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tabRatio="947" firstSheet="21" activeTab="34"/>
  </bookViews>
  <sheets>
    <sheet name="SEEK_MOVE_FILE" sheetId="109" r:id="rId1"/>
    <sheet name="Sheet6" sheetId="119" r:id="rId2"/>
    <sheet name="ALL Articles" sheetId="1" r:id="rId3"/>
    <sheet name="Includes" sheetId="11" r:id="rId4"/>
    <sheet name="Include and Parent" sheetId="98" r:id="rId5"/>
    <sheet name="INCLUDE_PARENTS" sheetId="70" r:id="rId6"/>
    <sheet name="EndPoint ConnectionString" sheetId="60" r:id="rId7"/>
    <sheet name="Customized Endpoint" sheetId="102" r:id="rId8"/>
    <sheet name="Cosmos Db illustration" sheetId="103" r:id="rId9"/>
    <sheet name="AKS" sheetId="97" r:id="rId10"/>
    <sheet name="Analysis Service" sheetId="49" r:id="rId11"/>
    <sheet name="Azure Resource Manager" sheetId="33" r:id="rId12"/>
    <sheet name="INCLUDE_PARENT_SERVICE" sheetId="73" r:id="rId13"/>
    <sheet name="Connectors" sheetId="113" r:id="rId14"/>
    <sheet name="Container Registry" sheetId="95" r:id="rId15"/>
    <sheet name="CosmosDb" sheetId="32" r:id="rId16"/>
    <sheet name="EventHubs" sheetId="31" state="hidden" r:id="rId17"/>
    <sheet name="LoadBalancer" sheetId="28" state="hidden" r:id="rId18"/>
    <sheet name="Network Watcher" sheetId="63" state="hidden" r:id="rId19"/>
    <sheet name="Expressroute" sheetId="112" r:id="rId20"/>
    <sheet name="Firewall" sheetId="107" r:id="rId21"/>
    <sheet name="Logic-Apps" sheetId="111" r:id="rId22"/>
    <sheet name="Private Link" sheetId="104" r:id="rId23"/>
    <sheet name="Service Fabric" sheetId="25" r:id="rId24"/>
    <sheet name="Site Recovery" sheetId="24" r:id="rId25"/>
    <sheet name="SQL Server Stretch DB" sheetId="27" r:id="rId26"/>
    <sheet name="SQL Data Warehouse" sheetId="94" state="hidden" r:id="rId27"/>
    <sheet name="Stream Analytics" sheetId="30" state="hidden" r:id="rId28"/>
    <sheet name="Traffic Manager" sheetId="72" r:id="rId29"/>
    <sheet name="Virtual Machine" sheetId="56" r:id="rId30"/>
    <sheet name="Virtual Network" sheetId="51" r:id="rId31"/>
    <sheet name="Virtual Wan" sheetId="99" r:id="rId32"/>
    <sheet name="Review Link(ZH-CN)" sheetId="44" r:id="rId33"/>
    <sheet name="CHECT_ARTICLE_IN_NOT_SUPPORTED" sheetId="35" r:id="rId34"/>
    <sheet name="NOT_SUPPORTED_ARTICLE" sheetId="18" r:id="rId35"/>
    <sheet name="TRACK-ISSUE" sheetId="100" r:id="rId36"/>
    <sheet name="TRANSLATION_ISSUE" sheetId="108" r:id="rId37"/>
    <sheet name="NOT_SUPPORTED_CATEGORY" sheetId="42" r:id="rId38"/>
    <sheet name="Global Vs China" sheetId="40" r:id="rId39"/>
    <sheet name="Convert_Platinum" sheetId="67" r:id="rId40"/>
    <sheet name="Custizaztion Include File" sheetId="59" r:id="rId41"/>
    <sheet name="GA Provide Article" sheetId="65" r:id="rId42"/>
    <sheet name="Request Article" sheetId="69" r:id="rId43"/>
    <sheet name="Delete File" sheetId="75" r:id="rId44"/>
    <sheet name="REDIRECT CHECK" sheetId="110" r:id="rId45"/>
    <sheet name="Redirect URL" sheetId="71" r:id="rId46"/>
    <sheet name="Redirect_Mail" sheetId="106" r:id="rId47"/>
    <sheet name="VSTASK" sheetId="92" r:id="rId48"/>
    <sheet name="VSTASKList" sheetId="101" r:id="rId49"/>
    <sheet name="ReviewWordFile" sheetId="93" r:id="rId50"/>
    <sheet name="ImageReview" sheetId="96" r:id="rId51"/>
  </sheets>
  <externalReferences>
    <externalReference r:id="rId52"/>
    <externalReference r:id="rId53"/>
  </externalReferences>
  <definedNames>
    <definedName name="_xlnm._FilterDatabase" localSheetId="2" hidden="1">'ALL Articles'!$A$1:$E$5727</definedName>
    <definedName name="_xlnm._FilterDatabase" localSheetId="49" hidden="1">ReviewWordFile!$A$1:$E$37</definedName>
    <definedName name="endpointmap">'Global Vs China'!$A$2</definedName>
  </definedNames>
  <calcPr calcId="162913"/>
  <pivotCaches>
    <pivotCache cacheId="6" r:id="rId54"/>
  </pivotCache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3" i="18" l="1"/>
  <c r="E323" i="18"/>
  <c r="B324" i="18"/>
  <c r="E324" i="18" s="1"/>
  <c r="B325" i="18"/>
  <c r="E325" i="18"/>
  <c r="B326" i="18"/>
  <c r="E326" i="18"/>
  <c r="B327" i="18"/>
  <c r="E327" i="18"/>
  <c r="B328" i="18"/>
  <c r="E328" i="18" s="1"/>
  <c r="B329" i="18"/>
  <c r="E329" i="18"/>
  <c r="B330" i="18"/>
  <c r="E330" i="18"/>
  <c r="B331" i="18"/>
  <c r="E331" i="18"/>
  <c r="B332" i="18"/>
  <c r="E332" i="18" s="1"/>
  <c r="B333" i="18"/>
  <c r="E333" i="18"/>
  <c r="B334" i="18"/>
  <c r="E334" i="18"/>
  <c r="B335" i="18"/>
  <c r="E335" i="18"/>
  <c r="B336" i="18"/>
  <c r="E336" i="18" s="1"/>
  <c r="B337" i="18"/>
  <c r="E337" i="18"/>
  <c r="B338" i="18"/>
  <c r="E338" i="18"/>
  <c r="B339" i="18"/>
  <c r="E339" i="18"/>
  <c r="B340" i="18"/>
  <c r="E340" i="18" s="1"/>
  <c r="B341" i="18"/>
  <c r="E341" i="18"/>
  <c r="B342" i="18"/>
  <c r="E342" i="18"/>
  <c r="B343" i="18"/>
  <c r="E343" i="18"/>
  <c r="B344" i="18"/>
  <c r="E344" i="18" s="1"/>
  <c r="B345" i="18"/>
  <c r="E345" i="18"/>
  <c r="B346" i="18"/>
  <c r="E346" i="18"/>
  <c r="B347" i="18"/>
  <c r="E347" i="18"/>
  <c r="B348" i="18"/>
  <c r="E348" i="18" s="1"/>
  <c r="B349" i="18"/>
  <c r="E349" i="18"/>
  <c r="B350" i="18"/>
  <c r="E350" i="18"/>
  <c r="B351" i="18"/>
  <c r="E351" i="18"/>
  <c r="B352" i="18"/>
  <c r="E352" i="18" s="1"/>
  <c r="B353" i="18"/>
  <c r="E353" i="18"/>
  <c r="B354" i="18"/>
  <c r="E354" i="18"/>
  <c r="B355" i="18"/>
  <c r="E355" i="18"/>
  <c r="B356" i="18"/>
  <c r="E356" i="18" s="1"/>
  <c r="B357" i="18"/>
  <c r="E357" i="18"/>
  <c r="B358" i="18"/>
  <c r="E358" i="18"/>
  <c r="B359" i="18"/>
  <c r="E359" i="18"/>
  <c r="B360" i="18"/>
  <c r="E360" i="18" s="1"/>
  <c r="B361" i="18"/>
  <c r="E361" i="18"/>
  <c r="B362" i="18"/>
  <c r="E362" i="18"/>
  <c r="B363" i="18"/>
  <c r="E363" i="18"/>
  <c r="B364" i="18"/>
  <c r="E364" i="18" s="1"/>
  <c r="B365" i="18"/>
  <c r="E365" i="18"/>
  <c r="B366" i="18"/>
  <c r="E366" i="18"/>
  <c r="B367" i="18"/>
  <c r="E367" i="18"/>
  <c r="B368" i="18"/>
  <c r="E368" i="18" s="1"/>
  <c r="B369" i="18"/>
  <c r="E369" i="18"/>
  <c r="B370" i="18"/>
  <c r="E370" i="18"/>
  <c r="B371" i="18"/>
  <c r="E371" i="18"/>
  <c r="B372" i="18"/>
  <c r="E372" i="18" s="1"/>
  <c r="B373" i="18"/>
  <c r="E373" i="18"/>
  <c r="B374" i="18"/>
  <c r="E374" i="18"/>
  <c r="B375" i="18"/>
  <c r="E375" i="18"/>
  <c r="B376" i="18"/>
  <c r="E376" i="18" s="1"/>
  <c r="B377" i="18"/>
  <c r="E377" i="18"/>
  <c r="B378" i="18"/>
  <c r="E378" i="18"/>
  <c r="B379" i="18"/>
  <c r="E379" i="18"/>
  <c r="B380" i="18"/>
  <c r="E380" i="18" s="1"/>
  <c r="B381" i="18"/>
  <c r="E381" i="18"/>
  <c r="B382" i="18"/>
  <c r="E382" i="18"/>
  <c r="B383" i="18"/>
  <c r="E383" i="18"/>
  <c r="B384" i="18"/>
  <c r="E384" i="18" s="1"/>
  <c r="B385" i="18"/>
  <c r="E385" i="18"/>
  <c r="B386" i="18"/>
  <c r="E386" i="18"/>
  <c r="B387" i="18"/>
  <c r="E387" i="18"/>
  <c r="B388" i="18"/>
  <c r="E388" i="18" s="1"/>
  <c r="B389" i="18"/>
  <c r="E389" i="18"/>
  <c r="B390" i="18"/>
  <c r="E390" i="18"/>
  <c r="B391" i="18"/>
  <c r="E391" i="18" s="1"/>
  <c r="B392" i="18"/>
  <c r="E392" i="18" s="1"/>
  <c r="B393" i="18"/>
  <c r="E393" i="18"/>
  <c r="B394" i="18"/>
  <c r="E394" i="18"/>
  <c r="B395" i="18"/>
  <c r="E395" i="18" s="1"/>
  <c r="B396" i="18"/>
  <c r="E396" i="18" s="1"/>
  <c r="B397" i="18"/>
  <c r="E397" i="18"/>
  <c r="B398" i="18"/>
  <c r="E398" i="18"/>
  <c r="B399" i="18"/>
  <c r="E399" i="18" s="1"/>
  <c r="B400" i="18"/>
  <c r="E400" i="18" s="1"/>
  <c r="B401" i="18"/>
  <c r="E401" i="18"/>
  <c r="B402" i="18"/>
  <c r="E402" i="18"/>
  <c r="B403" i="18"/>
  <c r="E403" i="18" s="1"/>
  <c r="B404" i="18"/>
  <c r="E404" i="18" s="1"/>
  <c r="B405" i="18"/>
  <c r="E405" i="18"/>
  <c r="B406" i="18"/>
  <c r="E406" i="18"/>
  <c r="B407" i="18"/>
  <c r="E407" i="18" s="1"/>
  <c r="B408" i="18"/>
  <c r="E408" i="18" s="1"/>
  <c r="B409" i="18"/>
  <c r="E409" i="18"/>
  <c r="B410" i="18"/>
  <c r="E410" i="18"/>
  <c r="B411" i="18"/>
  <c r="E411" i="18" s="1"/>
  <c r="B412" i="18"/>
  <c r="E412" i="18" s="1"/>
  <c r="B413" i="18"/>
  <c r="E413" i="18"/>
  <c r="B414" i="18"/>
  <c r="E414" i="18"/>
  <c r="B415" i="18"/>
  <c r="E415" i="18" s="1"/>
  <c r="B416" i="18"/>
  <c r="E416" i="18" s="1"/>
  <c r="B417" i="18"/>
  <c r="E417" i="18"/>
  <c r="B418" i="18"/>
  <c r="E418" i="18"/>
  <c r="B419" i="18"/>
  <c r="E419" i="18" s="1"/>
  <c r="B420" i="18"/>
  <c r="E420" i="18" s="1"/>
  <c r="B421" i="18"/>
  <c r="E421" i="18"/>
  <c r="B422" i="18"/>
  <c r="E422" i="18"/>
  <c r="B423" i="18"/>
  <c r="E423" i="18" s="1"/>
  <c r="B424" i="18"/>
  <c r="E424" i="18" s="1"/>
  <c r="B425" i="18"/>
  <c r="E425" i="18"/>
  <c r="B426" i="18"/>
  <c r="E426" i="18"/>
  <c r="B427" i="18"/>
  <c r="E427" i="18" s="1"/>
  <c r="B428" i="18"/>
  <c r="E428" i="18" s="1"/>
  <c r="B429" i="18"/>
  <c r="E429" i="18"/>
  <c r="B430" i="18"/>
  <c r="E430" i="18"/>
  <c r="B431" i="18"/>
  <c r="E431" i="18" s="1"/>
  <c r="B432" i="18"/>
  <c r="E432" i="18" s="1"/>
  <c r="B433" i="18"/>
  <c r="E433" i="18"/>
  <c r="B434" i="18"/>
  <c r="E434" i="18"/>
  <c r="B435" i="18"/>
  <c r="E435" i="18" s="1"/>
  <c r="B436" i="18"/>
  <c r="E436" i="18" s="1"/>
  <c r="B437" i="18"/>
  <c r="E437" i="18"/>
  <c r="B438" i="18"/>
  <c r="E438" i="18"/>
  <c r="B439" i="18"/>
  <c r="E439" i="18" s="1"/>
  <c r="B440" i="18"/>
  <c r="E440" i="18" s="1"/>
  <c r="B441" i="18"/>
  <c r="E441" i="18"/>
  <c r="B442" i="18"/>
  <c r="E442" i="18"/>
  <c r="B443" i="18"/>
  <c r="E443" i="18" s="1"/>
  <c r="B444" i="18"/>
  <c r="E444" i="18" s="1"/>
  <c r="B445" i="18"/>
  <c r="E445" i="18"/>
  <c r="B446" i="18"/>
  <c r="E446" i="18"/>
  <c r="B447" i="18"/>
  <c r="E447" i="18" s="1"/>
  <c r="B448" i="18"/>
  <c r="E448" i="18" s="1"/>
  <c r="B449" i="18"/>
  <c r="E449" i="18"/>
  <c r="B450" i="18"/>
  <c r="E450" i="18"/>
  <c r="B451" i="18"/>
  <c r="E451" i="18" s="1"/>
  <c r="B452" i="18"/>
  <c r="E452" i="18" s="1"/>
  <c r="B453" i="18"/>
  <c r="E453" i="18"/>
  <c r="B454" i="18"/>
  <c r="E454" i="18"/>
  <c r="B455" i="18"/>
  <c r="E455" i="18" s="1"/>
  <c r="B456" i="18"/>
  <c r="E456" i="18" s="1"/>
  <c r="B457" i="18"/>
  <c r="E457" i="18"/>
  <c r="B458" i="18"/>
  <c r="E458" i="18"/>
  <c r="B459" i="18"/>
  <c r="E459" i="18" s="1"/>
  <c r="B460" i="18"/>
  <c r="E460" i="18" s="1"/>
  <c r="B461" i="18"/>
  <c r="E461" i="18"/>
  <c r="B462" i="18"/>
  <c r="E462" i="18"/>
  <c r="B463" i="18"/>
  <c r="E463" i="18" s="1"/>
  <c r="B464" i="18"/>
  <c r="E464" i="18" s="1"/>
  <c r="B465" i="18"/>
  <c r="E465" i="18"/>
  <c r="B466" i="18"/>
  <c r="E466" i="18"/>
  <c r="B467" i="18"/>
  <c r="E467" i="18" s="1"/>
  <c r="B468" i="18"/>
  <c r="E468" i="18" s="1"/>
  <c r="B469" i="18"/>
  <c r="E469" i="18"/>
  <c r="B470" i="18"/>
  <c r="E470" i="18"/>
  <c r="B471" i="18"/>
  <c r="E471" i="18" s="1"/>
  <c r="B472" i="18"/>
  <c r="E472" i="18" s="1"/>
  <c r="B473" i="18"/>
  <c r="E473" i="18"/>
  <c r="B474" i="18"/>
  <c r="E474" i="18"/>
  <c r="B475" i="18"/>
  <c r="E475" i="18" s="1"/>
  <c r="B476" i="18"/>
  <c r="E476" i="18" s="1"/>
  <c r="B477" i="18"/>
  <c r="E477" i="18"/>
  <c r="B478" i="18"/>
  <c r="E478" i="18"/>
  <c r="B479" i="18"/>
  <c r="E479" i="18" s="1"/>
  <c r="B480" i="18"/>
  <c r="E480" i="18" s="1"/>
  <c r="B481" i="18"/>
  <c r="E481" i="18"/>
  <c r="B482" i="18"/>
  <c r="E482" i="18"/>
  <c r="B483" i="18"/>
  <c r="E483" i="18" s="1"/>
  <c r="B484" i="18"/>
  <c r="E484" i="18" s="1"/>
  <c r="B485" i="18"/>
  <c r="E485" i="18"/>
  <c r="B486" i="18"/>
  <c r="E486" i="18"/>
  <c r="B487" i="18"/>
  <c r="E487" i="18" s="1"/>
  <c r="B488" i="18"/>
  <c r="E488" i="18" s="1"/>
  <c r="B489" i="18"/>
  <c r="E489" i="18"/>
  <c r="B490" i="18"/>
  <c r="E490" i="18"/>
  <c r="B491" i="18"/>
  <c r="E491" i="18" s="1"/>
  <c r="B492" i="18"/>
  <c r="E492" i="18" s="1"/>
  <c r="B493" i="18"/>
  <c r="E493" i="18"/>
  <c r="C493" i="18" s="1"/>
  <c r="D493" i="18" s="1"/>
  <c r="B494" i="18"/>
  <c r="B495" i="18"/>
  <c r="E495" i="18"/>
  <c r="C495" i="18" s="1"/>
  <c r="D495" i="18" s="1"/>
  <c r="B496" i="18"/>
  <c r="B497" i="18"/>
  <c r="E497" i="18"/>
  <c r="C497" i="18" s="1"/>
  <c r="D497" i="18" s="1"/>
  <c r="B498" i="18"/>
  <c r="B499" i="18"/>
  <c r="E499" i="18"/>
  <c r="C499" i="18" s="1"/>
  <c r="D499" i="18" s="1"/>
  <c r="B500" i="18"/>
  <c r="B501" i="18"/>
  <c r="E501" i="18"/>
  <c r="C501" i="18" s="1"/>
  <c r="D501" i="18" s="1"/>
  <c r="B502" i="18"/>
  <c r="B503" i="18"/>
  <c r="E503" i="18"/>
  <c r="C503" i="18" s="1"/>
  <c r="D503" i="18" s="1"/>
  <c r="B504" i="18"/>
  <c r="B505" i="18"/>
  <c r="E505" i="18"/>
  <c r="C505" i="18" s="1"/>
  <c r="D505" i="18" s="1"/>
  <c r="B506" i="18"/>
  <c r="B507" i="18"/>
  <c r="E507" i="18"/>
  <c r="C507" i="18" s="1"/>
  <c r="D507" i="18" s="1"/>
  <c r="B508" i="18"/>
  <c r="B509" i="18"/>
  <c r="E509" i="18"/>
  <c r="C509" i="18" s="1"/>
  <c r="D509" i="18" s="1"/>
  <c r="B510" i="18"/>
  <c r="B511" i="18"/>
  <c r="E511" i="18"/>
  <c r="C511" i="18" s="1"/>
  <c r="D511" i="18" s="1"/>
  <c r="B512" i="18"/>
  <c r="B513" i="18"/>
  <c r="E513" i="18"/>
  <c r="C513" i="18" s="1"/>
  <c r="D513" i="18" s="1"/>
  <c r="B514" i="18"/>
  <c r="C508" i="18" l="1"/>
  <c r="D508" i="18" s="1"/>
  <c r="C462" i="18"/>
  <c r="D462" i="18" s="1"/>
  <c r="C430" i="18"/>
  <c r="D430" i="18" s="1"/>
  <c r="C406" i="18"/>
  <c r="D406" i="18" s="1"/>
  <c r="C382" i="18"/>
  <c r="D382" i="18" s="1"/>
  <c r="C378" i="18"/>
  <c r="D378" i="18" s="1"/>
  <c r="C374" i="18"/>
  <c r="D374" i="18" s="1"/>
  <c r="C370" i="18"/>
  <c r="D370" i="18" s="1"/>
  <c r="C366" i="18"/>
  <c r="D366" i="18" s="1"/>
  <c r="C362" i="18"/>
  <c r="D362" i="18" s="1"/>
  <c r="C358" i="18"/>
  <c r="D358" i="18" s="1"/>
  <c r="C354" i="18"/>
  <c r="D354" i="18" s="1"/>
  <c r="C350" i="18"/>
  <c r="D350" i="18" s="1"/>
  <c r="C346" i="18"/>
  <c r="D346" i="18" s="1"/>
  <c r="C342" i="18"/>
  <c r="D342" i="18" s="1"/>
  <c r="C338" i="18"/>
  <c r="D338" i="18" s="1"/>
  <c r="C334" i="18"/>
  <c r="D334" i="18" s="1"/>
  <c r="C330" i="18"/>
  <c r="D330" i="18" s="1"/>
  <c r="C326" i="18"/>
  <c r="D326" i="18" s="1"/>
  <c r="C474" i="18"/>
  <c r="D474" i="18" s="1"/>
  <c r="C446" i="18"/>
  <c r="D446" i="18" s="1"/>
  <c r="C422" i="18"/>
  <c r="D422" i="18" s="1"/>
  <c r="C390" i="18"/>
  <c r="D390" i="18" s="1"/>
  <c r="C490" i="18"/>
  <c r="D490" i="18" s="1"/>
  <c r="C470" i="18"/>
  <c r="D470" i="18" s="1"/>
  <c r="C454" i="18"/>
  <c r="D454" i="18" s="1"/>
  <c r="C434" i="18"/>
  <c r="D434" i="18" s="1"/>
  <c r="C418" i="18"/>
  <c r="D418" i="18" s="1"/>
  <c r="C386" i="18"/>
  <c r="D386" i="18" s="1"/>
  <c r="C489" i="18"/>
  <c r="D489" i="18" s="1"/>
  <c r="C485" i="18"/>
  <c r="D485" i="18" s="1"/>
  <c r="C477" i="18"/>
  <c r="D477" i="18" s="1"/>
  <c r="C469" i="18"/>
  <c r="D469" i="18" s="1"/>
  <c r="C461" i="18"/>
  <c r="D461" i="18" s="1"/>
  <c r="C453" i="18"/>
  <c r="D453" i="18" s="1"/>
  <c r="C445" i="18"/>
  <c r="D445" i="18" s="1"/>
  <c r="C437" i="18"/>
  <c r="D437" i="18" s="1"/>
  <c r="C429" i="18"/>
  <c r="D429" i="18" s="1"/>
  <c r="C425" i="18"/>
  <c r="D425" i="18" s="1"/>
  <c r="C417" i="18"/>
  <c r="D417" i="18" s="1"/>
  <c r="C409" i="18"/>
  <c r="D409" i="18" s="1"/>
  <c r="C401" i="18"/>
  <c r="D401" i="18" s="1"/>
  <c r="C397" i="18"/>
  <c r="D397" i="18" s="1"/>
  <c r="C389" i="18"/>
  <c r="D389" i="18" s="1"/>
  <c r="C385" i="18"/>
  <c r="D385" i="18" s="1"/>
  <c r="C377" i="18"/>
  <c r="D377" i="18" s="1"/>
  <c r="C373" i="18"/>
  <c r="D373" i="18" s="1"/>
  <c r="C369" i="18"/>
  <c r="D369" i="18" s="1"/>
  <c r="C365" i="18"/>
  <c r="D365" i="18" s="1"/>
  <c r="C361" i="18"/>
  <c r="D361" i="18" s="1"/>
  <c r="C357" i="18"/>
  <c r="D357" i="18" s="1"/>
  <c r="C353" i="18"/>
  <c r="D353" i="18" s="1"/>
  <c r="C349" i="18"/>
  <c r="D349" i="18" s="1"/>
  <c r="C345" i="18"/>
  <c r="D345" i="18" s="1"/>
  <c r="C341" i="18"/>
  <c r="D341" i="18" s="1"/>
  <c r="C337" i="18"/>
  <c r="D337" i="18" s="1"/>
  <c r="C333" i="18"/>
  <c r="D333" i="18" s="1"/>
  <c r="C329" i="18"/>
  <c r="D329" i="18" s="1"/>
  <c r="C325" i="18"/>
  <c r="D325" i="18" s="1"/>
  <c r="C486" i="18"/>
  <c r="D486" i="18" s="1"/>
  <c r="C458" i="18"/>
  <c r="D458" i="18" s="1"/>
  <c r="C442" i="18"/>
  <c r="D442" i="18" s="1"/>
  <c r="C410" i="18"/>
  <c r="D410" i="18" s="1"/>
  <c r="C394" i="18"/>
  <c r="D394" i="18" s="1"/>
  <c r="C481" i="18"/>
  <c r="D481" i="18" s="1"/>
  <c r="C473" i="18"/>
  <c r="D473" i="18" s="1"/>
  <c r="C465" i="18"/>
  <c r="D465" i="18" s="1"/>
  <c r="C457" i="18"/>
  <c r="D457" i="18" s="1"/>
  <c r="C449" i="18"/>
  <c r="D449" i="18" s="1"/>
  <c r="C441" i="18"/>
  <c r="D441" i="18" s="1"/>
  <c r="C433" i="18"/>
  <c r="D433" i="18" s="1"/>
  <c r="C421" i="18"/>
  <c r="D421" i="18" s="1"/>
  <c r="C413" i="18"/>
  <c r="D413" i="18" s="1"/>
  <c r="C405" i="18"/>
  <c r="D405" i="18" s="1"/>
  <c r="C393" i="18"/>
  <c r="D393" i="18" s="1"/>
  <c r="C381" i="18"/>
  <c r="D381" i="18" s="1"/>
  <c r="E514" i="18"/>
  <c r="C514" i="18" s="1"/>
  <c r="D514" i="18" s="1"/>
  <c r="E512" i="18"/>
  <c r="C512" i="18" s="1"/>
  <c r="D512" i="18" s="1"/>
  <c r="E510" i="18"/>
  <c r="C510" i="18" s="1"/>
  <c r="D510" i="18" s="1"/>
  <c r="E508" i="18"/>
  <c r="E506" i="18"/>
  <c r="C506" i="18" s="1"/>
  <c r="D506" i="18" s="1"/>
  <c r="E504" i="18"/>
  <c r="C504" i="18" s="1"/>
  <c r="D504" i="18" s="1"/>
  <c r="E502" i="18"/>
  <c r="C502" i="18" s="1"/>
  <c r="D502" i="18" s="1"/>
  <c r="E500" i="18"/>
  <c r="C500" i="18" s="1"/>
  <c r="D500" i="18" s="1"/>
  <c r="E498" i="18"/>
  <c r="C498" i="18" s="1"/>
  <c r="D498" i="18" s="1"/>
  <c r="E496" i="18"/>
  <c r="C496" i="18" s="1"/>
  <c r="D496" i="18" s="1"/>
  <c r="E494" i="18"/>
  <c r="C494" i="18" s="1"/>
  <c r="D494" i="18" s="1"/>
  <c r="C478" i="18"/>
  <c r="D478" i="18" s="1"/>
  <c r="C450" i="18"/>
  <c r="D450" i="18" s="1"/>
  <c r="C426" i="18"/>
  <c r="D426" i="18" s="1"/>
  <c r="C402" i="18"/>
  <c r="D402" i="18" s="1"/>
  <c r="C488" i="18"/>
  <c r="D488" i="18" s="1"/>
  <c r="C476" i="18"/>
  <c r="D476" i="18" s="1"/>
  <c r="C464" i="18"/>
  <c r="D464" i="18" s="1"/>
  <c r="C456" i="18"/>
  <c r="D456" i="18" s="1"/>
  <c r="C444" i="18"/>
  <c r="D444" i="18" s="1"/>
  <c r="C432" i="18"/>
  <c r="D432" i="18" s="1"/>
  <c r="C424" i="18"/>
  <c r="D424" i="18" s="1"/>
  <c r="C412" i="18"/>
  <c r="D412" i="18" s="1"/>
  <c r="C404" i="18"/>
  <c r="D404" i="18" s="1"/>
  <c r="C400" i="18"/>
  <c r="D400" i="18" s="1"/>
  <c r="C396" i="18"/>
  <c r="D396" i="18" s="1"/>
  <c r="C392" i="18"/>
  <c r="D392" i="18" s="1"/>
  <c r="C388" i="18"/>
  <c r="D388" i="18" s="1"/>
  <c r="C384" i="18"/>
  <c r="D384" i="18" s="1"/>
  <c r="C380" i="18"/>
  <c r="D380" i="18" s="1"/>
  <c r="C376" i="18"/>
  <c r="D376" i="18" s="1"/>
  <c r="C372" i="18"/>
  <c r="D372" i="18" s="1"/>
  <c r="C368" i="18"/>
  <c r="D368" i="18" s="1"/>
  <c r="C364" i="18"/>
  <c r="D364" i="18" s="1"/>
  <c r="C360" i="18"/>
  <c r="D360" i="18" s="1"/>
  <c r="C356" i="18"/>
  <c r="D356" i="18" s="1"/>
  <c r="C352" i="18"/>
  <c r="D352" i="18" s="1"/>
  <c r="C348" i="18"/>
  <c r="D348" i="18" s="1"/>
  <c r="C344" i="18"/>
  <c r="D344" i="18" s="1"/>
  <c r="C340" i="18"/>
  <c r="D340" i="18" s="1"/>
  <c r="C336" i="18"/>
  <c r="D336" i="18" s="1"/>
  <c r="C332" i="18"/>
  <c r="D332" i="18" s="1"/>
  <c r="C328" i="18"/>
  <c r="D328" i="18" s="1"/>
  <c r="C324" i="18"/>
  <c r="D324" i="18" s="1"/>
  <c r="C482" i="18"/>
  <c r="D482" i="18" s="1"/>
  <c r="C466" i="18"/>
  <c r="D466" i="18" s="1"/>
  <c r="C438" i="18"/>
  <c r="D438" i="18" s="1"/>
  <c r="C414" i="18"/>
  <c r="D414" i="18" s="1"/>
  <c r="C398" i="18"/>
  <c r="D398" i="18" s="1"/>
  <c r="C492" i="18"/>
  <c r="D492" i="18" s="1"/>
  <c r="C484" i="18"/>
  <c r="D484" i="18" s="1"/>
  <c r="C480" i="18"/>
  <c r="D480" i="18" s="1"/>
  <c r="C472" i="18"/>
  <c r="D472" i="18" s="1"/>
  <c r="C468" i="18"/>
  <c r="D468" i="18" s="1"/>
  <c r="C460" i="18"/>
  <c r="D460" i="18" s="1"/>
  <c r="C452" i="18"/>
  <c r="D452" i="18" s="1"/>
  <c r="C448" i="18"/>
  <c r="D448" i="18" s="1"/>
  <c r="C440" i="18"/>
  <c r="D440" i="18" s="1"/>
  <c r="C436" i="18"/>
  <c r="D436" i="18" s="1"/>
  <c r="C428" i="18"/>
  <c r="D428" i="18" s="1"/>
  <c r="C420" i="18"/>
  <c r="D420" i="18" s="1"/>
  <c r="C416" i="18"/>
  <c r="D416" i="18" s="1"/>
  <c r="C408" i="18"/>
  <c r="D408" i="18" s="1"/>
  <c r="C491" i="18"/>
  <c r="D491" i="18" s="1"/>
  <c r="C487" i="18"/>
  <c r="D487" i="18" s="1"/>
  <c r="C483" i="18"/>
  <c r="D483" i="18" s="1"/>
  <c r="C479" i="18"/>
  <c r="D479" i="18" s="1"/>
  <c r="C475" i="18"/>
  <c r="D475" i="18" s="1"/>
  <c r="C471" i="18"/>
  <c r="D471" i="18" s="1"/>
  <c r="C467" i="18"/>
  <c r="D467" i="18" s="1"/>
  <c r="C463" i="18"/>
  <c r="D463" i="18" s="1"/>
  <c r="C459" i="18"/>
  <c r="D459" i="18" s="1"/>
  <c r="C455" i="18"/>
  <c r="D455" i="18" s="1"/>
  <c r="C451" i="18"/>
  <c r="D451" i="18" s="1"/>
  <c r="C447" i="18"/>
  <c r="D447" i="18" s="1"/>
  <c r="C443" i="18"/>
  <c r="D443" i="18" s="1"/>
  <c r="C439" i="18"/>
  <c r="D439" i="18" s="1"/>
  <c r="C435" i="18"/>
  <c r="D435" i="18" s="1"/>
  <c r="C431" i="18"/>
  <c r="D431" i="18" s="1"/>
  <c r="C427" i="18"/>
  <c r="D427" i="18" s="1"/>
  <c r="C423" i="18"/>
  <c r="D423" i="18" s="1"/>
  <c r="C419" i="18"/>
  <c r="D419" i="18" s="1"/>
  <c r="C415" i="18"/>
  <c r="D415" i="18" s="1"/>
  <c r="C411" i="18"/>
  <c r="D411" i="18" s="1"/>
  <c r="C407" i="18"/>
  <c r="D407" i="18" s="1"/>
  <c r="C403" i="18"/>
  <c r="D403" i="18" s="1"/>
  <c r="C399" i="18"/>
  <c r="D399" i="18" s="1"/>
  <c r="C395" i="18"/>
  <c r="D395" i="18" s="1"/>
  <c r="C391" i="18"/>
  <c r="D391" i="18" s="1"/>
  <c r="C387" i="18"/>
  <c r="D387" i="18" s="1"/>
  <c r="C383" i="18"/>
  <c r="D383" i="18" s="1"/>
  <c r="C379" i="18"/>
  <c r="D379" i="18" s="1"/>
  <c r="C375" i="18"/>
  <c r="D375" i="18" s="1"/>
  <c r="C371" i="18"/>
  <c r="D371" i="18" s="1"/>
  <c r="C367" i="18"/>
  <c r="D367" i="18" s="1"/>
  <c r="C363" i="18"/>
  <c r="D363" i="18" s="1"/>
  <c r="C359" i="18"/>
  <c r="D359" i="18" s="1"/>
  <c r="C355" i="18"/>
  <c r="D355" i="18" s="1"/>
  <c r="C351" i="18"/>
  <c r="D351" i="18" s="1"/>
  <c r="C347" i="18"/>
  <c r="D347" i="18" s="1"/>
  <c r="C343" i="18"/>
  <c r="D343" i="18" s="1"/>
  <c r="C339" i="18"/>
  <c r="D339" i="18" s="1"/>
  <c r="C335" i="18"/>
  <c r="D335" i="18" s="1"/>
  <c r="C331" i="18"/>
  <c r="D331" i="18" s="1"/>
  <c r="C327" i="18"/>
  <c r="D327" i="18" s="1"/>
  <c r="C323" i="18"/>
  <c r="D323" i="18" s="1"/>
  <c r="C169" i="11" l="1"/>
  <c r="D169" i="11" s="1"/>
  <c r="C170" i="11"/>
  <c r="D170" i="11" s="1"/>
  <c r="C171" i="11"/>
  <c r="D171" i="11" s="1"/>
  <c r="C172" i="11"/>
  <c r="D172" i="11"/>
  <c r="C173" i="11"/>
  <c r="D173" i="11"/>
  <c r="C174" i="11"/>
  <c r="D174" i="11" s="1"/>
  <c r="C175" i="11"/>
  <c r="D175" i="11"/>
  <c r="C176" i="11"/>
  <c r="D176" i="11"/>
  <c r="C177" i="11"/>
  <c r="D177" i="11"/>
  <c r="C178" i="11"/>
  <c r="D178" i="11" s="1"/>
  <c r="C179" i="11"/>
  <c r="D179" i="11"/>
  <c r="C180" i="11"/>
  <c r="D180" i="11"/>
  <c r="C181" i="11"/>
  <c r="D181" i="11"/>
  <c r="C182" i="11"/>
  <c r="D182" i="11" s="1"/>
  <c r="C183" i="11"/>
  <c r="D183" i="11"/>
  <c r="C184" i="11"/>
  <c r="D184" i="11"/>
  <c r="C185" i="11"/>
  <c r="D185" i="11"/>
  <c r="C186" i="11"/>
  <c r="D186" i="11" s="1"/>
  <c r="C187" i="11"/>
  <c r="D187" i="11"/>
  <c r="C188" i="11"/>
  <c r="D188" i="11"/>
  <c r="C189" i="11"/>
  <c r="D189" i="11"/>
  <c r="C190" i="11"/>
  <c r="D190" i="11" s="1"/>
  <c r="C191" i="11"/>
  <c r="D191" i="11"/>
  <c r="C192" i="11"/>
  <c r="D192" i="11"/>
  <c r="C193" i="11"/>
  <c r="D193" i="11"/>
  <c r="C194" i="11"/>
  <c r="D194" i="11" s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C6" i="11" l="1"/>
  <c r="D6" i="11" s="1"/>
  <c r="C7" i="11"/>
  <c r="D7" i="11" s="1"/>
  <c r="C8" i="11"/>
  <c r="D8" i="11" s="1"/>
  <c r="C9" i="11"/>
  <c r="D9" i="11"/>
  <c r="C10" i="11"/>
  <c r="D10" i="11" s="1"/>
  <c r="C11" i="11"/>
  <c r="D11" i="11" s="1"/>
  <c r="C12" i="11"/>
  <c r="D12" i="11" s="1"/>
  <c r="C13" i="11"/>
  <c r="D13" i="11" s="1"/>
  <c r="C14" i="11"/>
  <c r="D14" i="11" s="1"/>
  <c r="C15" i="11"/>
  <c r="D15" i="11" s="1"/>
  <c r="C16" i="11"/>
  <c r="D16" i="11" s="1"/>
  <c r="C17" i="11"/>
  <c r="D17" i="11" s="1"/>
  <c r="C18" i="11"/>
  <c r="D18" i="11" s="1"/>
  <c r="C19" i="11"/>
  <c r="D19" i="11" s="1"/>
  <c r="C20" i="11"/>
  <c r="D20" i="11" s="1"/>
  <c r="C21" i="11"/>
  <c r="D21" i="11" s="1"/>
  <c r="C22" i="11"/>
  <c r="D22" i="11" s="1"/>
  <c r="C23" i="11"/>
  <c r="D23" i="11" s="1"/>
  <c r="C24" i="11"/>
  <c r="D24" i="11" s="1"/>
  <c r="C25" i="11"/>
  <c r="D25" i="11" s="1"/>
  <c r="C26" i="11"/>
  <c r="D26" i="11" s="1"/>
  <c r="C27" i="11"/>
  <c r="D27" i="11" s="1"/>
  <c r="C28" i="11"/>
  <c r="D28" i="11" s="1"/>
  <c r="C29" i="11"/>
  <c r="D29" i="11" s="1"/>
  <c r="C30" i="11"/>
  <c r="D30" i="11" s="1"/>
  <c r="C31" i="11"/>
  <c r="D31" i="11" s="1"/>
  <c r="C32" i="11"/>
  <c r="D32" i="11" s="1"/>
  <c r="C33" i="11"/>
  <c r="D33" i="11"/>
  <c r="C34" i="11"/>
  <c r="D34" i="11" s="1"/>
  <c r="C35" i="11"/>
  <c r="D35" i="11" s="1"/>
  <c r="C36" i="11"/>
  <c r="D36" i="11" s="1"/>
  <c r="C37" i="11"/>
  <c r="D37" i="11" s="1"/>
  <c r="C38" i="11"/>
  <c r="D38" i="11" s="1"/>
  <c r="C39" i="11"/>
  <c r="D39" i="11" s="1"/>
  <c r="C40" i="11"/>
  <c r="D40" i="11" s="1"/>
  <c r="C41" i="11"/>
  <c r="D41" i="11"/>
  <c r="C42" i="11"/>
  <c r="D42" i="11" s="1"/>
  <c r="C43" i="11"/>
  <c r="D43" i="11" s="1"/>
  <c r="C44" i="11"/>
  <c r="D44" i="11" s="1"/>
  <c r="C45" i="11"/>
  <c r="D45" i="11" s="1"/>
  <c r="C46" i="11"/>
  <c r="D46" i="11" s="1"/>
  <c r="C47" i="11"/>
  <c r="D47" i="11" s="1"/>
  <c r="C48" i="11"/>
  <c r="D48" i="11" s="1"/>
  <c r="C49" i="11"/>
  <c r="D49" i="11" s="1"/>
  <c r="C50" i="11"/>
  <c r="D50" i="11" s="1"/>
  <c r="C51" i="11"/>
  <c r="D51" i="11" s="1"/>
  <c r="C52" i="11"/>
  <c r="D52" i="11" s="1"/>
  <c r="C53" i="11"/>
  <c r="D53" i="11" s="1"/>
  <c r="C54" i="11"/>
  <c r="D54" i="11" s="1"/>
  <c r="C55" i="11"/>
  <c r="D55" i="11" s="1"/>
  <c r="C56" i="11"/>
  <c r="D56" i="11" s="1"/>
  <c r="C57" i="11"/>
  <c r="D57" i="11" s="1"/>
  <c r="C58" i="11"/>
  <c r="D58" i="11" s="1"/>
  <c r="C59" i="11"/>
  <c r="D59" i="11" s="1"/>
  <c r="C60" i="11"/>
  <c r="D60" i="11" s="1"/>
  <c r="C61" i="11"/>
  <c r="D61" i="11"/>
  <c r="C62" i="11"/>
  <c r="D62" i="11" s="1"/>
  <c r="C63" i="11"/>
  <c r="D63" i="11" s="1"/>
  <c r="C64" i="11"/>
  <c r="D64" i="11" s="1"/>
  <c r="C65" i="11"/>
  <c r="D65" i="11"/>
  <c r="C66" i="11"/>
  <c r="D66" i="11" s="1"/>
  <c r="C67" i="11"/>
  <c r="D67" i="11" s="1"/>
  <c r="C68" i="11"/>
  <c r="D68" i="11" s="1"/>
  <c r="C69" i="11"/>
  <c r="D69" i="11"/>
  <c r="C70" i="11"/>
  <c r="D70" i="11" s="1"/>
  <c r="C71" i="11"/>
  <c r="D71" i="11" s="1"/>
  <c r="C72" i="11"/>
  <c r="D72" i="11" s="1"/>
  <c r="C73" i="11"/>
  <c r="D73" i="11"/>
  <c r="C74" i="11"/>
  <c r="D74" i="11" s="1"/>
  <c r="C75" i="11"/>
  <c r="D75" i="11" s="1"/>
  <c r="C76" i="11"/>
  <c r="D76" i="11" s="1"/>
  <c r="C77" i="11"/>
  <c r="D77" i="11" s="1"/>
  <c r="C78" i="11"/>
  <c r="D78" i="11" s="1"/>
  <c r="C79" i="11"/>
  <c r="D79" i="11" s="1"/>
  <c r="C80" i="11"/>
  <c r="D80" i="11" s="1"/>
  <c r="C81" i="11"/>
  <c r="D81" i="11" s="1"/>
  <c r="C82" i="11"/>
  <c r="D82" i="11" s="1"/>
  <c r="C83" i="11"/>
  <c r="D83" i="11" s="1"/>
  <c r="C84" i="11"/>
  <c r="D84" i="11" s="1"/>
  <c r="C85" i="11"/>
  <c r="D85" i="11" s="1"/>
  <c r="C86" i="11"/>
  <c r="D86" i="11" s="1"/>
  <c r="C87" i="11"/>
  <c r="D87" i="11" s="1"/>
  <c r="C88" i="11"/>
  <c r="D88" i="11" s="1"/>
  <c r="C89" i="11"/>
  <c r="D89" i="11" s="1"/>
  <c r="C90" i="11"/>
  <c r="D90" i="11" s="1"/>
  <c r="C91" i="11"/>
  <c r="D91" i="11" s="1"/>
  <c r="C92" i="11"/>
  <c r="D92" i="11" s="1"/>
  <c r="C93" i="11"/>
  <c r="D93" i="11"/>
  <c r="C94" i="11"/>
  <c r="D94" i="11" s="1"/>
  <c r="C95" i="11"/>
  <c r="D95" i="11" s="1"/>
  <c r="C96" i="11"/>
  <c r="D96" i="11" s="1"/>
  <c r="C97" i="11"/>
  <c r="D97" i="11"/>
  <c r="C98" i="11"/>
  <c r="D98" i="11" s="1"/>
  <c r="C99" i="11"/>
  <c r="D99" i="11" s="1"/>
  <c r="C100" i="11"/>
  <c r="D100" i="11" s="1"/>
  <c r="C101" i="11"/>
  <c r="D101" i="11"/>
  <c r="C102" i="11"/>
  <c r="D102" i="11" s="1"/>
  <c r="C103" i="11"/>
  <c r="D103" i="11" s="1"/>
  <c r="C104" i="11"/>
  <c r="D104" i="11" s="1"/>
  <c r="C105" i="11"/>
  <c r="D105" i="11"/>
  <c r="C106" i="11"/>
  <c r="D106" i="11" s="1"/>
  <c r="C107" i="11"/>
  <c r="D107" i="11" s="1"/>
  <c r="C108" i="11"/>
  <c r="D108" i="11" s="1"/>
  <c r="C109" i="11"/>
  <c r="D109" i="11" s="1"/>
  <c r="C110" i="11"/>
  <c r="D110" i="11" s="1"/>
  <c r="C111" i="11"/>
  <c r="D111" i="11" s="1"/>
  <c r="C112" i="11"/>
  <c r="D112" i="11" s="1"/>
  <c r="C113" i="11"/>
  <c r="D113" i="11" s="1"/>
  <c r="C114" i="11"/>
  <c r="D114" i="11" s="1"/>
  <c r="C115" i="11"/>
  <c r="D115" i="11" s="1"/>
  <c r="C116" i="11"/>
  <c r="D116" i="11" s="1"/>
  <c r="C117" i="11"/>
  <c r="D117" i="11" s="1"/>
  <c r="C118" i="11"/>
  <c r="D118" i="11" s="1"/>
  <c r="C119" i="11"/>
  <c r="D119" i="11" s="1"/>
  <c r="C120" i="11"/>
  <c r="D120" i="11" s="1"/>
  <c r="C121" i="11"/>
  <c r="D121" i="11" s="1"/>
  <c r="C122" i="11"/>
  <c r="D122" i="11" s="1"/>
  <c r="C123" i="11"/>
  <c r="D123" i="11" s="1"/>
  <c r="C124" i="11"/>
  <c r="D124" i="11" s="1"/>
  <c r="C125" i="11"/>
  <c r="D125" i="11"/>
  <c r="C126" i="11"/>
  <c r="D126" i="11" s="1"/>
  <c r="C127" i="11"/>
  <c r="D127" i="11" s="1"/>
  <c r="C128" i="11"/>
  <c r="D128" i="11" s="1"/>
  <c r="C129" i="11"/>
  <c r="D129" i="11"/>
  <c r="C130" i="11"/>
  <c r="D130" i="11" s="1"/>
  <c r="C131" i="11"/>
  <c r="D131" i="11" s="1"/>
  <c r="C132" i="11"/>
  <c r="D132" i="11" s="1"/>
  <c r="C133" i="11"/>
  <c r="D133" i="11"/>
  <c r="C134" i="11"/>
  <c r="D134" i="11" s="1"/>
  <c r="C135" i="11"/>
  <c r="D135" i="11" s="1"/>
  <c r="C136" i="11"/>
  <c r="D136" i="11" s="1"/>
  <c r="C137" i="11"/>
  <c r="D137" i="11"/>
  <c r="C138" i="11"/>
  <c r="D138" i="11" s="1"/>
  <c r="C139" i="11"/>
  <c r="D139" i="11" s="1"/>
  <c r="C140" i="11"/>
  <c r="D140" i="11" s="1"/>
  <c r="C141" i="11"/>
  <c r="D141" i="11" s="1"/>
  <c r="C142" i="11"/>
  <c r="D142" i="11" s="1"/>
  <c r="C143" i="11"/>
  <c r="D143" i="11" s="1"/>
  <c r="C144" i="11"/>
  <c r="D144" i="11" s="1"/>
  <c r="C145" i="11"/>
  <c r="D145" i="11" s="1"/>
  <c r="C146" i="11"/>
  <c r="D146" i="11" s="1"/>
  <c r="C147" i="11"/>
  <c r="D147" i="11" s="1"/>
  <c r="C148" i="11"/>
  <c r="D148" i="11" s="1"/>
  <c r="C149" i="11"/>
  <c r="D149" i="11" s="1"/>
  <c r="C150" i="11"/>
  <c r="D150" i="11" s="1"/>
  <c r="C151" i="11"/>
  <c r="D151" i="11" s="1"/>
  <c r="C152" i="11"/>
  <c r="D152" i="11" s="1"/>
  <c r="C153" i="11"/>
  <c r="D153" i="11" s="1"/>
  <c r="C154" i="11"/>
  <c r="D154" i="11" s="1"/>
  <c r="C155" i="11"/>
  <c r="D155" i="11" s="1"/>
  <c r="C156" i="11"/>
  <c r="D156" i="11" s="1"/>
  <c r="C157" i="11"/>
  <c r="D157" i="11"/>
  <c r="C158" i="11"/>
  <c r="D158" i="11" s="1"/>
  <c r="C159" i="11"/>
  <c r="D159" i="11" s="1"/>
  <c r="C160" i="11"/>
  <c r="D160" i="11" s="1"/>
  <c r="C161" i="11"/>
  <c r="D161" i="11"/>
  <c r="C162" i="11"/>
  <c r="D162" i="11" s="1"/>
  <c r="C163" i="11"/>
  <c r="D163" i="11" s="1"/>
  <c r="C164" i="11"/>
  <c r="D164" i="11" s="1"/>
  <c r="C165" i="11"/>
  <c r="D165" i="11"/>
  <c r="C166" i="11"/>
  <c r="D166" i="11" s="1"/>
  <c r="C167" i="11"/>
  <c r="D167" i="11" s="1"/>
  <c r="C168" i="11"/>
  <c r="D168" i="11" s="1"/>
  <c r="C3" i="11"/>
  <c r="D3" i="11" s="1"/>
  <c r="C4" i="11"/>
  <c r="D4" i="11" s="1"/>
  <c r="C5" i="11"/>
  <c r="D5" i="11" s="1"/>
  <c r="D2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2" i="11"/>
  <c r="A13" i="111" l="1"/>
  <c r="A5" i="111"/>
  <c r="A13" i="113"/>
  <c r="A5" i="113"/>
  <c r="A13" i="112"/>
  <c r="A5" i="112"/>
  <c r="G18" i="113"/>
  <c r="H18" i="113" s="1"/>
  <c r="F18" i="113"/>
  <c r="G17" i="113"/>
  <c r="H17" i="113" s="1"/>
  <c r="F17" i="113"/>
  <c r="G16" i="113"/>
  <c r="H16" i="113" s="1"/>
  <c r="F16" i="113"/>
  <c r="G15" i="113"/>
  <c r="H15" i="113" s="1"/>
  <c r="F15" i="113"/>
  <c r="A15" i="113"/>
  <c r="H14" i="113"/>
  <c r="G14" i="113"/>
  <c r="F14" i="113"/>
  <c r="G13" i="113"/>
  <c r="H13" i="113" s="1"/>
  <c r="F13" i="113"/>
  <c r="G12" i="113"/>
  <c r="H12" i="113" s="1"/>
  <c r="F12" i="113"/>
  <c r="H11" i="113"/>
  <c r="G11" i="113"/>
  <c r="F11" i="113"/>
  <c r="G10" i="113"/>
  <c r="H10" i="113" s="1"/>
  <c r="F10" i="113"/>
  <c r="H9" i="113"/>
  <c r="G9" i="113"/>
  <c r="F9" i="113"/>
  <c r="G8" i="113"/>
  <c r="H8" i="113" s="1"/>
  <c r="F8" i="113"/>
  <c r="H7" i="113"/>
  <c r="G7" i="113"/>
  <c r="F7" i="113"/>
  <c r="A7" i="113"/>
  <c r="H6" i="113"/>
  <c r="G6" i="113"/>
  <c r="F6" i="113"/>
  <c r="G5" i="113"/>
  <c r="H5" i="113" s="1"/>
  <c r="F5" i="113"/>
  <c r="G4" i="113"/>
  <c r="H4" i="113" s="1"/>
  <c r="F4" i="113"/>
  <c r="G3" i="113"/>
  <c r="H3" i="113" s="1"/>
  <c r="F3" i="113"/>
  <c r="G2" i="113"/>
  <c r="H2" i="113" s="1"/>
  <c r="F2" i="113"/>
  <c r="G18" i="112"/>
  <c r="H18" i="112" s="1"/>
  <c r="F18" i="112"/>
  <c r="H17" i="112"/>
  <c r="G17" i="112"/>
  <c r="F17" i="112"/>
  <c r="G16" i="112"/>
  <c r="H16" i="112" s="1"/>
  <c r="F16" i="112"/>
  <c r="H15" i="112"/>
  <c r="G15" i="112"/>
  <c r="F15" i="112"/>
  <c r="A15" i="112"/>
  <c r="G14" i="112"/>
  <c r="H14" i="112" s="1"/>
  <c r="F14" i="112"/>
  <c r="G13" i="112"/>
  <c r="H13" i="112" s="1"/>
  <c r="F13" i="112"/>
  <c r="G12" i="112"/>
  <c r="H12" i="112" s="1"/>
  <c r="F12" i="112"/>
  <c r="G11" i="112"/>
  <c r="H11" i="112" s="1"/>
  <c r="F11" i="112"/>
  <c r="G10" i="112"/>
  <c r="H10" i="112" s="1"/>
  <c r="F10" i="112"/>
  <c r="G9" i="112"/>
  <c r="H9" i="112" s="1"/>
  <c r="F9" i="112"/>
  <c r="G8" i="112"/>
  <c r="H8" i="112" s="1"/>
  <c r="F8" i="112"/>
  <c r="G7" i="112"/>
  <c r="H7" i="112" s="1"/>
  <c r="F7" i="112"/>
  <c r="A7" i="112"/>
  <c r="G6" i="112"/>
  <c r="H6" i="112" s="1"/>
  <c r="F6" i="112"/>
  <c r="G5" i="112"/>
  <c r="H5" i="112" s="1"/>
  <c r="F5" i="112"/>
  <c r="H4" i="112"/>
  <c r="G4" i="112"/>
  <c r="F4" i="112"/>
  <c r="G3" i="112"/>
  <c r="H3" i="112" s="1"/>
  <c r="F3" i="112"/>
  <c r="H2" i="112"/>
  <c r="G2" i="112"/>
  <c r="F2" i="112"/>
  <c r="G18" i="111"/>
  <c r="H18" i="111" s="1"/>
  <c r="F18" i="111"/>
  <c r="G17" i="111"/>
  <c r="H17" i="111" s="1"/>
  <c r="F17" i="111"/>
  <c r="G16" i="111"/>
  <c r="H16" i="111" s="1"/>
  <c r="F16" i="111"/>
  <c r="G15" i="111"/>
  <c r="H15" i="111" s="1"/>
  <c r="F15" i="111"/>
  <c r="A15" i="111"/>
  <c r="H14" i="111"/>
  <c r="G14" i="111"/>
  <c r="F14" i="111"/>
  <c r="G13" i="111"/>
  <c r="H13" i="111" s="1"/>
  <c r="F13" i="111"/>
  <c r="G12" i="111"/>
  <c r="H12" i="111" s="1"/>
  <c r="F12" i="111"/>
  <c r="H11" i="111"/>
  <c r="G11" i="111"/>
  <c r="F11" i="111"/>
  <c r="G10" i="111"/>
  <c r="H10" i="111" s="1"/>
  <c r="F10" i="111"/>
  <c r="H9" i="111"/>
  <c r="G9" i="111"/>
  <c r="F9" i="111"/>
  <c r="G8" i="111"/>
  <c r="H8" i="111" s="1"/>
  <c r="F8" i="111"/>
  <c r="H7" i="111"/>
  <c r="G7" i="111"/>
  <c r="F7" i="111"/>
  <c r="A7" i="111"/>
  <c r="H6" i="111"/>
  <c r="G6" i="111"/>
  <c r="F6" i="111"/>
  <c r="G5" i="111"/>
  <c r="H5" i="111" s="1"/>
  <c r="F5" i="111"/>
  <c r="G4" i="111"/>
  <c r="H4" i="111" s="1"/>
  <c r="F4" i="111"/>
  <c r="G3" i="111"/>
  <c r="H3" i="111" s="1"/>
  <c r="F3" i="111"/>
  <c r="G2" i="111"/>
  <c r="H2" i="111" s="1"/>
  <c r="F2" i="111"/>
  <c r="C9" i="110" l="1"/>
  <c r="C8" i="110"/>
  <c r="C10" i="110"/>
  <c r="C11" i="110"/>
  <c r="C12" i="110"/>
  <c r="C13" i="110"/>
  <c r="C14" i="110"/>
  <c r="C15" i="110"/>
  <c r="C16" i="110"/>
  <c r="C3" i="110"/>
  <c r="C17" i="110"/>
  <c r="C18" i="110"/>
  <c r="C19" i="110"/>
  <c r="C20" i="110"/>
  <c r="C21" i="110"/>
  <c r="C22" i="110"/>
  <c r="C23" i="110"/>
  <c r="C24" i="110"/>
  <c r="C25" i="110"/>
  <c r="C26" i="110"/>
  <c r="C27" i="110"/>
  <c r="C28" i="110"/>
  <c r="C29" i="110"/>
  <c r="C30" i="110"/>
  <c r="C31" i="110"/>
  <c r="C32" i="110"/>
  <c r="C33" i="110"/>
  <c r="C34" i="110"/>
  <c r="C35" i="110"/>
  <c r="C36" i="110"/>
  <c r="C37" i="110"/>
  <c r="C38" i="110"/>
  <c r="C39" i="110"/>
  <c r="C40" i="110"/>
  <c r="C41" i="110"/>
  <c r="C42" i="110"/>
  <c r="C43" i="110"/>
  <c r="C44" i="110"/>
  <c r="C45" i="110"/>
  <c r="C46" i="110"/>
  <c r="C47" i="110"/>
  <c r="C48" i="110"/>
  <c r="C49" i="110"/>
  <c r="C50" i="110"/>
  <c r="C51" i="110"/>
  <c r="C52" i="110"/>
  <c r="C53" i="110"/>
  <c r="C54" i="110"/>
  <c r="C55" i="110"/>
  <c r="C56" i="110"/>
  <c r="C57" i="110"/>
  <c r="C58" i="110"/>
  <c r="C59" i="110"/>
  <c r="C60" i="110"/>
  <c r="C61" i="110"/>
  <c r="C62" i="110"/>
  <c r="C63" i="110"/>
  <c r="C64" i="110"/>
  <c r="C65" i="110"/>
  <c r="C66" i="110"/>
  <c r="C67" i="110"/>
  <c r="C68" i="110"/>
  <c r="C69" i="110"/>
  <c r="C70" i="110"/>
  <c r="C71" i="110"/>
  <c r="C72" i="110"/>
  <c r="C73" i="110"/>
  <c r="C74" i="110"/>
  <c r="C75" i="110"/>
  <c r="C76" i="110"/>
  <c r="C77" i="110"/>
  <c r="C78" i="110"/>
  <c r="C79" i="110"/>
  <c r="C80" i="110"/>
  <c r="C81" i="110"/>
  <c r="C82" i="110"/>
  <c r="C83" i="110"/>
  <c r="C84" i="110"/>
  <c r="C85" i="110"/>
  <c r="C86" i="110"/>
  <c r="C87" i="110"/>
  <c r="C88" i="110"/>
  <c r="C89" i="110"/>
  <c r="C90" i="110"/>
  <c r="C91" i="110"/>
  <c r="C92" i="110"/>
  <c r="C4" i="110"/>
  <c r="C93" i="110"/>
  <c r="C94" i="110"/>
  <c r="C95" i="110"/>
  <c r="C96" i="110"/>
  <c r="C97" i="110"/>
  <c r="C98" i="110"/>
  <c r="C99" i="110"/>
  <c r="C100" i="110"/>
  <c r="C101" i="110"/>
  <c r="C102" i="110"/>
  <c r="C103" i="110"/>
  <c r="C104" i="110"/>
  <c r="C105" i="110"/>
  <c r="C106" i="110"/>
  <c r="C107" i="110"/>
  <c r="C108" i="110"/>
  <c r="C109" i="110"/>
  <c r="C110" i="110"/>
  <c r="C111" i="110"/>
  <c r="C112" i="110"/>
  <c r="C113" i="110"/>
  <c r="C114" i="110"/>
  <c r="C115" i="110"/>
  <c r="C116" i="110"/>
  <c r="C117" i="110"/>
  <c r="C118" i="110"/>
  <c r="C5" i="110"/>
  <c r="C6" i="110"/>
  <c r="C7" i="110"/>
  <c r="C119" i="110"/>
  <c r="C2" i="110"/>
  <c r="I9" i="44" l="1"/>
  <c r="I10" i="44"/>
  <c r="I11" i="44"/>
  <c r="I12" i="44"/>
  <c r="I13" i="44"/>
  <c r="I14" i="44"/>
  <c r="I15" i="44"/>
  <c r="I16" i="44"/>
  <c r="I17" i="44"/>
  <c r="I18" i="44"/>
  <c r="I19" i="44"/>
  <c r="I20" i="44"/>
  <c r="I21" i="44"/>
  <c r="I22" i="44"/>
  <c r="I23" i="44"/>
  <c r="I24" i="44"/>
  <c r="I25" i="44"/>
  <c r="I26" i="44"/>
  <c r="I27" i="44"/>
  <c r="I28" i="44"/>
  <c r="I29" i="44"/>
  <c r="I30" i="44"/>
  <c r="I31" i="44"/>
  <c r="I32" i="44"/>
  <c r="I33" i="44"/>
  <c r="I34" i="44"/>
  <c r="I35" i="44"/>
  <c r="I36" i="44"/>
  <c r="I37" i="44"/>
  <c r="I38" i="44"/>
  <c r="I39" i="44"/>
  <c r="I40" i="44"/>
  <c r="I41" i="44"/>
  <c r="I42" i="44"/>
  <c r="I43" i="44"/>
  <c r="I44" i="44"/>
  <c r="I45" i="44"/>
  <c r="I46" i="44"/>
  <c r="I47" i="44"/>
  <c r="I48" i="44"/>
  <c r="I49" i="44"/>
  <c r="I50" i="44"/>
  <c r="I51" i="44"/>
  <c r="I52" i="44"/>
  <c r="I53" i="44"/>
  <c r="I54" i="44"/>
  <c r="I55" i="44"/>
  <c r="I56" i="44"/>
  <c r="I57" i="44"/>
  <c r="I58" i="44"/>
  <c r="I59" i="44"/>
  <c r="I60" i="44"/>
  <c r="I61" i="44"/>
  <c r="I62" i="44"/>
  <c r="I63" i="44"/>
  <c r="I64" i="44"/>
  <c r="I65" i="44"/>
  <c r="I66" i="44"/>
  <c r="I67" i="44"/>
  <c r="I68" i="44"/>
  <c r="I69" i="44"/>
  <c r="I70" i="44"/>
  <c r="I71" i="44"/>
  <c r="I72" i="44"/>
  <c r="I73" i="44"/>
  <c r="I74" i="44"/>
  <c r="I75" i="44"/>
  <c r="I76" i="44"/>
  <c r="I77" i="44"/>
  <c r="I78" i="44"/>
  <c r="I79" i="44"/>
  <c r="I80" i="44"/>
  <c r="I81" i="44"/>
  <c r="I82" i="44"/>
  <c r="I83" i="44"/>
  <c r="I84" i="44"/>
  <c r="I85" i="44"/>
  <c r="I86" i="44"/>
  <c r="I87" i="44"/>
  <c r="I88" i="44"/>
  <c r="I89" i="44"/>
  <c r="I90" i="44"/>
  <c r="I91" i="44"/>
  <c r="I92" i="44"/>
  <c r="I93" i="44"/>
  <c r="I94" i="44"/>
  <c r="I95" i="44"/>
  <c r="I96" i="44"/>
  <c r="I97" i="44"/>
  <c r="I98" i="44"/>
  <c r="I99" i="44"/>
  <c r="I100" i="44"/>
  <c r="I101" i="44"/>
  <c r="I102" i="44"/>
  <c r="I103" i="44"/>
  <c r="I104" i="44"/>
  <c r="I105" i="44"/>
  <c r="I106" i="44"/>
  <c r="I107" i="44"/>
  <c r="I108" i="44"/>
  <c r="I109" i="44"/>
  <c r="I110" i="44"/>
  <c r="I111" i="44"/>
  <c r="I112" i="44"/>
  <c r="I113" i="44"/>
  <c r="I114" i="44"/>
  <c r="I115" i="44"/>
  <c r="I116" i="44"/>
  <c r="I117" i="44"/>
  <c r="I118" i="44"/>
  <c r="I119" i="44"/>
  <c r="I120" i="44"/>
  <c r="I121" i="44"/>
  <c r="I122" i="44"/>
  <c r="I123" i="44"/>
  <c r="I124" i="44"/>
  <c r="I125" i="44"/>
  <c r="I126" i="44"/>
  <c r="I127" i="44"/>
  <c r="I128" i="44"/>
  <c r="I129" i="44"/>
  <c r="I130" i="44"/>
  <c r="I131" i="44"/>
  <c r="I132" i="44"/>
  <c r="I133" i="44"/>
  <c r="I134" i="44"/>
  <c r="I135" i="44"/>
  <c r="I136" i="44"/>
  <c r="I137" i="44"/>
  <c r="I138" i="44"/>
  <c r="I139" i="44"/>
  <c r="I140" i="44"/>
  <c r="I141" i="44"/>
  <c r="I142" i="44"/>
  <c r="I143" i="44"/>
  <c r="I144" i="44"/>
  <c r="I145" i="44"/>
  <c r="I146" i="44"/>
  <c r="I147" i="44"/>
  <c r="I148" i="44"/>
  <c r="I149" i="44"/>
  <c r="I150" i="44"/>
  <c r="I151" i="44"/>
  <c r="I152" i="44"/>
  <c r="I153" i="44"/>
  <c r="I154" i="44"/>
  <c r="I155" i="44"/>
  <c r="I156" i="44"/>
  <c r="I157" i="44"/>
  <c r="I158" i="44"/>
  <c r="I159" i="44"/>
  <c r="I160" i="44"/>
  <c r="I161" i="44"/>
  <c r="I162" i="44"/>
  <c r="I163" i="44"/>
  <c r="I164" i="44"/>
  <c r="I165" i="44"/>
  <c r="I166" i="44"/>
  <c r="I167" i="44"/>
  <c r="I168" i="44"/>
  <c r="I169" i="44"/>
  <c r="I170" i="44"/>
  <c r="I171" i="44"/>
  <c r="I172" i="44"/>
  <c r="I173" i="44"/>
  <c r="I174" i="44"/>
  <c r="I175" i="44"/>
  <c r="I176" i="44"/>
  <c r="I177" i="44"/>
  <c r="I178" i="44"/>
  <c r="I179" i="44"/>
  <c r="I180" i="44"/>
  <c r="I181" i="44"/>
  <c r="I182" i="44"/>
  <c r="I183" i="44"/>
  <c r="I184" i="44"/>
  <c r="I185" i="44"/>
  <c r="I186" i="44"/>
  <c r="I187" i="44"/>
  <c r="I188" i="44"/>
  <c r="I189" i="44"/>
  <c r="I190" i="44"/>
  <c r="I191" i="44"/>
  <c r="I192" i="44"/>
  <c r="I193" i="44"/>
  <c r="I194" i="44"/>
  <c r="I195" i="44"/>
  <c r="I196" i="44"/>
  <c r="I197" i="44"/>
  <c r="I198" i="44"/>
  <c r="I199" i="44"/>
  <c r="I200" i="44"/>
  <c r="I201" i="44"/>
  <c r="I202" i="44"/>
  <c r="I203" i="44"/>
  <c r="I204" i="44"/>
  <c r="I205" i="44"/>
  <c r="I206" i="44"/>
  <c r="I207" i="44"/>
  <c r="I208" i="44"/>
  <c r="I209" i="44"/>
  <c r="I210" i="44"/>
  <c r="I211" i="44"/>
  <c r="I212" i="44"/>
  <c r="I213" i="44"/>
  <c r="I214" i="44"/>
  <c r="I215" i="44"/>
  <c r="I216" i="44"/>
  <c r="I217" i="44"/>
  <c r="I218" i="44"/>
  <c r="I219" i="44"/>
  <c r="I220" i="44"/>
  <c r="I221" i="44"/>
  <c r="I222" i="44"/>
  <c r="I223" i="44"/>
  <c r="I224" i="44"/>
  <c r="I225" i="44"/>
  <c r="I226" i="44"/>
  <c r="I227" i="44"/>
  <c r="I228" i="44"/>
  <c r="I229" i="44"/>
  <c r="I230" i="44"/>
  <c r="I231" i="44"/>
  <c r="I232" i="44"/>
  <c r="I233" i="44"/>
  <c r="I234" i="44"/>
  <c r="I235" i="44"/>
  <c r="I236" i="44"/>
  <c r="I237" i="44"/>
  <c r="I238" i="44"/>
  <c r="I239" i="44"/>
  <c r="I240" i="44"/>
  <c r="I241" i="44"/>
  <c r="I242" i="44"/>
  <c r="I243" i="44"/>
  <c r="I244" i="44"/>
  <c r="I245" i="44"/>
  <c r="I246" i="44"/>
  <c r="I247" i="44"/>
  <c r="I248" i="44"/>
  <c r="I249" i="44"/>
  <c r="I250" i="44"/>
  <c r="I251" i="44"/>
  <c r="I252" i="44"/>
  <c r="I253" i="44"/>
  <c r="I254" i="44"/>
  <c r="I255" i="44"/>
  <c r="I256" i="44"/>
  <c r="I257" i="44"/>
  <c r="I258" i="44"/>
  <c r="I259" i="44"/>
  <c r="I260" i="44"/>
  <c r="I261" i="44"/>
  <c r="I262" i="44"/>
  <c r="I263" i="44"/>
  <c r="I264" i="44"/>
  <c r="I265" i="44"/>
  <c r="I266" i="44"/>
  <c r="I267" i="44"/>
  <c r="I268" i="44"/>
  <c r="I269" i="44"/>
  <c r="I270" i="44"/>
  <c r="I271" i="44"/>
  <c r="I272" i="44"/>
  <c r="I273" i="44"/>
  <c r="I274" i="44"/>
  <c r="I275" i="44"/>
  <c r="I8" i="44"/>
  <c r="D31" i="109" l="1"/>
  <c r="H38" i="109"/>
  <c r="I3" i="109"/>
  <c r="I4" i="109"/>
  <c r="I5" i="109"/>
  <c r="I6" i="109"/>
  <c r="I7" i="109"/>
  <c r="I8" i="109"/>
  <c r="I9" i="109"/>
  <c r="I10" i="109"/>
  <c r="I11" i="109"/>
  <c r="I12" i="109"/>
  <c r="I13" i="109"/>
  <c r="I14" i="109"/>
  <c r="I15" i="109"/>
  <c r="I16" i="109"/>
  <c r="I17" i="109"/>
  <c r="I18" i="109"/>
  <c r="I19" i="109"/>
  <c r="I20" i="109"/>
  <c r="I21" i="109"/>
  <c r="I22" i="109"/>
  <c r="I23" i="109"/>
  <c r="I24" i="109"/>
  <c r="I25" i="109"/>
  <c r="I26" i="109"/>
  <c r="I27" i="109"/>
  <c r="I28" i="109"/>
  <c r="I29" i="109"/>
  <c r="I30" i="109"/>
  <c r="I31" i="109"/>
  <c r="I32" i="109"/>
  <c r="I33" i="109"/>
  <c r="I34" i="109"/>
  <c r="I35" i="109"/>
  <c r="I36" i="109"/>
  <c r="I37" i="109"/>
  <c r="I38" i="109"/>
  <c r="I39" i="109"/>
  <c r="I40" i="109"/>
  <c r="I41" i="109"/>
  <c r="I42" i="109"/>
  <c r="I43" i="109"/>
  <c r="I44" i="109"/>
  <c r="I45" i="109"/>
  <c r="I46" i="109"/>
  <c r="I47" i="109"/>
  <c r="I48" i="109"/>
  <c r="I49" i="109"/>
  <c r="I50" i="109"/>
  <c r="I51" i="109"/>
  <c r="I52" i="109"/>
  <c r="I53" i="109"/>
  <c r="I54" i="109"/>
  <c r="I55" i="109"/>
  <c r="I56" i="109"/>
  <c r="I57" i="109"/>
  <c r="I58" i="109"/>
  <c r="I59" i="109"/>
  <c r="I60" i="109"/>
  <c r="I61" i="109"/>
  <c r="I62" i="109"/>
  <c r="I63" i="109"/>
  <c r="I64" i="109"/>
  <c r="I65" i="109"/>
  <c r="I66" i="109"/>
  <c r="I67" i="109"/>
  <c r="I68" i="109"/>
  <c r="I69" i="109"/>
  <c r="I70" i="109"/>
  <c r="I71" i="109"/>
  <c r="I72" i="109"/>
  <c r="I73" i="109"/>
  <c r="I74" i="109"/>
  <c r="I75" i="109"/>
  <c r="I76" i="109"/>
  <c r="I77" i="109"/>
  <c r="I78" i="109"/>
  <c r="I79" i="109"/>
  <c r="I80" i="109"/>
  <c r="I81" i="109"/>
  <c r="I82" i="109"/>
  <c r="I83" i="109"/>
  <c r="I84" i="109"/>
  <c r="I85" i="109"/>
  <c r="I86" i="109"/>
  <c r="I87" i="109"/>
  <c r="I88" i="109"/>
  <c r="I89" i="109"/>
  <c r="I90" i="109"/>
  <c r="I91" i="109"/>
  <c r="I92" i="109"/>
  <c r="I93" i="109"/>
  <c r="I94" i="109"/>
  <c r="I95" i="109"/>
  <c r="I96" i="109"/>
  <c r="I97" i="109"/>
  <c r="I98" i="109"/>
  <c r="I99" i="109"/>
  <c r="I100" i="109"/>
  <c r="I101" i="109"/>
  <c r="I102" i="109"/>
  <c r="I103" i="109"/>
  <c r="I104" i="109"/>
  <c r="I105" i="109"/>
  <c r="I106" i="109"/>
  <c r="I107" i="109"/>
  <c r="I108" i="109"/>
  <c r="I109" i="109"/>
  <c r="I110" i="109"/>
  <c r="I111" i="109"/>
  <c r="I112" i="109"/>
  <c r="I113" i="109"/>
  <c r="I114" i="109"/>
  <c r="I115" i="109"/>
  <c r="I116" i="109"/>
  <c r="I117" i="109"/>
  <c r="I118" i="109"/>
  <c r="I2" i="109"/>
  <c r="E3" i="109"/>
  <c r="E4" i="109"/>
  <c r="E5" i="109"/>
  <c r="E6" i="109"/>
  <c r="E7" i="109"/>
  <c r="E8" i="109"/>
  <c r="E9" i="109"/>
  <c r="E10" i="109"/>
  <c r="E11" i="109"/>
  <c r="E12" i="109"/>
  <c r="E13" i="109"/>
  <c r="E14" i="109"/>
  <c r="E15" i="109"/>
  <c r="E16" i="109"/>
  <c r="E17" i="109"/>
  <c r="E18" i="109"/>
  <c r="E19" i="109"/>
  <c r="E20" i="109"/>
  <c r="E21" i="109"/>
  <c r="E22" i="109"/>
  <c r="E23" i="109"/>
  <c r="E24" i="109"/>
  <c r="E25" i="109"/>
  <c r="E26" i="109"/>
  <c r="E27" i="109"/>
  <c r="E28" i="109"/>
  <c r="E29" i="109"/>
  <c r="E30" i="109"/>
  <c r="E31" i="109"/>
  <c r="E32" i="109"/>
  <c r="E33" i="109"/>
  <c r="E34" i="109"/>
  <c r="E35" i="109"/>
  <c r="E36" i="109"/>
  <c r="E37" i="109"/>
  <c r="E38" i="109"/>
  <c r="E39" i="109"/>
  <c r="E40" i="109"/>
  <c r="E41" i="109"/>
  <c r="E42" i="109"/>
  <c r="E43" i="109"/>
  <c r="E44" i="109"/>
  <c r="E45" i="109"/>
  <c r="E46" i="109"/>
  <c r="E47" i="109"/>
  <c r="E48" i="109"/>
  <c r="E49" i="109"/>
  <c r="E50" i="109"/>
  <c r="E51" i="109"/>
  <c r="E52" i="109"/>
  <c r="E53" i="109"/>
  <c r="E54" i="109"/>
  <c r="E55" i="109"/>
  <c r="E56" i="109"/>
  <c r="E57" i="109"/>
  <c r="E58" i="109"/>
  <c r="E59" i="109"/>
  <c r="E60" i="109"/>
  <c r="E61" i="109"/>
  <c r="E62" i="109"/>
  <c r="E63" i="109"/>
  <c r="E64" i="109"/>
  <c r="E65" i="109"/>
  <c r="E66" i="109"/>
  <c r="E67" i="109"/>
  <c r="E68" i="109"/>
  <c r="E69" i="109"/>
  <c r="E70" i="109"/>
  <c r="E71" i="109"/>
  <c r="E72" i="109"/>
  <c r="E73" i="109"/>
  <c r="E74" i="109"/>
  <c r="E75" i="109"/>
  <c r="E76" i="109"/>
  <c r="E77" i="109"/>
  <c r="E78" i="109"/>
  <c r="E79" i="109"/>
  <c r="E80" i="109"/>
  <c r="E81" i="109"/>
  <c r="E82" i="109"/>
  <c r="E83" i="109"/>
  <c r="E84" i="109"/>
  <c r="E85" i="109"/>
  <c r="E86" i="109"/>
  <c r="E87" i="109"/>
  <c r="E88" i="109"/>
  <c r="E89" i="109"/>
  <c r="E90" i="109"/>
  <c r="E91" i="109"/>
  <c r="E92" i="109"/>
  <c r="E93" i="109"/>
  <c r="E94" i="109"/>
  <c r="E95" i="109"/>
  <c r="E96" i="109"/>
  <c r="E97" i="109"/>
  <c r="E98" i="109"/>
  <c r="E99" i="109"/>
  <c r="E100" i="109"/>
  <c r="E101" i="109"/>
  <c r="E102" i="109"/>
  <c r="E103" i="109"/>
  <c r="E104" i="109"/>
  <c r="E105" i="109"/>
  <c r="E106" i="109"/>
  <c r="E107" i="109"/>
  <c r="E108" i="109"/>
  <c r="E109" i="109"/>
  <c r="E110" i="109"/>
  <c r="E111" i="109"/>
  <c r="E112" i="109"/>
  <c r="E113" i="109"/>
  <c r="E114" i="109"/>
  <c r="E115" i="109"/>
  <c r="E116" i="109"/>
  <c r="E117" i="109"/>
  <c r="E118" i="109"/>
  <c r="E2" i="109"/>
  <c r="H3" i="109"/>
  <c r="G3" i="109" s="1"/>
  <c r="H4" i="109"/>
  <c r="G4" i="109" s="1"/>
  <c r="H5" i="109"/>
  <c r="G5" i="109" s="1"/>
  <c r="H6" i="109"/>
  <c r="G6" i="109" s="1"/>
  <c r="H7" i="109"/>
  <c r="G7" i="109" s="1"/>
  <c r="H8" i="109"/>
  <c r="G8" i="109" s="1"/>
  <c r="G9" i="109"/>
  <c r="H9" i="109"/>
  <c r="H10" i="109"/>
  <c r="G10" i="109" s="1"/>
  <c r="H11" i="109"/>
  <c r="G11" i="109" s="1"/>
  <c r="H12" i="109"/>
  <c r="G12" i="109" s="1"/>
  <c r="H13" i="109"/>
  <c r="G13" i="109" s="1"/>
  <c r="H14" i="109"/>
  <c r="G14" i="109" s="1"/>
  <c r="H15" i="109"/>
  <c r="G15" i="109" s="1"/>
  <c r="H16" i="109"/>
  <c r="G16" i="109" s="1"/>
  <c r="G17" i="109"/>
  <c r="H17" i="109"/>
  <c r="H18" i="109"/>
  <c r="G18" i="109" s="1"/>
  <c r="H19" i="109"/>
  <c r="G19" i="109" s="1"/>
  <c r="H20" i="109"/>
  <c r="G20" i="109" s="1"/>
  <c r="H21" i="109"/>
  <c r="G21" i="109" s="1"/>
  <c r="H22" i="109"/>
  <c r="G22" i="109" s="1"/>
  <c r="H23" i="109"/>
  <c r="G23" i="109" s="1"/>
  <c r="H24" i="109"/>
  <c r="G24" i="109" s="1"/>
  <c r="H25" i="109"/>
  <c r="G25" i="109" s="1"/>
  <c r="H26" i="109"/>
  <c r="G26" i="109" s="1"/>
  <c r="H27" i="109"/>
  <c r="G27" i="109" s="1"/>
  <c r="G28" i="109"/>
  <c r="H28" i="109"/>
  <c r="H29" i="109"/>
  <c r="G29" i="109" s="1"/>
  <c r="H30" i="109"/>
  <c r="G30" i="109" s="1"/>
  <c r="H31" i="109"/>
  <c r="G31" i="109" s="1"/>
  <c r="H32" i="109"/>
  <c r="G32" i="109" s="1"/>
  <c r="H33" i="109"/>
  <c r="G33" i="109" s="1"/>
  <c r="H34" i="109"/>
  <c r="G34" i="109" s="1"/>
  <c r="H35" i="109"/>
  <c r="G35" i="109" s="1"/>
  <c r="G36" i="109"/>
  <c r="H36" i="109"/>
  <c r="H37" i="109"/>
  <c r="G37" i="109" s="1"/>
  <c r="G38" i="109"/>
  <c r="H39" i="109"/>
  <c r="G39" i="109" s="1"/>
  <c r="H40" i="109"/>
  <c r="G40" i="109" s="1"/>
  <c r="G41" i="109"/>
  <c r="H41" i="109"/>
  <c r="H42" i="109"/>
  <c r="G42" i="109" s="1"/>
  <c r="H43" i="109"/>
  <c r="G43" i="109" s="1"/>
  <c r="H44" i="109"/>
  <c r="G44" i="109" s="1"/>
  <c r="H45" i="109"/>
  <c r="G45" i="109" s="1"/>
  <c r="H46" i="109"/>
  <c r="G46" i="109" s="1"/>
  <c r="H47" i="109"/>
  <c r="G47" i="109" s="1"/>
  <c r="H48" i="109"/>
  <c r="G48" i="109" s="1"/>
  <c r="H49" i="109"/>
  <c r="G49" i="109" s="1"/>
  <c r="H50" i="109"/>
  <c r="G50" i="109" s="1"/>
  <c r="H51" i="109"/>
  <c r="G51" i="109" s="1"/>
  <c r="H52" i="109"/>
  <c r="G52" i="109" s="1"/>
  <c r="H53" i="109"/>
  <c r="G53" i="109" s="1"/>
  <c r="H54" i="109"/>
  <c r="G54" i="109" s="1"/>
  <c r="H55" i="109"/>
  <c r="G55" i="109" s="1"/>
  <c r="H56" i="109"/>
  <c r="G56" i="109" s="1"/>
  <c r="H57" i="109"/>
  <c r="G57" i="109" s="1"/>
  <c r="H58" i="109"/>
  <c r="G58" i="109" s="1"/>
  <c r="H59" i="109"/>
  <c r="G59" i="109" s="1"/>
  <c r="H60" i="109"/>
  <c r="G60" i="109" s="1"/>
  <c r="G61" i="109"/>
  <c r="H61" i="109"/>
  <c r="H62" i="109"/>
  <c r="G62" i="109" s="1"/>
  <c r="H63" i="109"/>
  <c r="G63" i="109" s="1"/>
  <c r="H64" i="109"/>
  <c r="G64" i="109" s="1"/>
  <c r="H65" i="109"/>
  <c r="G65" i="109" s="1"/>
  <c r="H66" i="109"/>
  <c r="G66" i="109" s="1"/>
  <c r="H67" i="109"/>
  <c r="G67" i="109" s="1"/>
  <c r="H68" i="109"/>
  <c r="G68" i="109" s="1"/>
  <c r="H69" i="109"/>
  <c r="G69" i="109" s="1"/>
  <c r="H70" i="109"/>
  <c r="G70" i="109" s="1"/>
  <c r="H71" i="109"/>
  <c r="G71" i="109" s="1"/>
  <c r="H72" i="109"/>
  <c r="G72" i="109" s="1"/>
  <c r="H73" i="109"/>
  <c r="G73" i="109" s="1"/>
  <c r="H74" i="109"/>
  <c r="G74" i="109" s="1"/>
  <c r="H75" i="109"/>
  <c r="G75" i="109" s="1"/>
  <c r="H76" i="109"/>
  <c r="G76" i="109" s="1"/>
  <c r="H77" i="109"/>
  <c r="G77" i="109" s="1"/>
  <c r="H78" i="109"/>
  <c r="G78" i="109" s="1"/>
  <c r="H79" i="109"/>
  <c r="G79" i="109" s="1"/>
  <c r="H80" i="109"/>
  <c r="G80" i="109" s="1"/>
  <c r="H81" i="109"/>
  <c r="G81" i="109" s="1"/>
  <c r="H82" i="109"/>
  <c r="G82" i="109" s="1"/>
  <c r="H83" i="109"/>
  <c r="G83" i="109" s="1"/>
  <c r="H84" i="109"/>
  <c r="G84" i="109" s="1"/>
  <c r="H85" i="109"/>
  <c r="G85" i="109" s="1"/>
  <c r="H86" i="109"/>
  <c r="G86" i="109" s="1"/>
  <c r="H87" i="109"/>
  <c r="G87" i="109" s="1"/>
  <c r="H88" i="109"/>
  <c r="G88" i="109" s="1"/>
  <c r="H89" i="109"/>
  <c r="G89" i="109" s="1"/>
  <c r="H90" i="109"/>
  <c r="G90" i="109" s="1"/>
  <c r="H91" i="109"/>
  <c r="G91" i="109" s="1"/>
  <c r="H92" i="109"/>
  <c r="G92" i="109" s="1"/>
  <c r="G93" i="109"/>
  <c r="H93" i="109"/>
  <c r="H94" i="109"/>
  <c r="G94" i="109" s="1"/>
  <c r="H95" i="109"/>
  <c r="G95" i="109" s="1"/>
  <c r="H96" i="109"/>
  <c r="G96" i="109" s="1"/>
  <c r="H97" i="109"/>
  <c r="G97" i="109" s="1"/>
  <c r="H98" i="109"/>
  <c r="G98" i="109" s="1"/>
  <c r="H99" i="109"/>
  <c r="G99" i="109" s="1"/>
  <c r="H100" i="109"/>
  <c r="G100" i="109" s="1"/>
  <c r="H101" i="109"/>
  <c r="G101" i="109" s="1"/>
  <c r="H102" i="109"/>
  <c r="G102" i="109" s="1"/>
  <c r="H103" i="109"/>
  <c r="G103" i="109" s="1"/>
  <c r="H104" i="109"/>
  <c r="G104" i="109" s="1"/>
  <c r="H105" i="109"/>
  <c r="G105" i="109" s="1"/>
  <c r="H106" i="109"/>
  <c r="G106" i="109" s="1"/>
  <c r="H107" i="109"/>
  <c r="G107" i="109" s="1"/>
  <c r="H108" i="109"/>
  <c r="G108" i="109" s="1"/>
  <c r="H109" i="109"/>
  <c r="G109" i="109" s="1"/>
  <c r="H110" i="109"/>
  <c r="G110" i="109" s="1"/>
  <c r="H111" i="109"/>
  <c r="G111" i="109" s="1"/>
  <c r="H112" i="109"/>
  <c r="G112" i="109" s="1"/>
  <c r="H113" i="109"/>
  <c r="G113" i="109" s="1"/>
  <c r="H114" i="109"/>
  <c r="G114" i="109" s="1"/>
  <c r="H115" i="109"/>
  <c r="G115" i="109" s="1"/>
  <c r="H116" i="109"/>
  <c r="G116" i="109" s="1"/>
  <c r="H117" i="109"/>
  <c r="G117" i="109" s="1"/>
  <c r="H118" i="109"/>
  <c r="G118" i="109" s="1"/>
  <c r="H2" i="109"/>
  <c r="G2" i="109"/>
  <c r="C10" i="109"/>
  <c r="C66" i="109"/>
  <c r="C74" i="109"/>
  <c r="D3" i="109"/>
  <c r="C3" i="109" s="1"/>
  <c r="D4" i="109"/>
  <c r="C4" i="109" s="1"/>
  <c r="D5" i="109"/>
  <c r="C5" i="109" s="1"/>
  <c r="D6" i="109"/>
  <c r="C6" i="109" s="1"/>
  <c r="D7" i="109"/>
  <c r="C7" i="109" s="1"/>
  <c r="D8" i="109"/>
  <c r="C8" i="109" s="1"/>
  <c r="D9" i="109"/>
  <c r="C9" i="109" s="1"/>
  <c r="D10" i="109"/>
  <c r="D11" i="109"/>
  <c r="C11" i="109" s="1"/>
  <c r="D12" i="109"/>
  <c r="C12" i="109" s="1"/>
  <c r="D13" i="109"/>
  <c r="C13" i="109" s="1"/>
  <c r="D14" i="109"/>
  <c r="C14" i="109" s="1"/>
  <c r="D15" i="109"/>
  <c r="C15" i="109" s="1"/>
  <c r="D16" i="109"/>
  <c r="C16" i="109" s="1"/>
  <c r="D17" i="109"/>
  <c r="C17" i="109" s="1"/>
  <c r="D18" i="109"/>
  <c r="C18" i="109" s="1"/>
  <c r="D19" i="109"/>
  <c r="C19" i="109" s="1"/>
  <c r="D20" i="109"/>
  <c r="C20" i="109" s="1"/>
  <c r="D21" i="109"/>
  <c r="C21" i="109" s="1"/>
  <c r="D22" i="109"/>
  <c r="C22" i="109" s="1"/>
  <c r="D23" i="109"/>
  <c r="C23" i="109" s="1"/>
  <c r="D24" i="109"/>
  <c r="C24" i="109" s="1"/>
  <c r="D25" i="109"/>
  <c r="C25" i="109" s="1"/>
  <c r="D26" i="109"/>
  <c r="C26" i="109" s="1"/>
  <c r="D27" i="109"/>
  <c r="C27" i="109" s="1"/>
  <c r="D28" i="109"/>
  <c r="C28" i="109" s="1"/>
  <c r="D29" i="109"/>
  <c r="C29" i="109" s="1"/>
  <c r="D30" i="109"/>
  <c r="C30" i="109" s="1"/>
  <c r="C31" i="109"/>
  <c r="D32" i="109"/>
  <c r="C32" i="109" s="1"/>
  <c r="D33" i="109"/>
  <c r="C33" i="109" s="1"/>
  <c r="D34" i="109"/>
  <c r="C34" i="109" s="1"/>
  <c r="D35" i="109"/>
  <c r="C35" i="109" s="1"/>
  <c r="D36" i="109"/>
  <c r="C36" i="109" s="1"/>
  <c r="D37" i="109"/>
  <c r="C37" i="109" s="1"/>
  <c r="D38" i="109"/>
  <c r="C38" i="109" s="1"/>
  <c r="D39" i="109"/>
  <c r="C39" i="109" s="1"/>
  <c r="D40" i="109"/>
  <c r="C40" i="109" s="1"/>
  <c r="D41" i="109"/>
  <c r="C41" i="109" s="1"/>
  <c r="D42" i="109"/>
  <c r="C42" i="109" s="1"/>
  <c r="D43" i="109"/>
  <c r="C43" i="109" s="1"/>
  <c r="D44" i="109"/>
  <c r="C44" i="109" s="1"/>
  <c r="D45" i="109"/>
  <c r="C45" i="109" s="1"/>
  <c r="D46" i="109"/>
  <c r="C46" i="109" s="1"/>
  <c r="D47" i="109"/>
  <c r="C47" i="109" s="1"/>
  <c r="D48" i="109"/>
  <c r="C48" i="109" s="1"/>
  <c r="D49" i="109"/>
  <c r="C49" i="109" s="1"/>
  <c r="D50" i="109"/>
  <c r="C50" i="109" s="1"/>
  <c r="D51" i="109"/>
  <c r="C51" i="109" s="1"/>
  <c r="D52" i="109"/>
  <c r="C52" i="109" s="1"/>
  <c r="D53" i="109"/>
  <c r="C53" i="109" s="1"/>
  <c r="D54" i="109"/>
  <c r="C54" i="109" s="1"/>
  <c r="D55" i="109"/>
  <c r="C55" i="109" s="1"/>
  <c r="D56" i="109"/>
  <c r="C56" i="109" s="1"/>
  <c r="D57" i="109"/>
  <c r="C57" i="109" s="1"/>
  <c r="D58" i="109"/>
  <c r="C58" i="109" s="1"/>
  <c r="D59" i="109"/>
  <c r="C59" i="109" s="1"/>
  <c r="D60" i="109"/>
  <c r="C60" i="109" s="1"/>
  <c r="D61" i="109"/>
  <c r="C61" i="109" s="1"/>
  <c r="D62" i="109"/>
  <c r="C62" i="109" s="1"/>
  <c r="D63" i="109"/>
  <c r="C63" i="109" s="1"/>
  <c r="D64" i="109"/>
  <c r="C64" i="109" s="1"/>
  <c r="D65" i="109"/>
  <c r="C65" i="109" s="1"/>
  <c r="D66" i="109"/>
  <c r="D67" i="109"/>
  <c r="C67" i="109" s="1"/>
  <c r="D68" i="109"/>
  <c r="C68" i="109" s="1"/>
  <c r="D69" i="109"/>
  <c r="C69" i="109" s="1"/>
  <c r="D70" i="109"/>
  <c r="C70" i="109" s="1"/>
  <c r="D71" i="109"/>
  <c r="C71" i="109" s="1"/>
  <c r="D72" i="109"/>
  <c r="C72" i="109" s="1"/>
  <c r="D73" i="109"/>
  <c r="C73" i="109" s="1"/>
  <c r="D74" i="109"/>
  <c r="D75" i="109"/>
  <c r="C75" i="109" s="1"/>
  <c r="D76" i="109"/>
  <c r="C76" i="109" s="1"/>
  <c r="D77" i="109"/>
  <c r="C77" i="109" s="1"/>
  <c r="D78" i="109"/>
  <c r="C78" i="109" s="1"/>
  <c r="D79" i="109"/>
  <c r="C79" i="109" s="1"/>
  <c r="D80" i="109"/>
  <c r="C80" i="109" s="1"/>
  <c r="D81" i="109"/>
  <c r="C81" i="109" s="1"/>
  <c r="D82" i="109"/>
  <c r="C82" i="109" s="1"/>
  <c r="D83" i="109"/>
  <c r="C83" i="109" s="1"/>
  <c r="D84" i="109"/>
  <c r="C84" i="109" s="1"/>
  <c r="D85" i="109"/>
  <c r="C85" i="109" s="1"/>
  <c r="D86" i="109"/>
  <c r="C86" i="109" s="1"/>
  <c r="D87" i="109"/>
  <c r="C87" i="109" s="1"/>
  <c r="D88" i="109"/>
  <c r="C88" i="109" s="1"/>
  <c r="D89" i="109"/>
  <c r="C89" i="109" s="1"/>
  <c r="D90" i="109"/>
  <c r="C90" i="109" s="1"/>
  <c r="D91" i="109"/>
  <c r="C91" i="109" s="1"/>
  <c r="D92" i="109"/>
  <c r="C92" i="109" s="1"/>
  <c r="D93" i="109"/>
  <c r="C93" i="109" s="1"/>
  <c r="D94" i="109"/>
  <c r="C94" i="109" s="1"/>
  <c r="D95" i="109"/>
  <c r="C95" i="109" s="1"/>
  <c r="D96" i="109"/>
  <c r="C96" i="109" s="1"/>
  <c r="D97" i="109"/>
  <c r="C97" i="109" s="1"/>
  <c r="D98" i="109"/>
  <c r="C98" i="109" s="1"/>
  <c r="D99" i="109"/>
  <c r="C99" i="109" s="1"/>
  <c r="D100" i="109"/>
  <c r="C100" i="109" s="1"/>
  <c r="D101" i="109"/>
  <c r="C101" i="109" s="1"/>
  <c r="D102" i="109"/>
  <c r="C102" i="109" s="1"/>
  <c r="D103" i="109"/>
  <c r="C103" i="109" s="1"/>
  <c r="D104" i="109"/>
  <c r="C104" i="109" s="1"/>
  <c r="D105" i="109"/>
  <c r="C105" i="109" s="1"/>
  <c r="D106" i="109"/>
  <c r="C106" i="109" s="1"/>
  <c r="D107" i="109"/>
  <c r="C107" i="109" s="1"/>
  <c r="D108" i="109"/>
  <c r="C108" i="109" s="1"/>
  <c r="D109" i="109"/>
  <c r="C109" i="109" s="1"/>
  <c r="D110" i="109"/>
  <c r="C110" i="109" s="1"/>
  <c r="D111" i="109"/>
  <c r="C111" i="109" s="1"/>
  <c r="D112" i="109"/>
  <c r="C112" i="109" s="1"/>
  <c r="D113" i="109"/>
  <c r="C113" i="109" s="1"/>
  <c r="D114" i="109"/>
  <c r="C114" i="109" s="1"/>
  <c r="D115" i="109"/>
  <c r="C115" i="109" s="1"/>
  <c r="D116" i="109"/>
  <c r="C116" i="109" s="1"/>
  <c r="D117" i="109"/>
  <c r="C117" i="109" s="1"/>
  <c r="D118" i="109"/>
  <c r="C118" i="109" s="1"/>
  <c r="D2" i="109"/>
  <c r="C2" i="109" s="1"/>
  <c r="B4" i="93" l="1"/>
  <c r="B5" i="93"/>
  <c r="C5" i="93" s="1"/>
  <c r="D5" i="93"/>
  <c r="B6" i="93"/>
  <c r="C6" i="93" s="1"/>
  <c r="D6" i="93"/>
  <c r="B8" i="93"/>
  <c r="C8" i="93" s="1"/>
  <c r="D8" i="93"/>
  <c r="B9" i="93"/>
  <c r="C9" i="93" s="1"/>
  <c r="D9" i="93"/>
  <c r="B11" i="93"/>
  <c r="C11" i="93" s="1"/>
  <c r="D11" i="93"/>
  <c r="B12" i="93"/>
  <c r="C12" i="93" s="1"/>
  <c r="D12" i="93"/>
  <c r="B14" i="93"/>
  <c r="C14" i="93" s="1"/>
  <c r="D14" i="93"/>
  <c r="B15" i="93"/>
  <c r="C15" i="93" s="1"/>
  <c r="D15" i="93"/>
  <c r="B17" i="93"/>
  <c r="C17" i="93" s="1"/>
  <c r="D17" i="93"/>
  <c r="B18" i="93"/>
  <c r="C18" i="93" s="1"/>
  <c r="D18" i="93"/>
  <c r="B20" i="93"/>
  <c r="C20" i="93" s="1"/>
  <c r="D20" i="93"/>
  <c r="B22" i="93"/>
  <c r="C22" i="93" s="1"/>
  <c r="D22" i="93"/>
  <c r="B24" i="93"/>
  <c r="C24" i="93" s="1"/>
  <c r="D24" i="93"/>
  <c r="B26" i="93"/>
  <c r="C26" i="93" s="1"/>
  <c r="D26" i="93"/>
  <c r="B28" i="93"/>
  <c r="C28" i="93" s="1"/>
  <c r="D28" i="93"/>
  <c r="B30" i="93"/>
  <c r="C30" i="93" s="1"/>
  <c r="D30" i="93"/>
  <c r="B32" i="93"/>
  <c r="C32" i="93" s="1"/>
  <c r="D32" i="93"/>
  <c r="B34" i="93"/>
  <c r="C34" i="93" s="1"/>
  <c r="D34" i="93"/>
  <c r="B36" i="93"/>
  <c r="C36" i="93" s="1"/>
  <c r="D36" i="93"/>
  <c r="B37" i="93"/>
  <c r="C37" i="93" s="1"/>
  <c r="D37" i="93"/>
  <c r="B3" i="93"/>
  <c r="C3" i="93" s="1"/>
  <c r="D3" i="93"/>
  <c r="B21" i="93"/>
  <c r="C21" i="93" s="1"/>
  <c r="B23" i="93"/>
  <c r="C23" i="93" s="1"/>
  <c r="B25" i="93"/>
  <c r="C25" i="93" s="1"/>
  <c r="B27" i="93"/>
  <c r="C27" i="93" s="1"/>
  <c r="B29" i="93"/>
  <c r="C29" i="93" s="1"/>
  <c r="B31" i="93"/>
  <c r="C31" i="93" s="1"/>
  <c r="B33" i="93"/>
  <c r="C33" i="93" s="1"/>
  <c r="B35" i="93"/>
  <c r="C35" i="93" s="1"/>
  <c r="B2" i="93"/>
  <c r="C2" i="93" s="1"/>
  <c r="C4" i="93"/>
  <c r="B7" i="93"/>
  <c r="C7" i="93" s="1"/>
  <c r="B10" i="93"/>
  <c r="C10" i="93" s="1"/>
  <c r="B13" i="93"/>
  <c r="C13" i="93" s="1"/>
  <c r="B16" i="93"/>
  <c r="C16" i="93" s="1"/>
  <c r="B19" i="93"/>
  <c r="C19" i="93" s="1"/>
  <c r="D10" i="93"/>
  <c r="D13" i="93"/>
  <c r="D16" i="93"/>
  <c r="D19" i="93"/>
  <c r="D21" i="93"/>
  <c r="D23" i="93"/>
  <c r="D25" i="93"/>
  <c r="D27" i="93"/>
  <c r="D29" i="93"/>
  <c r="D31" i="93"/>
  <c r="D33" i="93"/>
  <c r="D35" i="93"/>
  <c r="D2" i="93"/>
  <c r="D4" i="93"/>
  <c r="D7" i="93"/>
  <c r="A13" i="107" l="1"/>
  <c r="A5" i="107"/>
  <c r="G18" i="107"/>
  <c r="H18" i="107" s="1"/>
  <c r="F18" i="107"/>
  <c r="G17" i="107"/>
  <c r="H17" i="107" s="1"/>
  <c r="F17" i="107"/>
  <c r="H16" i="107"/>
  <c r="G16" i="107"/>
  <c r="F16" i="107"/>
  <c r="H15" i="107"/>
  <c r="G15" i="107"/>
  <c r="F15" i="107"/>
  <c r="A15" i="107"/>
  <c r="G14" i="107"/>
  <c r="H14" i="107" s="1"/>
  <c r="F14" i="107"/>
  <c r="G13" i="107"/>
  <c r="H13" i="107" s="1"/>
  <c r="F13" i="107"/>
  <c r="G12" i="107"/>
  <c r="H12" i="107" s="1"/>
  <c r="F12" i="107"/>
  <c r="G11" i="107"/>
  <c r="H11" i="107" s="1"/>
  <c r="F11" i="107"/>
  <c r="H10" i="107"/>
  <c r="G10" i="107"/>
  <c r="F10" i="107"/>
  <c r="G9" i="107"/>
  <c r="H9" i="107" s="1"/>
  <c r="F9" i="107"/>
  <c r="H8" i="107"/>
  <c r="G8" i="107"/>
  <c r="F8" i="107"/>
  <c r="G7" i="107"/>
  <c r="H7" i="107" s="1"/>
  <c r="F7" i="107"/>
  <c r="A7" i="107"/>
  <c r="H6" i="107"/>
  <c r="G6" i="107"/>
  <c r="F6" i="107"/>
  <c r="G5" i="107"/>
  <c r="H5" i="107" s="1"/>
  <c r="F5" i="107"/>
  <c r="G4" i="107"/>
  <c r="H4" i="107" s="1"/>
  <c r="F4" i="107"/>
  <c r="G3" i="107"/>
  <c r="H3" i="107" s="1"/>
  <c r="F3" i="107"/>
  <c r="G2" i="107"/>
  <c r="H2" i="107" s="1"/>
  <c r="F2" i="107"/>
  <c r="F5" i="71" l="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4" i="71"/>
  <c r="A15" i="104" l="1"/>
  <c r="A13" i="104"/>
  <c r="A5" i="104"/>
  <c r="G18" i="104"/>
  <c r="H18" i="104" s="1"/>
  <c r="F18" i="104"/>
  <c r="G17" i="104"/>
  <c r="H17" i="104" s="1"/>
  <c r="F17" i="104"/>
  <c r="G16" i="104"/>
  <c r="H16" i="104" s="1"/>
  <c r="F16" i="104"/>
  <c r="G15" i="104"/>
  <c r="H15" i="104" s="1"/>
  <c r="F15" i="104"/>
  <c r="G14" i="104"/>
  <c r="H14" i="104" s="1"/>
  <c r="F14" i="104"/>
  <c r="G13" i="104"/>
  <c r="H13" i="104" s="1"/>
  <c r="F13" i="104"/>
  <c r="G12" i="104"/>
  <c r="H12" i="104" s="1"/>
  <c r="F12" i="104"/>
  <c r="H11" i="104"/>
  <c r="G11" i="104"/>
  <c r="F11" i="104"/>
  <c r="G10" i="104"/>
  <c r="H10" i="104" s="1"/>
  <c r="F10" i="104"/>
  <c r="H9" i="104"/>
  <c r="G9" i="104"/>
  <c r="F9" i="104"/>
  <c r="G8" i="104"/>
  <c r="H8" i="104" s="1"/>
  <c r="F8" i="104"/>
  <c r="H7" i="104"/>
  <c r="G7" i="104"/>
  <c r="F7" i="104"/>
  <c r="A7" i="104"/>
  <c r="H6" i="104"/>
  <c r="G6" i="104"/>
  <c r="F6" i="104"/>
  <c r="G5" i="104"/>
  <c r="H5" i="104" s="1"/>
  <c r="F5" i="104"/>
  <c r="G4" i="104"/>
  <c r="H4" i="104" s="1"/>
  <c r="F4" i="104"/>
  <c r="G3" i="104"/>
  <c r="H3" i="104" s="1"/>
  <c r="F3" i="104"/>
  <c r="G2" i="104"/>
  <c r="H2" i="104" s="1"/>
  <c r="F2" i="104"/>
  <c r="B239" i="18" l="1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1" i="18"/>
  <c r="B244" i="18" l="1"/>
  <c r="B245" i="18"/>
  <c r="B246" i="18"/>
  <c r="B247" i="18"/>
  <c r="B248" i="18"/>
  <c r="B249" i="18"/>
  <c r="B250" i="18"/>
  <c r="B251" i="18"/>
  <c r="B252" i="18"/>
  <c r="B253" i="18"/>
  <c r="B254" i="18"/>
  <c r="B255" i="18"/>
  <c r="B256" i="18"/>
  <c r="B257" i="18"/>
  <c r="B258" i="18"/>
  <c r="B259" i="18"/>
  <c r="B260" i="18"/>
  <c r="B261" i="18"/>
  <c r="B262" i="18"/>
  <c r="B263" i="18"/>
  <c r="B264" i="18"/>
  <c r="B265" i="18"/>
  <c r="B266" i="18"/>
  <c r="B267" i="18"/>
  <c r="B268" i="18"/>
  <c r="B269" i="18"/>
  <c r="B270" i="18"/>
  <c r="B271" i="18"/>
  <c r="B272" i="18"/>
  <c r="B273" i="18"/>
  <c r="B274" i="18"/>
  <c r="B275" i="18"/>
  <c r="B276" i="18"/>
  <c r="B277" i="18"/>
  <c r="B278" i="18"/>
  <c r="B279" i="18"/>
  <c r="B280" i="18"/>
  <c r="B281" i="18"/>
  <c r="B282" i="18"/>
  <c r="B283" i="18"/>
  <c r="B284" i="18"/>
  <c r="B285" i="18"/>
  <c r="B286" i="18"/>
  <c r="B287" i="18"/>
  <c r="B288" i="18"/>
  <c r="B289" i="18"/>
  <c r="B290" i="18"/>
  <c r="B291" i="18"/>
  <c r="B292" i="18"/>
  <c r="B293" i="18"/>
  <c r="B294" i="18"/>
  <c r="B295" i="18"/>
  <c r="B296" i="18"/>
  <c r="B297" i="18"/>
  <c r="B298" i="18"/>
  <c r="B299" i="18"/>
  <c r="B300" i="18"/>
  <c r="B301" i="18"/>
  <c r="B302" i="18"/>
  <c r="B303" i="18"/>
  <c r="B304" i="18"/>
  <c r="B305" i="18"/>
  <c r="B306" i="18"/>
  <c r="B307" i="18"/>
  <c r="B308" i="18"/>
  <c r="B309" i="18"/>
  <c r="B310" i="18"/>
  <c r="B311" i="18"/>
  <c r="B312" i="18"/>
  <c r="B313" i="18"/>
  <c r="B314" i="18"/>
  <c r="B315" i="18"/>
  <c r="B316" i="18"/>
  <c r="B317" i="18"/>
  <c r="B318" i="18"/>
  <c r="B319" i="18"/>
  <c r="B320" i="18"/>
  <c r="B321" i="18"/>
  <c r="B322" i="18"/>
  <c r="B2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/>
  <c r="B155" i="18"/>
  <c r="B156" i="18"/>
  <c r="B157" i="18"/>
  <c r="B158" i="18"/>
  <c r="B159" i="18"/>
  <c r="B160" i="18"/>
  <c r="B161" i="18"/>
  <c r="B162" i="18"/>
  <c r="B163" i="18"/>
  <c r="B164" i="18"/>
  <c r="B165" i="18"/>
  <c r="B166" i="18"/>
  <c r="B167" i="18"/>
  <c r="B168" i="18"/>
  <c r="B169" i="18"/>
  <c r="B170" i="18"/>
  <c r="B171" i="18"/>
  <c r="B172" i="18"/>
  <c r="B173" i="18"/>
  <c r="B174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B206" i="18"/>
  <c r="B207" i="18"/>
  <c r="B208" i="18"/>
  <c r="B209" i="18"/>
  <c r="B210" i="18"/>
  <c r="B211" i="18"/>
  <c r="B212" i="18"/>
  <c r="B213" i="18"/>
  <c r="B214" i="18"/>
  <c r="B215" i="18"/>
  <c r="B216" i="18"/>
  <c r="B217" i="18"/>
  <c r="B218" i="18"/>
  <c r="B219" i="18"/>
  <c r="B220" i="18"/>
  <c r="B221" i="18"/>
  <c r="B222" i="18"/>
  <c r="B223" i="18"/>
  <c r="B224" i="18"/>
  <c r="B225" i="18"/>
  <c r="B226" i="18"/>
  <c r="B227" i="18"/>
  <c r="B228" i="18"/>
  <c r="B229" i="18"/>
  <c r="B230" i="18"/>
  <c r="B231" i="18"/>
  <c r="B232" i="18"/>
  <c r="B233" i="18"/>
  <c r="B234" i="18"/>
  <c r="B235" i="18"/>
  <c r="B236" i="18"/>
  <c r="B237" i="18"/>
  <c r="B238" i="18"/>
  <c r="B240" i="18"/>
  <c r="B241" i="18"/>
  <c r="B242" i="18"/>
  <c r="B243" i="18"/>
  <c r="D99" i="35" l="1"/>
  <c r="D115" i="35"/>
  <c r="D100" i="35"/>
  <c r="D116" i="35"/>
  <c r="D109" i="35"/>
  <c r="D125" i="35"/>
  <c r="D102" i="35"/>
  <c r="D110" i="35"/>
  <c r="D118" i="35"/>
  <c r="D126" i="35"/>
  <c r="D96" i="35"/>
  <c r="D98" i="35"/>
  <c r="D113" i="35"/>
  <c r="D124" i="35"/>
  <c r="D117" i="35"/>
  <c r="D103" i="35"/>
  <c r="D111" i="35"/>
  <c r="D119" i="35"/>
  <c r="D127" i="35"/>
  <c r="D97" i="35"/>
  <c r="D120" i="35"/>
  <c r="D128" i="35"/>
  <c r="D121" i="35"/>
  <c r="D108" i="35"/>
  <c r="D94" i="35"/>
  <c r="D104" i="35"/>
  <c r="D112" i="35"/>
  <c r="D105" i="35"/>
  <c r="D129" i="35"/>
  <c r="D101" i="35"/>
  <c r="D95" i="35"/>
  <c r="D106" i="35"/>
  <c r="D114" i="35"/>
  <c r="D122" i="35"/>
  <c r="D130" i="35"/>
  <c r="D107" i="35"/>
  <c r="D123" i="35"/>
  <c r="D93" i="35"/>
  <c r="D91" i="35"/>
  <c r="D92" i="35"/>
  <c r="B79" i="35"/>
  <c r="C96" i="35"/>
  <c r="C97" i="35"/>
  <c r="C98" i="35"/>
  <c r="C99" i="35"/>
  <c r="C100" i="35"/>
  <c r="C101" i="35"/>
  <c r="C102" i="35"/>
  <c r="C103" i="35"/>
  <c r="C104" i="35"/>
  <c r="C105" i="35"/>
  <c r="C106" i="35"/>
  <c r="C107" i="35"/>
  <c r="C108" i="35"/>
  <c r="C109" i="35"/>
  <c r="C110" i="35"/>
  <c r="C111" i="35"/>
  <c r="C112" i="35"/>
  <c r="C113" i="35"/>
  <c r="C114" i="35"/>
  <c r="C115" i="35"/>
  <c r="C116" i="35"/>
  <c r="C117" i="35"/>
  <c r="C118" i="35"/>
  <c r="C119" i="35"/>
  <c r="C120" i="35"/>
  <c r="C121" i="35"/>
  <c r="C122" i="35"/>
  <c r="C123" i="35"/>
  <c r="C124" i="35"/>
  <c r="C125" i="35"/>
  <c r="C126" i="35"/>
  <c r="C127" i="35"/>
  <c r="C128" i="35"/>
  <c r="C129" i="35"/>
  <c r="C130" i="35"/>
  <c r="C131" i="35"/>
  <c r="C132" i="35"/>
  <c r="C133" i="35"/>
  <c r="C134" i="35"/>
  <c r="C135" i="35"/>
  <c r="C136" i="35"/>
  <c r="C137" i="35"/>
  <c r="C138" i="35"/>
  <c r="C139" i="35"/>
  <c r="C140" i="35"/>
  <c r="C141" i="35"/>
  <c r="C142" i="35"/>
  <c r="C143" i="35"/>
  <c r="C144" i="35"/>
  <c r="C145" i="35"/>
  <c r="C146" i="35"/>
  <c r="C147" i="35"/>
  <c r="C148" i="35"/>
  <c r="C149" i="35"/>
  <c r="C150" i="35"/>
  <c r="C151" i="35"/>
  <c r="C152" i="35"/>
  <c r="C153" i="35"/>
  <c r="C154" i="35"/>
  <c r="C155" i="35"/>
  <c r="C156" i="35"/>
  <c r="C157" i="35"/>
  <c r="C158" i="35"/>
  <c r="C159" i="35"/>
  <c r="C160" i="35"/>
  <c r="C161" i="35"/>
  <c r="C162" i="35"/>
  <c r="C163" i="35"/>
  <c r="C164" i="35"/>
  <c r="C165" i="35"/>
  <c r="C166" i="35"/>
  <c r="C167" i="35"/>
  <c r="C168" i="35"/>
  <c r="C169" i="35"/>
  <c r="C170" i="35"/>
  <c r="C171" i="35"/>
  <c r="C172" i="35"/>
  <c r="C173" i="35"/>
  <c r="C174" i="35"/>
  <c r="C175" i="35"/>
  <c r="C176" i="35"/>
  <c r="C177" i="35"/>
  <c r="C178" i="35"/>
  <c r="C179" i="35"/>
  <c r="C180" i="35"/>
  <c r="C181" i="35"/>
  <c r="C182" i="35"/>
  <c r="C183" i="35"/>
  <c r="C184" i="35"/>
  <c r="C185" i="35"/>
  <c r="C186" i="35"/>
  <c r="C187" i="35"/>
  <c r="C188" i="35"/>
  <c r="C189" i="35"/>
  <c r="C190" i="35"/>
  <c r="C191" i="35"/>
  <c r="C192" i="35"/>
  <c r="C193" i="35"/>
  <c r="C194" i="35"/>
  <c r="C195" i="35"/>
  <c r="C196" i="35"/>
  <c r="C197" i="35"/>
  <c r="C198" i="35"/>
  <c r="C199" i="35"/>
  <c r="C200" i="35"/>
  <c r="C201" i="35"/>
  <c r="C202" i="35"/>
  <c r="C203" i="35"/>
  <c r="C204" i="35"/>
  <c r="C205" i="35"/>
  <c r="C206" i="35"/>
  <c r="C207" i="35"/>
  <c r="C208" i="35"/>
  <c r="C209" i="35"/>
  <c r="C210" i="35"/>
  <c r="C211" i="35"/>
  <c r="C212" i="35"/>
  <c r="C213" i="35"/>
  <c r="C214" i="35"/>
  <c r="C215" i="35"/>
  <c r="C216" i="35"/>
  <c r="C217" i="35"/>
  <c r="C218" i="35"/>
  <c r="C219" i="35"/>
  <c r="C220" i="35"/>
  <c r="C221" i="35"/>
  <c r="C222" i="35"/>
  <c r="C223" i="35"/>
  <c r="C224" i="35"/>
  <c r="C225" i="35"/>
  <c r="C226" i="35"/>
  <c r="C227" i="35"/>
  <c r="C228" i="35"/>
  <c r="C229" i="35"/>
  <c r="C230" i="35"/>
  <c r="C231" i="35"/>
  <c r="C232" i="35"/>
  <c r="C233" i="35"/>
  <c r="C234" i="35"/>
  <c r="C235" i="35"/>
  <c r="C236" i="35"/>
  <c r="C237" i="35"/>
  <c r="C238" i="35"/>
  <c r="C239" i="35"/>
  <c r="C240" i="35"/>
  <c r="C241" i="35"/>
  <c r="C242" i="35"/>
  <c r="C243" i="35"/>
  <c r="C244" i="35"/>
  <c r="C245" i="35"/>
  <c r="C246" i="35"/>
  <c r="C247" i="35"/>
  <c r="C248" i="35"/>
  <c r="C249" i="35"/>
  <c r="C250" i="35"/>
  <c r="C251" i="35"/>
  <c r="C252" i="35"/>
  <c r="C253" i="35"/>
  <c r="C254" i="35"/>
  <c r="C255" i="35"/>
  <c r="C256" i="35"/>
  <c r="C257" i="35"/>
  <c r="C258" i="35"/>
  <c r="C259" i="35"/>
  <c r="C260" i="35"/>
  <c r="C261" i="35"/>
  <c r="C262" i="35"/>
  <c r="C263" i="35"/>
  <c r="C264" i="35"/>
  <c r="C265" i="35"/>
  <c r="C266" i="35"/>
  <c r="C267" i="35"/>
  <c r="C268" i="35"/>
  <c r="C269" i="35"/>
  <c r="C270" i="35"/>
  <c r="C271" i="35"/>
  <c r="C272" i="35"/>
  <c r="C273" i="35"/>
  <c r="C274" i="35"/>
  <c r="C275" i="35"/>
  <c r="C276" i="35"/>
  <c r="C277" i="35"/>
  <c r="C278" i="35"/>
  <c r="C279" i="35"/>
  <c r="C280" i="35"/>
  <c r="C281" i="35"/>
  <c r="C282" i="35"/>
  <c r="C283" i="35"/>
  <c r="C284" i="35"/>
  <c r="C285" i="35"/>
  <c r="C286" i="35"/>
  <c r="C287" i="35"/>
  <c r="C288" i="35"/>
  <c r="C289" i="35"/>
  <c r="C290" i="35"/>
  <c r="C291" i="35"/>
  <c r="C292" i="35"/>
  <c r="C293" i="35"/>
  <c r="C294" i="35"/>
  <c r="C295" i="35"/>
  <c r="C296" i="35"/>
  <c r="C297" i="35"/>
  <c r="C298" i="35"/>
  <c r="C299" i="35"/>
  <c r="C300" i="35"/>
  <c r="C301" i="35"/>
  <c r="C302" i="35"/>
  <c r="C303" i="35"/>
  <c r="C304" i="35"/>
  <c r="C305" i="35"/>
  <c r="C306" i="35"/>
  <c r="C307" i="35"/>
  <c r="C308" i="35"/>
  <c r="C309" i="35"/>
  <c r="C310" i="35"/>
  <c r="C311" i="35"/>
  <c r="C312" i="35"/>
  <c r="C313" i="35"/>
  <c r="C314" i="35"/>
  <c r="C315" i="35"/>
  <c r="C316" i="35"/>
  <c r="C317" i="35"/>
  <c r="C318" i="35"/>
  <c r="C319" i="35"/>
  <c r="C320" i="35"/>
  <c r="C321" i="35"/>
  <c r="C322" i="35"/>
  <c r="C323" i="35"/>
  <c r="C324" i="35"/>
  <c r="C325" i="35"/>
  <c r="C326" i="35"/>
  <c r="C327" i="35"/>
  <c r="C328" i="35"/>
  <c r="C329" i="35"/>
  <c r="C330" i="35"/>
  <c r="C331" i="35"/>
  <c r="C332" i="35"/>
  <c r="C333" i="35"/>
  <c r="C334" i="35"/>
  <c r="C335" i="35"/>
  <c r="C336" i="35"/>
  <c r="C337" i="35"/>
  <c r="C338" i="35"/>
  <c r="C339" i="35"/>
  <c r="C340" i="35"/>
  <c r="C341" i="35"/>
  <c r="C342" i="35"/>
  <c r="C343" i="35"/>
  <c r="C344" i="35"/>
  <c r="C345" i="35"/>
  <c r="C346" i="35"/>
  <c r="C347" i="35"/>
  <c r="C348" i="35"/>
  <c r="C349" i="35"/>
  <c r="C350" i="35"/>
  <c r="C351" i="35"/>
  <c r="C352" i="35"/>
  <c r="C353" i="35"/>
  <c r="C354" i="35"/>
  <c r="C355" i="35"/>
  <c r="C356" i="35"/>
  <c r="C357" i="35"/>
  <c r="C358" i="35"/>
  <c r="C359" i="35"/>
  <c r="C360" i="35"/>
  <c r="C361" i="35"/>
  <c r="C362" i="35"/>
  <c r="C363" i="35"/>
  <c r="C364" i="35"/>
  <c r="C365" i="35"/>
  <c r="C366" i="35"/>
  <c r="C367" i="35"/>
  <c r="C368" i="35"/>
  <c r="C369" i="35"/>
  <c r="C370" i="35"/>
  <c r="C371" i="35"/>
  <c r="C372" i="35"/>
  <c r="C373" i="35"/>
  <c r="C374" i="35"/>
  <c r="C375" i="35"/>
  <c r="C376" i="35"/>
  <c r="C377" i="35"/>
  <c r="C378" i="35"/>
  <c r="C379" i="35"/>
  <c r="C380" i="35"/>
  <c r="C381" i="35"/>
  <c r="C382" i="35"/>
  <c r="C383" i="35"/>
  <c r="C384" i="35"/>
  <c r="C385" i="35"/>
  <c r="C386" i="35"/>
  <c r="C387" i="35"/>
  <c r="C388" i="35"/>
  <c r="C389" i="35"/>
  <c r="C390" i="35"/>
  <c r="C391" i="35"/>
  <c r="C392" i="35"/>
  <c r="C393" i="35"/>
  <c r="C394" i="35"/>
  <c r="C395" i="35"/>
  <c r="C396" i="35"/>
  <c r="C397" i="35"/>
  <c r="C398" i="35"/>
  <c r="C399" i="35"/>
  <c r="C400" i="35"/>
  <c r="C401" i="35"/>
  <c r="C402" i="35"/>
  <c r="C403" i="35"/>
  <c r="C404" i="35"/>
  <c r="C405" i="35"/>
  <c r="C406" i="35"/>
  <c r="C407" i="35"/>
  <c r="C408" i="35"/>
  <c r="C409" i="35"/>
  <c r="C410" i="35"/>
  <c r="C411" i="35"/>
  <c r="C412" i="35"/>
  <c r="C413" i="35"/>
  <c r="C414" i="35"/>
  <c r="C415" i="35"/>
  <c r="C416" i="35"/>
  <c r="C417" i="35"/>
  <c r="C418" i="35"/>
  <c r="C419" i="35"/>
  <c r="C420" i="35"/>
  <c r="C421" i="35"/>
  <c r="C422" i="35"/>
  <c r="C423" i="35"/>
  <c r="C424" i="35"/>
  <c r="C425" i="35"/>
  <c r="C426" i="35"/>
  <c r="C427" i="35"/>
  <c r="C428" i="35"/>
  <c r="C429" i="35"/>
  <c r="C430" i="35"/>
  <c r="C431" i="35"/>
  <c r="C432" i="35"/>
  <c r="C433" i="35"/>
  <c r="C434" i="35"/>
  <c r="C435" i="35"/>
  <c r="C436" i="35"/>
  <c r="C437" i="35"/>
  <c r="C438" i="35"/>
  <c r="C439" i="35"/>
  <c r="C440" i="35"/>
  <c r="C441" i="35"/>
  <c r="C442" i="35"/>
  <c r="C443" i="35"/>
  <c r="C444" i="35"/>
  <c r="C445" i="35"/>
  <c r="C446" i="35"/>
  <c r="C447" i="35"/>
  <c r="C448" i="35"/>
  <c r="C449" i="35"/>
  <c r="C450" i="35"/>
  <c r="C451" i="35"/>
  <c r="C452" i="35"/>
  <c r="C453" i="35"/>
  <c r="C454" i="35"/>
  <c r="C455" i="35"/>
  <c r="C456" i="35"/>
  <c r="C457" i="35"/>
  <c r="C458" i="35"/>
  <c r="C459" i="35"/>
  <c r="C460" i="35"/>
  <c r="C461" i="35"/>
  <c r="C462" i="35"/>
  <c r="C463" i="35"/>
  <c r="C464" i="35"/>
  <c r="C465" i="35"/>
  <c r="C466" i="35"/>
  <c r="C467" i="35"/>
  <c r="C468" i="35"/>
  <c r="C469" i="35"/>
  <c r="C470" i="35"/>
  <c r="C471" i="35"/>
  <c r="C472" i="35"/>
  <c r="C473" i="35"/>
  <c r="C474" i="35"/>
  <c r="C475" i="35"/>
  <c r="C476" i="35"/>
  <c r="C477" i="35"/>
  <c r="C478" i="35"/>
  <c r="C479" i="35"/>
  <c r="C480" i="35"/>
  <c r="C481" i="35"/>
  <c r="C482" i="35"/>
  <c r="C483" i="35"/>
  <c r="C484" i="35"/>
  <c r="C485" i="35"/>
  <c r="C486" i="35"/>
  <c r="C487" i="35"/>
  <c r="C488" i="35"/>
  <c r="C489" i="35"/>
  <c r="C490" i="35"/>
  <c r="C491" i="35"/>
  <c r="C492" i="35"/>
  <c r="C493" i="35"/>
  <c r="C494" i="35"/>
  <c r="C495" i="35"/>
  <c r="C496" i="35"/>
  <c r="C497" i="35"/>
  <c r="C498" i="35"/>
  <c r="C499" i="35"/>
  <c r="C500" i="35"/>
  <c r="C501" i="35"/>
  <c r="C502" i="35"/>
  <c r="C503" i="35"/>
  <c r="C504" i="35"/>
  <c r="C505" i="35"/>
  <c r="C506" i="35"/>
  <c r="C507" i="35"/>
  <c r="C508" i="35"/>
  <c r="C509" i="35"/>
  <c r="C510" i="35"/>
  <c r="C511" i="35"/>
  <c r="C512" i="35"/>
  <c r="C513" i="35"/>
  <c r="C514" i="35"/>
  <c r="C515" i="35"/>
  <c r="C516" i="35"/>
  <c r="C517" i="35"/>
  <c r="C518" i="35"/>
  <c r="C519" i="35"/>
  <c r="C520" i="35"/>
  <c r="C521" i="35"/>
  <c r="C522" i="35"/>
  <c r="C523" i="35"/>
  <c r="C524" i="35"/>
  <c r="C525" i="35"/>
  <c r="C526" i="35"/>
  <c r="C527" i="35"/>
  <c r="C528" i="35"/>
  <c r="C529" i="35"/>
  <c r="C530" i="35"/>
  <c r="C531" i="35"/>
  <c r="C532" i="35"/>
  <c r="C533" i="35"/>
  <c r="C534" i="35"/>
  <c r="C535" i="35"/>
  <c r="C536" i="35"/>
  <c r="C537" i="35"/>
  <c r="C538" i="35"/>
  <c r="C539" i="35"/>
  <c r="C540" i="35"/>
  <c r="C541" i="35"/>
  <c r="C542" i="35"/>
  <c r="C543" i="35"/>
  <c r="C544" i="35"/>
  <c r="C545" i="35"/>
  <c r="C546" i="35"/>
  <c r="C547" i="35"/>
  <c r="C548" i="35"/>
  <c r="C549" i="35"/>
  <c r="C550" i="35"/>
  <c r="C551" i="35"/>
  <c r="C552" i="35"/>
  <c r="C553" i="35"/>
  <c r="C554" i="35"/>
  <c r="C555" i="35"/>
  <c r="C556" i="35"/>
  <c r="C557" i="35"/>
  <c r="C558" i="35"/>
  <c r="C559" i="35"/>
  <c r="C560" i="35"/>
  <c r="C561" i="35"/>
  <c r="C562" i="35"/>
  <c r="C563" i="35"/>
  <c r="C564" i="35"/>
  <c r="C565" i="35"/>
  <c r="C566" i="35"/>
  <c r="C567" i="35"/>
  <c r="C568" i="35"/>
  <c r="C569" i="35"/>
  <c r="C570" i="35"/>
  <c r="C571" i="35"/>
  <c r="C572" i="35"/>
  <c r="C573" i="35"/>
  <c r="C574" i="35"/>
  <c r="C575" i="35"/>
  <c r="C576" i="35"/>
  <c r="C577" i="35"/>
  <c r="C578" i="35"/>
  <c r="C579" i="35"/>
  <c r="C580" i="35"/>
  <c r="C581" i="35"/>
  <c r="C582" i="35"/>
  <c r="C583" i="35"/>
  <c r="C584" i="35"/>
  <c r="C585" i="35"/>
  <c r="C586" i="35"/>
  <c r="C587" i="35"/>
  <c r="C588" i="35"/>
  <c r="C589" i="35"/>
  <c r="C590" i="35"/>
  <c r="C591" i="35"/>
  <c r="C592" i="35"/>
  <c r="C593" i="35"/>
  <c r="C594" i="35"/>
  <c r="C595" i="35"/>
  <c r="C596" i="35"/>
  <c r="C597" i="35"/>
  <c r="C598" i="35"/>
  <c r="C599" i="35"/>
  <c r="C600" i="35"/>
  <c r="C601" i="35"/>
  <c r="C602" i="35"/>
  <c r="C603" i="35"/>
  <c r="C604" i="35"/>
  <c r="C605" i="35"/>
  <c r="C606" i="35"/>
  <c r="C607" i="35"/>
  <c r="C608" i="35"/>
  <c r="C609" i="35"/>
  <c r="C610" i="35"/>
  <c r="C611" i="35"/>
  <c r="C612" i="35"/>
  <c r="C613" i="35"/>
  <c r="C614" i="35"/>
  <c r="C615" i="35"/>
  <c r="C616" i="35"/>
  <c r="C617" i="35"/>
  <c r="C618" i="35"/>
  <c r="C619" i="35"/>
  <c r="C620" i="35"/>
  <c r="C621" i="35"/>
  <c r="C622" i="35"/>
  <c r="C623" i="35"/>
  <c r="C624" i="35"/>
  <c r="C625" i="35"/>
  <c r="C626" i="35"/>
  <c r="C627" i="35"/>
  <c r="C628" i="35"/>
  <c r="C629" i="35"/>
  <c r="C630" i="35"/>
  <c r="C631" i="35"/>
  <c r="C632" i="35"/>
  <c r="C633" i="35"/>
  <c r="C634" i="35"/>
  <c r="C635" i="35"/>
  <c r="C636" i="35"/>
  <c r="C637" i="35"/>
  <c r="C638" i="35"/>
  <c r="C639" i="35"/>
  <c r="C640" i="35"/>
  <c r="C641" i="35"/>
  <c r="C642" i="35"/>
  <c r="C643" i="35"/>
  <c r="C644" i="35"/>
  <c r="C645" i="35"/>
  <c r="C646" i="35"/>
  <c r="C647" i="35"/>
  <c r="C648" i="35"/>
  <c r="C649" i="35"/>
  <c r="D19" i="35"/>
  <c r="D22" i="35"/>
  <c r="D25" i="35"/>
  <c r="D27" i="35"/>
  <c r="D30" i="35"/>
  <c r="D32" i="35"/>
  <c r="D38" i="35"/>
  <c r="D48" i="35"/>
  <c r="D49" i="35"/>
  <c r="D65" i="35"/>
  <c r="D73" i="35"/>
  <c r="D74" i="35"/>
  <c r="D81" i="35"/>
  <c r="D82" i="35"/>
  <c r="D83" i="35"/>
  <c r="D84" i="35"/>
  <c r="D85" i="35"/>
  <c r="D86" i="35"/>
  <c r="D87" i="35"/>
  <c r="D88" i="35"/>
  <c r="D89" i="35"/>
  <c r="D90" i="35"/>
  <c r="D131" i="35"/>
  <c r="D132" i="35"/>
  <c r="D133" i="35"/>
  <c r="D134" i="35"/>
  <c r="D135" i="35"/>
  <c r="D136" i="35"/>
  <c r="D137" i="35"/>
  <c r="D138" i="35"/>
  <c r="D139" i="35"/>
  <c r="D140" i="35"/>
  <c r="D141" i="35"/>
  <c r="D142" i="35"/>
  <c r="D143" i="35"/>
  <c r="D144" i="35"/>
  <c r="D145" i="35"/>
  <c r="D146" i="35"/>
  <c r="D147" i="35"/>
  <c r="D148" i="35"/>
  <c r="D149" i="35"/>
  <c r="D150" i="35"/>
  <c r="D151" i="35"/>
  <c r="D152" i="35"/>
  <c r="D153" i="35"/>
  <c r="D154" i="35"/>
  <c r="D155" i="35"/>
  <c r="D156" i="35"/>
  <c r="D157" i="35"/>
  <c r="D158" i="35"/>
  <c r="D159" i="35"/>
  <c r="D160" i="35"/>
  <c r="D161" i="35"/>
  <c r="D162" i="35"/>
  <c r="D163" i="35"/>
  <c r="D164" i="35"/>
  <c r="D165" i="35"/>
  <c r="D166" i="35"/>
  <c r="D167" i="35"/>
  <c r="D168" i="35"/>
  <c r="D169" i="35"/>
  <c r="D170" i="35"/>
  <c r="D171" i="35"/>
  <c r="D172" i="35"/>
  <c r="D173" i="35"/>
  <c r="D174" i="35"/>
  <c r="D175" i="35"/>
  <c r="D176" i="35"/>
  <c r="D177" i="35"/>
  <c r="D178" i="35"/>
  <c r="D179" i="35"/>
  <c r="D180" i="35"/>
  <c r="D181" i="35"/>
  <c r="D182" i="35"/>
  <c r="D183" i="35"/>
  <c r="D184" i="35"/>
  <c r="D185" i="35"/>
  <c r="D186" i="35"/>
  <c r="D187" i="35"/>
  <c r="D188" i="35"/>
  <c r="D189" i="35"/>
  <c r="D190" i="35"/>
  <c r="D191" i="35"/>
  <c r="D192" i="35"/>
  <c r="D193" i="35"/>
  <c r="D194" i="35"/>
  <c r="D195" i="35"/>
  <c r="D196" i="35"/>
  <c r="D197" i="35"/>
  <c r="D198" i="35"/>
  <c r="D199" i="35"/>
  <c r="D200" i="35"/>
  <c r="D201" i="35"/>
  <c r="D202" i="35"/>
  <c r="D203" i="35"/>
  <c r="D204" i="35"/>
  <c r="D205" i="35"/>
  <c r="D206" i="35"/>
  <c r="D207" i="35"/>
  <c r="D208" i="35"/>
  <c r="D209" i="35"/>
  <c r="D210" i="35"/>
  <c r="D211" i="35"/>
  <c r="D212" i="35"/>
  <c r="D213" i="35"/>
  <c r="D214" i="35"/>
  <c r="D215" i="35"/>
  <c r="D216" i="35"/>
  <c r="D217" i="35"/>
  <c r="D218" i="35"/>
  <c r="D219" i="35"/>
  <c r="D220" i="35"/>
  <c r="D221" i="35"/>
  <c r="D222" i="35"/>
  <c r="D223" i="35"/>
  <c r="D224" i="35"/>
  <c r="D225" i="35"/>
  <c r="D226" i="35"/>
  <c r="D227" i="35"/>
  <c r="D228" i="35"/>
  <c r="D229" i="35"/>
  <c r="D230" i="35"/>
  <c r="D231" i="35"/>
  <c r="D232" i="35"/>
  <c r="D233" i="35"/>
  <c r="D234" i="35"/>
  <c r="D235" i="35"/>
  <c r="D236" i="35"/>
  <c r="D237" i="35"/>
  <c r="D238" i="35"/>
  <c r="D239" i="35"/>
  <c r="D240" i="35"/>
  <c r="D241" i="35"/>
  <c r="D242" i="35"/>
  <c r="D243" i="35"/>
  <c r="D244" i="35"/>
  <c r="D245" i="35"/>
  <c r="D246" i="35"/>
  <c r="D247" i="35"/>
  <c r="D248" i="35"/>
  <c r="D249" i="35"/>
  <c r="D250" i="35"/>
  <c r="D251" i="35"/>
  <c r="D252" i="35"/>
  <c r="D253" i="35"/>
  <c r="D254" i="35"/>
  <c r="D255" i="35"/>
  <c r="D256" i="35"/>
  <c r="D257" i="35"/>
  <c r="D258" i="35"/>
  <c r="D259" i="35"/>
  <c r="D260" i="35"/>
  <c r="D261" i="35"/>
  <c r="D262" i="35"/>
  <c r="D263" i="35"/>
  <c r="D264" i="35"/>
  <c r="D265" i="35"/>
  <c r="D266" i="35"/>
  <c r="D267" i="35"/>
  <c r="D268" i="35"/>
  <c r="D269" i="35"/>
  <c r="D270" i="35"/>
  <c r="D271" i="35"/>
  <c r="D272" i="35"/>
  <c r="D273" i="35"/>
  <c r="D274" i="35"/>
  <c r="D275" i="35"/>
  <c r="D276" i="35"/>
  <c r="D277" i="35"/>
  <c r="D278" i="35"/>
  <c r="D279" i="35"/>
  <c r="D280" i="35"/>
  <c r="D281" i="35"/>
  <c r="D282" i="35"/>
  <c r="D283" i="35"/>
  <c r="D284" i="35"/>
  <c r="D285" i="35"/>
  <c r="D286" i="35"/>
  <c r="D287" i="35"/>
  <c r="D288" i="35"/>
  <c r="D289" i="35"/>
  <c r="D290" i="35"/>
  <c r="D291" i="35"/>
  <c r="D292" i="35"/>
  <c r="D293" i="35"/>
  <c r="D294" i="35"/>
  <c r="D295" i="35"/>
  <c r="D296" i="35"/>
  <c r="D297" i="35"/>
  <c r="D298" i="35"/>
  <c r="D299" i="35"/>
  <c r="D300" i="35"/>
  <c r="D301" i="35"/>
  <c r="D302" i="35"/>
  <c r="D303" i="35"/>
  <c r="D304" i="35"/>
  <c r="D305" i="35"/>
  <c r="D306" i="35"/>
  <c r="D307" i="35"/>
  <c r="D308" i="35"/>
  <c r="D309" i="35"/>
  <c r="D310" i="35"/>
  <c r="D311" i="35"/>
  <c r="D312" i="35"/>
  <c r="D313" i="35"/>
  <c r="D314" i="35"/>
  <c r="D315" i="35"/>
  <c r="D316" i="35"/>
  <c r="D317" i="35"/>
  <c r="D318" i="35"/>
  <c r="D319" i="35"/>
  <c r="D320" i="35"/>
  <c r="D321" i="35"/>
  <c r="D322" i="35"/>
  <c r="D323" i="35"/>
  <c r="D324" i="35"/>
  <c r="D325" i="35"/>
  <c r="D326" i="35"/>
  <c r="D327" i="35"/>
  <c r="D328" i="35"/>
  <c r="D329" i="35"/>
  <c r="D330" i="35"/>
  <c r="D331" i="35"/>
  <c r="D332" i="35"/>
  <c r="D333" i="35"/>
  <c r="D334" i="35"/>
  <c r="D335" i="35"/>
  <c r="D336" i="35"/>
  <c r="D337" i="35"/>
  <c r="D338" i="35"/>
  <c r="D339" i="35"/>
  <c r="D340" i="35"/>
  <c r="D341" i="35"/>
  <c r="D342" i="35"/>
  <c r="D343" i="35"/>
  <c r="D344" i="35"/>
  <c r="D345" i="35"/>
  <c r="D346" i="35"/>
  <c r="D347" i="35"/>
  <c r="D348" i="35"/>
  <c r="D349" i="35"/>
  <c r="D350" i="35"/>
  <c r="D351" i="35"/>
  <c r="D352" i="35"/>
  <c r="D353" i="35"/>
  <c r="D354" i="35"/>
  <c r="D355" i="35"/>
  <c r="D356" i="35"/>
  <c r="D357" i="35"/>
  <c r="D358" i="35"/>
  <c r="D359" i="35"/>
  <c r="D360" i="35"/>
  <c r="D361" i="35"/>
  <c r="D362" i="35"/>
  <c r="D363" i="35"/>
  <c r="D364" i="35"/>
  <c r="D365" i="35"/>
  <c r="D366" i="35"/>
  <c r="D367" i="35"/>
  <c r="D368" i="35"/>
  <c r="D369" i="35"/>
  <c r="D370" i="35"/>
  <c r="D371" i="35"/>
  <c r="D372" i="35"/>
  <c r="D373" i="35"/>
  <c r="D374" i="35"/>
  <c r="D375" i="35"/>
  <c r="D376" i="35"/>
  <c r="D377" i="35"/>
  <c r="D378" i="35"/>
  <c r="D379" i="35"/>
  <c r="D380" i="35"/>
  <c r="D381" i="35"/>
  <c r="D382" i="35"/>
  <c r="D383" i="35"/>
  <c r="D384" i="35"/>
  <c r="D385" i="35"/>
  <c r="D386" i="35"/>
  <c r="D387" i="35"/>
  <c r="D388" i="35"/>
  <c r="D389" i="35"/>
  <c r="D390" i="35"/>
  <c r="D391" i="35"/>
  <c r="D392" i="35"/>
  <c r="D393" i="35"/>
  <c r="D394" i="35"/>
  <c r="D395" i="35"/>
  <c r="D396" i="35"/>
  <c r="D397" i="35"/>
  <c r="D398" i="35"/>
  <c r="D399" i="35"/>
  <c r="D400" i="35"/>
  <c r="D401" i="35"/>
  <c r="D402" i="35"/>
  <c r="D403" i="35"/>
  <c r="D404" i="35"/>
  <c r="D405" i="35"/>
  <c r="D406" i="35"/>
  <c r="D407" i="35"/>
  <c r="D408" i="35"/>
  <c r="D409" i="35"/>
  <c r="D410" i="35"/>
  <c r="D411" i="35"/>
  <c r="D412" i="35"/>
  <c r="D413" i="35"/>
  <c r="D414" i="35"/>
  <c r="D415" i="35"/>
  <c r="D416" i="35"/>
  <c r="D417" i="35"/>
  <c r="D418" i="35"/>
  <c r="D419" i="35"/>
  <c r="D420" i="35"/>
  <c r="D421" i="35"/>
  <c r="D422" i="35"/>
  <c r="D423" i="35"/>
  <c r="D424" i="35"/>
  <c r="D425" i="35"/>
  <c r="D426" i="35"/>
  <c r="D427" i="35"/>
  <c r="D428" i="35"/>
  <c r="D429" i="35"/>
  <c r="D430" i="35"/>
  <c r="D431" i="35"/>
  <c r="D432" i="35"/>
  <c r="D433" i="35"/>
  <c r="D434" i="35"/>
  <c r="D435" i="35"/>
  <c r="D436" i="35"/>
  <c r="D437" i="35"/>
  <c r="D438" i="35"/>
  <c r="D439" i="35"/>
  <c r="D440" i="35"/>
  <c r="D441" i="35"/>
  <c r="D442" i="35"/>
  <c r="D443" i="35"/>
  <c r="D444" i="35"/>
  <c r="D445" i="35"/>
  <c r="D446" i="35"/>
  <c r="D447" i="35"/>
  <c r="D448" i="35"/>
  <c r="D449" i="35"/>
  <c r="D450" i="35"/>
  <c r="D451" i="35"/>
  <c r="D452" i="35"/>
  <c r="D453" i="35"/>
  <c r="D454" i="35"/>
  <c r="D455" i="35"/>
  <c r="D456" i="35"/>
  <c r="D457" i="35"/>
  <c r="D458" i="35"/>
  <c r="D459" i="35"/>
  <c r="D460" i="35"/>
  <c r="D461" i="35"/>
  <c r="D462" i="35"/>
  <c r="D463" i="35"/>
  <c r="D464" i="35"/>
  <c r="D465" i="35"/>
  <c r="D466" i="35"/>
  <c r="D467" i="35"/>
  <c r="D468" i="35"/>
  <c r="D469" i="35"/>
  <c r="D470" i="35"/>
  <c r="D471" i="35"/>
  <c r="D472" i="35"/>
  <c r="D473" i="35"/>
  <c r="D474" i="35"/>
  <c r="D475" i="35"/>
  <c r="D476" i="35"/>
  <c r="D477" i="35"/>
  <c r="D478" i="35"/>
  <c r="D479" i="35"/>
  <c r="D480" i="35"/>
  <c r="D481" i="35"/>
  <c r="D482" i="35"/>
  <c r="D483" i="35"/>
  <c r="D484" i="35"/>
  <c r="D485" i="35"/>
  <c r="D486" i="35"/>
  <c r="D487" i="35"/>
  <c r="D488" i="35"/>
  <c r="D489" i="35"/>
  <c r="D490" i="35"/>
  <c r="D491" i="35"/>
  <c r="D492" i="35"/>
  <c r="D493" i="35"/>
  <c r="D494" i="35"/>
  <c r="D495" i="35"/>
  <c r="D496" i="35"/>
  <c r="D497" i="35"/>
  <c r="D498" i="35"/>
  <c r="D499" i="35"/>
  <c r="D500" i="35"/>
  <c r="D501" i="35"/>
  <c r="D502" i="35"/>
  <c r="D503" i="35"/>
  <c r="D504" i="35"/>
  <c r="D505" i="35"/>
  <c r="D506" i="35"/>
  <c r="D507" i="35"/>
  <c r="D508" i="35"/>
  <c r="D509" i="35"/>
  <c r="D510" i="35"/>
  <c r="D511" i="35"/>
  <c r="D512" i="35"/>
  <c r="D513" i="35"/>
  <c r="D514" i="35"/>
  <c r="D515" i="35"/>
  <c r="D516" i="35"/>
  <c r="D517" i="35"/>
  <c r="D518" i="35"/>
  <c r="D519" i="35"/>
  <c r="D520" i="35"/>
  <c r="D521" i="35"/>
  <c r="D522" i="35"/>
  <c r="D523" i="35"/>
  <c r="D524" i="35"/>
  <c r="D525" i="35"/>
  <c r="D526" i="35"/>
  <c r="D527" i="35"/>
  <c r="D528" i="35"/>
  <c r="D529" i="35"/>
  <c r="D530" i="35"/>
  <c r="D531" i="35"/>
  <c r="D532" i="35"/>
  <c r="D533" i="35"/>
  <c r="D534" i="35"/>
  <c r="D535" i="35"/>
  <c r="D536" i="35"/>
  <c r="D537" i="35"/>
  <c r="D538" i="35"/>
  <c r="D539" i="35"/>
  <c r="D540" i="35"/>
  <c r="D541" i="35"/>
  <c r="D542" i="35"/>
  <c r="D543" i="35"/>
  <c r="D544" i="35"/>
  <c r="D545" i="35"/>
  <c r="D546" i="35"/>
  <c r="D547" i="35"/>
  <c r="D548" i="35"/>
  <c r="D549" i="35"/>
  <c r="D550" i="35"/>
  <c r="D551" i="35"/>
  <c r="D552" i="35"/>
  <c r="D553" i="35"/>
  <c r="D554" i="35"/>
  <c r="D555" i="35"/>
  <c r="D556" i="35"/>
  <c r="D557" i="35"/>
  <c r="D558" i="35"/>
  <c r="D559" i="35"/>
  <c r="D560" i="35"/>
  <c r="D561" i="35"/>
  <c r="D562" i="35"/>
  <c r="D563" i="35"/>
  <c r="D564" i="35"/>
  <c r="D565" i="35"/>
  <c r="D566" i="35"/>
  <c r="D567" i="35"/>
  <c r="D568" i="35"/>
  <c r="D569" i="35"/>
  <c r="D570" i="35"/>
  <c r="D571" i="35"/>
  <c r="D572" i="35"/>
  <c r="D573" i="35"/>
  <c r="D574" i="35"/>
  <c r="D575" i="35"/>
  <c r="D576" i="35"/>
  <c r="D577" i="35"/>
  <c r="D578" i="35"/>
  <c r="D579" i="35"/>
  <c r="D580" i="35"/>
  <c r="D581" i="35"/>
  <c r="D582" i="35"/>
  <c r="D583" i="35"/>
  <c r="D584" i="35"/>
  <c r="D585" i="35"/>
  <c r="D586" i="35"/>
  <c r="D587" i="35"/>
  <c r="D588" i="35"/>
  <c r="D589" i="35"/>
  <c r="D590" i="35"/>
  <c r="D591" i="35"/>
  <c r="D592" i="35"/>
  <c r="D593" i="35"/>
  <c r="D594" i="35"/>
  <c r="D595" i="35"/>
  <c r="D596" i="35"/>
  <c r="D597" i="35"/>
  <c r="D598" i="35"/>
  <c r="D599" i="35"/>
  <c r="D600" i="35"/>
  <c r="D601" i="35"/>
  <c r="D602" i="35"/>
  <c r="D603" i="35"/>
  <c r="D604" i="35"/>
  <c r="D605" i="35"/>
  <c r="D606" i="35"/>
  <c r="D607" i="35"/>
  <c r="D608" i="35"/>
  <c r="D609" i="35"/>
  <c r="D610" i="35"/>
  <c r="D611" i="35"/>
  <c r="D612" i="35"/>
  <c r="D613" i="35"/>
  <c r="D614" i="35"/>
  <c r="D615" i="35"/>
  <c r="D616" i="35"/>
  <c r="D617" i="35"/>
  <c r="D618" i="35"/>
  <c r="D619" i="35"/>
  <c r="D620" i="35"/>
  <c r="D621" i="35"/>
  <c r="D622" i="35"/>
  <c r="D623" i="35"/>
  <c r="D624" i="35"/>
  <c r="D625" i="35"/>
  <c r="D626" i="35"/>
  <c r="D627" i="35"/>
  <c r="D628" i="35"/>
  <c r="D629" i="35"/>
  <c r="D630" i="35"/>
  <c r="D631" i="35"/>
  <c r="D632" i="35"/>
  <c r="D633" i="35"/>
  <c r="D634" i="35"/>
  <c r="D635" i="35"/>
  <c r="D636" i="35"/>
  <c r="D637" i="35"/>
  <c r="D638" i="35"/>
  <c r="D639" i="35"/>
  <c r="D640" i="35"/>
  <c r="D641" i="35"/>
  <c r="D642" i="35"/>
  <c r="D643" i="35"/>
  <c r="D644" i="35"/>
  <c r="D645" i="35"/>
  <c r="D646" i="35"/>
  <c r="D647" i="35"/>
  <c r="D648" i="35"/>
  <c r="D649" i="35"/>
  <c r="B3" i="35"/>
  <c r="D3" i="35" s="1"/>
  <c r="B4" i="35"/>
  <c r="B5" i="35"/>
  <c r="B6" i="35"/>
  <c r="D6" i="35" s="1"/>
  <c r="B7" i="35"/>
  <c r="D7" i="35" s="1"/>
  <c r="B8" i="35"/>
  <c r="B9" i="35"/>
  <c r="D9" i="35" s="1"/>
  <c r="B10" i="35"/>
  <c r="D10" i="35" s="1"/>
  <c r="B11" i="35"/>
  <c r="B12" i="35"/>
  <c r="D12" i="35" s="1"/>
  <c r="B13" i="35"/>
  <c r="B14" i="35"/>
  <c r="D14" i="35" s="1"/>
  <c r="B15" i="35"/>
  <c r="D15" i="35" s="1"/>
  <c r="B16" i="35"/>
  <c r="B17" i="35"/>
  <c r="D17" i="35" s="1"/>
  <c r="B18" i="35"/>
  <c r="D18" i="35" s="1"/>
  <c r="B19" i="35"/>
  <c r="B20" i="35"/>
  <c r="D20" i="35" s="1"/>
  <c r="B21" i="35"/>
  <c r="D21" i="35" s="1"/>
  <c r="B22" i="35"/>
  <c r="B23" i="35"/>
  <c r="D23" i="35" s="1"/>
  <c r="B24" i="35"/>
  <c r="D24" i="35" s="1"/>
  <c r="B25" i="35"/>
  <c r="B26" i="35"/>
  <c r="D26" i="35" s="1"/>
  <c r="B27" i="35"/>
  <c r="B28" i="35"/>
  <c r="B29" i="35"/>
  <c r="B30" i="35"/>
  <c r="B31" i="35"/>
  <c r="D31" i="35" s="1"/>
  <c r="B32" i="35"/>
  <c r="B33" i="35"/>
  <c r="D33" i="35" s="1"/>
  <c r="B34" i="35"/>
  <c r="D34" i="35" s="1"/>
  <c r="B35" i="35"/>
  <c r="D35" i="35" s="1"/>
  <c r="B36" i="35"/>
  <c r="B37" i="35"/>
  <c r="D37" i="35" s="1"/>
  <c r="B38" i="35"/>
  <c r="B39" i="35"/>
  <c r="D39" i="35" s="1"/>
  <c r="B40" i="35"/>
  <c r="D40" i="35" s="1"/>
  <c r="B41" i="35"/>
  <c r="D41" i="35" s="1"/>
  <c r="B42" i="35"/>
  <c r="D42" i="35" s="1"/>
  <c r="B43" i="35"/>
  <c r="D43" i="35" s="1"/>
  <c r="B44" i="35"/>
  <c r="D44" i="35" s="1"/>
  <c r="B45" i="35"/>
  <c r="D45" i="35" s="1"/>
  <c r="B46" i="35"/>
  <c r="D46" i="35" s="1"/>
  <c r="B47" i="35"/>
  <c r="D47" i="35" s="1"/>
  <c r="B48" i="35"/>
  <c r="B49" i="35"/>
  <c r="B50" i="35"/>
  <c r="D50" i="35" s="1"/>
  <c r="B51" i="35"/>
  <c r="D51" i="35" s="1"/>
  <c r="B52" i="35"/>
  <c r="B53" i="35"/>
  <c r="D53" i="35" s="1"/>
  <c r="B54" i="35"/>
  <c r="B55" i="35"/>
  <c r="D55" i="35" s="1"/>
  <c r="B56" i="35"/>
  <c r="D56" i="35" s="1"/>
  <c r="B57" i="35"/>
  <c r="B58" i="35"/>
  <c r="D58" i="35" s="1"/>
  <c r="B59" i="35"/>
  <c r="D59" i="35" s="1"/>
  <c r="B60" i="35"/>
  <c r="D60" i="35" s="1"/>
  <c r="B61" i="35"/>
  <c r="D61" i="35" s="1"/>
  <c r="B62" i="35"/>
  <c r="D62" i="35" s="1"/>
  <c r="B63" i="35"/>
  <c r="D63" i="35" s="1"/>
  <c r="B64" i="35"/>
  <c r="D64" i="35" s="1"/>
  <c r="B65" i="35"/>
  <c r="B66" i="35"/>
  <c r="D66" i="35" s="1"/>
  <c r="B67" i="35"/>
  <c r="D67" i="35" s="1"/>
  <c r="B68" i="35"/>
  <c r="D68" i="35" s="1"/>
  <c r="B69" i="35"/>
  <c r="B70" i="35"/>
  <c r="D70" i="35" s="1"/>
  <c r="B71" i="35"/>
  <c r="D71" i="35" s="1"/>
  <c r="B72" i="35"/>
  <c r="D72" i="35" s="1"/>
  <c r="B73" i="35"/>
  <c r="B74" i="35"/>
  <c r="B75" i="35"/>
  <c r="D75" i="35" s="1"/>
  <c r="B76" i="35"/>
  <c r="B77" i="35"/>
  <c r="D77" i="35" s="1"/>
  <c r="B78" i="35"/>
  <c r="D78" i="35" s="1"/>
  <c r="B80" i="35"/>
  <c r="D80" i="35" s="1"/>
  <c r="B2" i="35"/>
  <c r="D2" i="35" s="1"/>
  <c r="D69" i="35" l="1"/>
  <c r="D76" i="35"/>
  <c r="D57" i="35"/>
  <c r="D54" i="35"/>
  <c r="D52" i="35"/>
  <c r="D36" i="35"/>
  <c r="D29" i="35"/>
  <c r="D16" i="35"/>
  <c r="D13" i="35"/>
  <c r="D28" i="35"/>
  <c r="D11" i="35"/>
  <c r="D8" i="35"/>
  <c r="D5" i="35"/>
  <c r="D4" i="35"/>
  <c r="D79" i="35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2" i="1"/>
  <c r="E269" i="18" l="1"/>
  <c r="E270" i="18"/>
  <c r="E271" i="18"/>
  <c r="E272" i="18"/>
  <c r="E273" i="18"/>
  <c r="C273" i="18" s="1"/>
  <c r="D273" i="18" s="1"/>
  <c r="E274" i="18"/>
  <c r="E275" i="18"/>
  <c r="E276" i="18"/>
  <c r="E277" i="18"/>
  <c r="E278" i="18"/>
  <c r="E279" i="18"/>
  <c r="E280" i="18"/>
  <c r="E281" i="18"/>
  <c r="C281" i="18" s="1"/>
  <c r="D281" i="18" s="1"/>
  <c r="E282" i="18"/>
  <c r="C282" i="18" s="1"/>
  <c r="D282" i="18" s="1"/>
  <c r="E283" i="18"/>
  <c r="E284" i="18"/>
  <c r="E285" i="18"/>
  <c r="C285" i="18" s="1"/>
  <c r="D285" i="18" s="1"/>
  <c r="E286" i="18"/>
  <c r="C286" i="18" s="1"/>
  <c r="D286" i="18" s="1"/>
  <c r="E287" i="18"/>
  <c r="E288" i="18"/>
  <c r="E289" i="18"/>
  <c r="E290" i="18"/>
  <c r="C290" i="18" s="1"/>
  <c r="D290" i="18" s="1"/>
  <c r="E291" i="18"/>
  <c r="E292" i="18"/>
  <c r="E293" i="18"/>
  <c r="E294" i="18"/>
  <c r="C294" i="18" s="1"/>
  <c r="D294" i="18" s="1"/>
  <c r="E295" i="18"/>
  <c r="E296" i="18"/>
  <c r="E297" i="18"/>
  <c r="E298" i="18"/>
  <c r="C298" i="18" s="1"/>
  <c r="D298" i="18" s="1"/>
  <c r="E299" i="18"/>
  <c r="C55" i="35" s="1"/>
  <c r="E300" i="18"/>
  <c r="E301" i="18"/>
  <c r="E302" i="18"/>
  <c r="E303" i="18"/>
  <c r="E304" i="18"/>
  <c r="E305" i="18"/>
  <c r="E306" i="18"/>
  <c r="E307" i="18"/>
  <c r="E308" i="18"/>
  <c r="E309" i="18"/>
  <c r="E310" i="18"/>
  <c r="E311" i="18"/>
  <c r="E312" i="18"/>
  <c r="E313" i="18"/>
  <c r="C313" i="18" s="1"/>
  <c r="D313" i="18" s="1"/>
  <c r="E314" i="18"/>
  <c r="E315" i="18"/>
  <c r="E316" i="18"/>
  <c r="E317" i="18"/>
  <c r="C317" i="18" s="1"/>
  <c r="D317" i="18" s="1"/>
  <c r="E318" i="18"/>
  <c r="C318" i="18" s="1"/>
  <c r="D318" i="18" s="1"/>
  <c r="E319" i="18"/>
  <c r="E320" i="18"/>
  <c r="E321" i="18"/>
  <c r="E322" i="18"/>
  <c r="C322" i="18" s="1"/>
  <c r="D322" i="18" s="1"/>
  <c r="E243" i="18"/>
  <c r="E244" i="18"/>
  <c r="E245" i="18"/>
  <c r="E246" i="18"/>
  <c r="E247" i="18"/>
  <c r="E248" i="18"/>
  <c r="E249" i="18"/>
  <c r="E250" i="18"/>
  <c r="E251" i="18"/>
  <c r="E252" i="18"/>
  <c r="E253" i="18"/>
  <c r="E254" i="18"/>
  <c r="E255" i="18"/>
  <c r="E256" i="18"/>
  <c r="E257" i="18"/>
  <c r="E258" i="18"/>
  <c r="E259" i="18"/>
  <c r="E260" i="18"/>
  <c r="E261" i="18"/>
  <c r="E262" i="18"/>
  <c r="E263" i="18"/>
  <c r="E264" i="18"/>
  <c r="E265" i="18"/>
  <c r="C84" i="35" s="1"/>
  <c r="E266" i="18"/>
  <c r="E267" i="18"/>
  <c r="C85" i="35" s="1"/>
  <c r="E268" i="18"/>
  <c r="E3" i="18"/>
  <c r="C3" i="18" s="1"/>
  <c r="D3" i="18" s="1"/>
  <c r="E4" i="18"/>
  <c r="C4" i="18" s="1"/>
  <c r="D4" i="18" s="1"/>
  <c r="E5" i="18"/>
  <c r="C5" i="18" s="1"/>
  <c r="D5" i="18" s="1"/>
  <c r="E6" i="18"/>
  <c r="C6" i="18" s="1"/>
  <c r="D6" i="18" s="1"/>
  <c r="E7" i="18"/>
  <c r="C7" i="18" s="1"/>
  <c r="D7" i="18" s="1"/>
  <c r="E8" i="18"/>
  <c r="C8" i="18" s="1"/>
  <c r="D8" i="18" s="1"/>
  <c r="E9" i="18"/>
  <c r="C9" i="18" s="1"/>
  <c r="D9" i="18" s="1"/>
  <c r="E10" i="18"/>
  <c r="C10" i="18" s="1"/>
  <c r="D10" i="18" s="1"/>
  <c r="E11" i="18"/>
  <c r="C11" i="18" s="1"/>
  <c r="D11" i="18" s="1"/>
  <c r="E12" i="18"/>
  <c r="C12" i="18" s="1"/>
  <c r="D12" i="18" s="1"/>
  <c r="E13" i="18"/>
  <c r="C13" i="18" s="1"/>
  <c r="D13" i="18" s="1"/>
  <c r="E14" i="18"/>
  <c r="C14" i="18" s="1"/>
  <c r="D14" i="18" s="1"/>
  <c r="E15" i="18"/>
  <c r="C15" i="18" s="1"/>
  <c r="D15" i="18" s="1"/>
  <c r="E16" i="18"/>
  <c r="C16" i="18" s="1"/>
  <c r="D16" i="18" s="1"/>
  <c r="E17" i="18"/>
  <c r="C17" i="18" s="1"/>
  <c r="D17" i="18" s="1"/>
  <c r="E18" i="18"/>
  <c r="C18" i="18" s="1"/>
  <c r="D18" i="18" s="1"/>
  <c r="E19" i="18"/>
  <c r="C19" i="18" s="1"/>
  <c r="D19" i="18" s="1"/>
  <c r="E20" i="18"/>
  <c r="C20" i="18" s="1"/>
  <c r="D20" i="18" s="1"/>
  <c r="E21" i="18"/>
  <c r="C21" i="18" s="1"/>
  <c r="D21" i="18" s="1"/>
  <c r="E22" i="18"/>
  <c r="C22" i="18" s="1"/>
  <c r="D22" i="18" s="1"/>
  <c r="E23" i="18"/>
  <c r="C23" i="18" s="1"/>
  <c r="D23" i="18" s="1"/>
  <c r="E24" i="18"/>
  <c r="C24" i="18" s="1"/>
  <c r="D24" i="18" s="1"/>
  <c r="E25" i="18"/>
  <c r="C25" i="18" s="1"/>
  <c r="D25" i="18" s="1"/>
  <c r="E26" i="18"/>
  <c r="C26" i="18" s="1"/>
  <c r="D26" i="18" s="1"/>
  <c r="E27" i="18"/>
  <c r="C27" i="18" s="1"/>
  <c r="D27" i="18" s="1"/>
  <c r="E28" i="18"/>
  <c r="C28" i="18" s="1"/>
  <c r="D28" i="18" s="1"/>
  <c r="E29" i="18"/>
  <c r="C29" i="18" s="1"/>
  <c r="D29" i="18" s="1"/>
  <c r="E30" i="18"/>
  <c r="C30" i="18" s="1"/>
  <c r="D30" i="18" s="1"/>
  <c r="E31" i="18"/>
  <c r="C31" i="18" s="1"/>
  <c r="D31" i="18" s="1"/>
  <c r="E32" i="18"/>
  <c r="C32" i="18" s="1"/>
  <c r="D32" i="18" s="1"/>
  <c r="E33" i="18"/>
  <c r="C33" i="18" s="1"/>
  <c r="D33" i="18" s="1"/>
  <c r="E34" i="18"/>
  <c r="C34" i="18" s="1"/>
  <c r="D34" i="18" s="1"/>
  <c r="E35" i="18"/>
  <c r="C35" i="18" s="1"/>
  <c r="D35" i="18" s="1"/>
  <c r="E36" i="18"/>
  <c r="C36" i="18" s="1"/>
  <c r="D36" i="18" s="1"/>
  <c r="E37" i="18"/>
  <c r="C37" i="18" s="1"/>
  <c r="D37" i="18" s="1"/>
  <c r="E38" i="18"/>
  <c r="C38" i="18" s="1"/>
  <c r="D38" i="18" s="1"/>
  <c r="E39" i="18"/>
  <c r="C39" i="18" s="1"/>
  <c r="D39" i="18" s="1"/>
  <c r="E40" i="18"/>
  <c r="C40" i="18" s="1"/>
  <c r="D40" i="18" s="1"/>
  <c r="E41" i="18"/>
  <c r="C41" i="18" s="1"/>
  <c r="D41" i="18" s="1"/>
  <c r="E42" i="18"/>
  <c r="C42" i="18" s="1"/>
  <c r="D42" i="18" s="1"/>
  <c r="E43" i="18"/>
  <c r="C43" i="18" s="1"/>
  <c r="D43" i="18" s="1"/>
  <c r="E44" i="18"/>
  <c r="C44" i="18" s="1"/>
  <c r="D44" i="18" s="1"/>
  <c r="E45" i="18"/>
  <c r="C45" i="18" s="1"/>
  <c r="D45" i="18" s="1"/>
  <c r="E46" i="18"/>
  <c r="C46" i="18" s="1"/>
  <c r="D46" i="18" s="1"/>
  <c r="E47" i="18"/>
  <c r="C47" i="18" s="1"/>
  <c r="D47" i="18" s="1"/>
  <c r="E48" i="18"/>
  <c r="C48" i="18" s="1"/>
  <c r="D48" i="18" s="1"/>
  <c r="E49" i="18"/>
  <c r="C49" i="18" s="1"/>
  <c r="D49" i="18" s="1"/>
  <c r="E50" i="18"/>
  <c r="C50" i="18" s="1"/>
  <c r="D50" i="18" s="1"/>
  <c r="E51" i="18"/>
  <c r="C51" i="18" s="1"/>
  <c r="D51" i="18" s="1"/>
  <c r="E52" i="18"/>
  <c r="C52" i="18" s="1"/>
  <c r="D52" i="18" s="1"/>
  <c r="E53" i="18"/>
  <c r="C53" i="18" s="1"/>
  <c r="D53" i="18" s="1"/>
  <c r="E54" i="18"/>
  <c r="C54" i="18" s="1"/>
  <c r="D54" i="18" s="1"/>
  <c r="E55" i="18"/>
  <c r="C55" i="18" s="1"/>
  <c r="D55" i="18" s="1"/>
  <c r="E56" i="18"/>
  <c r="C56" i="18" s="1"/>
  <c r="D56" i="18" s="1"/>
  <c r="E57" i="18"/>
  <c r="C57" i="18" s="1"/>
  <c r="D57" i="18" s="1"/>
  <c r="E58" i="18"/>
  <c r="C58" i="18" s="1"/>
  <c r="D58" i="18" s="1"/>
  <c r="E59" i="18"/>
  <c r="C59" i="18" s="1"/>
  <c r="D59" i="18" s="1"/>
  <c r="E60" i="18"/>
  <c r="C60" i="18" s="1"/>
  <c r="D60" i="18" s="1"/>
  <c r="E61" i="18"/>
  <c r="C61" i="18" s="1"/>
  <c r="D61" i="18" s="1"/>
  <c r="E62" i="18"/>
  <c r="C62" i="18" s="1"/>
  <c r="D62" i="18" s="1"/>
  <c r="E63" i="18"/>
  <c r="C63" i="18" s="1"/>
  <c r="D63" i="18" s="1"/>
  <c r="E64" i="18"/>
  <c r="C64" i="18" s="1"/>
  <c r="D64" i="18" s="1"/>
  <c r="E65" i="18"/>
  <c r="C65" i="18" s="1"/>
  <c r="D65" i="18" s="1"/>
  <c r="E66" i="18"/>
  <c r="C66" i="18" s="1"/>
  <c r="D66" i="18" s="1"/>
  <c r="E67" i="18"/>
  <c r="C67" i="18" s="1"/>
  <c r="D67" i="18" s="1"/>
  <c r="E68" i="18"/>
  <c r="C68" i="18" s="1"/>
  <c r="D68" i="18" s="1"/>
  <c r="E69" i="18"/>
  <c r="C69" i="18" s="1"/>
  <c r="D69" i="18" s="1"/>
  <c r="E70" i="18"/>
  <c r="C70" i="18" s="1"/>
  <c r="D70" i="18" s="1"/>
  <c r="E71" i="18"/>
  <c r="C71" i="18" s="1"/>
  <c r="D71" i="18" s="1"/>
  <c r="E72" i="18"/>
  <c r="C72" i="18" s="1"/>
  <c r="D72" i="18" s="1"/>
  <c r="E73" i="18"/>
  <c r="C73" i="18" s="1"/>
  <c r="D73" i="18" s="1"/>
  <c r="E74" i="18"/>
  <c r="C74" i="18" s="1"/>
  <c r="D74" i="18" s="1"/>
  <c r="E75" i="18"/>
  <c r="C75" i="18" s="1"/>
  <c r="D75" i="18" s="1"/>
  <c r="E76" i="18"/>
  <c r="C76" i="18" s="1"/>
  <c r="D76" i="18" s="1"/>
  <c r="E77" i="18"/>
  <c r="C77" i="18" s="1"/>
  <c r="D77" i="18" s="1"/>
  <c r="E78" i="18"/>
  <c r="C78" i="18" s="1"/>
  <c r="D78" i="18" s="1"/>
  <c r="E79" i="18"/>
  <c r="C79" i="18" s="1"/>
  <c r="D79" i="18" s="1"/>
  <c r="E80" i="18"/>
  <c r="C80" i="18" s="1"/>
  <c r="D80" i="18" s="1"/>
  <c r="E81" i="18"/>
  <c r="C81" i="18" s="1"/>
  <c r="D81" i="18" s="1"/>
  <c r="E82" i="18"/>
  <c r="C82" i="18" s="1"/>
  <c r="D82" i="18" s="1"/>
  <c r="E83" i="18"/>
  <c r="C83" i="18" s="1"/>
  <c r="D83" i="18" s="1"/>
  <c r="E84" i="18"/>
  <c r="C84" i="18" s="1"/>
  <c r="D84" i="18" s="1"/>
  <c r="E85" i="18"/>
  <c r="C85" i="18" s="1"/>
  <c r="D85" i="18" s="1"/>
  <c r="E86" i="18"/>
  <c r="C86" i="18" s="1"/>
  <c r="D86" i="18" s="1"/>
  <c r="E87" i="18"/>
  <c r="C87" i="18" s="1"/>
  <c r="D87" i="18" s="1"/>
  <c r="E88" i="18"/>
  <c r="C88" i="18" s="1"/>
  <c r="D88" i="18" s="1"/>
  <c r="E89" i="18"/>
  <c r="C89" i="18" s="1"/>
  <c r="D89" i="18" s="1"/>
  <c r="E90" i="18"/>
  <c r="C90" i="18" s="1"/>
  <c r="D90" i="18" s="1"/>
  <c r="E91" i="18"/>
  <c r="C91" i="18" s="1"/>
  <c r="D91" i="18" s="1"/>
  <c r="E92" i="18"/>
  <c r="C92" i="18" s="1"/>
  <c r="D92" i="18" s="1"/>
  <c r="E93" i="18"/>
  <c r="C93" i="18" s="1"/>
  <c r="D93" i="18" s="1"/>
  <c r="E94" i="18"/>
  <c r="C94" i="18" s="1"/>
  <c r="D94" i="18" s="1"/>
  <c r="E95" i="18"/>
  <c r="C95" i="18" s="1"/>
  <c r="D95" i="18" s="1"/>
  <c r="E96" i="18"/>
  <c r="C96" i="18" s="1"/>
  <c r="D96" i="18" s="1"/>
  <c r="E97" i="18"/>
  <c r="C97" i="18" s="1"/>
  <c r="D97" i="18" s="1"/>
  <c r="E98" i="18"/>
  <c r="C98" i="18" s="1"/>
  <c r="D98" i="18" s="1"/>
  <c r="E99" i="18"/>
  <c r="C99" i="18" s="1"/>
  <c r="D99" i="18" s="1"/>
  <c r="E100" i="18"/>
  <c r="C100" i="18" s="1"/>
  <c r="D100" i="18" s="1"/>
  <c r="E101" i="18"/>
  <c r="C101" i="18" s="1"/>
  <c r="D101" i="18" s="1"/>
  <c r="E102" i="18"/>
  <c r="C102" i="18" s="1"/>
  <c r="D102" i="18" s="1"/>
  <c r="E103" i="18"/>
  <c r="C103" i="18" s="1"/>
  <c r="D103" i="18" s="1"/>
  <c r="E104" i="18"/>
  <c r="C104" i="18" s="1"/>
  <c r="D104" i="18" s="1"/>
  <c r="E105" i="18"/>
  <c r="C105" i="18" s="1"/>
  <c r="D105" i="18" s="1"/>
  <c r="E106" i="18"/>
  <c r="C106" i="18" s="1"/>
  <c r="D106" i="18" s="1"/>
  <c r="E107" i="18"/>
  <c r="C107" i="18" s="1"/>
  <c r="D107" i="18" s="1"/>
  <c r="E108" i="18"/>
  <c r="C108" i="18" s="1"/>
  <c r="D108" i="18" s="1"/>
  <c r="E109" i="18"/>
  <c r="C109" i="18" s="1"/>
  <c r="D109" i="18" s="1"/>
  <c r="E110" i="18"/>
  <c r="C110" i="18" s="1"/>
  <c r="D110" i="18" s="1"/>
  <c r="E111" i="18"/>
  <c r="C111" i="18" s="1"/>
  <c r="D111" i="18" s="1"/>
  <c r="E112" i="18"/>
  <c r="C112" i="18" s="1"/>
  <c r="D112" i="18" s="1"/>
  <c r="E113" i="18"/>
  <c r="C113" i="18" s="1"/>
  <c r="D113" i="18" s="1"/>
  <c r="E114" i="18"/>
  <c r="C114" i="18" s="1"/>
  <c r="D114" i="18" s="1"/>
  <c r="E115" i="18"/>
  <c r="C115" i="18" s="1"/>
  <c r="D115" i="18" s="1"/>
  <c r="E116" i="18"/>
  <c r="C116" i="18" s="1"/>
  <c r="D116" i="18" s="1"/>
  <c r="E117" i="18"/>
  <c r="C117" i="18" s="1"/>
  <c r="D117" i="18" s="1"/>
  <c r="E118" i="18"/>
  <c r="C118" i="18" s="1"/>
  <c r="D118" i="18" s="1"/>
  <c r="E119" i="18"/>
  <c r="C119" i="18" s="1"/>
  <c r="D119" i="18" s="1"/>
  <c r="E120" i="18"/>
  <c r="C120" i="18" s="1"/>
  <c r="D120" i="18" s="1"/>
  <c r="E121" i="18"/>
  <c r="C121" i="18" s="1"/>
  <c r="D121" i="18" s="1"/>
  <c r="E122" i="18"/>
  <c r="C122" i="18" s="1"/>
  <c r="D122" i="18" s="1"/>
  <c r="E123" i="18"/>
  <c r="C123" i="18" s="1"/>
  <c r="D123" i="18" s="1"/>
  <c r="E124" i="18"/>
  <c r="C124" i="18" s="1"/>
  <c r="D124" i="18" s="1"/>
  <c r="E125" i="18"/>
  <c r="C125" i="18" s="1"/>
  <c r="D125" i="18" s="1"/>
  <c r="E126" i="18"/>
  <c r="C126" i="18" s="1"/>
  <c r="D126" i="18" s="1"/>
  <c r="E127" i="18"/>
  <c r="C127" i="18" s="1"/>
  <c r="D127" i="18" s="1"/>
  <c r="E128" i="18"/>
  <c r="C128" i="18" s="1"/>
  <c r="D128" i="18" s="1"/>
  <c r="E129" i="18"/>
  <c r="C129" i="18" s="1"/>
  <c r="D129" i="18" s="1"/>
  <c r="E130" i="18"/>
  <c r="C130" i="18" s="1"/>
  <c r="D130" i="18" s="1"/>
  <c r="E131" i="18"/>
  <c r="C131" i="18" s="1"/>
  <c r="D131" i="18" s="1"/>
  <c r="E132" i="18"/>
  <c r="C132" i="18" s="1"/>
  <c r="D132" i="18" s="1"/>
  <c r="E133" i="18"/>
  <c r="C133" i="18" s="1"/>
  <c r="D133" i="18" s="1"/>
  <c r="E134" i="18"/>
  <c r="C134" i="18" s="1"/>
  <c r="D134" i="18" s="1"/>
  <c r="E135" i="18"/>
  <c r="C135" i="18" s="1"/>
  <c r="D135" i="18" s="1"/>
  <c r="E136" i="18"/>
  <c r="C136" i="18" s="1"/>
  <c r="D136" i="18" s="1"/>
  <c r="E137" i="18"/>
  <c r="C137" i="18" s="1"/>
  <c r="D137" i="18" s="1"/>
  <c r="E138" i="18"/>
  <c r="C138" i="18" s="1"/>
  <c r="D138" i="18" s="1"/>
  <c r="E139" i="18"/>
  <c r="C139" i="18" s="1"/>
  <c r="D139" i="18" s="1"/>
  <c r="E140" i="18"/>
  <c r="C140" i="18" s="1"/>
  <c r="D140" i="18" s="1"/>
  <c r="E141" i="18"/>
  <c r="C141" i="18" s="1"/>
  <c r="D141" i="18" s="1"/>
  <c r="E142" i="18"/>
  <c r="C142" i="18" s="1"/>
  <c r="D142" i="18" s="1"/>
  <c r="E143" i="18"/>
  <c r="C143" i="18" s="1"/>
  <c r="D143" i="18" s="1"/>
  <c r="E144" i="18"/>
  <c r="C144" i="18" s="1"/>
  <c r="D144" i="18" s="1"/>
  <c r="E145" i="18"/>
  <c r="C145" i="18" s="1"/>
  <c r="D145" i="18" s="1"/>
  <c r="E146" i="18"/>
  <c r="C146" i="18" s="1"/>
  <c r="D146" i="18" s="1"/>
  <c r="E147" i="18"/>
  <c r="C147" i="18" s="1"/>
  <c r="D147" i="18" s="1"/>
  <c r="E148" i="18"/>
  <c r="C148" i="18" s="1"/>
  <c r="D148" i="18" s="1"/>
  <c r="E149" i="18"/>
  <c r="C149" i="18" s="1"/>
  <c r="D149" i="18" s="1"/>
  <c r="E150" i="18"/>
  <c r="C150" i="18" s="1"/>
  <c r="D150" i="18" s="1"/>
  <c r="E151" i="18"/>
  <c r="C151" i="18" s="1"/>
  <c r="D151" i="18" s="1"/>
  <c r="E152" i="18"/>
  <c r="C152" i="18" s="1"/>
  <c r="D152" i="18" s="1"/>
  <c r="E153" i="18"/>
  <c r="C153" i="18" s="1"/>
  <c r="D153" i="18" s="1"/>
  <c r="E154" i="18"/>
  <c r="C154" i="18" s="1"/>
  <c r="D154" i="18" s="1"/>
  <c r="E155" i="18"/>
  <c r="C155" i="18" s="1"/>
  <c r="D155" i="18" s="1"/>
  <c r="E156" i="18"/>
  <c r="C156" i="18" s="1"/>
  <c r="D156" i="18" s="1"/>
  <c r="E157" i="18"/>
  <c r="C157" i="18" s="1"/>
  <c r="D157" i="18" s="1"/>
  <c r="E158" i="18"/>
  <c r="C158" i="18" s="1"/>
  <c r="D158" i="18" s="1"/>
  <c r="E159" i="18"/>
  <c r="C159" i="18" s="1"/>
  <c r="D159" i="18" s="1"/>
  <c r="E160" i="18"/>
  <c r="C160" i="18" s="1"/>
  <c r="D160" i="18" s="1"/>
  <c r="E161" i="18"/>
  <c r="C161" i="18" s="1"/>
  <c r="D161" i="18" s="1"/>
  <c r="E162" i="18"/>
  <c r="C162" i="18" s="1"/>
  <c r="D162" i="18" s="1"/>
  <c r="E163" i="18"/>
  <c r="C163" i="18" s="1"/>
  <c r="D163" i="18" s="1"/>
  <c r="E164" i="18"/>
  <c r="C164" i="18" s="1"/>
  <c r="D164" i="18" s="1"/>
  <c r="E165" i="18"/>
  <c r="C165" i="18" s="1"/>
  <c r="D165" i="18" s="1"/>
  <c r="E166" i="18"/>
  <c r="C166" i="18" s="1"/>
  <c r="D166" i="18" s="1"/>
  <c r="E167" i="18"/>
  <c r="C167" i="18" s="1"/>
  <c r="D167" i="18" s="1"/>
  <c r="E168" i="18"/>
  <c r="C168" i="18" s="1"/>
  <c r="D168" i="18" s="1"/>
  <c r="E169" i="18"/>
  <c r="C169" i="18" s="1"/>
  <c r="D169" i="18" s="1"/>
  <c r="E170" i="18"/>
  <c r="C170" i="18" s="1"/>
  <c r="D170" i="18" s="1"/>
  <c r="E171" i="18"/>
  <c r="C171" i="18" s="1"/>
  <c r="D171" i="18" s="1"/>
  <c r="E172" i="18"/>
  <c r="C172" i="18" s="1"/>
  <c r="D172" i="18" s="1"/>
  <c r="E173" i="18"/>
  <c r="C173" i="18" s="1"/>
  <c r="D173" i="18" s="1"/>
  <c r="E174" i="18"/>
  <c r="C174" i="18" s="1"/>
  <c r="D174" i="18" s="1"/>
  <c r="E175" i="18"/>
  <c r="C175" i="18" s="1"/>
  <c r="D175" i="18" s="1"/>
  <c r="E176" i="18"/>
  <c r="C176" i="18" s="1"/>
  <c r="D176" i="18" s="1"/>
  <c r="E177" i="18"/>
  <c r="C177" i="18" s="1"/>
  <c r="D177" i="18" s="1"/>
  <c r="E178" i="18"/>
  <c r="C178" i="18" s="1"/>
  <c r="D178" i="18" s="1"/>
  <c r="E179" i="18"/>
  <c r="C179" i="18" s="1"/>
  <c r="D179" i="18" s="1"/>
  <c r="E180" i="18"/>
  <c r="C180" i="18" s="1"/>
  <c r="D180" i="18" s="1"/>
  <c r="E181" i="18"/>
  <c r="E182" i="18"/>
  <c r="E183" i="18"/>
  <c r="E184" i="18"/>
  <c r="C7" i="35" s="1"/>
  <c r="E185" i="18"/>
  <c r="C9" i="35" s="1"/>
  <c r="E186" i="18"/>
  <c r="E187" i="18"/>
  <c r="E188" i="18"/>
  <c r="E189" i="18"/>
  <c r="C17" i="35" s="1"/>
  <c r="E190" i="18"/>
  <c r="C18" i="35" s="1"/>
  <c r="E191" i="18"/>
  <c r="C19" i="35" s="1"/>
  <c r="E192" i="18"/>
  <c r="C20" i="35" s="1"/>
  <c r="E193" i="18"/>
  <c r="C21" i="35" s="1"/>
  <c r="E194" i="18"/>
  <c r="E195" i="18"/>
  <c r="E196" i="18"/>
  <c r="E197" i="18"/>
  <c r="C197" i="18" s="1"/>
  <c r="D197" i="18" s="1"/>
  <c r="E198" i="18"/>
  <c r="C198" i="18" s="1"/>
  <c r="D198" i="18" s="1"/>
  <c r="E199" i="18"/>
  <c r="C199" i="18" s="1"/>
  <c r="D199" i="18" s="1"/>
  <c r="E200" i="18"/>
  <c r="C25" i="35" s="1"/>
  <c r="E201" i="18"/>
  <c r="C201" i="18" s="1"/>
  <c r="D201" i="18" s="1"/>
  <c r="E202" i="18"/>
  <c r="E203" i="18"/>
  <c r="E204" i="18"/>
  <c r="C204" i="18" s="1"/>
  <c r="D204" i="18" s="1"/>
  <c r="E205" i="18"/>
  <c r="E206" i="18"/>
  <c r="E207" i="18"/>
  <c r="E208" i="18"/>
  <c r="C33" i="35" s="1"/>
  <c r="E209" i="18"/>
  <c r="C34" i="35" s="1"/>
  <c r="E210" i="18"/>
  <c r="E211" i="18"/>
  <c r="E212" i="18"/>
  <c r="E213" i="18"/>
  <c r="E214" i="18"/>
  <c r="E215" i="18"/>
  <c r="C215" i="18" s="1"/>
  <c r="D215" i="18" s="1"/>
  <c r="E216" i="18"/>
  <c r="C216" i="18" s="1"/>
  <c r="D216" i="18" s="1"/>
  <c r="E217" i="18"/>
  <c r="C217" i="18" s="1"/>
  <c r="D217" i="18" s="1"/>
  <c r="E218" i="18"/>
  <c r="E219" i="18"/>
  <c r="E220" i="18"/>
  <c r="E221" i="18"/>
  <c r="E222" i="18"/>
  <c r="E223" i="18"/>
  <c r="E224" i="18"/>
  <c r="C51" i="35" s="1"/>
  <c r="E225" i="18"/>
  <c r="C56" i="35" s="1"/>
  <c r="E226" i="18"/>
  <c r="E227" i="18"/>
  <c r="E228" i="18"/>
  <c r="E229" i="18"/>
  <c r="C229" i="18" s="1"/>
  <c r="D229" i="18" s="1"/>
  <c r="E230" i="18"/>
  <c r="E231" i="18"/>
  <c r="E232" i="18"/>
  <c r="C65" i="35" s="1"/>
  <c r="E233" i="18"/>
  <c r="C66" i="35" s="1"/>
  <c r="E234" i="18"/>
  <c r="E235" i="18"/>
  <c r="C235" i="18" s="1"/>
  <c r="D235" i="18" s="1"/>
  <c r="E236" i="18"/>
  <c r="E237" i="18"/>
  <c r="C90" i="35" s="1"/>
  <c r="E238" i="18"/>
  <c r="E239" i="18"/>
  <c r="E240" i="18"/>
  <c r="C75" i="35" s="1"/>
  <c r="E241" i="18"/>
  <c r="C77" i="35" s="1"/>
  <c r="E242" i="18"/>
  <c r="E2" i="18"/>
  <c r="C2" i="18" s="1"/>
  <c r="C50" i="35" l="1"/>
  <c r="C79" i="35"/>
  <c r="C305" i="18"/>
  <c r="D305" i="18" s="1"/>
  <c r="C83" i="35"/>
  <c r="C81" i="35"/>
  <c r="C91" i="35"/>
  <c r="C69" i="35"/>
  <c r="C29" i="35"/>
  <c r="C57" i="35"/>
  <c r="C76" i="35"/>
  <c r="C42" i="35"/>
  <c r="C8" i="35"/>
  <c r="C40" i="35"/>
  <c r="C80" i="35"/>
  <c r="C59" i="35"/>
  <c r="C54" i="35"/>
  <c r="C53" i="35"/>
  <c r="C82" i="35"/>
  <c r="D2" i="18"/>
  <c r="C73" i="35"/>
  <c r="C89" i="35"/>
  <c r="C88" i="35"/>
  <c r="C87" i="35"/>
  <c r="C268" i="18"/>
  <c r="D268" i="18" s="1"/>
  <c r="C86" i="35"/>
  <c r="C95" i="35"/>
  <c r="C93" i="35"/>
  <c r="C94" i="35"/>
  <c r="C92" i="35"/>
  <c r="C209" i="18"/>
  <c r="D209" i="18" s="1"/>
  <c r="C193" i="18"/>
  <c r="D193" i="18" s="1"/>
  <c r="C257" i="18"/>
  <c r="D257" i="18" s="1"/>
  <c r="C68" i="35"/>
  <c r="C253" i="18"/>
  <c r="D253" i="18" s="1"/>
  <c r="C52" i="35"/>
  <c r="C266" i="18"/>
  <c r="D266" i="18" s="1"/>
  <c r="C259" i="18"/>
  <c r="D259" i="18" s="1"/>
  <c r="C292" i="18"/>
  <c r="D292" i="18" s="1"/>
  <c r="C241" i="18"/>
  <c r="D241" i="18" s="1"/>
  <c r="C258" i="18"/>
  <c r="D258" i="18" s="1"/>
  <c r="C252" i="18"/>
  <c r="D252" i="18" s="1"/>
  <c r="C312" i="18"/>
  <c r="D312" i="18" s="1"/>
  <c r="C291" i="18"/>
  <c r="D291" i="18" s="1"/>
  <c r="C280" i="18"/>
  <c r="D280" i="18" s="1"/>
  <c r="C265" i="18"/>
  <c r="D265" i="18" s="1"/>
  <c r="C311" i="18"/>
  <c r="D311" i="18" s="1"/>
  <c r="C304" i="18"/>
  <c r="D304" i="18" s="1"/>
  <c r="C297" i="18"/>
  <c r="D297" i="18" s="1"/>
  <c r="C279" i="18"/>
  <c r="D279" i="18" s="1"/>
  <c r="C272" i="18"/>
  <c r="D272" i="18" s="1"/>
  <c r="C264" i="18"/>
  <c r="D264" i="18" s="1"/>
  <c r="C310" i="18"/>
  <c r="D310" i="18" s="1"/>
  <c r="C303" i="18"/>
  <c r="D303" i="18" s="1"/>
  <c r="C296" i="18"/>
  <c r="D296" i="18" s="1"/>
  <c r="C284" i="18"/>
  <c r="D284" i="18" s="1"/>
  <c r="C278" i="18"/>
  <c r="D278" i="18" s="1"/>
  <c r="C271" i="18"/>
  <c r="D271" i="18" s="1"/>
  <c r="C232" i="18"/>
  <c r="D232" i="18" s="1"/>
  <c r="C225" i="18"/>
  <c r="D225" i="18" s="1"/>
  <c r="C263" i="18"/>
  <c r="D263" i="18" s="1"/>
  <c r="C256" i="18"/>
  <c r="D256" i="18" s="1"/>
  <c r="C316" i="18"/>
  <c r="D316" i="18" s="1"/>
  <c r="C309" i="18"/>
  <c r="D309" i="18" s="1"/>
  <c r="C302" i="18"/>
  <c r="D302" i="18" s="1"/>
  <c r="C295" i="18"/>
  <c r="D295" i="18" s="1"/>
  <c r="C289" i="18"/>
  <c r="D289" i="18" s="1"/>
  <c r="C283" i="18"/>
  <c r="D283" i="18" s="1"/>
  <c r="C277" i="18"/>
  <c r="D277" i="18" s="1"/>
  <c r="C270" i="18"/>
  <c r="D270" i="18" s="1"/>
  <c r="C262" i="18"/>
  <c r="D262" i="18" s="1"/>
  <c r="C255" i="18"/>
  <c r="D255" i="18" s="1"/>
  <c r="C321" i="18"/>
  <c r="D321" i="18" s="1"/>
  <c r="C315" i="18"/>
  <c r="D315" i="18" s="1"/>
  <c r="C308" i="18"/>
  <c r="D308" i="18" s="1"/>
  <c r="C301" i="18"/>
  <c r="D301" i="18" s="1"/>
  <c r="C288" i="18"/>
  <c r="D288" i="18" s="1"/>
  <c r="C276" i="18"/>
  <c r="D276" i="18" s="1"/>
  <c r="C269" i="18"/>
  <c r="D269" i="18" s="1"/>
  <c r="C261" i="18"/>
  <c r="D261" i="18" s="1"/>
  <c r="C254" i="18"/>
  <c r="D254" i="18" s="1"/>
  <c r="C320" i="18"/>
  <c r="D320" i="18" s="1"/>
  <c r="C314" i="18"/>
  <c r="D314" i="18" s="1"/>
  <c r="C307" i="18"/>
  <c r="D307" i="18" s="1"/>
  <c r="C300" i="18"/>
  <c r="C287" i="18"/>
  <c r="D287" i="18" s="1"/>
  <c r="C275" i="18"/>
  <c r="D275" i="18" s="1"/>
  <c r="C200" i="18"/>
  <c r="D200" i="18" s="1"/>
  <c r="C267" i="18"/>
  <c r="D267" i="18" s="1"/>
  <c r="C260" i="18"/>
  <c r="D260" i="18" s="1"/>
  <c r="C319" i="18"/>
  <c r="D319" i="18" s="1"/>
  <c r="C306" i="18"/>
  <c r="D306" i="18" s="1"/>
  <c r="C299" i="18"/>
  <c r="D299" i="18" s="1"/>
  <c r="C293" i="18"/>
  <c r="D293" i="18" s="1"/>
  <c r="C274" i="18"/>
  <c r="D274" i="18" s="1"/>
  <c r="C251" i="18"/>
  <c r="D251" i="18" s="1"/>
  <c r="C43" i="35"/>
  <c r="C250" i="18"/>
  <c r="D250" i="18" s="1"/>
  <c r="C249" i="18"/>
  <c r="D249" i="18" s="1"/>
  <c r="C36" i="35"/>
  <c r="C248" i="18"/>
  <c r="D248" i="18" s="1"/>
  <c r="C13" i="35"/>
  <c r="C16" i="35"/>
  <c r="C62" i="35"/>
  <c r="C15" i="35"/>
  <c r="C247" i="18"/>
  <c r="D247" i="18" s="1"/>
  <c r="C246" i="18"/>
  <c r="D246" i="18" s="1"/>
  <c r="C28" i="35"/>
  <c r="C245" i="18"/>
  <c r="D245" i="18" s="1"/>
  <c r="C11" i="35"/>
  <c r="C244" i="18"/>
  <c r="D244" i="18" s="1"/>
  <c r="C5" i="35"/>
  <c r="C206" i="18"/>
  <c r="D206" i="18" s="1"/>
  <c r="C31" i="35"/>
  <c r="C231" i="18"/>
  <c r="D231" i="18" s="1"/>
  <c r="C64" i="35"/>
  <c r="C211" i="18"/>
  <c r="D211" i="18" s="1"/>
  <c r="C37" i="35"/>
  <c r="C242" i="18"/>
  <c r="D242" i="18" s="1"/>
  <c r="C78" i="35"/>
  <c r="C236" i="18"/>
  <c r="D236" i="18" s="1"/>
  <c r="C70" i="35"/>
  <c r="C230" i="18"/>
  <c r="D230" i="18" s="1"/>
  <c r="C63" i="35"/>
  <c r="C224" i="18"/>
  <c r="D224" i="18" s="1"/>
  <c r="C210" i="18"/>
  <c r="D210" i="18" s="1"/>
  <c r="C35" i="35"/>
  <c r="C192" i="18"/>
  <c r="D192" i="18" s="1"/>
  <c r="C185" i="18"/>
  <c r="D185" i="18" s="1"/>
  <c r="C218" i="18"/>
  <c r="D218" i="18" s="1"/>
  <c r="C44" i="35"/>
  <c r="C223" i="18"/>
  <c r="D223" i="18" s="1"/>
  <c r="C49" i="35"/>
  <c r="C203" i="18"/>
  <c r="D203" i="18" s="1"/>
  <c r="C27" i="35"/>
  <c r="C191" i="18"/>
  <c r="D191" i="18" s="1"/>
  <c r="C196" i="18"/>
  <c r="D196" i="18" s="1"/>
  <c r="C24" i="35"/>
  <c r="C190" i="18"/>
  <c r="D190" i="18" s="1"/>
  <c r="C184" i="18"/>
  <c r="D184" i="18" s="1"/>
  <c r="C205" i="18"/>
  <c r="D205" i="18" s="1"/>
  <c r="C30" i="35"/>
  <c r="C222" i="18"/>
  <c r="D222" i="18" s="1"/>
  <c r="C48" i="35"/>
  <c r="C202" i="18"/>
  <c r="D202" i="18" s="1"/>
  <c r="C26" i="35"/>
  <c r="C221" i="18"/>
  <c r="D221" i="18" s="1"/>
  <c r="C47" i="35"/>
  <c r="C195" i="18"/>
  <c r="D195" i="18" s="1"/>
  <c r="C23" i="35"/>
  <c r="C189" i="18"/>
  <c r="D189" i="18" s="1"/>
  <c r="C237" i="18"/>
  <c r="D237" i="18" s="1"/>
  <c r="C71" i="35"/>
  <c r="C228" i="18"/>
  <c r="D228" i="18" s="1"/>
  <c r="C61" i="35"/>
  <c r="C227" i="18"/>
  <c r="D227" i="18" s="1"/>
  <c r="C60" i="35"/>
  <c r="C183" i="18"/>
  <c r="D183" i="18" s="1"/>
  <c r="C6" i="35"/>
  <c r="C240" i="18"/>
  <c r="D240" i="18" s="1"/>
  <c r="C233" i="18"/>
  <c r="D233" i="18" s="1"/>
  <c r="C226" i="18"/>
  <c r="D226" i="18" s="1"/>
  <c r="C58" i="35"/>
  <c r="C220" i="18"/>
  <c r="D220" i="18" s="1"/>
  <c r="C46" i="35"/>
  <c r="C214" i="18"/>
  <c r="D214" i="18" s="1"/>
  <c r="C41" i="35"/>
  <c r="C208" i="18"/>
  <c r="D208" i="18" s="1"/>
  <c r="C194" i="18"/>
  <c r="D194" i="18" s="1"/>
  <c r="C22" i="35"/>
  <c r="C188" i="18"/>
  <c r="D188" i="18" s="1"/>
  <c r="C14" i="35"/>
  <c r="C182" i="18"/>
  <c r="D182" i="18" s="1"/>
  <c r="C3" i="35"/>
  <c r="C238" i="18"/>
  <c r="D238" i="18" s="1"/>
  <c r="C72" i="35"/>
  <c r="C212" i="18"/>
  <c r="D212" i="18" s="1"/>
  <c r="C38" i="35"/>
  <c r="C186" i="18"/>
  <c r="D186" i="18" s="1"/>
  <c r="C10" i="35"/>
  <c r="C234" i="18"/>
  <c r="D234" i="18" s="1"/>
  <c r="C67" i="35"/>
  <c r="C239" i="18"/>
  <c r="D239" i="18" s="1"/>
  <c r="C74" i="35"/>
  <c r="C219" i="18"/>
  <c r="D219" i="18" s="1"/>
  <c r="C45" i="35"/>
  <c r="C213" i="18"/>
  <c r="D213" i="18" s="1"/>
  <c r="C39" i="35"/>
  <c r="C207" i="18"/>
  <c r="D207" i="18" s="1"/>
  <c r="C32" i="35"/>
  <c r="C187" i="18"/>
  <c r="D187" i="18" s="1"/>
  <c r="C12" i="35"/>
  <c r="C181" i="18"/>
  <c r="D181" i="18" s="1"/>
  <c r="C2" i="35"/>
  <c r="C243" i="18"/>
  <c r="D243" i="18" s="1"/>
  <c r="C4" i="35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E110" i="1" s="1"/>
  <c r="C111" i="1"/>
  <c r="E111" i="1" s="1"/>
  <c r="C112" i="1"/>
  <c r="E112" i="1" s="1"/>
  <c r="C113" i="1"/>
  <c r="E113" i="1" s="1"/>
  <c r="C114" i="1"/>
  <c r="E114" i="1" s="1"/>
  <c r="C115" i="1"/>
  <c r="E115" i="1" s="1"/>
  <c r="C116" i="1"/>
  <c r="E116" i="1" s="1"/>
  <c r="C117" i="1"/>
  <c r="E117" i="1" s="1"/>
  <c r="C118" i="1"/>
  <c r="E118" i="1" s="1"/>
  <c r="C119" i="1"/>
  <c r="E119" i="1" s="1"/>
  <c r="C120" i="1"/>
  <c r="E120" i="1" s="1"/>
  <c r="C121" i="1"/>
  <c r="E121" i="1" s="1"/>
  <c r="C122" i="1"/>
  <c r="E122" i="1" s="1"/>
  <c r="C123" i="1"/>
  <c r="E123" i="1" s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E179" i="1" s="1"/>
  <c r="C180" i="1"/>
  <c r="E180" i="1" s="1"/>
  <c r="C181" i="1"/>
  <c r="E181" i="1" s="1"/>
  <c r="C182" i="1"/>
  <c r="E182" i="1" s="1"/>
  <c r="C183" i="1"/>
  <c r="E183" i="1" s="1"/>
  <c r="C184" i="1"/>
  <c r="E184" i="1" s="1"/>
  <c r="C185" i="1"/>
  <c r="E185" i="1" s="1"/>
  <c r="C186" i="1"/>
  <c r="E186" i="1" s="1"/>
  <c r="C187" i="1"/>
  <c r="E187" i="1" s="1"/>
  <c r="C188" i="1"/>
  <c r="E188" i="1" s="1"/>
  <c r="C189" i="1"/>
  <c r="E189" i="1" s="1"/>
  <c r="C190" i="1"/>
  <c r="E190" i="1" s="1"/>
  <c r="C191" i="1"/>
  <c r="E191" i="1" s="1"/>
  <c r="C192" i="1"/>
  <c r="E192" i="1" s="1"/>
  <c r="C193" i="1"/>
  <c r="E193" i="1" s="1"/>
  <c r="C194" i="1"/>
  <c r="E194" i="1" s="1"/>
  <c r="C195" i="1"/>
  <c r="E195" i="1" s="1"/>
  <c r="C196" i="1"/>
  <c r="E196" i="1" s="1"/>
  <c r="C197" i="1"/>
  <c r="E197" i="1" s="1"/>
  <c r="C198" i="1"/>
  <c r="E198" i="1" s="1"/>
  <c r="C199" i="1"/>
  <c r="E199" i="1" s="1"/>
  <c r="C200" i="1"/>
  <c r="E200" i="1" s="1"/>
  <c r="C201" i="1"/>
  <c r="E201" i="1" s="1"/>
  <c r="C202" i="1"/>
  <c r="E202" i="1" s="1"/>
  <c r="C203" i="1"/>
  <c r="E203" i="1" s="1"/>
  <c r="C204" i="1"/>
  <c r="E204" i="1" s="1"/>
  <c r="C205" i="1"/>
  <c r="E205" i="1" s="1"/>
  <c r="C206" i="1"/>
  <c r="E206" i="1" s="1"/>
  <c r="C207" i="1"/>
  <c r="E207" i="1" s="1"/>
  <c r="C208" i="1"/>
  <c r="E208" i="1" s="1"/>
  <c r="C209" i="1"/>
  <c r="E209" i="1" s="1"/>
  <c r="C210" i="1"/>
  <c r="E210" i="1" s="1"/>
  <c r="C211" i="1"/>
  <c r="E211" i="1" s="1"/>
  <c r="C212" i="1"/>
  <c r="E212" i="1" s="1"/>
  <c r="C213" i="1"/>
  <c r="E213" i="1" s="1"/>
  <c r="C214" i="1"/>
  <c r="E214" i="1" s="1"/>
  <c r="C215" i="1"/>
  <c r="E215" i="1" s="1"/>
  <c r="C216" i="1"/>
  <c r="E216" i="1" s="1"/>
  <c r="C217" i="1"/>
  <c r="E217" i="1" s="1"/>
  <c r="C218" i="1"/>
  <c r="E218" i="1" s="1"/>
  <c r="C219" i="1"/>
  <c r="E219" i="1" s="1"/>
  <c r="C220" i="1"/>
  <c r="E220" i="1" s="1"/>
  <c r="C221" i="1"/>
  <c r="E221" i="1" s="1"/>
  <c r="C222" i="1"/>
  <c r="E222" i="1" s="1"/>
  <c r="C223" i="1"/>
  <c r="E223" i="1" s="1"/>
  <c r="C224" i="1"/>
  <c r="E224" i="1" s="1"/>
  <c r="C225" i="1"/>
  <c r="E225" i="1" s="1"/>
  <c r="C226" i="1"/>
  <c r="E226" i="1" s="1"/>
  <c r="C227" i="1"/>
  <c r="E227" i="1" s="1"/>
  <c r="C228" i="1"/>
  <c r="E228" i="1" s="1"/>
  <c r="C229" i="1"/>
  <c r="E229" i="1" s="1"/>
  <c r="C230" i="1"/>
  <c r="E230" i="1" s="1"/>
  <c r="C231" i="1"/>
  <c r="E231" i="1" s="1"/>
  <c r="C232" i="1"/>
  <c r="E232" i="1" s="1"/>
  <c r="C233" i="1"/>
  <c r="E233" i="1" s="1"/>
  <c r="C234" i="1"/>
  <c r="E234" i="1" s="1"/>
  <c r="C235" i="1"/>
  <c r="E235" i="1" s="1"/>
  <c r="C236" i="1"/>
  <c r="E236" i="1" s="1"/>
  <c r="C237" i="1"/>
  <c r="E237" i="1" s="1"/>
  <c r="C238" i="1"/>
  <c r="E238" i="1" s="1"/>
  <c r="C239" i="1"/>
  <c r="E239" i="1" s="1"/>
  <c r="C240" i="1"/>
  <c r="E240" i="1" s="1"/>
  <c r="C241" i="1"/>
  <c r="E241" i="1" s="1"/>
  <c r="C242" i="1"/>
  <c r="E242" i="1" s="1"/>
  <c r="C243" i="1"/>
  <c r="E243" i="1" s="1"/>
  <c r="C244" i="1"/>
  <c r="E244" i="1" s="1"/>
  <c r="C245" i="1"/>
  <c r="E245" i="1" s="1"/>
  <c r="C246" i="1"/>
  <c r="E246" i="1" s="1"/>
  <c r="C247" i="1"/>
  <c r="E247" i="1" s="1"/>
  <c r="C248" i="1"/>
  <c r="E248" i="1" s="1"/>
  <c r="C249" i="1"/>
  <c r="E249" i="1" s="1"/>
  <c r="C250" i="1"/>
  <c r="E250" i="1" s="1"/>
  <c r="C251" i="1"/>
  <c r="E251" i="1" s="1"/>
  <c r="C252" i="1"/>
  <c r="E252" i="1" s="1"/>
  <c r="C253" i="1"/>
  <c r="E253" i="1" s="1"/>
  <c r="C254" i="1"/>
  <c r="E254" i="1" s="1"/>
  <c r="C255" i="1"/>
  <c r="E255" i="1" s="1"/>
  <c r="C256" i="1"/>
  <c r="E256" i="1" s="1"/>
  <c r="C257" i="1"/>
  <c r="E257" i="1" s="1"/>
  <c r="C258" i="1"/>
  <c r="E258" i="1" s="1"/>
  <c r="C259" i="1"/>
  <c r="E259" i="1" s="1"/>
  <c r="C260" i="1"/>
  <c r="E260" i="1" s="1"/>
  <c r="C261" i="1"/>
  <c r="E261" i="1" s="1"/>
  <c r="C262" i="1"/>
  <c r="E262" i="1" s="1"/>
  <c r="C263" i="1"/>
  <c r="E263" i="1" s="1"/>
  <c r="C264" i="1"/>
  <c r="E264" i="1" s="1"/>
  <c r="C265" i="1"/>
  <c r="E265" i="1" s="1"/>
  <c r="C266" i="1"/>
  <c r="E266" i="1" s="1"/>
  <c r="C267" i="1"/>
  <c r="E267" i="1" s="1"/>
  <c r="C268" i="1"/>
  <c r="E268" i="1" s="1"/>
  <c r="C269" i="1"/>
  <c r="E269" i="1" s="1"/>
  <c r="C270" i="1"/>
  <c r="E270" i="1" s="1"/>
  <c r="C271" i="1"/>
  <c r="E271" i="1" s="1"/>
  <c r="C272" i="1"/>
  <c r="E272" i="1" s="1"/>
  <c r="C273" i="1"/>
  <c r="E273" i="1" s="1"/>
  <c r="C274" i="1"/>
  <c r="E274" i="1" s="1"/>
  <c r="C275" i="1"/>
  <c r="E275" i="1" s="1"/>
  <c r="C276" i="1"/>
  <c r="E276" i="1" s="1"/>
  <c r="C277" i="1"/>
  <c r="E277" i="1" s="1"/>
  <c r="C278" i="1"/>
  <c r="E278" i="1" s="1"/>
  <c r="C279" i="1"/>
  <c r="E279" i="1" s="1"/>
  <c r="C280" i="1"/>
  <c r="E280" i="1" s="1"/>
  <c r="C281" i="1"/>
  <c r="E281" i="1" s="1"/>
  <c r="C282" i="1"/>
  <c r="E282" i="1" s="1"/>
  <c r="C283" i="1"/>
  <c r="E283" i="1" s="1"/>
  <c r="C284" i="1"/>
  <c r="E284" i="1" s="1"/>
  <c r="C285" i="1"/>
  <c r="E285" i="1" s="1"/>
  <c r="C286" i="1"/>
  <c r="E286" i="1" s="1"/>
  <c r="C287" i="1"/>
  <c r="E287" i="1" s="1"/>
  <c r="C288" i="1"/>
  <c r="E288" i="1" s="1"/>
  <c r="C289" i="1"/>
  <c r="E289" i="1" s="1"/>
  <c r="C290" i="1"/>
  <c r="E290" i="1" s="1"/>
  <c r="C291" i="1"/>
  <c r="E291" i="1" s="1"/>
  <c r="C292" i="1"/>
  <c r="E292" i="1" s="1"/>
  <c r="C293" i="1"/>
  <c r="E293" i="1" s="1"/>
  <c r="C294" i="1"/>
  <c r="E294" i="1" s="1"/>
  <c r="C295" i="1"/>
  <c r="E295" i="1" s="1"/>
  <c r="C296" i="1"/>
  <c r="E296" i="1" s="1"/>
  <c r="C297" i="1"/>
  <c r="E297" i="1" s="1"/>
  <c r="C298" i="1"/>
  <c r="E298" i="1" s="1"/>
  <c r="C299" i="1"/>
  <c r="E299" i="1" s="1"/>
  <c r="C300" i="1"/>
  <c r="E300" i="1" s="1"/>
  <c r="C301" i="1"/>
  <c r="E301" i="1" s="1"/>
  <c r="C302" i="1"/>
  <c r="E302" i="1" s="1"/>
  <c r="C303" i="1"/>
  <c r="E303" i="1" s="1"/>
  <c r="C304" i="1"/>
  <c r="E304" i="1" s="1"/>
  <c r="C305" i="1"/>
  <c r="E305" i="1" s="1"/>
  <c r="C306" i="1"/>
  <c r="E306" i="1" s="1"/>
  <c r="C307" i="1"/>
  <c r="E307" i="1" s="1"/>
  <c r="C308" i="1"/>
  <c r="E308" i="1" s="1"/>
  <c r="C309" i="1"/>
  <c r="E309" i="1" s="1"/>
  <c r="C310" i="1"/>
  <c r="E310" i="1" s="1"/>
  <c r="C311" i="1"/>
  <c r="E311" i="1" s="1"/>
  <c r="C312" i="1"/>
  <c r="E312" i="1" s="1"/>
  <c r="C313" i="1"/>
  <c r="E313" i="1" s="1"/>
  <c r="C314" i="1"/>
  <c r="E314" i="1" s="1"/>
  <c r="C315" i="1"/>
  <c r="E315" i="1" s="1"/>
  <c r="C316" i="1"/>
  <c r="E316" i="1" s="1"/>
  <c r="C317" i="1"/>
  <c r="E317" i="1" s="1"/>
  <c r="C318" i="1"/>
  <c r="E318" i="1" s="1"/>
  <c r="C319" i="1"/>
  <c r="E319" i="1" s="1"/>
  <c r="C320" i="1"/>
  <c r="E320" i="1" s="1"/>
  <c r="C321" i="1"/>
  <c r="E321" i="1" s="1"/>
  <c r="C322" i="1"/>
  <c r="E322" i="1" s="1"/>
  <c r="C323" i="1"/>
  <c r="E323" i="1" s="1"/>
  <c r="C324" i="1"/>
  <c r="E324" i="1" s="1"/>
  <c r="C325" i="1"/>
  <c r="E325" i="1" s="1"/>
  <c r="C326" i="1"/>
  <c r="E326" i="1" s="1"/>
  <c r="C327" i="1"/>
  <c r="E327" i="1" s="1"/>
  <c r="C328" i="1"/>
  <c r="E328" i="1" s="1"/>
  <c r="C329" i="1"/>
  <c r="E329" i="1" s="1"/>
  <c r="C330" i="1"/>
  <c r="E330" i="1" s="1"/>
  <c r="C331" i="1"/>
  <c r="E331" i="1" s="1"/>
  <c r="C332" i="1"/>
  <c r="E332" i="1" s="1"/>
  <c r="C333" i="1"/>
  <c r="E333" i="1" s="1"/>
  <c r="C334" i="1"/>
  <c r="E334" i="1" s="1"/>
  <c r="C335" i="1"/>
  <c r="E335" i="1" s="1"/>
  <c r="C336" i="1"/>
  <c r="E336" i="1" s="1"/>
  <c r="C337" i="1"/>
  <c r="E337" i="1" s="1"/>
  <c r="C338" i="1"/>
  <c r="E338" i="1" s="1"/>
  <c r="C339" i="1"/>
  <c r="E339" i="1" s="1"/>
  <c r="C340" i="1"/>
  <c r="E340" i="1" s="1"/>
  <c r="C341" i="1"/>
  <c r="E341" i="1" s="1"/>
  <c r="C342" i="1"/>
  <c r="E342" i="1" s="1"/>
  <c r="C343" i="1"/>
  <c r="E343" i="1" s="1"/>
  <c r="C344" i="1"/>
  <c r="E344" i="1" s="1"/>
  <c r="C345" i="1"/>
  <c r="E345" i="1" s="1"/>
  <c r="C346" i="1"/>
  <c r="E346" i="1" s="1"/>
  <c r="C347" i="1"/>
  <c r="E347" i="1" s="1"/>
  <c r="C348" i="1"/>
  <c r="E348" i="1" s="1"/>
  <c r="C349" i="1"/>
  <c r="E349" i="1" s="1"/>
  <c r="C350" i="1"/>
  <c r="E350" i="1" s="1"/>
  <c r="C351" i="1"/>
  <c r="E351" i="1" s="1"/>
  <c r="C352" i="1"/>
  <c r="E352" i="1" s="1"/>
  <c r="C353" i="1"/>
  <c r="E353" i="1" s="1"/>
  <c r="C354" i="1"/>
  <c r="E354" i="1" s="1"/>
  <c r="C355" i="1"/>
  <c r="E355" i="1" s="1"/>
  <c r="C356" i="1"/>
  <c r="E356" i="1" s="1"/>
  <c r="C357" i="1"/>
  <c r="E357" i="1" s="1"/>
  <c r="C358" i="1"/>
  <c r="E358" i="1" s="1"/>
  <c r="C359" i="1"/>
  <c r="E359" i="1" s="1"/>
  <c r="C360" i="1"/>
  <c r="E360" i="1" s="1"/>
  <c r="C361" i="1"/>
  <c r="E361" i="1" s="1"/>
  <c r="C362" i="1"/>
  <c r="E362" i="1" s="1"/>
  <c r="C363" i="1"/>
  <c r="E363" i="1" s="1"/>
  <c r="C364" i="1"/>
  <c r="E364" i="1" s="1"/>
  <c r="C365" i="1"/>
  <c r="E365" i="1" s="1"/>
  <c r="C366" i="1"/>
  <c r="E366" i="1" s="1"/>
  <c r="C367" i="1"/>
  <c r="E367" i="1" s="1"/>
  <c r="C368" i="1"/>
  <c r="E368" i="1" s="1"/>
  <c r="C369" i="1"/>
  <c r="E369" i="1" s="1"/>
  <c r="C370" i="1"/>
  <c r="E370" i="1" s="1"/>
  <c r="C371" i="1"/>
  <c r="E371" i="1" s="1"/>
  <c r="C372" i="1"/>
  <c r="E372" i="1" s="1"/>
  <c r="C373" i="1"/>
  <c r="E373" i="1" s="1"/>
  <c r="C374" i="1"/>
  <c r="E374" i="1" s="1"/>
  <c r="C375" i="1"/>
  <c r="E375" i="1" s="1"/>
  <c r="C376" i="1"/>
  <c r="E376" i="1" s="1"/>
  <c r="C377" i="1"/>
  <c r="E377" i="1" s="1"/>
  <c r="C378" i="1"/>
  <c r="E378" i="1" s="1"/>
  <c r="C379" i="1"/>
  <c r="E379" i="1" s="1"/>
  <c r="C380" i="1"/>
  <c r="E380" i="1" s="1"/>
  <c r="C381" i="1"/>
  <c r="E381" i="1" s="1"/>
  <c r="C382" i="1"/>
  <c r="E382" i="1" s="1"/>
  <c r="C383" i="1"/>
  <c r="E383" i="1" s="1"/>
  <c r="C384" i="1"/>
  <c r="E384" i="1" s="1"/>
  <c r="C385" i="1"/>
  <c r="E385" i="1" s="1"/>
  <c r="C386" i="1"/>
  <c r="E386" i="1" s="1"/>
  <c r="C387" i="1"/>
  <c r="E387" i="1" s="1"/>
  <c r="C388" i="1"/>
  <c r="E388" i="1" s="1"/>
  <c r="C389" i="1"/>
  <c r="E389" i="1" s="1"/>
  <c r="C390" i="1"/>
  <c r="E390" i="1" s="1"/>
  <c r="C391" i="1"/>
  <c r="E391" i="1" s="1"/>
  <c r="C392" i="1"/>
  <c r="E392" i="1" s="1"/>
  <c r="C393" i="1"/>
  <c r="E393" i="1" s="1"/>
  <c r="C394" i="1"/>
  <c r="E394" i="1" s="1"/>
  <c r="C395" i="1"/>
  <c r="E395" i="1" s="1"/>
  <c r="C396" i="1"/>
  <c r="E396" i="1" s="1"/>
  <c r="C397" i="1"/>
  <c r="E397" i="1" s="1"/>
  <c r="C398" i="1"/>
  <c r="E398" i="1" s="1"/>
  <c r="C399" i="1"/>
  <c r="E399" i="1" s="1"/>
  <c r="C400" i="1"/>
  <c r="E400" i="1" s="1"/>
  <c r="C401" i="1"/>
  <c r="E401" i="1" s="1"/>
  <c r="C402" i="1"/>
  <c r="E402" i="1" s="1"/>
  <c r="C403" i="1"/>
  <c r="E403" i="1" s="1"/>
  <c r="C404" i="1"/>
  <c r="E404" i="1" s="1"/>
  <c r="C405" i="1"/>
  <c r="E405" i="1" s="1"/>
  <c r="C406" i="1"/>
  <c r="E406" i="1" s="1"/>
  <c r="C407" i="1"/>
  <c r="E407" i="1" s="1"/>
  <c r="C408" i="1"/>
  <c r="E408" i="1" s="1"/>
  <c r="C409" i="1"/>
  <c r="E409" i="1" s="1"/>
  <c r="C410" i="1"/>
  <c r="E410" i="1" s="1"/>
  <c r="C411" i="1"/>
  <c r="E411" i="1" s="1"/>
  <c r="C412" i="1"/>
  <c r="E412" i="1" s="1"/>
  <c r="C413" i="1"/>
  <c r="E413" i="1" s="1"/>
  <c r="C414" i="1"/>
  <c r="E414" i="1" s="1"/>
  <c r="C415" i="1"/>
  <c r="E415" i="1" s="1"/>
  <c r="C416" i="1"/>
  <c r="E416" i="1" s="1"/>
  <c r="C417" i="1"/>
  <c r="E417" i="1" s="1"/>
  <c r="C418" i="1"/>
  <c r="E418" i="1" s="1"/>
  <c r="C419" i="1"/>
  <c r="E419" i="1" s="1"/>
  <c r="C420" i="1"/>
  <c r="E420" i="1" s="1"/>
  <c r="C421" i="1"/>
  <c r="E421" i="1" s="1"/>
  <c r="C422" i="1"/>
  <c r="E422" i="1" s="1"/>
  <c r="C423" i="1"/>
  <c r="E423" i="1" s="1"/>
  <c r="C424" i="1"/>
  <c r="E424" i="1" s="1"/>
  <c r="C425" i="1"/>
  <c r="E425" i="1" s="1"/>
  <c r="C426" i="1"/>
  <c r="E426" i="1" s="1"/>
  <c r="C427" i="1"/>
  <c r="E427" i="1" s="1"/>
  <c r="C428" i="1"/>
  <c r="E428" i="1" s="1"/>
  <c r="C429" i="1"/>
  <c r="E429" i="1" s="1"/>
  <c r="C430" i="1"/>
  <c r="E430" i="1" s="1"/>
  <c r="C431" i="1"/>
  <c r="E431" i="1" s="1"/>
  <c r="C432" i="1"/>
  <c r="E432" i="1" s="1"/>
  <c r="C433" i="1"/>
  <c r="E433" i="1" s="1"/>
  <c r="C434" i="1"/>
  <c r="E434" i="1" s="1"/>
  <c r="C435" i="1"/>
  <c r="E435" i="1" s="1"/>
  <c r="C436" i="1"/>
  <c r="E436" i="1" s="1"/>
  <c r="C437" i="1"/>
  <c r="E437" i="1" s="1"/>
  <c r="C438" i="1"/>
  <c r="E438" i="1" s="1"/>
  <c r="C439" i="1"/>
  <c r="E439" i="1" s="1"/>
  <c r="C440" i="1"/>
  <c r="E440" i="1" s="1"/>
  <c r="C441" i="1"/>
  <c r="E441" i="1" s="1"/>
  <c r="C442" i="1"/>
  <c r="E442" i="1" s="1"/>
  <c r="C443" i="1"/>
  <c r="E443" i="1" s="1"/>
  <c r="C444" i="1"/>
  <c r="E444" i="1" s="1"/>
  <c r="C445" i="1"/>
  <c r="E445" i="1" s="1"/>
  <c r="C446" i="1"/>
  <c r="E446" i="1" s="1"/>
  <c r="C447" i="1"/>
  <c r="E447" i="1" s="1"/>
  <c r="C448" i="1"/>
  <c r="E448" i="1" s="1"/>
  <c r="C449" i="1"/>
  <c r="E449" i="1" s="1"/>
  <c r="C450" i="1"/>
  <c r="E450" i="1" s="1"/>
  <c r="C451" i="1"/>
  <c r="E451" i="1" s="1"/>
  <c r="C452" i="1"/>
  <c r="E452" i="1" s="1"/>
  <c r="C453" i="1"/>
  <c r="E453" i="1" s="1"/>
  <c r="C454" i="1"/>
  <c r="E454" i="1" s="1"/>
  <c r="C455" i="1"/>
  <c r="E455" i="1" s="1"/>
  <c r="C456" i="1"/>
  <c r="E456" i="1" s="1"/>
  <c r="C457" i="1"/>
  <c r="E457" i="1" s="1"/>
  <c r="C458" i="1"/>
  <c r="E458" i="1" s="1"/>
  <c r="C459" i="1"/>
  <c r="E459" i="1" s="1"/>
  <c r="C460" i="1"/>
  <c r="E460" i="1" s="1"/>
  <c r="C461" i="1"/>
  <c r="E461" i="1" s="1"/>
  <c r="C462" i="1"/>
  <c r="E462" i="1" s="1"/>
  <c r="C463" i="1"/>
  <c r="E463" i="1" s="1"/>
  <c r="C464" i="1"/>
  <c r="E464" i="1" s="1"/>
  <c r="C465" i="1"/>
  <c r="E465" i="1" s="1"/>
  <c r="C466" i="1"/>
  <c r="E466" i="1" s="1"/>
  <c r="C467" i="1"/>
  <c r="E467" i="1" s="1"/>
  <c r="C468" i="1"/>
  <c r="E468" i="1" s="1"/>
  <c r="C469" i="1"/>
  <c r="E469" i="1" s="1"/>
  <c r="C470" i="1"/>
  <c r="E470" i="1" s="1"/>
  <c r="C471" i="1"/>
  <c r="E471" i="1" s="1"/>
  <c r="C472" i="1"/>
  <c r="E472" i="1" s="1"/>
  <c r="C473" i="1"/>
  <c r="E473" i="1" s="1"/>
  <c r="C474" i="1"/>
  <c r="E474" i="1" s="1"/>
  <c r="C475" i="1"/>
  <c r="E475" i="1" s="1"/>
  <c r="C476" i="1"/>
  <c r="E476" i="1" s="1"/>
  <c r="C477" i="1"/>
  <c r="E477" i="1" s="1"/>
  <c r="C478" i="1"/>
  <c r="E478" i="1" s="1"/>
  <c r="C479" i="1"/>
  <c r="E479" i="1" s="1"/>
  <c r="C480" i="1"/>
  <c r="E480" i="1" s="1"/>
  <c r="C481" i="1"/>
  <c r="E481" i="1" s="1"/>
  <c r="C482" i="1"/>
  <c r="E482" i="1" s="1"/>
  <c r="C483" i="1"/>
  <c r="E483" i="1" s="1"/>
  <c r="C484" i="1"/>
  <c r="E484" i="1" s="1"/>
  <c r="C485" i="1"/>
  <c r="E485" i="1" s="1"/>
  <c r="C486" i="1"/>
  <c r="E486" i="1" s="1"/>
  <c r="C487" i="1"/>
  <c r="E487" i="1" s="1"/>
  <c r="C488" i="1"/>
  <c r="E488" i="1" s="1"/>
  <c r="C489" i="1"/>
  <c r="E489" i="1" s="1"/>
  <c r="C490" i="1"/>
  <c r="E490" i="1" s="1"/>
  <c r="C491" i="1"/>
  <c r="E491" i="1" s="1"/>
  <c r="C492" i="1"/>
  <c r="E492" i="1" s="1"/>
  <c r="C493" i="1"/>
  <c r="E493" i="1" s="1"/>
  <c r="C494" i="1"/>
  <c r="E494" i="1" s="1"/>
  <c r="C495" i="1"/>
  <c r="E495" i="1" s="1"/>
  <c r="C496" i="1"/>
  <c r="E496" i="1" s="1"/>
  <c r="C497" i="1"/>
  <c r="E497" i="1" s="1"/>
  <c r="C498" i="1"/>
  <c r="E498" i="1" s="1"/>
  <c r="C499" i="1"/>
  <c r="E499" i="1" s="1"/>
  <c r="C500" i="1"/>
  <c r="E500" i="1" s="1"/>
  <c r="C501" i="1"/>
  <c r="E501" i="1" s="1"/>
  <c r="C502" i="1"/>
  <c r="E502" i="1" s="1"/>
  <c r="C503" i="1"/>
  <c r="E503" i="1" s="1"/>
  <c r="C504" i="1"/>
  <c r="E504" i="1" s="1"/>
  <c r="C505" i="1"/>
  <c r="E505" i="1" s="1"/>
  <c r="C506" i="1"/>
  <c r="E506" i="1" s="1"/>
  <c r="C507" i="1"/>
  <c r="E507" i="1" s="1"/>
  <c r="C508" i="1"/>
  <c r="E508" i="1" s="1"/>
  <c r="C509" i="1"/>
  <c r="E509" i="1" s="1"/>
  <c r="C510" i="1"/>
  <c r="E510" i="1" s="1"/>
  <c r="C511" i="1"/>
  <c r="E511" i="1" s="1"/>
  <c r="C512" i="1"/>
  <c r="E512" i="1" s="1"/>
  <c r="C513" i="1"/>
  <c r="E513" i="1" s="1"/>
  <c r="C514" i="1"/>
  <c r="E514" i="1" s="1"/>
  <c r="C515" i="1"/>
  <c r="E515" i="1" s="1"/>
  <c r="C516" i="1"/>
  <c r="E516" i="1" s="1"/>
  <c r="C517" i="1"/>
  <c r="E517" i="1" s="1"/>
  <c r="C518" i="1"/>
  <c r="E518" i="1" s="1"/>
  <c r="C519" i="1"/>
  <c r="E519" i="1" s="1"/>
  <c r="C520" i="1"/>
  <c r="E520" i="1" s="1"/>
  <c r="C521" i="1"/>
  <c r="E521" i="1" s="1"/>
  <c r="C522" i="1"/>
  <c r="E522" i="1" s="1"/>
  <c r="C523" i="1"/>
  <c r="E523" i="1" s="1"/>
  <c r="C524" i="1"/>
  <c r="E524" i="1" s="1"/>
  <c r="C525" i="1"/>
  <c r="E525" i="1" s="1"/>
  <c r="C526" i="1"/>
  <c r="E526" i="1" s="1"/>
  <c r="C527" i="1"/>
  <c r="E527" i="1" s="1"/>
  <c r="C528" i="1"/>
  <c r="E528" i="1" s="1"/>
  <c r="C529" i="1"/>
  <c r="E529" i="1" s="1"/>
  <c r="C530" i="1"/>
  <c r="E530" i="1" s="1"/>
  <c r="C531" i="1"/>
  <c r="E531" i="1" s="1"/>
  <c r="C532" i="1"/>
  <c r="E532" i="1" s="1"/>
  <c r="C533" i="1"/>
  <c r="E533" i="1" s="1"/>
  <c r="C534" i="1"/>
  <c r="E534" i="1" s="1"/>
  <c r="C535" i="1"/>
  <c r="E535" i="1" s="1"/>
  <c r="C536" i="1"/>
  <c r="E536" i="1" s="1"/>
  <c r="C537" i="1"/>
  <c r="E537" i="1" s="1"/>
  <c r="C538" i="1"/>
  <c r="E538" i="1" s="1"/>
  <c r="C539" i="1"/>
  <c r="E539" i="1" s="1"/>
  <c r="C540" i="1"/>
  <c r="E540" i="1" s="1"/>
  <c r="C541" i="1"/>
  <c r="E541" i="1" s="1"/>
  <c r="C542" i="1"/>
  <c r="E542" i="1" s="1"/>
  <c r="C543" i="1"/>
  <c r="E543" i="1" s="1"/>
  <c r="C544" i="1"/>
  <c r="E544" i="1" s="1"/>
  <c r="C545" i="1"/>
  <c r="E545" i="1" s="1"/>
  <c r="C546" i="1"/>
  <c r="E546" i="1" s="1"/>
  <c r="C547" i="1"/>
  <c r="E547" i="1" s="1"/>
  <c r="C548" i="1"/>
  <c r="E548" i="1" s="1"/>
  <c r="C549" i="1"/>
  <c r="E549" i="1" s="1"/>
  <c r="C550" i="1"/>
  <c r="E550" i="1" s="1"/>
  <c r="C551" i="1"/>
  <c r="E551" i="1" s="1"/>
  <c r="C552" i="1"/>
  <c r="E552" i="1" s="1"/>
  <c r="C553" i="1"/>
  <c r="E553" i="1" s="1"/>
  <c r="C554" i="1"/>
  <c r="E554" i="1" s="1"/>
  <c r="C555" i="1"/>
  <c r="E555" i="1" s="1"/>
  <c r="C556" i="1"/>
  <c r="E556" i="1" s="1"/>
  <c r="C557" i="1"/>
  <c r="E557" i="1" s="1"/>
  <c r="C558" i="1"/>
  <c r="E558" i="1" s="1"/>
  <c r="C559" i="1"/>
  <c r="E559" i="1" s="1"/>
  <c r="C560" i="1"/>
  <c r="E560" i="1" s="1"/>
  <c r="C561" i="1"/>
  <c r="E561" i="1" s="1"/>
  <c r="C562" i="1"/>
  <c r="E562" i="1" s="1"/>
  <c r="C563" i="1"/>
  <c r="E563" i="1" s="1"/>
  <c r="C564" i="1"/>
  <c r="E564" i="1" s="1"/>
  <c r="C565" i="1"/>
  <c r="E565" i="1" s="1"/>
  <c r="C566" i="1"/>
  <c r="E566" i="1" s="1"/>
  <c r="C567" i="1"/>
  <c r="E567" i="1" s="1"/>
  <c r="C568" i="1"/>
  <c r="E568" i="1" s="1"/>
  <c r="C569" i="1"/>
  <c r="E569" i="1" s="1"/>
  <c r="C570" i="1"/>
  <c r="E570" i="1" s="1"/>
  <c r="C571" i="1"/>
  <c r="E571" i="1" s="1"/>
  <c r="C572" i="1"/>
  <c r="E572" i="1" s="1"/>
  <c r="C573" i="1"/>
  <c r="E573" i="1" s="1"/>
  <c r="C574" i="1"/>
  <c r="E574" i="1" s="1"/>
  <c r="C575" i="1"/>
  <c r="E575" i="1" s="1"/>
  <c r="C576" i="1"/>
  <c r="E576" i="1" s="1"/>
  <c r="C577" i="1"/>
  <c r="E577" i="1" s="1"/>
  <c r="C578" i="1"/>
  <c r="E578" i="1" s="1"/>
  <c r="C579" i="1"/>
  <c r="E579" i="1" s="1"/>
  <c r="C580" i="1"/>
  <c r="E580" i="1" s="1"/>
  <c r="C581" i="1"/>
  <c r="E581" i="1" s="1"/>
  <c r="C582" i="1"/>
  <c r="E582" i="1" s="1"/>
  <c r="C583" i="1"/>
  <c r="E583" i="1" s="1"/>
  <c r="C584" i="1"/>
  <c r="E584" i="1" s="1"/>
  <c r="C585" i="1"/>
  <c r="E585" i="1" s="1"/>
  <c r="C586" i="1"/>
  <c r="E586" i="1" s="1"/>
  <c r="C587" i="1"/>
  <c r="E587" i="1" s="1"/>
  <c r="C588" i="1"/>
  <c r="E588" i="1" s="1"/>
  <c r="C589" i="1"/>
  <c r="E589" i="1" s="1"/>
  <c r="C590" i="1"/>
  <c r="E590" i="1" s="1"/>
  <c r="C591" i="1"/>
  <c r="E591" i="1" s="1"/>
  <c r="C592" i="1"/>
  <c r="E592" i="1" s="1"/>
  <c r="C593" i="1"/>
  <c r="E593" i="1" s="1"/>
  <c r="C594" i="1"/>
  <c r="E594" i="1" s="1"/>
  <c r="C595" i="1"/>
  <c r="E595" i="1" s="1"/>
  <c r="C596" i="1"/>
  <c r="E596" i="1" s="1"/>
  <c r="C597" i="1"/>
  <c r="E597" i="1" s="1"/>
  <c r="C598" i="1"/>
  <c r="E598" i="1" s="1"/>
  <c r="C599" i="1"/>
  <c r="E599" i="1" s="1"/>
  <c r="C600" i="1"/>
  <c r="E600" i="1" s="1"/>
  <c r="C601" i="1"/>
  <c r="E601" i="1" s="1"/>
  <c r="C602" i="1"/>
  <c r="E602" i="1" s="1"/>
  <c r="C603" i="1"/>
  <c r="E603" i="1" s="1"/>
  <c r="C604" i="1"/>
  <c r="E604" i="1" s="1"/>
  <c r="C605" i="1"/>
  <c r="E605" i="1" s="1"/>
  <c r="C606" i="1"/>
  <c r="E606" i="1" s="1"/>
  <c r="C607" i="1"/>
  <c r="E607" i="1" s="1"/>
  <c r="C608" i="1"/>
  <c r="E608" i="1" s="1"/>
  <c r="C609" i="1"/>
  <c r="E609" i="1" s="1"/>
  <c r="C610" i="1"/>
  <c r="E610" i="1" s="1"/>
  <c r="C611" i="1"/>
  <c r="E611" i="1" s="1"/>
  <c r="C612" i="1"/>
  <c r="E612" i="1" s="1"/>
  <c r="C613" i="1"/>
  <c r="E613" i="1" s="1"/>
  <c r="C614" i="1"/>
  <c r="E614" i="1" s="1"/>
  <c r="C615" i="1"/>
  <c r="E615" i="1" s="1"/>
  <c r="C616" i="1"/>
  <c r="E616" i="1" s="1"/>
  <c r="C617" i="1"/>
  <c r="E617" i="1" s="1"/>
  <c r="C618" i="1"/>
  <c r="E618" i="1" s="1"/>
  <c r="C619" i="1"/>
  <c r="E619" i="1" s="1"/>
  <c r="C620" i="1"/>
  <c r="E620" i="1" s="1"/>
  <c r="C621" i="1"/>
  <c r="E621" i="1" s="1"/>
  <c r="C622" i="1"/>
  <c r="E622" i="1" s="1"/>
  <c r="C623" i="1"/>
  <c r="E623" i="1" s="1"/>
  <c r="C624" i="1"/>
  <c r="E624" i="1" s="1"/>
  <c r="C625" i="1"/>
  <c r="E625" i="1" s="1"/>
  <c r="C626" i="1"/>
  <c r="E626" i="1" s="1"/>
  <c r="C627" i="1"/>
  <c r="E627" i="1" s="1"/>
  <c r="C628" i="1"/>
  <c r="E628" i="1" s="1"/>
  <c r="C629" i="1"/>
  <c r="E629" i="1" s="1"/>
  <c r="C630" i="1"/>
  <c r="E630" i="1" s="1"/>
  <c r="C631" i="1"/>
  <c r="E631" i="1" s="1"/>
  <c r="C632" i="1"/>
  <c r="E632" i="1" s="1"/>
  <c r="C633" i="1"/>
  <c r="E633" i="1" s="1"/>
  <c r="C634" i="1"/>
  <c r="E634" i="1" s="1"/>
  <c r="C635" i="1"/>
  <c r="E635" i="1" s="1"/>
  <c r="C636" i="1"/>
  <c r="E636" i="1" s="1"/>
  <c r="C637" i="1"/>
  <c r="E637" i="1" s="1"/>
  <c r="C638" i="1"/>
  <c r="E638" i="1" s="1"/>
  <c r="C639" i="1"/>
  <c r="E639" i="1" s="1"/>
  <c r="C640" i="1"/>
  <c r="E640" i="1" s="1"/>
  <c r="C641" i="1"/>
  <c r="E641" i="1" s="1"/>
  <c r="C642" i="1"/>
  <c r="E642" i="1" s="1"/>
  <c r="C643" i="1"/>
  <c r="E643" i="1" s="1"/>
  <c r="C644" i="1"/>
  <c r="E644" i="1" s="1"/>
  <c r="C645" i="1"/>
  <c r="E645" i="1" s="1"/>
  <c r="C646" i="1"/>
  <c r="E646" i="1" s="1"/>
  <c r="C647" i="1"/>
  <c r="E647" i="1" s="1"/>
  <c r="C648" i="1"/>
  <c r="E648" i="1" s="1"/>
  <c r="C649" i="1"/>
  <c r="E649" i="1" s="1"/>
  <c r="C650" i="1"/>
  <c r="E650" i="1" s="1"/>
  <c r="C651" i="1"/>
  <c r="E651" i="1" s="1"/>
  <c r="C652" i="1"/>
  <c r="E652" i="1" s="1"/>
  <c r="C653" i="1"/>
  <c r="E653" i="1" s="1"/>
  <c r="C654" i="1"/>
  <c r="E654" i="1" s="1"/>
  <c r="C655" i="1"/>
  <c r="E655" i="1" s="1"/>
  <c r="C656" i="1"/>
  <c r="E656" i="1" s="1"/>
  <c r="C657" i="1"/>
  <c r="E657" i="1" s="1"/>
  <c r="C658" i="1"/>
  <c r="E658" i="1" s="1"/>
  <c r="C659" i="1"/>
  <c r="E659" i="1" s="1"/>
  <c r="C660" i="1"/>
  <c r="E660" i="1" s="1"/>
  <c r="C661" i="1"/>
  <c r="E661" i="1" s="1"/>
  <c r="C662" i="1"/>
  <c r="E662" i="1" s="1"/>
  <c r="C663" i="1"/>
  <c r="E663" i="1" s="1"/>
  <c r="C664" i="1"/>
  <c r="E664" i="1" s="1"/>
  <c r="C665" i="1"/>
  <c r="E665" i="1" s="1"/>
  <c r="C666" i="1"/>
  <c r="E666" i="1" s="1"/>
  <c r="C667" i="1"/>
  <c r="E667" i="1" s="1"/>
  <c r="C668" i="1"/>
  <c r="E668" i="1" s="1"/>
  <c r="C669" i="1"/>
  <c r="E669" i="1" s="1"/>
  <c r="C670" i="1"/>
  <c r="E670" i="1" s="1"/>
  <c r="C671" i="1"/>
  <c r="E671" i="1" s="1"/>
  <c r="C672" i="1"/>
  <c r="E672" i="1" s="1"/>
  <c r="C673" i="1"/>
  <c r="E673" i="1" s="1"/>
  <c r="C674" i="1"/>
  <c r="E674" i="1" s="1"/>
  <c r="C675" i="1"/>
  <c r="E675" i="1" s="1"/>
  <c r="C676" i="1"/>
  <c r="E676" i="1" s="1"/>
  <c r="C677" i="1"/>
  <c r="E677" i="1" s="1"/>
  <c r="C678" i="1"/>
  <c r="E678" i="1" s="1"/>
  <c r="C679" i="1"/>
  <c r="E679" i="1" s="1"/>
  <c r="C680" i="1"/>
  <c r="E680" i="1" s="1"/>
  <c r="C681" i="1"/>
  <c r="E681" i="1" s="1"/>
  <c r="C682" i="1"/>
  <c r="E682" i="1" s="1"/>
  <c r="C683" i="1"/>
  <c r="E683" i="1" s="1"/>
  <c r="C684" i="1"/>
  <c r="E684" i="1" s="1"/>
  <c r="C685" i="1"/>
  <c r="E685" i="1" s="1"/>
  <c r="C686" i="1"/>
  <c r="E686" i="1" s="1"/>
  <c r="C687" i="1"/>
  <c r="E687" i="1" s="1"/>
  <c r="C688" i="1"/>
  <c r="E688" i="1" s="1"/>
  <c r="C689" i="1"/>
  <c r="E689" i="1" s="1"/>
  <c r="C690" i="1"/>
  <c r="E690" i="1" s="1"/>
  <c r="C691" i="1"/>
  <c r="E691" i="1" s="1"/>
  <c r="C692" i="1"/>
  <c r="E692" i="1" s="1"/>
  <c r="C693" i="1"/>
  <c r="E693" i="1" s="1"/>
  <c r="C694" i="1"/>
  <c r="E694" i="1" s="1"/>
  <c r="C695" i="1"/>
  <c r="E695" i="1" s="1"/>
  <c r="C696" i="1"/>
  <c r="E696" i="1" s="1"/>
  <c r="C697" i="1"/>
  <c r="E697" i="1" s="1"/>
  <c r="C698" i="1"/>
  <c r="E698" i="1" s="1"/>
  <c r="C699" i="1"/>
  <c r="E699" i="1" s="1"/>
  <c r="C700" i="1"/>
  <c r="E700" i="1" s="1"/>
  <c r="C701" i="1"/>
  <c r="E701" i="1" s="1"/>
  <c r="C702" i="1"/>
  <c r="E702" i="1" s="1"/>
  <c r="C703" i="1"/>
  <c r="E703" i="1" s="1"/>
  <c r="C704" i="1"/>
  <c r="E704" i="1" s="1"/>
  <c r="C705" i="1"/>
  <c r="E705" i="1" s="1"/>
  <c r="C706" i="1"/>
  <c r="E706" i="1" s="1"/>
  <c r="C707" i="1"/>
  <c r="E707" i="1" s="1"/>
  <c r="C708" i="1"/>
  <c r="E708" i="1" s="1"/>
  <c r="C709" i="1"/>
  <c r="E709" i="1" s="1"/>
  <c r="C710" i="1"/>
  <c r="E710" i="1" s="1"/>
  <c r="C711" i="1"/>
  <c r="E711" i="1" s="1"/>
  <c r="C712" i="1"/>
  <c r="E712" i="1" s="1"/>
  <c r="C713" i="1"/>
  <c r="E713" i="1" s="1"/>
  <c r="C714" i="1"/>
  <c r="E714" i="1" s="1"/>
  <c r="C715" i="1"/>
  <c r="E715" i="1" s="1"/>
  <c r="C716" i="1"/>
  <c r="E716" i="1" s="1"/>
  <c r="C717" i="1"/>
  <c r="E717" i="1" s="1"/>
  <c r="C718" i="1"/>
  <c r="E718" i="1" s="1"/>
  <c r="C719" i="1"/>
  <c r="E719" i="1" s="1"/>
  <c r="C720" i="1"/>
  <c r="E720" i="1" s="1"/>
  <c r="C721" i="1"/>
  <c r="E721" i="1" s="1"/>
  <c r="C722" i="1"/>
  <c r="E722" i="1" s="1"/>
  <c r="C723" i="1"/>
  <c r="E723" i="1" s="1"/>
  <c r="C724" i="1"/>
  <c r="E724" i="1" s="1"/>
  <c r="C725" i="1"/>
  <c r="E725" i="1" s="1"/>
  <c r="C726" i="1"/>
  <c r="E726" i="1" s="1"/>
  <c r="C727" i="1"/>
  <c r="E727" i="1" s="1"/>
  <c r="C728" i="1"/>
  <c r="E728" i="1" s="1"/>
  <c r="C729" i="1"/>
  <c r="E729" i="1" s="1"/>
  <c r="C730" i="1"/>
  <c r="E730" i="1" s="1"/>
  <c r="C731" i="1"/>
  <c r="E731" i="1" s="1"/>
  <c r="C732" i="1"/>
  <c r="E732" i="1" s="1"/>
  <c r="C733" i="1"/>
  <c r="E733" i="1" s="1"/>
  <c r="C734" i="1"/>
  <c r="E734" i="1" s="1"/>
  <c r="C735" i="1"/>
  <c r="E735" i="1" s="1"/>
  <c r="C736" i="1"/>
  <c r="E736" i="1" s="1"/>
  <c r="C737" i="1"/>
  <c r="E737" i="1" s="1"/>
  <c r="C738" i="1"/>
  <c r="E738" i="1" s="1"/>
  <c r="C739" i="1"/>
  <c r="E739" i="1" s="1"/>
  <c r="C740" i="1"/>
  <c r="E740" i="1" s="1"/>
  <c r="C741" i="1"/>
  <c r="E741" i="1" s="1"/>
  <c r="C742" i="1"/>
  <c r="E742" i="1" s="1"/>
  <c r="C743" i="1"/>
  <c r="E743" i="1" s="1"/>
  <c r="C744" i="1"/>
  <c r="E744" i="1" s="1"/>
  <c r="C745" i="1"/>
  <c r="E745" i="1" s="1"/>
  <c r="C746" i="1"/>
  <c r="E746" i="1" s="1"/>
  <c r="C747" i="1"/>
  <c r="E747" i="1" s="1"/>
  <c r="C748" i="1"/>
  <c r="E748" i="1" s="1"/>
  <c r="C749" i="1"/>
  <c r="E749" i="1" s="1"/>
  <c r="C750" i="1"/>
  <c r="E750" i="1" s="1"/>
  <c r="C751" i="1"/>
  <c r="E751" i="1" s="1"/>
  <c r="C752" i="1"/>
  <c r="E752" i="1" s="1"/>
  <c r="C753" i="1"/>
  <c r="E753" i="1" s="1"/>
  <c r="C754" i="1"/>
  <c r="E754" i="1" s="1"/>
  <c r="C755" i="1"/>
  <c r="E755" i="1" s="1"/>
  <c r="C756" i="1"/>
  <c r="E756" i="1" s="1"/>
  <c r="C757" i="1"/>
  <c r="E757" i="1" s="1"/>
  <c r="C758" i="1"/>
  <c r="E758" i="1" s="1"/>
  <c r="C759" i="1"/>
  <c r="E759" i="1" s="1"/>
  <c r="C760" i="1"/>
  <c r="E760" i="1" s="1"/>
  <c r="C761" i="1"/>
  <c r="E761" i="1" s="1"/>
  <c r="C762" i="1"/>
  <c r="E762" i="1" s="1"/>
  <c r="C763" i="1"/>
  <c r="E763" i="1" s="1"/>
  <c r="C764" i="1"/>
  <c r="E764" i="1" s="1"/>
  <c r="C765" i="1"/>
  <c r="E765" i="1" s="1"/>
  <c r="C766" i="1"/>
  <c r="E766" i="1" s="1"/>
  <c r="C767" i="1"/>
  <c r="E767" i="1" s="1"/>
  <c r="C768" i="1"/>
  <c r="E768" i="1" s="1"/>
  <c r="C769" i="1"/>
  <c r="E769" i="1" s="1"/>
  <c r="C770" i="1"/>
  <c r="E770" i="1" s="1"/>
  <c r="C771" i="1"/>
  <c r="E771" i="1" s="1"/>
  <c r="C772" i="1"/>
  <c r="E772" i="1" s="1"/>
  <c r="C773" i="1"/>
  <c r="E773" i="1" s="1"/>
  <c r="C774" i="1"/>
  <c r="E774" i="1" s="1"/>
  <c r="C775" i="1"/>
  <c r="E775" i="1" s="1"/>
  <c r="C776" i="1"/>
  <c r="E776" i="1" s="1"/>
  <c r="C777" i="1"/>
  <c r="E777" i="1" s="1"/>
  <c r="C778" i="1"/>
  <c r="E778" i="1" s="1"/>
  <c r="C779" i="1"/>
  <c r="E779" i="1" s="1"/>
  <c r="C780" i="1"/>
  <c r="E780" i="1" s="1"/>
  <c r="C781" i="1"/>
  <c r="E781" i="1" s="1"/>
  <c r="C782" i="1"/>
  <c r="E782" i="1" s="1"/>
  <c r="C783" i="1"/>
  <c r="E783" i="1" s="1"/>
  <c r="C784" i="1"/>
  <c r="E784" i="1" s="1"/>
  <c r="C785" i="1"/>
  <c r="E785" i="1" s="1"/>
  <c r="C786" i="1"/>
  <c r="E786" i="1" s="1"/>
  <c r="C787" i="1"/>
  <c r="E787" i="1" s="1"/>
  <c r="C788" i="1"/>
  <c r="E788" i="1" s="1"/>
  <c r="C789" i="1"/>
  <c r="E789" i="1" s="1"/>
  <c r="C790" i="1"/>
  <c r="E790" i="1" s="1"/>
  <c r="C791" i="1"/>
  <c r="E791" i="1" s="1"/>
  <c r="C792" i="1"/>
  <c r="E792" i="1" s="1"/>
  <c r="C793" i="1"/>
  <c r="E793" i="1" s="1"/>
  <c r="C794" i="1"/>
  <c r="E794" i="1" s="1"/>
  <c r="C795" i="1"/>
  <c r="E795" i="1" s="1"/>
  <c r="C796" i="1"/>
  <c r="E796" i="1" s="1"/>
  <c r="C797" i="1"/>
  <c r="E797" i="1" s="1"/>
  <c r="C798" i="1"/>
  <c r="E798" i="1" s="1"/>
  <c r="C799" i="1"/>
  <c r="E799" i="1" s="1"/>
  <c r="C800" i="1"/>
  <c r="E800" i="1" s="1"/>
  <c r="C801" i="1"/>
  <c r="E801" i="1" s="1"/>
  <c r="C802" i="1"/>
  <c r="E802" i="1" s="1"/>
  <c r="C803" i="1"/>
  <c r="E803" i="1" s="1"/>
  <c r="C804" i="1"/>
  <c r="E804" i="1" s="1"/>
  <c r="C805" i="1"/>
  <c r="E805" i="1" s="1"/>
  <c r="C806" i="1"/>
  <c r="E806" i="1" s="1"/>
  <c r="C807" i="1"/>
  <c r="E807" i="1" s="1"/>
  <c r="C808" i="1"/>
  <c r="E808" i="1" s="1"/>
  <c r="C809" i="1"/>
  <c r="E809" i="1" s="1"/>
  <c r="C810" i="1"/>
  <c r="E810" i="1" s="1"/>
  <c r="C811" i="1"/>
  <c r="E811" i="1" s="1"/>
  <c r="C812" i="1"/>
  <c r="E812" i="1" s="1"/>
  <c r="C813" i="1"/>
  <c r="E813" i="1" s="1"/>
  <c r="C814" i="1"/>
  <c r="E814" i="1" s="1"/>
  <c r="C815" i="1"/>
  <c r="E815" i="1" s="1"/>
  <c r="C816" i="1"/>
  <c r="E816" i="1" s="1"/>
  <c r="C817" i="1"/>
  <c r="E817" i="1" s="1"/>
  <c r="C818" i="1"/>
  <c r="E818" i="1" s="1"/>
  <c r="C819" i="1"/>
  <c r="E819" i="1" s="1"/>
  <c r="C820" i="1"/>
  <c r="E820" i="1" s="1"/>
  <c r="C821" i="1"/>
  <c r="E821" i="1" s="1"/>
  <c r="C822" i="1"/>
  <c r="E822" i="1" s="1"/>
  <c r="C823" i="1"/>
  <c r="E823" i="1" s="1"/>
  <c r="C824" i="1"/>
  <c r="E824" i="1" s="1"/>
  <c r="C825" i="1"/>
  <c r="E825" i="1" s="1"/>
  <c r="C826" i="1"/>
  <c r="E826" i="1" s="1"/>
  <c r="C827" i="1"/>
  <c r="E827" i="1" s="1"/>
  <c r="C828" i="1"/>
  <c r="E828" i="1" s="1"/>
  <c r="C829" i="1"/>
  <c r="E829" i="1" s="1"/>
  <c r="C830" i="1"/>
  <c r="E830" i="1" s="1"/>
  <c r="C831" i="1"/>
  <c r="E831" i="1" s="1"/>
  <c r="C832" i="1"/>
  <c r="E832" i="1" s="1"/>
  <c r="C833" i="1"/>
  <c r="E833" i="1" s="1"/>
  <c r="C834" i="1"/>
  <c r="E834" i="1" s="1"/>
  <c r="C835" i="1"/>
  <c r="E835" i="1" s="1"/>
  <c r="C836" i="1"/>
  <c r="E836" i="1" s="1"/>
  <c r="C837" i="1"/>
  <c r="E837" i="1" s="1"/>
  <c r="C838" i="1"/>
  <c r="E838" i="1" s="1"/>
  <c r="C839" i="1"/>
  <c r="E839" i="1" s="1"/>
  <c r="C840" i="1"/>
  <c r="E840" i="1" s="1"/>
  <c r="C841" i="1"/>
  <c r="E841" i="1" s="1"/>
  <c r="C842" i="1"/>
  <c r="E842" i="1" s="1"/>
  <c r="C843" i="1"/>
  <c r="E843" i="1" s="1"/>
  <c r="C844" i="1"/>
  <c r="E844" i="1" s="1"/>
  <c r="C845" i="1"/>
  <c r="E845" i="1" s="1"/>
  <c r="C846" i="1"/>
  <c r="E846" i="1" s="1"/>
  <c r="C847" i="1"/>
  <c r="E847" i="1" s="1"/>
  <c r="C848" i="1"/>
  <c r="E848" i="1" s="1"/>
  <c r="C849" i="1"/>
  <c r="E849" i="1" s="1"/>
  <c r="C850" i="1"/>
  <c r="E850" i="1" s="1"/>
  <c r="C851" i="1"/>
  <c r="E851" i="1" s="1"/>
  <c r="C852" i="1"/>
  <c r="E852" i="1" s="1"/>
  <c r="C853" i="1"/>
  <c r="E853" i="1" s="1"/>
  <c r="C854" i="1"/>
  <c r="E854" i="1" s="1"/>
  <c r="C855" i="1"/>
  <c r="E855" i="1" s="1"/>
  <c r="C856" i="1"/>
  <c r="E856" i="1" s="1"/>
  <c r="C857" i="1"/>
  <c r="E857" i="1" s="1"/>
  <c r="C858" i="1"/>
  <c r="E858" i="1" s="1"/>
  <c r="C859" i="1"/>
  <c r="E859" i="1" s="1"/>
  <c r="C860" i="1"/>
  <c r="E860" i="1" s="1"/>
  <c r="C861" i="1"/>
  <c r="E861" i="1" s="1"/>
  <c r="C862" i="1"/>
  <c r="E862" i="1" s="1"/>
  <c r="C863" i="1"/>
  <c r="E863" i="1" s="1"/>
  <c r="C864" i="1"/>
  <c r="E864" i="1" s="1"/>
  <c r="C865" i="1"/>
  <c r="E865" i="1" s="1"/>
  <c r="C866" i="1"/>
  <c r="E866" i="1" s="1"/>
  <c r="C867" i="1"/>
  <c r="E867" i="1" s="1"/>
  <c r="C868" i="1"/>
  <c r="E868" i="1" s="1"/>
  <c r="C869" i="1"/>
  <c r="E869" i="1" s="1"/>
  <c r="C870" i="1"/>
  <c r="E870" i="1" s="1"/>
  <c r="C871" i="1"/>
  <c r="E871" i="1" s="1"/>
  <c r="C872" i="1"/>
  <c r="E872" i="1" s="1"/>
  <c r="C873" i="1"/>
  <c r="E873" i="1" s="1"/>
  <c r="C874" i="1"/>
  <c r="E874" i="1" s="1"/>
  <c r="C875" i="1"/>
  <c r="E875" i="1" s="1"/>
  <c r="C876" i="1"/>
  <c r="E876" i="1" s="1"/>
  <c r="C877" i="1"/>
  <c r="E877" i="1" s="1"/>
  <c r="C878" i="1"/>
  <c r="E878" i="1" s="1"/>
  <c r="C879" i="1"/>
  <c r="E879" i="1" s="1"/>
  <c r="C880" i="1"/>
  <c r="E880" i="1" s="1"/>
  <c r="C881" i="1"/>
  <c r="E881" i="1" s="1"/>
  <c r="C882" i="1"/>
  <c r="E882" i="1" s="1"/>
  <c r="C883" i="1"/>
  <c r="E883" i="1" s="1"/>
  <c r="C884" i="1"/>
  <c r="E884" i="1" s="1"/>
  <c r="C885" i="1"/>
  <c r="E885" i="1" s="1"/>
  <c r="C886" i="1"/>
  <c r="E886" i="1" s="1"/>
  <c r="C887" i="1"/>
  <c r="E887" i="1" s="1"/>
  <c r="C888" i="1"/>
  <c r="E888" i="1" s="1"/>
  <c r="C889" i="1"/>
  <c r="E889" i="1" s="1"/>
  <c r="C890" i="1"/>
  <c r="E890" i="1" s="1"/>
  <c r="C891" i="1"/>
  <c r="E891" i="1" s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C1059" i="1"/>
  <c r="E1059" i="1" s="1"/>
  <c r="C1060" i="1"/>
  <c r="E1060" i="1" s="1"/>
  <c r="C1061" i="1"/>
  <c r="E1061" i="1" s="1"/>
  <c r="C1062" i="1"/>
  <c r="E1062" i="1" s="1"/>
  <c r="C1063" i="1"/>
  <c r="E1063" i="1" s="1"/>
  <c r="C1064" i="1"/>
  <c r="E1064" i="1" s="1"/>
  <c r="C1065" i="1"/>
  <c r="E1065" i="1" s="1"/>
  <c r="C1066" i="1"/>
  <c r="E1066" i="1" s="1"/>
  <c r="C1067" i="1"/>
  <c r="E1067" i="1" s="1"/>
  <c r="C1068" i="1"/>
  <c r="E1068" i="1" s="1"/>
  <c r="C1069" i="1"/>
  <c r="E1069" i="1" s="1"/>
  <c r="C1070" i="1"/>
  <c r="E1070" i="1" s="1"/>
  <c r="C1071" i="1"/>
  <c r="E1071" i="1" s="1"/>
  <c r="C1072" i="1"/>
  <c r="E1072" i="1" s="1"/>
  <c r="C1073" i="1"/>
  <c r="E1073" i="1" s="1"/>
  <c r="C1074" i="1"/>
  <c r="E1074" i="1" s="1"/>
  <c r="C1075" i="1"/>
  <c r="E1075" i="1" s="1"/>
  <c r="C1076" i="1"/>
  <c r="E1076" i="1" s="1"/>
  <c r="C1077" i="1"/>
  <c r="E1077" i="1" s="1"/>
  <c r="C1078" i="1"/>
  <c r="E1078" i="1" s="1"/>
  <c r="C1079" i="1"/>
  <c r="E1079" i="1" s="1"/>
  <c r="C1080" i="1"/>
  <c r="E1080" i="1" s="1"/>
  <c r="C1081" i="1"/>
  <c r="E1081" i="1" s="1"/>
  <c r="C1082" i="1"/>
  <c r="E1082" i="1" s="1"/>
  <c r="C1083" i="1"/>
  <c r="E1083" i="1" s="1"/>
  <c r="C1084" i="1"/>
  <c r="E1084" i="1" s="1"/>
  <c r="C1085" i="1"/>
  <c r="E1085" i="1" s="1"/>
  <c r="C1086" i="1"/>
  <c r="E1086" i="1" s="1"/>
  <c r="C1087" i="1"/>
  <c r="E1087" i="1" s="1"/>
  <c r="C1088" i="1"/>
  <c r="E1088" i="1" s="1"/>
  <c r="C1089" i="1"/>
  <c r="E1089" i="1" s="1"/>
  <c r="C1090" i="1"/>
  <c r="E1090" i="1" s="1"/>
  <c r="C1091" i="1"/>
  <c r="E1091" i="1" s="1"/>
  <c r="C1092" i="1"/>
  <c r="E1092" i="1" s="1"/>
  <c r="C1093" i="1"/>
  <c r="E1093" i="1" s="1"/>
  <c r="C1094" i="1"/>
  <c r="E1094" i="1" s="1"/>
  <c r="C1095" i="1"/>
  <c r="E1095" i="1" s="1"/>
  <c r="C1096" i="1"/>
  <c r="E1096" i="1" s="1"/>
  <c r="C1097" i="1"/>
  <c r="E1097" i="1" s="1"/>
  <c r="C1098" i="1"/>
  <c r="E1098" i="1" s="1"/>
  <c r="C1099" i="1"/>
  <c r="E1099" i="1" s="1"/>
  <c r="C1100" i="1"/>
  <c r="E1100" i="1" s="1"/>
  <c r="C1101" i="1"/>
  <c r="E1101" i="1" s="1"/>
  <c r="C1102" i="1"/>
  <c r="E1102" i="1" s="1"/>
  <c r="C1103" i="1"/>
  <c r="E1103" i="1" s="1"/>
  <c r="C1104" i="1"/>
  <c r="E1104" i="1" s="1"/>
  <c r="C1105" i="1"/>
  <c r="E1105" i="1" s="1"/>
  <c r="C1106" i="1"/>
  <c r="E1106" i="1" s="1"/>
  <c r="C1107" i="1"/>
  <c r="E1107" i="1" s="1"/>
  <c r="C1108" i="1"/>
  <c r="E1108" i="1" s="1"/>
  <c r="C1109" i="1"/>
  <c r="E1109" i="1" s="1"/>
  <c r="C1110" i="1"/>
  <c r="E1110" i="1" s="1"/>
  <c r="C1111" i="1"/>
  <c r="E1111" i="1" s="1"/>
  <c r="C1112" i="1"/>
  <c r="E1112" i="1" s="1"/>
  <c r="C1113" i="1"/>
  <c r="E1113" i="1" s="1"/>
  <c r="C1114" i="1"/>
  <c r="E1114" i="1" s="1"/>
  <c r="C1115" i="1"/>
  <c r="E1115" i="1" s="1"/>
  <c r="C1116" i="1"/>
  <c r="E1116" i="1" s="1"/>
  <c r="C1117" i="1"/>
  <c r="E1117" i="1" s="1"/>
  <c r="C1118" i="1"/>
  <c r="E1118" i="1" s="1"/>
  <c r="C1119" i="1"/>
  <c r="E1119" i="1" s="1"/>
  <c r="C1120" i="1"/>
  <c r="E1120" i="1" s="1"/>
  <c r="C1121" i="1"/>
  <c r="E1121" i="1" s="1"/>
  <c r="C1122" i="1"/>
  <c r="E1122" i="1" s="1"/>
  <c r="C1123" i="1"/>
  <c r="E1123" i="1" s="1"/>
  <c r="C1124" i="1"/>
  <c r="E1124" i="1" s="1"/>
  <c r="C1125" i="1"/>
  <c r="E1125" i="1" s="1"/>
  <c r="C1126" i="1"/>
  <c r="E1126" i="1" s="1"/>
  <c r="C1127" i="1"/>
  <c r="E1127" i="1" s="1"/>
  <c r="C1128" i="1"/>
  <c r="E1128" i="1" s="1"/>
  <c r="C1129" i="1"/>
  <c r="E1129" i="1" s="1"/>
  <c r="C1130" i="1"/>
  <c r="E1130" i="1" s="1"/>
  <c r="C1131" i="1"/>
  <c r="E1131" i="1" s="1"/>
  <c r="C1132" i="1"/>
  <c r="E1132" i="1" s="1"/>
  <c r="C1133" i="1"/>
  <c r="E1133" i="1" s="1"/>
  <c r="C1134" i="1"/>
  <c r="E1134" i="1" s="1"/>
  <c r="C1135" i="1"/>
  <c r="E1135" i="1" s="1"/>
  <c r="C1136" i="1"/>
  <c r="E1136" i="1" s="1"/>
  <c r="C1137" i="1"/>
  <c r="E1137" i="1" s="1"/>
  <c r="C1138" i="1"/>
  <c r="E1138" i="1" s="1"/>
  <c r="C1139" i="1"/>
  <c r="E1139" i="1" s="1"/>
  <c r="C1140" i="1"/>
  <c r="E1140" i="1" s="1"/>
  <c r="C1141" i="1"/>
  <c r="E1141" i="1" s="1"/>
  <c r="C1142" i="1"/>
  <c r="E1142" i="1" s="1"/>
  <c r="C1143" i="1"/>
  <c r="E1143" i="1" s="1"/>
  <c r="C1144" i="1"/>
  <c r="E1144" i="1" s="1"/>
  <c r="C1145" i="1"/>
  <c r="E1145" i="1" s="1"/>
  <c r="C1146" i="1"/>
  <c r="E1146" i="1" s="1"/>
  <c r="C1147" i="1"/>
  <c r="E1147" i="1" s="1"/>
  <c r="C1148" i="1"/>
  <c r="E1148" i="1" s="1"/>
  <c r="C1149" i="1"/>
  <c r="E1149" i="1" s="1"/>
  <c r="C1150" i="1"/>
  <c r="E1150" i="1" s="1"/>
  <c r="C1151" i="1"/>
  <c r="E1151" i="1" s="1"/>
  <c r="C1152" i="1"/>
  <c r="E1152" i="1" s="1"/>
  <c r="C1153" i="1"/>
  <c r="E1153" i="1" s="1"/>
  <c r="C1154" i="1"/>
  <c r="E1154" i="1" s="1"/>
  <c r="C1155" i="1"/>
  <c r="E1155" i="1" s="1"/>
  <c r="C1156" i="1"/>
  <c r="E1156" i="1" s="1"/>
  <c r="C1157" i="1"/>
  <c r="E1157" i="1" s="1"/>
  <c r="C1158" i="1"/>
  <c r="E1158" i="1" s="1"/>
  <c r="C1159" i="1"/>
  <c r="E1159" i="1" s="1"/>
  <c r="C1160" i="1"/>
  <c r="E1160" i="1" s="1"/>
  <c r="C1161" i="1"/>
  <c r="E1161" i="1" s="1"/>
  <c r="C1162" i="1"/>
  <c r="E1162" i="1" s="1"/>
  <c r="C1163" i="1"/>
  <c r="E1163" i="1" s="1"/>
  <c r="C1164" i="1"/>
  <c r="E1164" i="1" s="1"/>
  <c r="C1165" i="1"/>
  <c r="E1165" i="1" s="1"/>
  <c r="C1166" i="1"/>
  <c r="E1166" i="1" s="1"/>
  <c r="C1167" i="1"/>
  <c r="E1167" i="1" s="1"/>
  <c r="C1168" i="1"/>
  <c r="E1168" i="1" s="1"/>
  <c r="C1169" i="1"/>
  <c r="E1169" i="1" s="1"/>
  <c r="C1170" i="1"/>
  <c r="E1170" i="1" s="1"/>
  <c r="C1171" i="1"/>
  <c r="E1171" i="1" s="1"/>
  <c r="C1172" i="1"/>
  <c r="E1172" i="1" s="1"/>
  <c r="C1173" i="1"/>
  <c r="E1173" i="1" s="1"/>
  <c r="C1174" i="1"/>
  <c r="E1174" i="1" s="1"/>
  <c r="C1175" i="1"/>
  <c r="E1175" i="1" s="1"/>
  <c r="C1176" i="1"/>
  <c r="E1176" i="1" s="1"/>
  <c r="C1177" i="1"/>
  <c r="E1177" i="1" s="1"/>
  <c r="C1178" i="1"/>
  <c r="E1178" i="1" s="1"/>
  <c r="C1179" i="1"/>
  <c r="E1179" i="1" s="1"/>
  <c r="C1180" i="1"/>
  <c r="E1180" i="1" s="1"/>
  <c r="C1181" i="1"/>
  <c r="E1181" i="1" s="1"/>
  <c r="C1182" i="1"/>
  <c r="E1182" i="1" s="1"/>
  <c r="C1183" i="1"/>
  <c r="E1183" i="1" s="1"/>
  <c r="C1184" i="1"/>
  <c r="E1184" i="1" s="1"/>
  <c r="C1185" i="1"/>
  <c r="E1185" i="1" s="1"/>
  <c r="C1186" i="1"/>
  <c r="E1186" i="1" s="1"/>
  <c r="C1187" i="1"/>
  <c r="E1187" i="1" s="1"/>
  <c r="C1188" i="1"/>
  <c r="E1188" i="1" s="1"/>
  <c r="C1189" i="1"/>
  <c r="E1189" i="1" s="1"/>
  <c r="C1190" i="1"/>
  <c r="E1190" i="1" s="1"/>
  <c r="C1191" i="1"/>
  <c r="E1191" i="1" s="1"/>
  <c r="C1192" i="1"/>
  <c r="E1192" i="1" s="1"/>
  <c r="C1193" i="1"/>
  <c r="E1193" i="1" s="1"/>
  <c r="C1194" i="1"/>
  <c r="E1194" i="1" s="1"/>
  <c r="C1195" i="1"/>
  <c r="E1195" i="1" s="1"/>
  <c r="C1196" i="1"/>
  <c r="E1196" i="1" s="1"/>
  <c r="C1197" i="1"/>
  <c r="E1197" i="1" s="1"/>
  <c r="C1198" i="1"/>
  <c r="E1198" i="1" s="1"/>
  <c r="C1199" i="1"/>
  <c r="E1199" i="1" s="1"/>
  <c r="C1200" i="1"/>
  <c r="E1200" i="1" s="1"/>
  <c r="C1201" i="1"/>
  <c r="E1201" i="1" s="1"/>
  <c r="C1202" i="1"/>
  <c r="E1202" i="1" s="1"/>
  <c r="C1203" i="1"/>
  <c r="E1203" i="1" s="1"/>
  <c r="C1204" i="1"/>
  <c r="E1204" i="1" s="1"/>
  <c r="C1205" i="1"/>
  <c r="E1205" i="1" s="1"/>
  <c r="C1206" i="1"/>
  <c r="E1206" i="1" s="1"/>
  <c r="C1207" i="1"/>
  <c r="E1207" i="1" s="1"/>
  <c r="C1208" i="1"/>
  <c r="E1208" i="1" s="1"/>
  <c r="C1209" i="1"/>
  <c r="E1209" i="1" s="1"/>
  <c r="C1210" i="1"/>
  <c r="E1210" i="1" s="1"/>
  <c r="C1211" i="1"/>
  <c r="E1211" i="1" s="1"/>
  <c r="C1212" i="1"/>
  <c r="E1212" i="1" s="1"/>
  <c r="C1213" i="1"/>
  <c r="E1213" i="1" s="1"/>
  <c r="C1214" i="1"/>
  <c r="E1214" i="1" s="1"/>
  <c r="C1215" i="1"/>
  <c r="E1215" i="1" s="1"/>
  <c r="C1216" i="1"/>
  <c r="E1216" i="1" s="1"/>
  <c r="C1217" i="1"/>
  <c r="E1217" i="1" s="1"/>
  <c r="C1218" i="1"/>
  <c r="E1218" i="1" s="1"/>
  <c r="C1219" i="1"/>
  <c r="E1219" i="1" s="1"/>
  <c r="C1220" i="1"/>
  <c r="E1220" i="1" s="1"/>
  <c r="C1221" i="1"/>
  <c r="E1221" i="1" s="1"/>
  <c r="C1222" i="1"/>
  <c r="E1222" i="1" s="1"/>
  <c r="C1223" i="1"/>
  <c r="E1223" i="1" s="1"/>
  <c r="C1224" i="1"/>
  <c r="E1224" i="1" s="1"/>
  <c r="C1225" i="1"/>
  <c r="E1225" i="1" s="1"/>
  <c r="C1226" i="1"/>
  <c r="E1226" i="1" s="1"/>
  <c r="C1227" i="1"/>
  <c r="E1227" i="1" s="1"/>
  <c r="C1228" i="1"/>
  <c r="E1228" i="1" s="1"/>
  <c r="C1229" i="1"/>
  <c r="E1229" i="1" s="1"/>
  <c r="C1230" i="1"/>
  <c r="E1230" i="1" s="1"/>
  <c r="C1231" i="1"/>
  <c r="E1231" i="1" s="1"/>
  <c r="C1232" i="1"/>
  <c r="E1232" i="1" s="1"/>
  <c r="C1233" i="1"/>
  <c r="E1233" i="1" s="1"/>
  <c r="C1234" i="1"/>
  <c r="E1234" i="1" s="1"/>
  <c r="C1235" i="1"/>
  <c r="E1235" i="1" s="1"/>
  <c r="C1236" i="1"/>
  <c r="E1236" i="1" s="1"/>
  <c r="C1237" i="1"/>
  <c r="E1237" i="1" s="1"/>
  <c r="C1238" i="1"/>
  <c r="E1238" i="1" s="1"/>
  <c r="C1239" i="1"/>
  <c r="E1239" i="1" s="1"/>
  <c r="C1240" i="1"/>
  <c r="E1240" i="1" s="1"/>
  <c r="C1241" i="1"/>
  <c r="E1241" i="1" s="1"/>
  <c r="C1242" i="1"/>
  <c r="E1242" i="1" s="1"/>
  <c r="C1243" i="1"/>
  <c r="E1243" i="1" s="1"/>
  <c r="C1244" i="1"/>
  <c r="E1244" i="1" s="1"/>
  <c r="C1245" i="1"/>
  <c r="E1245" i="1" s="1"/>
  <c r="C1246" i="1"/>
  <c r="E1246" i="1" s="1"/>
  <c r="C1247" i="1"/>
  <c r="E1247" i="1" s="1"/>
  <c r="C1248" i="1"/>
  <c r="E1248" i="1" s="1"/>
  <c r="C1249" i="1"/>
  <c r="E1249" i="1" s="1"/>
  <c r="C1250" i="1"/>
  <c r="E1250" i="1" s="1"/>
  <c r="C1251" i="1"/>
  <c r="E1251" i="1" s="1"/>
  <c r="C1252" i="1"/>
  <c r="E1252" i="1" s="1"/>
  <c r="C1253" i="1"/>
  <c r="E1253" i="1" s="1"/>
  <c r="C1254" i="1"/>
  <c r="E1254" i="1" s="1"/>
  <c r="C1255" i="1"/>
  <c r="E1255" i="1" s="1"/>
  <c r="C1256" i="1"/>
  <c r="E1256" i="1" s="1"/>
  <c r="C1257" i="1"/>
  <c r="E1257" i="1" s="1"/>
  <c r="C1258" i="1"/>
  <c r="E1258" i="1" s="1"/>
  <c r="C1259" i="1"/>
  <c r="E1259" i="1" s="1"/>
  <c r="C1260" i="1"/>
  <c r="E1260" i="1" s="1"/>
  <c r="C1261" i="1"/>
  <c r="E1261" i="1" s="1"/>
  <c r="C1262" i="1"/>
  <c r="E1262" i="1" s="1"/>
  <c r="C1263" i="1"/>
  <c r="E1263" i="1" s="1"/>
  <c r="C1264" i="1"/>
  <c r="E1264" i="1" s="1"/>
  <c r="C1265" i="1"/>
  <c r="E1265" i="1" s="1"/>
  <c r="C1266" i="1"/>
  <c r="E1266" i="1" s="1"/>
  <c r="C1267" i="1"/>
  <c r="E1267" i="1" s="1"/>
  <c r="C1268" i="1"/>
  <c r="E1268" i="1" s="1"/>
  <c r="C1269" i="1"/>
  <c r="E1269" i="1" s="1"/>
  <c r="C1270" i="1"/>
  <c r="E1270" i="1" s="1"/>
  <c r="C1271" i="1"/>
  <c r="E1271" i="1" s="1"/>
  <c r="C1272" i="1"/>
  <c r="E1272" i="1" s="1"/>
  <c r="C1273" i="1"/>
  <c r="E1273" i="1" s="1"/>
  <c r="C1274" i="1"/>
  <c r="E1274" i="1" s="1"/>
  <c r="C1275" i="1"/>
  <c r="E1275" i="1" s="1"/>
  <c r="C1276" i="1"/>
  <c r="E1276" i="1" s="1"/>
  <c r="C1277" i="1"/>
  <c r="E1277" i="1" s="1"/>
  <c r="C1278" i="1"/>
  <c r="E1278" i="1" s="1"/>
  <c r="C1279" i="1"/>
  <c r="E1279" i="1" s="1"/>
  <c r="C1280" i="1"/>
  <c r="E1280" i="1" s="1"/>
  <c r="C1281" i="1"/>
  <c r="E1281" i="1" s="1"/>
  <c r="C1282" i="1"/>
  <c r="E1282" i="1" s="1"/>
  <c r="C1283" i="1"/>
  <c r="E1283" i="1" s="1"/>
  <c r="C1284" i="1"/>
  <c r="E1284" i="1" s="1"/>
  <c r="C1285" i="1"/>
  <c r="E1285" i="1" s="1"/>
  <c r="C1286" i="1"/>
  <c r="E1286" i="1" s="1"/>
  <c r="C1287" i="1"/>
  <c r="E1287" i="1" s="1"/>
  <c r="C1288" i="1"/>
  <c r="E1288" i="1" s="1"/>
  <c r="C1289" i="1"/>
  <c r="E1289" i="1" s="1"/>
  <c r="C1290" i="1"/>
  <c r="E1290" i="1" s="1"/>
  <c r="C1291" i="1"/>
  <c r="E1291" i="1" s="1"/>
  <c r="C1292" i="1"/>
  <c r="E1292" i="1" s="1"/>
  <c r="C1293" i="1"/>
  <c r="E1293" i="1" s="1"/>
  <c r="C1294" i="1"/>
  <c r="E1294" i="1" s="1"/>
  <c r="C1295" i="1"/>
  <c r="E1295" i="1" s="1"/>
  <c r="C1296" i="1"/>
  <c r="E1296" i="1" s="1"/>
  <c r="C1297" i="1"/>
  <c r="E1297" i="1" s="1"/>
  <c r="C1298" i="1"/>
  <c r="E1298" i="1" s="1"/>
  <c r="C1299" i="1"/>
  <c r="E1299" i="1" s="1"/>
  <c r="C1300" i="1"/>
  <c r="E1300" i="1" s="1"/>
  <c r="C1301" i="1"/>
  <c r="E1301" i="1" s="1"/>
  <c r="C1302" i="1"/>
  <c r="E1302" i="1" s="1"/>
  <c r="C1303" i="1"/>
  <c r="E1303" i="1" s="1"/>
  <c r="C1304" i="1"/>
  <c r="E1304" i="1" s="1"/>
  <c r="C1305" i="1"/>
  <c r="E1305" i="1" s="1"/>
  <c r="C1306" i="1"/>
  <c r="E1306" i="1" s="1"/>
  <c r="C1307" i="1"/>
  <c r="E1307" i="1" s="1"/>
  <c r="C1308" i="1"/>
  <c r="E1308" i="1" s="1"/>
  <c r="C1309" i="1"/>
  <c r="E1309" i="1" s="1"/>
  <c r="C1310" i="1"/>
  <c r="E1310" i="1" s="1"/>
  <c r="C1311" i="1"/>
  <c r="E1311" i="1" s="1"/>
  <c r="C1312" i="1"/>
  <c r="E1312" i="1" s="1"/>
  <c r="C1313" i="1"/>
  <c r="E1313" i="1" s="1"/>
  <c r="C1314" i="1"/>
  <c r="E1314" i="1" s="1"/>
  <c r="C1315" i="1"/>
  <c r="E1315" i="1" s="1"/>
  <c r="C1316" i="1"/>
  <c r="E1316" i="1" s="1"/>
  <c r="C1317" i="1"/>
  <c r="E1317" i="1" s="1"/>
  <c r="C1318" i="1"/>
  <c r="E1318" i="1" s="1"/>
  <c r="C1319" i="1"/>
  <c r="E1319" i="1" s="1"/>
  <c r="C1320" i="1"/>
  <c r="E1320" i="1" s="1"/>
  <c r="C1321" i="1"/>
  <c r="E1321" i="1" s="1"/>
  <c r="C1322" i="1"/>
  <c r="E1322" i="1" s="1"/>
  <c r="C1323" i="1"/>
  <c r="E1323" i="1" s="1"/>
  <c r="C1324" i="1"/>
  <c r="E1324" i="1" s="1"/>
  <c r="C1325" i="1"/>
  <c r="E1325" i="1" s="1"/>
  <c r="C1326" i="1"/>
  <c r="E1326" i="1" s="1"/>
  <c r="C1327" i="1"/>
  <c r="E1327" i="1" s="1"/>
  <c r="C1328" i="1"/>
  <c r="E1328" i="1" s="1"/>
  <c r="C1329" i="1"/>
  <c r="E1329" i="1" s="1"/>
  <c r="C1330" i="1"/>
  <c r="E1330" i="1" s="1"/>
  <c r="C1331" i="1"/>
  <c r="E1331" i="1" s="1"/>
  <c r="C1332" i="1"/>
  <c r="E1332" i="1" s="1"/>
  <c r="C1333" i="1"/>
  <c r="E1333" i="1" s="1"/>
  <c r="C1334" i="1"/>
  <c r="E1334" i="1" s="1"/>
  <c r="C1335" i="1"/>
  <c r="E1335" i="1" s="1"/>
  <c r="C1336" i="1"/>
  <c r="E1336" i="1" s="1"/>
  <c r="C1337" i="1"/>
  <c r="E1337" i="1" s="1"/>
  <c r="C1338" i="1"/>
  <c r="E1338" i="1" s="1"/>
  <c r="C1339" i="1"/>
  <c r="E1339" i="1" s="1"/>
  <c r="C1340" i="1"/>
  <c r="E1340" i="1" s="1"/>
  <c r="C1341" i="1"/>
  <c r="E1341" i="1" s="1"/>
  <c r="C1342" i="1"/>
  <c r="E1342" i="1" s="1"/>
  <c r="C1343" i="1"/>
  <c r="E1343" i="1" s="1"/>
  <c r="C1344" i="1"/>
  <c r="E1344" i="1" s="1"/>
  <c r="C1345" i="1"/>
  <c r="E1345" i="1" s="1"/>
  <c r="C1346" i="1"/>
  <c r="E1346" i="1" s="1"/>
  <c r="C1347" i="1"/>
  <c r="E1347" i="1" s="1"/>
  <c r="C1348" i="1"/>
  <c r="E1348" i="1" s="1"/>
  <c r="C1349" i="1"/>
  <c r="E1349" i="1" s="1"/>
  <c r="C1350" i="1"/>
  <c r="E1350" i="1" s="1"/>
  <c r="C1351" i="1"/>
  <c r="E1351" i="1" s="1"/>
  <c r="C1352" i="1"/>
  <c r="E1352" i="1" s="1"/>
  <c r="C1353" i="1"/>
  <c r="E1353" i="1" s="1"/>
  <c r="C1354" i="1"/>
  <c r="E1354" i="1" s="1"/>
  <c r="C1355" i="1"/>
  <c r="E1355" i="1" s="1"/>
  <c r="C1356" i="1"/>
  <c r="E1356" i="1" s="1"/>
  <c r="C1357" i="1"/>
  <c r="E1357" i="1" s="1"/>
  <c r="C1358" i="1"/>
  <c r="E1358" i="1" s="1"/>
  <c r="C1359" i="1"/>
  <c r="E1359" i="1" s="1"/>
  <c r="C1360" i="1"/>
  <c r="E1360" i="1" s="1"/>
  <c r="C1361" i="1"/>
  <c r="E1361" i="1" s="1"/>
  <c r="C1362" i="1"/>
  <c r="E1362" i="1" s="1"/>
  <c r="C1363" i="1"/>
  <c r="E1363" i="1" s="1"/>
  <c r="C1364" i="1"/>
  <c r="E1364" i="1" s="1"/>
  <c r="C1365" i="1"/>
  <c r="E1365" i="1" s="1"/>
  <c r="C1366" i="1"/>
  <c r="E1366" i="1" s="1"/>
  <c r="C1367" i="1"/>
  <c r="E1367" i="1" s="1"/>
  <c r="C1368" i="1"/>
  <c r="E1368" i="1" s="1"/>
  <c r="C1369" i="1"/>
  <c r="E1369" i="1" s="1"/>
  <c r="C1370" i="1"/>
  <c r="E1370" i="1" s="1"/>
  <c r="C1371" i="1"/>
  <c r="E1371" i="1" s="1"/>
  <c r="C1372" i="1"/>
  <c r="E1372" i="1" s="1"/>
  <c r="C1373" i="1"/>
  <c r="E1373" i="1" s="1"/>
  <c r="C1374" i="1"/>
  <c r="E1374" i="1" s="1"/>
  <c r="C1375" i="1"/>
  <c r="E1375" i="1" s="1"/>
  <c r="C1376" i="1"/>
  <c r="E1376" i="1" s="1"/>
  <c r="C1377" i="1"/>
  <c r="E1377" i="1" s="1"/>
  <c r="C1378" i="1"/>
  <c r="E1378" i="1" s="1"/>
  <c r="C1379" i="1"/>
  <c r="E1379" i="1" s="1"/>
  <c r="C1380" i="1"/>
  <c r="E1380" i="1" s="1"/>
  <c r="C1381" i="1"/>
  <c r="E1381" i="1" s="1"/>
  <c r="C1382" i="1"/>
  <c r="E1382" i="1" s="1"/>
  <c r="C1383" i="1"/>
  <c r="E1383" i="1" s="1"/>
  <c r="C1384" i="1"/>
  <c r="E1384" i="1" s="1"/>
  <c r="C1385" i="1"/>
  <c r="E1385" i="1" s="1"/>
  <c r="C1386" i="1"/>
  <c r="E1386" i="1" s="1"/>
  <c r="C1387" i="1"/>
  <c r="E1387" i="1" s="1"/>
  <c r="C1388" i="1"/>
  <c r="E1388" i="1" s="1"/>
  <c r="C1389" i="1"/>
  <c r="E1389" i="1" s="1"/>
  <c r="C1390" i="1"/>
  <c r="E1390" i="1" s="1"/>
  <c r="C1391" i="1"/>
  <c r="E1391" i="1" s="1"/>
  <c r="C1392" i="1"/>
  <c r="E1392" i="1" s="1"/>
  <c r="C1393" i="1"/>
  <c r="E1393" i="1" s="1"/>
  <c r="C1394" i="1"/>
  <c r="E1394" i="1" s="1"/>
  <c r="C1395" i="1"/>
  <c r="E1395" i="1" s="1"/>
  <c r="C1396" i="1"/>
  <c r="E1396" i="1" s="1"/>
  <c r="C1397" i="1"/>
  <c r="E1397" i="1" s="1"/>
  <c r="C1398" i="1"/>
  <c r="E1398" i="1" s="1"/>
  <c r="C1399" i="1"/>
  <c r="E1399" i="1" s="1"/>
  <c r="C1400" i="1"/>
  <c r="E1400" i="1" s="1"/>
  <c r="C1401" i="1"/>
  <c r="E1401" i="1" s="1"/>
  <c r="C1402" i="1"/>
  <c r="E1402" i="1" s="1"/>
  <c r="C1403" i="1"/>
  <c r="E1403" i="1" s="1"/>
  <c r="C1404" i="1"/>
  <c r="E1404" i="1" s="1"/>
  <c r="C1405" i="1"/>
  <c r="E1405" i="1" s="1"/>
  <c r="C1406" i="1"/>
  <c r="E1406" i="1" s="1"/>
  <c r="C1407" i="1"/>
  <c r="E1407" i="1" s="1"/>
  <c r="C1408" i="1"/>
  <c r="E1408" i="1" s="1"/>
  <c r="C1409" i="1"/>
  <c r="E1409" i="1" s="1"/>
  <c r="C1410" i="1"/>
  <c r="E1410" i="1" s="1"/>
  <c r="C1411" i="1"/>
  <c r="E1411" i="1" s="1"/>
  <c r="C1412" i="1"/>
  <c r="E1412" i="1" s="1"/>
  <c r="C1413" i="1"/>
  <c r="E1413" i="1" s="1"/>
  <c r="C1414" i="1"/>
  <c r="E1414" i="1" s="1"/>
  <c r="C1415" i="1"/>
  <c r="E1415" i="1" s="1"/>
  <c r="C1416" i="1"/>
  <c r="E1416" i="1" s="1"/>
  <c r="C1417" i="1"/>
  <c r="E1417" i="1" s="1"/>
  <c r="C1418" i="1"/>
  <c r="E1418" i="1" s="1"/>
  <c r="C1419" i="1"/>
  <c r="E1419" i="1" s="1"/>
  <c r="C1420" i="1"/>
  <c r="E1420" i="1" s="1"/>
  <c r="C1421" i="1"/>
  <c r="E1421" i="1" s="1"/>
  <c r="C1422" i="1"/>
  <c r="E1422" i="1" s="1"/>
  <c r="C1423" i="1"/>
  <c r="E1423" i="1" s="1"/>
  <c r="C1424" i="1"/>
  <c r="E1424" i="1" s="1"/>
  <c r="C1425" i="1"/>
  <c r="E1425" i="1" s="1"/>
  <c r="C1426" i="1"/>
  <c r="E1426" i="1" s="1"/>
  <c r="C1427" i="1"/>
  <c r="E1427" i="1" s="1"/>
  <c r="C1428" i="1"/>
  <c r="E1428" i="1" s="1"/>
  <c r="C1429" i="1"/>
  <c r="E1429" i="1" s="1"/>
  <c r="C1430" i="1"/>
  <c r="E1430" i="1" s="1"/>
  <c r="C1431" i="1"/>
  <c r="E1431" i="1" s="1"/>
  <c r="C1432" i="1"/>
  <c r="E1432" i="1" s="1"/>
  <c r="C1433" i="1"/>
  <c r="E1433" i="1" s="1"/>
  <c r="C1434" i="1"/>
  <c r="E1434" i="1" s="1"/>
  <c r="C1435" i="1"/>
  <c r="E1435" i="1" s="1"/>
  <c r="C1436" i="1"/>
  <c r="E1436" i="1" s="1"/>
  <c r="C1437" i="1"/>
  <c r="E1437" i="1" s="1"/>
  <c r="C1438" i="1"/>
  <c r="E1438" i="1" s="1"/>
  <c r="C1439" i="1"/>
  <c r="E1439" i="1" s="1"/>
  <c r="C1440" i="1"/>
  <c r="E1440" i="1" s="1"/>
  <c r="C1441" i="1"/>
  <c r="E1441" i="1" s="1"/>
  <c r="C1442" i="1"/>
  <c r="E1442" i="1" s="1"/>
  <c r="C1443" i="1"/>
  <c r="E1443" i="1" s="1"/>
  <c r="C1444" i="1"/>
  <c r="E1444" i="1" s="1"/>
  <c r="C1445" i="1"/>
  <c r="E1445" i="1" s="1"/>
  <c r="C1446" i="1"/>
  <c r="E1446" i="1" s="1"/>
  <c r="C1447" i="1"/>
  <c r="E1447" i="1" s="1"/>
  <c r="C1448" i="1"/>
  <c r="E1448" i="1" s="1"/>
  <c r="C1449" i="1"/>
  <c r="E1449" i="1" s="1"/>
  <c r="C1450" i="1"/>
  <c r="E1450" i="1" s="1"/>
  <c r="C1451" i="1"/>
  <c r="E1451" i="1" s="1"/>
  <c r="C1452" i="1"/>
  <c r="E1452" i="1" s="1"/>
  <c r="C1453" i="1"/>
  <c r="E1453" i="1" s="1"/>
  <c r="C1454" i="1"/>
  <c r="E1454" i="1" s="1"/>
  <c r="C1455" i="1"/>
  <c r="E1455" i="1" s="1"/>
  <c r="C1456" i="1"/>
  <c r="E1456" i="1" s="1"/>
  <c r="C1457" i="1"/>
  <c r="E1457" i="1" s="1"/>
  <c r="C1458" i="1"/>
  <c r="E1458" i="1" s="1"/>
  <c r="C1459" i="1"/>
  <c r="E1459" i="1" s="1"/>
  <c r="C1460" i="1"/>
  <c r="E1460" i="1" s="1"/>
  <c r="C1461" i="1"/>
  <c r="E1461" i="1" s="1"/>
  <c r="C1462" i="1"/>
  <c r="E1462" i="1" s="1"/>
  <c r="C1463" i="1"/>
  <c r="E1463" i="1" s="1"/>
  <c r="C1464" i="1"/>
  <c r="E1464" i="1" s="1"/>
  <c r="C1465" i="1"/>
  <c r="E1465" i="1" s="1"/>
  <c r="C1466" i="1"/>
  <c r="E1466" i="1" s="1"/>
  <c r="C1467" i="1"/>
  <c r="E1467" i="1" s="1"/>
  <c r="C1468" i="1"/>
  <c r="E1468" i="1" s="1"/>
  <c r="C1469" i="1"/>
  <c r="E1469" i="1" s="1"/>
  <c r="C1470" i="1"/>
  <c r="E1470" i="1" s="1"/>
  <c r="C1471" i="1"/>
  <c r="E1471" i="1" s="1"/>
  <c r="C1472" i="1"/>
  <c r="E1472" i="1" s="1"/>
  <c r="C1473" i="1"/>
  <c r="E1473" i="1" s="1"/>
  <c r="C1474" i="1"/>
  <c r="E1474" i="1" s="1"/>
  <c r="C1475" i="1"/>
  <c r="E1475" i="1" s="1"/>
  <c r="C1476" i="1"/>
  <c r="E1476" i="1" s="1"/>
  <c r="C1477" i="1"/>
  <c r="E1477" i="1" s="1"/>
  <c r="C1478" i="1"/>
  <c r="E1478" i="1" s="1"/>
  <c r="C1479" i="1"/>
  <c r="E1479" i="1" s="1"/>
  <c r="C1480" i="1"/>
  <c r="E1480" i="1" s="1"/>
  <c r="C1481" i="1"/>
  <c r="E1481" i="1" s="1"/>
  <c r="C1482" i="1"/>
  <c r="E1482" i="1" s="1"/>
  <c r="C1483" i="1"/>
  <c r="E1483" i="1" s="1"/>
  <c r="C1484" i="1"/>
  <c r="E1484" i="1" s="1"/>
  <c r="C1485" i="1"/>
  <c r="E1485" i="1" s="1"/>
  <c r="C1486" i="1"/>
  <c r="E1486" i="1" s="1"/>
  <c r="C1487" i="1"/>
  <c r="E1487" i="1" s="1"/>
  <c r="C1488" i="1"/>
  <c r="E1488" i="1" s="1"/>
  <c r="C1489" i="1"/>
  <c r="E1489" i="1" s="1"/>
  <c r="C1490" i="1"/>
  <c r="E1490" i="1" s="1"/>
  <c r="C1491" i="1"/>
  <c r="E1491" i="1" s="1"/>
  <c r="C1492" i="1"/>
  <c r="E1492" i="1" s="1"/>
  <c r="C1493" i="1"/>
  <c r="E1493" i="1" s="1"/>
  <c r="C1494" i="1"/>
  <c r="E1494" i="1" s="1"/>
  <c r="C1495" i="1"/>
  <c r="E1495" i="1" s="1"/>
  <c r="C1496" i="1"/>
  <c r="E1496" i="1" s="1"/>
  <c r="C1497" i="1"/>
  <c r="E1497" i="1" s="1"/>
  <c r="C1498" i="1"/>
  <c r="E1498" i="1" s="1"/>
  <c r="C1499" i="1"/>
  <c r="E1499" i="1" s="1"/>
  <c r="C1500" i="1"/>
  <c r="E1500" i="1" s="1"/>
  <c r="C1501" i="1"/>
  <c r="E1501" i="1" s="1"/>
  <c r="C1502" i="1"/>
  <c r="E1502" i="1" s="1"/>
  <c r="C1503" i="1"/>
  <c r="E1503" i="1" s="1"/>
  <c r="C1504" i="1"/>
  <c r="E1504" i="1" s="1"/>
  <c r="C1505" i="1"/>
  <c r="E1505" i="1" s="1"/>
  <c r="C1506" i="1"/>
  <c r="E1506" i="1" s="1"/>
  <c r="C1507" i="1"/>
  <c r="E1507" i="1" s="1"/>
  <c r="C1508" i="1"/>
  <c r="E1508" i="1" s="1"/>
  <c r="C1509" i="1"/>
  <c r="E1509" i="1" s="1"/>
  <c r="C1510" i="1"/>
  <c r="E1510" i="1" s="1"/>
  <c r="C1511" i="1"/>
  <c r="E1511" i="1" s="1"/>
  <c r="C1512" i="1"/>
  <c r="E1512" i="1" s="1"/>
  <c r="C1513" i="1"/>
  <c r="E1513" i="1" s="1"/>
  <c r="C1514" i="1"/>
  <c r="E1514" i="1" s="1"/>
  <c r="C1515" i="1"/>
  <c r="E1515" i="1" s="1"/>
  <c r="C1516" i="1"/>
  <c r="E1516" i="1" s="1"/>
  <c r="C1517" i="1"/>
  <c r="E1517" i="1" s="1"/>
  <c r="C1518" i="1"/>
  <c r="E1518" i="1" s="1"/>
  <c r="C1519" i="1"/>
  <c r="E1519" i="1" s="1"/>
  <c r="C1520" i="1"/>
  <c r="E1520" i="1" s="1"/>
  <c r="C1521" i="1"/>
  <c r="E1521" i="1" s="1"/>
  <c r="C1522" i="1"/>
  <c r="E1522" i="1" s="1"/>
  <c r="C1523" i="1"/>
  <c r="E1523" i="1" s="1"/>
  <c r="C1524" i="1"/>
  <c r="E1524" i="1" s="1"/>
  <c r="C1525" i="1"/>
  <c r="E1525" i="1" s="1"/>
  <c r="C1526" i="1"/>
  <c r="E1526" i="1" s="1"/>
  <c r="C1527" i="1"/>
  <c r="E1527" i="1" s="1"/>
  <c r="C1528" i="1"/>
  <c r="E1528" i="1" s="1"/>
  <c r="C1529" i="1"/>
  <c r="E1529" i="1" s="1"/>
  <c r="C1530" i="1"/>
  <c r="E1530" i="1" s="1"/>
  <c r="C1531" i="1"/>
  <c r="E1531" i="1" s="1"/>
  <c r="C1532" i="1"/>
  <c r="E1532" i="1" s="1"/>
  <c r="C1533" i="1"/>
  <c r="E1533" i="1" s="1"/>
  <c r="C1534" i="1"/>
  <c r="E1534" i="1" s="1"/>
  <c r="C1535" i="1"/>
  <c r="E1535" i="1" s="1"/>
  <c r="C1536" i="1"/>
  <c r="E1536" i="1" s="1"/>
  <c r="C1537" i="1"/>
  <c r="E1537" i="1" s="1"/>
  <c r="C1538" i="1"/>
  <c r="E1538" i="1" s="1"/>
  <c r="C1539" i="1"/>
  <c r="E1539" i="1" s="1"/>
  <c r="C1540" i="1"/>
  <c r="E1540" i="1" s="1"/>
  <c r="C1541" i="1"/>
  <c r="E1541" i="1" s="1"/>
  <c r="C1542" i="1"/>
  <c r="E1542" i="1" s="1"/>
  <c r="C1543" i="1"/>
  <c r="E1543" i="1" s="1"/>
  <c r="C1544" i="1"/>
  <c r="E1544" i="1" s="1"/>
  <c r="C1545" i="1"/>
  <c r="E1545" i="1" s="1"/>
  <c r="C1546" i="1"/>
  <c r="E1546" i="1" s="1"/>
  <c r="C1547" i="1"/>
  <c r="E1547" i="1" s="1"/>
  <c r="C1548" i="1"/>
  <c r="E1548" i="1" s="1"/>
  <c r="C1549" i="1"/>
  <c r="E1549" i="1" s="1"/>
  <c r="C1550" i="1"/>
  <c r="E1550" i="1" s="1"/>
  <c r="C1551" i="1"/>
  <c r="E1551" i="1" s="1"/>
  <c r="C1552" i="1"/>
  <c r="E1552" i="1" s="1"/>
  <c r="C1553" i="1"/>
  <c r="E1553" i="1" s="1"/>
  <c r="C1554" i="1"/>
  <c r="E1554" i="1" s="1"/>
  <c r="C1555" i="1"/>
  <c r="E1555" i="1" s="1"/>
  <c r="C1556" i="1"/>
  <c r="E1556" i="1" s="1"/>
  <c r="C1557" i="1"/>
  <c r="E1557" i="1" s="1"/>
  <c r="C1558" i="1"/>
  <c r="E1558" i="1" s="1"/>
  <c r="C1559" i="1"/>
  <c r="E1559" i="1" s="1"/>
  <c r="C1560" i="1"/>
  <c r="E1560" i="1" s="1"/>
  <c r="C1561" i="1"/>
  <c r="E1561" i="1" s="1"/>
  <c r="C1562" i="1"/>
  <c r="E1562" i="1" s="1"/>
  <c r="C1563" i="1"/>
  <c r="E1563" i="1" s="1"/>
  <c r="C1564" i="1"/>
  <c r="E1564" i="1" s="1"/>
  <c r="C1565" i="1"/>
  <c r="E1565" i="1" s="1"/>
  <c r="C1566" i="1"/>
  <c r="E1566" i="1" s="1"/>
  <c r="C1567" i="1"/>
  <c r="E1567" i="1" s="1"/>
  <c r="C1568" i="1"/>
  <c r="E1568" i="1" s="1"/>
  <c r="C1569" i="1"/>
  <c r="E1569" i="1" s="1"/>
  <c r="C1570" i="1"/>
  <c r="E1570" i="1" s="1"/>
  <c r="C1571" i="1"/>
  <c r="E1571" i="1" s="1"/>
  <c r="C1572" i="1"/>
  <c r="E1572" i="1" s="1"/>
  <c r="C1573" i="1"/>
  <c r="E1573" i="1" s="1"/>
  <c r="C1574" i="1"/>
  <c r="E1574" i="1" s="1"/>
  <c r="C1575" i="1"/>
  <c r="E1575" i="1" s="1"/>
  <c r="C1576" i="1"/>
  <c r="E1576" i="1" s="1"/>
  <c r="C1577" i="1"/>
  <c r="E1577" i="1" s="1"/>
  <c r="C1578" i="1"/>
  <c r="E1578" i="1" s="1"/>
  <c r="C1579" i="1"/>
  <c r="E1579" i="1" s="1"/>
  <c r="C1580" i="1"/>
  <c r="E1580" i="1" s="1"/>
  <c r="C1581" i="1"/>
  <c r="E1581" i="1" s="1"/>
  <c r="C1582" i="1"/>
  <c r="E1582" i="1" s="1"/>
  <c r="C1583" i="1"/>
  <c r="E1583" i="1" s="1"/>
  <c r="C1584" i="1"/>
  <c r="E1584" i="1" s="1"/>
  <c r="C1585" i="1"/>
  <c r="E1585" i="1" s="1"/>
  <c r="C1586" i="1"/>
  <c r="E1586" i="1" s="1"/>
  <c r="C1587" i="1"/>
  <c r="E1587" i="1" s="1"/>
  <c r="C1588" i="1"/>
  <c r="E1588" i="1" s="1"/>
  <c r="C1589" i="1"/>
  <c r="E1589" i="1" s="1"/>
  <c r="C1590" i="1"/>
  <c r="E1590" i="1" s="1"/>
  <c r="C1591" i="1"/>
  <c r="E1591" i="1" s="1"/>
  <c r="C1592" i="1"/>
  <c r="E1592" i="1" s="1"/>
  <c r="C1593" i="1"/>
  <c r="E1593" i="1" s="1"/>
  <c r="C1594" i="1"/>
  <c r="E1594" i="1" s="1"/>
  <c r="C1595" i="1"/>
  <c r="E1595" i="1" s="1"/>
  <c r="C1596" i="1"/>
  <c r="E1596" i="1" s="1"/>
  <c r="C1597" i="1"/>
  <c r="E1597" i="1" s="1"/>
  <c r="C1598" i="1"/>
  <c r="E1598" i="1" s="1"/>
  <c r="C1599" i="1"/>
  <c r="E1599" i="1" s="1"/>
  <c r="C1600" i="1"/>
  <c r="E1600" i="1" s="1"/>
  <c r="C1601" i="1"/>
  <c r="E1601" i="1" s="1"/>
  <c r="C1602" i="1"/>
  <c r="E1602" i="1" s="1"/>
  <c r="C1603" i="1"/>
  <c r="E1603" i="1" s="1"/>
  <c r="C1604" i="1"/>
  <c r="E1604" i="1" s="1"/>
  <c r="C1605" i="1"/>
  <c r="E1605" i="1" s="1"/>
  <c r="C1606" i="1"/>
  <c r="E1606" i="1" s="1"/>
  <c r="C1607" i="1"/>
  <c r="E1607" i="1" s="1"/>
  <c r="C1608" i="1"/>
  <c r="E1608" i="1" s="1"/>
  <c r="C1609" i="1"/>
  <c r="E1609" i="1" s="1"/>
  <c r="C1610" i="1"/>
  <c r="E1610" i="1" s="1"/>
  <c r="C1611" i="1"/>
  <c r="E1611" i="1" s="1"/>
  <c r="C1612" i="1"/>
  <c r="E1612" i="1" s="1"/>
  <c r="C1613" i="1"/>
  <c r="E1613" i="1" s="1"/>
  <c r="C1614" i="1"/>
  <c r="E1614" i="1" s="1"/>
  <c r="C1615" i="1"/>
  <c r="E1615" i="1" s="1"/>
  <c r="C1616" i="1"/>
  <c r="E1616" i="1" s="1"/>
  <c r="C1617" i="1"/>
  <c r="E1617" i="1" s="1"/>
  <c r="C1618" i="1"/>
  <c r="E1618" i="1" s="1"/>
  <c r="C1619" i="1"/>
  <c r="E1619" i="1" s="1"/>
  <c r="C1620" i="1"/>
  <c r="E1620" i="1" s="1"/>
  <c r="C1621" i="1"/>
  <c r="E1621" i="1" s="1"/>
  <c r="C1622" i="1"/>
  <c r="E1622" i="1" s="1"/>
  <c r="C1623" i="1"/>
  <c r="E1623" i="1" s="1"/>
  <c r="C1624" i="1"/>
  <c r="E1624" i="1" s="1"/>
  <c r="C1625" i="1"/>
  <c r="E1625" i="1" s="1"/>
  <c r="C1626" i="1"/>
  <c r="E1626" i="1" s="1"/>
  <c r="C1627" i="1"/>
  <c r="E1627" i="1" s="1"/>
  <c r="C1628" i="1"/>
  <c r="E1628" i="1" s="1"/>
  <c r="C1629" i="1"/>
  <c r="E1629" i="1" s="1"/>
  <c r="C1630" i="1"/>
  <c r="E1630" i="1" s="1"/>
  <c r="C1631" i="1"/>
  <c r="E1631" i="1" s="1"/>
  <c r="C1632" i="1"/>
  <c r="E1632" i="1" s="1"/>
  <c r="C1633" i="1"/>
  <c r="E1633" i="1" s="1"/>
  <c r="C1634" i="1"/>
  <c r="E1634" i="1" s="1"/>
  <c r="C1635" i="1"/>
  <c r="E1635" i="1" s="1"/>
  <c r="C1636" i="1"/>
  <c r="E1636" i="1" s="1"/>
  <c r="C1637" i="1"/>
  <c r="E1637" i="1" s="1"/>
  <c r="C1638" i="1"/>
  <c r="E1638" i="1" s="1"/>
  <c r="C1639" i="1"/>
  <c r="E1639" i="1" s="1"/>
  <c r="C1640" i="1"/>
  <c r="E1640" i="1" s="1"/>
  <c r="C1641" i="1"/>
  <c r="E1641" i="1" s="1"/>
  <c r="C1642" i="1"/>
  <c r="E1642" i="1" s="1"/>
  <c r="C1643" i="1"/>
  <c r="E1643" i="1" s="1"/>
  <c r="C1644" i="1"/>
  <c r="E1644" i="1" s="1"/>
  <c r="C1645" i="1"/>
  <c r="E1645" i="1" s="1"/>
  <c r="C1646" i="1"/>
  <c r="E1646" i="1" s="1"/>
  <c r="C1647" i="1"/>
  <c r="E1647" i="1" s="1"/>
  <c r="C1648" i="1"/>
  <c r="E1648" i="1" s="1"/>
  <c r="C1649" i="1"/>
  <c r="E1649" i="1" s="1"/>
  <c r="C1650" i="1"/>
  <c r="E1650" i="1" s="1"/>
  <c r="C1651" i="1"/>
  <c r="E1651" i="1" s="1"/>
  <c r="C1652" i="1"/>
  <c r="E1652" i="1" s="1"/>
  <c r="C1653" i="1"/>
  <c r="E1653" i="1" s="1"/>
  <c r="C1654" i="1"/>
  <c r="E1654" i="1" s="1"/>
  <c r="C1655" i="1"/>
  <c r="E1655" i="1" s="1"/>
  <c r="C1656" i="1"/>
  <c r="E1656" i="1" s="1"/>
  <c r="C1657" i="1"/>
  <c r="E1657" i="1" s="1"/>
  <c r="C1658" i="1"/>
  <c r="E1658" i="1" s="1"/>
  <c r="C1659" i="1"/>
  <c r="E1659" i="1" s="1"/>
  <c r="C1660" i="1"/>
  <c r="E1660" i="1" s="1"/>
  <c r="C1661" i="1"/>
  <c r="E1661" i="1" s="1"/>
  <c r="C1662" i="1"/>
  <c r="E1662" i="1" s="1"/>
  <c r="C1663" i="1"/>
  <c r="E1663" i="1" s="1"/>
  <c r="C1664" i="1"/>
  <c r="E1664" i="1" s="1"/>
  <c r="C1665" i="1"/>
  <c r="E1665" i="1" s="1"/>
  <c r="C1666" i="1"/>
  <c r="E1666" i="1" s="1"/>
  <c r="C1667" i="1"/>
  <c r="E1667" i="1" s="1"/>
  <c r="C1668" i="1"/>
  <c r="E1668" i="1" s="1"/>
  <c r="C1669" i="1"/>
  <c r="E1669" i="1" s="1"/>
  <c r="C1670" i="1"/>
  <c r="E1670" i="1" s="1"/>
  <c r="C1671" i="1"/>
  <c r="E1671" i="1" s="1"/>
  <c r="C1672" i="1"/>
  <c r="E1672" i="1" s="1"/>
  <c r="C1673" i="1"/>
  <c r="E1673" i="1" s="1"/>
  <c r="C1674" i="1"/>
  <c r="E1674" i="1" s="1"/>
  <c r="C1675" i="1"/>
  <c r="E1675" i="1" s="1"/>
  <c r="C1676" i="1"/>
  <c r="E1676" i="1" s="1"/>
  <c r="C1677" i="1"/>
  <c r="E1677" i="1" s="1"/>
  <c r="C1678" i="1"/>
  <c r="E1678" i="1" s="1"/>
  <c r="C1679" i="1"/>
  <c r="E1679" i="1" s="1"/>
  <c r="C1680" i="1"/>
  <c r="E1680" i="1" s="1"/>
  <c r="C1681" i="1"/>
  <c r="E1681" i="1" s="1"/>
  <c r="C1682" i="1"/>
  <c r="E1682" i="1" s="1"/>
  <c r="C1683" i="1"/>
  <c r="E1683" i="1" s="1"/>
  <c r="C1684" i="1"/>
  <c r="E1684" i="1" s="1"/>
  <c r="C1685" i="1"/>
  <c r="E1685" i="1" s="1"/>
  <c r="C1686" i="1"/>
  <c r="E1686" i="1" s="1"/>
  <c r="C1687" i="1"/>
  <c r="E1687" i="1" s="1"/>
  <c r="C1688" i="1"/>
  <c r="E1688" i="1" s="1"/>
  <c r="C1689" i="1"/>
  <c r="E1689" i="1" s="1"/>
  <c r="C1690" i="1"/>
  <c r="E1690" i="1" s="1"/>
  <c r="C1691" i="1"/>
  <c r="E1691" i="1" s="1"/>
  <c r="C1692" i="1"/>
  <c r="E1692" i="1" s="1"/>
  <c r="C1693" i="1"/>
  <c r="E1693" i="1" s="1"/>
  <c r="C1694" i="1"/>
  <c r="E1694" i="1" s="1"/>
  <c r="C1695" i="1"/>
  <c r="E1695" i="1" s="1"/>
  <c r="C1696" i="1"/>
  <c r="E1696" i="1" s="1"/>
  <c r="C1697" i="1"/>
  <c r="E1697" i="1" s="1"/>
  <c r="C1698" i="1"/>
  <c r="E1698" i="1" s="1"/>
  <c r="C1699" i="1"/>
  <c r="E1699" i="1" s="1"/>
  <c r="C1700" i="1"/>
  <c r="E1700" i="1" s="1"/>
  <c r="C1701" i="1"/>
  <c r="E1701" i="1" s="1"/>
  <c r="C1702" i="1"/>
  <c r="E1702" i="1" s="1"/>
  <c r="C1703" i="1"/>
  <c r="E1703" i="1" s="1"/>
  <c r="C1704" i="1"/>
  <c r="E1704" i="1" s="1"/>
  <c r="C1705" i="1"/>
  <c r="E1705" i="1" s="1"/>
  <c r="C1706" i="1"/>
  <c r="E1706" i="1" s="1"/>
  <c r="C1707" i="1"/>
  <c r="E1707" i="1" s="1"/>
  <c r="C1708" i="1"/>
  <c r="E1708" i="1" s="1"/>
  <c r="C1709" i="1"/>
  <c r="E1709" i="1" s="1"/>
  <c r="C1710" i="1"/>
  <c r="E1710" i="1" s="1"/>
  <c r="C1711" i="1"/>
  <c r="E1711" i="1" s="1"/>
  <c r="C1712" i="1"/>
  <c r="E1712" i="1" s="1"/>
  <c r="C1713" i="1"/>
  <c r="E1713" i="1" s="1"/>
  <c r="C1714" i="1"/>
  <c r="E1714" i="1" s="1"/>
  <c r="C1715" i="1"/>
  <c r="E1715" i="1" s="1"/>
  <c r="C1716" i="1"/>
  <c r="E1716" i="1" s="1"/>
  <c r="C1717" i="1"/>
  <c r="E1717" i="1" s="1"/>
  <c r="C1718" i="1"/>
  <c r="E1718" i="1" s="1"/>
  <c r="C1719" i="1"/>
  <c r="E1719" i="1" s="1"/>
  <c r="C1720" i="1"/>
  <c r="E1720" i="1" s="1"/>
  <c r="C1721" i="1"/>
  <c r="E1721" i="1" s="1"/>
  <c r="C1722" i="1"/>
  <c r="E1722" i="1" s="1"/>
  <c r="C1723" i="1"/>
  <c r="E1723" i="1" s="1"/>
  <c r="C1724" i="1"/>
  <c r="E1724" i="1" s="1"/>
  <c r="C1725" i="1"/>
  <c r="E1725" i="1" s="1"/>
  <c r="C1726" i="1"/>
  <c r="E1726" i="1" s="1"/>
  <c r="C1727" i="1"/>
  <c r="E1727" i="1" s="1"/>
  <c r="C1728" i="1"/>
  <c r="E1728" i="1" s="1"/>
  <c r="C1729" i="1"/>
  <c r="E1729" i="1" s="1"/>
  <c r="C1730" i="1"/>
  <c r="E1730" i="1" s="1"/>
  <c r="C1731" i="1"/>
  <c r="E1731" i="1" s="1"/>
  <c r="C1732" i="1"/>
  <c r="E1732" i="1" s="1"/>
  <c r="C1733" i="1"/>
  <c r="E1733" i="1" s="1"/>
  <c r="C1734" i="1"/>
  <c r="E1734" i="1" s="1"/>
  <c r="C1735" i="1"/>
  <c r="E1735" i="1" s="1"/>
  <c r="C1736" i="1"/>
  <c r="E1736" i="1" s="1"/>
  <c r="C1737" i="1"/>
  <c r="E1737" i="1" s="1"/>
  <c r="C1738" i="1"/>
  <c r="E1738" i="1" s="1"/>
  <c r="C1739" i="1"/>
  <c r="E1739" i="1" s="1"/>
  <c r="C1740" i="1"/>
  <c r="E1740" i="1" s="1"/>
  <c r="C1741" i="1"/>
  <c r="E1741" i="1" s="1"/>
  <c r="C1742" i="1"/>
  <c r="E1742" i="1" s="1"/>
  <c r="C1743" i="1"/>
  <c r="E1743" i="1" s="1"/>
  <c r="C1744" i="1"/>
  <c r="E1744" i="1" s="1"/>
  <c r="C1745" i="1"/>
  <c r="E1745" i="1" s="1"/>
  <c r="C1746" i="1"/>
  <c r="E1746" i="1" s="1"/>
  <c r="C1747" i="1"/>
  <c r="E1747" i="1" s="1"/>
  <c r="C1748" i="1"/>
  <c r="E1748" i="1" s="1"/>
  <c r="C1749" i="1"/>
  <c r="E1749" i="1" s="1"/>
  <c r="C1750" i="1"/>
  <c r="E1750" i="1" s="1"/>
  <c r="C1751" i="1"/>
  <c r="E1751" i="1" s="1"/>
  <c r="C1752" i="1"/>
  <c r="E1752" i="1" s="1"/>
  <c r="C1753" i="1"/>
  <c r="E1753" i="1" s="1"/>
  <c r="C1754" i="1"/>
  <c r="E1754" i="1" s="1"/>
  <c r="C1755" i="1"/>
  <c r="E1755" i="1" s="1"/>
  <c r="C1756" i="1"/>
  <c r="E1756" i="1" s="1"/>
  <c r="C1757" i="1"/>
  <c r="E1757" i="1" s="1"/>
  <c r="C1758" i="1"/>
  <c r="E1758" i="1" s="1"/>
  <c r="C1759" i="1"/>
  <c r="E1759" i="1" s="1"/>
  <c r="C1760" i="1"/>
  <c r="E1760" i="1" s="1"/>
  <c r="C1761" i="1"/>
  <c r="E1761" i="1" s="1"/>
  <c r="C1762" i="1"/>
  <c r="E1762" i="1" s="1"/>
  <c r="C1763" i="1"/>
  <c r="E1763" i="1" s="1"/>
  <c r="C1764" i="1"/>
  <c r="E1764" i="1" s="1"/>
  <c r="C1765" i="1"/>
  <c r="E1765" i="1" s="1"/>
  <c r="C1766" i="1"/>
  <c r="E1766" i="1" s="1"/>
  <c r="C1767" i="1"/>
  <c r="E1767" i="1" s="1"/>
  <c r="C1768" i="1"/>
  <c r="E1768" i="1" s="1"/>
  <c r="C1769" i="1"/>
  <c r="E1769" i="1" s="1"/>
  <c r="C1770" i="1"/>
  <c r="E1770" i="1" s="1"/>
  <c r="C1771" i="1"/>
  <c r="E1771" i="1" s="1"/>
  <c r="C1772" i="1"/>
  <c r="E1772" i="1" s="1"/>
  <c r="C1773" i="1"/>
  <c r="E1773" i="1" s="1"/>
  <c r="C1774" i="1"/>
  <c r="E1774" i="1" s="1"/>
  <c r="C1775" i="1"/>
  <c r="E1775" i="1" s="1"/>
  <c r="C1776" i="1"/>
  <c r="E1776" i="1" s="1"/>
  <c r="C1777" i="1"/>
  <c r="E1777" i="1" s="1"/>
  <c r="C1778" i="1"/>
  <c r="E1778" i="1" s="1"/>
  <c r="C1779" i="1"/>
  <c r="E1779" i="1" s="1"/>
  <c r="C1780" i="1"/>
  <c r="E1780" i="1" s="1"/>
  <c r="C1781" i="1"/>
  <c r="E1781" i="1" s="1"/>
  <c r="C1782" i="1"/>
  <c r="E1782" i="1" s="1"/>
  <c r="C1783" i="1"/>
  <c r="E1783" i="1" s="1"/>
  <c r="C1784" i="1"/>
  <c r="E1784" i="1" s="1"/>
  <c r="C1785" i="1"/>
  <c r="E1785" i="1" s="1"/>
  <c r="C1786" i="1"/>
  <c r="E1786" i="1" s="1"/>
  <c r="C1787" i="1"/>
  <c r="E1787" i="1" s="1"/>
  <c r="C1788" i="1"/>
  <c r="E1788" i="1" s="1"/>
  <c r="C1789" i="1"/>
  <c r="E1789" i="1" s="1"/>
  <c r="C1790" i="1"/>
  <c r="E1790" i="1" s="1"/>
  <c r="C1791" i="1"/>
  <c r="E1791" i="1" s="1"/>
  <c r="C1792" i="1"/>
  <c r="E1792" i="1" s="1"/>
  <c r="C1793" i="1"/>
  <c r="E1793" i="1" s="1"/>
  <c r="C1794" i="1"/>
  <c r="E1794" i="1" s="1"/>
  <c r="C1795" i="1"/>
  <c r="E1795" i="1" s="1"/>
  <c r="C1796" i="1"/>
  <c r="E1796" i="1" s="1"/>
  <c r="C1797" i="1"/>
  <c r="E1797" i="1" s="1"/>
  <c r="C1798" i="1"/>
  <c r="E1798" i="1" s="1"/>
  <c r="C1799" i="1"/>
  <c r="E1799" i="1" s="1"/>
  <c r="C1800" i="1"/>
  <c r="E1800" i="1" s="1"/>
  <c r="C1801" i="1"/>
  <c r="E1801" i="1" s="1"/>
  <c r="C1802" i="1"/>
  <c r="E1802" i="1" s="1"/>
  <c r="C1803" i="1"/>
  <c r="E1803" i="1" s="1"/>
  <c r="C1804" i="1"/>
  <c r="E1804" i="1" s="1"/>
  <c r="C1805" i="1"/>
  <c r="E1805" i="1" s="1"/>
  <c r="C1806" i="1"/>
  <c r="E1806" i="1" s="1"/>
  <c r="C1807" i="1"/>
  <c r="E1807" i="1" s="1"/>
  <c r="C1808" i="1"/>
  <c r="E1808" i="1" s="1"/>
  <c r="C1809" i="1"/>
  <c r="E1809" i="1" s="1"/>
  <c r="C1810" i="1"/>
  <c r="E1810" i="1" s="1"/>
  <c r="C1811" i="1"/>
  <c r="E1811" i="1" s="1"/>
  <c r="C1812" i="1"/>
  <c r="E1812" i="1" s="1"/>
  <c r="C1813" i="1"/>
  <c r="E1813" i="1" s="1"/>
  <c r="C1814" i="1"/>
  <c r="E1814" i="1" s="1"/>
  <c r="C1815" i="1"/>
  <c r="E1815" i="1" s="1"/>
  <c r="C1816" i="1"/>
  <c r="E1816" i="1" s="1"/>
  <c r="C1817" i="1"/>
  <c r="E1817" i="1" s="1"/>
  <c r="C1818" i="1"/>
  <c r="E1818" i="1" s="1"/>
  <c r="C1819" i="1"/>
  <c r="E1819" i="1" s="1"/>
  <c r="C1820" i="1"/>
  <c r="E1820" i="1" s="1"/>
  <c r="C1821" i="1"/>
  <c r="E1821" i="1" s="1"/>
  <c r="C1822" i="1"/>
  <c r="E1822" i="1" s="1"/>
  <c r="C1823" i="1"/>
  <c r="E1823" i="1" s="1"/>
  <c r="C1824" i="1"/>
  <c r="E1824" i="1" s="1"/>
  <c r="C1825" i="1"/>
  <c r="E1825" i="1" s="1"/>
  <c r="C1826" i="1"/>
  <c r="E1826" i="1" s="1"/>
  <c r="C1827" i="1"/>
  <c r="E1827" i="1" s="1"/>
  <c r="C1828" i="1"/>
  <c r="E1828" i="1" s="1"/>
  <c r="C1829" i="1"/>
  <c r="E1829" i="1" s="1"/>
  <c r="C1830" i="1"/>
  <c r="E1830" i="1" s="1"/>
  <c r="C1831" i="1"/>
  <c r="E1831" i="1" s="1"/>
  <c r="C1832" i="1"/>
  <c r="E1832" i="1" s="1"/>
  <c r="C1833" i="1"/>
  <c r="E1833" i="1" s="1"/>
  <c r="C1834" i="1"/>
  <c r="E1834" i="1" s="1"/>
  <c r="C1835" i="1"/>
  <c r="E1835" i="1" s="1"/>
  <c r="C1836" i="1"/>
  <c r="E1836" i="1" s="1"/>
  <c r="C1837" i="1"/>
  <c r="E1837" i="1" s="1"/>
  <c r="C1838" i="1"/>
  <c r="E1838" i="1" s="1"/>
  <c r="C1839" i="1"/>
  <c r="E1839" i="1" s="1"/>
  <c r="C1840" i="1"/>
  <c r="E1840" i="1" s="1"/>
  <c r="C1841" i="1"/>
  <c r="E1841" i="1" s="1"/>
  <c r="C1842" i="1"/>
  <c r="E1842" i="1" s="1"/>
  <c r="C1843" i="1"/>
  <c r="E1843" i="1" s="1"/>
  <c r="C1844" i="1"/>
  <c r="E1844" i="1" s="1"/>
  <c r="C1845" i="1"/>
  <c r="E1845" i="1" s="1"/>
  <c r="C1846" i="1"/>
  <c r="E1846" i="1" s="1"/>
  <c r="C1847" i="1"/>
  <c r="E1847" i="1" s="1"/>
  <c r="C1848" i="1"/>
  <c r="E1848" i="1" s="1"/>
  <c r="C1849" i="1"/>
  <c r="E1849" i="1" s="1"/>
  <c r="C1850" i="1"/>
  <c r="E1850" i="1" s="1"/>
  <c r="C1851" i="1"/>
  <c r="E1851" i="1" s="1"/>
  <c r="C1852" i="1"/>
  <c r="E1852" i="1" s="1"/>
  <c r="C1853" i="1"/>
  <c r="E1853" i="1" s="1"/>
  <c r="C1854" i="1"/>
  <c r="E1854" i="1" s="1"/>
  <c r="C1855" i="1"/>
  <c r="E1855" i="1" s="1"/>
  <c r="C1856" i="1"/>
  <c r="E1856" i="1" s="1"/>
  <c r="C1857" i="1"/>
  <c r="E1857" i="1" s="1"/>
  <c r="C1858" i="1"/>
  <c r="E1858" i="1" s="1"/>
  <c r="C1859" i="1"/>
  <c r="E1859" i="1" s="1"/>
  <c r="C1860" i="1"/>
  <c r="E1860" i="1" s="1"/>
  <c r="C1861" i="1"/>
  <c r="E1861" i="1" s="1"/>
  <c r="C1862" i="1"/>
  <c r="E1862" i="1" s="1"/>
  <c r="C1863" i="1"/>
  <c r="E1863" i="1" s="1"/>
  <c r="C1864" i="1"/>
  <c r="E1864" i="1" s="1"/>
  <c r="C1865" i="1"/>
  <c r="E1865" i="1" s="1"/>
  <c r="C1866" i="1"/>
  <c r="E1866" i="1" s="1"/>
  <c r="C1867" i="1"/>
  <c r="E1867" i="1" s="1"/>
  <c r="C1868" i="1"/>
  <c r="E1868" i="1" s="1"/>
  <c r="C1869" i="1"/>
  <c r="E1869" i="1" s="1"/>
  <c r="C1870" i="1"/>
  <c r="E1870" i="1" s="1"/>
  <c r="C1871" i="1"/>
  <c r="E1871" i="1" s="1"/>
  <c r="C1872" i="1"/>
  <c r="E1872" i="1" s="1"/>
  <c r="C1873" i="1"/>
  <c r="E1873" i="1" s="1"/>
  <c r="C1874" i="1"/>
  <c r="E1874" i="1" s="1"/>
  <c r="C1875" i="1"/>
  <c r="E1875" i="1" s="1"/>
  <c r="C1876" i="1"/>
  <c r="E1876" i="1" s="1"/>
  <c r="C1877" i="1"/>
  <c r="E1877" i="1" s="1"/>
  <c r="C1878" i="1"/>
  <c r="E1878" i="1" s="1"/>
  <c r="C1879" i="1"/>
  <c r="E1879" i="1" s="1"/>
  <c r="C1880" i="1"/>
  <c r="E1880" i="1" s="1"/>
  <c r="C1881" i="1"/>
  <c r="E1881" i="1" s="1"/>
  <c r="C1882" i="1"/>
  <c r="E1882" i="1" s="1"/>
  <c r="C1883" i="1"/>
  <c r="E1883" i="1" s="1"/>
  <c r="C1884" i="1"/>
  <c r="E1884" i="1" s="1"/>
  <c r="C1885" i="1"/>
  <c r="E1885" i="1" s="1"/>
  <c r="C1886" i="1"/>
  <c r="E1886" i="1" s="1"/>
  <c r="C1887" i="1"/>
  <c r="E1887" i="1" s="1"/>
  <c r="C1888" i="1"/>
  <c r="E1888" i="1" s="1"/>
  <c r="C1889" i="1"/>
  <c r="E1889" i="1" s="1"/>
  <c r="C1890" i="1"/>
  <c r="E1890" i="1" s="1"/>
  <c r="C1891" i="1"/>
  <c r="E1891" i="1" s="1"/>
  <c r="C1892" i="1"/>
  <c r="E1892" i="1" s="1"/>
  <c r="C1893" i="1"/>
  <c r="E1893" i="1" s="1"/>
  <c r="C1894" i="1"/>
  <c r="E1894" i="1" s="1"/>
  <c r="C1895" i="1"/>
  <c r="E1895" i="1" s="1"/>
  <c r="C1896" i="1"/>
  <c r="E1896" i="1" s="1"/>
  <c r="C1897" i="1"/>
  <c r="E1897" i="1" s="1"/>
  <c r="C1898" i="1"/>
  <c r="E1898" i="1" s="1"/>
  <c r="C1899" i="1"/>
  <c r="E1899" i="1" s="1"/>
  <c r="C1900" i="1"/>
  <c r="E1900" i="1" s="1"/>
  <c r="C1901" i="1"/>
  <c r="E1901" i="1" s="1"/>
  <c r="C1902" i="1"/>
  <c r="E1902" i="1" s="1"/>
  <c r="C1903" i="1"/>
  <c r="E1903" i="1" s="1"/>
  <c r="C1904" i="1"/>
  <c r="E1904" i="1" s="1"/>
  <c r="C1905" i="1"/>
  <c r="E1905" i="1" s="1"/>
  <c r="C1906" i="1"/>
  <c r="E1906" i="1" s="1"/>
  <c r="C1907" i="1"/>
  <c r="E1907" i="1" s="1"/>
  <c r="C1908" i="1"/>
  <c r="E1908" i="1" s="1"/>
  <c r="C1909" i="1"/>
  <c r="E1909" i="1" s="1"/>
  <c r="C1910" i="1"/>
  <c r="E1910" i="1" s="1"/>
  <c r="C1911" i="1"/>
  <c r="E1911" i="1" s="1"/>
  <c r="C1912" i="1"/>
  <c r="E1912" i="1" s="1"/>
  <c r="C1913" i="1"/>
  <c r="E1913" i="1" s="1"/>
  <c r="C1914" i="1"/>
  <c r="E1914" i="1" s="1"/>
  <c r="C1915" i="1"/>
  <c r="E1915" i="1" s="1"/>
  <c r="C1916" i="1"/>
  <c r="E1916" i="1" s="1"/>
  <c r="C1917" i="1"/>
  <c r="E1917" i="1" s="1"/>
  <c r="C1918" i="1"/>
  <c r="E1918" i="1" s="1"/>
  <c r="C1919" i="1"/>
  <c r="E1919" i="1" s="1"/>
  <c r="C1920" i="1"/>
  <c r="E1920" i="1" s="1"/>
  <c r="C1921" i="1"/>
  <c r="E1921" i="1" s="1"/>
  <c r="C1922" i="1"/>
  <c r="E1922" i="1" s="1"/>
  <c r="C1923" i="1"/>
  <c r="E1923" i="1" s="1"/>
  <c r="C1924" i="1"/>
  <c r="E1924" i="1" s="1"/>
  <c r="C1925" i="1"/>
  <c r="E1925" i="1" s="1"/>
  <c r="C1926" i="1"/>
  <c r="E1926" i="1" s="1"/>
  <c r="C1927" i="1"/>
  <c r="E1927" i="1" s="1"/>
  <c r="C1928" i="1"/>
  <c r="E1928" i="1" s="1"/>
  <c r="C1929" i="1"/>
  <c r="E1929" i="1" s="1"/>
  <c r="C1930" i="1"/>
  <c r="E1930" i="1" s="1"/>
  <c r="C1931" i="1"/>
  <c r="E1931" i="1" s="1"/>
  <c r="C1932" i="1"/>
  <c r="E1932" i="1" s="1"/>
  <c r="C1933" i="1"/>
  <c r="E1933" i="1" s="1"/>
  <c r="C1934" i="1"/>
  <c r="E1934" i="1" s="1"/>
  <c r="C1935" i="1"/>
  <c r="E1935" i="1" s="1"/>
  <c r="C1936" i="1"/>
  <c r="E1936" i="1" s="1"/>
  <c r="C1937" i="1"/>
  <c r="E1937" i="1" s="1"/>
  <c r="C1938" i="1"/>
  <c r="E1938" i="1" s="1"/>
  <c r="C1939" i="1"/>
  <c r="E1939" i="1" s="1"/>
  <c r="C1940" i="1"/>
  <c r="E1940" i="1" s="1"/>
  <c r="C1941" i="1"/>
  <c r="E1941" i="1" s="1"/>
  <c r="C1942" i="1"/>
  <c r="E1942" i="1" s="1"/>
  <c r="C1943" i="1"/>
  <c r="E1943" i="1" s="1"/>
  <c r="C1944" i="1"/>
  <c r="E1944" i="1" s="1"/>
  <c r="C1945" i="1"/>
  <c r="E1945" i="1" s="1"/>
  <c r="C1946" i="1"/>
  <c r="E1946" i="1" s="1"/>
  <c r="C1947" i="1"/>
  <c r="E1947" i="1" s="1"/>
  <c r="C1948" i="1"/>
  <c r="E1948" i="1" s="1"/>
  <c r="C1949" i="1"/>
  <c r="E1949" i="1" s="1"/>
  <c r="C1950" i="1"/>
  <c r="E1950" i="1" s="1"/>
  <c r="C1951" i="1"/>
  <c r="E1951" i="1" s="1"/>
  <c r="C1952" i="1"/>
  <c r="E1952" i="1" s="1"/>
  <c r="C1953" i="1"/>
  <c r="E1953" i="1" s="1"/>
  <c r="C1954" i="1"/>
  <c r="E1954" i="1" s="1"/>
  <c r="C1955" i="1"/>
  <c r="E1955" i="1" s="1"/>
  <c r="C1956" i="1"/>
  <c r="E1956" i="1" s="1"/>
  <c r="C1957" i="1"/>
  <c r="E1957" i="1" s="1"/>
  <c r="C1958" i="1"/>
  <c r="E1958" i="1" s="1"/>
  <c r="C1959" i="1"/>
  <c r="E1959" i="1" s="1"/>
  <c r="C1960" i="1"/>
  <c r="E1960" i="1" s="1"/>
  <c r="C1961" i="1"/>
  <c r="E1961" i="1" s="1"/>
  <c r="C1962" i="1"/>
  <c r="E1962" i="1" s="1"/>
  <c r="C1963" i="1"/>
  <c r="E1963" i="1" s="1"/>
  <c r="C1964" i="1"/>
  <c r="E1964" i="1" s="1"/>
  <c r="C1965" i="1"/>
  <c r="E1965" i="1" s="1"/>
  <c r="C1966" i="1"/>
  <c r="E1966" i="1" s="1"/>
  <c r="C1967" i="1"/>
  <c r="E1967" i="1" s="1"/>
  <c r="C1968" i="1"/>
  <c r="E1968" i="1" s="1"/>
  <c r="C1969" i="1"/>
  <c r="E1969" i="1" s="1"/>
  <c r="C1970" i="1"/>
  <c r="E1970" i="1" s="1"/>
  <c r="C1971" i="1"/>
  <c r="E1971" i="1" s="1"/>
  <c r="C1972" i="1"/>
  <c r="E1972" i="1" s="1"/>
  <c r="C1973" i="1"/>
  <c r="E1973" i="1" s="1"/>
  <c r="C1974" i="1"/>
  <c r="E1974" i="1" s="1"/>
  <c r="C1975" i="1"/>
  <c r="E1975" i="1" s="1"/>
  <c r="C1976" i="1"/>
  <c r="E1976" i="1" s="1"/>
  <c r="C1977" i="1"/>
  <c r="E1977" i="1" s="1"/>
  <c r="C1978" i="1"/>
  <c r="E1978" i="1" s="1"/>
  <c r="C1979" i="1"/>
  <c r="E1979" i="1" s="1"/>
  <c r="C1980" i="1"/>
  <c r="E1980" i="1" s="1"/>
  <c r="C1981" i="1"/>
  <c r="E1981" i="1" s="1"/>
  <c r="C1982" i="1"/>
  <c r="E1982" i="1" s="1"/>
  <c r="C1983" i="1"/>
  <c r="E1983" i="1" s="1"/>
  <c r="C1984" i="1"/>
  <c r="E1984" i="1" s="1"/>
  <c r="C1985" i="1"/>
  <c r="E1985" i="1" s="1"/>
  <c r="C1986" i="1"/>
  <c r="E1986" i="1" s="1"/>
  <c r="C1987" i="1"/>
  <c r="E1987" i="1" s="1"/>
  <c r="C1988" i="1"/>
  <c r="E1988" i="1" s="1"/>
  <c r="C1989" i="1"/>
  <c r="E1989" i="1" s="1"/>
  <c r="C1990" i="1"/>
  <c r="E1990" i="1" s="1"/>
  <c r="C1991" i="1"/>
  <c r="E1991" i="1" s="1"/>
  <c r="C1992" i="1"/>
  <c r="E1992" i="1" s="1"/>
  <c r="C1993" i="1"/>
  <c r="E1993" i="1" s="1"/>
  <c r="C1994" i="1"/>
  <c r="E1994" i="1" s="1"/>
  <c r="C1995" i="1"/>
  <c r="E1995" i="1" s="1"/>
  <c r="C1996" i="1"/>
  <c r="E1996" i="1" s="1"/>
  <c r="C1997" i="1"/>
  <c r="E1997" i="1" s="1"/>
  <c r="C1998" i="1"/>
  <c r="E1998" i="1" s="1"/>
  <c r="C1999" i="1"/>
  <c r="E1999" i="1" s="1"/>
  <c r="C2000" i="1"/>
  <c r="E2000" i="1" s="1"/>
  <c r="C2001" i="1"/>
  <c r="E2001" i="1" s="1"/>
  <c r="C2002" i="1"/>
  <c r="E2002" i="1" s="1"/>
  <c r="C2003" i="1"/>
  <c r="E2003" i="1" s="1"/>
  <c r="C2004" i="1"/>
  <c r="E2004" i="1" s="1"/>
  <c r="C2005" i="1"/>
  <c r="E2005" i="1" s="1"/>
  <c r="C2006" i="1"/>
  <c r="E2006" i="1" s="1"/>
  <c r="C2007" i="1"/>
  <c r="E2007" i="1" s="1"/>
  <c r="C2008" i="1"/>
  <c r="E2008" i="1" s="1"/>
  <c r="C2009" i="1"/>
  <c r="E2009" i="1" s="1"/>
  <c r="C2010" i="1"/>
  <c r="E2010" i="1" s="1"/>
  <c r="C2011" i="1"/>
  <c r="E2011" i="1" s="1"/>
  <c r="C2012" i="1"/>
  <c r="E2012" i="1" s="1"/>
  <c r="C2013" i="1"/>
  <c r="E2013" i="1" s="1"/>
  <c r="C2014" i="1"/>
  <c r="E2014" i="1" s="1"/>
  <c r="C2015" i="1"/>
  <c r="E2015" i="1" s="1"/>
  <c r="C2016" i="1"/>
  <c r="E2016" i="1" s="1"/>
  <c r="C2017" i="1"/>
  <c r="E2017" i="1" s="1"/>
  <c r="C2018" i="1"/>
  <c r="E2018" i="1" s="1"/>
  <c r="C2019" i="1"/>
  <c r="E2019" i="1" s="1"/>
  <c r="C2020" i="1"/>
  <c r="E2020" i="1" s="1"/>
  <c r="C2021" i="1"/>
  <c r="E2021" i="1" s="1"/>
  <c r="C2022" i="1"/>
  <c r="E2022" i="1" s="1"/>
  <c r="C2023" i="1"/>
  <c r="E2023" i="1" s="1"/>
  <c r="C2024" i="1"/>
  <c r="E2024" i="1" s="1"/>
  <c r="C2025" i="1"/>
  <c r="E2025" i="1" s="1"/>
  <c r="C2026" i="1"/>
  <c r="E2026" i="1" s="1"/>
  <c r="C2027" i="1"/>
  <c r="E2027" i="1" s="1"/>
  <c r="C2028" i="1"/>
  <c r="E2028" i="1" s="1"/>
  <c r="C2029" i="1"/>
  <c r="E2029" i="1" s="1"/>
  <c r="C2030" i="1"/>
  <c r="E2030" i="1" s="1"/>
  <c r="C2031" i="1"/>
  <c r="E2031" i="1" s="1"/>
  <c r="C2032" i="1"/>
  <c r="E2032" i="1" s="1"/>
  <c r="C2033" i="1"/>
  <c r="E2033" i="1" s="1"/>
  <c r="C2034" i="1"/>
  <c r="E2034" i="1" s="1"/>
  <c r="C2035" i="1"/>
  <c r="E2035" i="1" s="1"/>
  <c r="C2036" i="1"/>
  <c r="E2036" i="1" s="1"/>
  <c r="C2037" i="1"/>
  <c r="E2037" i="1" s="1"/>
  <c r="C2038" i="1"/>
  <c r="E2038" i="1" s="1"/>
  <c r="C2039" i="1"/>
  <c r="E2039" i="1" s="1"/>
  <c r="C2040" i="1"/>
  <c r="E2040" i="1" s="1"/>
  <c r="C2041" i="1"/>
  <c r="E2041" i="1" s="1"/>
  <c r="C2042" i="1"/>
  <c r="E2042" i="1" s="1"/>
  <c r="C2043" i="1"/>
  <c r="E2043" i="1" s="1"/>
  <c r="C2044" i="1"/>
  <c r="E2044" i="1" s="1"/>
  <c r="C2045" i="1"/>
  <c r="E2045" i="1" s="1"/>
  <c r="C2046" i="1"/>
  <c r="E2046" i="1" s="1"/>
  <c r="C2047" i="1"/>
  <c r="E2047" i="1" s="1"/>
  <c r="C2048" i="1"/>
  <c r="E2048" i="1" s="1"/>
  <c r="C2049" i="1"/>
  <c r="E2049" i="1" s="1"/>
  <c r="C2050" i="1"/>
  <c r="E2050" i="1" s="1"/>
  <c r="C2051" i="1"/>
  <c r="E2051" i="1" s="1"/>
  <c r="C2052" i="1"/>
  <c r="E2052" i="1" s="1"/>
  <c r="C2053" i="1"/>
  <c r="E2053" i="1" s="1"/>
  <c r="C2054" i="1"/>
  <c r="E2054" i="1" s="1"/>
  <c r="C2055" i="1"/>
  <c r="E2055" i="1" s="1"/>
  <c r="C2056" i="1"/>
  <c r="E2056" i="1" s="1"/>
  <c r="C2057" i="1"/>
  <c r="E2057" i="1" s="1"/>
  <c r="C2058" i="1"/>
  <c r="E2058" i="1" s="1"/>
  <c r="C2059" i="1"/>
  <c r="E2059" i="1" s="1"/>
  <c r="C2060" i="1"/>
  <c r="E2060" i="1" s="1"/>
  <c r="C2061" i="1"/>
  <c r="E2061" i="1" s="1"/>
  <c r="C2062" i="1"/>
  <c r="E2062" i="1" s="1"/>
  <c r="C2063" i="1"/>
  <c r="E2063" i="1" s="1"/>
  <c r="C2064" i="1"/>
  <c r="E2064" i="1" s="1"/>
  <c r="C2065" i="1"/>
  <c r="E2065" i="1" s="1"/>
  <c r="C2066" i="1"/>
  <c r="E2066" i="1" s="1"/>
  <c r="C2067" i="1"/>
  <c r="E2067" i="1" s="1"/>
  <c r="C2068" i="1"/>
  <c r="E2068" i="1" s="1"/>
  <c r="C2069" i="1"/>
  <c r="E2069" i="1" s="1"/>
  <c r="C2070" i="1"/>
  <c r="E2070" i="1" s="1"/>
  <c r="C2071" i="1"/>
  <c r="E2071" i="1" s="1"/>
  <c r="C2072" i="1"/>
  <c r="E2072" i="1" s="1"/>
  <c r="C2073" i="1"/>
  <c r="E2073" i="1" s="1"/>
  <c r="C2074" i="1"/>
  <c r="E2074" i="1" s="1"/>
  <c r="C2075" i="1"/>
  <c r="E2075" i="1" s="1"/>
  <c r="C2076" i="1"/>
  <c r="E2076" i="1" s="1"/>
  <c r="C2077" i="1"/>
  <c r="E2077" i="1" s="1"/>
  <c r="C2078" i="1"/>
  <c r="E2078" i="1" s="1"/>
  <c r="C2079" i="1"/>
  <c r="E2079" i="1" s="1"/>
  <c r="C2080" i="1"/>
  <c r="E2080" i="1" s="1"/>
  <c r="C2081" i="1"/>
  <c r="E2081" i="1" s="1"/>
  <c r="C2082" i="1"/>
  <c r="E2082" i="1" s="1"/>
  <c r="C2083" i="1"/>
  <c r="E2083" i="1" s="1"/>
  <c r="C2084" i="1"/>
  <c r="E2084" i="1" s="1"/>
  <c r="C2085" i="1"/>
  <c r="E2085" i="1" s="1"/>
  <c r="C2086" i="1"/>
  <c r="E2086" i="1" s="1"/>
  <c r="C2087" i="1"/>
  <c r="E2087" i="1" s="1"/>
  <c r="C2088" i="1"/>
  <c r="E2088" i="1" s="1"/>
  <c r="C2089" i="1"/>
  <c r="E2089" i="1" s="1"/>
  <c r="C2090" i="1"/>
  <c r="E2090" i="1" s="1"/>
  <c r="C2091" i="1"/>
  <c r="E2091" i="1" s="1"/>
  <c r="C2092" i="1"/>
  <c r="E2092" i="1" s="1"/>
  <c r="C2093" i="1"/>
  <c r="E2093" i="1" s="1"/>
  <c r="C2094" i="1"/>
  <c r="E2094" i="1" s="1"/>
  <c r="C2095" i="1"/>
  <c r="E2095" i="1" s="1"/>
  <c r="C2096" i="1"/>
  <c r="E2096" i="1" s="1"/>
  <c r="C2097" i="1"/>
  <c r="E2097" i="1" s="1"/>
  <c r="C2098" i="1"/>
  <c r="E2098" i="1" s="1"/>
  <c r="C2099" i="1"/>
  <c r="E2099" i="1" s="1"/>
  <c r="C2100" i="1"/>
  <c r="E2100" i="1" s="1"/>
  <c r="C2101" i="1"/>
  <c r="E2101" i="1" s="1"/>
  <c r="C2102" i="1"/>
  <c r="E2102" i="1" s="1"/>
  <c r="C2103" i="1"/>
  <c r="E2103" i="1" s="1"/>
  <c r="C2104" i="1"/>
  <c r="E2104" i="1" s="1"/>
  <c r="C2105" i="1"/>
  <c r="E2105" i="1" s="1"/>
  <c r="C2106" i="1"/>
  <c r="E2106" i="1" s="1"/>
  <c r="C2107" i="1"/>
  <c r="E2107" i="1" s="1"/>
  <c r="C2108" i="1"/>
  <c r="E2108" i="1" s="1"/>
  <c r="C2109" i="1"/>
  <c r="E2109" i="1" s="1"/>
  <c r="C2110" i="1"/>
  <c r="E2110" i="1" s="1"/>
  <c r="C2111" i="1"/>
  <c r="E2111" i="1" s="1"/>
  <c r="C2112" i="1"/>
  <c r="E2112" i="1" s="1"/>
  <c r="C2113" i="1"/>
  <c r="E2113" i="1" s="1"/>
  <c r="C2114" i="1"/>
  <c r="E2114" i="1" s="1"/>
  <c r="C2115" i="1"/>
  <c r="E2115" i="1" s="1"/>
  <c r="C2116" i="1"/>
  <c r="E2116" i="1" s="1"/>
  <c r="C2117" i="1"/>
  <c r="E2117" i="1" s="1"/>
  <c r="C2118" i="1"/>
  <c r="E2118" i="1" s="1"/>
  <c r="C2119" i="1"/>
  <c r="E2119" i="1" s="1"/>
  <c r="C2120" i="1"/>
  <c r="E2120" i="1" s="1"/>
  <c r="C2121" i="1"/>
  <c r="E2121" i="1" s="1"/>
  <c r="C2122" i="1"/>
  <c r="E2122" i="1" s="1"/>
  <c r="C2123" i="1"/>
  <c r="E2123" i="1" s="1"/>
  <c r="C2124" i="1"/>
  <c r="E2124" i="1" s="1"/>
  <c r="C2125" i="1"/>
  <c r="E2125" i="1" s="1"/>
  <c r="C2126" i="1"/>
  <c r="E2126" i="1" s="1"/>
  <c r="C2127" i="1"/>
  <c r="E2127" i="1" s="1"/>
  <c r="C2128" i="1"/>
  <c r="E2128" i="1" s="1"/>
  <c r="C2129" i="1"/>
  <c r="E2129" i="1" s="1"/>
  <c r="C2130" i="1"/>
  <c r="E2130" i="1" s="1"/>
  <c r="C2131" i="1"/>
  <c r="E2131" i="1" s="1"/>
  <c r="C2132" i="1"/>
  <c r="E2132" i="1" s="1"/>
  <c r="C2133" i="1"/>
  <c r="E2133" i="1" s="1"/>
  <c r="C2134" i="1"/>
  <c r="E2134" i="1" s="1"/>
  <c r="C2135" i="1"/>
  <c r="E2135" i="1" s="1"/>
  <c r="C2136" i="1"/>
  <c r="E2136" i="1" s="1"/>
  <c r="C2137" i="1"/>
  <c r="E2137" i="1" s="1"/>
  <c r="C2138" i="1"/>
  <c r="E2138" i="1" s="1"/>
  <c r="C2139" i="1"/>
  <c r="E2139" i="1" s="1"/>
  <c r="C2140" i="1"/>
  <c r="E2140" i="1" s="1"/>
  <c r="C2141" i="1"/>
  <c r="E2141" i="1" s="1"/>
  <c r="C2142" i="1"/>
  <c r="E2142" i="1" s="1"/>
  <c r="C2143" i="1"/>
  <c r="E2143" i="1" s="1"/>
  <c r="C2144" i="1"/>
  <c r="E2144" i="1" s="1"/>
  <c r="C2145" i="1"/>
  <c r="E2145" i="1" s="1"/>
  <c r="C2146" i="1"/>
  <c r="E2146" i="1" s="1"/>
  <c r="C2147" i="1"/>
  <c r="E2147" i="1" s="1"/>
  <c r="C2148" i="1"/>
  <c r="E2148" i="1" s="1"/>
  <c r="C2149" i="1"/>
  <c r="E2149" i="1" s="1"/>
  <c r="C2150" i="1"/>
  <c r="E2150" i="1" s="1"/>
  <c r="C2151" i="1"/>
  <c r="E2151" i="1" s="1"/>
  <c r="C2152" i="1"/>
  <c r="E2152" i="1" s="1"/>
  <c r="C2153" i="1"/>
  <c r="E2153" i="1" s="1"/>
  <c r="C2154" i="1"/>
  <c r="E2154" i="1" s="1"/>
  <c r="C2155" i="1"/>
  <c r="E2155" i="1" s="1"/>
  <c r="C2156" i="1"/>
  <c r="E2156" i="1" s="1"/>
  <c r="C2157" i="1"/>
  <c r="E2157" i="1" s="1"/>
  <c r="C2158" i="1"/>
  <c r="E2158" i="1" s="1"/>
  <c r="C2159" i="1"/>
  <c r="E2159" i="1" s="1"/>
  <c r="C2160" i="1"/>
  <c r="E2160" i="1" s="1"/>
  <c r="C2161" i="1"/>
  <c r="E2161" i="1" s="1"/>
  <c r="C2162" i="1"/>
  <c r="E2162" i="1" s="1"/>
  <c r="C2163" i="1"/>
  <c r="E2163" i="1" s="1"/>
  <c r="C2164" i="1"/>
  <c r="E2164" i="1" s="1"/>
  <c r="C2165" i="1"/>
  <c r="E2165" i="1" s="1"/>
  <c r="C2166" i="1"/>
  <c r="E2166" i="1" s="1"/>
  <c r="C2167" i="1"/>
  <c r="E2167" i="1" s="1"/>
  <c r="C2168" i="1"/>
  <c r="E2168" i="1" s="1"/>
  <c r="C2169" i="1"/>
  <c r="E2169" i="1" s="1"/>
  <c r="C2170" i="1"/>
  <c r="E2170" i="1" s="1"/>
  <c r="C2171" i="1"/>
  <c r="E2171" i="1" s="1"/>
  <c r="C2172" i="1"/>
  <c r="E2172" i="1" s="1"/>
  <c r="C2173" i="1"/>
  <c r="E2173" i="1" s="1"/>
  <c r="C2174" i="1"/>
  <c r="E2174" i="1" s="1"/>
  <c r="C2175" i="1"/>
  <c r="E2175" i="1" s="1"/>
  <c r="C2176" i="1"/>
  <c r="E2176" i="1" s="1"/>
  <c r="C2177" i="1"/>
  <c r="E2177" i="1" s="1"/>
  <c r="C2178" i="1"/>
  <c r="E2178" i="1" s="1"/>
  <c r="C2179" i="1"/>
  <c r="E2179" i="1" s="1"/>
  <c r="C2180" i="1"/>
  <c r="E2180" i="1" s="1"/>
  <c r="C2181" i="1"/>
  <c r="E2181" i="1" s="1"/>
  <c r="C2182" i="1"/>
  <c r="E2182" i="1" s="1"/>
  <c r="C2183" i="1"/>
  <c r="E2183" i="1" s="1"/>
  <c r="C2184" i="1"/>
  <c r="E2184" i="1" s="1"/>
  <c r="C2185" i="1"/>
  <c r="E2185" i="1" s="1"/>
  <c r="C2186" i="1"/>
  <c r="E2186" i="1" s="1"/>
  <c r="C2187" i="1"/>
  <c r="E2187" i="1" s="1"/>
  <c r="C2188" i="1"/>
  <c r="E2188" i="1" s="1"/>
  <c r="C2189" i="1"/>
  <c r="E2189" i="1" s="1"/>
  <c r="C2190" i="1"/>
  <c r="E2190" i="1" s="1"/>
  <c r="C2191" i="1"/>
  <c r="E2191" i="1" s="1"/>
  <c r="C2192" i="1"/>
  <c r="E2192" i="1" s="1"/>
  <c r="C2193" i="1"/>
  <c r="E2193" i="1" s="1"/>
  <c r="C2194" i="1"/>
  <c r="E2194" i="1" s="1"/>
  <c r="C2195" i="1"/>
  <c r="E2195" i="1" s="1"/>
  <c r="C2196" i="1"/>
  <c r="E2196" i="1" s="1"/>
  <c r="C2197" i="1"/>
  <c r="E2197" i="1" s="1"/>
  <c r="C2198" i="1"/>
  <c r="E2198" i="1" s="1"/>
  <c r="C2199" i="1"/>
  <c r="E2199" i="1" s="1"/>
  <c r="C2200" i="1"/>
  <c r="E2200" i="1" s="1"/>
  <c r="C2201" i="1"/>
  <c r="E2201" i="1" s="1"/>
  <c r="C2202" i="1"/>
  <c r="E2202" i="1" s="1"/>
  <c r="C2203" i="1"/>
  <c r="E2203" i="1" s="1"/>
  <c r="C2204" i="1"/>
  <c r="E2204" i="1" s="1"/>
  <c r="C2205" i="1"/>
  <c r="E2205" i="1" s="1"/>
  <c r="C2206" i="1"/>
  <c r="E2206" i="1" s="1"/>
  <c r="C2207" i="1"/>
  <c r="E2207" i="1" s="1"/>
  <c r="C2208" i="1"/>
  <c r="E2208" i="1" s="1"/>
  <c r="C2209" i="1"/>
  <c r="E2209" i="1" s="1"/>
  <c r="C2210" i="1"/>
  <c r="E2210" i="1" s="1"/>
  <c r="C2211" i="1"/>
  <c r="E2211" i="1" s="1"/>
  <c r="C2212" i="1"/>
  <c r="E2212" i="1" s="1"/>
  <c r="C2213" i="1"/>
  <c r="E2213" i="1" s="1"/>
  <c r="C2214" i="1"/>
  <c r="E2214" i="1" s="1"/>
  <c r="C2215" i="1"/>
  <c r="E2215" i="1" s="1"/>
  <c r="C2216" i="1"/>
  <c r="E2216" i="1" s="1"/>
  <c r="C2217" i="1"/>
  <c r="E2217" i="1" s="1"/>
  <c r="C2218" i="1"/>
  <c r="E2218" i="1" s="1"/>
  <c r="C2219" i="1"/>
  <c r="E2219" i="1" s="1"/>
  <c r="C2220" i="1"/>
  <c r="E2220" i="1" s="1"/>
  <c r="C2221" i="1"/>
  <c r="E2221" i="1" s="1"/>
  <c r="C2222" i="1"/>
  <c r="E2222" i="1" s="1"/>
  <c r="C2223" i="1"/>
  <c r="E2223" i="1" s="1"/>
  <c r="C2224" i="1"/>
  <c r="E2224" i="1" s="1"/>
  <c r="C2225" i="1"/>
  <c r="E2225" i="1" s="1"/>
  <c r="C2226" i="1"/>
  <c r="E2226" i="1" s="1"/>
  <c r="C2227" i="1"/>
  <c r="E2227" i="1" s="1"/>
  <c r="C2228" i="1"/>
  <c r="E2228" i="1" s="1"/>
  <c r="C2229" i="1"/>
  <c r="E2229" i="1" s="1"/>
  <c r="C2230" i="1"/>
  <c r="E2230" i="1" s="1"/>
  <c r="C2231" i="1"/>
  <c r="E2231" i="1" s="1"/>
  <c r="C2232" i="1"/>
  <c r="E2232" i="1" s="1"/>
  <c r="C2233" i="1"/>
  <c r="E2233" i="1" s="1"/>
  <c r="C2234" i="1"/>
  <c r="E2234" i="1" s="1"/>
  <c r="C2235" i="1"/>
  <c r="E2235" i="1" s="1"/>
  <c r="C2236" i="1"/>
  <c r="E2236" i="1" s="1"/>
  <c r="C2237" i="1"/>
  <c r="E2237" i="1" s="1"/>
  <c r="C2238" i="1"/>
  <c r="E2238" i="1" s="1"/>
  <c r="C2239" i="1"/>
  <c r="E2239" i="1" s="1"/>
  <c r="C2240" i="1"/>
  <c r="E2240" i="1" s="1"/>
  <c r="C2241" i="1"/>
  <c r="E2241" i="1" s="1"/>
  <c r="C2242" i="1"/>
  <c r="E2242" i="1" s="1"/>
  <c r="C2243" i="1"/>
  <c r="E2243" i="1" s="1"/>
  <c r="C2244" i="1"/>
  <c r="E2244" i="1" s="1"/>
  <c r="C2245" i="1"/>
  <c r="E2245" i="1" s="1"/>
  <c r="C2246" i="1"/>
  <c r="E2246" i="1" s="1"/>
  <c r="C2247" i="1"/>
  <c r="E2247" i="1" s="1"/>
  <c r="C2248" i="1"/>
  <c r="E2248" i="1" s="1"/>
  <c r="C2249" i="1"/>
  <c r="E2249" i="1" s="1"/>
  <c r="C2250" i="1"/>
  <c r="E2250" i="1" s="1"/>
  <c r="C2251" i="1"/>
  <c r="E2251" i="1" s="1"/>
  <c r="C2252" i="1"/>
  <c r="E2252" i="1" s="1"/>
  <c r="C2253" i="1"/>
  <c r="E2253" i="1" s="1"/>
  <c r="C2254" i="1"/>
  <c r="E2254" i="1" s="1"/>
  <c r="C2255" i="1"/>
  <c r="E2255" i="1" s="1"/>
  <c r="C2256" i="1"/>
  <c r="E2256" i="1" s="1"/>
  <c r="C2257" i="1"/>
  <c r="E2257" i="1" s="1"/>
  <c r="C2258" i="1"/>
  <c r="E2258" i="1" s="1"/>
  <c r="C2259" i="1"/>
  <c r="E2259" i="1" s="1"/>
  <c r="C2260" i="1"/>
  <c r="E2260" i="1" s="1"/>
  <c r="C2261" i="1"/>
  <c r="E2261" i="1" s="1"/>
  <c r="C2262" i="1"/>
  <c r="E2262" i="1" s="1"/>
  <c r="C2263" i="1"/>
  <c r="E2263" i="1" s="1"/>
  <c r="C2264" i="1"/>
  <c r="E2264" i="1" s="1"/>
  <c r="C2265" i="1"/>
  <c r="E2265" i="1" s="1"/>
  <c r="C2266" i="1"/>
  <c r="E2266" i="1" s="1"/>
  <c r="C2267" i="1"/>
  <c r="E2267" i="1" s="1"/>
  <c r="C2268" i="1"/>
  <c r="E2268" i="1" s="1"/>
  <c r="C2269" i="1"/>
  <c r="E2269" i="1" s="1"/>
  <c r="C2270" i="1"/>
  <c r="E2270" i="1" s="1"/>
  <c r="C2271" i="1"/>
  <c r="E2271" i="1" s="1"/>
  <c r="C2272" i="1"/>
  <c r="E2272" i="1" s="1"/>
  <c r="C2273" i="1"/>
  <c r="E2273" i="1" s="1"/>
  <c r="C2274" i="1"/>
  <c r="E2274" i="1" s="1"/>
  <c r="C2275" i="1"/>
  <c r="E2275" i="1" s="1"/>
  <c r="C2276" i="1"/>
  <c r="E2276" i="1" s="1"/>
  <c r="C2277" i="1"/>
  <c r="E2277" i="1" s="1"/>
  <c r="C2278" i="1"/>
  <c r="E2278" i="1" s="1"/>
  <c r="C2279" i="1"/>
  <c r="E2279" i="1" s="1"/>
  <c r="C2280" i="1"/>
  <c r="E2280" i="1" s="1"/>
  <c r="C2281" i="1"/>
  <c r="E2281" i="1" s="1"/>
  <c r="C2282" i="1"/>
  <c r="E2282" i="1" s="1"/>
  <c r="C2283" i="1"/>
  <c r="E2283" i="1" s="1"/>
  <c r="C2284" i="1"/>
  <c r="E2284" i="1" s="1"/>
  <c r="C2285" i="1"/>
  <c r="E2285" i="1" s="1"/>
  <c r="C2286" i="1"/>
  <c r="E2286" i="1" s="1"/>
  <c r="C2287" i="1"/>
  <c r="E2287" i="1" s="1"/>
  <c r="C2288" i="1"/>
  <c r="E2288" i="1" s="1"/>
  <c r="C2289" i="1"/>
  <c r="E2289" i="1" s="1"/>
  <c r="C2290" i="1"/>
  <c r="E2290" i="1" s="1"/>
  <c r="C2291" i="1"/>
  <c r="E2291" i="1" s="1"/>
  <c r="C2292" i="1"/>
  <c r="E2292" i="1" s="1"/>
  <c r="C2293" i="1"/>
  <c r="E2293" i="1" s="1"/>
  <c r="C2294" i="1"/>
  <c r="E2294" i="1" s="1"/>
  <c r="C2295" i="1"/>
  <c r="E2295" i="1" s="1"/>
  <c r="C2296" i="1"/>
  <c r="E2296" i="1" s="1"/>
  <c r="C2297" i="1"/>
  <c r="E2297" i="1" s="1"/>
  <c r="C2298" i="1"/>
  <c r="E2298" i="1" s="1"/>
  <c r="C2299" i="1"/>
  <c r="E2299" i="1" s="1"/>
  <c r="C2300" i="1"/>
  <c r="E2300" i="1" s="1"/>
  <c r="C2301" i="1"/>
  <c r="E2301" i="1" s="1"/>
  <c r="C2302" i="1"/>
  <c r="E2302" i="1" s="1"/>
  <c r="C2303" i="1"/>
  <c r="E2303" i="1" s="1"/>
  <c r="C2304" i="1"/>
  <c r="E2304" i="1" s="1"/>
  <c r="C2305" i="1"/>
  <c r="E2305" i="1" s="1"/>
  <c r="C2306" i="1"/>
  <c r="E2306" i="1" s="1"/>
  <c r="C2307" i="1"/>
  <c r="E2307" i="1" s="1"/>
  <c r="C2308" i="1"/>
  <c r="E2308" i="1" s="1"/>
  <c r="C2309" i="1"/>
  <c r="E2309" i="1" s="1"/>
  <c r="C2310" i="1"/>
  <c r="E2310" i="1" s="1"/>
  <c r="C2311" i="1"/>
  <c r="E2311" i="1" s="1"/>
  <c r="C2312" i="1"/>
  <c r="E2312" i="1" s="1"/>
  <c r="C2313" i="1"/>
  <c r="E2313" i="1" s="1"/>
  <c r="C2314" i="1"/>
  <c r="E2314" i="1" s="1"/>
  <c r="C2315" i="1"/>
  <c r="E2315" i="1" s="1"/>
  <c r="C2316" i="1"/>
  <c r="E2316" i="1" s="1"/>
  <c r="C2317" i="1"/>
  <c r="E2317" i="1" s="1"/>
  <c r="C2318" i="1"/>
  <c r="E2318" i="1" s="1"/>
  <c r="C2319" i="1"/>
  <c r="E2319" i="1" s="1"/>
  <c r="C2320" i="1"/>
  <c r="E2320" i="1" s="1"/>
  <c r="C2321" i="1"/>
  <c r="E2321" i="1" s="1"/>
  <c r="C2322" i="1"/>
  <c r="E2322" i="1" s="1"/>
  <c r="C2323" i="1"/>
  <c r="E2323" i="1" s="1"/>
  <c r="C2324" i="1"/>
  <c r="E2324" i="1" s="1"/>
  <c r="C2325" i="1"/>
  <c r="E2325" i="1" s="1"/>
  <c r="C2326" i="1"/>
  <c r="E2326" i="1" s="1"/>
  <c r="C2327" i="1"/>
  <c r="E2327" i="1" s="1"/>
  <c r="C2328" i="1"/>
  <c r="E2328" i="1" s="1"/>
  <c r="C2329" i="1"/>
  <c r="E2329" i="1" s="1"/>
  <c r="C2330" i="1"/>
  <c r="E2330" i="1" s="1"/>
  <c r="C2331" i="1"/>
  <c r="E2331" i="1" s="1"/>
  <c r="C2332" i="1"/>
  <c r="E2332" i="1" s="1"/>
  <c r="C2333" i="1"/>
  <c r="E2333" i="1" s="1"/>
  <c r="C2334" i="1"/>
  <c r="E2334" i="1" s="1"/>
  <c r="C2335" i="1"/>
  <c r="E2335" i="1" s="1"/>
  <c r="C2336" i="1"/>
  <c r="E2336" i="1" s="1"/>
  <c r="C2337" i="1"/>
  <c r="E2337" i="1" s="1"/>
  <c r="C2338" i="1"/>
  <c r="E2338" i="1" s="1"/>
  <c r="C2339" i="1"/>
  <c r="E2339" i="1" s="1"/>
  <c r="C2340" i="1"/>
  <c r="E2340" i="1" s="1"/>
  <c r="C2341" i="1"/>
  <c r="E2341" i="1" s="1"/>
  <c r="C2342" i="1"/>
  <c r="E2342" i="1" s="1"/>
  <c r="C2343" i="1"/>
  <c r="E2343" i="1" s="1"/>
  <c r="C2344" i="1"/>
  <c r="E2344" i="1" s="1"/>
  <c r="C2345" i="1"/>
  <c r="E2345" i="1" s="1"/>
  <c r="C2346" i="1"/>
  <c r="E2346" i="1" s="1"/>
  <c r="C2347" i="1"/>
  <c r="E2347" i="1" s="1"/>
  <c r="C2348" i="1"/>
  <c r="E2348" i="1" s="1"/>
  <c r="C2349" i="1"/>
  <c r="E2349" i="1" s="1"/>
  <c r="C2350" i="1"/>
  <c r="E2350" i="1" s="1"/>
  <c r="C2351" i="1"/>
  <c r="E2351" i="1" s="1"/>
  <c r="C2352" i="1"/>
  <c r="E2352" i="1" s="1"/>
  <c r="C2353" i="1"/>
  <c r="E2353" i="1" s="1"/>
  <c r="C2354" i="1"/>
  <c r="E2354" i="1" s="1"/>
  <c r="C2355" i="1"/>
  <c r="E2355" i="1" s="1"/>
  <c r="C2356" i="1"/>
  <c r="E2356" i="1" s="1"/>
  <c r="C2357" i="1"/>
  <c r="E2357" i="1" s="1"/>
  <c r="C2358" i="1"/>
  <c r="E2358" i="1" s="1"/>
  <c r="C2359" i="1"/>
  <c r="E2359" i="1" s="1"/>
  <c r="C2360" i="1"/>
  <c r="E2360" i="1" s="1"/>
  <c r="C2361" i="1"/>
  <c r="E2361" i="1" s="1"/>
  <c r="C2362" i="1"/>
  <c r="E2362" i="1" s="1"/>
  <c r="C2363" i="1"/>
  <c r="E2363" i="1" s="1"/>
  <c r="C2364" i="1"/>
  <c r="E2364" i="1" s="1"/>
  <c r="C2365" i="1"/>
  <c r="E2365" i="1" s="1"/>
  <c r="C2366" i="1"/>
  <c r="E2366" i="1" s="1"/>
  <c r="C2367" i="1"/>
  <c r="E2367" i="1" s="1"/>
  <c r="C2368" i="1"/>
  <c r="E2368" i="1" s="1"/>
  <c r="C2369" i="1"/>
  <c r="E2369" i="1" s="1"/>
  <c r="C2370" i="1"/>
  <c r="E2370" i="1" s="1"/>
  <c r="C2371" i="1"/>
  <c r="E2371" i="1" s="1"/>
  <c r="C2372" i="1"/>
  <c r="E2372" i="1" s="1"/>
  <c r="C2373" i="1"/>
  <c r="E2373" i="1" s="1"/>
  <c r="C2374" i="1"/>
  <c r="E2374" i="1" s="1"/>
  <c r="C2375" i="1"/>
  <c r="E2375" i="1" s="1"/>
  <c r="C2376" i="1"/>
  <c r="E2376" i="1" s="1"/>
  <c r="C2377" i="1"/>
  <c r="E2377" i="1" s="1"/>
  <c r="C2378" i="1"/>
  <c r="E2378" i="1" s="1"/>
  <c r="C2379" i="1"/>
  <c r="E2379" i="1" s="1"/>
  <c r="C2380" i="1"/>
  <c r="E2380" i="1" s="1"/>
  <c r="C2381" i="1"/>
  <c r="E2381" i="1" s="1"/>
  <c r="C2382" i="1"/>
  <c r="E2382" i="1" s="1"/>
  <c r="C2383" i="1"/>
  <c r="E2383" i="1" s="1"/>
  <c r="C2384" i="1"/>
  <c r="E2384" i="1" s="1"/>
  <c r="C2385" i="1"/>
  <c r="E2385" i="1" s="1"/>
  <c r="C2386" i="1"/>
  <c r="E2386" i="1" s="1"/>
  <c r="C2387" i="1"/>
  <c r="E2387" i="1" s="1"/>
  <c r="C2388" i="1"/>
  <c r="E2388" i="1" s="1"/>
  <c r="C2389" i="1"/>
  <c r="E2389" i="1" s="1"/>
  <c r="C2390" i="1"/>
  <c r="E2390" i="1" s="1"/>
  <c r="C2391" i="1"/>
  <c r="E2391" i="1" s="1"/>
  <c r="C2392" i="1"/>
  <c r="E2392" i="1" s="1"/>
  <c r="C2393" i="1"/>
  <c r="E2393" i="1" s="1"/>
  <c r="C2394" i="1"/>
  <c r="E2394" i="1" s="1"/>
  <c r="C2395" i="1"/>
  <c r="E2395" i="1" s="1"/>
  <c r="C2396" i="1"/>
  <c r="E2396" i="1" s="1"/>
  <c r="C2397" i="1"/>
  <c r="E2397" i="1" s="1"/>
  <c r="C2398" i="1"/>
  <c r="E2398" i="1" s="1"/>
  <c r="C2399" i="1"/>
  <c r="E2399" i="1" s="1"/>
  <c r="C2400" i="1"/>
  <c r="E2400" i="1" s="1"/>
  <c r="C2401" i="1"/>
  <c r="E2401" i="1" s="1"/>
  <c r="C2402" i="1"/>
  <c r="E2402" i="1" s="1"/>
  <c r="C2403" i="1"/>
  <c r="E2403" i="1" s="1"/>
  <c r="C2404" i="1"/>
  <c r="E2404" i="1" s="1"/>
  <c r="C2405" i="1"/>
  <c r="E2405" i="1" s="1"/>
  <c r="C2406" i="1"/>
  <c r="E2406" i="1" s="1"/>
  <c r="C2407" i="1"/>
  <c r="E2407" i="1" s="1"/>
  <c r="C2408" i="1"/>
  <c r="E2408" i="1" s="1"/>
  <c r="C2409" i="1"/>
  <c r="E2409" i="1" s="1"/>
  <c r="C2410" i="1"/>
  <c r="E2410" i="1" s="1"/>
  <c r="C2411" i="1"/>
  <c r="E2411" i="1" s="1"/>
  <c r="C2412" i="1"/>
  <c r="E2412" i="1" s="1"/>
  <c r="C2413" i="1"/>
  <c r="E2413" i="1" s="1"/>
  <c r="C2414" i="1"/>
  <c r="E2414" i="1" s="1"/>
  <c r="C2415" i="1"/>
  <c r="E2415" i="1" s="1"/>
  <c r="C2416" i="1"/>
  <c r="E2416" i="1" s="1"/>
  <c r="C2417" i="1"/>
  <c r="E2417" i="1" s="1"/>
  <c r="C2418" i="1"/>
  <c r="E2418" i="1" s="1"/>
  <c r="C2419" i="1"/>
  <c r="E2419" i="1" s="1"/>
  <c r="C2420" i="1"/>
  <c r="E2420" i="1" s="1"/>
  <c r="C2421" i="1"/>
  <c r="E2421" i="1" s="1"/>
  <c r="C2422" i="1"/>
  <c r="E2422" i="1" s="1"/>
  <c r="C2423" i="1"/>
  <c r="E2423" i="1" s="1"/>
  <c r="C2424" i="1"/>
  <c r="E2424" i="1" s="1"/>
  <c r="C2425" i="1"/>
  <c r="E2425" i="1" s="1"/>
  <c r="C2426" i="1"/>
  <c r="E2426" i="1" s="1"/>
  <c r="C2427" i="1"/>
  <c r="E2427" i="1" s="1"/>
  <c r="C2428" i="1"/>
  <c r="E2428" i="1" s="1"/>
  <c r="C2429" i="1"/>
  <c r="E2429" i="1" s="1"/>
  <c r="C2430" i="1"/>
  <c r="E2430" i="1" s="1"/>
  <c r="C2431" i="1"/>
  <c r="E2431" i="1" s="1"/>
  <c r="C2432" i="1"/>
  <c r="E2432" i="1" s="1"/>
  <c r="C2433" i="1"/>
  <c r="E2433" i="1" s="1"/>
  <c r="C2434" i="1"/>
  <c r="E2434" i="1" s="1"/>
  <c r="C2435" i="1"/>
  <c r="E2435" i="1" s="1"/>
  <c r="C2436" i="1"/>
  <c r="E2436" i="1" s="1"/>
  <c r="C2437" i="1"/>
  <c r="E2437" i="1" s="1"/>
  <c r="C2438" i="1"/>
  <c r="E2438" i="1" s="1"/>
  <c r="C2439" i="1"/>
  <c r="E2439" i="1" s="1"/>
  <c r="C2440" i="1"/>
  <c r="E2440" i="1" s="1"/>
  <c r="C2441" i="1"/>
  <c r="E2441" i="1" s="1"/>
  <c r="C2442" i="1"/>
  <c r="E2442" i="1" s="1"/>
  <c r="C2443" i="1"/>
  <c r="E2443" i="1" s="1"/>
  <c r="C2444" i="1"/>
  <c r="E2444" i="1" s="1"/>
  <c r="C2445" i="1"/>
  <c r="E2445" i="1" s="1"/>
  <c r="C2446" i="1"/>
  <c r="E2446" i="1" s="1"/>
  <c r="C2447" i="1"/>
  <c r="E2447" i="1" s="1"/>
  <c r="C2448" i="1"/>
  <c r="E2448" i="1" s="1"/>
  <c r="C2449" i="1"/>
  <c r="E2449" i="1" s="1"/>
  <c r="C2450" i="1"/>
  <c r="E2450" i="1" s="1"/>
  <c r="C2451" i="1"/>
  <c r="E2451" i="1" s="1"/>
  <c r="C2452" i="1"/>
  <c r="E2452" i="1" s="1"/>
  <c r="C2453" i="1"/>
  <c r="E2453" i="1" s="1"/>
  <c r="C2454" i="1"/>
  <c r="E2454" i="1" s="1"/>
  <c r="C2455" i="1"/>
  <c r="E2455" i="1" s="1"/>
  <c r="C2456" i="1"/>
  <c r="E2456" i="1" s="1"/>
  <c r="C2457" i="1"/>
  <c r="E2457" i="1" s="1"/>
  <c r="C2458" i="1"/>
  <c r="E2458" i="1" s="1"/>
  <c r="C2459" i="1"/>
  <c r="E2459" i="1" s="1"/>
  <c r="C2460" i="1"/>
  <c r="E2460" i="1" s="1"/>
  <c r="C2461" i="1"/>
  <c r="E2461" i="1" s="1"/>
  <c r="C2462" i="1"/>
  <c r="E2462" i="1" s="1"/>
  <c r="C2463" i="1"/>
  <c r="E2463" i="1" s="1"/>
  <c r="C2464" i="1"/>
  <c r="E2464" i="1" s="1"/>
  <c r="C2465" i="1"/>
  <c r="E2465" i="1" s="1"/>
  <c r="C2466" i="1"/>
  <c r="E2466" i="1" s="1"/>
  <c r="C2467" i="1"/>
  <c r="E2467" i="1" s="1"/>
  <c r="C2468" i="1"/>
  <c r="E2468" i="1" s="1"/>
  <c r="C2469" i="1"/>
  <c r="E2469" i="1" s="1"/>
  <c r="C2470" i="1"/>
  <c r="E2470" i="1" s="1"/>
  <c r="C2471" i="1"/>
  <c r="E2471" i="1" s="1"/>
  <c r="C2472" i="1"/>
  <c r="E2472" i="1" s="1"/>
  <c r="C2473" i="1"/>
  <c r="E2473" i="1" s="1"/>
  <c r="C2474" i="1"/>
  <c r="E2474" i="1" s="1"/>
  <c r="C2475" i="1"/>
  <c r="E2475" i="1" s="1"/>
  <c r="C2476" i="1"/>
  <c r="E2476" i="1" s="1"/>
  <c r="C2477" i="1"/>
  <c r="E2477" i="1" s="1"/>
  <c r="C2478" i="1"/>
  <c r="E2478" i="1" s="1"/>
  <c r="C2479" i="1"/>
  <c r="E2479" i="1" s="1"/>
  <c r="C2480" i="1"/>
  <c r="E2480" i="1" s="1"/>
  <c r="C2481" i="1"/>
  <c r="E2481" i="1" s="1"/>
  <c r="C2482" i="1"/>
  <c r="E2482" i="1" s="1"/>
  <c r="C2483" i="1"/>
  <c r="E2483" i="1" s="1"/>
  <c r="C2484" i="1"/>
  <c r="E2484" i="1" s="1"/>
  <c r="C2485" i="1"/>
  <c r="E2485" i="1" s="1"/>
  <c r="C2486" i="1"/>
  <c r="E2486" i="1" s="1"/>
  <c r="C2487" i="1"/>
  <c r="E2487" i="1" s="1"/>
  <c r="C2488" i="1"/>
  <c r="E2488" i="1" s="1"/>
  <c r="C2489" i="1"/>
  <c r="E2489" i="1" s="1"/>
  <c r="C2490" i="1"/>
  <c r="E2490" i="1" s="1"/>
  <c r="C2491" i="1"/>
  <c r="E2491" i="1" s="1"/>
  <c r="C2492" i="1"/>
  <c r="E2492" i="1" s="1"/>
  <c r="C2493" i="1"/>
  <c r="E2493" i="1" s="1"/>
  <c r="C2494" i="1"/>
  <c r="E2494" i="1" s="1"/>
  <c r="C2495" i="1"/>
  <c r="E2495" i="1" s="1"/>
  <c r="C2496" i="1"/>
  <c r="E2496" i="1" s="1"/>
  <c r="C2497" i="1"/>
  <c r="E2497" i="1" s="1"/>
  <c r="C2498" i="1"/>
  <c r="E2498" i="1" s="1"/>
  <c r="C2499" i="1"/>
  <c r="E2499" i="1" s="1"/>
  <c r="C2500" i="1"/>
  <c r="E2500" i="1" s="1"/>
  <c r="C2501" i="1"/>
  <c r="E2501" i="1" s="1"/>
  <c r="C2502" i="1"/>
  <c r="E2502" i="1" s="1"/>
  <c r="C2503" i="1"/>
  <c r="E2503" i="1" s="1"/>
  <c r="C2504" i="1"/>
  <c r="E2504" i="1" s="1"/>
  <c r="C2505" i="1"/>
  <c r="E2505" i="1" s="1"/>
  <c r="C2506" i="1"/>
  <c r="E2506" i="1" s="1"/>
  <c r="C2507" i="1"/>
  <c r="E2507" i="1" s="1"/>
  <c r="C2508" i="1"/>
  <c r="E2508" i="1" s="1"/>
  <c r="C2509" i="1"/>
  <c r="E2509" i="1" s="1"/>
  <c r="C2510" i="1"/>
  <c r="E2510" i="1" s="1"/>
  <c r="C2511" i="1"/>
  <c r="E2511" i="1" s="1"/>
  <c r="C2512" i="1"/>
  <c r="E2512" i="1" s="1"/>
  <c r="C2513" i="1"/>
  <c r="E2513" i="1" s="1"/>
  <c r="C2514" i="1"/>
  <c r="E2514" i="1" s="1"/>
  <c r="C2515" i="1"/>
  <c r="E2515" i="1" s="1"/>
  <c r="C2516" i="1"/>
  <c r="E2516" i="1" s="1"/>
  <c r="C2517" i="1"/>
  <c r="E2517" i="1" s="1"/>
  <c r="C2518" i="1"/>
  <c r="E2518" i="1" s="1"/>
  <c r="C2519" i="1"/>
  <c r="E2519" i="1" s="1"/>
  <c r="C2520" i="1"/>
  <c r="E2520" i="1" s="1"/>
  <c r="C2521" i="1"/>
  <c r="E2521" i="1" s="1"/>
  <c r="C2522" i="1"/>
  <c r="E2522" i="1" s="1"/>
  <c r="C2523" i="1"/>
  <c r="E2523" i="1" s="1"/>
  <c r="C2524" i="1"/>
  <c r="E2524" i="1" s="1"/>
  <c r="C2525" i="1"/>
  <c r="E2525" i="1" s="1"/>
  <c r="C2526" i="1"/>
  <c r="E2526" i="1" s="1"/>
  <c r="C2527" i="1"/>
  <c r="E2527" i="1" s="1"/>
  <c r="C2528" i="1"/>
  <c r="E2528" i="1" s="1"/>
  <c r="C2529" i="1"/>
  <c r="E2529" i="1" s="1"/>
  <c r="C2530" i="1"/>
  <c r="E2530" i="1" s="1"/>
  <c r="C2531" i="1"/>
  <c r="E2531" i="1" s="1"/>
  <c r="C2532" i="1"/>
  <c r="E2532" i="1" s="1"/>
  <c r="C2533" i="1"/>
  <c r="E2533" i="1" s="1"/>
  <c r="C2534" i="1"/>
  <c r="E2534" i="1" s="1"/>
  <c r="C2535" i="1"/>
  <c r="E2535" i="1" s="1"/>
  <c r="C2536" i="1"/>
  <c r="E2536" i="1" s="1"/>
  <c r="C2537" i="1"/>
  <c r="E2537" i="1" s="1"/>
  <c r="C2538" i="1"/>
  <c r="E2538" i="1" s="1"/>
  <c r="C2539" i="1"/>
  <c r="E2539" i="1" s="1"/>
  <c r="C2540" i="1"/>
  <c r="E2540" i="1" s="1"/>
  <c r="C2541" i="1"/>
  <c r="E2541" i="1" s="1"/>
  <c r="C2542" i="1"/>
  <c r="E2542" i="1" s="1"/>
  <c r="C2543" i="1"/>
  <c r="E2543" i="1" s="1"/>
  <c r="C2544" i="1"/>
  <c r="E2544" i="1" s="1"/>
  <c r="C2545" i="1"/>
  <c r="E2545" i="1" s="1"/>
  <c r="C2546" i="1"/>
  <c r="E2546" i="1" s="1"/>
  <c r="C2547" i="1"/>
  <c r="E2547" i="1" s="1"/>
  <c r="C2548" i="1"/>
  <c r="E2548" i="1" s="1"/>
  <c r="C2549" i="1"/>
  <c r="E2549" i="1" s="1"/>
  <c r="C2550" i="1"/>
  <c r="E2550" i="1" s="1"/>
  <c r="C2551" i="1"/>
  <c r="E2551" i="1" s="1"/>
  <c r="C2552" i="1"/>
  <c r="E2552" i="1" s="1"/>
  <c r="C2553" i="1"/>
  <c r="E2553" i="1" s="1"/>
  <c r="C2554" i="1"/>
  <c r="E2554" i="1" s="1"/>
  <c r="C2555" i="1"/>
  <c r="E2555" i="1" s="1"/>
  <c r="C2556" i="1"/>
  <c r="E2556" i="1" s="1"/>
  <c r="C2557" i="1"/>
  <c r="E2557" i="1" s="1"/>
  <c r="C2558" i="1"/>
  <c r="E2558" i="1" s="1"/>
  <c r="C2559" i="1"/>
  <c r="E2559" i="1" s="1"/>
  <c r="C2560" i="1"/>
  <c r="E2560" i="1" s="1"/>
  <c r="C2561" i="1"/>
  <c r="E2561" i="1" s="1"/>
  <c r="C2562" i="1"/>
  <c r="E2562" i="1" s="1"/>
  <c r="C2563" i="1"/>
  <c r="E2563" i="1" s="1"/>
  <c r="C2564" i="1"/>
  <c r="E2564" i="1" s="1"/>
  <c r="C2565" i="1"/>
  <c r="E2565" i="1" s="1"/>
  <c r="C2566" i="1"/>
  <c r="E2566" i="1" s="1"/>
  <c r="C2567" i="1"/>
  <c r="E2567" i="1" s="1"/>
  <c r="C2568" i="1"/>
  <c r="E2568" i="1" s="1"/>
  <c r="C2569" i="1"/>
  <c r="E2569" i="1" s="1"/>
  <c r="C2570" i="1"/>
  <c r="E2570" i="1" s="1"/>
  <c r="C2571" i="1"/>
  <c r="E2571" i="1" s="1"/>
  <c r="C2572" i="1"/>
  <c r="E2572" i="1" s="1"/>
  <c r="C2573" i="1"/>
  <c r="E2573" i="1" s="1"/>
  <c r="C2574" i="1"/>
  <c r="E2574" i="1" s="1"/>
  <c r="C2575" i="1"/>
  <c r="E2575" i="1" s="1"/>
  <c r="C2576" i="1"/>
  <c r="E2576" i="1" s="1"/>
  <c r="C2577" i="1"/>
  <c r="E2577" i="1" s="1"/>
  <c r="C2578" i="1"/>
  <c r="E2578" i="1" s="1"/>
  <c r="C2579" i="1"/>
  <c r="E2579" i="1" s="1"/>
  <c r="C2580" i="1"/>
  <c r="E2580" i="1" s="1"/>
  <c r="C2581" i="1"/>
  <c r="E2581" i="1" s="1"/>
  <c r="C2582" i="1"/>
  <c r="E2582" i="1" s="1"/>
  <c r="C2583" i="1"/>
  <c r="E2583" i="1" s="1"/>
  <c r="C2584" i="1"/>
  <c r="E2584" i="1" s="1"/>
  <c r="C2585" i="1"/>
  <c r="E2585" i="1" s="1"/>
  <c r="C2586" i="1"/>
  <c r="E2586" i="1" s="1"/>
  <c r="C2587" i="1"/>
  <c r="E2587" i="1" s="1"/>
  <c r="C2588" i="1"/>
  <c r="E2588" i="1" s="1"/>
  <c r="C2589" i="1"/>
  <c r="E2589" i="1" s="1"/>
  <c r="C2590" i="1"/>
  <c r="E2590" i="1" s="1"/>
  <c r="C2591" i="1"/>
  <c r="E2591" i="1" s="1"/>
  <c r="C2592" i="1"/>
  <c r="E2592" i="1" s="1"/>
  <c r="C2593" i="1"/>
  <c r="E2593" i="1" s="1"/>
  <c r="C2594" i="1"/>
  <c r="E2594" i="1" s="1"/>
  <c r="C2595" i="1"/>
  <c r="E2595" i="1" s="1"/>
  <c r="C2596" i="1"/>
  <c r="E2596" i="1" s="1"/>
  <c r="C2597" i="1"/>
  <c r="E2597" i="1" s="1"/>
  <c r="C2598" i="1"/>
  <c r="E2598" i="1" s="1"/>
  <c r="C2599" i="1"/>
  <c r="E2599" i="1" s="1"/>
  <c r="C2600" i="1"/>
  <c r="E2600" i="1" s="1"/>
  <c r="C2601" i="1"/>
  <c r="E2601" i="1" s="1"/>
  <c r="C2602" i="1"/>
  <c r="E2602" i="1" s="1"/>
  <c r="C2603" i="1"/>
  <c r="E2603" i="1" s="1"/>
  <c r="C2604" i="1"/>
  <c r="E2604" i="1" s="1"/>
  <c r="C2605" i="1"/>
  <c r="E2605" i="1" s="1"/>
  <c r="C2606" i="1"/>
  <c r="E2606" i="1" s="1"/>
  <c r="C2607" i="1"/>
  <c r="E2607" i="1" s="1"/>
  <c r="C2608" i="1"/>
  <c r="E2608" i="1" s="1"/>
  <c r="C2609" i="1"/>
  <c r="E2609" i="1" s="1"/>
  <c r="C2610" i="1"/>
  <c r="E2610" i="1" s="1"/>
  <c r="C2611" i="1"/>
  <c r="E2611" i="1" s="1"/>
  <c r="C2612" i="1"/>
  <c r="E2612" i="1" s="1"/>
  <c r="C2613" i="1"/>
  <c r="E2613" i="1" s="1"/>
  <c r="C2614" i="1"/>
  <c r="E2614" i="1" s="1"/>
  <c r="C2615" i="1"/>
  <c r="E2615" i="1" s="1"/>
  <c r="C2616" i="1"/>
  <c r="E2616" i="1" s="1"/>
  <c r="C2617" i="1"/>
  <c r="E2617" i="1" s="1"/>
  <c r="C2618" i="1"/>
  <c r="E2618" i="1" s="1"/>
  <c r="C2619" i="1"/>
  <c r="E2619" i="1" s="1"/>
  <c r="C2620" i="1"/>
  <c r="E2620" i="1" s="1"/>
  <c r="C2621" i="1"/>
  <c r="E2621" i="1" s="1"/>
  <c r="C2622" i="1"/>
  <c r="E2622" i="1" s="1"/>
  <c r="C2623" i="1"/>
  <c r="E2623" i="1" s="1"/>
  <c r="C2624" i="1"/>
  <c r="E2624" i="1" s="1"/>
  <c r="C2625" i="1"/>
  <c r="E2625" i="1" s="1"/>
  <c r="C2626" i="1"/>
  <c r="E2626" i="1" s="1"/>
  <c r="C2627" i="1"/>
  <c r="E2627" i="1" s="1"/>
  <c r="C2628" i="1"/>
  <c r="E2628" i="1" s="1"/>
  <c r="C2629" i="1"/>
  <c r="E2629" i="1" s="1"/>
  <c r="C2630" i="1"/>
  <c r="E2630" i="1" s="1"/>
  <c r="C2631" i="1"/>
  <c r="E2631" i="1" s="1"/>
  <c r="C2632" i="1"/>
  <c r="E2632" i="1" s="1"/>
  <c r="C2633" i="1"/>
  <c r="E2633" i="1" s="1"/>
  <c r="C2634" i="1"/>
  <c r="E2634" i="1" s="1"/>
  <c r="C2635" i="1"/>
  <c r="E2635" i="1" s="1"/>
  <c r="C2636" i="1"/>
  <c r="E2636" i="1" s="1"/>
  <c r="C2637" i="1"/>
  <c r="E2637" i="1" s="1"/>
  <c r="C2638" i="1"/>
  <c r="E2638" i="1" s="1"/>
  <c r="C2639" i="1"/>
  <c r="E2639" i="1" s="1"/>
  <c r="C2640" i="1"/>
  <c r="E2640" i="1" s="1"/>
  <c r="C2641" i="1"/>
  <c r="E2641" i="1" s="1"/>
  <c r="C2642" i="1"/>
  <c r="E2642" i="1" s="1"/>
  <c r="C2643" i="1"/>
  <c r="E2643" i="1" s="1"/>
  <c r="C2644" i="1"/>
  <c r="E2644" i="1" s="1"/>
  <c r="C2645" i="1"/>
  <c r="E2645" i="1" s="1"/>
  <c r="C2646" i="1"/>
  <c r="E2646" i="1" s="1"/>
  <c r="C2647" i="1"/>
  <c r="E2647" i="1" s="1"/>
  <c r="C2648" i="1"/>
  <c r="E2648" i="1" s="1"/>
  <c r="C2649" i="1"/>
  <c r="E2649" i="1" s="1"/>
  <c r="C2650" i="1"/>
  <c r="E2650" i="1" s="1"/>
  <c r="C2651" i="1"/>
  <c r="E2651" i="1" s="1"/>
  <c r="C2652" i="1"/>
  <c r="E2652" i="1" s="1"/>
  <c r="C2653" i="1"/>
  <c r="E2653" i="1" s="1"/>
  <c r="C2654" i="1"/>
  <c r="E2654" i="1" s="1"/>
  <c r="C2655" i="1"/>
  <c r="E2655" i="1" s="1"/>
  <c r="C2656" i="1"/>
  <c r="E2656" i="1" s="1"/>
  <c r="C2657" i="1"/>
  <c r="E2657" i="1" s="1"/>
  <c r="C2658" i="1"/>
  <c r="E2658" i="1" s="1"/>
  <c r="C2659" i="1"/>
  <c r="E2659" i="1" s="1"/>
  <c r="C2660" i="1"/>
  <c r="E2660" i="1" s="1"/>
  <c r="C2661" i="1"/>
  <c r="E2661" i="1" s="1"/>
  <c r="C2662" i="1"/>
  <c r="E2662" i="1" s="1"/>
  <c r="C2663" i="1"/>
  <c r="E2663" i="1" s="1"/>
  <c r="C2664" i="1"/>
  <c r="E2664" i="1" s="1"/>
  <c r="C2665" i="1"/>
  <c r="E2665" i="1" s="1"/>
  <c r="C2666" i="1"/>
  <c r="E2666" i="1" s="1"/>
  <c r="C2667" i="1"/>
  <c r="E2667" i="1" s="1"/>
  <c r="C2668" i="1"/>
  <c r="E2668" i="1" s="1"/>
  <c r="C2669" i="1"/>
  <c r="E2669" i="1" s="1"/>
  <c r="C2670" i="1"/>
  <c r="E2670" i="1" s="1"/>
  <c r="C2671" i="1"/>
  <c r="E2671" i="1" s="1"/>
  <c r="C2672" i="1"/>
  <c r="E2672" i="1" s="1"/>
  <c r="C2673" i="1"/>
  <c r="E2673" i="1" s="1"/>
  <c r="C2674" i="1"/>
  <c r="E2674" i="1" s="1"/>
  <c r="C2675" i="1"/>
  <c r="E2675" i="1" s="1"/>
  <c r="C2676" i="1"/>
  <c r="E2676" i="1" s="1"/>
  <c r="C2677" i="1"/>
  <c r="E2677" i="1" s="1"/>
  <c r="C2678" i="1"/>
  <c r="E2678" i="1" s="1"/>
  <c r="C2679" i="1"/>
  <c r="E2679" i="1" s="1"/>
  <c r="C2680" i="1"/>
  <c r="E2680" i="1" s="1"/>
  <c r="C2681" i="1"/>
  <c r="E2681" i="1" s="1"/>
  <c r="C2682" i="1"/>
  <c r="E2682" i="1" s="1"/>
  <c r="C2683" i="1"/>
  <c r="E2683" i="1" s="1"/>
  <c r="C2684" i="1"/>
  <c r="E2684" i="1" s="1"/>
  <c r="C2685" i="1"/>
  <c r="E2685" i="1" s="1"/>
  <c r="C2686" i="1"/>
  <c r="E2686" i="1" s="1"/>
  <c r="C2687" i="1"/>
  <c r="E2687" i="1" s="1"/>
  <c r="C2688" i="1"/>
  <c r="E2688" i="1" s="1"/>
  <c r="C2689" i="1"/>
  <c r="E2689" i="1" s="1"/>
  <c r="C2690" i="1"/>
  <c r="E2690" i="1" s="1"/>
  <c r="C2691" i="1"/>
  <c r="E2691" i="1" s="1"/>
  <c r="C2692" i="1"/>
  <c r="E2692" i="1" s="1"/>
  <c r="C2693" i="1"/>
  <c r="E2693" i="1" s="1"/>
  <c r="C2694" i="1"/>
  <c r="E2694" i="1" s="1"/>
  <c r="C2695" i="1"/>
  <c r="E2695" i="1" s="1"/>
  <c r="C2696" i="1"/>
  <c r="E2696" i="1" s="1"/>
  <c r="C2697" i="1"/>
  <c r="E2697" i="1" s="1"/>
  <c r="C2698" i="1"/>
  <c r="E2698" i="1" s="1"/>
  <c r="C2699" i="1"/>
  <c r="E2699" i="1" s="1"/>
  <c r="C2700" i="1"/>
  <c r="E2700" i="1" s="1"/>
  <c r="C2701" i="1"/>
  <c r="E2701" i="1" s="1"/>
  <c r="C2702" i="1"/>
  <c r="E2702" i="1" s="1"/>
  <c r="C2703" i="1"/>
  <c r="E2703" i="1" s="1"/>
  <c r="C2704" i="1"/>
  <c r="E2704" i="1" s="1"/>
  <c r="C2705" i="1"/>
  <c r="E2705" i="1" s="1"/>
  <c r="C2706" i="1"/>
  <c r="E2706" i="1" s="1"/>
  <c r="C2707" i="1"/>
  <c r="E2707" i="1" s="1"/>
  <c r="C2708" i="1"/>
  <c r="E2708" i="1" s="1"/>
  <c r="C2709" i="1"/>
  <c r="E2709" i="1" s="1"/>
  <c r="C2710" i="1"/>
  <c r="E2710" i="1" s="1"/>
  <c r="C2711" i="1"/>
  <c r="E2711" i="1" s="1"/>
  <c r="C2712" i="1"/>
  <c r="E2712" i="1" s="1"/>
  <c r="C2713" i="1"/>
  <c r="E2713" i="1" s="1"/>
  <c r="C2714" i="1"/>
  <c r="E2714" i="1" s="1"/>
  <c r="C2715" i="1"/>
  <c r="E2715" i="1" s="1"/>
  <c r="C2716" i="1"/>
  <c r="E2716" i="1" s="1"/>
  <c r="C2717" i="1"/>
  <c r="E2717" i="1" s="1"/>
  <c r="C2718" i="1"/>
  <c r="E2718" i="1" s="1"/>
  <c r="C2719" i="1"/>
  <c r="E2719" i="1" s="1"/>
  <c r="C2720" i="1"/>
  <c r="E2720" i="1" s="1"/>
  <c r="C2721" i="1"/>
  <c r="E2721" i="1" s="1"/>
  <c r="C2722" i="1"/>
  <c r="E2722" i="1" s="1"/>
  <c r="C2723" i="1"/>
  <c r="E2723" i="1" s="1"/>
  <c r="C2724" i="1"/>
  <c r="E2724" i="1" s="1"/>
  <c r="C2725" i="1"/>
  <c r="E2725" i="1" s="1"/>
  <c r="C2726" i="1"/>
  <c r="E2726" i="1" s="1"/>
  <c r="C2727" i="1"/>
  <c r="E2727" i="1" s="1"/>
  <c r="C2728" i="1"/>
  <c r="E2728" i="1" s="1"/>
  <c r="C2729" i="1"/>
  <c r="E2729" i="1" s="1"/>
  <c r="C2730" i="1"/>
  <c r="E2730" i="1" s="1"/>
  <c r="C2731" i="1"/>
  <c r="E2731" i="1" s="1"/>
  <c r="C2732" i="1"/>
  <c r="E2732" i="1" s="1"/>
  <c r="C2733" i="1"/>
  <c r="E2733" i="1" s="1"/>
  <c r="C2734" i="1"/>
  <c r="E2734" i="1" s="1"/>
  <c r="C2735" i="1"/>
  <c r="E2735" i="1" s="1"/>
  <c r="C2736" i="1"/>
  <c r="E2736" i="1" s="1"/>
  <c r="C2737" i="1"/>
  <c r="E2737" i="1" s="1"/>
  <c r="C2738" i="1"/>
  <c r="E2738" i="1" s="1"/>
  <c r="C2739" i="1"/>
  <c r="E2739" i="1" s="1"/>
  <c r="C2740" i="1"/>
  <c r="E2740" i="1" s="1"/>
  <c r="C2741" i="1"/>
  <c r="E2741" i="1" s="1"/>
  <c r="C2742" i="1"/>
  <c r="E2742" i="1" s="1"/>
  <c r="C2743" i="1"/>
  <c r="E2743" i="1" s="1"/>
  <c r="C2744" i="1"/>
  <c r="E2744" i="1" s="1"/>
  <c r="C2745" i="1"/>
  <c r="E2745" i="1" s="1"/>
  <c r="C2746" i="1"/>
  <c r="E2746" i="1" s="1"/>
  <c r="C2747" i="1"/>
  <c r="E2747" i="1" s="1"/>
  <c r="C2748" i="1"/>
  <c r="E2748" i="1" s="1"/>
  <c r="C2749" i="1"/>
  <c r="E2749" i="1" s="1"/>
  <c r="C2750" i="1"/>
  <c r="E2750" i="1" s="1"/>
  <c r="C2751" i="1"/>
  <c r="E2751" i="1" s="1"/>
  <c r="C2752" i="1"/>
  <c r="E2752" i="1" s="1"/>
  <c r="C2753" i="1"/>
  <c r="E2753" i="1" s="1"/>
  <c r="C2754" i="1"/>
  <c r="E2754" i="1" s="1"/>
  <c r="C2755" i="1"/>
  <c r="E2755" i="1" s="1"/>
  <c r="C2756" i="1"/>
  <c r="E2756" i="1" s="1"/>
  <c r="C2757" i="1"/>
  <c r="E2757" i="1" s="1"/>
  <c r="C2758" i="1"/>
  <c r="E2758" i="1" s="1"/>
  <c r="C2759" i="1"/>
  <c r="E2759" i="1" s="1"/>
  <c r="C2760" i="1"/>
  <c r="E2760" i="1" s="1"/>
  <c r="C2761" i="1"/>
  <c r="E2761" i="1" s="1"/>
  <c r="C2762" i="1"/>
  <c r="E2762" i="1" s="1"/>
  <c r="C2763" i="1"/>
  <c r="E2763" i="1" s="1"/>
  <c r="C2764" i="1"/>
  <c r="E2764" i="1" s="1"/>
  <c r="C2765" i="1"/>
  <c r="E2765" i="1" s="1"/>
  <c r="C2766" i="1"/>
  <c r="E2766" i="1" s="1"/>
  <c r="C2767" i="1"/>
  <c r="E2767" i="1" s="1"/>
  <c r="C2768" i="1"/>
  <c r="E2768" i="1" s="1"/>
  <c r="C2769" i="1"/>
  <c r="E2769" i="1" s="1"/>
  <c r="C2770" i="1"/>
  <c r="E2770" i="1" s="1"/>
  <c r="C2771" i="1"/>
  <c r="E2771" i="1" s="1"/>
  <c r="C2772" i="1"/>
  <c r="E2772" i="1" s="1"/>
  <c r="C2773" i="1"/>
  <c r="E2773" i="1" s="1"/>
  <c r="C2774" i="1"/>
  <c r="E2774" i="1" s="1"/>
  <c r="C2775" i="1"/>
  <c r="E2775" i="1" s="1"/>
  <c r="C2776" i="1"/>
  <c r="E2776" i="1" s="1"/>
  <c r="C2777" i="1"/>
  <c r="E2777" i="1" s="1"/>
  <c r="C2778" i="1"/>
  <c r="E2778" i="1" s="1"/>
  <c r="C2779" i="1"/>
  <c r="E2779" i="1" s="1"/>
  <c r="C2780" i="1"/>
  <c r="E2780" i="1" s="1"/>
  <c r="C2781" i="1"/>
  <c r="E2781" i="1" s="1"/>
  <c r="C2782" i="1"/>
  <c r="E2782" i="1" s="1"/>
  <c r="C2783" i="1"/>
  <c r="E2783" i="1" s="1"/>
  <c r="C2784" i="1"/>
  <c r="E2784" i="1" s="1"/>
  <c r="C2785" i="1"/>
  <c r="E2785" i="1" s="1"/>
  <c r="C2786" i="1"/>
  <c r="E2786" i="1" s="1"/>
  <c r="C2787" i="1"/>
  <c r="E2787" i="1" s="1"/>
  <c r="C2788" i="1"/>
  <c r="E2788" i="1" s="1"/>
  <c r="C2789" i="1"/>
  <c r="E2789" i="1" s="1"/>
  <c r="C2790" i="1"/>
  <c r="E2790" i="1" s="1"/>
  <c r="C2791" i="1"/>
  <c r="E2791" i="1" s="1"/>
  <c r="C2792" i="1"/>
  <c r="E2792" i="1" s="1"/>
  <c r="C2793" i="1"/>
  <c r="E2793" i="1" s="1"/>
  <c r="C2794" i="1"/>
  <c r="E2794" i="1" s="1"/>
  <c r="C2795" i="1"/>
  <c r="E2795" i="1" s="1"/>
  <c r="C2796" i="1"/>
  <c r="E2796" i="1" s="1"/>
  <c r="C2797" i="1"/>
  <c r="E2797" i="1" s="1"/>
  <c r="C2798" i="1"/>
  <c r="E2798" i="1" s="1"/>
  <c r="C2799" i="1"/>
  <c r="E2799" i="1" s="1"/>
  <c r="C2800" i="1"/>
  <c r="E2800" i="1" s="1"/>
  <c r="C2801" i="1"/>
  <c r="E2801" i="1" s="1"/>
  <c r="C2802" i="1"/>
  <c r="E2802" i="1" s="1"/>
  <c r="C2803" i="1"/>
  <c r="E2803" i="1" s="1"/>
  <c r="C2804" i="1"/>
  <c r="E2804" i="1" s="1"/>
  <c r="C2805" i="1"/>
  <c r="E2805" i="1" s="1"/>
  <c r="C2806" i="1"/>
  <c r="E2806" i="1" s="1"/>
  <c r="C2807" i="1"/>
  <c r="E2807" i="1" s="1"/>
  <c r="C2808" i="1"/>
  <c r="E2808" i="1" s="1"/>
  <c r="C2809" i="1"/>
  <c r="E2809" i="1" s="1"/>
  <c r="C2810" i="1"/>
  <c r="E2810" i="1" s="1"/>
  <c r="C2811" i="1"/>
  <c r="E2811" i="1" s="1"/>
  <c r="C2812" i="1"/>
  <c r="E2812" i="1" s="1"/>
  <c r="C2813" i="1"/>
  <c r="E2813" i="1" s="1"/>
  <c r="C2814" i="1"/>
  <c r="E2814" i="1" s="1"/>
  <c r="C2815" i="1"/>
  <c r="E2815" i="1" s="1"/>
  <c r="C2816" i="1"/>
  <c r="E2816" i="1" s="1"/>
  <c r="C2817" i="1"/>
  <c r="E2817" i="1" s="1"/>
  <c r="C2818" i="1"/>
  <c r="E2818" i="1" s="1"/>
  <c r="C2819" i="1"/>
  <c r="E2819" i="1" s="1"/>
  <c r="C2820" i="1"/>
  <c r="E2820" i="1" s="1"/>
  <c r="C2821" i="1"/>
  <c r="E2821" i="1" s="1"/>
  <c r="C2822" i="1"/>
  <c r="E2822" i="1" s="1"/>
  <c r="C2823" i="1"/>
  <c r="E2823" i="1" s="1"/>
  <c r="C2824" i="1"/>
  <c r="E2824" i="1" s="1"/>
  <c r="C2825" i="1"/>
  <c r="E2825" i="1" s="1"/>
  <c r="C2826" i="1"/>
  <c r="E2826" i="1" s="1"/>
  <c r="C2827" i="1"/>
  <c r="E2827" i="1" s="1"/>
  <c r="C2828" i="1"/>
  <c r="E2828" i="1" s="1"/>
  <c r="C2829" i="1"/>
  <c r="E2829" i="1" s="1"/>
  <c r="C2830" i="1"/>
  <c r="E2830" i="1" s="1"/>
  <c r="C2831" i="1"/>
  <c r="E2831" i="1" s="1"/>
  <c r="C2832" i="1"/>
  <c r="E2832" i="1" s="1"/>
  <c r="C2833" i="1"/>
  <c r="E2833" i="1" s="1"/>
  <c r="C2834" i="1"/>
  <c r="E2834" i="1" s="1"/>
  <c r="C2835" i="1"/>
  <c r="E2835" i="1" s="1"/>
  <c r="C2836" i="1"/>
  <c r="E2836" i="1" s="1"/>
  <c r="C2837" i="1"/>
  <c r="E2837" i="1" s="1"/>
  <c r="C2838" i="1"/>
  <c r="E2838" i="1" s="1"/>
  <c r="C2839" i="1"/>
  <c r="E2839" i="1" s="1"/>
  <c r="C2840" i="1"/>
  <c r="E2840" i="1" s="1"/>
  <c r="C2841" i="1"/>
  <c r="E2841" i="1" s="1"/>
  <c r="C2842" i="1"/>
  <c r="E2842" i="1" s="1"/>
  <c r="C2843" i="1"/>
  <c r="E2843" i="1" s="1"/>
  <c r="C2844" i="1"/>
  <c r="E2844" i="1" s="1"/>
  <c r="C2845" i="1"/>
  <c r="E2845" i="1" s="1"/>
  <c r="C2846" i="1"/>
  <c r="E2846" i="1" s="1"/>
  <c r="C2847" i="1"/>
  <c r="E2847" i="1" s="1"/>
  <c r="C2848" i="1"/>
  <c r="E2848" i="1" s="1"/>
  <c r="C2849" i="1"/>
  <c r="E2849" i="1" s="1"/>
  <c r="C2850" i="1"/>
  <c r="E2850" i="1" s="1"/>
  <c r="C2851" i="1"/>
  <c r="E2851" i="1" s="1"/>
  <c r="C2852" i="1"/>
  <c r="E2852" i="1" s="1"/>
  <c r="C2853" i="1"/>
  <c r="E2853" i="1" s="1"/>
  <c r="C2854" i="1"/>
  <c r="E2854" i="1" s="1"/>
  <c r="C2855" i="1"/>
  <c r="E2855" i="1" s="1"/>
  <c r="C2856" i="1"/>
  <c r="E2856" i="1" s="1"/>
  <c r="C2857" i="1"/>
  <c r="E2857" i="1" s="1"/>
  <c r="C2858" i="1"/>
  <c r="E2858" i="1" s="1"/>
  <c r="C2859" i="1"/>
  <c r="E2859" i="1" s="1"/>
  <c r="C2860" i="1"/>
  <c r="E2860" i="1" s="1"/>
  <c r="C2861" i="1"/>
  <c r="E2861" i="1" s="1"/>
  <c r="C2862" i="1"/>
  <c r="E2862" i="1" s="1"/>
  <c r="C2863" i="1"/>
  <c r="E2863" i="1" s="1"/>
  <c r="C2864" i="1"/>
  <c r="E2864" i="1" s="1"/>
  <c r="C2865" i="1"/>
  <c r="E2865" i="1" s="1"/>
  <c r="C2866" i="1"/>
  <c r="E2866" i="1" s="1"/>
  <c r="C2867" i="1"/>
  <c r="E2867" i="1" s="1"/>
  <c r="C2868" i="1"/>
  <c r="E2868" i="1" s="1"/>
  <c r="C2869" i="1"/>
  <c r="E2869" i="1" s="1"/>
  <c r="C2870" i="1"/>
  <c r="E2870" i="1" s="1"/>
  <c r="C2871" i="1"/>
  <c r="E2871" i="1" s="1"/>
  <c r="C2872" i="1"/>
  <c r="E2872" i="1" s="1"/>
  <c r="C2873" i="1"/>
  <c r="E2873" i="1" s="1"/>
  <c r="C2874" i="1"/>
  <c r="E2874" i="1" s="1"/>
  <c r="C2875" i="1"/>
  <c r="E2875" i="1" s="1"/>
  <c r="C2876" i="1"/>
  <c r="E2876" i="1" s="1"/>
  <c r="C2877" i="1"/>
  <c r="E2877" i="1" s="1"/>
  <c r="C2878" i="1"/>
  <c r="E2878" i="1" s="1"/>
  <c r="C2879" i="1"/>
  <c r="E2879" i="1" s="1"/>
  <c r="C2880" i="1"/>
  <c r="E2880" i="1" s="1"/>
  <c r="C2881" i="1"/>
  <c r="E2881" i="1" s="1"/>
  <c r="C2882" i="1"/>
  <c r="E2882" i="1" s="1"/>
  <c r="C2883" i="1"/>
  <c r="E2883" i="1" s="1"/>
  <c r="C2884" i="1"/>
  <c r="E2884" i="1" s="1"/>
  <c r="C2885" i="1"/>
  <c r="E2885" i="1" s="1"/>
  <c r="C2886" i="1"/>
  <c r="E2886" i="1" s="1"/>
  <c r="C2887" i="1"/>
  <c r="E2887" i="1" s="1"/>
  <c r="C2888" i="1"/>
  <c r="E2888" i="1" s="1"/>
  <c r="C2889" i="1"/>
  <c r="E2889" i="1" s="1"/>
  <c r="C2890" i="1"/>
  <c r="E2890" i="1" s="1"/>
  <c r="C2891" i="1"/>
  <c r="E2891" i="1" s="1"/>
  <c r="C2892" i="1"/>
  <c r="E2892" i="1" s="1"/>
  <c r="C2893" i="1"/>
  <c r="E2893" i="1" s="1"/>
  <c r="C2894" i="1"/>
  <c r="E2894" i="1" s="1"/>
  <c r="C2895" i="1"/>
  <c r="E2895" i="1" s="1"/>
  <c r="C2896" i="1"/>
  <c r="E2896" i="1" s="1"/>
  <c r="C2897" i="1"/>
  <c r="E2897" i="1" s="1"/>
  <c r="C2898" i="1"/>
  <c r="E2898" i="1" s="1"/>
  <c r="C2899" i="1"/>
  <c r="E2899" i="1" s="1"/>
  <c r="C2900" i="1"/>
  <c r="E2900" i="1" s="1"/>
  <c r="C2901" i="1"/>
  <c r="E2901" i="1" s="1"/>
  <c r="C2902" i="1"/>
  <c r="E2902" i="1" s="1"/>
  <c r="C2903" i="1"/>
  <c r="E2903" i="1" s="1"/>
  <c r="C2904" i="1"/>
  <c r="E2904" i="1" s="1"/>
  <c r="C2905" i="1"/>
  <c r="E2905" i="1" s="1"/>
  <c r="C2906" i="1"/>
  <c r="E2906" i="1" s="1"/>
  <c r="C2907" i="1"/>
  <c r="E2907" i="1" s="1"/>
  <c r="C2908" i="1"/>
  <c r="E2908" i="1" s="1"/>
  <c r="C2909" i="1"/>
  <c r="E2909" i="1" s="1"/>
  <c r="C2910" i="1"/>
  <c r="E2910" i="1" s="1"/>
  <c r="C2911" i="1"/>
  <c r="E2911" i="1" s="1"/>
  <c r="C2912" i="1"/>
  <c r="E2912" i="1" s="1"/>
  <c r="C2913" i="1"/>
  <c r="E2913" i="1" s="1"/>
  <c r="C2914" i="1"/>
  <c r="E2914" i="1" s="1"/>
  <c r="C2915" i="1"/>
  <c r="E2915" i="1" s="1"/>
  <c r="C2916" i="1"/>
  <c r="E2916" i="1" s="1"/>
  <c r="C2917" i="1"/>
  <c r="E2917" i="1" s="1"/>
  <c r="C2918" i="1"/>
  <c r="E2918" i="1" s="1"/>
  <c r="C2919" i="1"/>
  <c r="E2919" i="1" s="1"/>
  <c r="C2920" i="1"/>
  <c r="E2920" i="1" s="1"/>
  <c r="C2921" i="1"/>
  <c r="E2921" i="1" s="1"/>
  <c r="C2922" i="1"/>
  <c r="E2922" i="1" s="1"/>
  <c r="C2923" i="1"/>
  <c r="E2923" i="1" s="1"/>
  <c r="C2924" i="1"/>
  <c r="E2924" i="1" s="1"/>
  <c r="C2925" i="1"/>
  <c r="E2925" i="1" s="1"/>
  <c r="C2926" i="1"/>
  <c r="E2926" i="1" s="1"/>
  <c r="C2927" i="1"/>
  <c r="E2927" i="1" s="1"/>
  <c r="C2928" i="1"/>
  <c r="E2928" i="1" s="1"/>
  <c r="C2929" i="1"/>
  <c r="E2929" i="1" s="1"/>
  <c r="C2930" i="1"/>
  <c r="E2930" i="1" s="1"/>
  <c r="C2931" i="1"/>
  <c r="E2931" i="1" s="1"/>
  <c r="C2932" i="1"/>
  <c r="E2932" i="1" s="1"/>
  <c r="C2933" i="1"/>
  <c r="E2933" i="1" s="1"/>
  <c r="C2934" i="1"/>
  <c r="E2934" i="1" s="1"/>
  <c r="C2935" i="1"/>
  <c r="E2935" i="1" s="1"/>
  <c r="C2936" i="1"/>
  <c r="E2936" i="1" s="1"/>
  <c r="C2937" i="1"/>
  <c r="E2937" i="1" s="1"/>
  <c r="C2938" i="1"/>
  <c r="E2938" i="1" s="1"/>
  <c r="C2939" i="1"/>
  <c r="E2939" i="1" s="1"/>
  <c r="C2940" i="1"/>
  <c r="E2940" i="1" s="1"/>
  <c r="C2941" i="1"/>
  <c r="E2941" i="1" s="1"/>
  <c r="C2942" i="1"/>
  <c r="E2942" i="1" s="1"/>
  <c r="C2943" i="1"/>
  <c r="E2943" i="1" s="1"/>
  <c r="C2944" i="1"/>
  <c r="E2944" i="1" s="1"/>
  <c r="C2945" i="1"/>
  <c r="E2945" i="1" s="1"/>
  <c r="C2946" i="1"/>
  <c r="E2946" i="1" s="1"/>
  <c r="C2947" i="1"/>
  <c r="E2947" i="1" s="1"/>
  <c r="C2948" i="1"/>
  <c r="E2948" i="1" s="1"/>
  <c r="C2949" i="1"/>
  <c r="E2949" i="1" s="1"/>
  <c r="C2950" i="1"/>
  <c r="E2950" i="1" s="1"/>
  <c r="C2951" i="1"/>
  <c r="E2951" i="1" s="1"/>
  <c r="C2952" i="1"/>
  <c r="E2952" i="1" s="1"/>
  <c r="C2953" i="1"/>
  <c r="E2953" i="1" s="1"/>
  <c r="C2954" i="1"/>
  <c r="E2954" i="1" s="1"/>
  <c r="C2955" i="1"/>
  <c r="E2955" i="1" s="1"/>
  <c r="C2956" i="1"/>
  <c r="E2956" i="1" s="1"/>
  <c r="C2957" i="1"/>
  <c r="E2957" i="1" s="1"/>
  <c r="C2958" i="1"/>
  <c r="E2958" i="1" s="1"/>
  <c r="C2959" i="1"/>
  <c r="E2959" i="1" s="1"/>
  <c r="C2960" i="1"/>
  <c r="E2960" i="1" s="1"/>
  <c r="C2961" i="1"/>
  <c r="E2961" i="1" s="1"/>
  <c r="C2962" i="1"/>
  <c r="E2962" i="1" s="1"/>
  <c r="C2963" i="1"/>
  <c r="E2963" i="1" s="1"/>
  <c r="C2964" i="1"/>
  <c r="E2964" i="1" s="1"/>
  <c r="C2965" i="1"/>
  <c r="E2965" i="1" s="1"/>
  <c r="C2966" i="1"/>
  <c r="E2966" i="1" s="1"/>
  <c r="C2967" i="1"/>
  <c r="E2967" i="1" s="1"/>
  <c r="C2968" i="1"/>
  <c r="E2968" i="1" s="1"/>
  <c r="C2969" i="1"/>
  <c r="E2969" i="1" s="1"/>
  <c r="C2970" i="1"/>
  <c r="E2970" i="1" s="1"/>
  <c r="C2971" i="1"/>
  <c r="E2971" i="1" s="1"/>
  <c r="C2972" i="1"/>
  <c r="E2972" i="1" s="1"/>
  <c r="C2973" i="1"/>
  <c r="E2973" i="1" s="1"/>
  <c r="C2974" i="1"/>
  <c r="E2974" i="1" s="1"/>
  <c r="C2975" i="1"/>
  <c r="E2975" i="1" s="1"/>
  <c r="C2976" i="1"/>
  <c r="E2976" i="1" s="1"/>
  <c r="C2977" i="1"/>
  <c r="E2977" i="1" s="1"/>
  <c r="C2978" i="1"/>
  <c r="E2978" i="1" s="1"/>
  <c r="C2979" i="1"/>
  <c r="E2979" i="1" s="1"/>
  <c r="C2980" i="1"/>
  <c r="E2980" i="1" s="1"/>
  <c r="C2981" i="1"/>
  <c r="E2981" i="1" s="1"/>
  <c r="C2982" i="1"/>
  <c r="E2982" i="1" s="1"/>
  <c r="C2983" i="1"/>
  <c r="E2983" i="1" s="1"/>
  <c r="C2984" i="1"/>
  <c r="E2984" i="1" s="1"/>
  <c r="C2985" i="1"/>
  <c r="E2985" i="1" s="1"/>
  <c r="C2986" i="1"/>
  <c r="E2986" i="1" s="1"/>
  <c r="C2987" i="1"/>
  <c r="E2987" i="1" s="1"/>
  <c r="C2988" i="1"/>
  <c r="E2988" i="1" s="1"/>
  <c r="C2989" i="1"/>
  <c r="E2989" i="1" s="1"/>
  <c r="C2990" i="1"/>
  <c r="E2990" i="1" s="1"/>
  <c r="C2991" i="1"/>
  <c r="E2991" i="1" s="1"/>
  <c r="C2992" i="1"/>
  <c r="E2992" i="1" s="1"/>
  <c r="C2993" i="1"/>
  <c r="E2993" i="1" s="1"/>
  <c r="C2994" i="1"/>
  <c r="E2994" i="1" s="1"/>
  <c r="C2995" i="1"/>
  <c r="E2995" i="1" s="1"/>
  <c r="C2996" i="1"/>
  <c r="E2996" i="1" s="1"/>
  <c r="C2997" i="1"/>
  <c r="E2997" i="1" s="1"/>
  <c r="C2998" i="1"/>
  <c r="E2998" i="1" s="1"/>
  <c r="C2999" i="1"/>
  <c r="E2999" i="1" s="1"/>
  <c r="C3000" i="1"/>
  <c r="E3000" i="1" s="1"/>
  <c r="C3001" i="1"/>
  <c r="E3001" i="1" s="1"/>
  <c r="C3002" i="1"/>
  <c r="E3002" i="1" s="1"/>
  <c r="C3003" i="1"/>
  <c r="E3003" i="1" s="1"/>
  <c r="C3004" i="1"/>
  <c r="E3004" i="1" s="1"/>
  <c r="C3005" i="1"/>
  <c r="E3005" i="1" s="1"/>
  <c r="C3006" i="1"/>
  <c r="E3006" i="1" s="1"/>
  <c r="C3007" i="1"/>
  <c r="E3007" i="1" s="1"/>
  <c r="C3008" i="1"/>
  <c r="E3008" i="1" s="1"/>
  <c r="C3009" i="1"/>
  <c r="E3009" i="1" s="1"/>
  <c r="C3010" i="1"/>
  <c r="E3010" i="1" s="1"/>
  <c r="C3011" i="1"/>
  <c r="E3011" i="1" s="1"/>
  <c r="C3012" i="1"/>
  <c r="E3012" i="1" s="1"/>
  <c r="C3013" i="1"/>
  <c r="E3013" i="1" s="1"/>
  <c r="C3014" i="1"/>
  <c r="E3014" i="1" s="1"/>
  <c r="C3015" i="1"/>
  <c r="E3015" i="1" s="1"/>
  <c r="C3016" i="1"/>
  <c r="E3016" i="1" s="1"/>
  <c r="C3017" i="1"/>
  <c r="E3017" i="1" s="1"/>
  <c r="C3018" i="1"/>
  <c r="E3018" i="1" s="1"/>
  <c r="C3019" i="1"/>
  <c r="E3019" i="1" s="1"/>
  <c r="C3020" i="1"/>
  <c r="E3020" i="1" s="1"/>
  <c r="C3021" i="1"/>
  <c r="E3021" i="1" s="1"/>
  <c r="C3022" i="1"/>
  <c r="E3022" i="1" s="1"/>
  <c r="C3023" i="1"/>
  <c r="E3023" i="1" s="1"/>
  <c r="C3024" i="1"/>
  <c r="E3024" i="1" s="1"/>
  <c r="C3025" i="1"/>
  <c r="E3025" i="1" s="1"/>
  <c r="C3026" i="1"/>
  <c r="E3026" i="1" s="1"/>
  <c r="C3027" i="1"/>
  <c r="E3027" i="1" s="1"/>
  <c r="C3028" i="1"/>
  <c r="E3028" i="1" s="1"/>
  <c r="C3029" i="1"/>
  <c r="E3029" i="1" s="1"/>
  <c r="C3030" i="1"/>
  <c r="E3030" i="1" s="1"/>
  <c r="C3031" i="1"/>
  <c r="E3031" i="1" s="1"/>
  <c r="C3032" i="1"/>
  <c r="E3032" i="1" s="1"/>
  <c r="C3033" i="1"/>
  <c r="E3033" i="1" s="1"/>
  <c r="C3034" i="1"/>
  <c r="E3034" i="1" s="1"/>
  <c r="C3035" i="1"/>
  <c r="E3035" i="1" s="1"/>
  <c r="C3036" i="1"/>
  <c r="E3036" i="1" s="1"/>
  <c r="C3037" i="1"/>
  <c r="E3037" i="1" s="1"/>
  <c r="C3038" i="1"/>
  <c r="E3038" i="1" s="1"/>
  <c r="C3039" i="1"/>
  <c r="E3039" i="1" s="1"/>
  <c r="C3040" i="1"/>
  <c r="E3040" i="1" s="1"/>
  <c r="C3041" i="1"/>
  <c r="E3041" i="1" s="1"/>
  <c r="C3042" i="1"/>
  <c r="E3042" i="1" s="1"/>
  <c r="C3043" i="1"/>
  <c r="E3043" i="1" s="1"/>
  <c r="C3044" i="1"/>
  <c r="E3044" i="1" s="1"/>
  <c r="C3045" i="1"/>
  <c r="E3045" i="1" s="1"/>
  <c r="C3046" i="1"/>
  <c r="E3046" i="1" s="1"/>
  <c r="C3047" i="1"/>
  <c r="E3047" i="1" s="1"/>
  <c r="C3048" i="1"/>
  <c r="E3048" i="1" s="1"/>
  <c r="C3049" i="1"/>
  <c r="E3049" i="1" s="1"/>
  <c r="C3050" i="1"/>
  <c r="E3050" i="1" s="1"/>
  <c r="C3051" i="1"/>
  <c r="E3051" i="1" s="1"/>
  <c r="C3052" i="1"/>
  <c r="E3052" i="1" s="1"/>
  <c r="C3053" i="1"/>
  <c r="E3053" i="1" s="1"/>
  <c r="C3054" i="1"/>
  <c r="E3054" i="1" s="1"/>
  <c r="C3055" i="1"/>
  <c r="E3055" i="1" s="1"/>
  <c r="C3056" i="1"/>
  <c r="E3056" i="1" s="1"/>
  <c r="C3057" i="1"/>
  <c r="E3057" i="1" s="1"/>
  <c r="C3058" i="1"/>
  <c r="E3058" i="1" s="1"/>
  <c r="C3059" i="1"/>
  <c r="E3059" i="1" s="1"/>
  <c r="C3060" i="1"/>
  <c r="E3060" i="1" s="1"/>
  <c r="C3061" i="1"/>
  <c r="E3061" i="1" s="1"/>
  <c r="C3062" i="1"/>
  <c r="E3062" i="1" s="1"/>
  <c r="C3063" i="1"/>
  <c r="E3063" i="1" s="1"/>
  <c r="C3064" i="1"/>
  <c r="E3064" i="1" s="1"/>
  <c r="C3065" i="1"/>
  <c r="E3065" i="1" s="1"/>
  <c r="C3066" i="1"/>
  <c r="E3066" i="1" s="1"/>
  <c r="C3067" i="1"/>
  <c r="E3067" i="1" s="1"/>
  <c r="C3068" i="1"/>
  <c r="E3068" i="1" s="1"/>
  <c r="C3069" i="1"/>
  <c r="E3069" i="1" s="1"/>
  <c r="C3070" i="1"/>
  <c r="E3070" i="1" s="1"/>
  <c r="C3071" i="1"/>
  <c r="E3071" i="1" s="1"/>
  <c r="C3072" i="1"/>
  <c r="E3072" i="1" s="1"/>
  <c r="C3073" i="1"/>
  <c r="E3073" i="1" s="1"/>
  <c r="C3074" i="1"/>
  <c r="E3074" i="1" s="1"/>
  <c r="C3075" i="1"/>
  <c r="E3075" i="1" s="1"/>
  <c r="C3076" i="1"/>
  <c r="E3076" i="1" s="1"/>
  <c r="C3077" i="1"/>
  <c r="E3077" i="1" s="1"/>
  <c r="C3078" i="1"/>
  <c r="E3078" i="1" s="1"/>
  <c r="C3079" i="1"/>
  <c r="E3079" i="1" s="1"/>
  <c r="C3080" i="1"/>
  <c r="E3080" i="1" s="1"/>
  <c r="C3081" i="1"/>
  <c r="E3081" i="1" s="1"/>
  <c r="C3082" i="1"/>
  <c r="E3082" i="1" s="1"/>
  <c r="C3083" i="1"/>
  <c r="E3083" i="1" s="1"/>
  <c r="C3084" i="1"/>
  <c r="E3084" i="1" s="1"/>
  <c r="C3085" i="1"/>
  <c r="E3085" i="1" s="1"/>
  <c r="C3086" i="1"/>
  <c r="E3086" i="1" s="1"/>
  <c r="C3087" i="1"/>
  <c r="E3087" i="1" s="1"/>
  <c r="C3088" i="1"/>
  <c r="E3088" i="1" s="1"/>
  <c r="C3089" i="1"/>
  <c r="E3089" i="1" s="1"/>
  <c r="C3090" i="1"/>
  <c r="E3090" i="1" s="1"/>
  <c r="C3091" i="1"/>
  <c r="E3091" i="1" s="1"/>
  <c r="C3092" i="1"/>
  <c r="E3092" i="1" s="1"/>
  <c r="C3093" i="1"/>
  <c r="E3093" i="1" s="1"/>
  <c r="C3094" i="1"/>
  <c r="E3094" i="1" s="1"/>
  <c r="C3095" i="1"/>
  <c r="E3095" i="1" s="1"/>
  <c r="C3096" i="1"/>
  <c r="E3096" i="1" s="1"/>
  <c r="C3097" i="1"/>
  <c r="E3097" i="1" s="1"/>
  <c r="C3098" i="1"/>
  <c r="E3098" i="1" s="1"/>
  <c r="C3099" i="1"/>
  <c r="E3099" i="1" s="1"/>
  <c r="C3100" i="1"/>
  <c r="E3100" i="1" s="1"/>
  <c r="C3101" i="1"/>
  <c r="E3101" i="1" s="1"/>
  <c r="C3102" i="1"/>
  <c r="E3102" i="1" s="1"/>
  <c r="C3103" i="1"/>
  <c r="E3103" i="1" s="1"/>
  <c r="C3104" i="1"/>
  <c r="E3104" i="1" s="1"/>
  <c r="C3105" i="1"/>
  <c r="E3105" i="1" s="1"/>
  <c r="C3106" i="1"/>
  <c r="E3106" i="1" s="1"/>
  <c r="C3107" i="1"/>
  <c r="E3107" i="1" s="1"/>
  <c r="C3108" i="1"/>
  <c r="E3108" i="1" s="1"/>
  <c r="C3109" i="1"/>
  <c r="E3109" i="1" s="1"/>
  <c r="C3110" i="1"/>
  <c r="E3110" i="1" s="1"/>
  <c r="C3111" i="1"/>
  <c r="E3111" i="1" s="1"/>
  <c r="C3112" i="1"/>
  <c r="E3112" i="1" s="1"/>
  <c r="C3113" i="1"/>
  <c r="E3113" i="1" s="1"/>
  <c r="C3114" i="1"/>
  <c r="E3114" i="1" s="1"/>
  <c r="C3115" i="1"/>
  <c r="E3115" i="1" s="1"/>
  <c r="C3116" i="1"/>
  <c r="E3116" i="1" s="1"/>
  <c r="C3117" i="1"/>
  <c r="E3117" i="1" s="1"/>
  <c r="C3118" i="1"/>
  <c r="E3118" i="1" s="1"/>
  <c r="C3119" i="1"/>
  <c r="E3119" i="1" s="1"/>
  <c r="C3120" i="1"/>
  <c r="E3120" i="1" s="1"/>
  <c r="C3121" i="1"/>
  <c r="E3121" i="1" s="1"/>
  <c r="C3122" i="1"/>
  <c r="E3122" i="1" s="1"/>
  <c r="C3123" i="1"/>
  <c r="E3123" i="1" s="1"/>
  <c r="C3124" i="1"/>
  <c r="E3124" i="1" s="1"/>
  <c r="C3125" i="1"/>
  <c r="E3125" i="1" s="1"/>
  <c r="C3126" i="1"/>
  <c r="E3126" i="1" s="1"/>
  <c r="C3127" i="1"/>
  <c r="E3127" i="1" s="1"/>
  <c r="C3128" i="1"/>
  <c r="E3128" i="1" s="1"/>
  <c r="C3129" i="1"/>
  <c r="E3129" i="1" s="1"/>
  <c r="C3130" i="1"/>
  <c r="E3130" i="1" s="1"/>
  <c r="C3131" i="1"/>
  <c r="E3131" i="1" s="1"/>
  <c r="C3132" i="1"/>
  <c r="E3132" i="1" s="1"/>
  <c r="C3133" i="1"/>
  <c r="E3133" i="1" s="1"/>
  <c r="C3134" i="1"/>
  <c r="E3134" i="1" s="1"/>
  <c r="C3135" i="1"/>
  <c r="E3135" i="1" s="1"/>
  <c r="C3136" i="1"/>
  <c r="E3136" i="1" s="1"/>
  <c r="C3137" i="1"/>
  <c r="E3137" i="1" s="1"/>
  <c r="C3138" i="1"/>
  <c r="E3138" i="1" s="1"/>
  <c r="C3139" i="1"/>
  <c r="E3139" i="1" s="1"/>
  <c r="C3140" i="1"/>
  <c r="E3140" i="1" s="1"/>
  <c r="C3141" i="1"/>
  <c r="E3141" i="1" s="1"/>
  <c r="C3142" i="1"/>
  <c r="E3142" i="1" s="1"/>
  <c r="C3143" i="1"/>
  <c r="E3143" i="1" s="1"/>
  <c r="C3144" i="1"/>
  <c r="E3144" i="1" s="1"/>
  <c r="C3145" i="1"/>
  <c r="E3145" i="1" s="1"/>
  <c r="C3146" i="1"/>
  <c r="E3146" i="1" s="1"/>
  <c r="C3147" i="1"/>
  <c r="E3147" i="1" s="1"/>
  <c r="C3148" i="1"/>
  <c r="E3148" i="1" s="1"/>
  <c r="C3149" i="1"/>
  <c r="E3149" i="1" s="1"/>
  <c r="C3150" i="1"/>
  <c r="E3150" i="1" s="1"/>
  <c r="C3151" i="1"/>
  <c r="E3151" i="1" s="1"/>
  <c r="C3152" i="1"/>
  <c r="E3152" i="1" s="1"/>
  <c r="C3153" i="1"/>
  <c r="E3153" i="1" s="1"/>
  <c r="C3154" i="1"/>
  <c r="E3154" i="1" s="1"/>
  <c r="C3155" i="1"/>
  <c r="E3155" i="1" s="1"/>
  <c r="C3156" i="1"/>
  <c r="E3156" i="1" s="1"/>
  <c r="C3157" i="1"/>
  <c r="E3157" i="1" s="1"/>
  <c r="C3158" i="1"/>
  <c r="E3158" i="1" s="1"/>
  <c r="C3159" i="1"/>
  <c r="E3159" i="1" s="1"/>
  <c r="C3160" i="1"/>
  <c r="E3160" i="1" s="1"/>
  <c r="C3161" i="1"/>
  <c r="E3161" i="1" s="1"/>
  <c r="C3162" i="1"/>
  <c r="E3162" i="1" s="1"/>
  <c r="C3163" i="1"/>
  <c r="E3163" i="1" s="1"/>
  <c r="C3164" i="1"/>
  <c r="E3164" i="1" s="1"/>
  <c r="C3165" i="1"/>
  <c r="E3165" i="1" s="1"/>
  <c r="C3166" i="1"/>
  <c r="E3166" i="1" s="1"/>
  <c r="C3167" i="1"/>
  <c r="E3167" i="1" s="1"/>
  <c r="C3168" i="1"/>
  <c r="E3168" i="1" s="1"/>
  <c r="C3169" i="1"/>
  <c r="E3169" i="1" s="1"/>
  <c r="C3170" i="1"/>
  <c r="E3170" i="1" s="1"/>
  <c r="C3171" i="1"/>
  <c r="E3171" i="1" s="1"/>
  <c r="C3172" i="1"/>
  <c r="E3172" i="1" s="1"/>
  <c r="C3173" i="1"/>
  <c r="E3173" i="1" s="1"/>
  <c r="C3174" i="1"/>
  <c r="E3174" i="1" s="1"/>
  <c r="C3175" i="1"/>
  <c r="E3175" i="1" s="1"/>
  <c r="C3176" i="1"/>
  <c r="E3176" i="1" s="1"/>
  <c r="C3177" i="1"/>
  <c r="E3177" i="1" s="1"/>
  <c r="C3178" i="1"/>
  <c r="E3178" i="1" s="1"/>
  <c r="C3179" i="1"/>
  <c r="E3179" i="1" s="1"/>
  <c r="C3180" i="1"/>
  <c r="E3180" i="1" s="1"/>
  <c r="C3181" i="1"/>
  <c r="E3181" i="1" s="1"/>
  <c r="C3182" i="1"/>
  <c r="E3182" i="1" s="1"/>
  <c r="C3183" i="1"/>
  <c r="E3183" i="1" s="1"/>
  <c r="C3184" i="1"/>
  <c r="E3184" i="1" s="1"/>
  <c r="C3185" i="1"/>
  <c r="E3185" i="1" s="1"/>
  <c r="C3186" i="1"/>
  <c r="E3186" i="1" s="1"/>
  <c r="C3187" i="1"/>
  <c r="E3187" i="1" s="1"/>
  <c r="C3188" i="1"/>
  <c r="E3188" i="1" s="1"/>
  <c r="C3189" i="1"/>
  <c r="E3189" i="1" s="1"/>
  <c r="C3190" i="1"/>
  <c r="E3190" i="1" s="1"/>
  <c r="C3191" i="1"/>
  <c r="E3191" i="1" s="1"/>
  <c r="C3192" i="1"/>
  <c r="E3192" i="1" s="1"/>
  <c r="C3193" i="1"/>
  <c r="E3193" i="1" s="1"/>
  <c r="C3194" i="1"/>
  <c r="E3194" i="1" s="1"/>
  <c r="C3195" i="1"/>
  <c r="E3195" i="1" s="1"/>
  <c r="C3196" i="1"/>
  <c r="E3196" i="1" s="1"/>
  <c r="C3197" i="1"/>
  <c r="E3197" i="1" s="1"/>
  <c r="C3198" i="1"/>
  <c r="E3198" i="1" s="1"/>
  <c r="C3199" i="1"/>
  <c r="E3199" i="1" s="1"/>
  <c r="C3200" i="1"/>
  <c r="E3200" i="1" s="1"/>
  <c r="C3201" i="1"/>
  <c r="E3201" i="1" s="1"/>
  <c r="C3202" i="1"/>
  <c r="E3202" i="1" s="1"/>
  <c r="C3203" i="1"/>
  <c r="E3203" i="1" s="1"/>
  <c r="C3204" i="1"/>
  <c r="E3204" i="1" s="1"/>
  <c r="C3205" i="1"/>
  <c r="E3205" i="1" s="1"/>
  <c r="C3206" i="1"/>
  <c r="E3206" i="1" s="1"/>
  <c r="C3207" i="1"/>
  <c r="E3207" i="1" s="1"/>
  <c r="C3208" i="1"/>
  <c r="E3208" i="1" s="1"/>
  <c r="C3209" i="1"/>
  <c r="E3209" i="1" s="1"/>
  <c r="C3210" i="1"/>
  <c r="E3210" i="1" s="1"/>
  <c r="C3211" i="1"/>
  <c r="E3211" i="1" s="1"/>
  <c r="C3212" i="1"/>
  <c r="E3212" i="1" s="1"/>
  <c r="C3213" i="1"/>
  <c r="E3213" i="1" s="1"/>
  <c r="C3214" i="1"/>
  <c r="E3214" i="1" s="1"/>
  <c r="C3215" i="1"/>
  <c r="E3215" i="1" s="1"/>
  <c r="C3216" i="1"/>
  <c r="E3216" i="1" s="1"/>
  <c r="C3217" i="1"/>
  <c r="E3217" i="1" s="1"/>
  <c r="C3218" i="1"/>
  <c r="E3218" i="1" s="1"/>
  <c r="C3219" i="1"/>
  <c r="E3219" i="1" s="1"/>
  <c r="C3220" i="1"/>
  <c r="E3220" i="1" s="1"/>
  <c r="C3221" i="1"/>
  <c r="E3221" i="1" s="1"/>
  <c r="C3222" i="1"/>
  <c r="E3222" i="1" s="1"/>
  <c r="C3223" i="1"/>
  <c r="E3223" i="1" s="1"/>
  <c r="C3224" i="1"/>
  <c r="E3224" i="1" s="1"/>
  <c r="C3225" i="1"/>
  <c r="E3225" i="1" s="1"/>
  <c r="C3226" i="1"/>
  <c r="E3226" i="1" s="1"/>
  <c r="C3227" i="1"/>
  <c r="E3227" i="1" s="1"/>
  <c r="C3228" i="1"/>
  <c r="E3228" i="1" s="1"/>
  <c r="C3229" i="1"/>
  <c r="E3229" i="1" s="1"/>
  <c r="C3230" i="1"/>
  <c r="E3230" i="1" s="1"/>
  <c r="C3231" i="1"/>
  <c r="E3231" i="1" s="1"/>
  <c r="C3232" i="1"/>
  <c r="E3232" i="1" s="1"/>
  <c r="C3233" i="1"/>
  <c r="E3233" i="1" s="1"/>
  <c r="C3234" i="1"/>
  <c r="E3234" i="1" s="1"/>
  <c r="C3235" i="1"/>
  <c r="E3235" i="1" s="1"/>
  <c r="C3236" i="1"/>
  <c r="E3236" i="1" s="1"/>
  <c r="C3237" i="1"/>
  <c r="E3237" i="1" s="1"/>
  <c r="C3238" i="1"/>
  <c r="E3238" i="1" s="1"/>
  <c r="C3239" i="1"/>
  <c r="E3239" i="1" s="1"/>
  <c r="C3240" i="1"/>
  <c r="E3240" i="1" s="1"/>
  <c r="C3241" i="1"/>
  <c r="E3241" i="1" s="1"/>
  <c r="C3242" i="1"/>
  <c r="E3242" i="1" s="1"/>
  <c r="C3243" i="1"/>
  <c r="E3243" i="1" s="1"/>
  <c r="C3244" i="1"/>
  <c r="E3244" i="1" s="1"/>
  <c r="C3245" i="1"/>
  <c r="E3245" i="1" s="1"/>
  <c r="C3246" i="1"/>
  <c r="E3246" i="1" s="1"/>
  <c r="C3247" i="1"/>
  <c r="E3247" i="1" s="1"/>
  <c r="C3248" i="1"/>
  <c r="E3248" i="1" s="1"/>
  <c r="C3249" i="1"/>
  <c r="E3249" i="1" s="1"/>
  <c r="C3250" i="1"/>
  <c r="E3250" i="1" s="1"/>
  <c r="C3251" i="1"/>
  <c r="E3251" i="1" s="1"/>
  <c r="C3252" i="1"/>
  <c r="E3252" i="1" s="1"/>
  <c r="C3253" i="1"/>
  <c r="E3253" i="1" s="1"/>
  <c r="C3254" i="1"/>
  <c r="E3254" i="1" s="1"/>
  <c r="C3255" i="1"/>
  <c r="E3255" i="1" s="1"/>
  <c r="C3256" i="1"/>
  <c r="E3256" i="1" s="1"/>
  <c r="C3257" i="1"/>
  <c r="E3257" i="1" s="1"/>
  <c r="C3258" i="1"/>
  <c r="E3258" i="1" s="1"/>
  <c r="C3259" i="1"/>
  <c r="E3259" i="1" s="1"/>
  <c r="C3260" i="1"/>
  <c r="E3260" i="1" s="1"/>
  <c r="C3261" i="1"/>
  <c r="E3261" i="1" s="1"/>
  <c r="C3262" i="1"/>
  <c r="E3262" i="1" s="1"/>
  <c r="C3263" i="1"/>
  <c r="E3263" i="1" s="1"/>
  <c r="C3264" i="1"/>
  <c r="E3264" i="1" s="1"/>
  <c r="C3265" i="1"/>
  <c r="E3265" i="1" s="1"/>
  <c r="C3266" i="1"/>
  <c r="E3266" i="1" s="1"/>
  <c r="C3267" i="1"/>
  <c r="E3267" i="1" s="1"/>
  <c r="C3268" i="1"/>
  <c r="E3268" i="1" s="1"/>
  <c r="C3269" i="1"/>
  <c r="E3269" i="1" s="1"/>
  <c r="C3270" i="1"/>
  <c r="E3270" i="1" s="1"/>
  <c r="C3271" i="1"/>
  <c r="E3271" i="1" s="1"/>
  <c r="C3272" i="1"/>
  <c r="E3272" i="1" s="1"/>
  <c r="C3273" i="1"/>
  <c r="E3273" i="1" s="1"/>
  <c r="C3274" i="1"/>
  <c r="E3274" i="1" s="1"/>
  <c r="C3275" i="1"/>
  <c r="E3275" i="1" s="1"/>
  <c r="C3276" i="1"/>
  <c r="E3276" i="1" s="1"/>
  <c r="C3277" i="1"/>
  <c r="E3277" i="1" s="1"/>
  <c r="C3278" i="1"/>
  <c r="E3278" i="1" s="1"/>
  <c r="C3279" i="1"/>
  <c r="E3279" i="1" s="1"/>
  <c r="C3280" i="1"/>
  <c r="E3280" i="1" s="1"/>
  <c r="C3281" i="1"/>
  <c r="E3281" i="1" s="1"/>
  <c r="C3282" i="1"/>
  <c r="E3282" i="1" s="1"/>
  <c r="C3283" i="1"/>
  <c r="E3283" i="1" s="1"/>
  <c r="C3284" i="1"/>
  <c r="E3284" i="1" s="1"/>
  <c r="C3285" i="1"/>
  <c r="E3285" i="1" s="1"/>
  <c r="C3286" i="1"/>
  <c r="E3286" i="1" s="1"/>
  <c r="C3287" i="1"/>
  <c r="E3287" i="1" s="1"/>
  <c r="C3288" i="1"/>
  <c r="E3288" i="1" s="1"/>
  <c r="C3289" i="1"/>
  <c r="E3289" i="1" s="1"/>
  <c r="C3290" i="1"/>
  <c r="E3290" i="1" s="1"/>
  <c r="C3291" i="1"/>
  <c r="E3291" i="1" s="1"/>
  <c r="C3292" i="1"/>
  <c r="E3292" i="1" s="1"/>
  <c r="C3293" i="1"/>
  <c r="E3293" i="1" s="1"/>
  <c r="C3294" i="1"/>
  <c r="E3294" i="1" s="1"/>
  <c r="C3295" i="1"/>
  <c r="E3295" i="1" s="1"/>
  <c r="C3296" i="1"/>
  <c r="E3296" i="1" s="1"/>
  <c r="C3297" i="1"/>
  <c r="E3297" i="1" s="1"/>
  <c r="C3298" i="1"/>
  <c r="E3298" i="1" s="1"/>
  <c r="C3299" i="1"/>
  <c r="E3299" i="1" s="1"/>
  <c r="C3300" i="1"/>
  <c r="E3300" i="1" s="1"/>
  <c r="C3301" i="1"/>
  <c r="E3301" i="1" s="1"/>
  <c r="C3302" i="1"/>
  <c r="E3302" i="1" s="1"/>
  <c r="C3303" i="1"/>
  <c r="E3303" i="1" s="1"/>
  <c r="C3304" i="1"/>
  <c r="E3304" i="1" s="1"/>
  <c r="C3305" i="1"/>
  <c r="E3305" i="1" s="1"/>
  <c r="C3306" i="1"/>
  <c r="E3306" i="1" s="1"/>
  <c r="C3307" i="1"/>
  <c r="E3307" i="1" s="1"/>
  <c r="C3308" i="1"/>
  <c r="E3308" i="1" s="1"/>
  <c r="C3309" i="1"/>
  <c r="E3309" i="1" s="1"/>
  <c r="C3310" i="1"/>
  <c r="E3310" i="1" s="1"/>
  <c r="C3311" i="1"/>
  <c r="E3311" i="1" s="1"/>
  <c r="C3312" i="1"/>
  <c r="E3312" i="1" s="1"/>
  <c r="C3313" i="1"/>
  <c r="E3313" i="1" s="1"/>
  <c r="C3314" i="1"/>
  <c r="E3314" i="1" s="1"/>
  <c r="C3315" i="1"/>
  <c r="E3315" i="1" s="1"/>
  <c r="C3316" i="1"/>
  <c r="E3316" i="1" s="1"/>
  <c r="C3317" i="1"/>
  <c r="E3317" i="1" s="1"/>
  <c r="C3318" i="1"/>
  <c r="E3318" i="1" s="1"/>
  <c r="C3319" i="1"/>
  <c r="E3319" i="1" s="1"/>
  <c r="C3320" i="1"/>
  <c r="E3320" i="1" s="1"/>
  <c r="C3321" i="1"/>
  <c r="E3321" i="1" s="1"/>
  <c r="C3322" i="1"/>
  <c r="E3322" i="1" s="1"/>
  <c r="C3323" i="1"/>
  <c r="E3323" i="1" s="1"/>
  <c r="C3324" i="1"/>
  <c r="E3324" i="1" s="1"/>
  <c r="C3325" i="1"/>
  <c r="E3325" i="1" s="1"/>
  <c r="C3326" i="1"/>
  <c r="E3326" i="1" s="1"/>
  <c r="C3327" i="1"/>
  <c r="E3327" i="1" s="1"/>
  <c r="C3328" i="1"/>
  <c r="E3328" i="1" s="1"/>
  <c r="C3329" i="1"/>
  <c r="E3329" i="1" s="1"/>
  <c r="C3330" i="1"/>
  <c r="E3330" i="1" s="1"/>
  <c r="C3331" i="1"/>
  <c r="E3331" i="1" s="1"/>
  <c r="C3332" i="1"/>
  <c r="E3332" i="1" s="1"/>
  <c r="C3333" i="1"/>
  <c r="E3333" i="1" s="1"/>
  <c r="C3334" i="1"/>
  <c r="E3334" i="1" s="1"/>
  <c r="C3335" i="1"/>
  <c r="E3335" i="1" s="1"/>
  <c r="C3336" i="1"/>
  <c r="E3336" i="1" s="1"/>
  <c r="C3337" i="1"/>
  <c r="E3337" i="1" s="1"/>
  <c r="C3338" i="1"/>
  <c r="E3338" i="1" s="1"/>
  <c r="C3339" i="1"/>
  <c r="E3339" i="1" s="1"/>
  <c r="C3340" i="1"/>
  <c r="E3340" i="1" s="1"/>
  <c r="C3341" i="1"/>
  <c r="E3341" i="1" s="1"/>
  <c r="C3342" i="1"/>
  <c r="E3342" i="1" s="1"/>
  <c r="C3343" i="1"/>
  <c r="E3343" i="1" s="1"/>
  <c r="C3344" i="1"/>
  <c r="E3344" i="1" s="1"/>
  <c r="C3345" i="1"/>
  <c r="E3345" i="1" s="1"/>
  <c r="C3346" i="1"/>
  <c r="E3346" i="1" s="1"/>
  <c r="C3347" i="1"/>
  <c r="E3347" i="1" s="1"/>
  <c r="C3348" i="1"/>
  <c r="E3348" i="1" s="1"/>
  <c r="C3349" i="1"/>
  <c r="E3349" i="1" s="1"/>
  <c r="C3350" i="1"/>
  <c r="E3350" i="1" s="1"/>
  <c r="C3351" i="1"/>
  <c r="E3351" i="1" s="1"/>
  <c r="C3352" i="1"/>
  <c r="E3352" i="1" s="1"/>
  <c r="C3353" i="1"/>
  <c r="E3353" i="1" s="1"/>
  <c r="C3354" i="1"/>
  <c r="E3354" i="1" s="1"/>
  <c r="C3355" i="1"/>
  <c r="E3355" i="1" s="1"/>
  <c r="C3356" i="1"/>
  <c r="E3356" i="1" s="1"/>
  <c r="C3357" i="1"/>
  <c r="E3357" i="1" s="1"/>
  <c r="C3358" i="1"/>
  <c r="E3358" i="1" s="1"/>
  <c r="C3359" i="1"/>
  <c r="E3359" i="1" s="1"/>
  <c r="C3360" i="1"/>
  <c r="E3360" i="1" s="1"/>
  <c r="C3361" i="1"/>
  <c r="E3361" i="1" s="1"/>
  <c r="C3362" i="1"/>
  <c r="E3362" i="1" s="1"/>
  <c r="C3363" i="1"/>
  <c r="E3363" i="1" s="1"/>
  <c r="C3364" i="1"/>
  <c r="E3364" i="1" s="1"/>
  <c r="C3365" i="1"/>
  <c r="E3365" i="1" s="1"/>
  <c r="C3366" i="1"/>
  <c r="E3366" i="1" s="1"/>
  <c r="C3367" i="1"/>
  <c r="E3367" i="1" s="1"/>
  <c r="C3368" i="1"/>
  <c r="E3368" i="1" s="1"/>
  <c r="C3369" i="1"/>
  <c r="E3369" i="1" s="1"/>
  <c r="C3370" i="1"/>
  <c r="E3370" i="1" s="1"/>
  <c r="C3371" i="1"/>
  <c r="E3371" i="1" s="1"/>
  <c r="C3372" i="1"/>
  <c r="E3372" i="1" s="1"/>
  <c r="C3373" i="1"/>
  <c r="E3373" i="1" s="1"/>
  <c r="C3374" i="1"/>
  <c r="E3374" i="1" s="1"/>
  <c r="C3375" i="1"/>
  <c r="E3375" i="1" s="1"/>
  <c r="C3376" i="1"/>
  <c r="E3376" i="1" s="1"/>
  <c r="C3377" i="1"/>
  <c r="E3377" i="1" s="1"/>
  <c r="C3378" i="1"/>
  <c r="E3378" i="1" s="1"/>
  <c r="C3379" i="1"/>
  <c r="E3379" i="1" s="1"/>
  <c r="C3380" i="1"/>
  <c r="E3380" i="1" s="1"/>
  <c r="C3381" i="1"/>
  <c r="E3381" i="1" s="1"/>
  <c r="C3382" i="1"/>
  <c r="E3382" i="1" s="1"/>
  <c r="C3383" i="1"/>
  <c r="E3383" i="1" s="1"/>
  <c r="C3384" i="1"/>
  <c r="E3384" i="1" s="1"/>
  <c r="C3385" i="1"/>
  <c r="E3385" i="1" s="1"/>
  <c r="C3386" i="1"/>
  <c r="E3386" i="1" s="1"/>
  <c r="C3387" i="1"/>
  <c r="E3387" i="1" s="1"/>
  <c r="C3388" i="1"/>
  <c r="E3388" i="1" s="1"/>
  <c r="C3389" i="1"/>
  <c r="E3389" i="1" s="1"/>
  <c r="C3390" i="1"/>
  <c r="E3390" i="1" s="1"/>
  <c r="C3391" i="1"/>
  <c r="E3391" i="1" s="1"/>
  <c r="C3392" i="1"/>
  <c r="E3392" i="1" s="1"/>
  <c r="C3393" i="1"/>
  <c r="E3393" i="1" s="1"/>
  <c r="C3394" i="1"/>
  <c r="E3394" i="1" s="1"/>
  <c r="C3395" i="1"/>
  <c r="E3395" i="1" s="1"/>
  <c r="C3396" i="1"/>
  <c r="E3396" i="1" s="1"/>
  <c r="C3397" i="1"/>
  <c r="E3397" i="1" s="1"/>
  <c r="C3398" i="1"/>
  <c r="E3398" i="1" s="1"/>
  <c r="C3399" i="1"/>
  <c r="E3399" i="1" s="1"/>
  <c r="C3400" i="1"/>
  <c r="E3400" i="1" s="1"/>
  <c r="C3401" i="1"/>
  <c r="E3401" i="1" s="1"/>
  <c r="C3402" i="1"/>
  <c r="E3402" i="1" s="1"/>
  <c r="C3403" i="1"/>
  <c r="E3403" i="1" s="1"/>
  <c r="C3404" i="1"/>
  <c r="E3404" i="1" s="1"/>
  <c r="C3405" i="1"/>
  <c r="E3405" i="1" s="1"/>
  <c r="C3406" i="1"/>
  <c r="E3406" i="1" s="1"/>
  <c r="C3407" i="1"/>
  <c r="E3407" i="1" s="1"/>
  <c r="C3408" i="1"/>
  <c r="E3408" i="1" s="1"/>
  <c r="C3409" i="1"/>
  <c r="E3409" i="1" s="1"/>
  <c r="C3410" i="1"/>
  <c r="E3410" i="1" s="1"/>
  <c r="C3411" i="1"/>
  <c r="E3411" i="1" s="1"/>
  <c r="C3412" i="1"/>
  <c r="E3412" i="1" s="1"/>
  <c r="C3413" i="1"/>
  <c r="E3413" i="1" s="1"/>
  <c r="C3414" i="1"/>
  <c r="E3414" i="1" s="1"/>
  <c r="C3415" i="1"/>
  <c r="E3415" i="1" s="1"/>
  <c r="C3416" i="1"/>
  <c r="E3416" i="1" s="1"/>
  <c r="C3417" i="1"/>
  <c r="E3417" i="1" s="1"/>
  <c r="C3418" i="1"/>
  <c r="E3418" i="1" s="1"/>
  <c r="C3419" i="1"/>
  <c r="E3419" i="1" s="1"/>
  <c r="C3420" i="1"/>
  <c r="E3420" i="1" s="1"/>
  <c r="C3421" i="1"/>
  <c r="E3421" i="1" s="1"/>
  <c r="C3422" i="1"/>
  <c r="E3422" i="1" s="1"/>
  <c r="C3423" i="1"/>
  <c r="E3423" i="1" s="1"/>
  <c r="C3424" i="1"/>
  <c r="E3424" i="1" s="1"/>
  <c r="C3425" i="1"/>
  <c r="E3425" i="1" s="1"/>
  <c r="C3426" i="1"/>
  <c r="E3426" i="1" s="1"/>
  <c r="C3427" i="1"/>
  <c r="E3427" i="1" s="1"/>
  <c r="C3428" i="1"/>
  <c r="E3428" i="1" s="1"/>
  <c r="C3429" i="1"/>
  <c r="E3429" i="1" s="1"/>
  <c r="C3430" i="1"/>
  <c r="E3430" i="1" s="1"/>
  <c r="C3431" i="1"/>
  <c r="E3431" i="1" s="1"/>
  <c r="C3432" i="1"/>
  <c r="E3432" i="1" s="1"/>
  <c r="C3433" i="1"/>
  <c r="E3433" i="1" s="1"/>
  <c r="C3434" i="1"/>
  <c r="E3434" i="1" s="1"/>
  <c r="C3435" i="1"/>
  <c r="E3435" i="1" s="1"/>
  <c r="C3436" i="1"/>
  <c r="E3436" i="1" s="1"/>
  <c r="C3437" i="1"/>
  <c r="E3437" i="1" s="1"/>
  <c r="C3438" i="1"/>
  <c r="E3438" i="1" s="1"/>
  <c r="C3439" i="1"/>
  <c r="E3439" i="1" s="1"/>
  <c r="C3440" i="1"/>
  <c r="E3440" i="1" s="1"/>
  <c r="C3441" i="1"/>
  <c r="E3441" i="1" s="1"/>
  <c r="C3442" i="1"/>
  <c r="E3442" i="1" s="1"/>
  <c r="C3443" i="1"/>
  <c r="E3443" i="1" s="1"/>
  <c r="C3444" i="1"/>
  <c r="E3444" i="1" s="1"/>
  <c r="C3445" i="1"/>
  <c r="E3445" i="1" s="1"/>
  <c r="C3446" i="1"/>
  <c r="E3446" i="1" s="1"/>
  <c r="C3447" i="1"/>
  <c r="E3447" i="1" s="1"/>
  <c r="C3448" i="1"/>
  <c r="E3448" i="1" s="1"/>
  <c r="C3449" i="1"/>
  <c r="E3449" i="1" s="1"/>
  <c r="C3450" i="1"/>
  <c r="E3450" i="1" s="1"/>
  <c r="C3451" i="1"/>
  <c r="E3451" i="1" s="1"/>
  <c r="C3452" i="1"/>
  <c r="E3452" i="1" s="1"/>
  <c r="C3453" i="1"/>
  <c r="E3453" i="1" s="1"/>
  <c r="C3454" i="1"/>
  <c r="E3454" i="1" s="1"/>
  <c r="C3455" i="1"/>
  <c r="E3455" i="1" s="1"/>
  <c r="C3456" i="1"/>
  <c r="E3456" i="1" s="1"/>
  <c r="C3457" i="1"/>
  <c r="E3457" i="1" s="1"/>
  <c r="C3458" i="1"/>
  <c r="E3458" i="1" s="1"/>
  <c r="C3459" i="1"/>
  <c r="E3459" i="1" s="1"/>
  <c r="C3460" i="1"/>
  <c r="E3460" i="1" s="1"/>
  <c r="C3461" i="1"/>
  <c r="E3461" i="1" s="1"/>
  <c r="C3462" i="1"/>
  <c r="E3462" i="1" s="1"/>
  <c r="C3463" i="1"/>
  <c r="E3463" i="1" s="1"/>
  <c r="C3464" i="1"/>
  <c r="E3464" i="1" s="1"/>
  <c r="C3465" i="1"/>
  <c r="E3465" i="1" s="1"/>
  <c r="C3466" i="1"/>
  <c r="E3466" i="1" s="1"/>
  <c r="C3467" i="1"/>
  <c r="E3467" i="1" s="1"/>
  <c r="C3468" i="1"/>
  <c r="E3468" i="1" s="1"/>
  <c r="C3469" i="1"/>
  <c r="E3469" i="1" s="1"/>
  <c r="C3470" i="1"/>
  <c r="E3470" i="1" s="1"/>
  <c r="C3471" i="1"/>
  <c r="E3471" i="1" s="1"/>
  <c r="C3472" i="1"/>
  <c r="E3472" i="1" s="1"/>
  <c r="C3473" i="1"/>
  <c r="E3473" i="1" s="1"/>
  <c r="C3474" i="1"/>
  <c r="E3474" i="1" s="1"/>
  <c r="C3475" i="1"/>
  <c r="E3475" i="1" s="1"/>
  <c r="C3476" i="1"/>
  <c r="E3476" i="1" s="1"/>
  <c r="C3477" i="1"/>
  <c r="E3477" i="1" s="1"/>
  <c r="C3478" i="1"/>
  <c r="E3478" i="1" s="1"/>
  <c r="C3479" i="1"/>
  <c r="E3479" i="1" s="1"/>
  <c r="C3480" i="1"/>
  <c r="E3480" i="1" s="1"/>
  <c r="C3481" i="1"/>
  <c r="E3481" i="1" s="1"/>
  <c r="C3482" i="1"/>
  <c r="E3482" i="1" s="1"/>
  <c r="C3483" i="1"/>
  <c r="E3483" i="1" s="1"/>
  <c r="C3484" i="1"/>
  <c r="E3484" i="1" s="1"/>
  <c r="C3485" i="1"/>
  <c r="E3485" i="1" s="1"/>
  <c r="C3486" i="1"/>
  <c r="E3486" i="1" s="1"/>
  <c r="C3487" i="1"/>
  <c r="E3487" i="1" s="1"/>
  <c r="C3488" i="1"/>
  <c r="E3488" i="1" s="1"/>
  <c r="C3489" i="1"/>
  <c r="E3489" i="1" s="1"/>
  <c r="C3490" i="1"/>
  <c r="E3490" i="1" s="1"/>
  <c r="C3491" i="1"/>
  <c r="E3491" i="1" s="1"/>
  <c r="C3492" i="1"/>
  <c r="E3492" i="1" s="1"/>
  <c r="C3493" i="1"/>
  <c r="E3493" i="1" s="1"/>
  <c r="C3494" i="1"/>
  <c r="E3494" i="1" s="1"/>
  <c r="C3495" i="1"/>
  <c r="E3495" i="1" s="1"/>
  <c r="C3496" i="1"/>
  <c r="E3496" i="1" s="1"/>
  <c r="C3497" i="1"/>
  <c r="E3497" i="1" s="1"/>
  <c r="C3498" i="1"/>
  <c r="E3498" i="1" s="1"/>
  <c r="C3499" i="1"/>
  <c r="E3499" i="1" s="1"/>
  <c r="C3500" i="1"/>
  <c r="E3500" i="1" s="1"/>
  <c r="C3501" i="1"/>
  <c r="E3501" i="1" s="1"/>
  <c r="C3502" i="1"/>
  <c r="E3502" i="1" s="1"/>
  <c r="C3503" i="1"/>
  <c r="E3503" i="1" s="1"/>
  <c r="C3504" i="1"/>
  <c r="E3504" i="1" s="1"/>
  <c r="C3505" i="1"/>
  <c r="E3505" i="1" s="1"/>
  <c r="C3506" i="1"/>
  <c r="E3506" i="1" s="1"/>
  <c r="C3507" i="1"/>
  <c r="E3507" i="1" s="1"/>
  <c r="C3508" i="1"/>
  <c r="E3508" i="1" s="1"/>
  <c r="C3509" i="1"/>
  <c r="E3509" i="1" s="1"/>
  <c r="C3510" i="1"/>
  <c r="E3510" i="1" s="1"/>
  <c r="C3511" i="1"/>
  <c r="E3511" i="1" s="1"/>
  <c r="C3512" i="1"/>
  <c r="E3512" i="1" s="1"/>
  <c r="C3513" i="1"/>
  <c r="E3513" i="1" s="1"/>
  <c r="C3514" i="1"/>
  <c r="E3514" i="1" s="1"/>
  <c r="C3515" i="1"/>
  <c r="E3515" i="1" s="1"/>
  <c r="C3516" i="1"/>
  <c r="E3516" i="1" s="1"/>
  <c r="C3517" i="1"/>
  <c r="E3517" i="1" s="1"/>
  <c r="C3518" i="1"/>
  <c r="E3518" i="1" s="1"/>
  <c r="C3519" i="1"/>
  <c r="E3519" i="1" s="1"/>
  <c r="C3520" i="1"/>
  <c r="E3520" i="1" s="1"/>
  <c r="C3521" i="1"/>
  <c r="E3521" i="1" s="1"/>
  <c r="C3522" i="1"/>
  <c r="E3522" i="1" s="1"/>
  <c r="C3523" i="1"/>
  <c r="E3523" i="1" s="1"/>
  <c r="C3524" i="1"/>
  <c r="E3524" i="1" s="1"/>
  <c r="C3525" i="1"/>
  <c r="E3525" i="1" s="1"/>
  <c r="C3526" i="1"/>
  <c r="E3526" i="1" s="1"/>
  <c r="C3527" i="1"/>
  <c r="E3527" i="1" s="1"/>
  <c r="C3528" i="1"/>
  <c r="E3528" i="1" s="1"/>
  <c r="C3529" i="1"/>
  <c r="E3529" i="1" s="1"/>
  <c r="C3530" i="1"/>
  <c r="E3530" i="1" s="1"/>
  <c r="C3531" i="1"/>
  <c r="E3531" i="1" s="1"/>
  <c r="C3532" i="1"/>
  <c r="E3532" i="1" s="1"/>
  <c r="C3533" i="1"/>
  <c r="E3533" i="1" s="1"/>
  <c r="C3534" i="1"/>
  <c r="E3534" i="1" s="1"/>
  <c r="C3535" i="1"/>
  <c r="E3535" i="1" s="1"/>
  <c r="C3536" i="1"/>
  <c r="E3536" i="1" s="1"/>
  <c r="C3537" i="1"/>
  <c r="E3537" i="1" s="1"/>
  <c r="C3538" i="1"/>
  <c r="E3538" i="1" s="1"/>
  <c r="C3539" i="1"/>
  <c r="E3539" i="1" s="1"/>
  <c r="C3540" i="1"/>
  <c r="E3540" i="1" s="1"/>
  <c r="C3541" i="1"/>
  <c r="E3541" i="1" s="1"/>
  <c r="C3542" i="1"/>
  <c r="E3542" i="1" s="1"/>
  <c r="C3543" i="1"/>
  <c r="E3543" i="1" s="1"/>
  <c r="C3544" i="1"/>
  <c r="E3544" i="1" s="1"/>
  <c r="C3545" i="1"/>
  <c r="E3545" i="1" s="1"/>
  <c r="C3546" i="1"/>
  <c r="E3546" i="1" s="1"/>
  <c r="C3547" i="1"/>
  <c r="E3547" i="1" s="1"/>
  <c r="C3548" i="1"/>
  <c r="E3548" i="1" s="1"/>
  <c r="C3549" i="1"/>
  <c r="E3549" i="1" s="1"/>
  <c r="C3550" i="1"/>
  <c r="E3550" i="1" s="1"/>
  <c r="C3551" i="1"/>
  <c r="E3551" i="1" s="1"/>
  <c r="C3552" i="1"/>
  <c r="E3552" i="1" s="1"/>
  <c r="C3553" i="1"/>
  <c r="E3553" i="1" s="1"/>
  <c r="C3554" i="1"/>
  <c r="E3554" i="1" s="1"/>
  <c r="C3555" i="1"/>
  <c r="E3555" i="1" s="1"/>
  <c r="C3556" i="1"/>
  <c r="E3556" i="1" s="1"/>
  <c r="C3557" i="1"/>
  <c r="E3557" i="1" s="1"/>
  <c r="C3558" i="1"/>
  <c r="E3558" i="1" s="1"/>
  <c r="C3559" i="1"/>
  <c r="E3559" i="1" s="1"/>
  <c r="C3560" i="1"/>
  <c r="E3560" i="1" s="1"/>
  <c r="C3561" i="1"/>
  <c r="E3561" i="1" s="1"/>
  <c r="C3562" i="1"/>
  <c r="E3562" i="1" s="1"/>
  <c r="C3563" i="1"/>
  <c r="E3563" i="1" s="1"/>
  <c r="C3564" i="1"/>
  <c r="E3564" i="1" s="1"/>
  <c r="C3565" i="1"/>
  <c r="E3565" i="1" s="1"/>
  <c r="C3566" i="1"/>
  <c r="E3566" i="1" s="1"/>
  <c r="C3567" i="1"/>
  <c r="E3567" i="1" s="1"/>
  <c r="C3568" i="1"/>
  <c r="E3568" i="1" s="1"/>
  <c r="C3569" i="1"/>
  <c r="E3569" i="1" s="1"/>
  <c r="C3570" i="1"/>
  <c r="E3570" i="1" s="1"/>
  <c r="C3571" i="1"/>
  <c r="E3571" i="1" s="1"/>
  <c r="C3572" i="1"/>
  <c r="E3572" i="1" s="1"/>
  <c r="C3573" i="1"/>
  <c r="E3573" i="1" s="1"/>
  <c r="C3574" i="1"/>
  <c r="E3574" i="1" s="1"/>
  <c r="C3575" i="1"/>
  <c r="E3575" i="1" s="1"/>
  <c r="C3576" i="1"/>
  <c r="E3576" i="1" s="1"/>
  <c r="C3577" i="1"/>
  <c r="E3577" i="1" s="1"/>
  <c r="C3578" i="1"/>
  <c r="E3578" i="1" s="1"/>
  <c r="C3579" i="1"/>
  <c r="E3579" i="1" s="1"/>
  <c r="C3580" i="1"/>
  <c r="E3580" i="1" s="1"/>
  <c r="C3581" i="1"/>
  <c r="E3581" i="1" s="1"/>
  <c r="C3582" i="1"/>
  <c r="E3582" i="1" s="1"/>
  <c r="C3583" i="1"/>
  <c r="E3583" i="1" s="1"/>
  <c r="C3584" i="1"/>
  <c r="E3584" i="1" s="1"/>
  <c r="C3585" i="1"/>
  <c r="E3585" i="1" s="1"/>
  <c r="C3586" i="1"/>
  <c r="E3586" i="1" s="1"/>
  <c r="C3587" i="1"/>
  <c r="E3587" i="1" s="1"/>
  <c r="C3588" i="1"/>
  <c r="E3588" i="1" s="1"/>
  <c r="C3589" i="1"/>
  <c r="E3589" i="1" s="1"/>
  <c r="C3590" i="1"/>
  <c r="E3590" i="1" s="1"/>
  <c r="C3591" i="1"/>
  <c r="E3591" i="1" s="1"/>
  <c r="C3592" i="1"/>
  <c r="E3592" i="1" s="1"/>
  <c r="C3593" i="1"/>
  <c r="E3593" i="1" s="1"/>
  <c r="C3594" i="1"/>
  <c r="E3594" i="1" s="1"/>
  <c r="C3595" i="1"/>
  <c r="E3595" i="1" s="1"/>
  <c r="C3596" i="1"/>
  <c r="E3596" i="1" s="1"/>
  <c r="C3597" i="1"/>
  <c r="E3597" i="1" s="1"/>
  <c r="C3598" i="1"/>
  <c r="E3598" i="1" s="1"/>
  <c r="C3599" i="1"/>
  <c r="E3599" i="1" s="1"/>
  <c r="C3600" i="1"/>
  <c r="E3600" i="1" s="1"/>
  <c r="C3601" i="1"/>
  <c r="E3601" i="1" s="1"/>
  <c r="C3602" i="1"/>
  <c r="E3602" i="1" s="1"/>
  <c r="C3603" i="1"/>
  <c r="E3603" i="1" s="1"/>
  <c r="C3604" i="1"/>
  <c r="E3604" i="1" s="1"/>
  <c r="C3605" i="1"/>
  <c r="E3605" i="1" s="1"/>
  <c r="C3606" i="1"/>
  <c r="E3606" i="1" s="1"/>
  <c r="C3607" i="1"/>
  <c r="E3607" i="1" s="1"/>
  <c r="C3608" i="1"/>
  <c r="E3608" i="1" s="1"/>
  <c r="C3609" i="1"/>
  <c r="E3609" i="1" s="1"/>
  <c r="C3610" i="1"/>
  <c r="E3610" i="1" s="1"/>
  <c r="C3611" i="1"/>
  <c r="E3611" i="1" s="1"/>
  <c r="C3612" i="1"/>
  <c r="E3612" i="1" s="1"/>
  <c r="C3613" i="1"/>
  <c r="E3613" i="1" s="1"/>
  <c r="C3614" i="1"/>
  <c r="E3614" i="1" s="1"/>
  <c r="C3615" i="1"/>
  <c r="E3615" i="1" s="1"/>
  <c r="C3616" i="1"/>
  <c r="E3616" i="1" s="1"/>
  <c r="C3617" i="1"/>
  <c r="E3617" i="1" s="1"/>
  <c r="C3618" i="1"/>
  <c r="E3618" i="1" s="1"/>
  <c r="C3619" i="1"/>
  <c r="E3619" i="1" s="1"/>
  <c r="C3620" i="1"/>
  <c r="E3620" i="1" s="1"/>
  <c r="C3621" i="1"/>
  <c r="E3621" i="1" s="1"/>
  <c r="C3622" i="1"/>
  <c r="E3622" i="1" s="1"/>
  <c r="C3623" i="1"/>
  <c r="E3623" i="1" s="1"/>
  <c r="C3624" i="1"/>
  <c r="E3624" i="1" s="1"/>
  <c r="C3625" i="1"/>
  <c r="E3625" i="1" s="1"/>
  <c r="C3626" i="1"/>
  <c r="E3626" i="1" s="1"/>
  <c r="C3627" i="1"/>
  <c r="E3627" i="1" s="1"/>
  <c r="C3628" i="1"/>
  <c r="E3628" i="1" s="1"/>
  <c r="C3629" i="1"/>
  <c r="E3629" i="1" s="1"/>
  <c r="C3630" i="1"/>
  <c r="E3630" i="1" s="1"/>
  <c r="C3631" i="1"/>
  <c r="E3631" i="1" s="1"/>
  <c r="C3632" i="1"/>
  <c r="E3632" i="1" s="1"/>
  <c r="C3633" i="1"/>
  <c r="E3633" i="1" s="1"/>
  <c r="C3634" i="1"/>
  <c r="E3634" i="1" s="1"/>
  <c r="C3635" i="1"/>
  <c r="E3635" i="1" s="1"/>
  <c r="C3636" i="1"/>
  <c r="E3636" i="1" s="1"/>
  <c r="C3637" i="1"/>
  <c r="E3637" i="1" s="1"/>
  <c r="C3638" i="1"/>
  <c r="E3638" i="1" s="1"/>
  <c r="C3639" i="1"/>
  <c r="E3639" i="1" s="1"/>
  <c r="C3640" i="1"/>
  <c r="E3640" i="1" s="1"/>
  <c r="C3641" i="1"/>
  <c r="E3641" i="1" s="1"/>
  <c r="C3642" i="1"/>
  <c r="E3642" i="1" s="1"/>
  <c r="C3643" i="1"/>
  <c r="E3643" i="1" s="1"/>
  <c r="C3644" i="1"/>
  <c r="E3644" i="1" s="1"/>
  <c r="C3645" i="1"/>
  <c r="E3645" i="1" s="1"/>
  <c r="C3646" i="1"/>
  <c r="E3646" i="1" s="1"/>
  <c r="C3647" i="1"/>
  <c r="E3647" i="1" s="1"/>
  <c r="C3648" i="1"/>
  <c r="E3648" i="1" s="1"/>
  <c r="C3649" i="1"/>
  <c r="E3649" i="1" s="1"/>
  <c r="C3650" i="1"/>
  <c r="E3650" i="1" s="1"/>
  <c r="C3651" i="1"/>
  <c r="E3651" i="1" s="1"/>
  <c r="C3652" i="1"/>
  <c r="E3652" i="1" s="1"/>
  <c r="C3653" i="1"/>
  <c r="E3653" i="1" s="1"/>
  <c r="C3654" i="1"/>
  <c r="E3654" i="1" s="1"/>
  <c r="C3655" i="1"/>
  <c r="E3655" i="1" s="1"/>
  <c r="C3656" i="1"/>
  <c r="E3656" i="1" s="1"/>
  <c r="C3657" i="1"/>
  <c r="E3657" i="1" s="1"/>
  <c r="C3658" i="1"/>
  <c r="E3658" i="1" s="1"/>
  <c r="C3659" i="1"/>
  <c r="E3659" i="1" s="1"/>
  <c r="C3660" i="1"/>
  <c r="E3660" i="1" s="1"/>
  <c r="C3661" i="1"/>
  <c r="E3661" i="1" s="1"/>
  <c r="C3662" i="1"/>
  <c r="E3662" i="1" s="1"/>
  <c r="C3663" i="1"/>
  <c r="E3663" i="1" s="1"/>
  <c r="C3664" i="1"/>
  <c r="E3664" i="1" s="1"/>
  <c r="C3665" i="1"/>
  <c r="E3665" i="1" s="1"/>
  <c r="C3666" i="1"/>
  <c r="E3666" i="1" s="1"/>
  <c r="C3667" i="1"/>
  <c r="E3667" i="1" s="1"/>
  <c r="C3668" i="1"/>
  <c r="E3668" i="1" s="1"/>
  <c r="C3669" i="1"/>
  <c r="E3669" i="1" s="1"/>
  <c r="C3670" i="1"/>
  <c r="E3670" i="1" s="1"/>
  <c r="C3671" i="1"/>
  <c r="E3671" i="1" s="1"/>
  <c r="C3672" i="1"/>
  <c r="E3672" i="1" s="1"/>
  <c r="C3673" i="1"/>
  <c r="E3673" i="1" s="1"/>
  <c r="C3674" i="1"/>
  <c r="E3674" i="1" s="1"/>
  <c r="C3675" i="1"/>
  <c r="E3675" i="1" s="1"/>
  <c r="C3676" i="1"/>
  <c r="E3676" i="1" s="1"/>
  <c r="C3677" i="1"/>
  <c r="E3677" i="1" s="1"/>
  <c r="C3678" i="1"/>
  <c r="E3678" i="1" s="1"/>
  <c r="C3679" i="1"/>
  <c r="E3679" i="1" s="1"/>
  <c r="C3680" i="1"/>
  <c r="E3680" i="1" s="1"/>
  <c r="C3681" i="1"/>
  <c r="E3681" i="1" s="1"/>
  <c r="C3682" i="1"/>
  <c r="E3682" i="1" s="1"/>
  <c r="C3683" i="1"/>
  <c r="E3683" i="1" s="1"/>
  <c r="C3684" i="1"/>
  <c r="E3684" i="1" s="1"/>
  <c r="C3685" i="1"/>
  <c r="E3685" i="1" s="1"/>
  <c r="C3686" i="1"/>
  <c r="E3686" i="1" s="1"/>
  <c r="C3687" i="1"/>
  <c r="E3687" i="1" s="1"/>
  <c r="C3688" i="1"/>
  <c r="E3688" i="1" s="1"/>
  <c r="C3689" i="1"/>
  <c r="E3689" i="1" s="1"/>
  <c r="C3690" i="1"/>
  <c r="E3690" i="1" s="1"/>
  <c r="C3691" i="1"/>
  <c r="E3691" i="1" s="1"/>
  <c r="C3692" i="1"/>
  <c r="E3692" i="1" s="1"/>
  <c r="C3693" i="1"/>
  <c r="E3693" i="1" s="1"/>
  <c r="C3694" i="1"/>
  <c r="E3694" i="1" s="1"/>
  <c r="C3695" i="1"/>
  <c r="E3695" i="1" s="1"/>
  <c r="C3696" i="1"/>
  <c r="E3696" i="1" s="1"/>
  <c r="C3697" i="1"/>
  <c r="E3697" i="1" s="1"/>
  <c r="C3698" i="1"/>
  <c r="E3698" i="1" s="1"/>
  <c r="C3699" i="1"/>
  <c r="E3699" i="1" s="1"/>
  <c r="C3700" i="1"/>
  <c r="E3700" i="1" s="1"/>
  <c r="C3701" i="1"/>
  <c r="E3701" i="1" s="1"/>
  <c r="C3702" i="1"/>
  <c r="E3702" i="1" s="1"/>
  <c r="C3703" i="1"/>
  <c r="E3703" i="1" s="1"/>
  <c r="C3704" i="1"/>
  <c r="E3704" i="1" s="1"/>
  <c r="C3705" i="1"/>
  <c r="E3705" i="1" s="1"/>
  <c r="C3706" i="1"/>
  <c r="E3706" i="1" s="1"/>
  <c r="C3707" i="1"/>
  <c r="E3707" i="1" s="1"/>
  <c r="C3708" i="1"/>
  <c r="E3708" i="1" s="1"/>
  <c r="C3709" i="1"/>
  <c r="E3709" i="1" s="1"/>
  <c r="C3710" i="1"/>
  <c r="E3710" i="1" s="1"/>
  <c r="C3711" i="1"/>
  <c r="E3711" i="1" s="1"/>
  <c r="C3712" i="1"/>
  <c r="E3712" i="1" s="1"/>
  <c r="C3713" i="1"/>
  <c r="E3713" i="1" s="1"/>
  <c r="C3714" i="1"/>
  <c r="E3714" i="1" s="1"/>
  <c r="C3715" i="1"/>
  <c r="E3715" i="1" s="1"/>
  <c r="C3716" i="1"/>
  <c r="E3716" i="1" s="1"/>
  <c r="C3717" i="1"/>
  <c r="E3717" i="1" s="1"/>
  <c r="C3718" i="1"/>
  <c r="E3718" i="1" s="1"/>
  <c r="C3719" i="1"/>
  <c r="E3719" i="1" s="1"/>
  <c r="C3720" i="1"/>
  <c r="E3720" i="1" s="1"/>
  <c r="C3721" i="1"/>
  <c r="E3721" i="1" s="1"/>
  <c r="C3722" i="1"/>
  <c r="E3722" i="1" s="1"/>
  <c r="C3723" i="1"/>
  <c r="E3723" i="1" s="1"/>
  <c r="C3724" i="1"/>
  <c r="E3724" i="1" s="1"/>
  <c r="C3725" i="1"/>
  <c r="E3725" i="1" s="1"/>
  <c r="C3726" i="1"/>
  <c r="E3726" i="1" s="1"/>
  <c r="C3727" i="1"/>
  <c r="E3727" i="1" s="1"/>
  <c r="C3728" i="1"/>
  <c r="E3728" i="1" s="1"/>
  <c r="C3729" i="1"/>
  <c r="E3729" i="1" s="1"/>
  <c r="C3730" i="1"/>
  <c r="E3730" i="1" s="1"/>
  <c r="C3731" i="1"/>
  <c r="E3731" i="1" s="1"/>
  <c r="C3732" i="1"/>
  <c r="E3732" i="1" s="1"/>
  <c r="C3733" i="1"/>
  <c r="E3733" i="1" s="1"/>
  <c r="C3734" i="1"/>
  <c r="E3734" i="1" s="1"/>
  <c r="C3735" i="1"/>
  <c r="E3735" i="1" s="1"/>
  <c r="C3736" i="1"/>
  <c r="E3736" i="1" s="1"/>
  <c r="C3737" i="1"/>
  <c r="E3737" i="1" s="1"/>
  <c r="C3738" i="1"/>
  <c r="E3738" i="1" s="1"/>
  <c r="C3739" i="1"/>
  <c r="E3739" i="1" s="1"/>
  <c r="C3740" i="1"/>
  <c r="E3740" i="1" s="1"/>
  <c r="C3741" i="1"/>
  <c r="E3741" i="1" s="1"/>
  <c r="C3742" i="1"/>
  <c r="E3742" i="1" s="1"/>
  <c r="C3743" i="1"/>
  <c r="E3743" i="1" s="1"/>
  <c r="C3744" i="1"/>
  <c r="E3744" i="1" s="1"/>
  <c r="C3745" i="1"/>
  <c r="E3745" i="1" s="1"/>
  <c r="C3746" i="1"/>
  <c r="E3746" i="1" s="1"/>
  <c r="C3747" i="1"/>
  <c r="E3747" i="1" s="1"/>
  <c r="C3748" i="1"/>
  <c r="E3748" i="1" s="1"/>
  <c r="C3749" i="1"/>
  <c r="E3749" i="1" s="1"/>
  <c r="C3750" i="1"/>
  <c r="E3750" i="1" s="1"/>
  <c r="C3751" i="1"/>
  <c r="E3751" i="1" s="1"/>
  <c r="C3752" i="1"/>
  <c r="E3752" i="1" s="1"/>
  <c r="C3753" i="1"/>
  <c r="E3753" i="1" s="1"/>
  <c r="C3754" i="1"/>
  <c r="E3754" i="1" s="1"/>
  <c r="C3755" i="1"/>
  <c r="E3755" i="1" s="1"/>
  <c r="C3756" i="1"/>
  <c r="E3756" i="1" s="1"/>
  <c r="C3757" i="1"/>
  <c r="E3757" i="1" s="1"/>
  <c r="C3758" i="1"/>
  <c r="E3758" i="1" s="1"/>
  <c r="C3759" i="1"/>
  <c r="E3759" i="1" s="1"/>
  <c r="C3760" i="1"/>
  <c r="E3760" i="1" s="1"/>
  <c r="C3761" i="1"/>
  <c r="E3761" i="1" s="1"/>
  <c r="C3762" i="1"/>
  <c r="E3762" i="1" s="1"/>
  <c r="C3763" i="1"/>
  <c r="E3763" i="1" s="1"/>
  <c r="C3764" i="1"/>
  <c r="E3764" i="1" s="1"/>
  <c r="C3765" i="1"/>
  <c r="E3765" i="1" s="1"/>
  <c r="C3766" i="1"/>
  <c r="E3766" i="1" s="1"/>
  <c r="C3767" i="1"/>
  <c r="E3767" i="1" s="1"/>
  <c r="C3768" i="1"/>
  <c r="E3768" i="1" s="1"/>
  <c r="C3769" i="1"/>
  <c r="E3769" i="1" s="1"/>
  <c r="C3770" i="1"/>
  <c r="E3770" i="1" s="1"/>
  <c r="C3771" i="1"/>
  <c r="E3771" i="1" s="1"/>
  <c r="C3772" i="1"/>
  <c r="E3772" i="1" s="1"/>
  <c r="C3773" i="1"/>
  <c r="E3773" i="1" s="1"/>
  <c r="C3774" i="1"/>
  <c r="E3774" i="1" s="1"/>
  <c r="C3775" i="1"/>
  <c r="E3775" i="1" s="1"/>
  <c r="C3776" i="1"/>
  <c r="E3776" i="1" s="1"/>
  <c r="C3777" i="1"/>
  <c r="E3777" i="1" s="1"/>
  <c r="C3778" i="1"/>
  <c r="E3778" i="1" s="1"/>
  <c r="C3779" i="1"/>
  <c r="E3779" i="1" s="1"/>
  <c r="C3780" i="1"/>
  <c r="E3780" i="1" s="1"/>
  <c r="C3781" i="1"/>
  <c r="E3781" i="1" s="1"/>
  <c r="C3782" i="1"/>
  <c r="E3782" i="1" s="1"/>
  <c r="C3783" i="1"/>
  <c r="E3783" i="1" s="1"/>
  <c r="C3784" i="1"/>
  <c r="E3784" i="1" s="1"/>
  <c r="C3785" i="1"/>
  <c r="E3785" i="1" s="1"/>
  <c r="C3786" i="1"/>
  <c r="E3786" i="1" s="1"/>
  <c r="C3787" i="1"/>
  <c r="E3787" i="1" s="1"/>
  <c r="C3788" i="1"/>
  <c r="E3788" i="1" s="1"/>
  <c r="C3789" i="1"/>
  <c r="E3789" i="1" s="1"/>
  <c r="C3790" i="1"/>
  <c r="E3790" i="1" s="1"/>
  <c r="C3791" i="1"/>
  <c r="E3791" i="1" s="1"/>
  <c r="C3792" i="1"/>
  <c r="E3792" i="1" s="1"/>
  <c r="C3793" i="1"/>
  <c r="E3793" i="1" s="1"/>
  <c r="C3794" i="1"/>
  <c r="E3794" i="1" s="1"/>
  <c r="C3795" i="1"/>
  <c r="E3795" i="1" s="1"/>
  <c r="C3796" i="1"/>
  <c r="E3796" i="1" s="1"/>
  <c r="C3797" i="1"/>
  <c r="E3797" i="1" s="1"/>
  <c r="C3798" i="1"/>
  <c r="E3798" i="1" s="1"/>
  <c r="C3799" i="1"/>
  <c r="E3799" i="1" s="1"/>
  <c r="C3800" i="1"/>
  <c r="E3800" i="1" s="1"/>
  <c r="C3801" i="1"/>
  <c r="E3801" i="1" s="1"/>
  <c r="C3802" i="1"/>
  <c r="E3802" i="1" s="1"/>
  <c r="C3803" i="1"/>
  <c r="E3803" i="1" s="1"/>
  <c r="C3804" i="1"/>
  <c r="E3804" i="1" s="1"/>
  <c r="C3805" i="1"/>
  <c r="E3805" i="1" s="1"/>
  <c r="C3806" i="1"/>
  <c r="E3806" i="1" s="1"/>
  <c r="C3807" i="1"/>
  <c r="E3807" i="1" s="1"/>
  <c r="C3808" i="1"/>
  <c r="E3808" i="1" s="1"/>
  <c r="C3809" i="1"/>
  <c r="E3809" i="1" s="1"/>
  <c r="C3810" i="1"/>
  <c r="E3810" i="1" s="1"/>
  <c r="C3811" i="1"/>
  <c r="E3811" i="1" s="1"/>
  <c r="C3812" i="1"/>
  <c r="E3812" i="1" s="1"/>
  <c r="C3813" i="1"/>
  <c r="E3813" i="1" s="1"/>
  <c r="C3814" i="1"/>
  <c r="E3814" i="1" s="1"/>
  <c r="C3815" i="1"/>
  <c r="E3815" i="1" s="1"/>
  <c r="C3816" i="1"/>
  <c r="E3816" i="1" s="1"/>
  <c r="C3817" i="1"/>
  <c r="E3817" i="1" s="1"/>
  <c r="C3818" i="1"/>
  <c r="E3818" i="1" s="1"/>
  <c r="C3819" i="1"/>
  <c r="E3819" i="1" s="1"/>
  <c r="C3820" i="1"/>
  <c r="E3820" i="1" s="1"/>
  <c r="C3821" i="1"/>
  <c r="E3821" i="1" s="1"/>
  <c r="C3822" i="1"/>
  <c r="E3822" i="1" s="1"/>
  <c r="C3823" i="1"/>
  <c r="E3823" i="1" s="1"/>
  <c r="C3824" i="1"/>
  <c r="E3824" i="1" s="1"/>
  <c r="C3825" i="1"/>
  <c r="E3825" i="1" s="1"/>
  <c r="C3826" i="1"/>
  <c r="E3826" i="1" s="1"/>
  <c r="C3827" i="1"/>
  <c r="E3827" i="1" s="1"/>
  <c r="C3828" i="1"/>
  <c r="E3828" i="1" s="1"/>
  <c r="C3829" i="1"/>
  <c r="E3829" i="1" s="1"/>
  <c r="C3830" i="1"/>
  <c r="E3830" i="1" s="1"/>
  <c r="C3831" i="1"/>
  <c r="E3831" i="1" s="1"/>
  <c r="C3832" i="1"/>
  <c r="E3832" i="1" s="1"/>
  <c r="C3833" i="1"/>
  <c r="E3833" i="1" s="1"/>
  <c r="C3834" i="1"/>
  <c r="E3834" i="1" s="1"/>
  <c r="C3835" i="1"/>
  <c r="E3835" i="1" s="1"/>
  <c r="C3836" i="1"/>
  <c r="E3836" i="1" s="1"/>
  <c r="C3837" i="1"/>
  <c r="E3837" i="1" s="1"/>
  <c r="C3838" i="1"/>
  <c r="E3838" i="1" s="1"/>
  <c r="C3839" i="1"/>
  <c r="E3839" i="1" s="1"/>
  <c r="C3840" i="1"/>
  <c r="E3840" i="1" s="1"/>
  <c r="C3841" i="1"/>
  <c r="E3841" i="1" s="1"/>
  <c r="C3842" i="1"/>
  <c r="E3842" i="1" s="1"/>
  <c r="C3843" i="1"/>
  <c r="E3843" i="1" s="1"/>
  <c r="C3844" i="1"/>
  <c r="E3844" i="1" s="1"/>
  <c r="C3845" i="1"/>
  <c r="E3845" i="1" s="1"/>
  <c r="C3846" i="1"/>
  <c r="E3846" i="1" s="1"/>
  <c r="C3847" i="1"/>
  <c r="E3847" i="1" s="1"/>
  <c r="C3848" i="1"/>
  <c r="E3848" i="1" s="1"/>
  <c r="C3849" i="1"/>
  <c r="E3849" i="1" s="1"/>
  <c r="C3850" i="1"/>
  <c r="E3850" i="1" s="1"/>
  <c r="C3851" i="1"/>
  <c r="E3851" i="1" s="1"/>
  <c r="C3852" i="1"/>
  <c r="E3852" i="1" s="1"/>
  <c r="C3853" i="1"/>
  <c r="E3853" i="1" s="1"/>
  <c r="C3854" i="1"/>
  <c r="E3854" i="1" s="1"/>
  <c r="C3855" i="1"/>
  <c r="E3855" i="1" s="1"/>
  <c r="C3856" i="1"/>
  <c r="E3856" i="1" s="1"/>
  <c r="C3857" i="1"/>
  <c r="E3857" i="1" s="1"/>
  <c r="C3858" i="1"/>
  <c r="E3858" i="1" s="1"/>
  <c r="C3859" i="1"/>
  <c r="E3859" i="1" s="1"/>
  <c r="C3860" i="1"/>
  <c r="E3860" i="1" s="1"/>
  <c r="C3861" i="1"/>
  <c r="E3861" i="1" s="1"/>
  <c r="C3862" i="1"/>
  <c r="E3862" i="1" s="1"/>
  <c r="C3863" i="1"/>
  <c r="E3863" i="1" s="1"/>
  <c r="C3864" i="1"/>
  <c r="E3864" i="1" s="1"/>
  <c r="C3865" i="1"/>
  <c r="E3865" i="1" s="1"/>
  <c r="C3866" i="1"/>
  <c r="E3866" i="1" s="1"/>
  <c r="C3867" i="1"/>
  <c r="E3867" i="1" s="1"/>
  <c r="C3868" i="1"/>
  <c r="E3868" i="1" s="1"/>
  <c r="C3869" i="1"/>
  <c r="E3869" i="1" s="1"/>
  <c r="C3870" i="1"/>
  <c r="E3870" i="1" s="1"/>
  <c r="C3871" i="1"/>
  <c r="E3871" i="1" s="1"/>
  <c r="C3872" i="1"/>
  <c r="E3872" i="1" s="1"/>
  <c r="C3873" i="1"/>
  <c r="E3873" i="1" s="1"/>
  <c r="C3874" i="1"/>
  <c r="E3874" i="1" s="1"/>
  <c r="C3875" i="1"/>
  <c r="E3875" i="1" s="1"/>
  <c r="C3876" i="1"/>
  <c r="E3876" i="1" s="1"/>
  <c r="C3877" i="1"/>
  <c r="E3877" i="1" s="1"/>
  <c r="C3878" i="1"/>
  <c r="E3878" i="1" s="1"/>
  <c r="C3879" i="1"/>
  <c r="E3879" i="1" s="1"/>
  <c r="C3880" i="1"/>
  <c r="E3880" i="1" s="1"/>
  <c r="C3881" i="1"/>
  <c r="E3881" i="1" s="1"/>
  <c r="C3882" i="1"/>
  <c r="E3882" i="1" s="1"/>
  <c r="C3883" i="1"/>
  <c r="E3883" i="1" s="1"/>
  <c r="C3884" i="1"/>
  <c r="E3884" i="1" s="1"/>
  <c r="C3885" i="1"/>
  <c r="E3885" i="1" s="1"/>
  <c r="C3886" i="1"/>
  <c r="E3886" i="1" s="1"/>
  <c r="C3887" i="1"/>
  <c r="E3887" i="1" s="1"/>
  <c r="C3888" i="1"/>
  <c r="E3888" i="1" s="1"/>
  <c r="C3889" i="1"/>
  <c r="E3889" i="1" s="1"/>
  <c r="C3890" i="1"/>
  <c r="E3890" i="1" s="1"/>
  <c r="C3891" i="1"/>
  <c r="E3891" i="1" s="1"/>
  <c r="C3892" i="1"/>
  <c r="E3892" i="1" s="1"/>
  <c r="C3893" i="1"/>
  <c r="E3893" i="1" s="1"/>
  <c r="C3894" i="1"/>
  <c r="E3894" i="1" s="1"/>
  <c r="C3895" i="1"/>
  <c r="E3895" i="1" s="1"/>
  <c r="C3896" i="1"/>
  <c r="E3896" i="1" s="1"/>
  <c r="C3897" i="1"/>
  <c r="E3897" i="1" s="1"/>
  <c r="C3898" i="1"/>
  <c r="E3898" i="1" s="1"/>
  <c r="C3899" i="1"/>
  <c r="E3899" i="1" s="1"/>
  <c r="C3900" i="1"/>
  <c r="E3900" i="1" s="1"/>
  <c r="C3901" i="1"/>
  <c r="E3901" i="1" s="1"/>
  <c r="C3902" i="1"/>
  <c r="E3902" i="1" s="1"/>
  <c r="C3903" i="1"/>
  <c r="E3903" i="1" s="1"/>
  <c r="C3904" i="1"/>
  <c r="E3904" i="1" s="1"/>
  <c r="C3905" i="1"/>
  <c r="E3905" i="1" s="1"/>
  <c r="C3906" i="1"/>
  <c r="E3906" i="1" s="1"/>
  <c r="C3907" i="1"/>
  <c r="E3907" i="1" s="1"/>
  <c r="C3908" i="1"/>
  <c r="E3908" i="1" s="1"/>
  <c r="C3909" i="1"/>
  <c r="E3909" i="1" s="1"/>
  <c r="C3910" i="1"/>
  <c r="E3910" i="1" s="1"/>
  <c r="C3911" i="1"/>
  <c r="E3911" i="1" s="1"/>
  <c r="C3912" i="1"/>
  <c r="E3912" i="1" s="1"/>
  <c r="C3913" i="1"/>
  <c r="E3913" i="1" s="1"/>
  <c r="C3914" i="1"/>
  <c r="E3914" i="1" s="1"/>
  <c r="C3915" i="1"/>
  <c r="E3915" i="1" s="1"/>
  <c r="C3916" i="1"/>
  <c r="E3916" i="1" s="1"/>
  <c r="C3917" i="1"/>
  <c r="E3917" i="1" s="1"/>
  <c r="C3918" i="1"/>
  <c r="E3918" i="1" s="1"/>
  <c r="C3919" i="1"/>
  <c r="E3919" i="1" s="1"/>
  <c r="C3920" i="1"/>
  <c r="E3920" i="1" s="1"/>
  <c r="C3921" i="1"/>
  <c r="E3921" i="1" s="1"/>
  <c r="C3922" i="1"/>
  <c r="E3922" i="1" s="1"/>
  <c r="C3923" i="1"/>
  <c r="E3923" i="1" s="1"/>
  <c r="C3924" i="1"/>
  <c r="E3924" i="1" s="1"/>
  <c r="C3925" i="1"/>
  <c r="E3925" i="1" s="1"/>
  <c r="C3926" i="1"/>
  <c r="E3926" i="1" s="1"/>
  <c r="C3927" i="1"/>
  <c r="E3927" i="1" s="1"/>
  <c r="C3928" i="1"/>
  <c r="E3928" i="1" s="1"/>
  <c r="C3929" i="1"/>
  <c r="E3929" i="1" s="1"/>
  <c r="C3930" i="1"/>
  <c r="E3930" i="1" s="1"/>
  <c r="C3931" i="1"/>
  <c r="E3931" i="1" s="1"/>
  <c r="C3932" i="1"/>
  <c r="E3932" i="1" s="1"/>
  <c r="C3933" i="1"/>
  <c r="E3933" i="1" s="1"/>
  <c r="C3934" i="1"/>
  <c r="E3934" i="1" s="1"/>
  <c r="C3935" i="1"/>
  <c r="E3935" i="1" s="1"/>
  <c r="C3936" i="1"/>
  <c r="E3936" i="1" s="1"/>
  <c r="C3937" i="1"/>
  <c r="E3937" i="1" s="1"/>
  <c r="C3938" i="1"/>
  <c r="E3938" i="1" s="1"/>
  <c r="C3939" i="1"/>
  <c r="E3939" i="1" s="1"/>
  <c r="C3940" i="1"/>
  <c r="E3940" i="1" s="1"/>
  <c r="C3941" i="1"/>
  <c r="E3941" i="1" s="1"/>
  <c r="C3942" i="1"/>
  <c r="E3942" i="1" s="1"/>
  <c r="C3943" i="1"/>
  <c r="E3943" i="1" s="1"/>
  <c r="C3944" i="1"/>
  <c r="E3944" i="1" s="1"/>
  <c r="C3945" i="1"/>
  <c r="E3945" i="1" s="1"/>
  <c r="C3946" i="1"/>
  <c r="E3946" i="1" s="1"/>
  <c r="C3947" i="1"/>
  <c r="E3947" i="1" s="1"/>
  <c r="C3948" i="1"/>
  <c r="E3948" i="1" s="1"/>
  <c r="C3949" i="1"/>
  <c r="E3949" i="1" s="1"/>
  <c r="C3950" i="1"/>
  <c r="E3950" i="1" s="1"/>
  <c r="C3951" i="1"/>
  <c r="E3951" i="1" s="1"/>
  <c r="C3952" i="1"/>
  <c r="E3952" i="1" s="1"/>
  <c r="C3953" i="1"/>
  <c r="E3953" i="1" s="1"/>
  <c r="C3954" i="1"/>
  <c r="E3954" i="1" s="1"/>
  <c r="C3955" i="1"/>
  <c r="E3955" i="1" s="1"/>
  <c r="C3956" i="1"/>
  <c r="E3956" i="1" s="1"/>
  <c r="C3957" i="1"/>
  <c r="E3957" i="1" s="1"/>
  <c r="C3958" i="1"/>
  <c r="E3958" i="1" s="1"/>
  <c r="C3959" i="1"/>
  <c r="E3959" i="1" s="1"/>
  <c r="C3960" i="1"/>
  <c r="E3960" i="1" s="1"/>
  <c r="C3961" i="1"/>
  <c r="E3961" i="1" s="1"/>
  <c r="C3962" i="1"/>
  <c r="E3962" i="1" s="1"/>
  <c r="C3963" i="1"/>
  <c r="E3963" i="1" s="1"/>
  <c r="C3964" i="1"/>
  <c r="E3964" i="1" s="1"/>
  <c r="C3965" i="1"/>
  <c r="E3965" i="1" s="1"/>
  <c r="C3966" i="1"/>
  <c r="E3966" i="1" s="1"/>
  <c r="C3967" i="1"/>
  <c r="E3967" i="1" s="1"/>
  <c r="C3968" i="1"/>
  <c r="E3968" i="1" s="1"/>
  <c r="C3969" i="1"/>
  <c r="E3969" i="1" s="1"/>
  <c r="C3970" i="1"/>
  <c r="E3970" i="1" s="1"/>
  <c r="C3971" i="1"/>
  <c r="E3971" i="1" s="1"/>
  <c r="C3972" i="1"/>
  <c r="E3972" i="1" s="1"/>
  <c r="C3973" i="1"/>
  <c r="E3973" i="1" s="1"/>
  <c r="C3974" i="1"/>
  <c r="E3974" i="1" s="1"/>
  <c r="C3975" i="1"/>
  <c r="E3975" i="1" s="1"/>
  <c r="C3976" i="1"/>
  <c r="E3976" i="1" s="1"/>
  <c r="C3977" i="1"/>
  <c r="E3977" i="1" s="1"/>
  <c r="C3978" i="1"/>
  <c r="E3978" i="1" s="1"/>
  <c r="C3979" i="1"/>
  <c r="E3979" i="1" s="1"/>
  <c r="C3980" i="1"/>
  <c r="E3980" i="1" s="1"/>
  <c r="C3981" i="1"/>
  <c r="E3981" i="1" s="1"/>
  <c r="C3982" i="1"/>
  <c r="E3982" i="1" s="1"/>
  <c r="C3983" i="1"/>
  <c r="E3983" i="1" s="1"/>
  <c r="C3984" i="1"/>
  <c r="E3984" i="1" s="1"/>
  <c r="C3985" i="1"/>
  <c r="E3985" i="1" s="1"/>
  <c r="C3986" i="1"/>
  <c r="E3986" i="1" s="1"/>
  <c r="C3987" i="1"/>
  <c r="E3987" i="1" s="1"/>
  <c r="C3988" i="1"/>
  <c r="E3988" i="1" s="1"/>
  <c r="C3989" i="1"/>
  <c r="E3989" i="1" s="1"/>
  <c r="C3990" i="1"/>
  <c r="E3990" i="1" s="1"/>
  <c r="C3991" i="1"/>
  <c r="E3991" i="1" s="1"/>
  <c r="C3992" i="1"/>
  <c r="E3992" i="1" s="1"/>
  <c r="C3993" i="1"/>
  <c r="E3993" i="1" s="1"/>
  <c r="C3994" i="1"/>
  <c r="E3994" i="1" s="1"/>
  <c r="C3995" i="1"/>
  <c r="E3995" i="1" s="1"/>
  <c r="C3996" i="1"/>
  <c r="E3996" i="1" s="1"/>
  <c r="C3997" i="1"/>
  <c r="E3997" i="1" s="1"/>
  <c r="C3998" i="1"/>
  <c r="E3998" i="1" s="1"/>
  <c r="C3999" i="1"/>
  <c r="E3999" i="1" s="1"/>
  <c r="C4000" i="1"/>
  <c r="E4000" i="1" s="1"/>
  <c r="C4001" i="1"/>
  <c r="E4001" i="1" s="1"/>
  <c r="C4002" i="1"/>
  <c r="E4002" i="1" s="1"/>
  <c r="C4003" i="1"/>
  <c r="E4003" i="1" s="1"/>
  <c r="C4004" i="1"/>
  <c r="E4004" i="1" s="1"/>
  <c r="C4005" i="1"/>
  <c r="E4005" i="1" s="1"/>
  <c r="C4006" i="1"/>
  <c r="E4006" i="1" s="1"/>
  <c r="C4007" i="1"/>
  <c r="E4007" i="1" s="1"/>
  <c r="C4008" i="1"/>
  <c r="E4008" i="1" s="1"/>
  <c r="C4009" i="1"/>
  <c r="E4009" i="1" s="1"/>
  <c r="C4010" i="1"/>
  <c r="E4010" i="1" s="1"/>
  <c r="C4011" i="1"/>
  <c r="E4011" i="1" s="1"/>
  <c r="C4012" i="1"/>
  <c r="E4012" i="1" s="1"/>
  <c r="C4013" i="1"/>
  <c r="E4013" i="1" s="1"/>
  <c r="C4014" i="1"/>
  <c r="E4014" i="1" s="1"/>
  <c r="C4015" i="1"/>
  <c r="E4015" i="1" s="1"/>
  <c r="C4016" i="1"/>
  <c r="E4016" i="1" s="1"/>
  <c r="C4017" i="1"/>
  <c r="E4017" i="1" s="1"/>
  <c r="C4018" i="1"/>
  <c r="E4018" i="1" s="1"/>
  <c r="C4019" i="1"/>
  <c r="E4019" i="1" s="1"/>
  <c r="C4020" i="1"/>
  <c r="E4020" i="1" s="1"/>
  <c r="C4021" i="1"/>
  <c r="E4021" i="1" s="1"/>
  <c r="C4022" i="1"/>
  <c r="E4022" i="1" s="1"/>
  <c r="C4023" i="1"/>
  <c r="E4023" i="1" s="1"/>
  <c r="C4024" i="1"/>
  <c r="E4024" i="1" s="1"/>
  <c r="C4025" i="1"/>
  <c r="E4025" i="1" s="1"/>
  <c r="C4026" i="1"/>
  <c r="E4026" i="1" s="1"/>
  <c r="C4027" i="1"/>
  <c r="E4027" i="1" s="1"/>
  <c r="C4028" i="1"/>
  <c r="E4028" i="1" s="1"/>
  <c r="C4029" i="1"/>
  <c r="E4029" i="1" s="1"/>
  <c r="C4030" i="1"/>
  <c r="E4030" i="1" s="1"/>
  <c r="C4031" i="1"/>
  <c r="E4031" i="1" s="1"/>
  <c r="C4032" i="1"/>
  <c r="E4032" i="1" s="1"/>
  <c r="C4033" i="1"/>
  <c r="E4033" i="1" s="1"/>
  <c r="C4034" i="1"/>
  <c r="E4034" i="1" s="1"/>
  <c r="C4035" i="1"/>
  <c r="E4035" i="1" s="1"/>
  <c r="C4036" i="1"/>
  <c r="E4036" i="1" s="1"/>
  <c r="C4037" i="1"/>
  <c r="E4037" i="1" s="1"/>
  <c r="C4038" i="1"/>
  <c r="E4038" i="1" s="1"/>
  <c r="C4039" i="1"/>
  <c r="E4039" i="1" s="1"/>
  <c r="C4040" i="1"/>
  <c r="E4040" i="1" s="1"/>
  <c r="C4041" i="1"/>
  <c r="E4041" i="1" s="1"/>
  <c r="C4042" i="1"/>
  <c r="E4042" i="1" s="1"/>
  <c r="C4043" i="1"/>
  <c r="E4043" i="1" s="1"/>
  <c r="C4044" i="1"/>
  <c r="E4044" i="1" s="1"/>
  <c r="C4045" i="1"/>
  <c r="E4045" i="1" s="1"/>
  <c r="C4046" i="1"/>
  <c r="E4046" i="1" s="1"/>
  <c r="C4047" i="1"/>
  <c r="E4047" i="1" s="1"/>
  <c r="C4048" i="1"/>
  <c r="E4048" i="1" s="1"/>
  <c r="C4049" i="1"/>
  <c r="E4049" i="1" s="1"/>
  <c r="C4050" i="1"/>
  <c r="E4050" i="1" s="1"/>
  <c r="C4051" i="1"/>
  <c r="E4051" i="1" s="1"/>
  <c r="C4052" i="1"/>
  <c r="E4052" i="1" s="1"/>
  <c r="C4053" i="1"/>
  <c r="E4053" i="1" s="1"/>
  <c r="C4054" i="1"/>
  <c r="E4054" i="1" s="1"/>
  <c r="C4055" i="1"/>
  <c r="E4055" i="1" s="1"/>
  <c r="C4056" i="1"/>
  <c r="E4056" i="1" s="1"/>
  <c r="C4057" i="1"/>
  <c r="E4057" i="1" s="1"/>
  <c r="C4058" i="1"/>
  <c r="E4058" i="1" s="1"/>
  <c r="C4059" i="1"/>
  <c r="E4059" i="1" s="1"/>
  <c r="C4060" i="1"/>
  <c r="E4060" i="1" s="1"/>
  <c r="C4061" i="1"/>
  <c r="E4061" i="1" s="1"/>
  <c r="C4062" i="1"/>
  <c r="E4062" i="1" s="1"/>
  <c r="C4063" i="1"/>
  <c r="E4063" i="1" s="1"/>
  <c r="C4064" i="1"/>
  <c r="E4064" i="1" s="1"/>
  <c r="C4065" i="1"/>
  <c r="E4065" i="1" s="1"/>
  <c r="C4066" i="1"/>
  <c r="E4066" i="1" s="1"/>
  <c r="C4067" i="1"/>
  <c r="E4067" i="1" s="1"/>
  <c r="C4068" i="1"/>
  <c r="E4068" i="1" s="1"/>
  <c r="C4069" i="1"/>
  <c r="E4069" i="1" s="1"/>
  <c r="C4070" i="1"/>
  <c r="E4070" i="1" s="1"/>
  <c r="C4071" i="1"/>
  <c r="E4071" i="1" s="1"/>
  <c r="C4072" i="1"/>
  <c r="E4072" i="1" s="1"/>
  <c r="C4073" i="1"/>
  <c r="E4073" i="1" s="1"/>
  <c r="C4074" i="1"/>
  <c r="E4074" i="1" s="1"/>
  <c r="C4075" i="1"/>
  <c r="E4075" i="1" s="1"/>
  <c r="C4076" i="1"/>
  <c r="E4076" i="1" s="1"/>
  <c r="C4077" i="1"/>
  <c r="E4077" i="1" s="1"/>
  <c r="C4078" i="1"/>
  <c r="E4078" i="1" s="1"/>
  <c r="C4079" i="1"/>
  <c r="E4079" i="1" s="1"/>
  <c r="C4080" i="1"/>
  <c r="E4080" i="1" s="1"/>
  <c r="C4081" i="1"/>
  <c r="E4081" i="1" s="1"/>
  <c r="C4082" i="1"/>
  <c r="E4082" i="1" s="1"/>
  <c r="C4083" i="1"/>
  <c r="E4083" i="1" s="1"/>
  <c r="C4084" i="1"/>
  <c r="E4084" i="1" s="1"/>
  <c r="C4085" i="1"/>
  <c r="E4085" i="1" s="1"/>
  <c r="C4086" i="1"/>
  <c r="E4086" i="1" s="1"/>
  <c r="C4087" i="1"/>
  <c r="E4087" i="1" s="1"/>
  <c r="C4088" i="1"/>
  <c r="E4088" i="1" s="1"/>
  <c r="C4089" i="1"/>
  <c r="E4089" i="1" s="1"/>
  <c r="C4090" i="1"/>
  <c r="E4090" i="1" s="1"/>
  <c r="C4091" i="1"/>
  <c r="E4091" i="1" s="1"/>
  <c r="C4092" i="1"/>
  <c r="E4092" i="1" s="1"/>
  <c r="C4093" i="1"/>
  <c r="E4093" i="1" s="1"/>
  <c r="C4094" i="1"/>
  <c r="E4094" i="1" s="1"/>
  <c r="C4095" i="1"/>
  <c r="E4095" i="1" s="1"/>
  <c r="C4096" i="1"/>
  <c r="E4096" i="1" s="1"/>
  <c r="C4097" i="1"/>
  <c r="E4097" i="1" s="1"/>
  <c r="C4098" i="1"/>
  <c r="E4098" i="1" s="1"/>
  <c r="C4099" i="1"/>
  <c r="E4099" i="1" s="1"/>
  <c r="C4100" i="1"/>
  <c r="E4100" i="1" s="1"/>
  <c r="C4101" i="1"/>
  <c r="E4101" i="1" s="1"/>
  <c r="C4102" i="1"/>
  <c r="E4102" i="1" s="1"/>
  <c r="C4103" i="1"/>
  <c r="E4103" i="1" s="1"/>
  <c r="C4104" i="1"/>
  <c r="E4104" i="1" s="1"/>
  <c r="C4105" i="1"/>
  <c r="E4105" i="1" s="1"/>
  <c r="C4106" i="1"/>
  <c r="E4106" i="1" s="1"/>
  <c r="C4107" i="1"/>
  <c r="E4107" i="1" s="1"/>
  <c r="C4108" i="1"/>
  <c r="E4108" i="1" s="1"/>
  <c r="C4109" i="1"/>
  <c r="E4109" i="1" s="1"/>
  <c r="C4110" i="1"/>
  <c r="E4110" i="1" s="1"/>
  <c r="C4111" i="1"/>
  <c r="E4111" i="1" s="1"/>
  <c r="C4112" i="1"/>
  <c r="E4112" i="1" s="1"/>
  <c r="C4113" i="1"/>
  <c r="E4113" i="1" s="1"/>
  <c r="C4114" i="1"/>
  <c r="E4114" i="1" s="1"/>
  <c r="C4115" i="1"/>
  <c r="E4115" i="1" s="1"/>
  <c r="C4116" i="1"/>
  <c r="E4116" i="1" s="1"/>
  <c r="C4117" i="1"/>
  <c r="E4117" i="1" s="1"/>
  <c r="C4118" i="1"/>
  <c r="E4118" i="1" s="1"/>
  <c r="C4119" i="1"/>
  <c r="E4119" i="1" s="1"/>
  <c r="C4120" i="1"/>
  <c r="E4120" i="1" s="1"/>
  <c r="C4121" i="1"/>
  <c r="E4121" i="1" s="1"/>
  <c r="C4122" i="1"/>
  <c r="E4122" i="1" s="1"/>
  <c r="C4123" i="1"/>
  <c r="E4123" i="1" s="1"/>
  <c r="C4124" i="1"/>
  <c r="E4124" i="1" s="1"/>
  <c r="C4125" i="1"/>
  <c r="E4125" i="1" s="1"/>
  <c r="C4126" i="1"/>
  <c r="E4126" i="1" s="1"/>
  <c r="C4127" i="1"/>
  <c r="E4127" i="1" s="1"/>
  <c r="C4128" i="1"/>
  <c r="E4128" i="1" s="1"/>
  <c r="C4129" i="1"/>
  <c r="E4129" i="1" s="1"/>
  <c r="C4130" i="1"/>
  <c r="E4130" i="1" s="1"/>
  <c r="C4131" i="1"/>
  <c r="E4131" i="1" s="1"/>
  <c r="C4132" i="1"/>
  <c r="E4132" i="1" s="1"/>
  <c r="C4133" i="1"/>
  <c r="E4133" i="1" s="1"/>
  <c r="C4134" i="1"/>
  <c r="E4134" i="1" s="1"/>
  <c r="C4135" i="1"/>
  <c r="E4135" i="1" s="1"/>
  <c r="C4136" i="1"/>
  <c r="E4136" i="1" s="1"/>
  <c r="C4137" i="1"/>
  <c r="E4137" i="1" s="1"/>
  <c r="C4138" i="1"/>
  <c r="E4138" i="1" s="1"/>
  <c r="C4139" i="1"/>
  <c r="E4139" i="1" s="1"/>
  <c r="C4140" i="1"/>
  <c r="E4140" i="1" s="1"/>
  <c r="C4141" i="1"/>
  <c r="E4141" i="1" s="1"/>
  <c r="C4142" i="1"/>
  <c r="E4142" i="1" s="1"/>
  <c r="C4143" i="1"/>
  <c r="E4143" i="1" s="1"/>
  <c r="C4144" i="1"/>
  <c r="E4144" i="1" s="1"/>
  <c r="C4145" i="1"/>
  <c r="E4145" i="1" s="1"/>
  <c r="C4146" i="1"/>
  <c r="E4146" i="1" s="1"/>
  <c r="C4147" i="1"/>
  <c r="E4147" i="1" s="1"/>
  <c r="C4148" i="1"/>
  <c r="E4148" i="1" s="1"/>
  <c r="C4149" i="1"/>
  <c r="E4149" i="1" s="1"/>
  <c r="C4150" i="1"/>
  <c r="E4150" i="1" s="1"/>
  <c r="C4151" i="1"/>
  <c r="E4151" i="1" s="1"/>
  <c r="C4152" i="1"/>
  <c r="E4152" i="1" s="1"/>
  <c r="C4153" i="1"/>
  <c r="E4153" i="1" s="1"/>
  <c r="C4154" i="1"/>
  <c r="E4154" i="1" s="1"/>
  <c r="C4155" i="1"/>
  <c r="E4155" i="1" s="1"/>
  <c r="C4156" i="1"/>
  <c r="E4156" i="1" s="1"/>
  <c r="C4157" i="1"/>
  <c r="E4157" i="1" s="1"/>
  <c r="C4158" i="1"/>
  <c r="E4158" i="1" s="1"/>
  <c r="C4159" i="1"/>
  <c r="E4159" i="1" s="1"/>
  <c r="C4160" i="1"/>
  <c r="E4160" i="1" s="1"/>
  <c r="C4161" i="1"/>
  <c r="E4161" i="1" s="1"/>
  <c r="C4162" i="1"/>
  <c r="E4162" i="1" s="1"/>
  <c r="C4163" i="1"/>
  <c r="E4163" i="1" s="1"/>
  <c r="C4164" i="1"/>
  <c r="E4164" i="1" s="1"/>
  <c r="C4165" i="1"/>
  <c r="E4165" i="1" s="1"/>
  <c r="C4166" i="1"/>
  <c r="E4166" i="1" s="1"/>
  <c r="C4167" i="1"/>
  <c r="E4167" i="1" s="1"/>
  <c r="C4168" i="1"/>
  <c r="E4168" i="1" s="1"/>
  <c r="C4169" i="1"/>
  <c r="E4169" i="1" s="1"/>
  <c r="C4170" i="1"/>
  <c r="E4170" i="1" s="1"/>
  <c r="C4171" i="1"/>
  <c r="E4171" i="1" s="1"/>
  <c r="C4172" i="1"/>
  <c r="E4172" i="1" s="1"/>
  <c r="C4173" i="1"/>
  <c r="E4173" i="1" s="1"/>
  <c r="C4174" i="1"/>
  <c r="E4174" i="1" s="1"/>
  <c r="C4175" i="1"/>
  <c r="E4175" i="1" s="1"/>
  <c r="C4176" i="1"/>
  <c r="E4176" i="1" s="1"/>
  <c r="C4177" i="1"/>
  <c r="E4177" i="1" s="1"/>
  <c r="C4178" i="1"/>
  <c r="E4178" i="1" s="1"/>
  <c r="C4179" i="1"/>
  <c r="E4179" i="1" s="1"/>
  <c r="C4180" i="1"/>
  <c r="E4180" i="1" s="1"/>
  <c r="C4181" i="1"/>
  <c r="E4181" i="1" s="1"/>
  <c r="C4182" i="1"/>
  <c r="E4182" i="1" s="1"/>
  <c r="C4183" i="1"/>
  <c r="E4183" i="1" s="1"/>
  <c r="C4184" i="1"/>
  <c r="E4184" i="1" s="1"/>
  <c r="C4185" i="1"/>
  <c r="E4185" i="1" s="1"/>
  <c r="C4186" i="1"/>
  <c r="E4186" i="1" s="1"/>
  <c r="C4187" i="1"/>
  <c r="E4187" i="1" s="1"/>
  <c r="C4188" i="1"/>
  <c r="E4188" i="1" s="1"/>
  <c r="C4189" i="1"/>
  <c r="E4189" i="1" s="1"/>
  <c r="C4190" i="1"/>
  <c r="E4190" i="1" s="1"/>
  <c r="C4191" i="1"/>
  <c r="E4191" i="1" s="1"/>
  <c r="C4192" i="1"/>
  <c r="E4192" i="1" s="1"/>
  <c r="C4193" i="1"/>
  <c r="E4193" i="1" s="1"/>
  <c r="C4194" i="1"/>
  <c r="E4194" i="1" s="1"/>
  <c r="C4195" i="1"/>
  <c r="E4195" i="1" s="1"/>
  <c r="C4196" i="1"/>
  <c r="E4196" i="1" s="1"/>
  <c r="C4197" i="1"/>
  <c r="E4197" i="1" s="1"/>
  <c r="C4198" i="1"/>
  <c r="E4198" i="1" s="1"/>
  <c r="C4199" i="1"/>
  <c r="E4199" i="1" s="1"/>
  <c r="C4200" i="1"/>
  <c r="E4200" i="1" s="1"/>
  <c r="C4201" i="1"/>
  <c r="E4201" i="1" s="1"/>
  <c r="C4202" i="1"/>
  <c r="E4202" i="1" s="1"/>
  <c r="C4203" i="1"/>
  <c r="E4203" i="1" s="1"/>
  <c r="C4204" i="1"/>
  <c r="E4204" i="1" s="1"/>
  <c r="C4205" i="1"/>
  <c r="E4205" i="1" s="1"/>
  <c r="C4206" i="1"/>
  <c r="E4206" i="1" s="1"/>
  <c r="C4207" i="1"/>
  <c r="E4207" i="1" s="1"/>
  <c r="C4208" i="1"/>
  <c r="E4208" i="1" s="1"/>
  <c r="C4209" i="1"/>
  <c r="E4209" i="1" s="1"/>
  <c r="C4210" i="1"/>
  <c r="E4210" i="1" s="1"/>
  <c r="C4211" i="1"/>
  <c r="E4211" i="1" s="1"/>
  <c r="C4212" i="1"/>
  <c r="E4212" i="1" s="1"/>
  <c r="C4213" i="1"/>
  <c r="E4213" i="1" s="1"/>
  <c r="C4214" i="1"/>
  <c r="E4214" i="1" s="1"/>
  <c r="C4215" i="1"/>
  <c r="E4215" i="1" s="1"/>
  <c r="C4216" i="1"/>
  <c r="E4216" i="1" s="1"/>
  <c r="C4217" i="1"/>
  <c r="E4217" i="1" s="1"/>
  <c r="C4218" i="1"/>
  <c r="E4218" i="1" s="1"/>
  <c r="C4219" i="1"/>
  <c r="E4219" i="1" s="1"/>
  <c r="C4220" i="1"/>
  <c r="E4220" i="1" s="1"/>
  <c r="C4221" i="1"/>
  <c r="E4221" i="1" s="1"/>
  <c r="C4222" i="1"/>
  <c r="E4222" i="1" s="1"/>
  <c r="C4223" i="1"/>
  <c r="E4223" i="1" s="1"/>
  <c r="C4224" i="1"/>
  <c r="E4224" i="1" s="1"/>
  <c r="C4225" i="1"/>
  <c r="E4225" i="1" s="1"/>
  <c r="C4226" i="1"/>
  <c r="E4226" i="1" s="1"/>
  <c r="C4227" i="1"/>
  <c r="E4227" i="1" s="1"/>
  <c r="C4228" i="1"/>
  <c r="E4228" i="1" s="1"/>
  <c r="C4229" i="1"/>
  <c r="E4229" i="1" s="1"/>
  <c r="C4230" i="1"/>
  <c r="E4230" i="1" s="1"/>
  <c r="C4231" i="1"/>
  <c r="E4231" i="1" s="1"/>
  <c r="C4232" i="1"/>
  <c r="E4232" i="1" s="1"/>
  <c r="C4233" i="1"/>
  <c r="E4233" i="1" s="1"/>
  <c r="C4234" i="1"/>
  <c r="E4234" i="1" s="1"/>
  <c r="C4235" i="1"/>
  <c r="E4235" i="1" s="1"/>
  <c r="C4236" i="1"/>
  <c r="E4236" i="1" s="1"/>
  <c r="C4237" i="1"/>
  <c r="E4237" i="1" s="1"/>
  <c r="C4238" i="1"/>
  <c r="E4238" i="1" s="1"/>
  <c r="C4239" i="1"/>
  <c r="E4239" i="1" s="1"/>
  <c r="C4240" i="1"/>
  <c r="E4240" i="1" s="1"/>
  <c r="C4241" i="1"/>
  <c r="E4241" i="1" s="1"/>
  <c r="C4242" i="1"/>
  <c r="E4242" i="1" s="1"/>
  <c r="C4243" i="1"/>
  <c r="E4243" i="1" s="1"/>
  <c r="C4244" i="1"/>
  <c r="E4244" i="1" s="1"/>
  <c r="C4245" i="1"/>
  <c r="E4245" i="1" s="1"/>
  <c r="C4246" i="1"/>
  <c r="E4246" i="1" s="1"/>
  <c r="C4247" i="1"/>
  <c r="E4247" i="1" s="1"/>
  <c r="C4248" i="1"/>
  <c r="E4248" i="1" s="1"/>
  <c r="C4249" i="1"/>
  <c r="E4249" i="1" s="1"/>
  <c r="C4250" i="1"/>
  <c r="E4250" i="1" s="1"/>
  <c r="C4251" i="1"/>
  <c r="E4251" i="1" s="1"/>
  <c r="C4252" i="1"/>
  <c r="E4252" i="1" s="1"/>
  <c r="C4253" i="1"/>
  <c r="E4253" i="1" s="1"/>
  <c r="C4254" i="1"/>
  <c r="E4254" i="1" s="1"/>
  <c r="C4255" i="1"/>
  <c r="E4255" i="1" s="1"/>
  <c r="C4256" i="1"/>
  <c r="E4256" i="1" s="1"/>
  <c r="C4257" i="1"/>
  <c r="E4257" i="1" s="1"/>
  <c r="C4258" i="1"/>
  <c r="E4258" i="1" s="1"/>
  <c r="C4259" i="1"/>
  <c r="E4259" i="1" s="1"/>
  <c r="C4260" i="1"/>
  <c r="E4260" i="1" s="1"/>
  <c r="C4261" i="1"/>
  <c r="E4261" i="1" s="1"/>
  <c r="C4262" i="1"/>
  <c r="E4262" i="1" s="1"/>
  <c r="C4263" i="1"/>
  <c r="E4263" i="1" s="1"/>
  <c r="C4264" i="1"/>
  <c r="E4264" i="1" s="1"/>
  <c r="C4265" i="1"/>
  <c r="E4265" i="1" s="1"/>
  <c r="C4266" i="1"/>
  <c r="E4266" i="1" s="1"/>
  <c r="C4267" i="1"/>
  <c r="E4267" i="1" s="1"/>
  <c r="C4268" i="1"/>
  <c r="E4268" i="1" s="1"/>
  <c r="C4269" i="1"/>
  <c r="E4269" i="1" s="1"/>
  <c r="C4270" i="1"/>
  <c r="E4270" i="1" s="1"/>
  <c r="C4271" i="1"/>
  <c r="E4271" i="1" s="1"/>
  <c r="C4272" i="1"/>
  <c r="E4272" i="1" s="1"/>
  <c r="C4273" i="1"/>
  <c r="E4273" i="1" s="1"/>
  <c r="C4274" i="1"/>
  <c r="E4274" i="1" s="1"/>
  <c r="C4275" i="1"/>
  <c r="E4275" i="1" s="1"/>
  <c r="C4276" i="1"/>
  <c r="E4276" i="1" s="1"/>
  <c r="C4277" i="1"/>
  <c r="E4277" i="1" s="1"/>
  <c r="C4278" i="1"/>
  <c r="E4278" i="1" s="1"/>
  <c r="C4279" i="1"/>
  <c r="E4279" i="1" s="1"/>
  <c r="C4280" i="1"/>
  <c r="E4280" i="1" s="1"/>
  <c r="C4281" i="1"/>
  <c r="E4281" i="1" s="1"/>
  <c r="C4282" i="1"/>
  <c r="E4282" i="1" s="1"/>
  <c r="C4283" i="1"/>
  <c r="E4283" i="1" s="1"/>
  <c r="C4284" i="1"/>
  <c r="E4284" i="1" s="1"/>
  <c r="C4285" i="1"/>
  <c r="E4285" i="1" s="1"/>
  <c r="C4286" i="1"/>
  <c r="E4286" i="1" s="1"/>
  <c r="C4287" i="1"/>
  <c r="E4287" i="1" s="1"/>
  <c r="C4288" i="1"/>
  <c r="E4288" i="1" s="1"/>
  <c r="C4289" i="1"/>
  <c r="E4289" i="1" s="1"/>
  <c r="C4290" i="1"/>
  <c r="E4290" i="1" s="1"/>
  <c r="C4291" i="1"/>
  <c r="E4291" i="1" s="1"/>
  <c r="C4292" i="1"/>
  <c r="E4292" i="1" s="1"/>
  <c r="C4293" i="1"/>
  <c r="E4293" i="1" s="1"/>
  <c r="C4294" i="1"/>
  <c r="E4294" i="1" s="1"/>
  <c r="C4295" i="1"/>
  <c r="E4295" i="1" s="1"/>
  <c r="C4296" i="1"/>
  <c r="E4296" i="1" s="1"/>
  <c r="C4297" i="1"/>
  <c r="E4297" i="1" s="1"/>
  <c r="C4298" i="1"/>
  <c r="E4298" i="1" s="1"/>
  <c r="C4299" i="1"/>
  <c r="E4299" i="1" s="1"/>
  <c r="C4300" i="1"/>
  <c r="E4300" i="1" s="1"/>
  <c r="C4301" i="1"/>
  <c r="E4301" i="1" s="1"/>
  <c r="C4302" i="1"/>
  <c r="E4302" i="1" s="1"/>
  <c r="C4303" i="1"/>
  <c r="E4303" i="1" s="1"/>
  <c r="C4304" i="1"/>
  <c r="E4304" i="1" s="1"/>
  <c r="C4305" i="1"/>
  <c r="E4305" i="1" s="1"/>
  <c r="C4306" i="1"/>
  <c r="E4306" i="1" s="1"/>
  <c r="C4307" i="1"/>
  <c r="E4307" i="1" s="1"/>
  <c r="C4308" i="1"/>
  <c r="E4308" i="1" s="1"/>
  <c r="C4309" i="1"/>
  <c r="E4309" i="1" s="1"/>
  <c r="C4310" i="1"/>
  <c r="E4310" i="1" s="1"/>
  <c r="C4311" i="1"/>
  <c r="E4311" i="1" s="1"/>
  <c r="C4312" i="1"/>
  <c r="E4312" i="1" s="1"/>
  <c r="C4313" i="1"/>
  <c r="E4313" i="1" s="1"/>
  <c r="C4314" i="1"/>
  <c r="E4314" i="1" s="1"/>
  <c r="C4315" i="1"/>
  <c r="E4315" i="1" s="1"/>
  <c r="C4316" i="1"/>
  <c r="E4316" i="1" s="1"/>
  <c r="C4317" i="1"/>
  <c r="E4317" i="1" s="1"/>
  <c r="C4318" i="1"/>
  <c r="E4318" i="1" s="1"/>
  <c r="C4319" i="1"/>
  <c r="E4319" i="1" s="1"/>
  <c r="C4320" i="1"/>
  <c r="E4320" i="1" s="1"/>
  <c r="C4321" i="1"/>
  <c r="E4321" i="1" s="1"/>
  <c r="C4322" i="1"/>
  <c r="E4322" i="1" s="1"/>
  <c r="C4323" i="1"/>
  <c r="E4323" i="1" s="1"/>
  <c r="C4324" i="1"/>
  <c r="E4324" i="1" s="1"/>
  <c r="C4325" i="1"/>
  <c r="E4325" i="1" s="1"/>
  <c r="C4326" i="1"/>
  <c r="E4326" i="1" s="1"/>
  <c r="C4327" i="1"/>
  <c r="E4327" i="1" s="1"/>
  <c r="C4328" i="1"/>
  <c r="E4328" i="1" s="1"/>
  <c r="C4329" i="1"/>
  <c r="E4329" i="1" s="1"/>
  <c r="C4330" i="1"/>
  <c r="E4330" i="1" s="1"/>
  <c r="C4331" i="1"/>
  <c r="E4331" i="1" s="1"/>
  <c r="C4332" i="1"/>
  <c r="E4332" i="1" s="1"/>
  <c r="C4333" i="1"/>
  <c r="E4333" i="1" s="1"/>
  <c r="C4334" i="1"/>
  <c r="E4334" i="1" s="1"/>
  <c r="C4335" i="1"/>
  <c r="E4335" i="1" s="1"/>
  <c r="C4336" i="1"/>
  <c r="E4336" i="1" s="1"/>
  <c r="C4337" i="1"/>
  <c r="E4337" i="1" s="1"/>
  <c r="C4338" i="1"/>
  <c r="E4338" i="1" s="1"/>
  <c r="C4339" i="1"/>
  <c r="E4339" i="1" s="1"/>
  <c r="C4340" i="1"/>
  <c r="E4340" i="1" s="1"/>
  <c r="C4341" i="1"/>
  <c r="E4341" i="1" s="1"/>
  <c r="C4342" i="1"/>
  <c r="E4342" i="1" s="1"/>
  <c r="C4343" i="1"/>
  <c r="E4343" i="1" s="1"/>
  <c r="C4344" i="1"/>
  <c r="E4344" i="1" s="1"/>
  <c r="C4345" i="1"/>
  <c r="E4345" i="1" s="1"/>
  <c r="C4346" i="1"/>
  <c r="E4346" i="1" s="1"/>
  <c r="C4347" i="1"/>
  <c r="E4347" i="1" s="1"/>
  <c r="C4348" i="1"/>
  <c r="E4348" i="1" s="1"/>
  <c r="C4349" i="1"/>
  <c r="E4349" i="1" s="1"/>
  <c r="C4350" i="1"/>
  <c r="E4350" i="1" s="1"/>
  <c r="C4351" i="1"/>
  <c r="E4351" i="1" s="1"/>
  <c r="C4352" i="1"/>
  <c r="E4352" i="1" s="1"/>
  <c r="C4353" i="1"/>
  <c r="E4353" i="1" s="1"/>
  <c r="C4354" i="1"/>
  <c r="E4354" i="1" s="1"/>
  <c r="C4355" i="1"/>
  <c r="E4355" i="1" s="1"/>
  <c r="C4356" i="1"/>
  <c r="E4356" i="1" s="1"/>
  <c r="C4357" i="1"/>
  <c r="E4357" i="1" s="1"/>
  <c r="C4358" i="1"/>
  <c r="E4358" i="1" s="1"/>
  <c r="C4359" i="1"/>
  <c r="E4359" i="1" s="1"/>
  <c r="C4360" i="1"/>
  <c r="E4360" i="1" s="1"/>
  <c r="C4361" i="1"/>
  <c r="E4361" i="1" s="1"/>
  <c r="C4362" i="1"/>
  <c r="E4362" i="1" s="1"/>
  <c r="C4363" i="1"/>
  <c r="E4363" i="1" s="1"/>
  <c r="C4364" i="1"/>
  <c r="E4364" i="1" s="1"/>
  <c r="C4365" i="1"/>
  <c r="E4365" i="1" s="1"/>
  <c r="C4366" i="1"/>
  <c r="E4366" i="1" s="1"/>
  <c r="C4367" i="1"/>
  <c r="E4367" i="1" s="1"/>
  <c r="C4368" i="1"/>
  <c r="E4368" i="1" s="1"/>
  <c r="C4369" i="1"/>
  <c r="E4369" i="1" s="1"/>
  <c r="C4370" i="1"/>
  <c r="E4370" i="1" s="1"/>
  <c r="C4371" i="1"/>
  <c r="E4371" i="1" s="1"/>
  <c r="C4372" i="1"/>
  <c r="E4372" i="1" s="1"/>
  <c r="C4373" i="1"/>
  <c r="E4373" i="1" s="1"/>
  <c r="C4374" i="1"/>
  <c r="E4374" i="1" s="1"/>
  <c r="C4375" i="1"/>
  <c r="E4375" i="1" s="1"/>
  <c r="C4376" i="1"/>
  <c r="E4376" i="1" s="1"/>
  <c r="C4377" i="1"/>
  <c r="E4377" i="1" s="1"/>
  <c r="C4378" i="1"/>
  <c r="E4378" i="1" s="1"/>
  <c r="C4379" i="1"/>
  <c r="E4379" i="1" s="1"/>
  <c r="C4380" i="1"/>
  <c r="E4380" i="1" s="1"/>
  <c r="C4381" i="1"/>
  <c r="E4381" i="1" s="1"/>
  <c r="C4382" i="1"/>
  <c r="E4382" i="1" s="1"/>
  <c r="C4383" i="1"/>
  <c r="E4383" i="1" s="1"/>
  <c r="C4384" i="1"/>
  <c r="E4384" i="1" s="1"/>
  <c r="C4385" i="1"/>
  <c r="E4385" i="1" s="1"/>
  <c r="C4386" i="1"/>
  <c r="E4386" i="1" s="1"/>
  <c r="C4387" i="1"/>
  <c r="E4387" i="1" s="1"/>
  <c r="C4388" i="1"/>
  <c r="E4388" i="1" s="1"/>
  <c r="C4389" i="1"/>
  <c r="E4389" i="1" s="1"/>
  <c r="C4390" i="1"/>
  <c r="E4390" i="1" s="1"/>
  <c r="C4391" i="1"/>
  <c r="E4391" i="1" s="1"/>
  <c r="C4392" i="1"/>
  <c r="E4392" i="1" s="1"/>
  <c r="C4393" i="1"/>
  <c r="E4393" i="1" s="1"/>
  <c r="C4394" i="1"/>
  <c r="E4394" i="1" s="1"/>
  <c r="C4395" i="1"/>
  <c r="E4395" i="1" s="1"/>
  <c r="C4396" i="1"/>
  <c r="E4396" i="1" s="1"/>
  <c r="C4397" i="1"/>
  <c r="E4397" i="1" s="1"/>
  <c r="C4398" i="1"/>
  <c r="E4398" i="1" s="1"/>
  <c r="C4399" i="1"/>
  <c r="E4399" i="1" s="1"/>
  <c r="C4400" i="1"/>
  <c r="E4400" i="1" s="1"/>
  <c r="C4401" i="1"/>
  <c r="E4401" i="1" s="1"/>
  <c r="C4402" i="1"/>
  <c r="E4402" i="1" s="1"/>
  <c r="C4403" i="1"/>
  <c r="E4403" i="1" s="1"/>
  <c r="C4404" i="1"/>
  <c r="E4404" i="1" s="1"/>
  <c r="C4405" i="1"/>
  <c r="E4405" i="1" s="1"/>
  <c r="C4406" i="1"/>
  <c r="E4406" i="1" s="1"/>
  <c r="C4407" i="1"/>
  <c r="E4407" i="1" s="1"/>
  <c r="C4408" i="1"/>
  <c r="E4408" i="1" s="1"/>
  <c r="C4409" i="1"/>
  <c r="E4409" i="1" s="1"/>
  <c r="C4410" i="1"/>
  <c r="E4410" i="1" s="1"/>
  <c r="C4411" i="1"/>
  <c r="E4411" i="1" s="1"/>
  <c r="C4412" i="1"/>
  <c r="E4412" i="1" s="1"/>
  <c r="C4413" i="1"/>
  <c r="E4413" i="1" s="1"/>
  <c r="C4414" i="1"/>
  <c r="E4414" i="1" s="1"/>
  <c r="C4415" i="1"/>
  <c r="E4415" i="1" s="1"/>
  <c r="C4416" i="1"/>
  <c r="E4416" i="1" s="1"/>
  <c r="C4417" i="1"/>
  <c r="E4417" i="1" s="1"/>
  <c r="C4418" i="1"/>
  <c r="E4418" i="1" s="1"/>
  <c r="C4419" i="1"/>
  <c r="E4419" i="1" s="1"/>
  <c r="C4420" i="1"/>
  <c r="E4420" i="1" s="1"/>
  <c r="C4421" i="1"/>
  <c r="E4421" i="1" s="1"/>
  <c r="C4422" i="1"/>
  <c r="E4422" i="1" s="1"/>
  <c r="C4423" i="1"/>
  <c r="E4423" i="1" s="1"/>
  <c r="C4424" i="1"/>
  <c r="E4424" i="1" s="1"/>
  <c r="C4425" i="1"/>
  <c r="E4425" i="1" s="1"/>
  <c r="C4426" i="1"/>
  <c r="E4426" i="1" s="1"/>
  <c r="C4427" i="1"/>
  <c r="E4427" i="1" s="1"/>
  <c r="C4428" i="1"/>
  <c r="E4428" i="1" s="1"/>
  <c r="C4429" i="1"/>
  <c r="E4429" i="1" s="1"/>
  <c r="C4430" i="1"/>
  <c r="E4430" i="1" s="1"/>
  <c r="C4431" i="1"/>
  <c r="E4431" i="1" s="1"/>
  <c r="C4432" i="1"/>
  <c r="E4432" i="1" s="1"/>
  <c r="C4433" i="1"/>
  <c r="E4433" i="1" s="1"/>
  <c r="C4434" i="1"/>
  <c r="E4434" i="1" s="1"/>
  <c r="C4435" i="1"/>
  <c r="E4435" i="1" s="1"/>
  <c r="C4436" i="1"/>
  <c r="E4436" i="1" s="1"/>
  <c r="C4437" i="1"/>
  <c r="E4437" i="1" s="1"/>
  <c r="C4438" i="1"/>
  <c r="E4438" i="1" s="1"/>
  <c r="C4439" i="1"/>
  <c r="E4439" i="1" s="1"/>
  <c r="C4440" i="1"/>
  <c r="E4440" i="1" s="1"/>
  <c r="C4441" i="1"/>
  <c r="E4441" i="1" s="1"/>
  <c r="C4442" i="1"/>
  <c r="E4442" i="1" s="1"/>
  <c r="C4443" i="1"/>
  <c r="E4443" i="1" s="1"/>
  <c r="C4444" i="1"/>
  <c r="E4444" i="1" s="1"/>
  <c r="C4445" i="1"/>
  <c r="E4445" i="1" s="1"/>
  <c r="C4446" i="1"/>
  <c r="E4446" i="1" s="1"/>
  <c r="C4447" i="1"/>
  <c r="E4447" i="1" s="1"/>
  <c r="C4448" i="1"/>
  <c r="E4448" i="1" s="1"/>
  <c r="C4449" i="1"/>
  <c r="E4449" i="1" s="1"/>
  <c r="C4450" i="1"/>
  <c r="E4450" i="1" s="1"/>
  <c r="C4451" i="1"/>
  <c r="E4451" i="1" s="1"/>
  <c r="C4452" i="1"/>
  <c r="E4452" i="1" s="1"/>
  <c r="C4453" i="1"/>
  <c r="E4453" i="1" s="1"/>
  <c r="C4454" i="1"/>
  <c r="E4454" i="1" s="1"/>
  <c r="C4455" i="1"/>
  <c r="E4455" i="1" s="1"/>
  <c r="C4456" i="1"/>
  <c r="E4456" i="1" s="1"/>
  <c r="C4457" i="1"/>
  <c r="E4457" i="1" s="1"/>
  <c r="C4458" i="1"/>
  <c r="E4458" i="1" s="1"/>
  <c r="C4459" i="1"/>
  <c r="E4459" i="1" s="1"/>
  <c r="C4460" i="1"/>
  <c r="E4460" i="1" s="1"/>
  <c r="C4461" i="1"/>
  <c r="E4461" i="1" s="1"/>
  <c r="C4462" i="1"/>
  <c r="E4462" i="1" s="1"/>
  <c r="C4463" i="1"/>
  <c r="E4463" i="1" s="1"/>
  <c r="C4464" i="1"/>
  <c r="E4464" i="1" s="1"/>
  <c r="C4465" i="1"/>
  <c r="E4465" i="1" s="1"/>
  <c r="C4466" i="1"/>
  <c r="E4466" i="1" s="1"/>
  <c r="C4467" i="1"/>
  <c r="E4467" i="1" s="1"/>
  <c r="C4468" i="1"/>
  <c r="E4468" i="1" s="1"/>
  <c r="C4469" i="1"/>
  <c r="E4469" i="1" s="1"/>
  <c r="C4470" i="1"/>
  <c r="E4470" i="1" s="1"/>
  <c r="C4471" i="1"/>
  <c r="E4471" i="1" s="1"/>
  <c r="C4472" i="1"/>
  <c r="E4472" i="1" s="1"/>
  <c r="C4473" i="1"/>
  <c r="E4473" i="1" s="1"/>
  <c r="C4474" i="1"/>
  <c r="E4474" i="1" s="1"/>
  <c r="C4475" i="1"/>
  <c r="E4475" i="1" s="1"/>
  <c r="C4476" i="1"/>
  <c r="E4476" i="1" s="1"/>
  <c r="C4477" i="1"/>
  <c r="E4477" i="1" s="1"/>
  <c r="C4478" i="1"/>
  <c r="E4478" i="1" s="1"/>
  <c r="C4479" i="1"/>
  <c r="E4479" i="1" s="1"/>
  <c r="C4480" i="1"/>
  <c r="E4480" i="1" s="1"/>
  <c r="C4481" i="1"/>
  <c r="E4481" i="1" s="1"/>
  <c r="C4482" i="1"/>
  <c r="E4482" i="1" s="1"/>
  <c r="C4483" i="1"/>
  <c r="E4483" i="1" s="1"/>
  <c r="C4484" i="1"/>
  <c r="E4484" i="1" s="1"/>
  <c r="C4485" i="1"/>
  <c r="E4485" i="1" s="1"/>
  <c r="C4486" i="1"/>
  <c r="E4486" i="1" s="1"/>
  <c r="C4487" i="1"/>
  <c r="E4487" i="1" s="1"/>
  <c r="C4488" i="1"/>
  <c r="E4488" i="1" s="1"/>
  <c r="C4489" i="1"/>
  <c r="E4489" i="1" s="1"/>
  <c r="C4490" i="1"/>
  <c r="E4490" i="1" s="1"/>
  <c r="C4491" i="1"/>
  <c r="E4491" i="1" s="1"/>
  <c r="C4492" i="1"/>
  <c r="E4492" i="1" s="1"/>
  <c r="C4493" i="1"/>
  <c r="E4493" i="1" s="1"/>
  <c r="C4494" i="1"/>
  <c r="E4494" i="1" s="1"/>
  <c r="C4495" i="1"/>
  <c r="E4495" i="1" s="1"/>
  <c r="C4496" i="1"/>
  <c r="E4496" i="1" s="1"/>
  <c r="C4497" i="1"/>
  <c r="E4497" i="1" s="1"/>
  <c r="C4498" i="1"/>
  <c r="E4498" i="1" s="1"/>
  <c r="C4499" i="1"/>
  <c r="E4499" i="1" s="1"/>
  <c r="C4500" i="1"/>
  <c r="E4500" i="1" s="1"/>
  <c r="C4501" i="1"/>
  <c r="E4501" i="1" s="1"/>
  <c r="C4502" i="1"/>
  <c r="E4502" i="1" s="1"/>
  <c r="C4503" i="1"/>
  <c r="E4503" i="1" s="1"/>
  <c r="C4504" i="1"/>
  <c r="E4504" i="1" s="1"/>
  <c r="C4505" i="1"/>
  <c r="E4505" i="1" s="1"/>
  <c r="C4506" i="1"/>
  <c r="E4506" i="1" s="1"/>
  <c r="C4507" i="1"/>
  <c r="E4507" i="1" s="1"/>
  <c r="C4508" i="1"/>
  <c r="E4508" i="1" s="1"/>
  <c r="C4509" i="1"/>
  <c r="E4509" i="1" s="1"/>
  <c r="C4510" i="1"/>
  <c r="E4510" i="1" s="1"/>
  <c r="C4511" i="1"/>
  <c r="E4511" i="1" s="1"/>
  <c r="C4512" i="1"/>
  <c r="E4512" i="1" s="1"/>
  <c r="C4513" i="1"/>
  <c r="E4513" i="1" s="1"/>
  <c r="C4514" i="1"/>
  <c r="E4514" i="1" s="1"/>
  <c r="C4515" i="1"/>
  <c r="E4515" i="1" s="1"/>
  <c r="C4516" i="1"/>
  <c r="E4516" i="1" s="1"/>
  <c r="C4517" i="1"/>
  <c r="E4517" i="1" s="1"/>
  <c r="C4518" i="1"/>
  <c r="E4518" i="1" s="1"/>
  <c r="C4519" i="1"/>
  <c r="E4519" i="1" s="1"/>
  <c r="C4520" i="1"/>
  <c r="E4520" i="1" s="1"/>
  <c r="C4521" i="1"/>
  <c r="E4521" i="1" s="1"/>
  <c r="C4522" i="1"/>
  <c r="E4522" i="1" s="1"/>
  <c r="C4523" i="1"/>
  <c r="E4523" i="1" s="1"/>
  <c r="C4524" i="1"/>
  <c r="E4524" i="1" s="1"/>
  <c r="C4525" i="1"/>
  <c r="E4525" i="1" s="1"/>
  <c r="C4526" i="1"/>
  <c r="E4526" i="1" s="1"/>
  <c r="C4527" i="1"/>
  <c r="E4527" i="1" s="1"/>
  <c r="C4528" i="1"/>
  <c r="E4528" i="1" s="1"/>
  <c r="C4529" i="1"/>
  <c r="E4529" i="1" s="1"/>
  <c r="C4530" i="1"/>
  <c r="E4530" i="1" s="1"/>
  <c r="C4531" i="1"/>
  <c r="E4531" i="1" s="1"/>
  <c r="C4532" i="1"/>
  <c r="E4532" i="1" s="1"/>
  <c r="C4533" i="1"/>
  <c r="E4533" i="1" s="1"/>
  <c r="C4534" i="1"/>
  <c r="E4534" i="1" s="1"/>
  <c r="C4535" i="1"/>
  <c r="E4535" i="1" s="1"/>
  <c r="C4536" i="1"/>
  <c r="E4536" i="1" s="1"/>
  <c r="C4537" i="1"/>
  <c r="E4537" i="1" s="1"/>
  <c r="C4538" i="1"/>
  <c r="E4538" i="1" s="1"/>
  <c r="C4539" i="1"/>
  <c r="E4539" i="1" s="1"/>
  <c r="C4540" i="1"/>
  <c r="E4540" i="1" s="1"/>
  <c r="C4541" i="1"/>
  <c r="E4541" i="1" s="1"/>
  <c r="C4542" i="1"/>
  <c r="E4542" i="1" s="1"/>
  <c r="C4543" i="1"/>
  <c r="E4543" i="1" s="1"/>
  <c r="C4544" i="1"/>
  <c r="E4544" i="1" s="1"/>
  <c r="C4545" i="1"/>
  <c r="E4545" i="1" s="1"/>
  <c r="C4546" i="1"/>
  <c r="E4546" i="1" s="1"/>
  <c r="C4547" i="1"/>
  <c r="E4547" i="1" s="1"/>
  <c r="C4548" i="1"/>
  <c r="E4548" i="1" s="1"/>
  <c r="C4549" i="1"/>
  <c r="E4549" i="1" s="1"/>
  <c r="C4550" i="1"/>
  <c r="E4550" i="1" s="1"/>
  <c r="C4551" i="1"/>
  <c r="E4551" i="1" s="1"/>
  <c r="C4552" i="1"/>
  <c r="E4552" i="1" s="1"/>
  <c r="C4553" i="1"/>
  <c r="E4553" i="1" s="1"/>
  <c r="C4554" i="1"/>
  <c r="E4554" i="1" s="1"/>
  <c r="C4555" i="1"/>
  <c r="E4555" i="1" s="1"/>
  <c r="C4556" i="1"/>
  <c r="E4556" i="1" s="1"/>
  <c r="C4557" i="1"/>
  <c r="E4557" i="1" s="1"/>
  <c r="C4558" i="1"/>
  <c r="E4558" i="1" s="1"/>
  <c r="C4559" i="1"/>
  <c r="E4559" i="1" s="1"/>
  <c r="C4560" i="1"/>
  <c r="E4560" i="1" s="1"/>
  <c r="C4561" i="1"/>
  <c r="E4561" i="1" s="1"/>
  <c r="C4562" i="1"/>
  <c r="E4562" i="1" s="1"/>
  <c r="C4563" i="1"/>
  <c r="E4563" i="1" s="1"/>
  <c r="C4564" i="1"/>
  <c r="E4564" i="1" s="1"/>
  <c r="C4565" i="1"/>
  <c r="E4565" i="1" s="1"/>
  <c r="C4566" i="1"/>
  <c r="E4566" i="1" s="1"/>
  <c r="C4567" i="1"/>
  <c r="E4567" i="1" s="1"/>
  <c r="C4568" i="1"/>
  <c r="E4568" i="1" s="1"/>
  <c r="C4569" i="1"/>
  <c r="E4569" i="1" s="1"/>
  <c r="C4570" i="1"/>
  <c r="E4570" i="1" s="1"/>
  <c r="C4571" i="1"/>
  <c r="E4571" i="1" s="1"/>
  <c r="C4572" i="1"/>
  <c r="E4572" i="1" s="1"/>
  <c r="C4573" i="1"/>
  <c r="E4573" i="1" s="1"/>
  <c r="C4574" i="1"/>
  <c r="E4574" i="1" s="1"/>
  <c r="C4575" i="1"/>
  <c r="E4575" i="1" s="1"/>
  <c r="C4576" i="1"/>
  <c r="E4576" i="1" s="1"/>
  <c r="C4577" i="1"/>
  <c r="E4577" i="1" s="1"/>
  <c r="C4578" i="1"/>
  <c r="E4578" i="1" s="1"/>
  <c r="C4579" i="1"/>
  <c r="E4579" i="1" s="1"/>
  <c r="C4580" i="1"/>
  <c r="E4580" i="1" s="1"/>
  <c r="C4581" i="1"/>
  <c r="E4581" i="1" s="1"/>
  <c r="C4582" i="1"/>
  <c r="E4582" i="1" s="1"/>
  <c r="C4583" i="1"/>
  <c r="E4583" i="1" s="1"/>
  <c r="C4584" i="1"/>
  <c r="E4584" i="1" s="1"/>
  <c r="C4585" i="1"/>
  <c r="E4585" i="1" s="1"/>
  <c r="C4586" i="1"/>
  <c r="E4586" i="1" s="1"/>
  <c r="C4587" i="1"/>
  <c r="E4587" i="1" s="1"/>
  <c r="C4588" i="1"/>
  <c r="E4588" i="1" s="1"/>
  <c r="C4589" i="1"/>
  <c r="E4589" i="1" s="1"/>
  <c r="C4590" i="1"/>
  <c r="E4590" i="1" s="1"/>
  <c r="C4591" i="1"/>
  <c r="E4591" i="1" s="1"/>
  <c r="C4592" i="1"/>
  <c r="E4592" i="1" s="1"/>
  <c r="C4593" i="1"/>
  <c r="E4593" i="1" s="1"/>
  <c r="C4594" i="1"/>
  <c r="E4594" i="1" s="1"/>
  <c r="C4595" i="1"/>
  <c r="E4595" i="1" s="1"/>
  <c r="C4596" i="1"/>
  <c r="E4596" i="1" s="1"/>
  <c r="C4597" i="1"/>
  <c r="E4597" i="1" s="1"/>
  <c r="C4598" i="1"/>
  <c r="E4598" i="1" s="1"/>
  <c r="C4599" i="1"/>
  <c r="E4599" i="1" s="1"/>
  <c r="C4600" i="1"/>
  <c r="E4600" i="1" s="1"/>
  <c r="C4601" i="1"/>
  <c r="E4601" i="1" s="1"/>
  <c r="C4602" i="1"/>
  <c r="E4602" i="1" s="1"/>
  <c r="C4603" i="1"/>
  <c r="E4603" i="1" s="1"/>
  <c r="C4604" i="1"/>
  <c r="E4604" i="1" s="1"/>
  <c r="C4605" i="1"/>
  <c r="E4605" i="1" s="1"/>
  <c r="C4606" i="1"/>
  <c r="E4606" i="1" s="1"/>
  <c r="C4607" i="1"/>
  <c r="E4607" i="1" s="1"/>
  <c r="C4608" i="1"/>
  <c r="E4608" i="1" s="1"/>
  <c r="C4609" i="1"/>
  <c r="E4609" i="1" s="1"/>
  <c r="C4610" i="1"/>
  <c r="E4610" i="1" s="1"/>
  <c r="C4611" i="1"/>
  <c r="E4611" i="1" s="1"/>
  <c r="C4612" i="1"/>
  <c r="E4612" i="1" s="1"/>
  <c r="C4613" i="1"/>
  <c r="E4613" i="1" s="1"/>
  <c r="C4614" i="1"/>
  <c r="E4614" i="1" s="1"/>
  <c r="C4615" i="1"/>
  <c r="E4615" i="1" s="1"/>
  <c r="C4616" i="1"/>
  <c r="E4616" i="1" s="1"/>
  <c r="C4617" i="1"/>
  <c r="E4617" i="1" s="1"/>
  <c r="C4618" i="1"/>
  <c r="E4618" i="1" s="1"/>
  <c r="C4619" i="1"/>
  <c r="E4619" i="1" s="1"/>
  <c r="C4620" i="1"/>
  <c r="E4620" i="1" s="1"/>
  <c r="C4621" i="1"/>
  <c r="E4621" i="1" s="1"/>
  <c r="C4622" i="1"/>
  <c r="E4622" i="1" s="1"/>
  <c r="C4623" i="1"/>
  <c r="E4623" i="1" s="1"/>
  <c r="C4624" i="1"/>
  <c r="E4624" i="1" s="1"/>
  <c r="C4625" i="1"/>
  <c r="E4625" i="1" s="1"/>
  <c r="C4626" i="1"/>
  <c r="E4626" i="1" s="1"/>
  <c r="C4627" i="1"/>
  <c r="E4627" i="1" s="1"/>
  <c r="C4628" i="1"/>
  <c r="E4628" i="1" s="1"/>
  <c r="C4629" i="1"/>
  <c r="E4629" i="1" s="1"/>
  <c r="C4630" i="1"/>
  <c r="E4630" i="1" s="1"/>
  <c r="C4631" i="1"/>
  <c r="E4631" i="1" s="1"/>
  <c r="C4632" i="1"/>
  <c r="E4632" i="1" s="1"/>
  <c r="C4633" i="1"/>
  <c r="E4633" i="1" s="1"/>
  <c r="C4634" i="1"/>
  <c r="E4634" i="1" s="1"/>
  <c r="C4635" i="1"/>
  <c r="E4635" i="1" s="1"/>
  <c r="C4636" i="1"/>
  <c r="E4636" i="1" s="1"/>
  <c r="C4637" i="1"/>
  <c r="E4637" i="1" s="1"/>
  <c r="C4638" i="1"/>
  <c r="E4638" i="1" s="1"/>
  <c r="C4639" i="1"/>
  <c r="E4639" i="1" s="1"/>
  <c r="C4640" i="1"/>
  <c r="E4640" i="1" s="1"/>
  <c r="C4641" i="1"/>
  <c r="E4641" i="1" s="1"/>
  <c r="C4642" i="1"/>
  <c r="E4642" i="1" s="1"/>
  <c r="C4643" i="1"/>
  <c r="E4643" i="1" s="1"/>
  <c r="C4644" i="1"/>
  <c r="E4644" i="1" s="1"/>
  <c r="C4645" i="1"/>
  <c r="E4645" i="1" s="1"/>
  <c r="C4646" i="1"/>
  <c r="E4646" i="1" s="1"/>
  <c r="C4647" i="1"/>
  <c r="E4647" i="1" s="1"/>
  <c r="C4648" i="1"/>
  <c r="E4648" i="1" s="1"/>
  <c r="C4649" i="1"/>
  <c r="E4649" i="1" s="1"/>
  <c r="C4650" i="1"/>
  <c r="E4650" i="1" s="1"/>
  <c r="C4651" i="1"/>
  <c r="E4651" i="1" s="1"/>
  <c r="C4652" i="1"/>
  <c r="E4652" i="1" s="1"/>
  <c r="C4653" i="1"/>
  <c r="E4653" i="1" s="1"/>
  <c r="C4654" i="1"/>
  <c r="E4654" i="1" s="1"/>
  <c r="C4655" i="1"/>
  <c r="E4655" i="1" s="1"/>
  <c r="C4656" i="1"/>
  <c r="E4656" i="1" s="1"/>
  <c r="C4657" i="1"/>
  <c r="E4657" i="1" s="1"/>
  <c r="C4658" i="1"/>
  <c r="E4658" i="1" s="1"/>
  <c r="C4659" i="1"/>
  <c r="E4659" i="1" s="1"/>
  <c r="C4660" i="1"/>
  <c r="E4660" i="1" s="1"/>
  <c r="C4661" i="1"/>
  <c r="E4661" i="1" s="1"/>
  <c r="C4662" i="1"/>
  <c r="E4662" i="1" s="1"/>
  <c r="C4663" i="1"/>
  <c r="E4663" i="1" s="1"/>
  <c r="C4664" i="1"/>
  <c r="E4664" i="1" s="1"/>
  <c r="C4665" i="1"/>
  <c r="E4665" i="1" s="1"/>
  <c r="C4666" i="1"/>
  <c r="E4666" i="1" s="1"/>
  <c r="C4667" i="1"/>
  <c r="E4667" i="1" s="1"/>
  <c r="C4668" i="1"/>
  <c r="E4668" i="1" s="1"/>
  <c r="C4669" i="1"/>
  <c r="E4669" i="1" s="1"/>
  <c r="C4670" i="1"/>
  <c r="E4670" i="1" s="1"/>
  <c r="C4671" i="1"/>
  <c r="E4671" i="1" s="1"/>
  <c r="C4672" i="1"/>
  <c r="E4672" i="1" s="1"/>
  <c r="C4673" i="1"/>
  <c r="E4673" i="1" s="1"/>
  <c r="C4674" i="1"/>
  <c r="E4674" i="1" s="1"/>
  <c r="C4675" i="1"/>
  <c r="E4675" i="1" s="1"/>
  <c r="C4676" i="1"/>
  <c r="E4676" i="1" s="1"/>
  <c r="C4677" i="1"/>
  <c r="E4677" i="1" s="1"/>
  <c r="C4678" i="1"/>
  <c r="E4678" i="1" s="1"/>
  <c r="C4679" i="1"/>
  <c r="E4679" i="1" s="1"/>
  <c r="C4680" i="1"/>
  <c r="E4680" i="1" s="1"/>
  <c r="C4681" i="1"/>
  <c r="E4681" i="1" s="1"/>
  <c r="C4682" i="1"/>
  <c r="E4682" i="1" s="1"/>
  <c r="C4683" i="1"/>
  <c r="E4683" i="1" s="1"/>
  <c r="C4684" i="1"/>
  <c r="E4684" i="1" s="1"/>
  <c r="C4685" i="1"/>
  <c r="E4685" i="1" s="1"/>
  <c r="C4686" i="1"/>
  <c r="E4686" i="1" s="1"/>
  <c r="C4687" i="1"/>
  <c r="E4687" i="1" s="1"/>
  <c r="C4688" i="1"/>
  <c r="E4688" i="1" s="1"/>
  <c r="C4689" i="1"/>
  <c r="E4689" i="1" s="1"/>
  <c r="C4690" i="1"/>
  <c r="E4690" i="1" s="1"/>
  <c r="C4691" i="1"/>
  <c r="E4691" i="1" s="1"/>
  <c r="C4692" i="1"/>
  <c r="E4692" i="1" s="1"/>
  <c r="C4693" i="1"/>
  <c r="E4693" i="1" s="1"/>
  <c r="C4694" i="1"/>
  <c r="E4694" i="1" s="1"/>
  <c r="C4695" i="1"/>
  <c r="E4695" i="1" s="1"/>
  <c r="C4696" i="1"/>
  <c r="E4696" i="1" s="1"/>
  <c r="C4697" i="1"/>
  <c r="E4697" i="1" s="1"/>
  <c r="C4698" i="1"/>
  <c r="E4698" i="1" s="1"/>
  <c r="C4699" i="1"/>
  <c r="E4699" i="1" s="1"/>
  <c r="C4700" i="1"/>
  <c r="E4700" i="1" s="1"/>
  <c r="C4701" i="1"/>
  <c r="E4701" i="1" s="1"/>
  <c r="C4702" i="1"/>
  <c r="E4702" i="1" s="1"/>
  <c r="C4703" i="1"/>
  <c r="E4703" i="1" s="1"/>
  <c r="C4704" i="1"/>
  <c r="E4704" i="1" s="1"/>
  <c r="C4705" i="1"/>
  <c r="E4705" i="1" s="1"/>
  <c r="C4706" i="1"/>
  <c r="E4706" i="1" s="1"/>
  <c r="C4707" i="1"/>
  <c r="E4707" i="1" s="1"/>
  <c r="C4708" i="1"/>
  <c r="E4708" i="1" s="1"/>
  <c r="C4709" i="1"/>
  <c r="E4709" i="1" s="1"/>
  <c r="C4710" i="1"/>
  <c r="E4710" i="1" s="1"/>
  <c r="C4711" i="1"/>
  <c r="E4711" i="1" s="1"/>
  <c r="C4712" i="1"/>
  <c r="E4712" i="1" s="1"/>
  <c r="C4713" i="1"/>
  <c r="E4713" i="1" s="1"/>
  <c r="C4714" i="1"/>
  <c r="E4714" i="1" s="1"/>
  <c r="C4715" i="1"/>
  <c r="E4715" i="1" s="1"/>
  <c r="C4716" i="1"/>
  <c r="E4716" i="1" s="1"/>
  <c r="C4717" i="1"/>
  <c r="E4717" i="1" s="1"/>
  <c r="C4718" i="1"/>
  <c r="E4718" i="1" s="1"/>
  <c r="C4719" i="1"/>
  <c r="E4719" i="1" s="1"/>
  <c r="C4720" i="1"/>
  <c r="E4720" i="1" s="1"/>
  <c r="C4721" i="1"/>
  <c r="E4721" i="1" s="1"/>
  <c r="C4722" i="1"/>
  <c r="E4722" i="1" s="1"/>
  <c r="C4723" i="1"/>
  <c r="E4723" i="1" s="1"/>
  <c r="C4724" i="1"/>
  <c r="E4724" i="1" s="1"/>
  <c r="C4725" i="1"/>
  <c r="E4725" i="1" s="1"/>
  <c r="C4726" i="1"/>
  <c r="E4726" i="1" s="1"/>
  <c r="C4727" i="1"/>
  <c r="E4727" i="1" s="1"/>
  <c r="C4728" i="1"/>
  <c r="E4728" i="1" s="1"/>
  <c r="C4729" i="1"/>
  <c r="E4729" i="1" s="1"/>
  <c r="C4730" i="1"/>
  <c r="E4730" i="1" s="1"/>
  <c r="C4731" i="1"/>
  <c r="E4731" i="1" s="1"/>
  <c r="C4732" i="1"/>
  <c r="E4732" i="1" s="1"/>
  <c r="C4733" i="1"/>
  <c r="E4733" i="1" s="1"/>
  <c r="C4734" i="1"/>
  <c r="E4734" i="1" s="1"/>
  <c r="C4735" i="1"/>
  <c r="E4735" i="1" s="1"/>
  <c r="C4736" i="1"/>
  <c r="E4736" i="1" s="1"/>
  <c r="C4737" i="1"/>
  <c r="E4737" i="1" s="1"/>
  <c r="C4738" i="1"/>
  <c r="E4738" i="1" s="1"/>
  <c r="C4739" i="1"/>
  <c r="E4739" i="1" s="1"/>
  <c r="C4740" i="1"/>
  <c r="E4740" i="1" s="1"/>
  <c r="C4741" i="1"/>
  <c r="E4741" i="1" s="1"/>
  <c r="C4742" i="1"/>
  <c r="E4742" i="1" s="1"/>
  <c r="C4743" i="1"/>
  <c r="E4743" i="1" s="1"/>
  <c r="C4744" i="1"/>
  <c r="E4744" i="1" s="1"/>
  <c r="C4745" i="1"/>
  <c r="E4745" i="1" s="1"/>
  <c r="C4746" i="1"/>
  <c r="E4746" i="1" s="1"/>
  <c r="C4747" i="1"/>
  <c r="E4747" i="1" s="1"/>
  <c r="C4748" i="1"/>
  <c r="E4748" i="1" s="1"/>
  <c r="C4749" i="1"/>
  <c r="E4749" i="1" s="1"/>
  <c r="C4750" i="1"/>
  <c r="E4750" i="1" s="1"/>
  <c r="C4751" i="1"/>
  <c r="E4751" i="1" s="1"/>
  <c r="C4752" i="1"/>
  <c r="E4752" i="1" s="1"/>
  <c r="C4753" i="1"/>
  <c r="E4753" i="1" s="1"/>
  <c r="C4754" i="1"/>
  <c r="E4754" i="1" s="1"/>
  <c r="C4755" i="1"/>
  <c r="E4755" i="1" s="1"/>
  <c r="C4756" i="1"/>
  <c r="E4756" i="1" s="1"/>
  <c r="C4757" i="1"/>
  <c r="E4757" i="1" s="1"/>
  <c r="C4758" i="1"/>
  <c r="E4758" i="1" s="1"/>
  <c r="C4759" i="1"/>
  <c r="E4759" i="1" s="1"/>
  <c r="C4760" i="1"/>
  <c r="E4760" i="1" s="1"/>
  <c r="C4761" i="1"/>
  <c r="E4761" i="1" s="1"/>
  <c r="C4762" i="1"/>
  <c r="E4762" i="1" s="1"/>
  <c r="C4763" i="1"/>
  <c r="E4763" i="1" s="1"/>
  <c r="C4764" i="1"/>
  <c r="E4764" i="1" s="1"/>
  <c r="C4765" i="1"/>
  <c r="E4765" i="1" s="1"/>
  <c r="C4766" i="1"/>
  <c r="E4766" i="1" s="1"/>
  <c r="C4767" i="1"/>
  <c r="E4767" i="1" s="1"/>
  <c r="C4768" i="1"/>
  <c r="E4768" i="1" s="1"/>
  <c r="C4769" i="1"/>
  <c r="E4769" i="1" s="1"/>
  <c r="C4770" i="1"/>
  <c r="E4770" i="1" s="1"/>
  <c r="C4771" i="1"/>
  <c r="E4771" i="1" s="1"/>
  <c r="C4772" i="1"/>
  <c r="E4772" i="1" s="1"/>
  <c r="C4773" i="1"/>
  <c r="E4773" i="1" s="1"/>
  <c r="C4774" i="1"/>
  <c r="E4774" i="1" s="1"/>
  <c r="C4775" i="1"/>
  <c r="E4775" i="1" s="1"/>
  <c r="C4776" i="1"/>
  <c r="E4776" i="1" s="1"/>
  <c r="C4777" i="1"/>
  <c r="E4777" i="1" s="1"/>
  <c r="C4778" i="1"/>
  <c r="E4778" i="1" s="1"/>
  <c r="C4779" i="1"/>
  <c r="E4779" i="1" s="1"/>
  <c r="C4780" i="1"/>
  <c r="E4780" i="1" s="1"/>
  <c r="C4781" i="1"/>
  <c r="E4781" i="1" s="1"/>
  <c r="C4782" i="1"/>
  <c r="E4782" i="1" s="1"/>
  <c r="C4783" i="1"/>
  <c r="E4783" i="1" s="1"/>
  <c r="C4784" i="1"/>
  <c r="E4784" i="1" s="1"/>
  <c r="C4785" i="1"/>
  <c r="E4785" i="1" s="1"/>
  <c r="C4786" i="1"/>
  <c r="E4786" i="1" s="1"/>
  <c r="C4787" i="1"/>
  <c r="E4787" i="1" s="1"/>
  <c r="C4788" i="1"/>
  <c r="E4788" i="1" s="1"/>
  <c r="C4789" i="1"/>
  <c r="E4789" i="1" s="1"/>
  <c r="C4790" i="1"/>
  <c r="E4790" i="1" s="1"/>
  <c r="C4791" i="1"/>
  <c r="E4791" i="1" s="1"/>
  <c r="C4792" i="1"/>
  <c r="E4792" i="1" s="1"/>
  <c r="C4793" i="1"/>
  <c r="E4793" i="1" s="1"/>
  <c r="C4794" i="1"/>
  <c r="E4794" i="1" s="1"/>
  <c r="C4795" i="1"/>
  <c r="E4795" i="1" s="1"/>
  <c r="C4796" i="1"/>
  <c r="E4796" i="1" s="1"/>
  <c r="C4797" i="1"/>
  <c r="E4797" i="1" s="1"/>
  <c r="C4798" i="1"/>
  <c r="E4798" i="1" s="1"/>
  <c r="C4799" i="1"/>
  <c r="E4799" i="1" s="1"/>
  <c r="C4800" i="1"/>
  <c r="E4800" i="1" s="1"/>
  <c r="C4801" i="1"/>
  <c r="E4801" i="1" s="1"/>
  <c r="C4802" i="1"/>
  <c r="E4802" i="1" s="1"/>
  <c r="C4803" i="1"/>
  <c r="E4803" i="1" s="1"/>
  <c r="C4804" i="1"/>
  <c r="E4804" i="1" s="1"/>
  <c r="C4805" i="1"/>
  <c r="E4805" i="1" s="1"/>
  <c r="C4806" i="1"/>
  <c r="E4806" i="1" s="1"/>
  <c r="C4807" i="1"/>
  <c r="E4807" i="1" s="1"/>
  <c r="C4808" i="1"/>
  <c r="E4808" i="1" s="1"/>
  <c r="C4809" i="1"/>
  <c r="E4809" i="1" s="1"/>
  <c r="C4810" i="1"/>
  <c r="E4810" i="1" s="1"/>
  <c r="C4811" i="1"/>
  <c r="E4811" i="1" s="1"/>
  <c r="C4812" i="1"/>
  <c r="E4812" i="1" s="1"/>
  <c r="C4813" i="1"/>
  <c r="E4813" i="1" s="1"/>
  <c r="C4814" i="1"/>
  <c r="E4814" i="1" s="1"/>
  <c r="C4815" i="1"/>
  <c r="E4815" i="1" s="1"/>
  <c r="C4816" i="1"/>
  <c r="E4816" i="1" s="1"/>
  <c r="C4817" i="1"/>
  <c r="E4817" i="1" s="1"/>
  <c r="C4818" i="1"/>
  <c r="E4818" i="1" s="1"/>
  <c r="C4819" i="1"/>
  <c r="E4819" i="1" s="1"/>
  <c r="C4820" i="1"/>
  <c r="E4820" i="1" s="1"/>
  <c r="C4821" i="1"/>
  <c r="E4821" i="1" s="1"/>
  <c r="C4822" i="1"/>
  <c r="E4822" i="1" s="1"/>
  <c r="C4823" i="1"/>
  <c r="E4823" i="1" s="1"/>
  <c r="C4824" i="1"/>
  <c r="E4824" i="1" s="1"/>
  <c r="C4825" i="1"/>
  <c r="E4825" i="1" s="1"/>
  <c r="C4826" i="1"/>
  <c r="E4826" i="1" s="1"/>
  <c r="C4827" i="1"/>
  <c r="E4827" i="1" s="1"/>
  <c r="C4828" i="1"/>
  <c r="E4828" i="1" s="1"/>
  <c r="C4829" i="1"/>
  <c r="E4829" i="1" s="1"/>
  <c r="C4830" i="1"/>
  <c r="E4830" i="1" s="1"/>
  <c r="C4831" i="1"/>
  <c r="E4831" i="1" s="1"/>
  <c r="C4832" i="1"/>
  <c r="E4832" i="1" s="1"/>
  <c r="C4833" i="1"/>
  <c r="E4833" i="1" s="1"/>
  <c r="C4834" i="1"/>
  <c r="E4834" i="1" s="1"/>
  <c r="C4835" i="1"/>
  <c r="E4835" i="1" s="1"/>
  <c r="C4836" i="1"/>
  <c r="E4836" i="1" s="1"/>
  <c r="C4837" i="1"/>
  <c r="E4837" i="1" s="1"/>
  <c r="C4838" i="1"/>
  <c r="E4838" i="1" s="1"/>
  <c r="C4839" i="1"/>
  <c r="E4839" i="1" s="1"/>
  <c r="C4840" i="1"/>
  <c r="E4840" i="1" s="1"/>
  <c r="C4841" i="1"/>
  <c r="E4841" i="1" s="1"/>
  <c r="C4842" i="1"/>
  <c r="E4842" i="1" s="1"/>
  <c r="C4843" i="1"/>
  <c r="E4843" i="1" s="1"/>
  <c r="C4844" i="1"/>
  <c r="E4844" i="1" s="1"/>
  <c r="C4845" i="1"/>
  <c r="E4845" i="1" s="1"/>
  <c r="C4846" i="1"/>
  <c r="E4846" i="1" s="1"/>
  <c r="C4847" i="1"/>
  <c r="E4847" i="1" s="1"/>
  <c r="C4848" i="1"/>
  <c r="E4848" i="1" s="1"/>
  <c r="C4849" i="1"/>
  <c r="E4849" i="1" s="1"/>
  <c r="C4850" i="1"/>
  <c r="E4850" i="1" s="1"/>
  <c r="C4851" i="1"/>
  <c r="E4851" i="1" s="1"/>
  <c r="C4852" i="1"/>
  <c r="E4852" i="1" s="1"/>
  <c r="C4853" i="1"/>
  <c r="E4853" i="1" s="1"/>
  <c r="C4854" i="1"/>
  <c r="E4854" i="1" s="1"/>
  <c r="C4855" i="1"/>
  <c r="E4855" i="1" s="1"/>
  <c r="C4856" i="1"/>
  <c r="E4856" i="1" s="1"/>
  <c r="C4857" i="1"/>
  <c r="E4857" i="1" s="1"/>
  <c r="C4858" i="1"/>
  <c r="E4858" i="1" s="1"/>
  <c r="C4859" i="1"/>
  <c r="E4859" i="1" s="1"/>
  <c r="C4860" i="1"/>
  <c r="E4860" i="1" s="1"/>
  <c r="C4861" i="1"/>
  <c r="E4861" i="1" s="1"/>
  <c r="C4862" i="1"/>
  <c r="E4862" i="1" s="1"/>
  <c r="C4863" i="1"/>
  <c r="E4863" i="1" s="1"/>
  <c r="C4864" i="1"/>
  <c r="E4864" i="1" s="1"/>
  <c r="C4865" i="1"/>
  <c r="E4865" i="1" s="1"/>
  <c r="C4866" i="1"/>
  <c r="E4866" i="1" s="1"/>
  <c r="C4867" i="1"/>
  <c r="E4867" i="1" s="1"/>
  <c r="C4868" i="1"/>
  <c r="E4868" i="1" s="1"/>
  <c r="C4869" i="1"/>
  <c r="E4869" i="1" s="1"/>
  <c r="C4870" i="1"/>
  <c r="E4870" i="1" s="1"/>
  <c r="C4871" i="1"/>
  <c r="E4871" i="1" s="1"/>
  <c r="C4872" i="1"/>
  <c r="E4872" i="1" s="1"/>
  <c r="C4873" i="1"/>
  <c r="E4873" i="1" s="1"/>
  <c r="C4874" i="1"/>
  <c r="E4874" i="1" s="1"/>
  <c r="C4875" i="1"/>
  <c r="E4875" i="1" s="1"/>
  <c r="C4876" i="1"/>
  <c r="E4876" i="1" s="1"/>
  <c r="C4877" i="1"/>
  <c r="E4877" i="1" s="1"/>
  <c r="C4878" i="1"/>
  <c r="E4878" i="1" s="1"/>
  <c r="C4879" i="1"/>
  <c r="E4879" i="1" s="1"/>
  <c r="C4880" i="1"/>
  <c r="E4880" i="1" s="1"/>
  <c r="C4881" i="1"/>
  <c r="E4881" i="1" s="1"/>
  <c r="C4882" i="1"/>
  <c r="E4882" i="1" s="1"/>
  <c r="C4883" i="1"/>
  <c r="E4883" i="1" s="1"/>
  <c r="C4884" i="1"/>
  <c r="E4884" i="1" s="1"/>
  <c r="C4885" i="1"/>
  <c r="E4885" i="1" s="1"/>
  <c r="C4886" i="1"/>
  <c r="E4886" i="1" s="1"/>
  <c r="C4887" i="1"/>
  <c r="E4887" i="1" s="1"/>
  <c r="C4888" i="1"/>
  <c r="E4888" i="1" s="1"/>
  <c r="C4889" i="1"/>
  <c r="E4889" i="1" s="1"/>
  <c r="C4890" i="1"/>
  <c r="E4890" i="1" s="1"/>
  <c r="C4891" i="1"/>
  <c r="E4891" i="1" s="1"/>
  <c r="C4892" i="1"/>
  <c r="E4892" i="1" s="1"/>
  <c r="C4893" i="1"/>
  <c r="E4893" i="1" s="1"/>
  <c r="C4894" i="1"/>
  <c r="E4894" i="1" s="1"/>
  <c r="C4895" i="1"/>
  <c r="E4895" i="1" s="1"/>
  <c r="C4896" i="1"/>
  <c r="E4896" i="1" s="1"/>
  <c r="C4897" i="1"/>
  <c r="E4897" i="1" s="1"/>
  <c r="C4898" i="1"/>
  <c r="E4898" i="1" s="1"/>
  <c r="C4899" i="1"/>
  <c r="E4899" i="1" s="1"/>
  <c r="C4900" i="1"/>
  <c r="E4900" i="1" s="1"/>
  <c r="C4901" i="1"/>
  <c r="E4901" i="1" s="1"/>
  <c r="C4902" i="1"/>
  <c r="E4902" i="1" s="1"/>
  <c r="C4903" i="1"/>
  <c r="E4903" i="1" s="1"/>
  <c r="C4904" i="1"/>
  <c r="E4904" i="1" s="1"/>
  <c r="C4905" i="1"/>
  <c r="E4905" i="1" s="1"/>
  <c r="C4906" i="1"/>
  <c r="E4906" i="1" s="1"/>
  <c r="C4907" i="1"/>
  <c r="E4907" i="1" s="1"/>
  <c r="C4908" i="1"/>
  <c r="E4908" i="1" s="1"/>
  <c r="C4909" i="1"/>
  <c r="E4909" i="1" s="1"/>
  <c r="C4910" i="1"/>
  <c r="E4910" i="1" s="1"/>
  <c r="C4911" i="1"/>
  <c r="E4911" i="1" s="1"/>
  <c r="C4912" i="1"/>
  <c r="E4912" i="1" s="1"/>
  <c r="C4913" i="1"/>
  <c r="E4913" i="1" s="1"/>
  <c r="C4914" i="1"/>
  <c r="E4914" i="1" s="1"/>
  <c r="C4915" i="1"/>
  <c r="E4915" i="1" s="1"/>
  <c r="C4916" i="1"/>
  <c r="E4916" i="1" s="1"/>
  <c r="C4917" i="1"/>
  <c r="E4917" i="1" s="1"/>
  <c r="C4918" i="1"/>
  <c r="E4918" i="1" s="1"/>
  <c r="C4919" i="1"/>
  <c r="E4919" i="1" s="1"/>
  <c r="C4920" i="1"/>
  <c r="E4920" i="1" s="1"/>
  <c r="C4921" i="1"/>
  <c r="E4921" i="1" s="1"/>
  <c r="C4922" i="1"/>
  <c r="E4922" i="1" s="1"/>
  <c r="C4923" i="1"/>
  <c r="E4923" i="1" s="1"/>
  <c r="C4924" i="1"/>
  <c r="E4924" i="1" s="1"/>
  <c r="C4925" i="1"/>
  <c r="E4925" i="1" s="1"/>
  <c r="C4926" i="1"/>
  <c r="E4926" i="1" s="1"/>
  <c r="C4927" i="1"/>
  <c r="E4927" i="1" s="1"/>
  <c r="C4928" i="1"/>
  <c r="E4928" i="1" s="1"/>
  <c r="C4929" i="1"/>
  <c r="E4929" i="1" s="1"/>
  <c r="C4930" i="1"/>
  <c r="E4930" i="1" s="1"/>
  <c r="C4931" i="1"/>
  <c r="E4931" i="1" s="1"/>
  <c r="C4932" i="1"/>
  <c r="E4932" i="1" s="1"/>
  <c r="C4933" i="1"/>
  <c r="E4933" i="1" s="1"/>
  <c r="C4934" i="1"/>
  <c r="E4934" i="1" s="1"/>
  <c r="C4935" i="1"/>
  <c r="E4935" i="1" s="1"/>
  <c r="C4936" i="1"/>
  <c r="E4936" i="1" s="1"/>
  <c r="C4937" i="1"/>
  <c r="E4937" i="1" s="1"/>
  <c r="C4938" i="1"/>
  <c r="E4938" i="1" s="1"/>
  <c r="C4939" i="1"/>
  <c r="E4939" i="1" s="1"/>
  <c r="C4940" i="1"/>
  <c r="E4940" i="1" s="1"/>
  <c r="C4941" i="1"/>
  <c r="E4941" i="1" s="1"/>
  <c r="C4942" i="1"/>
  <c r="E4942" i="1" s="1"/>
  <c r="C4943" i="1"/>
  <c r="E4943" i="1" s="1"/>
  <c r="C4944" i="1"/>
  <c r="E4944" i="1" s="1"/>
  <c r="C4945" i="1"/>
  <c r="E4945" i="1" s="1"/>
  <c r="C4946" i="1"/>
  <c r="E4946" i="1" s="1"/>
  <c r="C4947" i="1"/>
  <c r="E4947" i="1" s="1"/>
  <c r="C4948" i="1"/>
  <c r="E4948" i="1" s="1"/>
  <c r="C4949" i="1"/>
  <c r="E4949" i="1" s="1"/>
  <c r="C4950" i="1"/>
  <c r="E4950" i="1" s="1"/>
  <c r="C4951" i="1"/>
  <c r="E4951" i="1" s="1"/>
  <c r="C4952" i="1"/>
  <c r="E4952" i="1" s="1"/>
  <c r="C4953" i="1"/>
  <c r="E4953" i="1" s="1"/>
  <c r="C4954" i="1"/>
  <c r="E4954" i="1" s="1"/>
  <c r="C4955" i="1"/>
  <c r="E4955" i="1" s="1"/>
  <c r="C4956" i="1"/>
  <c r="E4956" i="1" s="1"/>
  <c r="C4957" i="1"/>
  <c r="E4957" i="1" s="1"/>
  <c r="C4958" i="1"/>
  <c r="E4958" i="1" s="1"/>
  <c r="C4959" i="1"/>
  <c r="E4959" i="1" s="1"/>
  <c r="C4960" i="1"/>
  <c r="E4960" i="1" s="1"/>
  <c r="C4961" i="1"/>
  <c r="E4961" i="1" s="1"/>
  <c r="C4962" i="1"/>
  <c r="E4962" i="1" s="1"/>
  <c r="C4963" i="1"/>
  <c r="E4963" i="1" s="1"/>
  <c r="C4964" i="1"/>
  <c r="E4964" i="1" s="1"/>
  <c r="C4965" i="1"/>
  <c r="E4965" i="1" s="1"/>
  <c r="C4966" i="1"/>
  <c r="E4966" i="1" s="1"/>
  <c r="C4967" i="1"/>
  <c r="E4967" i="1" s="1"/>
  <c r="C4968" i="1"/>
  <c r="E4968" i="1" s="1"/>
  <c r="C4969" i="1"/>
  <c r="E4969" i="1" s="1"/>
  <c r="C4970" i="1"/>
  <c r="E4970" i="1" s="1"/>
  <c r="C4971" i="1"/>
  <c r="E4971" i="1" s="1"/>
  <c r="C4972" i="1"/>
  <c r="E4972" i="1" s="1"/>
  <c r="C4973" i="1"/>
  <c r="E4973" i="1" s="1"/>
  <c r="C4974" i="1"/>
  <c r="E4974" i="1" s="1"/>
  <c r="C4975" i="1"/>
  <c r="E4975" i="1" s="1"/>
  <c r="C4976" i="1"/>
  <c r="E4976" i="1" s="1"/>
  <c r="C4977" i="1"/>
  <c r="E4977" i="1" s="1"/>
  <c r="C4978" i="1"/>
  <c r="E4978" i="1" s="1"/>
  <c r="C4979" i="1"/>
  <c r="E4979" i="1" s="1"/>
  <c r="C4980" i="1"/>
  <c r="E4980" i="1" s="1"/>
  <c r="C4981" i="1"/>
  <c r="E4981" i="1" s="1"/>
  <c r="C4982" i="1"/>
  <c r="E4982" i="1" s="1"/>
  <c r="C4983" i="1"/>
  <c r="E4983" i="1" s="1"/>
  <c r="C4984" i="1"/>
  <c r="E4984" i="1" s="1"/>
  <c r="C4985" i="1"/>
  <c r="E4985" i="1" s="1"/>
  <c r="C4986" i="1"/>
  <c r="E4986" i="1" s="1"/>
  <c r="C4987" i="1"/>
  <c r="E4987" i="1" s="1"/>
  <c r="C4988" i="1"/>
  <c r="E4988" i="1" s="1"/>
  <c r="C4989" i="1"/>
  <c r="E4989" i="1" s="1"/>
  <c r="C4990" i="1"/>
  <c r="E4990" i="1" s="1"/>
  <c r="C4991" i="1"/>
  <c r="E4991" i="1" s="1"/>
  <c r="C4992" i="1"/>
  <c r="E4992" i="1" s="1"/>
  <c r="C4993" i="1"/>
  <c r="E4993" i="1" s="1"/>
  <c r="C4994" i="1"/>
  <c r="E4994" i="1" s="1"/>
  <c r="C4995" i="1"/>
  <c r="E4995" i="1" s="1"/>
  <c r="C4996" i="1"/>
  <c r="E4996" i="1" s="1"/>
  <c r="C4997" i="1"/>
  <c r="E4997" i="1" s="1"/>
  <c r="C4998" i="1"/>
  <c r="E4998" i="1" s="1"/>
  <c r="C4999" i="1"/>
  <c r="E4999" i="1" s="1"/>
  <c r="C5000" i="1"/>
  <c r="E5000" i="1" s="1"/>
  <c r="C5001" i="1"/>
  <c r="E5001" i="1" s="1"/>
  <c r="C5002" i="1"/>
  <c r="E5002" i="1" s="1"/>
  <c r="C5003" i="1"/>
  <c r="E5003" i="1" s="1"/>
  <c r="C5004" i="1"/>
  <c r="E5004" i="1" s="1"/>
  <c r="C5005" i="1"/>
  <c r="E5005" i="1" s="1"/>
  <c r="C5006" i="1"/>
  <c r="E5006" i="1" s="1"/>
  <c r="C5007" i="1"/>
  <c r="E5007" i="1" s="1"/>
  <c r="C5008" i="1"/>
  <c r="E5008" i="1" s="1"/>
  <c r="C5009" i="1"/>
  <c r="E5009" i="1" s="1"/>
  <c r="C5010" i="1"/>
  <c r="E5010" i="1" s="1"/>
  <c r="C5011" i="1"/>
  <c r="E5011" i="1" s="1"/>
  <c r="C5012" i="1"/>
  <c r="E5012" i="1" s="1"/>
  <c r="C5013" i="1"/>
  <c r="E5013" i="1" s="1"/>
  <c r="C5014" i="1"/>
  <c r="E5014" i="1" s="1"/>
  <c r="C5015" i="1"/>
  <c r="E5015" i="1" s="1"/>
  <c r="C5016" i="1"/>
  <c r="E5016" i="1" s="1"/>
  <c r="C5017" i="1"/>
  <c r="E5017" i="1" s="1"/>
  <c r="C5018" i="1"/>
  <c r="E5018" i="1" s="1"/>
  <c r="C5019" i="1"/>
  <c r="E5019" i="1" s="1"/>
  <c r="C5020" i="1"/>
  <c r="E5020" i="1" s="1"/>
  <c r="C5021" i="1"/>
  <c r="E5021" i="1" s="1"/>
  <c r="C5022" i="1"/>
  <c r="E5022" i="1" s="1"/>
  <c r="C5023" i="1"/>
  <c r="E5023" i="1" s="1"/>
  <c r="C5024" i="1"/>
  <c r="E5024" i="1" s="1"/>
  <c r="C5025" i="1"/>
  <c r="E5025" i="1" s="1"/>
  <c r="C5026" i="1"/>
  <c r="E5026" i="1" s="1"/>
  <c r="C5027" i="1"/>
  <c r="E5027" i="1" s="1"/>
  <c r="C5028" i="1"/>
  <c r="E5028" i="1" s="1"/>
  <c r="C5029" i="1"/>
  <c r="E5029" i="1" s="1"/>
  <c r="C5030" i="1"/>
  <c r="E5030" i="1" s="1"/>
  <c r="C5031" i="1"/>
  <c r="E5031" i="1" s="1"/>
  <c r="C5032" i="1"/>
  <c r="E5032" i="1" s="1"/>
  <c r="C5033" i="1"/>
  <c r="E5033" i="1" s="1"/>
  <c r="C5034" i="1"/>
  <c r="E5034" i="1" s="1"/>
  <c r="C5035" i="1"/>
  <c r="E5035" i="1" s="1"/>
  <c r="C5036" i="1"/>
  <c r="E5036" i="1" s="1"/>
  <c r="C5037" i="1"/>
  <c r="E5037" i="1" s="1"/>
  <c r="C5038" i="1"/>
  <c r="E5038" i="1" s="1"/>
  <c r="C5039" i="1"/>
  <c r="E5039" i="1" s="1"/>
  <c r="C5040" i="1"/>
  <c r="E5040" i="1" s="1"/>
  <c r="C5041" i="1"/>
  <c r="E5041" i="1" s="1"/>
  <c r="C5042" i="1"/>
  <c r="E5042" i="1" s="1"/>
  <c r="C5043" i="1"/>
  <c r="E5043" i="1" s="1"/>
  <c r="C5044" i="1"/>
  <c r="E5044" i="1" s="1"/>
  <c r="C5045" i="1"/>
  <c r="E5045" i="1" s="1"/>
  <c r="C5046" i="1"/>
  <c r="E5046" i="1" s="1"/>
  <c r="C5047" i="1"/>
  <c r="E5047" i="1" s="1"/>
  <c r="C5048" i="1"/>
  <c r="E5048" i="1" s="1"/>
  <c r="C5049" i="1"/>
  <c r="E5049" i="1" s="1"/>
  <c r="C5050" i="1"/>
  <c r="E5050" i="1" s="1"/>
  <c r="C5051" i="1"/>
  <c r="E5051" i="1" s="1"/>
  <c r="C5052" i="1"/>
  <c r="E5052" i="1" s="1"/>
  <c r="C5053" i="1"/>
  <c r="E5053" i="1" s="1"/>
  <c r="C5054" i="1"/>
  <c r="E5054" i="1" s="1"/>
  <c r="C5055" i="1"/>
  <c r="E5055" i="1" s="1"/>
  <c r="C5056" i="1"/>
  <c r="E5056" i="1" s="1"/>
  <c r="C5057" i="1"/>
  <c r="E5057" i="1" s="1"/>
  <c r="C5058" i="1"/>
  <c r="E5058" i="1" s="1"/>
  <c r="C5059" i="1"/>
  <c r="E5059" i="1" s="1"/>
  <c r="C5060" i="1"/>
  <c r="E5060" i="1" s="1"/>
  <c r="C5061" i="1"/>
  <c r="E5061" i="1" s="1"/>
  <c r="C5062" i="1"/>
  <c r="E5062" i="1" s="1"/>
  <c r="C5063" i="1"/>
  <c r="E5063" i="1" s="1"/>
  <c r="C5064" i="1"/>
  <c r="E5064" i="1" s="1"/>
  <c r="C5065" i="1"/>
  <c r="E5065" i="1" s="1"/>
  <c r="C5066" i="1"/>
  <c r="E5066" i="1" s="1"/>
  <c r="C5067" i="1"/>
  <c r="E5067" i="1" s="1"/>
  <c r="C5068" i="1"/>
  <c r="E5068" i="1" s="1"/>
  <c r="C5069" i="1"/>
  <c r="E5069" i="1" s="1"/>
  <c r="C5070" i="1"/>
  <c r="E5070" i="1" s="1"/>
  <c r="C5071" i="1"/>
  <c r="E5071" i="1" s="1"/>
  <c r="C5072" i="1"/>
  <c r="E5072" i="1" s="1"/>
  <c r="C5073" i="1"/>
  <c r="E5073" i="1" s="1"/>
  <c r="C5074" i="1"/>
  <c r="E5074" i="1" s="1"/>
  <c r="C5075" i="1"/>
  <c r="E5075" i="1" s="1"/>
  <c r="C5076" i="1"/>
  <c r="E5076" i="1" s="1"/>
  <c r="C5077" i="1"/>
  <c r="E5077" i="1" s="1"/>
  <c r="C5078" i="1"/>
  <c r="E5078" i="1" s="1"/>
  <c r="C5079" i="1"/>
  <c r="E5079" i="1" s="1"/>
  <c r="C5080" i="1"/>
  <c r="E5080" i="1" s="1"/>
  <c r="C5081" i="1"/>
  <c r="E5081" i="1" s="1"/>
  <c r="C5082" i="1"/>
  <c r="E5082" i="1" s="1"/>
  <c r="C5083" i="1"/>
  <c r="E5083" i="1" s="1"/>
  <c r="C5084" i="1"/>
  <c r="E5084" i="1" s="1"/>
  <c r="C5085" i="1"/>
  <c r="E5085" i="1" s="1"/>
  <c r="C5086" i="1"/>
  <c r="E5086" i="1" s="1"/>
  <c r="C5087" i="1"/>
  <c r="E5087" i="1" s="1"/>
  <c r="C5088" i="1"/>
  <c r="E5088" i="1" s="1"/>
  <c r="C5089" i="1"/>
  <c r="E5089" i="1" s="1"/>
  <c r="C5090" i="1"/>
  <c r="E5090" i="1" s="1"/>
  <c r="C5091" i="1"/>
  <c r="E5091" i="1" s="1"/>
  <c r="C5092" i="1"/>
  <c r="E5092" i="1" s="1"/>
  <c r="C5093" i="1"/>
  <c r="E5093" i="1" s="1"/>
  <c r="C5094" i="1"/>
  <c r="E5094" i="1" s="1"/>
  <c r="C5095" i="1"/>
  <c r="E5095" i="1" s="1"/>
  <c r="C5096" i="1"/>
  <c r="E5096" i="1" s="1"/>
  <c r="C5097" i="1"/>
  <c r="E5097" i="1" s="1"/>
  <c r="C5098" i="1"/>
  <c r="E5098" i="1" s="1"/>
  <c r="C5099" i="1"/>
  <c r="E5099" i="1" s="1"/>
  <c r="C5100" i="1"/>
  <c r="E5100" i="1" s="1"/>
  <c r="C5101" i="1"/>
  <c r="E5101" i="1" s="1"/>
  <c r="C5102" i="1"/>
  <c r="E5102" i="1" s="1"/>
  <c r="C5103" i="1"/>
  <c r="E5103" i="1" s="1"/>
  <c r="C5104" i="1"/>
  <c r="E5104" i="1" s="1"/>
  <c r="C5105" i="1"/>
  <c r="E5105" i="1" s="1"/>
  <c r="C5106" i="1"/>
  <c r="E5106" i="1" s="1"/>
  <c r="C5107" i="1"/>
  <c r="E5107" i="1" s="1"/>
  <c r="C5108" i="1"/>
  <c r="E5108" i="1" s="1"/>
  <c r="C5109" i="1"/>
  <c r="E5109" i="1" s="1"/>
  <c r="C5110" i="1"/>
  <c r="E5110" i="1" s="1"/>
  <c r="C5111" i="1"/>
  <c r="E5111" i="1" s="1"/>
  <c r="C5112" i="1"/>
  <c r="E5112" i="1" s="1"/>
  <c r="C5113" i="1"/>
  <c r="E5113" i="1" s="1"/>
  <c r="C5114" i="1"/>
  <c r="E5114" i="1" s="1"/>
  <c r="C5115" i="1"/>
  <c r="E5115" i="1" s="1"/>
  <c r="C5116" i="1"/>
  <c r="E5116" i="1" s="1"/>
  <c r="C5117" i="1"/>
  <c r="E5117" i="1" s="1"/>
  <c r="C5118" i="1"/>
  <c r="E5118" i="1" s="1"/>
  <c r="C5119" i="1"/>
  <c r="E5119" i="1" s="1"/>
  <c r="C5120" i="1"/>
  <c r="E5120" i="1" s="1"/>
  <c r="C5121" i="1"/>
  <c r="E5121" i="1" s="1"/>
  <c r="C5122" i="1"/>
  <c r="E5122" i="1" s="1"/>
  <c r="C5123" i="1"/>
  <c r="E5123" i="1" s="1"/>
  <c r="C5124" i="1"/>
  <c r="E5124" i="1" s="1"/>
  <c r="C5125" i="1"/>
  <c r="E5125" i="1" s="1"/>
  <c r="C5126" i="1"/>
  <c r="E5126" i="1" s="1"/>
  <c r="C5127" i="1"/>
  <c r="E5127" i="1" s="1"/>
  <c r="C5128" i="1"/>
  <c r="E5128" i="1" s="1"/>
  <c r="C5129" i="1"/>
  <c r="E5129" i="1" s="1"/>
  <c r="C5130" i="1"/>
  <c r="E5130" i="1" s="1"/>
  <c r="C5131" i="1"/>
  <c r="E5131" i="1" s="1"/>
  <c r="C5132" i="1"/>
  <c r="E5132" i="1" s="1"/>
  <c r="C5133" i="1"/>
  <c r="E5133" i="1" s="1"/>
  <c r="C5134" i="1"/>
  <c r="E5134" i="1" s="1"/>
  <c r="C5135" i="1"/>
  <c r="E5135" i="1" s="1"/>
  <c r="C5136" i="1"/>
  <c r="E5136" i="1" s="1"/>
  <c r="C5137" i="1"/>
  <c r="E5137" i="1" s="1"/>
  <c r="C5138" i="1"/>
  <c r="E5138" i="1" s="1"/>
  <c r="C5139" i="1"/>
  <c r="E5139" i="1" s="1"/>
  <c r="C5140" i="1"/>
  <c r="E5140" i="1" s="1"/>
  <c r="C5141" i="1"/>
  <c r="E5141" i="1" s="1"/>
  <c r="C5142" i="1"/>
  <c r="E5142" i="1" s="1"/>
  <c r="C5143" i="1"/>
  <c r="E5143" i="1" s="1"/>
  <c r="C5144" i="1"/>
  <c r="E5144" i="1" s="1"/>
  <c r="C5145" i="1"/>
  <c r="E5145" i="1" s="1"/>
  <c r="C5146" i="1"/>
  <c r="E5146" i="1" s="1"/>
  <c r="C5147" i="1"/>
  <c r="E5147" i="1" s="1"/>
  <c r="C5148" i="1"/>
  <c r="E5148" i="1" s="1"/>
  <c r="C5149" i="1"/>
  <c r="E5149" i="1" s="1"/>
  <c r="C5150" i="1"/>
  <c r="E5150" i="1" s="1"/>
  <c r="C5151" i="1"/>
  <c r="E5151" i="1" s="1"/>
  <c r="C5152" i="1"/>
  <c r="E5152" i="1" s="1"/>
  <c r="C5153" i="1"/>
  <c r="E5153" i="1" s="1"/>
  <c r="C5154" i="1"/>
  <c r="E5154" i="1" s="1"/>
  <c r="C5155" i="1"/>
  <c r="E5155" i="1" s="1"/>
  <c r="C5156" i="1"/>
  <c r="E5156" i="1" s="1"/>
  <c r="C5157" i="1"/>
  <c r="E5157" i="1" s="1"/>
  <c r="C5158" i="1"/>
  <c r="E5158" i="1" s="1"/>
  <c r="C5159" i="1"/>
  <c r="E5159" i="1" s="1"/>
  <c r="C5160" i="1"/>
  <c r="E5160" i="1" s="1"/>
  <c r="C5161" i="1"/>
  <c r="E5161" i="1" s="1"/>
  <c r="C5162" i="1"/>
  <c r="E5162" i="1" s="1"/>
  <c r="C5163" i="1"/>
  <c r="E5163" i="1" s="1"/>
  <c r="C5164" i="1"/>
  <c r="E5164" i="1" s="1"/>
  <c r="C5165" i="1"/>
  <c r="E5165" i="1" s="1"/>
  <c r="C5166" i="1"/>
  <c r="E5166" i="1" s="1"/>
  <c r="C5167" i="1"/>
  <c r="E5167" i="1" s="1"/>
  <c r="C5168" i="1"/>
  <c r="E5168" i="1" s="1"/>
  <c r="C5169" i="1"/>
  <c r="E5169" i="1" s="1"/>
  <c r="C5170" i="1"/>
  <c r="E5170" i="1" s="1"/>
  <c r="C5171" i="1"/>
  <c r="E5171" i="1" s="1"/>
  <c r="C5172" i="1"/>
  <c r="E5172" i="1" s="1"/>
  <c r="C5173" i="1"/>
  <c r="E5173" i="1" s="1"/>
  <c r="C5174" i="1"/>
  <c r="E5174" i="1" s="1"/>
  <c r="C5175" i="1"/>
  <c r="E5175" i="1" s="1"/>
  <c r="C5176" i="1"/>
  <c r="E5176" i="1" s="1"/>
  <c r="C5177" i="1"/>
  <c r="E5177" i="1" s="1"/>
  <c r="C5178" i="1"/>
  <c r="E5178" i="1" s="1"/>
  <c r="C5179" i="1"/>
  <c r="E5179" i="1" s="1"/>
  <c r="C5180" i="1"/>
  <c r="E5180" i="1" s="1"/>
  <c r="C5181" i="1"/>
  <c r="E5181" i="1" s="1"/>
  <c r="C5182" i="1"/>
  <c r="E5182" i="1" s="1"/>
  <c r="C5183" i="1"/>
  <c r="E5183" i="1" s="1"/>
  <c r="C5184" i="1"/>
  <c r="E5184" i="1" s="1"/>
  <c r="C5185" i="1"/>
  <c r="E5185" i="1" s="1"/>
  <c r="C5186" i="1"/>
  <c r="E5186" i="1" s="1"/>
  <c r="C5187" i="1"/>
  <c r="E5187" i="1" s="1"/>
  <c r="C5188" i="1"/>
  <c r="E5188" i="1" s="1"/>
  <c r="C5189" i="1"/>
  <c r="E5189" i="1" s="1"/>
  <c r="C5190" i="1"/>
  <c r="E5190" i="1" s="1"/>
  <c r="C5191" i="1"/>
  <c r="E5191" i="1" s="1"/>
  <c r="C5192" i="1"/>
  <c r="E5192" i="1" s="1"/>
  <c r="C5193" i="1"/>
  <c r="E5193" i="1" s="1"/>
  <c r="C5194" i="1"/>
  <c r="E5194" i="1" s="1"/>
  <c r="C5195" i="1"/>
  <c r="E5195" i="1" s="1"/>
  <c r="C5196" i="1"/>
  <c r="E5196" i="1" s="1"/>
  <c r="C5197" i="1"/>
  <c r="E5197" i="1" s="1"/>
  <c r="C5198" i="1"/>
  <c r="E5198" i="1" s="1"/>
  <c r="C5199" i="1"/>
  <c r="E5199" i="1" s="1"/>
  <c r="C5200" i="1"/>
  <c r="E5200" i="1" s="1"/>
  <c r="C5201" i="1"/>
  <c r="E5201" i="1" s="1"/>
  <c r="C5202" i="1"/>
  <c r="E5202" i="1" s="1"/>
  <c r="C5203" i="1"/>
  <c r="E5203" i="1" s="1"/>
  <c r="C5204" i="1"/>
  <c r="E5204" i="1" s="1"/>
  <c r="C5205" i="1"/>
  <c r="E5205" i="1" s="1"/>
  <c r="C5206" i="1"/>
  <c r="E5206" i="1" s="1"/>
  <c r="C5207" i="1"/>
  <c r="E5207" i="1" s="1"/>
  <c r="C5208" i="1"/>
  <c r="E5208" i="1" s="1"/>
  <c r="C5209" i="1"/>
  <c r="E5209" i="1" s="1"/>
  <c r="C5210" i="1"/>
  <c r="E5210" i="1" s="1"/>
  <c r="C5211" i="1"/>
  <c r="E5211" i="1" s="1"/>
  <c r="C5212" i="1"/>
  <c r="E5212" i="1" s="1"/>
  <c r="C5213" i="1"/>
  <c r="E5213" i="1" s="1"/>
  <c r="C5214" i="1"/>
  <c r="E5214" i="1" s="1"/>
  <c r="C5215" i="1"/>
  <c r="E5215" i="1" s="1"/>
  <c r="C5216" i="1"/>
  <c r="E5216" i="1" s="1"/>
  <c r="C5217" i="1"/>
  <c r="E5217" i="1" s="1"/>
  <c r="C5218" i="1"/>
  <c r="E5218" i="1" s="1"/>
  <c r="C5219" i="1"/>
  <c r="E5219" i="1" s="1"/>
  <c r="C5220" i="1"/>
  <c r="E5220" i="1" s="1"/>
  <c r="C5221" i="1"/>
  <c r="E5221" i="1" s="1"/>
  <c r="C5222" i="1"/>
  <c r="E5222" i="1" s="1"/>
  <c r="C5223" i="1"/>
  <c r="E5223" i="1" s="1"/>
  <c r="C5224" i="1"/>
  <c r="E5224" i="1" s="1"/>
  <c r="C5225" i="1"/>
  <c r="E5225" i="1" s="1"/>
  <c r="C5226" i="1"/>
  <c r="E5226" i="1" s="1"/>
  <c r="C5227" i="1"/>
  <c r="E5227" i="1" s="1"/>
  <c r="C5228" i="1"/>
  <c r="E5228" i="1" s="1"/>
  <c r="C5229" i="1"/>
  <c r="E5229" i="1" s="1"/>
  <c r="C5230" i="1"/>
  <c r="E5230" i="1" s="1"/>
  <c r="C5231" i="1"/>
  <c r="E5231" i="1" s="1"/>
  <c r="C5232" i="1"/>
  <c r="E5232" i="1" s="1"/>
  <c r="C5233" i="1"/>
  <c r="E5233" i="1" s="1"/>
  <c r="C5234" i="1"/>
  <c r="E5234" i="1" s="1"/>
  <c r="C5235" i="1"/>
  <c r="E5235" i="1" s="1"/>
  <c r="C5236" i="1"/>
  <c r="E5236" i="1" s="1"/>
  <c r="C5237" i="1"/>
  <c r="E5237" i="1" s="1"/>
  <c r="C5238" i="1"/>
  <c r="E5238" i="1" s="1"/>
  <c r="C5239" i="1"/>
  <c r="E5239" i="1" s="1"/>
  <c r="C5240" i="1"/>
  <c r="E5240" i="1" s="1"/>
  <c r="C5241" i="1"/>
  <c r="E5241" i="1" s="1"/>
  <c r="C5242" i="1"/>
  <c r="E5242" i="1" s="1"/>
  <c r="C5243" i="1"/>
  <c r="E5243" i="1" s="1"/>
  <c r="C5244" i="1"/>
  <c r="E5244" i="1" s="1"/>
  <c r="C5245" i="1"/>
  <c r="E5245" i="1" s="1"/>
  <c r="C5246" i="1"/>
  <c r="E5246" i="1" s="1"/>
  <c r="C5247" i="1"/>
  <c r="E5247" i="1" s="1"/>
  <c r="C5248" i="1"/>
  <c r="E5248" i="1" s="1"/>
  <c r="C5249" i="1"/>
  <c r="E5249" i="1" s="1"/>
  <c r="C5250" i="1"/>
  <c r="E5250" i="1" s="1"/>
  <c r="C5251" i="1"/>
  <c r="E5251" i="1" s="1"/>
  <c r="C5252" i="1"/>
  <c r="E5252" i="1" s="1"/>
  <c r="C5253" i="1"/>
  <c r="E5253" i="1" s="1"/>
  <c r="C5254" i="1"/>
  <c r="E5254" i="1" s="1"/>
  <c r="C5255" i="1"/>
  <c r="E5255" i="1" s="1"/>
  <c r="C5256" i="1"/>
  <c r="E5256" i="1" s="1"/>
  <c r="C5257" i="1"/>
  <c r="E5257" i="1" s="1"/>
  <c r="C5258" i="1"/>
  <c r="E5258" i="1" s="1"/>
  <c r="C5259" i="1"/>
  <c r="E5259" i="1" s="1"/>
  <c r="C5260" i="1"/>
  <c r="E5260" i="1" s="1"/>
  <c r="C5261" i="1"/>
  <c r="E5261" i="1" s="1"/>
  <c r="C5262" i="1"/>
  <c r="E5262" i="1" s="1"/>
  <c r="C5263" i="1"/>
  <c r="E5263" i="1" s="1"/>
  <c r="C5264" i="1"/>
  <c r="E5264" i="1" s="1"/>
  <c r="C5265" i="1"/>
  <c r="E5265" i="1" s="1"/>
  <c r="C5266" i="1"/>
  <c r="E5266" i="1" s="1"/>
  <c r="C5267" i="1"/>
  <c r="E5267" i="1" s="1"/>
  <c r="C5268" i="1"/>
  <c r="E5268" i="1" s="1"/>
  <c r="C5269" i="1"/>
  <c r="E5269" i="1" s="1"/>
  <c r="C5270" i="1"/>
  <c r="E5270" i="1" s="1"/>
  <c r="C5271" i="1"/>
  <c r="E5271" i="1" s="1"/>
  <c r="C5272" i="1"/>
  <c r="E5272" i="1" s="1"/>
  <c r="C5273" i="1"/>
  <c r="E5273" i="1" s="1"/>
  <c r="C5274" i="1"/>
  <c r="E5274" i="1" s="1"/>
  <c r="C5275" i="1"/>
  <c r="E5275" i="1" s="1"/>
  <c r="C5276" i="1"/>
  <c r="E5276" i="1" s="1"/>
  <c r="C5277" i="1"/>
  <c r="E5277" i="1" s="1"/>
  <c r="C5278" i="1"/>
  <c r="E5278" i="1" s="1"/>
  <c r="C5279" i="1"/>
  <c r="E5279" i="1" s="1"/>
  <c r="C5280" i="1"/>
  <c r="E5280" i="1" s="1"/>
  <c r="C5281" i="1"/>
  <c r="E5281" i="1" s="1"/>
  <c r="C5282" i="1"/>
  <c r="E5282" i="1" s="1"/>
  <c r="C5283" i="1"/>
  <c r="E5283" i="1" s="1"/>
  <c r="C5284" i="1"/>
  <c r="E5284" i="1" s="1"/>
  <c r="C5285" i="1"/>
  <c r="E5285" i="1" s="1"/>
  <c r="C5286" i="1"/>
  <c r="E5286" i="1" s="1"/>
  <c r="C5287" i="1"/>
  <c r="E5287" i="1" s="1"/>
  <c r="C5288" i="1"/>
  <c r="E5288" i="1" s="1"/>
  <c r="C5289" i="1"/>
  <c r="E5289" i="1" s="1"/>
  <c r="C5290" i="1"/>
  <c r="E5290" i="1" s="1"/>
  <c r="C5291" i="1"/>
  <c r="E5291" i="1" s="1"/>
  <c r="C5292" i="1"/>
  <c r="E5292" i="1" s="1"/>
  <c r="C5293" i="1"/>
  <c r="E5293" i="1" s="1"/>
  <c r="C5294" i="1"/>
  <c r="E5294" i="1" s="1"/>
  <c r="C5295" i="1"/>
  <c r="E5295" i="1" s="1"/>
  <c r="C5296" i="1"/>
  <c r="E5296" i="1" s="1"/>
  <c r="C5297" i="1"/>
  <c r="E5297" i="1" s="1"/>
  <c r="C5298" i="1"/>
  <c r="E5298" i="1" s="1"/>
  <c r="C5299" i="1"/>
  <c r="E5299" i="1" s="1"/>
  <c r="C5300" i="1"/>
  <c r="E5300" i="1" s="1"/>
  <c r="C5301" i="1"/>
  <c r="E5301" i="1" s="1"/>
  <c r="C5302" i="1"/>
  <c r="E5302" i="1" s="1"/>
  <c r="C5303" i="1"/>
  <c r="E5303" i="1" s="1"/>
  <c r="C5304" i="1"/>
  <c r="E5304" i="1" s="1"/>
  <c r="C5305" i="1"/>
  <c r="E5305" i="1" s="1"/>
  <c r="C5306" i="1"/>
  <c r="E5306" i="1" s="1"/>
  <c r="C5307" i="1"/>
  <c r="E5307" i="1" s="1"/>
  <c r="C5308" i="1"/>
  <c r="E5308" i="1" s="1"/>
  <c r="C5309" i="1"/>
  <c r="E5309" i="1" s="1"/>
  <c r="C5310" i="1"/>
  <c r="E5310" i="1" s="1"/>
  <c r="C5311" i="1"/>
  <c r="E5311" i="1" s="1"/>
  <c r="C5312" i="1"/>
  <c r="E5312" i="1" s="1"/>
  <c r="C5313" i="1"/>
  <c r="E5313" i="1" s="1"/>
  <c r="C5314" i="1"/>
  <c r="E5314" i="1" s="1"/>
  <c r="C5315" i="1"/>
  <c r="E5315" i="1" s="1"/>
  <c r="C5316" i="1"/>
  <c r="E5316" i="1" s="1"/>
  <c r="C5317" i="1"/>
  <c r="E5317" i="1" s="1"/>
  <c r="C5318" i="1"/>
  <c r="E5318" i="1" s="1"/>
  <c r="C5319" i="1"/>
  <c r="E5319" i="1" s="1"/>
  <c r="C5320" i="1"/>
  <c r="E5320" i="1" s="1"/>
  <c r="C5321" i="1"/>
  <c r="E5321" i="1" s="1"/>
  <c r="C5322" i="1"/>
  <c r="E5322" i="1" s="1"/>
  <c r="C5323" i="1"/>
  <c r="E5323" i="1" s="1"/>
  <c r="C5324" i="1"/>
  <c r="E5324" i="1" s="1"/>
  <c r="C5325" i="1"/>
  <c r="E5325" i="1" s="1"/>
  <c r="C5326" i="1"/>
  <c r="E5326" i="1" s="1"/>
  <c r="C5327" i="1"/>
  <c r="E5327" i="1" s="1"/>
  <c r="C5328" i="1"/>
  <c r="E5328" i="1" s="1"/>
  <c r="C5329" i="1"/>
  <c r="E5329" i="1" s="1"/>
  <c r="C5330" i="1"/>
  <c r="E5330" i="1" s="1"/>
  <c r="C5331" i="1"/>
  <c r="E5331" i="1" s="1"/>
  <c r="C5332" i="1"/>
  <c r="E5332" i="1" s="1"/>
  <c r="C5333" i="1"/>
  <c r="E5333" i="1" s="1"/>
  <c r="C5334" i="1"/>
  <c r="E5334" i="1" s="1"/>
  <c r="C5335" i="1"/>
  <c r="E5335" i="1" s="1"/>
  <c r="C5336" i="1"/>
  <c r="E5336" i="1" s="1"/>
  <c r="C5337" i="1"/>
  <c r="E5337" i="1" s="1"/>
  <c r="C5338" i="1"/>
  <c r="E5338" i="1" s="1"/>
  <c r="C5339" i="1"/>
  <c r="E5339" i="1" s="1"/>
  <c r="C5340" i="1"/>
  <c r="E5340" i="1" s="1"/>
  <c r="C5341" i="1"/>
  <c r="E5341" i="1" s="1"/>
  <c r="C5342" i="1"/>
  <c r="E5342" i="1" s="1"/>
  <c r="C5343" i="1"/>
  <c r="E5343" i="1" s="1"/>
  <c r="C5344" i="1"/>
  <c r="E5344" i="1" s="1"/>
  <c r="C5345" i="1"/>
  <c r="E5345" i="1" s="1"/>
  <c r="C5346" i="1"/>
  <c r="E5346" i="1" s="1"/>
  <c r="C5347" i="1"/>
  <c r="E5347" i="1" s="1"/>
  <c r="C5348" i="1"/>
  <c r="E5348" i="1" s="1"/>
  <c r="C5349" i="1"/>
  <c r="E5349" i="1" s="1"/>
  <c r="C5350" i="1"/>
  <c r="E5350" i="1" s="1"/>
  <c r="C5351" i="1"/>
  <c r="E5351" i="1" s="1"/>
  <c r="C5352" i="1"/>
  <c r="E5352" i="1" s="1"/>
  <c r="C5353" i="1"/>
  <c r="E5353" i="1" s="1"/>
  <c r="C5354" i="1"/>
  <c r="E5354" i="1" s="1"/>
  <c r="C5355" i="1"/>
  <c r="E5355" i="1" s="1"/>
  <c r="C5356" i="1"/>
  <c r="E5356" i="1" s="1"/>
  <c r="C5357" i="1"/>
  <c r="E5357" i="1" s="1"/>
  <c r="C5358" i="1"/>
  <c r="E5358" i="1" s="1"/>
  <c r="C5359" i="1"/>
  <c r="E5359" i="1" s="1"/>
  <c r="C5360" i="1"/>
  <c r="E5360" i="1" s="1"/>
  <c r="C5361" i="1"/>
  <c r="E5361" i="1" s="1"/>
  <c r="C5362" i="1"/>
  <c r="E5362" i="1" s="1"/>
  <c r="C5363" i="1"/>
  <c r="E5363" i="1" s="1"/>
  <c r="C5364" i="1"/>
  <c r="E5364" i="1" s="1"/>
  <c r="C5365" i="1"/>
  <c r="E5365" i="1" s="1"/>
  <c r="C5366" i="1"/>
  <c r="E5366" i="1" s="1"/>
  <c r="C5367" i="1"/>
  <c r="E5367" i="1" s="1"/>
  <c r="C5368" i="1"/>
  <c r="E5368" i="1" s="1"/>
  <c r="C5369" i="1"/>
  <c r="E5369" i="1" s="1"/>
  <c r="C5370" i="1"/>
  <c r="E5370" i="1" s="1"/>
  <c r="C5371" i="1"/>
  <c r="E5371" i="1" s="1"/>
  <c r="C5372" i="1"/>
  <c r="E5372" i="1" s="1"/>
  <c r="C5373" i="1"/>
  <c r="E5373" i="1" s="1"/>
  <c r="C5374" i="1"/>
  <c r="E5374" i="1" s="1"/>
  <c r="C5375" i="1"/>
  <c r="E5375" i="1" s="1"/>
  <c r="C5376" i="1"/>
  <c r="E5376" i="1" s="1"/>
  <c r="C5377" i="1"/>
  <c r="E5377" i="1" s="1"/>
  <c r="C5378" i="1"/>
  <c r="E5378" i="1" s="1"/>
  <c r="C5379" i="1"/>
  <c r="E5379" i="1" s="1"/>
  <c r="C5380" i="1"/>
  <c r="E5380" i="1" s="1"/>
  <c r="C5381" i="1"/>
  <c r="E5381" i="1" s="1"/>
  <c r="C5382" i="1"/>
  <c r="E5382" i="1" s="1"/>
  <c r="C5383" i="1"/>
  <c r="E5383" i="1" s="1"/>
  <c r="C5384" i="1"/>
  <c r="E5384" i="1" s="1"/>
  <c r="C5385" i="1"/>
  <c r="E5385" i="1" s="1"/>
  <c r="C5386" i="1"/>
  <c r="E5386" i="1" s="1"/>
  <c r="C5387" i="1"/>
  <c r="E5387" i="1" s="1"/>
  <c r="C5388" i="1"/>
  <c r="E5388" i="1" s="1"/>
  <c r="C5389" i="1"/>
  <c r="E5389" i="1" s="1"/>
  <c r="C5390" i="1"/>
  <c r="E5390" i="1" s="1"/>
  <c r="C5391" i="1"/>
  <c r="E5391" i="1" s="1"/>
  <c r="C5392" i="1"/>
  <c r="E5392" i="1" s="1"/>
  <c r="C5393" i="1"/>
  <c r="E5393" i="1" s="1"/>
  <c r="C5394" i="1"/>
  <c r="E5394" i="1" s="1"/>
  <c r="C5395" i="1"/>
  <c r="E5395" i="1" s="1"/>
  <c r="C5396" i="1"/>
  <c r="E5396" i="1" s="1"/>
  <c r="C5397" i="1"/>
  <c r="E5397" i="1" s="1"/>
  <c r="C5398" i="1"/>
  <c r="E5398" i="1" s="1"/>
  <c r="C5399" i="1"/>
  <c r="E5399" i="1" s="1"/>
  <c r="C5400" i="1"/>
  <c r="E5400" i="1" s="1"/>
  <c r="C5401" i="1"/>
  <c r="E5401" i="1" s="1"/>
  <c r="C5402" i="1"/>
  <c r="E5402" i="1" s="1"/>
  <c r="C5403" i="1"/>
  <c r="E5403" i="1" s="1"/>
  <c r="C5404" i="1"/>
  <c r="E5404" i="1" s="1"/>
  <c r="C5405" i="1"/>
  <c r="E5405" i="1" s="1"/>
  <c r="C5406" i="1"/>
  <c r="E5406" i="1" s="1"/>
  <c r="C5407" i="1"/>
  <c r="E5407" i="1" s="1"/>
  <c r="C5408" i="1"/>
  <c r="E5408" i="1" s="1"/>
  <c r="C5409" i="1"/>
  <c r="E5409" i="1" s="1"/>
  <c r="C5410" i="1"/>
  <c r="E5410" i="1" s="1"/>
  <c r="C5411" i="1"/>
  <c r="E5411" i="1" s="1"/>
  <c r="C5412" i="1"/>
  <c r="E5412" i="1" s="1"/>
  <c r="C5413" i="1"/>
  <c r="E5413" i="1" s="1"/>
  <c r="C5414" i="1"/>
  <c r="E5414" i="1" s="1"/>
  <c r="C5415" i="1"/>
  <c r="E5415" i="1" s="1"/>
  <c r="C5416" i="1"/>
  <c r="E5416" i="1" s="1"/>
  <c r="C5417" i="1"/>
  <c r="E5417" i="1" s="1"/>
  <c r="C5418" i="1"/>
  <c r="E5418" i="1" s="1"/>
  <c r="C5419" i="1"/>
  <c r="E5419" i="1" s="1"/>
  <c r="C5420" i="1"/>
  <c r="E5420" i="1" s="1"/>
  <c r="C5421" i="1"/>
  <c r="E5421" i="1" s="1"/>
  <c r="C5422" i="1"/>
  <c r="E5422" i="1" s="1"/>
  <c r="C5423" i="1"/>
  <c r="E5423" i="1" s="1"/>
  <c r="C5424" i="1"/>
  <c r="E5424" i="1" s="1"/>
  <c r="C5425" i="1"/>
  <c r="E5425" i="1" s="1"/>
  <c r="C5426" i="1"/>
  <c r="E5426" i="1" s="1"/>
  <c r="C5427" i="1"/>
  <c r="E5427" i="1" s="1"/>
  <c r="C5428" i="1"/>
  <c r="E5428" i="1" s="1"/>
  <c r="C5429" i="1"/>
  <c r="E5429" i="1" s="1"/>
  <c r="C5430" i="1"/>
  <c r="E5430" i="1" s="1"/>
  <c r="C5431" i="1"/>
  <c r="E5431" i="1" s="1"/>
  <c r="C5432" i="1"/>
  <c r="E5432" i="1" s="1"/>
  <c r="C5433" i="1"/>
  <c r="E5433" i="1" s="1"/>
  <c r="C5434" i="1"/>
  <c r="E5434" i="1" s="1"/>
  <c r="C5435" i="1"/>
  <c r="E5435" i="1" s="1"/>
  <c r="C5436" i="1"/>
  <c r="E5436" i="1" s="1"/>
  <c r="C5437" i="1"/>
  <c r="E5437" i="1" s="1"/>
  <c r="C5438" i="1"/>
  <c r="E5438" i="1" s="1"/>
  <c r="C5439" i="1"/>
  <c r="E5439" i="1" s="1"/>
  <c r="C5440" i="1"/>
  <c r="E5440" i="1" s="1"/>
  <c r="C5441" i="1"/>
  <c r="E5441" i="1" s="1"/>
  <c r="C5442" i="1"/>
  <c r="E5442" i="1" s="1"/>
  <c r="C5443" i="1"/>
  <c r="E5443" i="1" s="1"/>
  <c r="C5444" i="1"/>
  <c r="E5444" i="1" s="1"/>
  <c r="C5445" i="1"/>
  <c r="E5445" i="1" s="1"/>
  <c r="C5446" i="1"/>
  <c r="E5446" i="1" s="1"/>
  <c r="C5447" i="1"/>
  <c r="E5447" i="1" s="1"/>
  <c r="C5448" i="1"/>
  <c r="E5448" i="1" s="1"/>
  <c r="C5449" i="1"/>
  <c r="E5449" i="1" s="1"/>
  <c r="C5450" i="1"/>
  <c r="E5450" i="1" s="1"/>
  <c r="C5451" i="1"/>
  <c r="E5451" i="1" s="1"/>
  <c r="C5452" i="1"/>
  <c r="E5452" i="1" s="1"/>
  <c r="C5453" i="1"/>
  <c r="E5453" i="1" s="1"/>
  <c r="C5454" i="1"/>
  <c r="E5454" i="1" s="1"/>
  <c r="C5455" i="1"/>
  <c r="E5455" i="1" s="1"/>
  <c r="C5456" i="1"/>
  <c r="E5456" i="1" s="1"/>
  <c r="C5457" i="1"/>
  <c r="E5457" i="1" s="1"/>
  <c r="C5458" i="1"/>
  <c r="E5458" i="1" s="1"/>
  <c r="C5459" i="1"/>
  <c r="E5459" i="1" s="1"/>
  <c r="C5460" i="1"/>
  <c r="E5460" i="1" s="1"/>
  <c r="C5461" i="1"/>
  <c r="E5461" i="1" s="1"/>
  <c r="C5462" i="1"/>
  <c r="E5462" i="1" s="1"/>
  <c r="C5463" i="1"/>
  <c r="E5463" i="1" s="1"/>
  <c r="C5464" i="1"/>
  <c r="E5464" i="1" s="1"/>
  <c r="C5465" i="1"/>
  <c r="E5465" i="1" s="1"/>
  <c r="C5466" i="1"/>
  <c r="E5466" i="1" s="1"/>
  <c r="C5467" i="1"/>
  <c r="E5467" i="1" s="1"/>
  <c r="C5468" i="1"/>
  <c r="E5468" i="1" s="1"/>
  <c r="C5469" i="1"/>
  <c r="E5469" i="1" s="1"/>
  <c r="C5470" i="1"/>
  <c r="E5470" i="1" s="1"/>
  <c r="C5471" i="1"/>
  <c r="E5471" i="1" s="1"/>
  <c r="C5472" i="1"/>
  <c r="E5472" i="1" s="1"/>
  <c r="C5473" i="1"/>
  <c r="E5473" i="1" s="1"/>
  <c r="C5474" i="1"/>
  <c r="E5474" i="1" s="1"/>
  <c r="C5475" i="1"/>
  <c r="E5475" i="1" s="1"/>
  <c r="C5476" i="1"/>
  <c r="E5476" i="1" s="1"/>
  <c r="C5477" i="1"/>
  <c r="E5477" i="1" s="1"/>
  <c r="C5478" i="1"/>
  <c r="E5478" i="1" s="1"/>
  <c r="C5479" i="1"/>
  <c r="E5479" i="1" s="1"/>
  <c r="C5480" i="1"/>
  <c r="E5480" i="1" s="1"/>
  <c r="C5481" i="1"/>
  <c r="E5481" i="1" s="1"/>
  <c r="C5482" i="1"/>
  <c r="E5482" i="1" s="1"/>
  <c r="C5483" i="1"/>
  <c r="E5483" i="1" s="1"/>
  <c r="C5484" i="1"/>
  <c r="E5484" i="1" s="1"/>
  <c r="C5485" i="1"/>
  <c r="E5485" i="1" s="1"/>
  <c r="C5486" i="1"/>
  <c r="E5486" i="1" s="1"/>
  <c r="C5487" i="1"/>
  <c r="E5487" i="1" s="1"/>
  <c r="C5488" i="1"/>
  <c r="E5488" i="1" s="1"/>
  <c r="C5489" i="1"/>
  <c r="E5489" i="1" s="1"/>
  <c r="C5490" i="1"/>
  <c r="E5490" i="1" s="1"/>
  <c r="C5491" i="1"/>
  <c r="E5491" i="1" s="1"/>
  <c r="C5492" i="1"/>
  <c r="E5492" i="1" s="1"/>
  <c r="C5493" i="1"/>
  <c r="E5493" i="1" s="1"/>
  <c r="C5494" i="1"/>
  <c r="E5494" i="1" s="1"/>
  <c r="C5495" i="1"/>
  <c r="E5495" i="1" s="1"/>
  <c r="C5496" i="1"/>
  <c r="E5496" i="1" s="1"/>
  <c r="C5497" i="1"/>
  <c r="E5497" i="1" s="1"/>
  <c r="C5498" i="1"/>
  <c r="E5498" i="1" s="1"/>
  <c r="C5499" i="1"/>
  <c r="E5499" i="1" s="1"/>
  <c r="C5500" i="1"/>
  <c r="E5500" i="1" s="1"/>
  <c r="C5501" i="1"/>
  <c r="E5501" i="1" s="1"/>
  <c r="C5502" i="1"/>
  <c r="E5502" i="1" s="1"/>
  <c r="C5503" i="1"/>
  <c r="E5503" i="1" s="1"/>
  <c r="C5504" i="1"/>
  <c r="E5504" i="1" s="1"/>
  <c r="C5505" i="1"/>
  <c r="E5505" i="1" s="1"/>
  <c r="C5506" i="1"/>
  <c r="E5506" i="1" s="1"/>
  <c r="C5507" i="1"/>
  <c r="E5507" i="1" s="1"/>
  <c r="C5508" i="1"/>
  <c r="E5508" i="1" s="1"/>
  <c r="C5509" i="1"/>
  <c r="E5509" i="1" s="1"/>
  <c r="C5510" i="1"/>
  <c r="E5510" i="1" s="1"/>
  <c r="C5511" i="1"/>
  <c r="E5511" i="1" s="1"/>
  <c r="C5512" i="1"/>
  <c r="E5512" i="1" s="1"/>
  <c r="C5513" i="1"/>
  <c r="E5513" i="1" s="1"/>
  <c r="C5514" i="1"/>
  <c r="E5514" i="1" s="1"/>
  <c r="C5515" i="1"/>
  <c r="E5515" i="1" s="1"/>
  <c r="C5516" i="1"/>
  <c r="E5516" i="1" s="1"/>
  <c r="C5517" i="1"/>
  <c r="E5517" i="1" s="1"/>
  <c r="C5518" i="1"/>
  <c r="E5518" i="1" s="1"/>
  <c r="C5519" i="1"/>
  <c r="E5519" i="1" s="1"/>
  <c r="C5520" i="1"/>
  <c r="E5520" i="1" s="1"/>
  <c r="C5521" i="1"/>
  <c r="E5521" i="1" s="1"/>
  <c r="C5522" i="1"/>
  <c r="E5522" i="1" s="1"/>
  <c r="C5523" i="1"/>
  <c r="E5523" i="1" s="1"/>
  <c r="C5524" i="1"/>
  <c r="E5524" i="1" s="1"/>
  <c r="C5525" i="1"/>
  <c r="E5525" i="1" s="1"/>
  <c r="C5526" i="1"/>
  <c r="E5526" i="1" s="1"/>
  <c r="C5527" i="1"/>
  <c r="E5527" i="1" s="1"/>
  <c r="C5528" i="1"/>
  <c r="E5528" i="1" s="1"/>
  <c r="C5529" i="1"/>
  <c r="E5529" i="1" s="1"/>
  <c r="C5530" i="1"/>
  <c r="E5530" i="1" s="1"/>
  <c r="C5531" i="1"/>
  <c r="E5531" i="1" s="1"/>
  <c r="C5532" i="1"/>
  <c r="E5532" i="1" s="1"/>
  <c r="C5533" i="1"/>
  <c r="E5533" i="1" s="1"/>
  <c r="C5534" i="1"/>
  <c r="E5534" i="1" s="1"/>
  <c r="C5535" i="1"/>
  <c r="E5535" i="1" s="1"/>
  <c r="C5536" i="1"/>
  <c r="E5536" i="1" s="1"/>
  <c r="C5537" i="1"/>
  <c r="E5537" i="1" s="1"/>
  <c r="C5538" i="1"/>
  <c r="E5538" i="1" s="1"/>
  <c r="C5539" i="1"/>
  <c r="E5539" i="1" s="1"/>
  <c r="C5540" i="1"/>
  <c r="E5540" i="1" s="1"/>
  <c r="C5541" i="1"/>
  <c r="E5541" i="1" s="1"/>
  <c r="C5542" i="1"/>
  <c r="E5542" i="1" s="1"/>
  <c r="C5543" i="1"/>
  <c r="E5543" i="1" s="1"/>
  <c r="C5544" i="1"/>
  <c r="E5544" i="1" s="1"/>
  <c r="C5545" i="1"/>
  <c r="E5545" i="1" s="1"/>
  <c r="C5546" i="1"/>
  <c r="E5546" i="1" s="1"/>
  <c r="C5547" i="1"/>
  <c r="E5547" i="1" s="1"/>
  <c r="C5548" i="1"/>
  <c r="E5548" i="1" s="1"/>
  <c r="C5549" i="1"/>
  <c r="E5549" i="1" s="1"/>
  <c r="C5550" i="1"/>
  <c r="E5550" i="1" s="1"/>
  <c r="C5551" i="1"/>
  <c r="E5551" i="1" s="1"/>
  <c r="C5552" i="1"/>
  <c r="E5552" i="1" s="1"/>
  <c r="C5553" i="1"/>
  <c r="E5553" i="1" s="1"/>
  <c r="C5554" i="1"/>
  <c r="E5554" i="1" s="1"/>
  <c r="C5555" i="1"/>
  <c r="E5555" i="1" s="1"/>
  <c r="C5556" i="1"/>
  <c r="E5556" i="1" s="1"/>
  <c r="C5557" i="1"/>
  <c r="E5557" i="1" s="1"/>
  <c r="C5558" i="1"/>
  <c r="E5558" i="1" s="1"/>
  <c r="C5559" i="1"/>
  <c r="E5559" i="1" s="1"/>
  <c r="C5560" i="1"/>
  <c r="E5560" i="1" s="1"/>
  <c r="C5561" i="1"/>
  <c r="E5561" i="1" s="1"/>
  <c r="C5562" i="1"/>
  <c r="E5562" i="1" s="1"/>
  <c r="C5563" i="1"/>
  <c r="E5563" i="1" s="1"/>
  <c r="C5564" i="1"/>
  <c r="E5564" i="1" s="1"/>
  <c r="C5565" i="1"/>
  <c r="E5565" i="1" s="1"/>
  <c r="C5566" i="1"/>
  <c r="E5566" i="1" s="1"/>
  <c r="C5567" i="1"/>
  <c r="E5567" i="1" s="1"/>
  <c r="C5568" i="1"/>
  <c r="E5568" i="1" s="1"/>
  <c r="C5569" i="1"/>
  <c r="E5569" i="1" s="1"/>
  <c r="C5570" i="1"/>
  <c r="E5570" i="1" s="1"/>
  <c r="C5571" i="1"/>
  <c r="E5571" i="1" s="1"/>
  <c r="C5572" i="1"/>
  <c r="E5572" i="1" s="1"/>
  <c r="C5573" i="1"/>
  <c r="E5573" i="1" s="1"/>
  <c r="C5574" i="1"/>
  <c r="E5574" i="1" s="1"/>
  <c r="C5575" i="1"/>
  <c r="E5575" i="1" s="1"/>
  <c r="C5576" i="1"/>
  <c r="E5576" i="1" s="1"/>
  <c r="C5577" i="1"/>
  <c r="E5577" i="1" s="1"/>
  <c r="C5578" i="1"/>
  <c r="E5578" i="1" s="1"/>
  <c r="C5579" i="1"/>
  <c r="E5579" i="1" s="1"/>
  <c r="C5580" i="1"/>
  <c r="E5580" i="1" s="1"/>
  <c r="C5581" i="1"/>
  <c r="E5581" i="1" s="1"/>
  <c r="C5582" i="1"/>
  <c r="E5582" i="1" s="1"/>
  <c r="C5583" i="1"/>
  <c r="E5583" i="1" s="1"/>
  <c r="C5584" i="1"/>
  <c r="E5584" i="1" s="1"/>
  <c r="C5585" i="1"/>
  <c r="E5585" i="1" s="1"/>
  <c r="C5586" i="1"/>
  <c r="E5586" i="1" s="1"/>
  <c r="C5587" i="1"/>
  <c r="E5587" i="1" s="1"/>
  <c r="C5588" i="1"/>
  <c r="E5588" i="1" s="1"/>
  <c r="C5589" i="1"/>
  <c r="E5589" i="1" s="1"/>
  <c r="C5590" i="1"/>
  <c r="E5590" i="1" s="1"/>
  <c r="C5591" i="1"/>
  <c r="E5591" i="1" s="1"/>
  <c r="C5592" i="1"/>
  <c r="E5592" i="1" s="1"/>
  <c r="C5593" i="1"/>
  <c r="E5593" i="1" s="1"/>
  <c r="C5594" i="1"/>
  <c r="E5594" i="1" s="1"/>
  <c r="C5595" i="1"/>
  <c r="E5595" i="1" s="1"/>
  <c r="C5596" i="1"/>
  <c r="E5596" i="1" s="1"/>
  <c r="C5597" i="1"/>
  <c r="E5597" i="1" s="1"/>
  <c r="C5598" i="1"/>
  <c r="E5598" i="1" s="1"/>
  <c r="C5599" i="1"/>
  <c r="E5599" i="1" s="1"/>
  <c r="C5600" i="1"/>
  <c r="E5600" i="1" s="1"/>
  <c r="C5601" i="1"/>
  <c r="E5601" i="1" s="1"/>
  <c r="C5602" i="1"/>
  <c r="E5602" i="1" s="1"/>
  <c r="C5603" i="1"/>
  <c r="E5603" i="1" s="1"/>
  <c r="C5604" i="1"/>
  <c r="E5604" i="1" s="1"/>
  <c r="C5605" i="1"/>
  <c r="E5605" i="1" s="1"/>
  <c r="C5606" i="1"/>
  <c r="E5606" i="1" s="1"/>
  <c r="C5607" i="1"/>
  <c r="E5607" i="1" s="1"/>
  <c r="C5608" i="1"/>
  <c r="E5608" i="1" s="1"/>
  <c r="C5609" i="1"/>
  <c r="E5609" i="1" s="1"/>
  <c r="C5610" i="1"/>
  <c r="E5610" i="1" s="1"/>
  <c r="C5611" i="1"/>
  <c r="E5611" i="1" s="1"/>
  <c r="C5612" i="1"/>
  <c r="E5612" i="1" s="1"/>
  <c r="C5613" i="1"/>
  <c r="E5613" i="1" s="1"/>
  <c r="C5614" i="1"/>
  <c r="E5614" i="1" s="1"/>
  <c r="C5615" i="1"/>
  <c r="E5615" i="1" s="1"/>
  <c r="C5616" i="1"/>
  <c r="E5616" i="1" s="1"/>
  <c r="C5617" i="1"/>
  <c r="E5617" i="1" s="1"/>
  <c r="C5618" i="1"/>
  <c r="E5618" i="1" s="1"/>
  <c r="C5619" i="1"/>
  <c r="E5619" i="1" s="1"/>
  <c r="C5620" i="1"/>
  <c r="E5620" i="1" s="1"/>
  <c r="C5621" i="1"/>
  <c r="E5621" i="1" s="1"/>
  <c r="C5622" i="1"/>
  <c r="E5622" i="1" s="1"/>
  <c r="C5623" i="1"/>
  <c r="E5623" i="1" s="1"/>
  <c r="C5624" i="1"/>
  <c r="E5624" i="1" s="1"/>
  <c r="C5625" i="1"/>
  <c r="E5625" i="1" s="1"/>
  <c r="C5626" i="1"/>
  <c r="E5626" i="1" s="1"/>
  <c r="C5627" i="1"/>
  <c r="E5627" i="1" s="1"/>
  <c r="C5628" i="1"/>
  <c r="E5628" i="1" s="1"/>
  <c r="C5629" i="1"/>
  <c r="E5629" i="1" s="1"/>
  <c r="C5630" i="1"/>
  <c r="E5630" i="1" s="1"/>
  <c r="C5631" i="1"/>
  <c r="E5631" i="1" s="1"/>
  <c r="C5632" i="1"/>
  <c r="E5632" i="1" s="1"/>
  <c r="C5633" i="1"/>
  <c r="E5633" i="1" s="1"/>
  <c r="C5634" i="1"/>
  <c r="E5634" i="1" s="1"/>
  <c r="C5635" i="1"/>
  <c r="E5635" i="1" s="1"/>
  <c r="C5636" i="1"/>
  <c r="E5636" i="1" s="1"/>
  <c r="C5637" i="1"/>
  <c r="E5637" i="1" s="1"/>
  <c r="C5638" i="1"/>
  <c r="E5638" i="1" s="1"/>
  <c r="C5639" i="1"/>
  <c r="E5639" i="1" s="1"/>
  <c r="C5640" i="1"/>
  <c r="E5640" i="1" s="1"/>
  <c r="C5641" i="1"/>
  <c r="E5641" i="1" s="1"/>
  <c r="C5642" i="1"/>
  <c r="E5642" i="1" s="1"/>
  <c r="C5643" i="1"/>
  <c r="E5643" i="1" s="1"/>
  <c r="C5644" i="1"/>
  <c r="E5644" i="1" s="1"/>
  <c r="C5645" i="1"/>
  <c r="E5645" i="1" s="1"/>
  <c r="C5646" i="1"/>
  <c r="E5646" i="1" s="1"/>
  <c r="C5647" i="1"/>
  <c r="E5647" i="1" s="1"/>
  <c r="C5648" i="1"/>
  <c r="E5648" i="1" s="1"/>
  <c r="C5649" i="1"/>
  <c r="E5649" i="1" s="1"/>
  <c r="C5650" i="1"/>
  <c r="E5650" i="1" s="1"/>
  <c r="C5651" i="1"/>
  <c r="E5651" i="1" s="1"/>
  <c r="C5652" i="1"/>
  <c r="E5652" i="1" s="1"/>
  <c r="C5653" i="1"/>
  <c r="E5653" i="1" s="1"/>
  <c r="C5654" i="1"/>
  <c r="E5654" i="1" s="1"/>
  <c r="C5655" i="1"/>
  <c r="E5655" i="1" s="1"/>
  <c r="C5656" i="1"/>
  <c r="E5656" i="1" s="1"/>
  <c r="C5657" i="1"/>
  <c r="E5657" i="1" s="1"/>
  <c r="C5658" i="1"/>
  <c r="E5658" i="1" s="1"/>
  <c r="C5659" i="1"/>
  <c r="E5659" i="1" s="1"/>
  <c r="C5660" i="1"/>
  <c r="E5660" i="1" s="1"/>
  <c r="C5661" i="1"/>
  <c r="E5661" i="1" s="1"/>
  <c r="C5662" i="1"/>
  <c r="E5662" i="1" s="1"/>
  <c r="C5663" i="1"/>
  <c r="E5663" i="1" s="1"/>
  <c r="C5664" i="1"/>
  <c r="E5664" i="1" s="1"/>
  <c r="C5665" i="1"/>
  <c r="E5665" i="1" s="1"/>
  <c r="C5666" i="1"/>
  <c r="E5666" i="1" s="1"/>
  <c r="C5667" i="1"/>
  <c r="E5667" i="1" s="1"/>
  <c r="C5668" i="1"/>
  <c r="E5668" i="1" s="1"/>
  <c r="C5669" i="1"/>
  <c r="E5669" i="1" s="1"/>
  <c r="C5670" i="1"/>
  <c r="E5670" i="1" s="1"/>
  <c r="C5671" i="1"/>
  <c r="E5671" i="1" s="1"/>
  <c r="C5672" i="1"/>
  <c r="E5672" i="1" s="1"/>
  <c r="C5673" i="1"/>
  <c r="E5673" i="1" s="1"/>
  <c r="C5674" i="1"/>
  <c r="E5674" i="1" s="1"/>
  <c r="C5675" i="1"/>
  <c r="E5675" i="1" s="1"/>
  <c r="C5676" i="1"/>
  <c r="E5676" i="1" s="1"/>
  <c r="C5677" i="1"/>
  <c r="E5677" i="1" s="1"/>
  <c r="C5678" i="1"/>
  <c r="E5678" i="1" s="1"/>
  <c r="C5679" i="1"/>
  <c r="E5679" i="1" s="1"/>
  <c r="C5680" i="1"/>
  <c r="E5680" i="1" s="1"/>
  <c r="C5681" i="1"/>
  <c r="E5681" i="1" s="1"/>
  <c r="C5682" i="1"/>
  <c r="E5682" i="1" s="1"/>
  <c r="C5683" i="1"/>
  <c r="E5683" i="1" s="1"/>
  <c r="C5684" i="1"/>
  <c r="E5684" i="1" s="1"/>
  <c r="C5685" i="1"/>
  <c r="E5685" i="1" s="1"/>
  <c r="C5686" i="1"/>
  <c r="E5686" i="1" s="1"/>
  <c r="C5687" i="1"/>
  <c r="E5687" i="1" s="1"/>
  <c r="C5688" i="1"/>
  <c r="E5688" i="1" s="1"/>
  <c r="C5689" i="1"/>
  <c r="E5689" i="1" s="1"/>
  <c r="C5690" i="1"/>
  <c r="E5690" i="1" s="1"/>
  <c r="C5691" i="1"/>
  <c r="E5691" i="1" s="1"/>
  <c r="C5692" i="1"/>
  <c r="E5692" i="1" s="1"/>
  <c r="C5693" i="1"/>
  <c r="E5693" i="1" s="1"/>
  <c r="C5694" i="1"/>
  <c r="E5694" i="1" s="1"/>
  <c r="C5695" i="1"/>
  <c r="E5695" i="1" s="1"/>
  <c r="C5696" i="1"/>
  <c r="E5696" i="1" s="1"/>
  <c r="C5697" i="1"/>
  <c r="E5697" i="1" s="1"/>
  <c r="C5698" i="1"/>
  <c r="E5698" i="1" s="1"/>
  <c r="C5699" i="1"/>
  <c r="E5699" i="1" s="1"/>
  <c r="C5700" i="1"/>
  <c r="E5700" i="1" s="1"/>
  <c r="C5701" i="1"/>
  <c r="E5701" i="1" s="1"/>
  <c r="C5702" i="1"/>
  <c r="E5702" i="1" s="1"/>
  <c r="C5703" i="1"/>
  <c r="E5703" i="1" s="1"/>
  <c r="C5704" i="1"/>
  <c r="E5704" i="1" s="1"/>
  <c r="C5705" i="1"/>
  <c r="E5705" i="1" s="1"/>
  <c r="C5706" i="1"/>
  <c r="E5706" i="1" s="1"/>
  <c r="C5707" i="1"/>
  <c r="E5707" i="1" s="1"/>
  <c r="C5708" i="1"/>
  <c r="E5708" i="1" s="1"/>
  <c r="C5709" i="1"/>
  <c r="E5709" i="1" s="1"/>
  <c r="C5710" i="1"/>
  <c r="E5710" i="1" s="1"/>
  <c r="C5711" i="1"/>
  <c r="E5711" i="1" s="1"/>
  <c r="C5712" i="1"/>
  <c r="E5712" i="1" s="1"/>
  <c r="C5713" i="1"/>
  <c r="E5713" i="1" s="1"/>
  <c r="C5714" i="1"/>
  <c r="E5714" i="1" s="1"/>
  <c r="C5715" i="1"/>
  <c r="E5715" i="1" s="1"/>
  <c r="C5716" i="1"/>
  <c r="E5716" i="1" s="1"/>
  <c r="C5717" i="1"/>
  <c r="E5717" i="1" s="1"/>
  <c r="C5718" i="1"/>
  <c r="E5718" i="1" s="1"/>
  <c r="C5719" i="1"/>
  <c r="E5719" i="1" s="1"/>
  <c r="C5720" i="1"/>
  <c r="E5720" i="1" s="1"/>
  <c r="C5721" i="1"/>
  <c r="E5721" i="1" s="1"/>
  <c r="C5722" i="1"/>
  <c r="E5722" i="1" s="1"/>
  <c r="C5723" i="1"/>
  <c r="E5723" i="1" s="1"/>
  <c r="C5724" i="1"/>
  <c r="E5724" i="1" s="1"/>
  <c r="C5725" i="1"/>
  <c r="E5725" i="1" s="1"/>
  <c r="C5726" i="1"/>
  <c r="E5726" i="1" s="1"/>
  <c r="C5727" i="1"/>
  <c r="E5727" i="1" s="1"/>
  <c r="C3" i="1"/>
  <c r="E3" i="1" s="1"/>
  <c r="C4" i="1"/>
  <c r="E4" i="1" s="1"/>
  <c r="C2" i="1"/>
  <c r="E2" i="1" s="1"/>
  <c r="E8" i="111" l="1"/>
  <c r="E13" i="112"/>
  <c r="E17" i="111"/>
  <c r="E8" i="112"/>
  <c r="E8" i="113"/>
  <c r="E4" i="113"/>
  <c r="E5" i="112"/>
  <c r="E3" i="113"/>
  <c r="E7" i="112"/>
  <c r="E6" i="113"/>
  <c r="E5" i="111"/>
  <c r="E13" i="113"/>
  <c r="E10" i="112"/>
  <c r="E12" i="113"/>
  <c r="E17" i="112"/>
  <c r="E10" i="113"/>
  <c r="E7" i="111"/>
  <c r="E15" i="113"/>
  <c r="E15" i="112"/>
  <c r="E2" i="111"/>
  <c r="E5" i="113"/>
  <c r="E17" i="113"/>
  <c r="E14" i="111"/>
  <c r="E2" i="112"/>
  <c r="E12" i="112"/>
  <c r="E4" i="111"/>
  <c r="E3" i="111"/>
  <c r="E7" i="113"/>
  <c r="E9" i="111"/>
  <c r="E16" i="111"/>
  <c r="E9" i="112"/>
  <c r="E2" i="113"/>
  <c r="E13" i="111"/>
  <c r="E12" i="111"/>
  <c r="E16" i="113"/>
  <c r="E6" i="112"/>
  <c r="E4" i="112"/>
  <c r="E11" i="113"/>
  <c r="E9" i="113"/>
  <c r="E15" i="111"/>
  <c r="E6" i="111"/>
  <c r="E11" i="111"/>
  <c r="E11" i="112"/>
  <c r="E14" i="112"/>
  <c r="E18" i="113"/>
  <c r="E14" i="113"/>
  <c r="E3" i="112"/>
  <c r="E10" i="111"/>
  <c r="E18" i="111"/>
  <c r="E18" i="112"/>
  <c r="E16" i="112"/>
  <c r="E7" i="107"/>
  <c r="E5" i="107"/>
  <c r="E14" i="107"/>
  <c r="E9" i="107"/>
  <c r="E16" i="107"/>
  <c r="E18" i="107"/>
  <c r="E11" i="107"/>
  <c r="E6" i="107"/>
  <c r="E10" i="107"/>
  <c r="E3" i="107"/>
  <c r="E2" i="107"/>
  <c r="E4" i="107"/>
  <c r="E12" i="107"/>
  <c r="E13" i="107"/>
  <c r="E15" i="107"/>
  <c r="E8" i="107"/>
  <c r="E17" i="107"/>
  <c r="E16" i="104"/>
  <c r="E11" i="104"/>
  <c r="E8" i="104"/>
  <c r="E7" i="104"/>
  <c r="E2" i="104"/>
  <c r="E13" i="104"/>
  <c r="E4" i="104"/>
  <c r="E15" i="104"/>
  <c r="E5" i="104"/>
  <c r="E18" i="104"/>
  <c r="E6" i="104"/>
  <c r="E9" i="104"/>
  <c r="E10" i="104"/>
  <c r="E12" i="104"/>
  <c r="E3" i="104"/>
  <c r="E17" i="104"/>
  <c r="E14" i="104"/>
  <c r="D300" i="18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3" i="44"/>
  <c r="H24" i="44"/>
  <c r="H25" i="44"/>
  <c r="H26" i="44"/>
  <c r="H27" i="44"/>
  <c r="H28" i="44"/>
  <c r="H29" i="44"/>
  <c r="H30" i="44"/>
  <c r="H31" i="44"/>
  <c r="H32" i="44"/>
  <c r="H33" i="44"/>
  <c r="H34" i="44"/>
  <c r="H35" i="44"/>
  <c r="H36" i="44"/>
  <c r="H37" i="44"/>
  <c r="H38" i="44"/>
  <c r="H39" i="44"/>
  <c r="H40" i="44"/>
  <c r="H41" i="44"/>
  <c r="H42" i="44"/>
  <c r="H43" i="44"/>
  <c r="H44" i="44"/>
  <c r="H45" i="44"/>
  <c r="H46" i="44"/>
  <c r="H47" i="44"/>
  <c r="H48" i="44"/>
  <c r="H49" i="44"/>
  <c r="H50" i="44"/>
  <c r="H51" i="44"/>
  <c r="H52" i="44"/>
  <c r="H53" i="44"/>
  <c r="H54" i="44"/>
  <c r="H55" i="44"/>
  <c r="H56" i="44"/>
  <c r="H57" i="44"/>
  <c r="H58" i="44"/>
  <c r="H59" i="44"/>
  <c r="H60" i="44"/>
  <c r="H61" i="44"/>
  <c r="H62" i="44"/>
  <c r="H63" i="44"/>
  <c r="H64" i="44"/>
  <c r="H65" i="44"/>
  <c r="H66" i="44"/>
  <c r="H67" i="44"/>
  <c r="H68" i="44"/>
  <c r="H69" i="44"/>
  <c r="H70" i="44"/>
  <c r="H71" i="44"/>
  <c r="H72" i="44"/>
  <c r="H73" i="44"/>
  <c r="H74" i="44"/>
  <c r="H75" i="44"/>
  <c r="H76" i="44"/>
  <c r="H77" i="44"/>
  <c r="H78" i="44"/>
  <c r="H79" i="44"/>
  <c r="H80" i="44"/>
  <c r="H81" i="44"/>
  <c r="H82" i="44"/>
  <c r="H83" i="44"/>
  <c r="H84" i="44"/>
  <c r="H85" i="44"/>
  <c r="H86" i="44"/>
  <c r="H87" i="44"/>
  <c r="H88" i="44"/>
  <c r="H89" i="44"/>
  <c r="H90" i="44"/>
  <c r="H91" i="44"/>
  <c r="H92" i="44"/>
  <c r="H93" i="44"/>
  <c r="H94" i="44"/>
  <c r="H95" i="44"/>
  <c r="H96" i="44"/>
  <c r="H97" i="44"/>
  <c r="H98" i="44"/>
  <c r="H99" i="44"/>
  <c r="H100" i="44"/>
  <c r="H101" i="44"/>
  <c r="H102" i="44"/>
  <c r="H103" i="44"/>
  <c r="H104" i="44"/>
  <c r="H105" i="44"/>
  <c r="H106" i="44"/>
  <c r="H107" i="44"/>
  <c r="H108" i="44"/>
  <c r="H109" i="44"/>
  <c r="H110" i="44"/>
  <c r="H111" i="44"/>
  <c r="H112" i="44"/>
  <c r="H113" i="44"/>
  <c r="H114" i="44"/>
  <c r="H115" i="44"/>
  <c r="H116" i="44"/>
  <c r="H117" i="44"/>
  <c r="H118" i="44"/>
  <c r="H119" i="44"/>
  <c r="H120" i="44"/>
  <c r="H121" i="44"/>
  <c r="H122" i="44"/>
  <c r="H123" i="44"/>
  <c r="H124" i="44"/>
  <c r="H125" i="44"/>
  <c r="H126" i="44"/>
  <c r="H127" i="44"/>
  <c r="H128" i="44"/>
  <c r="H129" i="44"/>
  <c r="H130" i="44"/>
  <c r="H131" i="44"/>
  <c r="H132" i="44"/>
  <c r="H133" i="44"/>
  <c r="H134" i="44"/>
  <c r="H135" i="44"/>
  <c r="H136" i="44"/>
  <c r="H137" i="44"/>
  <c r="H138" i="44"/>
  <c r="H139" i="44"/>
  <c r="H140" i="44"/>
  <c r="H141" i="44"/>
  <c r="H142" i="44"/>
  <c r="H143" i="44"/>
  <c r="H144" i="44"/>
  <c r="H145" i="44"/>
  <c r="H146" i="44"/>
  <c r="H147" i="44"/>
  <c r="H148" i="44"/>
  <c r="H149" i="44"/>
  <c r="H150" i="44"/>
  <c r="H151" i="44"/>
  <c r="H152" i="44"/>
  <c r="H153" i="44"/>
  <c r="H154" i="44"/>
  <c r="H155" i="44"/>
  <c r="H156" i="44"/>
  <c r="H157" i="44"/>
  <c r="H158" i="44"/>
  <c r="H159" i="44"/>
  <c r="H160" i="44"/>
  <c r="H161" i="44"/>
  <c r="H162" i="44"/>
  <c r="H163" i="44"/>
  <c r="H164" i="44"/>
  <c r="H165" i="44"/>
  <c r="H166" i="44"/>
  <c r="H167" i="44"/>
  <c r="H168" i="44"/>
  <c r="H169" i="44"/>
  <c r="H170" i="44"/>
  <c r="H171" i="44"/>
  <c r="H172" i="44"/>
  <c r="H173" i="44"/>
  <c r="H174" i="44"/>
  <c r="H175" i="44"/>
  <c r="H176" i="44"/>
  <c r="H177" i="44"/>
  <c r="H178" i="44"/>
  <c r="H179" i="44"/>
  <c r="H180" i="44"/>
  <c r="H181" i="44"/>
  <c r="H182" i="44"/>
  <c r="H183" i="44"/>
  <c r="H184" i="44"/>
  <c r="H185" i="44"/>
  <c r="H186" i="44"/>
  <c r="H187" i="44"/>
  <c r="H188" i="44"/>
  <c r="H189" i="44"/>
  <c r="H190" i="44"/>
  <c r="H191" i="44"/>
  <c r="H192" i="44"/>
  <c r="H193" i="44"/>
  <c r="H194" i="44"/>
  <c r="H195" i="44"/>
  <c r="H196" i="44"/>
  <c r="H197" i="44"/>
  <c r="H198" i="44"/>
  <c r="H199" i="44"/>
  <c r="H200" i="44"/>
  <c r="H201" i="44"/>
  <c r="H202" i="44"/>
  <c r="H203" i="44"/>
  <c r="H204" i="44"/>
  <c r="H205" i="44"/>
  <c r="H206" i="44"/>
  <c r="H207" i="44"/>
  <c r="H208" i="44"/>
  <c r="H209" i="44"/>
  <c r="H210" i="44"/>
  <c r="H211" i="44"/>
  <c r="H212" i="44"/>
  <c r="H213" i="44"/>
  <c r="H214" i="44"/>
  <c r="H215" i="44"/>
  <c r="H216" i="44"/>
  <c r="H217" i="44"/>
  <c r="H218" i="44"/>
  <c r="H219" i="44"/>
  <c r="H220" i="44"/>
  <c r="H221" i="44"/>
  <c r="H222" i="44"/>
  <c r="H223" i="44"/>
  <c r="H224" i="44"/>
  <c r="H225" i="44"/>
  <c r="H226" i="44"/>
  <c r="H227" i="44"/>
  <c r="H228" i="44"/>
  <c r="H229" i="44"/>
  <c r="H230" i="44"/>
  <c r="H231" i="44"/>
  <c r="H232" i="44"/>
  <c r="H233" i="44"/>
  <c r="H234" i="44"/>
  <c r="H235" i="44"/>
  <c r="H236" i="44"/>
  <c r="H237" i="44"/>
  <c r="H238" i="44"/>
  <c r="H239" i="44"/>
  <c r="H240" i="44"/>
  <c r="H241" i="44"/>
  <c r="H242" i="44"/>
  <c r="H243" i="44"/>
  <c r="H244" i="44"/>
  <c r="H245" i="44"/>
  <c r="H246" i="44"/>
  <c r="H247" i="44"/>
  <c r="H248" i="44"/>
  <c r="H249" i="44"/>
  <c r="H250" i="44"/>
  <c r="H251" i="44"/>
  <c r="H252" i="44"/>
  <c r="H253" i="44"/>
  <c r="H254" i="44"/>
  <c r="H255" i="44"/>
  <c r="H256" i="44"/>
  <c r="H257" i="44"/>
  <c r="H258" i="44"/>
  <c r="H259" i="44"/>
  <c r="H260" i="44"/>
  <c r="H261" i="44"/>
  <c r="H262" i="44"/>
  <c r="H263" i="44"/>
  <c r="H264" i="44"/>
  <c r="H265" i="44"/>
  <c r="H266" i="44"/>
  <c r="H267" i="44"/>
  <c r="H268" i="44"/>
  <c r="H269" i="44"/>
  <c r="H270" i="44"/>
  <c r="H271" i="44"/>
  <c r="H272" i="44"/>
  <c r="H273" i="44"/>
  <c r="H274" i="44"/>
  <c r="H275" i="44"/>
  <c r="H8" i="44"/>
  <c r="C35" i="44" l="1"/>
  <c r="D35" i="44" s="1"/>
  <c r="E35" i="44" s="1"/>
  <c r="C36" i="44"/>
  <c r="D36" i="44"/>
  <c r="E36" i="44" s="1"/>
  <c r="C37" i="44"/>
  <c r="D37" i="44" s="1"/>
  <c r="E37" i="44" s="1"/>
  <c r="F37" i="44" s="1"/>
  <c r="C38" i="44"/>
  <c r="D38" i="44"/>
  <c r="E38" i="44"/>
  <c r="F38" i="44" s="1"/>
  <c r="C39" i="44"/>
  <c r="D39" i="44" s="1"/>
  <c r="E39" i="44" s="1"/>
  <c r="C40" i="44"/>
  <c r="D40" i="44"/>
  <c r="E40" i="44" s="1"/>
  <c r="C41" i="44"/>
  <c r="D41" i="44" s="1"/>
  <c r="E41" i="44" s="1"/>
  <c r="F41" i="44"/>
  <c r="C42" i="44"/>
  <c r="D42" i="44"/>
  <c r="E42" i="44"/>
  <c r="C43" i="44"/>
  <c r="D43" i="44" s="1"/>
  <c r="E43" i="44" s="1"/>
  <c r="G43" i="44"/>
  <c r="C44" i="44"/>
  <c r="D44" i="44"/>
  <c r="E44" i="44"/>
  <c r="C45" i="44"/>
  <c r="D45" i="44" s="1"/>
  <c r="E45" i="44" s="1"/>
  <c r="C46" i="44"/>
  <c r="D46" i="44"/>
  <c r="E46" i="44"/>
  <c r="C47" i="44"/>
  <c r="D47" i="44" s="1"/>
  <c r="E47" i="44" s="1"/>
  <c r="G47" i="44"/>
  <c r="C48" i="44"/>
  <c r="D48" i="44"/>
  <c r="E48" i="44" s="1"/>
  <c r="C49" i="44"/>
  <c r="D49" i="44" s="1"/>
  <c r="E49" i="44" s="1"/>
  <c r="F49" i="44"/>
  <c r="C50" i="44"/>
  <c r="D50" i="44"/>
  <c r="E50" i="44"/>
  <c r="C51" i="44"/>
  <c r="D51" i="44" s="1"/>
  <c r="E51" i="44" s="1"/>
  <c r="G51" i="44"/>
  <c r="C52" i="44"/>
  <c r="D52" i="44"/>
  <c r="E52" i="44"/>
  <c r="C53" i="44"/>
  <c r="D53" i="44" s="1"/>
  <c r="E53" i="44" s="1"/>
  <c r="C54" i="44"/>
  <c r="D54" i="44"/>
  <c r="E54" i="44"/>
  <c r="C55" i="44"/>
  <c r="D55" i="44" s="1"/>
  <c r="E55" i="44" s="1"/>
  <c r="G55" i="44" s="1"/>
  <c r="C56" i="44"/>
  <c r="D56" i="44"/>
  <c r="E56" i="44" s="1"/>
  <c r="C57" i="44"/>
  <c r="D57" i="44" s="1"/>
  <c r="E57" i="44" s="1"/>
  <c r="F57" i="44"/>
  <c r="C58" i="44"/>
  <c r="D58" i="44"/>
  <c r="E58" i="44"/>
  <c r="C59" i="44"/>
  <c r="D59" i="44" s="1"/>
  <c r="E59" i="44" s="1"/>
  <c r="G59" i="44"/>
  <c r="C60" i="44"/>
  <c r="D60" i="44"/>
  <c r="E60" i="44"/>
  <c r="C61" i="44"/>
  <c r="D61" i="44" s="1"/>
  <c r="E61" i="44" s="1"/>
  <c r="C62" i="44"/>
  <c r="D62" i="44"/>
  <c r="E62" i="44"/>
  <c r="C63" i="44"/>
  <c r="D63" i="44" s="1"/>
  <c r="E63" i="44" s="1"/>
  <c r="G63" i="44" s="1"/>
  <c r="C64" i="44"/>
  <c r="D64" i="44"/>
  <c r="E64" i="44" s="1"/>
  <c r="C65" i="44"/>
  <c r="D65" i="44" s="1"/>
  <c r="E65" i="44" s="1"/>
  <c r="F65" i="44"/>
  <c r="C66" i="44"/>
  <c r="D66" i="44"/>
  <c r="E66" i="44"/>
  <c r="C67" i="44"/>
  <c r="D67" i="44" s="1"/>
  <c r="E67" i="44" s="1"/>
  <c r="F67" i="44"/>
  <c r="G67" i="44"/>
  <c r="C68" i="44"/>
  <c r="D68" i="44"/>
  <c r="E68" i="44" s="1"/>
  <c r="C69" i="44"/>
  <c r="D69" i="44" s="1"/>
  <c r="E69" i="44" s="1"/>
  <c r="G69" i="44"/>
  <c r="C70" i="44"/>
  <c r="D70" i="44"/>
  <c r="E70" i="44"/>
  <c r="C71" i="44"/>
  <c r="D71" i="44" s="1"/>
  <c r="E71" i="44" s="1"/>
  <c r="C72" i="44"/>
  <c r="D72" i="44"/>
  <c r="E72" i="44" s="1"/>
  <c r="C73" i="44"/>
  <c r="D73" i="44" s="1"/>
  <c r="E73" i="44" s="1"/>
  <c r="C74" i="44"/>
  <c r="D74" i="44"/>
  <c r="E74" i="44"/>
  <c r="C75" i="44"/>
  <c r="D75" i="44" s="1"/>
  <c r="E75" i="44" s="1"/>
  <c r="C76" i="44"/>
  <c r="D76" i="44"/>
  <c r="E76" i="44"/>
  <c r="C77" i="44"/>
  <c r="D77" i="44" s="1"/>
  <c r="E77" i="44" s="1"/>
  <c r="F77" i="44"/>
  <c r="G77" i="44"/>
  <c r="C78" i="44"/>
  <c r="D78" i="44"/>
  <c r="E78" i="44" s="1"/>
  <c r="C79" i="44"/>
  <c r="D79" i="44" s="1"/>
  <c r="E79" i="44" s="1"/>
  <c r="C80" i="44"/>
  <c r="D80" i="44"/>
  <c r="E80" i="44" s="1"/>
  <c r="C81" i="44"/>
  <c r="D81" i="44" s="1"/>
  <c r="E81" i="44" s="1"/>
  <c r="F81" i="44"/>
  <c r="C82" i="44"/>
  <c r="D82" i="44"/>
  <c r="E82" i="44" s="1"/>
  <c r="C83" i="44"/>
  <c r="D83" i="44" s="1"/>
  <c r="E83" i="44" s="1"/>
  <c r="F83" i="44"/>
  <c r="G83" i="44"/>
  <c r="C84" i="44"/>
  <c r="D84" i="44"/>
  <c r="E84" i="44" s="1"/>
  <c r="C85" i="44"/>
  <c r="D85" i="44" s="1"/>
  <c r="E85" i="44" s="1"/>
  <c r="G85" i="44"/>
  <c r="C86" i="44"/>
  <c r="D86" i="44"/>
  <c r="E86" i="44"/>
  <c r="C87" i="44"/>
  <c r="D87" i="44" s="1"/>
  <c r="E87" i="44" s="1"/>
  <c r="C88" i="44"/>
  <c r="D88" i="44"/>
  <c r="E88" i="44" s="1"/>
  <c r="C89" i="44"/>
  <c r="D89" i="44" s="1"/>
  <c r="E89" i="44" s="1"/>
  <c r="C90" i="44"/>
  <c r="D90" i="44"/>
  <c r="E90" i="44"/>
  <c r="C91" i="44"/>
  <c r="D91" i="44" s="1"/>
  <c r="E91" i="44" s="1"/>
  <c r="C92" i="44"/>
  <c r="D92" i="44"/>
  <c r="E92" i="44"/>
  <c r="C93" i="44"/>
  <c r="D93" i="44" s="1"/>
  <c r="E93" i="44" s="1"/>
  <c r="F93" i="44"/>
  <c r="G93" i="44"/>
  <c r="C94" i="44"/>
  <c r="D94" i="44"/>
  <c r="E94" i="44" s="1"/>
  <c r="C95" i="44"/>
  <c r="D95" i="44" s="1"/>
  <c r="E95" i="44" s="1"/>
  <c r="C96" i="44"/>
  <c r="D96" i="44"/>
  <c r="E96" i="44" s="1"/>
  <c r="C97" i="44"/>
  <c r="D97" i="44" s="1"/>
  <c r="E97" i="44" s="1"/>
  <c r="F97" i="44"/>
  <c r="C98" i="44"/>
  <c r="D98" i="44"/>
  <c r="E98" i="44" s="1"/>
  <c r="C99" i="44"/>
  <c r="D99" i="44" s="1"/>
  <c r="E99" i="44" s="1"/>
  <c r="F99" i="44"/>
  <c r="G99" i="44"/>
  <c r="C100" i="44"/>
  <c r="D100" i="44"/>
  <c r="E100" i="44" s="1"/>
  <c r="C101" i="44"/>
  <c r="D101" i="44" s="1"/>
  <c r="E101" i="44" s="1"/>
  <c r="G101" i="44"/>
  <c r="C102" i="44"/>
  <c r="D102" i="44"/>
  <c r="E102" i="44"/>
  <c r="C103" i="44"/>
  <c r="D103" i="44" s="1"/>
  <c r="E103" i="44" s="1"/>
  <c r="C104" i="44"/>
  <c r="D104" i="44"/>
  <c r="E104" i="44" s="1"/>
  <c r="C105" i="44"/>
  <c r="D105" i="44" s="1"/>
  <c r="E105" i="44" s="1"/>
  <c r="C106" i="44"/>
  <c r="D106" i="44"/>
  <c r="E106" i="44"/>
  <c r="C107" i="44"/>
  <c r="D107" i="44" s="1"/>
  <c r="E107" i="44" s="1"/>
  <c r="C108" i="44"/>
  <c r="D108" i="44"/>
  <c r="E108" i="44"/>
  <c r="C109" i="44"/>
  <c r="D109" i="44" s="1"/>
  <c r="E109" i="44" s="1"/>
  <c r="F109" i="44"/>
  <c r="G109" i="44"/>
  <c r="C110" i="44"/>
  <c r="D110" i="44"/>
  <c r="E110" i="44" s="1"/>
  <c r="C111" i="44"/>
  <c r="D111" i="44" s="1"/>
  <c r="E111" i="44" s="1"/>
  <c r="C112" i="44"/>
  <c r="D112" i="44"/>
  <c r="E112" i="44" s="1"/>
  <c r="C113" i="44"/>
  <c r="D113" i="44" s="1"/>
  <c r="E113" i="44" s="1"/>
  <c r="F113" i="44"/>
  <c r="C114" i="44"/>
  <c r="D114" i="44"/>
  <c r="E114" i="44" s="1"/>
  <c r="C115" i="44"/>
  <c r="D115" i="44" s="1"/>
  <c r="E115" i="44" s="1"/>
  <c r="F115" i="44"/>
  <c r="G115" i="44"/>
  <c r="C116" i="44"/>
  <c r="D116" i="44"/>
  <c r="E116" i="44" s="1"/>
  <c r="C117" i="44"/>
  <c r="D117" i="44" s="1"/>
  <c r="E117" i="44" s="1"/>
  <c r="G117" i="44"/>
  <c r="C118" i="44"/>
  <c r="D118" i="44"/>
  <c r="E118" i="44"/>
  <c r="C119" i="44"/>
  <c r="D119" i="44" s="1"/>
  <c r="E119" i="44" s="1"/>
  <c r="C120" i="44"/>
  <c r="D120" i="44" s="1"/>
  <c r="E120" i="44" s="1"/>
  <c r="C121" i="44"/>
  <c r="D121" i="44" s="1"/>
  <c r="E121" i="44" s="1"/>
  <c r="G121" i="44"/>
  <c r="C122" i="44"/>
  <c r="D122" i="44"/>
  <c r="E122" i="44" s="1"/>
  <c r="C123" i="44"/>
  <c r="D123" i="44" s="1"/>
  <c r="E123" i="44"/>
  <c r="F123" i="44"/>
  <c r="C124" i="44"/>
  <c r="D124" i="44" s="1"/>
  <c r="E124" i="44" s="1"/>
  <c r="C125" i="44"/>
  <c r="D125" i="44" s="1"/>
  <c r="E125" i="44"/>
  <c r="C126" i="44"/>
  <c r="D126" i="44" s="1"/>
  <c r="E126" i="44" s="1"/>
  <c r="C127" i="44"/>
  <c r="D127" i="44" s="1"/>
  <c r="E127" i="44" s="1"/>
  <c r="F127" i="44" s="1"/>
  <c r="C128" i="44"/>
  <c r="D128" i="44" s="1"/>
  <c r="E128" i="44" s="1"/>
  <c r="C129" i="44"/>
  <c r="D129" i="44" s="1"/>
  <c r="E129" i="44"/>
  <c r="C130" i="44"/>
  <c r="D130" i="44" s="1"/>
  <c r="E130" i="44" s="1"/>
  <c r="C131" i="44"/>
  <c r="D131" i="44" s="1"/>
  <c r="E131" i="44" s="1"/>
  <c r="C132" i="44"/>
  <c r="D132" i="44"/>
  <c r="E132" i="44"/>
  <c r="C133" i="44"/>
  <c r="D133" i="44" s="1"/>
  <c r="E133" i="44" s="1"/>
  <c r="C134" i="44"/>
  <c r="D134" i="44"/>
  <c r="E134" i="44" s="1"/>
  <c r="G134" i="44"/>
  <c r="C135" i="44"/>
  <c r="D135" i="44" s="1"/>
  <c r="E135" i="44" s="1"/>
  <c r="C136" i="44"/>
  <c r="D136" i="44" s="1"/>
  <c r="E136" i="44" s="1"/>
  <c r="C137" i="44"/>
  <c r="D137" i="44" s="1"/>
  <c r="E137" i="44" s="1"/>
  <c r="G137" i="44"/>
  <c r="C138" i="44"/>
  <c r="D138" i="44"/>
  <c r="E138" i="44" s="1"/>
  <c r="C139" i="44"/>
  <c r="D139" i="44" s="1"/>
  <c r="E139" i="44"/>
  <c r="F139" i="44"/>
  <c r="C140" i="44"/>
  <c r="D140" i="44" s="1"/>
  <c r="E140" i="44" s="1"/>
  <c r="C141" i="44"/>
  <c r="D141" i="44" s="1"/>
  <c r="E141" i="44"/>
  <c r="G141" i="44"/>
  <c r="C142" i="44"/>
  <c r="D142" i="44" s="1"/>
  <c r="E142" i="44" s="1"/>
  <c r="C143" i="44"/>
  <c r="D143" i="44" s="1"/>
  <c r="E143" i="44" s="1"/>
  <c r="F143" i="44" s="1"/>
  <c r="C144" i="44"/>
  <c r="D144" i="44" s="1"/>
  <c r="E144" i="44" s="1"/>
  <c r="C145" i="44"/>
  <c r="D145" i="44" s="1"/>
  <c r="E145" i="44"/>
  <c r="C146" i="44"/>
  <c r="D146" i="44" s="1"/>
  <c r="E146" i="44" s="1"/>
  <c r="C147" i="44"/>
  <c r="D147" i="44" s="1"/>
  <c r="E147" i="44" s="1"/>
  <c r="C148" i="44"/>
  <c r="D148" i="44"/>
  <c r="E148" i="44"/>
  <c r="F148" i="44" s="1"/>
  <c r="G148" i="44"/>
  <c r="C149" i="44"/>
  <c r="D149" i="44" s="1"/>
  <c r="E149" i="44" s="1"/>
  <c r="G149" i="44" s="1"/>
  <c r="C150" i="44"/>
  <c r="D150" i="44"/>
  <c r="E150" i="44" s="1"/>
  <c r="C151" i="44"/>
  <c r="D151" i="44" s="1"/>
  <c r="E151" i="44" s="1"/>
  <c r="C152" i="44"/>
  <c r="D152" i="44"/>
  <c r="E152" i="44"/>
  <c r="F152" i="44" s="1"/>
  <c r="C153" i="44"/>
  <c r="D153" i="44" s="1"/>
  <c r="E153" i="44" s="1"/>
  <c r="F153" i="44" s="1"/>
  <c r="C154" i="44"/>
  <c r="D154" i="44" s="1"/>
  <c r="E154" i="44" s="1"/>
  <c r="C155" i="44"/>
  <c r="D155" i="44" s="1"/>
  <c r="E155" i="44" s="1"/>
  <c r="C156" i="44"/>
  <c r="D156" i="44"/>
  <c r="E156" i="44"/>
  <c r="C157" i="44"/>
  <c r="D157" i="44" s="1"/>
  <c r="E157" i="44" s="1"/>
  <c r="F157" i="44" s="1"/>
  <c r="C158" i="44"/>
  <c r="D158" i="44" s="1"/>
  <c r="E158" i="44" s="1"/>
  <c r="C159" i="44"/>
  <c r="D159" i="44"/>
  <c r="E159" i="44" s="1"/>
  <c r="C160" i="44"/>
  <c r="D160" i="44"/>
  <c r="E160" i="44" s="1"/>
  <c r="C161" i="44"/>
  <c r="D161" i="44" s="1"/>
  <c r="E161" i="44" s="1"/>
  <c r="F161" i="44" s="1"/>
  <c r="G161" i="44"/>
  <c r="C162" i="44"/>
  <c r="D162" i="44" s="1"/>
  <c r="E162" i="44" s="1"/>
  <c r="C163" i="44"/>
  <c r="D163" i="44" s="1"/>
  <c r="E163" i="44" s="1"/>
  <c r="C164" i="44"/>
  <c r="D164" i="44"/>
  <c r="E164" i="44" s="1"/>
  <c r="C165" i="44"/>
  <c r="D165" i="44" s="1"/>
  <c r="E165" i="44" s="1"/>
  <c r="F165" i="44"/>
  <c r="G165" i="44"/>
  <c r="C166" i="44"/>
  <c r="D166" i="44" s="1"/>
  <c r="E166" i="44" s="1"/>
  <c r="C167" i="44"/>
  <c r="D167" i="44" s="1"/>
  <c r="E167" i="44" s="1"/>
  <c r="F167" i="44"/>
  <c r="C168" i="44"/>
  <c r="D168" i="44"/>
  <c r="E168" i="44" s="1"/>
  <c r="C169" i="44"/>
  <c r="D169" i="44" s="1"/>
  <c r="E169" i="44" s="1"/>
  <c r="F169" i="44"/>
  <c r="G169" i="44"/>
  <c r="C170" i="44"/>
  <c r="D170" i="44"/>
  <c r="E170" i="44" s="1"/>
  <c r="C171" i="44"/>
  <c r="D171" i="44"/>
  <c r="E171" i="44" s="1"/>
  <c r="C172" i="44"/>
  <c r="D172" i="44"/>
  <c r="E172" i="44" s="1"/>
  <c r="F172" i="44" s="1"/>
  <c r="G172" i="44"/>
  <c r="C173" i="44"/>
  <c r="D173" i="44" s="1"/>
  <c r="E173" i="44" s="1"/>
  <c r="F173" i="44" s="1"/>
  <c r="C174" i="44"/>
  <c r="D174" i="44"/>
  <c r="E174" i="44"/>
  <c r="C175" i="44"/>
  <c r="D175" i="44" s="1"/>
  <c r="E175" i="44" s="1"/>
  <c r="C176" i="44"/>
  <c r="D176" i="44"/>
  <c r="E176" i="44"/>
  <c r="C177" i="44"/>
  <c r="D177" i="44" s="1"/>
  <c r="E177" i="44" s="1"/>
  <c r="F177" i="44" s="1"/>
  <c r="G177" i="44"/>
  <c r="C178" i="44"/>
  <c r="D178" i="44" s="1"/>
  <c r="E178" i="44" s="1"/>
  <c r="C179" i="44"/>
  <c r="D179" i="44" s="1"/>
  <c r="E179" i="44" s="1"/>
  <c r="F179" i="44"/>
  <c r="C180" i="44"/>
  <c r="D180" i="44"/>
  <c r="E180" i="44"/>
  <c r="F180" i="44" s="1"/>
  <c r="C181" i="44"/>
  <c r="D181" i="44" s="1"/>
  <c r="E181" i="44" s="1"/>
  <c r="F181" i="44"/>
  <c r="C182" i="44"/>
  <c r="D182" i="44" s="1"/>
  <c r="E182" i="44" s="1"/>
  <c r="C183" i="44"/>
  <c r="D183" i="44"/>
  <c r="E183" i="44" s="1"/>
  <c r="C184" i="44"/>
  <c r="D184" i="44"/>
  <c r="E184" i="44"/>
  <c r="F184" i="44"/>
  <c r="G184" i="44"/>
  <c r="C185" i="44"/>
  <c r="D185" i="44" s="1"/>
  <c r="E185" i="44" s="1"/>
  <c r="F185" i="44"/>
  <c r="G185" i="44"/>
  <c r="C186" i="44"/>
  <c r="D186" i="44" s="1"/>
  <c r="E186" i="44" s="1"/>
  <c r="C187" i="44"/>
  <c r="D187" i="44"/>
  <c r="E187" i="44" s="1"/>
  <c r="G187" i="44" s="1"/>
  <c r="C188" i="44"/>
  <c r="D188" i="44"/>
  <c r="E188" i="44" s="1"/>
  <c r="C189" i="44"/>
  <c r="D189" i="44" s="1"/>
  <c r="E189" i="44" s="1"/>
  <c r="F189" i="44"/>
  <c r="G189" i="44"/>
  <c r="C190" i="44"/>
  <c r="D190" i="44" s="1"/>
  <c r="E190" i="44" s="1"/>
  <c r="C191" i="44"/>
  <c r="D191" i="44"/>
  <c r="E191" i="44"/>
  <c r="C192" i="44"/>
  <c r="D192" i="44"/>
  <c r="E192" i="44" s="1"/>
  <c r="F192" i="44" s="1"/>
  <c r="G192" i="44"/>
  <c r="C193" i="44"/>
  <c r="D193" i="44" s="1"/>
  <c r="E193" i="44"/>
  <c r="C194" i="44"/>
  <c r="D194" i="44"/>
  <c r="E194" i="44"/>
  <c r="F194" i="44" s="1"/>
  <c r="G194" i="44"/>
  <c r="C195" i="44"/>
  <c r="D195" i="44"/>
  <c r="E195" i="44" s="1"/>
  <c r="G195" i="44"/>
  <c r="C196" i="44"/>
  <c r="D196" i="44" s="1"/>
  <c r="E196" i="44" s="1"/>
  <c r="C197" i="44"/>
  <c r="D197" i="44" s="1"/>
  <c r="E197" i="44"/>
  <c r="G197" i="44" s="1"/>
  <c r="C198" i="44"/>
  <c r="D198" i="44"/>
  <c r="E198" i="44" s="1"/>
  <c r="C199" i="44"/>
  <c r="D199" i="44"/>
  <c r="E199" i="44" s="1"/>
  <c r="C200" i="44"/>
  <c r="D200" i="44" s="1"/>
  <c r="E200" i="44"/>
  <c r="F200" i="44" s="1"/>
  <c r="C201" i="44"/>
  <c r="D201" i="44" s="1"/>
  <c r="E201" i="44"/>
  <c r="F201" i="44" s="1"/>
  <c r="C202" i="44"/>
  <c r="D202" i="44"/>
  <c r="E202" i="44" s="1"/>
  <c r="C203" i="44"/>
  <c r="D203" i="44" s="1"/>
  <c r="E203" i="44"/>
  <c r="F203" i="44"/>
  <c r="G203" i="44"/>
  <c r="C204" i="44"/>
  <c r="D204" i="44" s="1"/>
  <c r="E204" i="44" s="1"/>
  <c r="C205" i="44"/>
  <c r="D205" i="44" s="1"/>
  <c r="E205" i="44" s="1"/>
  <c r="C206" i="44"/>
  <c r="D206" i="44" s="1"/>
  <c r="E206" i="44"/>
  <c r="F206" i="44" s="1"/>
  <c r="G206" i="44"/>
  <c r="C207" i="44"/>
  <c r="D207" i="44" s="1"/>
  <c r="E207" i="44" s="1"/>
  <c r="C208" i="44"/>
  <c r="D208" i="44" s="1"/>
  <c r="E208" i="44" s="1"/>
  <c r="C209" i="44"/>
  <c r="D209" i="44" s="1"/>
  <c r="E209" i="44" s="1"/>
  <c r="G209" i="44" s="1"/>
  <c r="F209" i="44"/>
  <c r="C210" i="44"/>
  <c r="D210" i="44" s="1"/>
  <c r="E210" i="44" s="1"/>
  <c r="C211" i="44"/>
  <c r="D211" i="44" s="1"/>
  <c r="E211" i="44" s="1"/>
  <c r="C212" i="44"/>
  <c r="D212" i="44" s="1"/>
  <c r="E212" i="44" s="1"/>
  <c r="G212" i="44" s="1"/>
  <c r="C213" i="44"/>
  <c r="D213" i="44" s="1"/>
  <c r="E213" i="44" s="1"/>
  <c r="C214" i="44"/>
  <c r="D214" i="44"/>
  <c r="E214" i="44"/>
  <c r="G214" i="44"/>
  <c r="C215" i="44"/>
  <c r="D215" i="44" s="1"/>
  <c r="E215" i="44" s="1"/>
  <c r="F215" i="44"/>
  <c r="G215" i="44"/>
  <c r="C216" i="44"/>
  <c r="D216" i="44" s="1"/>
  <c r="E216" i="44" s="1"/>
  <c r="C217" i="44"/>
  <c r="D217" i="44" s="1"/>
  <c r="E217" i="44"/>
  <c r="F217" i="44"/>
  <c r="C218" i="44"/>
  <c r="D218" i="44" s="1"/>
  <c r="E218" i="44" s="1"/>
  <c r="F218" i="44" s="1"/>
  <c r="G218" i="44"/>
  <c r="C219" i="44"/>
  <c r="D219" i="44"/>
  <c r="E219" i="44" s="1"/>
  <c r="C220" i="44"/>
  <c r="D220" i="44"/>
  <c r="E220" i="44" s="1"/>
  <c r="C221" i="44"/>
  <c r="D221" i="44" s="1"/>
  <c r="E221" i="44"/>
  <c r="F221" i="44" s="1"/>
  <c r="C222" i="44"/>
  <c r="D222" i="44"/>
  <c r="E222" i="44" s="1"/>
  <c r="F222" i="44" s="1"/>
  <c r="G222" i="44"/>
  <c r="C223" i="44"/>
  <c r="D223" i="44" s="1"/>
  <c r="E223" i="44" s="1"/>
  <c r="C224" i="44"/>
  <c r="D224" i="44"/>
  <c r="E224" i="44"/>
  <c r="F224" i="44" s="1"/>
  <c r="C225" i="44"/>
  <c r="D225" i="44" s="1"/>
  <c r="E225" i="44"/>
  <c r="G225" i="44" s="1"/>
  <c r="F225" i="44"/>
  <c r="C226" i="44"/>
  <c r="D226" i="44"/>
  <c r="E226" i="44" s="1"/>
  <c r="F226" i="44" s="1"/>
  <c r="C227" i="44"/>
  <c r="D227" i="44"/>
  <c r="E227" i="44" s="1"/>
  <c r="C228" i="44"/>
  <c r="D228" i="44"/>
  <c r="E228" i="44"/>
  <c r="F228" i="44"/>
  <c r="C229" i="44"/>
  <c r="D229" i="44" s="1"/>
  <c r="E229" i="44"/>
  <c r="F229" i="44"/>
  <c r="G229" i="44"/>
  <c r="C230" i="44"/>
  <c r="D230" i="44"/>
  <c r="E230" i="44" s="1"/>
  <c r="F230" i="44" s="1"/>
  <c r="G230" i="44"/>
  <c r="C231" i="44"/>
  <c r="D231" i="44"/>
  <c r="E231" i="44" s="1"/>
  <c r="C232" i="44"/>
  <c r="D232" i="44" s="1"/>
  <c r="E232" i="44" s="1"/>
  <c r="C233" i="44"/>
  <c r="D233" i="44" s="1"/>
  <c r="E233" i="44" s="1"/>
  <c r="C234" i="44"/>
  <c r="D234" i="44"/>
  <c r="E234" i="44" s="1"/>
  <c r="F234" i="44" s="1"/>
  <c r="G234" i="44"/>
  <c r="C235" i="44"/>
  <c r="D235" i="44"/>
  <c r="E235" i="44" s="1"/>
  <c r="C236" i="44"/>
  <c r="D236" i="44"/>
  <c r="E236" i="44" s="1"/>
  <c r="C237" i="44"/>
  <c r="D237" i="44" s="1"/>
  <c r="E237" i="44"/>
  <c r="C238" i="44"/>
  <c r="D238" i="44"/>
  <c r="E238" i="44" s="1"/>
  <c r="F238" i="44" s="1"/>
  <c r="G238" i="44"/>
  <c r="C239" i="44"/>
  <c r="D239" i="44" s="1"/>
  <c r="E239" i="44" s="1"/>
  <c r="C240" i="44"/>
  <c r="D240" i="44"/>
  <c r="E240" i="44"/>
  <c r="C241" i="44"/>
  <c r="D241" i="44" s="1"/>
  <c r="E241" i="44"/>
  <c r="G241" i="44" s="1"/>
  <c r="F241" i="44"/>
  <c r="C242" i="44"/>
  <c r="D242" i="44"/>
  <c r="E242" i="44"/>
  <c r="F242" i="44" s="1"/>
  <c r="G242" i="44"/>
  <c r="C243" i="44"/>
  <c r="D243" i="44" s="1"/>
  <c r="E243" i="44" s="1"/>
  <c r="C244" i="44"/>
  <c r="D244" i="44"/>
  <c r="E244" i="44"/>
  <c r="F244" i="44" s="1"/>
  <c r="C245" i="44"/>
  <c r="D245" i="44" s="1"/>
  <c r="E245" i="44"/>
  <c r="G245" i="44" s="1"/>
  <c r="F245" i="44"/>
  <c r="C246" i="44"/>
  <c r="D246" i="44"/>
  <c r="E246" i="44"/>
  <c r="F246" i="44" s="1"/>
  <c r="G246" i="44"/>
  <c r="C247" i="44"/>
  <c r="D247" i="44" s="1"/>
  <c r="E247" i="44" s="1"/>
  <c r="C248" i="44"/>
  <c r="D248" i="44"/>
  <c r="E248" i="44"/>
  <c r="F248" i="44" s="1"/>
  <c r="C249" i="44"/>
  <c r="D249" i="44" s="1"/>
  <c r="E249" i="44"/>
  <c r="G249" i="44" s="1"/>
  <c r="F249" i="44"/>
  <c r="C250" i="44"/>
  <c r="D250" i="44"/>
  <c r="E250" i="44"/>
  <c r="F250" i="44" s="1"/>
  <c r="G250" i="44"/>
  <c r="C251" i="44"/>
  <c r="D251" i="44" s="1"/>
  <c r="E251" i="44" s="1"/>
  <c r="C252" i="44"/>
  <c r="D252" i="44"/>
  <c r="E252" i="44" s="1"/>
  <c r="C253" i="44"/>
  <c r="D253" i="44" s="1"/>
  <c r="E253" i="44"/>
  <c r="F253" i="44" s="1"/>
  <c r="C254" i="44"/>
  <c r="D254" i="44"/>
  <c r="E254" i="44"/>
  <c r="F254" i="44" s="1"/>
  <c r="G254" i="44"/>
  <c r="C255" i="44"/>
  <c r="D255" i="44"/>
  <c r="E255" i="44" s="1"/>
  <c r="G255" i="44"/>
  <c r="C256" i="44"/>
  <c r="D256" i="44" s="1"/>
  <c r="E256" i="44" s="1"/>
  <c r="C257" i="44"/>
  <c r="D257" i="44" s="1"/>
  <c r="E257" i="44" s="1"/>
  <c r="C258" i="44"/>
  <c r="D258" i="44"/>
  <c r="E258" i="44"/>
  <c r="F258" i="44" s="1"/>
  <c r="G258" i="44"/>
  <c r="C259" i="44"/>
  <c r="D259" i="44"/>
  <c r="E259" i="44" s="1"/>
  <c r="G259" i="44"/>
  <c r="C260" i="44"/>
  <c r="D260" i="44"/>
  <c r="E260" i="44"/>
  <c r="F260" i="44"/>
  <c r="C261" i="44"/>
  <c r="D261" i="44" s="1"/>
  <c r="E261" i="44"/>
  <c r="F261" i="44"/>
  <c r="G261" i="44"/>
  <c r="C262" i="44"/>
  <c r="D262" i="44"/>
  <c r="E262" i="44"/>
  <c r="F262" i="44" s="1"/>
  <c r="C263" i="44"/>
  <c r="D263" i="44"/>
  <c r="E263" i="44" s="1"/>
  <c r="C264" i="44"/>
  <c r="D264" i="44"/>
  <c r="E264" i="44"/>
  <c r="F264" i="44" s="1"/>
  <c r="C265" i="44"/>
  <c r="D265" i="44" s="1"/>
  <c r="E265" i="44"/>
  <c r="G265" i="44" s="1"/>
  <c r="F265" i="44"/>
  <c r="C266" i="44"/>
  <c r="D266" i="44"/>
  <c r="E266" i="44"/>
  <c r="F266" i="44" s="1"/>
  <c r="G266" i="44"/>
  <c r="C267" i="44"/>
  <c r="D267" i="44" s="1"/>
  <c r="E267" i="44" s="1"/>
  <c r="C268" i="44"/>
  <c r="D268" i="44"/>
  <c r="E268" i="44" s="1"/>
  <c r="C269" i="44"/>
  <c r="D269" i="44" s="1"/>
  <c r="E269" i="44"/>
  <c r="F269" i="44" s="1"/>
  <c r="C270" i="44"/>
  <c r="D270" i="44"/>
  <c r="E270" i="44"/>
  <c r="F270" i="44" s="1"/>
  <c r="G270" i="44"/>
  <c r="C271" i="44"/>
  <c r="D271" i="44"/>
  <c r="E271" i="44" s="1"/>
  <c r="G271" i="44"/>
  <c r="C272" i="44"/>
  <c r="D272" i="44" s="1"/>
  <c r="E272" i="44" s="1"/>
  <c r="C273" i="44"/>
  <c r="D273" i="44" s="1"/>
  <c r="E273" i="44" s="1"/>
  <c r="C30" i="44"/>
  <c r="D30" i="44" s="1"/>
  <c r="E30" i="44" s="1"/>
  <c r="C31" i="44"/>
  <c r="D31" i="44"/>
  <c r="E31" i="44"/>
  <c r="G31" i="44" s="1"/>
  <c r="F31" i="44"/>
  <c r="C32" i="44"/>
  <c r="D32" i="44" s="1"/>
  <c r="E32" i="44" s="1"/>
  <c r="C33" i="44"/>
  <c r="D33" i="44" s="1"/>
  <c r="E33" i="44" s="1"/>
  <c r="C34" i="44"/>
  <c r="D34" i="44" s="1"/>
  <c r="E34" i="44" s="1"/>
  <c r="C9" i="44"/>
  <c r="D9" i="44" s="1"/>
  <c r="E9" i="44" s="1"/>
  <c r="C10" i="44"/>
  <c r="D10" i="44"/>
  <c r="E10" i="44" s="1"/>
  <c r="C11" i="44"/>
  <c r="D11" i="44" s="1"/>
  <c r="E11" i="44" s="1"/>
  <c r="C12" i="44"/>
  <c r="D12" i="44" s="1"/>
  <c r="E12" i="44" s="1"/>
  <c r="C13" i="44"/>
  <c r="D13" i="44" s="1"/>
  <c r="E13" i="44" s="1"/>
  <c r="C14" i="44"/>
  <c r="D14" i="44"/>
  <c r="E14" i="44" s="1"/>
  <c r="C15" i="44"/>
  <c r="D15" i="44" s="1"/>
  <c r="E15" i="44" s="1"/>
  <c r="C16" i="44"/>
  <c r="D16" i="44" s="1"/>
  <c r="E16" i="44" s="1"/>
  <c r="C17" i="44"/>
  <c r="D17" i="44"/>
  <c r="E17" i="44" s="1"/>
  <c r="C18" i="44"/>
  <c r="D18" i="44"/>
  <c r="E18" i="44" s="1"/>
  <c r="C19" i="44"/>
  <c r="D19" i="44" s="1"/>
  <c r="E19" i="44" s="1"/>
  <c r="C20" i="44"/>
  <c r="D20" i="44" s="1"/>
  <c r="E20" i="44" s="1"/>
  <c r="C21" i="44"/>
  <c r="D21" i="44"/>
  <c r="E21" i="44" s="1"/>
  <c r="C22" i="44"/>
  <c r="D22" i="44"/>
  <c r="E22" i="44" s="1"/>
  <c r="C23" i="44"/>
  <c r="D23" i="44" s="1"/>
  <c r="E23" i="44" s="1"/>
  <c r="C24" i="44"/>
  <c r="D24" i="44" s="1"/>
  <c r="E24" i="44" s="1"/>
  <c r="C25" i="44"/>
  <c r="D25" i="44"/>
  <c r="E25" i="44" s="1"/>
  <c r="C26" i="44"/>
  <c r="D26" i="44"/>
  <c r="E26" i="44" s="1"/>
  <c r="C27" i="44"/>
  <c r="D27" i="44" s="1"/>
  <c r="E27" i="44" s="1"/>
  <c r="C28" i="44"/>
  <c r="D28" i="44" s="1"/>
  <c r="E28" i="44" s="1"/>
  <c r="C29" i="44"/>
  <c r="D29" i="44" s="1"/>
  <c r="E29" i="44" s="1"/>
  <c r="C8" i="44"/>
  <c r="D8" i="44" s="1"/>
  <c r="E8" i="44" s="1"/>
  <c r="F251" i="44" l="1"/>
  <c r="G251" i="44"/>
  <c r="F196" i="44"/>
  <c r="G196" i="44"/>
  <c r="G211" i="44"/>
  <c r="F211" i="44"/>
  <c r="F267" i="44"/>
  <c r="G267" i="44"/>
  <c r="F257" i="44"/>
  <c r="G257" i="44"/>
  <c r="F243" i="44"/>
  <c r="G243" i="44"/>
  <c r="F202" i="44"/>
  <c r="G202" i="44"/>
  <c r="F186" i="44"/>
  <c r="G186" i="44"/>
  <c r="G256" i="44"/>
  <c r="F256" i="44"/>
  <c r="G205" i="44"/>
  <c r="F205" i="44"/>
  <c r="G272" i="44"/>
  <c r="F272" i="44"/>
  <c r="F247" i="44"/>
  <c r="G247" i="44"/>
  <c r="G236" i="44"/>
  <c r="F236" i="44"/>
  <c r="F233" i="44"/>
  <c r="G233" i="44"/>
  <c r="G220" i="44"/>
  <c r="F220" i="44"/>
  <c r="G268" i="44"/>
  <c r="F268" i="44"/>
  <c r="F199" i="44"/>
  <c r="G199" i="44"/>
  <c r="F273" i="44"/>
  <c r="G273" i="44"/>
  <c r="G252" i="44"/>
  <c r="F252" i="44"/>
  <c r="F239" i="44"/>
  <c r="G239" i="44"/>
  <c r="G232" i="44"/>
  <c r="F232" i="44"/>
  <c r="F223" i="44"/>
  <c r="G223" i="44"/>
  <c r="G208" i="44"/>
  <c r="F208" i="44"/>
  <c r="F216" i="44"/>
  <c r="G216" i="44"/>
  <c r="F171" i="44"/>
  <c r="G171" i="44"/>
  <c r="F263" i="44"/>
  <c r="G240" i="44"/>
  <c r="F259" i="44"/>
  <c r="F255" i="44"/>
  <c r="G253" i="44"/>
  <c r="G237" i="44"/>
  <c r="G262" i="44"/>
  <c r="F237" i="44"/>
  <c r="G226" i="44"/>
  <c r="G217" i="44"/>
  <c r="F212" i="44"/>
  <c r="F204" i="44"/>
  <c r="G204" i="44"/>
  <c r="F197" i="44"/>
  <c r="G179" i="44"/>
  <c r="F166" i="44"/>
  <c r="G166" i="44"/>
  <c r="F162" i="44"/>
  <c r="G162" i="44"/>
  <c r="F158" i="44"/>
  <c r="G158" i="44"/>
  <c r="F136" i="44"/>
  <c r="G136" i="44"/>
  <c r="G125" i="44"/>
  <c r="F125" i="44"/>
  <c r="F98" i="44"/>
  <c r="G98" i="44"/>
  <c r="G79" i="44"/>
  <c r="F79" i="44"/>
  <c r="F190" i="44"/>
  <c r="G190" i="44"/>
  <c r="G260" i="44"/>
  <c r="G228" i="44"/>
  <c r="F214" i="44"/>
  <c r="F175" i="44"/>
  <c r="G175" i="44"/>
  <c r="F130" i="44"/>
  <c r="G130" i="44"/>
  <c r="G224" i="44"/>
  <c r="F182" i="44"/>
  <c r="G182" i="44"/>
  <c r="F271" i="44"/>
  <c r="G269" i="44"/>
  <c r="G181" i="44"/>
  <c r="F178" i="44"/>
  <c r="G178" i="44"/>
  <c r="F156" i="44"/>
  <c r="G156" i="44"/>
  <c r="F187" i="44"/>
  <c r="G221" i="44"/>
  <c r="F219" i="44"/>
  <c r="G219" i="44"/>
  <c r="G263" i="44"/>
  <c r="F240" i="44"/>
  <c r="G200" i="44"/>
  <c r="F198" i="44"/>
  <c r="G198" i="44"/>
  <c r="G191" i="44"/>
  <c r="F174" i="44"/>
  <c r="G174" i="44"/>
  <c r="F168" i="44"/>
  <c r="G168" i="44"/>
  <c r="F160" i="44"/>
  <c r="G160" i="44"/>
  <c r="G244" i="44"/>
  <c r="F227" i="44"/>
  <c r="G227" i="44"/>
  <c r="F213" i="44"/>
  <c r="G213" i="44"/>
  <c r="F191" i="44"/>
  <c r="F164" i="44"/>
  <c r="G164" i="44"/>
  <c r="G151" i="44"/>
  <c r="F151" i="44"/>
  <c r="G264" i="44"/>
  <c r="G248" i="44"/>
  <c r="F231" i="44"/>
  <c r="G231" i="44"/>
  <c r="F193" i="44"/>
  <c r="G193" i="44"/>
  <c r="F188" i="44"/>
  <c r="G188" i="44"/>
  <c r="G159" i="44"/>
  <c r="F159" i="44"/>
  <c r="G155" i="44"/>
  <c r="F155" i="44"/>
  <c r="F147" i="44"/>
  <c r="G147" i="44"/>
  <c r="F210" i="44"/>
  <c r="G210" i="44"/>
  <c r="F235" i="44"/>
  <c r="G235" i="44"/>
  <c r="F207" i="44"/>
  <c r="G207" i="44"/>
  <c r="F195" i="44"/>
  <c r="F183" i="44"/>
  <c r="G183" i="44"/>
  <c r="F176" i="44"/>
  <c r="G176" i="44"/>
  <c r="F170" i="44"/>
  <c r="G170" i="44"/>
  <c r="G167" i="44"/>
  <c r="G163" i="44"/>
  <c r="F163" i="44"/>
  <c r="F154" i="44"/>
  <c r="G154" i="44"/>
  <c r="F146" i="44"/>
  <c r="G146" i="44"/>
  <c r="F145" i="44"/>
  <c r="G145" i="44"/>
  <c r="F141" i="44"/>
  <c r="F133" i="44"/>
  <c r="G133" i="44"/>
  <c r="F129" i="44"/>
  <c r="G129" i="44"/>
  <c r="F121" i="44"/>
  <c r="F116" i="44"/>
  <c r="G116" i="44"/>
  <c r="F90" i="44"/>
  <c r="G90" i="44"/>
  <c r="F78" i="44"/>
  <c r="G78" i="44"/>
  <c r="F64" i="44"/>
  <c r="G64" i="44"/>
  <c r="G201" i="44"/>
  <c r="G180" i="44"/>
  <c r="G157" i="44"/>
  <c r="G153" i="44"/>
  <c r="F137" i="44"/>
  <c r="F124" i="44"/>
  <c r="G124" i="44"/>
  <c r="F120" i="44"/>
  <c r="G120" i="44"/>
  <c r="F112" i="44"/>
  <c r="G112" i="44"/>
  <c r="F82" i="44"/>
  <c r="G82" i="44"/>
  <c r="F56" i="44"/>
  <c r="G56" i="44"/>
  <c r="F140" i="44"/>
  <c r="G140" i="44"/>
  <c r="F132" i="44"/>
  <c r="G132" i="44"/>
  <c r="F119" i="44"/>
  <c r="G119" i="44"/>
  <c r="F104" i="44"/>
  <c r="G104" i="44"/>
  <c r="F100" i="44"/>
  <c r="G100" i="44"/>
  <c r="F74" i="44"/>
  <c r="G74" i="44"/>
  <c r="F48" i="44"/>
  <c r="G48" i="44"/>
  <c r="G173" i="44"/>
  <c r="F150" i="44"/>
  <c r="G150" i="44"/>
  <c r="F144" i="44"/>
  <c r="G144" i="44"/>
  <c r="F128" i="44"/>
  <c r="G128" i="44"/>
  <c r="G111" i="44"/>
  <c r="F111" i="44"/>
  <c r="F96" i="44"/>
  <c r="G96" i="44"/>
  <c r="F62" i="44"/>
  <c r="G62" i="44"/>
  <c r="G152" i="44"/>
  <c r="F135" i="44"/>
  <c r="G135" i="44"/>
  <c r="F110" i="44"/>
  <c r="G110" i="44"/>
  <c r="F88" i="44"/>
  <c r="G88" i="44"/>
  <c r="F84" i="44"/>
  <c r="G84" i="44"/>
  <c r="F54" i="44"/>
  <c r="G54" i="44"/>
  <c r="F40" i="44"/>
  <c r="G40" i="44"/>
  <c r="G143" i="44"/>
  <c r="F131" i="44"/>
  <c r="G131" i="44"/>
  <c r="G127" i="44"/>
  <c r="F122" i="44"/>
  <c r="G122" i="44"/>
  <c r="F114" i="44"/>
  <c r="G114" i="44"/>
  <c r="G95" i="44"/>
  <c r="F95" i="44"/>
  <c r="F80" i="44"/>
  <c r="G80" i="44"/>
  <c r="F149" i="44"/>
  <c r="F142" i="44"/>
  <c r="G142" i="44"/>
  <c r="F138" i="44"/>
  <c r="G138" i="44"/>
  <c r="F134" i="44"/>
  <c r="F126" i="44"/>
  <c r="G126" i="44"/>
  <c r="F106" i="44"/>
  <c r="G106" i="44"/>
  <c r="F94" i="44"/>
  <c r="G94" i="44"/>
  <c r="F72" i="44"/>
  <c r="G72" i="44"/>
  <c r="F68" i="44"/>
  <c r="G68" i="44"/>
  <c r="F46" i="44"/>
  <c r="G46" i="44"/>
  <c r="G139" i="44"/>
  <c r="G123" i="44"/>
  <c r="G113" i="44"/>
  <c r="G97" i="44"/>
  <c r="G81" i="44"/>
  <c r="G65" i="44"/>
  <c r="G57" i="44"/>
  <c r="G49" i="44"/>
  <c r="G41" i="44"/>
  <c r="F108" i="44"/>
  <c r="G108" i="44"/>
  <c r="F92" i="44"/>
  <c r="G92" i="44"/>
  <c r="F76" i="44"/>
  <c r="G76" i="44"/>
  <c r="F117" i="44"/>
  <c r="G103" i="44"/>
  <c r="F101" i="44"/>
  <c r="G87" i="44"/>
  <c r="F85" i="44"/>
  <c r="G71" i="44"/>
  <c r="F69" i="44"/>
  <c r="F59" i="44"/>
  <c r="F51" i="44"/>
  <c r="F43" i="44"/>
  <c r="G105" i="44"/>
  <c r="F103" i="44"/>
  <c r="G89" i="44"/>
  <c r="F87" i="44"/>
  <c r="G73" i="44"/>
  <c r="F71" i="44"/>
  <c r="G61" i="44"/>
  <c r="G53" i="44"/>
  <c r="G45" i="44"/>
  <c r="G37" i="44"/>
  <c r="G107" i="44"/>
  <c r="F105" i="44"/>
  <c r="G91" i="44"/>
  <c r="F89" i="44"/>
  <c r="G75" i="44"/>
  <c r="F73" i="44"/>
  <c r="F66" i="44"/>
  <c r="G66" i="44"/>
  <c r="F61" i="44"/>
  <c r="F58" i="44"/>
  <c r="G58" i="44"/>
  <c r="F53" i="44"/>
  <c r="F50" i="44"/>
  <c r="G50" i="44"/>
  <c r="F45" i="44"/>
  <c r="F42" i="44"/>
  <c r="G42" i="44"/>
  <c r="F36" i="44"/>
  <c r="G36" i="44"/>
  <c r="F107" i="44"/>
  <c r="F91" i="44"/>
  <c r="F75" i="44"/>
  <c r="F39" i="44"/>
  <c r="G39" i="44"/>
  <c r="F118" i="44"/>
  <c r="G118" i="44"/>
  <c r="F102" i="44"/>
  <c r="G102" i="44"/>
  <c r="F86" i="44"/>
  <c r="G86" i="44"/>
  <c r="F70" i="44"/>
  <c r="G70" i="44"/>
  <c r="F63" i="44"/>
  <c r="F60" i="44"/>
  <c r="G60" i="44"/>
  <c r="F55" i="44"/>
  <c r="F52" i="44"/>
  <c r="G52" i="44"/>
  <c r="F47" i="44"/>
  <c r="F44" i="44"/>
  <c r="G44" i="44"/>
  <c r="F35" i="44"/>
  <c r="G35" i="44"/>
  <c r="G38" i="44"/>
  <c r="F30" i="44"/>
  <c r="G30" i="44"/>
  <c r="F33" i="44"/>
  <c r="G33" i="44"/>
  <c r="F32" i="44"/>
  <c r="G32" i="44"/>
  <c r="G34" i="44"/>
  <c r="F34" i="44"/>
  <c r="F25" i="44"/>
  <c r="G25" i="44"/>
  <c r="F14" i="44"/>
  <c r="G14" i="44"/>
  <c r="F24" i="44"/>
  <c r="G24" i="44"/>
  <c r="G18" i="44"/>
  <c r="F18" i="44"/>
  <c r="F13" i="44"/>
  <c r="G13" i="44"/>
  <c r="F20" i="44"/>
  <c r="G20" i="44"/>
  <c r="G23" i="44"/>
  <c r="F23" i="44"/>
  <c r="F12" i="44"/>
  <c r="G12" i="44"/>
  <c r="G19" i="44"/>
  <c r="F19" i="44"/>
  <c r="G22" i="44"/>
  <c r="F22" i="44"/>
  <c r="F17" i="44"/>
  <c r="G17" i="44"/>
  <c r="G11" i="44"/>
  <c r="F11" i="44"/>
  <c r="F28" i="44"/>
  <c r="G28" i="44"/>
  <c r="G27" i="44"/>
  <c r="F27" i="44"/>
  <c r="F10" i="44"/>
  <c r="G10" i="44"/>
  <c r="F29" i="44"/>
  <c r="G29" i="44"/>
  <c r="G26" i="44"/>
  <c r="F26" i="44"/>
  <c r="F21" i="44"/>
  <c r="G21" i="44"/>
  <c r="F16" i="44"/>
  <c r="G16" i="44"/>
  <c r="G15" i="44"/>
  <c r="F15" i="44"/>
  <c r="F9" i="44"/>
  <c r="G9" i="44"/>
  <c r="G8" i="44"/>
  <c r="F8" i="44"/>
  <c r="A14" i="99" l="1"/>
  <c r="H128" i="99"/>
  <c r="G128" i="99"/>
  <c r="F128" i="99"/>
  <c r="E128" i="99"/>
  <c r="H127" i="99"/>
  <c r="G127" i="99"/>
  <c r="F127" i="99"/>
  <c r="E127" i="99"/>
  <c r="H126" i="99"/>
  <c r="G126" i="99"/>
  <c r="F126" i="99"/>
  <c r="E126" i="99"/>
  <c r="H125" i="99"/>
  <c r="G125" i="99"/>
  <c r="F125" i="99"/>
  <c r="E125" i="99"/>
  <c r="H124" i="99"/>
  <c r="G124" i="99"/>
  <c r="F124" i="99"/>
  <c r="E124" i="99"/>
  <c r="H123" i="99"/>
  <c r="G123" i="99"/>
  <c r="F123" i="99"/>
  <c r="E123" i="99"/>
  <c r="H122" i="99"/>
  <c r="G122" i="99"/>
  <c r="F122" i="99"/>
  <c r="E122" i="99"/>
  <c r="H121" i="99"/>
  <c r="G121" i="99"/>
  <c r="F121" i="99"/>
  <c r="E121" i="99"/>
  <c r="H120" i="99"/>
  <c r="G120" i="99"/>
  <c r="F120" i="99"/>
  <c r="E120" i="99"/>
  <c r="H119" i="99"/>
  <c r="G119" i="99"/>
  <c r="F119" i="99"/>
  <c r="E119" i="99"/>
  <c r="H118" i="99"/>
  <c r="G118" i="99"/>
  <c r="F118" i="99"/>
  <c r="E118" i="99"/>
  <c r="H117" i="99"/>
  <c r="G117" i="99"/>
  <c r="F117" i="99"/>
  <c r="E117" i="99"/>
  <c r="H116" i="99"/>
  <c r="G116" i="99"/>
  <c r="F116" i="99"/>
  <c r="E116" i="99"/>
  <c r="H115" i="99"/>
  <c r="G115" i="99"/>
  <c r="F115" i="99"/>
  <c r="E115" i="99"/>
  <c r="H114" i="99"/>
  <c r="G114" i="99"/>
  <c r="F114" i="99"/>
  <c r="E114" i="99"/>
  <c r="H113" i="99"/>
  <c r="G113" i="99"/>
  <c r="F113" i="99"/>
  <c r="E113" i="99"/>
  <c r="H112" i="99"/>
  <c r="G112" i="99"/>
  <c r="F112" i="99"/>
  <c r="E112" i="99"/>
  <c r="H111" i="99"/>
  <c r="G111" i="99"/>
  <c r="F111" i="99"/>
  <c r="E111" i="99"/>
  <c r="H110" i="99"/>
  <c r="G110" i="99"/>
  <c r="F110" i="99"/>
  <c r="E110" i="99"/>
  <c r="H109" i="99"/>
  <c r="G109" i="99"/>
  <c r="F109" i="99"/>
  <c r="E109" i="99"/>
  <c r="H108" i="99"/>
  <c r="G108" i="99"/>
  <c r="F108" i="99"/>
  <c r="E108" i="99"/>
  <c r="H107" i="99"/>
  <c r="G107" i="99"/>
  <c r="F107" i="99"/>
  <c r="E107" i="99"/>
  <c r="H106" i="99"/>
  <c r="G106" i="99"/>
  <c r="F106" i="99"/>
  <c r="E106" i="99"/>
  <c r="H105" i="99"/>
  <c r="G105" i="99"/>
  <c r="F105" i="99"/>
  <c r="E105" i="99"/>
  <c r="H104" i="99"/>
  <c r="G104" i="99"/>
  <c r="F104" i="99"/>
  <c r="E104" i="99"/>
  <c r="H103" i="99"/>
  <c r="G103" i="99"/>
  <c r="F103" i="99"/>
  <c r="E103" i="99"/>
  <c r="H102" i="99"/>
  <c r="G102" i="99"/>
  <c r="F102" i="99"/>
  <c r="E102" i="99"/>
  <c r="H101" i="99"/>
  <c r="G101" i="99"/>
  <c r="F101" i="99"/>
  <c r="E101" i="99"/>
  <c r="H100" i="99"/>
  <c r="G100" i="99"/>
  <c r="F100" i="99"/>
  <c r="E100" i="99"/>
  <c r="H99" i="99"/>
  <c r="G99" i="99"/>
  <c r="F99" i="99"/>
  <c r="E99" i="99"/>
  <c r="H98" i="99"/>
  <c r="G98" i="99"/>
  <c r="F98" i="99"/>
  <c r="E98" i="99"/>
  <c r="H97" i="99"/>
  <c r="G97" i="99"/>
  <c r="F97" i="99"/>
  <c r="E97" i="99"/>
  <c r="H96" i="99"/>
  <c r="G96" i="99"/>
  <c r="F96" i="99"/>
  <c r="E96" i="99"/>
  <c r="H95" i="99"/>
  <c r="G95" i="99"/>
  <c r="F95" i="99"/>
  <c r="E95" i="99"/>
  <c r="H94" i="99"/>
  <c r="G94" i="99"/>
  <c r="F94" i="99"/>
  <c r="E94" i="99"/>
  <c r="H93" i="99"/>
  <c r="G93" i="99"/>
  <c r="F93" i="99"/>
  <c r="E93" i="99"/>
  <c r="H92" i="99"/>
  <c r="G92" i="99"/>
  <c r="F92" i="99"/>
  <c r="E92" i="99"/>
  <c r="H91" i="99"/>
  <c r="G91" i="99"/>
  <c r="F91" i="99"/>
  <c r="E91" i="99"/>
  <c r="H90" i="99"/>
  <c r="G90" i="99"/>
  <c r="F90" i="99"/>
  <c r="E90" i="99"/>
  <c r="H89" i="99"/>
  <c r="G89" i="99"/>
  <c r="F89" i="99"/>
  <c r="E89" i="99"/>
  <c r="H88" i="99"/>
  <c r="G88" i="99"/>
  <c r="F88" i="99"/>
  <c r="E88" i="99"/>
  <c r="H87" i="99"/>
  <c r="G87" i="99"/>
  <c r="F87" i="99"/>
  <c r="E87" i="99"/>
  <c r="H86" i="99"/>
  <c r="G86" i="99"/>
  <c r="F86" i="99"/>
  <c r="E86" i="99"/>
  <c r="H85" i="99"/>
  <c r="G85" i="99"/>
  <c r="F85" i="99"/>
  <c r="E85" i="99"/>
  <c r="H84" i="99"/>
  <c r="G84" i="99"/>
  <c r="F84" i="99"/>
  <c r="E84" i="99"/>
  <c r="H83" i="99"/>
  <c r="G83" i="99"/>
  <c r="F83" i="99"/>
  <c r="E83" i="99"/>
  <c r="H82" i="99"/>
  <c r="G82" i="99"/>
  <c r="F82" i="99"/>
  <c r="E82" i="99"/>
  <c r="H81" i="99"/>
  <c r="G81" i="99"/>
  <c r="F81" i="99"/>
  <c r="E81" i="99"/>
  <c r="H80" i="99"/>
  <c r="G80" i="99"/>
  <c r="F80" i="99"/>
  <c r="E80" i="99"/>
  <c r="H79" i="99"/>
  <c r="G79" i="99"/>
  <c r="F79" i="99"/>
  <c r="E79" i="99"/>
  <c r="H78" i="99"/>
  <c r="G78" i="99"/>
  <c r="F78" i="99"/>
  <c r="E78" i="99"/>
  <c r="H77" i="99"/>
  <c r="G77" i="99"/>
  <c r="F77" i="99"/>
  <c r="E77" i="99"/>
  <c r="H76" i="99"/>
  <c r="G76" i="99"/>
  <c r="F76" i="99"/>
  <c r="E76" i="99"/>
  <c r="H75" i="99"/>
  <c r="G75" i="99"/>
  <c r="F75" i="99"/>
  <c r="E75" i="99"/>
  <c r="H74" i="99"/>
  <c r="G74" i="99"/>
  <c r="F74" i="99"/>
  <c r="E74" i="99"/>
  <c r="H73" i="99"/>
  <c r="G73" i="99"/>
  <c r="F73" i="99"/>
  <c r="E73" i="99"/>
  <c r="H72" i="99"/>
  <c r="G72" i="99"/>
  <c r="F72" i="99"/>
  <c r="E72" i="99"/>
  <c r="H71" i="99"/>
  <c r="G71" i="99"/>
  <c r="F71" i="99"/>
  <c r="E71" i="99"/>
  <c r="H70" i="99"/>
  <c r="G70" i="99"/>
  <c r="F70" i="99"/>
  <c r="E70" i="99"/>
  <c r="H69" i="99"/>
  <c r="G69" i="99"/>
  <c r="F69" i="99"/>
  <c r="E69" i="99"/>
  <c r="H68" i="99"/>
  <c r="G68" i="99"/>
  <c r="F68" i="99"/>
  <c r="E68" i="99"/>
  <c r="H67" i="99"/>
  <c r="G67" i="99"/>
  <c r="F67" i="99"/>
  <c r="E67" i="99"/>
  <c r="H66" i="99"/>
  <c r="G66" i="99"/>
  <c r="F66" i="99"/>
  <c r="E66" i="99"/>
  <c r="H65" i="99"/>
  <c r="G65" i="99"/>
  <c r="F65" i="99"/>
  <c r="E65" i="99"/>
  <c r="H64" i="99"/>
  <c r="G64" i="99"/>
  <c r="F64" i="99"/>
  <c r="E64" i="99"/>
  <c r="H63" i="99"/>
  <c r="G63" i="99"/>
  <c r="F63" i="99"/>
  <c r="E63" i="99"/>
  <c r="H62" i="99"/>
  <c r="G62" i="99"/>
  <c r="F62" i="99"/>
  <c r="E62" i="99"/>
  <c r="H61" i="99"/>
  <c r="G61" i="99"/>
  <c r="F61" i="99"/>
  <c r="E61" i="99"/>
  <c r="H60" i="99"/>
  <c r="G60" i="99"/>
  <c r="F60" i="99"/>
  <c r="E60" i="99"/>
  <c r="H59" i="99"/>
  <c r="G59" i="99"/>
  <c r="F59" i="99"/>
  <c r="E59" i="99"/>
  <c r="H58" i="99"/>
  <c r="G58" i="99"/>
  <c r="F58" i="99"/>
  <c r="E58" i="99"/>
  <c r="H57" i="99"/>
  <c r="G57" i="99"/>
  <c r="F57" i="99"/>
  <c r="E57" i="99"/>
  <c r="H56" i="99"/>
  <c r="G56" i="99"/>
  <c r="F56" i="99"/>
  <c r="E56" i="99"/>
  <c r="H55" i="99"/>
  <c r="G55" i="99"/>
  <c r="F55" i="99"/>
  <c r="E55" i="99"/>
  <c r="H54" i="99"/>
  <c r="G54" i="99"/>
  <c r="F54" i="99"/>
  <c r="E54" i="99"/>
  <c r="H53" i="99"/>
  <c r="G53" i="99"/>
  <c r="F53" i="99"/>
  <c r="E53" i="99"/>
  <c r="H52" i="99"/>
  <c r="G52" i="99"/>
  <c r="F52" i="99"/>
  <c r="E52" i="99"/>
  <c r="H51" i="99"/>
  <c r="G51" i="99"/>
  <c r="F51" i="99"/>
  <c r="E51" i="99"/>
  <c r="H50" i="99"/>
  <c r="G50" i="99"/>
  <c r="F50" i="99"/>
  <c r="E50" i="99"/>
  <c r="H49" i="99"/>
  <c r="G49" i="99"/>
  <c r="F49" i="99"/>
  <c r="E49" i="99"/>
  <c r="H48" i="99"/>
  <c r="G48" i="99"/>
  <c r="F48" i="99"/>
  <c r="E48" i="99"/>
  <c r="H47" i="99"/>
  <c r="G47" i="99"/>
  <c r="F47" i="99"/>
  <c r="E47" i="99"/>
  <c r="H46" i="99"/>
  <c r="G46" i="99"/>
  <c r="F46" i="99"/>
  <c r="E46" i="99"/>
  <c r="H45" i="99"/>
  <c r="G45" i="99"/>
  <c r="F45" i="99"/>
  <c r="E45" i="99"/>
  <c r="H44" i="99"/>
  <c r="G44" i="99"/>
  <c r="F44" i="99"/>
  <c r="E44" i="99"/>
  <c r="H43" i="99"/>
  <c r="G43" i="99"/>
  <c r="F43" i="99"/>
  <c r="E43" i="99"/>
  <c r="H42" i="99"/>
  <c r="G42" i="99"/>
  <c r="F42" i="99"/>
  <c r="E42" i="99"/>
  <c r="H41" i="99"/>
  <c r="G41" i="99"/>
  <c r="F41" i="99"/>
  <c r="E41" i="99"/>
  <c r="H40" i="99"/>
  <c r="G40" i="99"/>
  <c r="F40" i="99"/>
  <c r="E40" i="99"/>
  <c r="H39" i="99"/>
  <c r="G39" i="99"/>
  <c r="F39" i="99"/>
  <c r="E39" i="99"/>
  <c r="H38" i="99"/>
  <c r="G38" i="99"/>
  <c r="F38" i="99"/>
  <c r="E38" i="99"/>
  <c r="H37" i="99"/>
  <c r="G37" i="99"/>
  <c r="F37" i="99"/>
  <c r="E37" i="99"/>
  <c r="H36" i="99"/>
  <c r="G36" i="99"/>
  <c r="F36" i="99"/>
  <c r="E36" i="99"/>
  <c r="H35" i="99"/>
  <c r="G35" i="99"/>
  <c r="F35" i="99"/>
  <c r="E35" i="99"/>
  <c r="H34" i="99"/>
  <c r="G34" i="99"/>
  <c r="F34" i="99"/>
  <c r="E34" i="99"/>
  <c r="H33" i="99"/>
  <c r="G33" i="99"/>
  <c r="F33" i="99"/>
  <c r="E33" i="99"/>
  <c r="H32" i="99"/>
  <c r="G32" i="99"/>
  <c r="F32" i="99"/>
  <c r="E32" i="99"/>
  <c r="H31" i="99"/>
  <c r="G31" i="99"/>
  <c r="F31" i="99"/>
  <c r="E31" i="99"/>
  <c r="H30" i="99"/>
  <c r="G30" i="99"/>
  <c r="F30" i="99"/>
  <c r="E30" i="99"/>
  <c r="H29" i="99"/>
  <c r="G29" i="99"/>
  <c r="F29" i="99"/>
  <c r="E29" i="99"/>
  <c r="H28" i="99"/>
  <c r="G28" i="99"/>
  <c r="F28" i="99"/>
  <c r="E28" i="99"/>
  <c r="H27" i="99"/>
  <c r="G27" i="99"/>
  <c r="F27" i="99"/>
  <c r="E27" i="99"/>
  <c r="H26" i="99"/>
  <c r="G26" i="99"/>
  <c r="F26" i="99"/>
  <c r="E26" i="99"/>
  <c r="H25" i="99"/>
  <c r="G25" i="99"/>
  <c r="F25" i="99"/>
  <c r="E25" i="99"/>
  <c r="H24" i="99"/>
  <c r="G24" i="99"/>
  <c r="F24" i="99"/>
  <c r="E24" i="99"/>
  <c r="H23" i="99"/>
  <c r="G23" i="99"/>
  <c r="F23" i="99"/>
  <c r="E23" i="99"/>
  <c r="H22" i="99"/>
  <c r="G22" i="99"/>
  <c r="F22" i="99"/>
  <c r="E22" i="99"/>
  <c r="H21" i="99"/>
  <c r="G21" i="99"/>
  <c r="F21" i="99"/>
  <c r="E21" i="99"/>
  <c r="H20" i="99"/>
  <c r="G20" i="99"/>
  <c r="F20" i="99"/>
  <c r="E20" i="99"/>
  <c r="H19" i="99"/>
  <c r="G19" i="99"/>
  <c r="F19" i="99"/>
  <c r="E19" i="99"/>
  <c r="H18" i="99"/>
  <c r="G18" i="99"/>
  <c r="F18" i="99"/>
  <c r="E18" i="99"/>
  <c r="H17" i="99"/>
  <c r="G17" i="99"/>
  <c r="F17" i="99"/>
  <c r="E17" i="99"/>
  <c r="H16" i="99"/>
  <c r="G16" i="99"/>
  <c r="F16" i="99"/>
  <c r="E16" i="99"/>
  <c r="A16" i="99"/>
  <c r="H15" i="99"/>
  <c r="G15" i="99"/>
  <c r="F15" i="99"/>
  <c r="E15" i="99"/>
  <c r="H14" i="99"/>
  <c r="G14" i="99"/>
  <c r="F14" i="99"/>
  <c r="E14" i="99"/>
  <c r="H13" i="99"/>
  <c r="G13" i="99"/>
  <c r="F13" i="99"/>
  <c r="E13" i="99"/>
  <c r="H12" i="99"/>
  <c r="G12" i="99"/>
  <c r="F12" i="99"/>
  <c r="E12" i="99"/>
  <c r="H11" i="99"/>
  <c r="G11" i="99"/>
  <c r="F11" i="99"/>
  <c r="E11" i="99"/>
  <c r="H10" i="99"/>
  <c r="G10" i="99"/>
  <c r="F10" i="99"/>
  <c r="E10" i="99"/>
  <c r="H9" i="99"/>
  <c r="G9" i="99"/>
  <c r="F9" i="99"/>
  <c r="E9" i="99"/>
  <c r="H8" i="99"/>
  <c r="G8" i="99"/>
  <c r="F8" i="99"/>
  <c r="E8" i="99"/>
  <c r="A8" i="99"/>
  <c r="H7" i="99"/>
  <c r="G7" i="99"/>
  <c r="F7" i="99"/>
  <c r="E7" i="99"/>
  <c r="H6" i="99"/>
  <c r="G6" i="99"/>
  <c r="F6" i="99"/>
  <c r="E6" i="99"/>
  <c r="H5" i="99"/>
  <c r="G5" i="99"/>
  <c r="F5" i="99"/>
  <c r="E5" i="99"/>
  <c r="H4" i="99"/>
  <c r="G4" i="99"/>
  <c r="F4" i="99"/>
  <c r="E4" i="99"/>
  <c r="H3" i="99"/>
  <c r="G3" i="99"/>
  <c r="F3" i="99"/>
  <c r="E3" i="99"/>
  <c r="H2" i="99"/>
  <c r="G2" i="99"/>
  <c r="F2" i="99"/>
  <c r="E2" i="99"/>
  <c r="A6" i="99" s="1"/>
  <c r="M19" i="70" l="1"/>
  <c r="M20" i="70"/>
  <c r="M21" i="70"/>
  <c r="M22" i="70"/>
  <c r="M23" i="70"/>
  <c r="M24" i="70"/>
  <c r="M25" i="70"/>
  <c r="M26" i="70"/>
  <c r="M27" i="70"/>
  <c r="M28" i="70"/>
  <c r="M29" i="70"/>
  <c r="M30" i="70"/>
  <c r="M31" i="70"/>
  <c r="M32" i="70"/>
  <c r="M33" i="70"/>
  <c r="M34" i="70"/>
  <c r="M35" i="70"/>
  <c r="M36" i="70"/>
  <c r="M37" i="70"/>
  <c r="M38" i="70"/>
  <c r="M39" i="70"/>
  <c r="M40" i="70"/>
  <c r="M41" i="70"/>
  <c r="M42" i="70"/>
  <c r="M43" i="70"/>
  <c r="M44" i="70"/>
  <c r="M45" i="70"/>
  <c r="M46" i="70"/>
  <c r="M47" i="70"/>
  <c r="M48" i="70"/>
  <c r="M49" i="70"/>
  <c r="M50" i="70"/>
  <c r="M51" i="70"/>
  <c r="M52" i="70"/>
  <c r="M53" i="70"/>
  <c r="M54" i="70"/>
  <c r="M55" i="70"/>
  <c r="M56" i="70"/>
  <c r="M57" i="70"/>
  <c r="M58" i="70"/>
  <c r="M59" i="70"/>
  <c r="M60" i="70"/>
  <c r="M61" i="70"/>
  <c r="M62" i="70"/>
  <c r="M63" i="70"/>
  <c r="M64" i="70"/>
  <c r="M65" i="70"/>
  <c r="M66" i="70"/>
  <c r="M67" i="70"/>
  <c r="M68" i="70"/>
  <c r="M69" i="70"/>
  <c r="M70" i="70"/>
  <c r="M71" i="70"/>
  <c r="M72" i="70"/>
  <c r="M73" i="70"/>
  <c r="M74" i="70"/>
  <c r="M75" i="70"/>
  <c r="M76" i="70"/>
  <c r="M77" i="70"/>
  <c r="M78" i="70"/>
  <c r="M79" i="70"/>
  <c r="M80" i="70"/>
  <c r="M81" i="70"/>
  <c r="M82" i="70"/>
  <c r="M83" i="70"/>
  <c r="M84" i="70"/>
  <c r="M85" i="70"/>
  <c r="M86" i="70"/>
  <c r="M87" i="70"/>
  <c r="M88" i="70"/>
  <c r="M89" i="70"/>
  <c r="M90" i="70"/>
  <c r="M91" i="70"/>
  <c r="M92" i="70"/>
  <c r="M93" i="70"/>
  <c r="M94" i="70"/>
  <c r="M95" i="70"/>
  <c r="M96" i="70"/>
  <c r="M97" i="70"/>
  <c r="M98" i="70"/>
  <c r="M99" i="70"/>
  <c r="M100" i="70"/>
  <c r="M101" i="70"/>
  <c r="M102" i="70"/>
  <c r="M103" i="70"/>
  <c r="M104" i="70"/>
  <c r="M105" i="70"/>
  <c r="M106" i="70"/>
  <c r="M107" i="70"/>
  <c r="M108" i="70"/>
  <c r="M109" i="70"/>
  <c r="M110" i="70"/>
  <c r="M111" i="70"/>
  <c r="M112" i="70"/>
  <c r="M113" i="70"/>
  <c r="M114" i="70"/>
  <c r="M115" i="70"/>
  <c r="M116" i="70"/>
  <c r="M117" i="70"/>
  <c r="M118" i="70"/>
  <c r="M119" i="70"/>
  <c r="M120" i="70"/>
  <c r="M121" i="70"/>
  <c r="M122" i="70"/>
  <c r="M123" i="70"/>
  <c r="M124" i="70"/>
  <c r="M125" i="70"/>
  <c r="M126" i="70"/>
  <c r="M127" i="70"/>
  <c r="M128" i="70"/>
  <c r="M129" i="70"/>
  <c r="M130" i="70"/>
  <c r="M131" i="70"/>
  <c r="M132" i="70"/>
  <c r="M133" i="70"/>
  <c r="M134" i="70"/>
  <c r="M135" i="70"/>
  <c r="M136" i="70"/>
  <c r="M137" i="70"/>
  <c r="M138" i="70"/>
  <c r="M139" i="70"/>
  <c r="M140" i="70"/>
  <c r="M141" i="70"/>
  <c r="M142" i="70"/>
  <c r="M143" i="70"/>
  <c r="M144" i="70"/>
  <c r="M145" i="70"/>
  <c r="M146" i="70"/>
  <c r="M147" i="70"/>
  <c r="M148" i="70"/>
  <c r="M149" i="70"/>
  <c r="M150" i="70"/>
  <c r="M151" i="70"/>
  <c r="M152" i="70"/>
  <c r="M153" i="70"/>
  <c r="M154" i="70"/>
  <c r="M155" i="70"/>
  <c r="M156" i="70"/>
  <c r="M157" i="70"/>
  <c r="M158" i="70"/>
  <c r="M159" i="70"/>
  <c r="M160" i="70"/>
  <c r="M161" i="70"/>
  <c r="M162" i="70"/>
  <c r="M163" i="70"/>
  <c r="M164" i="70"/>
  <c r="M165" i="70"/>
  <c r="M166" i="70"/>
  <c r="M167" i="70"/>
  <c r="M168" i="70"/>
  <c r="M169" i="70"/>
  <c r="M170" i="70"/>
  <c r="M171" i="70"/>
  <c r="M172" i="70"/>
  <c r="M173" i="70"/>
  <c r="M174" i="70"/>
  <c r="M175" i="70"/>
  <c r="M176" i="70"/>
  <c r="M177" i="70"/>
  <c r="M178" i="70"/>
  <c r="M179" i="70"/>
  <c r="M180" i="70"/>
  <c r="M181" i="70"/>
  <c r="M182" i="70"/>
  <c r="M183" i="70"/>
  <c r="M184" i="70"/>
  <c r="M185" i="70"/>
  <c r="M186" i="70"/>
  <c r="M187" i="70"/>
  <c r="M188" i="70"/>
  <c r="M189" i="70"/>
  <c r="M190" i="70"/>
  <c r="M191" i="70"/>
  <c r="M192" i="70"/>
  <c r="M193" i="70"/>
  <c r="M194" i="70"/>
  <c r="M195" i="70"/>
  <c r="M196" i="70"/>
  <c r="M197" i="70"/>
  <c r="M198" i="70"/>
  <c r="M199" i="70"/>
  <c r="M200" i="70"/>
  <c r="M201" i="70"/>
  <c r="M202" i="70"/>
  <c r="M203" i="70"/>
  <c r="M204" i="70"/>
  <c r="M205" i="70"/>
  <c r="M206" i="70"/>
  <c r="M207" i="70"/>
  <c r="M208" i="70"/>
  <c r="M209" i="70"/>
  <c r="M210" i="70"/>
  <c r="M211" i="70"/>
  <c r="M212" i="70"/>
  <c r="M213" i="70"/>
  <c r="M214" i="70"/>
  <c r="M215" i="70"/>
  <c r="M216" i="70"/>
  <c r="M217" i="70"/>
  <c r="M218" i="70"/>
  <c r="M219" i="70"/>
  <c r="M220" i="70"/>
  <c r="M221" i="70"/>
  <c r="M222" i="70"/>
  <c r="M223" i="70"/>
  <c r="M224" i="70"/>
  <c r="M225" i="70"/>
  <c r="M226" i="70"/>
  <c r="M227" i="70"/>
  <c r="M228" i="70"/>
  <c r="M229" i="70"/>
  <c r="M230" i="70"/>
  <c r="M231" i="70"/>
  <c r="M232" i="70"/>
  <c r="M233" i="70"/>
  <c r="M234" i="70"/>
  <c r="M235" i="70"/>
  <c r="M236" i="70"/>
  <c r="M237" i="70"/>
  <c r="M238" i="70"/>
  <c r="M239" i="70"/>
  <c r="M240" i="70"/>
  <c r="M241" i="70"/>
  <c r="M242" i="70"/>
  <c r="M243" i="70"/>
  <c r="M244" i="70"/>
  <c r="M245" i="70"/>
  <c r="M246" i="70"/>
  <c r="M247" i="70"/>
  <c r="M248" i="70"/>
  <c r="M249" i="70"/>
  <c r="M250" i="70"/>
  <c r="M251" i="70"/>
  <c r="M252" i="70"/>
  <c r="M253" i="70"/>
  <c r="M254" i="70"/>
  <c r="M255" i="70"/>
  <c r="M256" i="70"/>
  <c r="M257" i="70"/>
  <c r="M258" i="70"/>
  <c r="M259" i="70"/>
  <c r="M260" i="70"/>
  <c r="M261" i="70"/>
  <c r="M262" i="70"/>
  <c r="M263" i="70"/>
  <c r="M264" i="70"/>
  <c r="M265" i="70"/>
  <c r="M266" i="70"/>
  <c r="M267" i="70"/>
  <c r="M268" i="70"/>
  <c r="M269" i="70"/>
  <c r="M270" i="70"/>
  <c r="M271" i="70"/>
  <c r="M272" i="70"/>
  <c r="M273" i="70"/>
  <c r="M274" i="70"/>
  <c r="M275" i="70"/>
  <c r="M276" i="70"/>
  <c r="M277" i="70"/>
  <c r="M278" i="70"/>
  <c r="M279" i="70"/>
  <c r="M280" i="70"/>
  <c r="M281" i="70"/>
  <c r="M282" i="70"/>
  <c r="M283" i="70"/>
  <c r="M284" i="70"/>
  <c r="M285" i="70"/>
  <c r="M286" i="70"/>
  <c r="M287" i="70"/>
  <c r="M288" i="70"/>
  <c r="M289" i="70"/>
  <c r="M290" i="70"/>
  <c r="M291" i="70"/>
  <c r="M292" i="70"/>
  <c r="M293" i="70"/>
  <c r="M294" i="70"/>
  <c r="M295" i="70"/>
  <c r="M296" i="70"/>
  <c r="M297" i="70"/>
  <c r="M298" i="70"/>
  <c r="M299" i="70"/>
  <c r="M300" i="70"/>
  <c r="M301" i="70"/>
  <c r="M302" i="70"/>
  <c r="M303" i="70"/>
  <c r="M304" i="70"/>
  <c r="M305" i="70"/>
  <c r="M306" i="70"/>
  <c r="M307" i="70"/>
  <c r="M308" i="70"/>
  <c r="M309" i="70"/>
  <c r="M310" i="70"/>
  <c r="M311" i="70"/>
  <c r="M312" i="70"/>
  <c r="M313" i="70"/>
  <c r="M314" i="70"/>
  <c r="M315" i="70"/>
  <c r="M316" i="70"/>
  <c r="M317" i="70"/>
  <c r="M318" i="70"/>
  <c r="M319" i="70"/>
  <c r="M320" i="70"/>
  <c r="M321" i="70"/>
  <c r="M322" i="70"/>
  <c r="M323" i="70"/>
  <c r="M324" i="70"/>
  <c r="M325" i="70"/>
  <c r="M326" i="70"/>
  <c r="M327" i="70"/>
  <c r="M328" i="70"/>
  <c r="M329" i="70"/>
  <c r="M330" i="70"/>
  <c r="M331" i="70"/>
  <c r="M332" i="70"/>
  <c r="M333" i="70"/>
  <c r="M334" i="70"/>
  <c r="M335" i="70"/>
  <c r="M336" i="70"/>
  <c r="M337" i="70"/>
  <c r="M338" i="70"/>
  <c r="M339" i="70"/>
  <c r="M340" i="70"/>
  <c r="M341" i="70"/>
  <c r="M342" i="70"/>
  <c r="M343" i="70"/>
  <c r="M344" i="70"/>
  <c r="M345" i="70"/>
  <c r="M346" i="70"/>
  <c r="M347" i="70"/>
  <c r="M348" i="70"/>
  <c r="M349" i="70"/>
  <c r="M350" i="70"/>
  <c r="M351" i="70"/>
  <c r="M352" i="70"/>
  <c r="M353" i="70"/>
  <c r="M354" i="70"/>
  <c r="M355" i="70"/>
  <c r="M356" i="70"/>
  <c r="M357" i="70"/>
  <c r="M358" i="70"/>
  <c r="M359" i="70"/>
  <c r="M360" i="70"/>
  <c r="M361" i="70"/>
  <c r="M362" i="70"/>
  <c r="M363" i="70"/>
  <c r="M364" i="70"/>
  <c r="M365" i="70"/>
  <c r="M366" i="70"/>
  <c r="M367" i="70"/>
  <c r="M368" i="70"/>
  <c r="M369" i="70"/>
  <c r="M370" i="70"/>
  <c r="M371" i="70"/>
  <c r="M372" i="70"/>
  <c r="M373" i="70"/>
  <c r="M374" i="70"/>
  <c r="M375" i="70"/>
  <c r="M376" i="70"/>
  <c r="M377" i="70"/>
  <c r="M378" i="70"/>
  <c r="M379" i="70"/>
  <c r="M380" i="70"/>
  <c r="M381" i="70"/>
  <c r="M382" i="70"/>
  <c r="M383" i="70"/>
  <c r="M384" i="70"/>
  <c r="M385" i="70"/>
  <c r="M386" i="70"/>
  <c r="M387" i="70"/>
  <c r="M388" i="70"/>
  <c r="M389" i="70"/>
  <c r="M390" i="70"/>
  <c r="M391" i="70"/>
  <c r="M392" i="70"/>
  <c r="M393" i="70"/>
  <c r="M394" i="70"/>
  <c r="M395" i="70"/>
  <c r="M396" i="70"/>
  <c r="M397" i="70"/>
  <c r="M398" i="70"/>
  <c r="M399" i="70"/>
  <c r="M400" i="70"/>
  <c r="M401" i="70"/>
  <c r="M402" i="70"/>
  <c r="M403" i="70"/>
  <c r="M404" i="70"/>
  <c r="M405" i="70"/>
  <c r="M406" i="70"/>
  <c r="M407" i="70"/>
  <c r="M408" i="70"/>
  <c r="M409" i="70"/>
  <c r="M410" i="70"/>
  <c r="M411" i="70"/>
  <c r="M412" i="70"/>
  <c r="M413" i="70"/>
  <c r="M414" i="70"/>
  <c r="M415" i="70"/>
  <c r="M416" i="70"/>
  <c r="M417" i="70"/>
  <c r="M418" i="70"/>
  <c r="M419" i="70"/>
  <c r="M420" i="70"/>
  <c r="M421" i="70"/>
  <c r="M422" i="70"/>
  <c r="M423" i="70"/>
  <c r="M424" i="70"/>
  <c r="M425" i="70"/>
  <c r="M426" i="70"/>
  <c r="M427" i="70"/>
  <c r="M428" i="70"/>
  <c r="M429" i="70"/>
  <c r="M430" i="70"/>
  <c r="M431" i="70"/>
  <c r="M432" i="70"/>
  <c r="M433" i="70"/>
  <c r="M434" i="70"/>
  <c r="M435" i="70"/>
  <c r="M436" i="70"/>
  <c r="M437" i="70"/>
  <c r="M438" i="70"/>
  <c r="M439" i="70"/>
  <c r="M440" i="70"/>
  <c r="M441" i="70"/>
  <c r="M442" i="70"/>
  <c r="M443" i="70"/>
  <c r="M444" i="70"/>
  <c r="M445" i="70"/>
  <c r="M446" i="70"/>
  <c r="M447" i="70"/>
  <c r="M448" i="70"/>
  <c r="M449" i="70"/>
  <c r="M450" i="70"/>
  <c r="M451" i="70"/>
  <c r="M452" i="70"/>
  <c r="M453" i="70"/>
  <c r="M454" i="70"/>
  <c r="M455" i="70"/>
  <c r="M456" i="70"/>
  <c r="M457" i="70"/>
  <c r="M458" i="70"/>
  <c r="M459" i="70"/>
  <c r="M460" i="70"/>
  <c r="M461" i="70"/>
  <c r="M462" i="70"/>
  <c r="M463" i="70"/>
  <c r="M464" i="70"/>
  <c r="M465" i="70"/>
  <c r="M466" i="70"/>
  <c r="M467" i="70"/>
  <c r="M468" i="70"/>
  <c r="M469" i="70"/>
  <c r="M470" i="70"/>
  <c r="M471" i="70"/>
  <c r="M472" i="70"/>
  <c r="M473" i="70"/>
  <c r="M474" i="70"/>
  <c r="M475" i="70"/>
  <c r="M476" i="70"/>
  <c r="M477" i="70"/>
  <c r="M478" i="70"/>
  <c r="M479" i="70"/>
  <c r="M480" i="70"/>
  <c r="M481" i="70"/>
  <c r="M482" i="70"/>
  <c r="M483" i="70"/>
  <c r="M484" i="70"/>
  <c r="M485" i="70"/>
  <c r="M486" i="70"/>
  <c r="M487" i="70"/>
  <c r="M488" i="70"/>
  <c r="M489" i="70"/>
  <c r="M490" i="70"/>
  <c r="M491" i="70"/>
  <c r="M492" i="70"/>
  <c r="M493" i="70"/>
  <c r="M494" i="70"/>
  <c r="M495" i="70"/>
  <c r="M496" i="70"/>
  <c r="M497" i="70"/>
  <c r="M498" i="70"/>
  <c r="M499" i="70"/>
  <c r="M500" i="70"/>
  <c r="M501" i="70"/>
  <c r="M502" i="70"/>
  <c r="M503" i="70"/>
  <c r="M504" i="70"/>
  <c r="M505" i="70"/>
  <c r="M506" i="70"/>
  <c r="M507" i="70"/>
  <c r="M508" i="70"/>
  <c r="M509" i="70"/>
  <c r="M510" i="70"/>
  <c r="M511" i="70"/>
  <c r="M512" i="70"/>
  <c r="M513" i="70"/>
  <c r="M514" i="70"/>
  <c r="M515" i="70"/>
  <c r="M516" i="70"/>
  <c r="M517" i="70"/>
  <c r="M518" i="70"/>
  <c r="M519" i="70"/>
  <c r="M520" i="70"/>
  <c r="M521" i="70"/>
  <c r="M522" i="70"/>
  <c r="M523" i="70"/>
  <c r="M524" i="70"/>
  <c r="M525" i="70"/>
  <c r="M526" i="70"/>
  <c r="M527" i="70"/>
  <c r="M528" i="70"/>
  <c r="M529" i="70"/>
  <c r="M530" i="70"/>
  <c r="M531" i="70"/>
  <c r="M532" i="70"/>
  <c r="M533" i="70"/>
  <c r="M534" i="70"/>
  <c r="M535" i="70"/>
  <c r="M536" i="70"/>
  <c r="M537" i="70"/>
  <c r="M538" i="70"/>
  <c r="M539" i="70"/>
  <c r="M540" i="70"/>
  <c r="M541" i="70"/>
  <c r="M542" i="70"/>
  <c r="M543" i="70"/>
  <c r="M544" i="70"/>
  <c r="M545" i="70"/>
  <c r="M546" i="70"/>
  <c r="M547" i="70"/>
  <c r="M548" i="70"/>
  <c r="M549" i="70"/>
  <c r="M550" i="70"/>
  <c r="M551" i="70"/>
  <c r="M552" i="70"/>
  <c r="M553" i="70"/>
  <c r="M554" i="70"/>
  <c r="M555" i="70"/>
  <c r="M556" i="70"/>
  <c r="M557" i="70"/>
  <c r="M558" i="70"/>
  <c r="M559" i="70"/>
  <c r="M560" i="70"/>
  <c r="M561" i="70"/>
  <c r="M562" i="70"/>
  <c r="M563" i="70"/>
  <c r="M564" i="70"/>
  <c r="M565" i="70"/>
  <c r="M566" i="70"/>
  <c r="M567" i="70"/>
  <c r="M568" i="70"/>
  <c r="M569" i="70"/>
  <c r="M570" i="70"/>
  <c r="M571" i="70"/>
  <c r="M572" i="70"/>
  <c r="M573" i="70"/>
  <c r="M574" i="70"/>
  <c r="M575" i="70"/>
  <c r="M576" i="70"/>
  <c r="M577" i="70"/>
  <c r="M578" i="70"/>
  <c r="M579" i="70"/>
  <c r="M580" i="70"/>
  <c r="M581" i="70"/>
  <c r="M582" i="70"/>
  <c r="M583" i="70"/>
  <c r="M584" i="70"/>
  <c r="M585" i="70"/>
  <c r="M586" i="70"/>
  <c r="M587" i="70"/>
  <c r="M588" i="70"/>
  <c r="M589" i="70"/>
  <c r="M590" i="70"/>
  <c r="M591" i="70"/>
  <c r="M592" i="70"/>
  <c r="M593" i="70"/>
  <c r="M594" i="70"/>
  <c r="M595" i="70"/>
  <c r="M596" i="70"/>
  <c r="M597" i="70"/>
  <c r="M598" i="70"/>
  <c r="M599" i="70"/>
  <c r="M600" i="70"/>
  <c r="M601" i="70"/>
  <c r="M602" i="70"/>
  <c r="M603" i="70"/>
  <c r="M604" i="70"/>
  <c r="M605" i="70"/>
  <c r="M606" i="70"/>
  <c r="M607" i="70"/>
  <c r="M608" i="70"/>
  <c r="M609" i="70"/>
  <c r="M610" i="70"/>
  <c r="M611" i="70"/>
  <c r="M612" i="70"/>
  <c r="M613" i="70"/>
  <c r="M614" i="70"/>
  <c r="M615" i="70"/>
  <c r="M616" i="70"/>
  <c r="M617" i="70"/>
  <c r="M618" i="70"/>
  <c r="M619" i="70"/>
  <c r="M620" i="70"/>
  <c r="M621" i="70"/>
  <c r="M622" i="70"/>
  <c r="M623" i="70"/>
  <c r="M624" i="70"/>
  <c r="M625" i="70"/>
  <c r="M626" i="70"/>
  <c r="M627" i="70"/>
  <c r="M628" i="70"/>
  <c r="M629" i="70"/>
  <c r="M630" i="70"/>
  <c r="M631" i="70"/>
  <c r="M632" i="70"/>
  <c r="M633" i="70"/>
  <c r="M634" i="70"/>
  <c r="M635" i="70"/>
  <c r="M636" i="70"/>
  <c r="M637" i="70"/>
  <c r="M638" i="70"/>
  <c r="M639" i="70"/>
  <c r="M640" i="70"/>
  <c r="M641" i="70"/>
  <c r="M642" i="70"/>
  <c r="M643" i="70"/>
  <c r="M644" i="70"/>
  <c r="M645" i="70"/>
  <c r="M646" i="70"/>
  <c r="M647" i="70"/>
  <c r="M648" i="70"/>
  <c r="M649" i="70"/>
  <c r="M650" i="70"/>
  <c r="M651" i="70"/>
  <c r="M652" i="70"/>
  <c r="M653" i="70"/>
  <c r="M654" i="70"/>
  <c r="M655" i="70"/>
  <c r="M656" i="70"/>
  <c r="M657" i="70"/>
  <c r="M658" i="70"/>
  <c r="M659" i="70"/>
  <c r="M660" i="70"/>
  <c r="M661" i="70"/>
  <c r="M662" i="70"/>
  <c r="M663" i="70"/>
  <c r="M664" i="70"/>
  <c r="M665" i="70"/>
  <c r="M666" i="70"/>
  <c r="M667" i="70"/>
  <c r="M668" i="70"/>
  <c r="M669" i="70"/>
  <c r="M670" i="70"/>
  <c r="M671" i="70"/>
  <c r="M672" i="70"/>
  <c r="M673" i="70"/>
  <c r="M674" i="70"/>
  <c r="M675" i="70"/>
  <c r="M676" i="70"/>
  <c r="M677" i="70"/>
  <c r="M678" i="70"/>
  <c r="M679" i="70"/>
  <c r="M680" i="70"/>
  <c r="M681" i="70"/>
  <c r="M682" i="70"/>
  <c r="M683" i="70"/>
  <c r="M684" i="70"/>
  <c r="M685" i="70"/>
  <c r="M686" i="70"/>
  <c r="M687" i="70"/>
  <c r="M688" i="70"/>
  <c r="M689" i="70"/>
  <c r="M690" i="70"/>
  <c r="M691" i="70"/>
  <c r="M692" i="70"/>
  <c r="M693" i="70"/>
  <c r="M694" i="70"/>
  <c r="M695" i="70"/>
  <c r="M696" i="70"/>
  <c r="M697" i="70"/>
  <c r="M698" i="70"/>
  <c r="M699" i="70"/>
  <c r="M700" i="70"/>
  <c r="M701" i="70"/>
  <c r="M702" i="70"/>
  <c r="M703" i="70"/>
  <c r="M704" i="70"/>
  <c r="M705" i="70"/>
  <c r="M706" i="70"/>
  <c r="M707" i="70"/>
  <c r="M708" i="70"/>
  <c r="M709" i="70"/>
  <c r="M710" i="70"/>
  <c r="M711" i="70"/>
  <c r="M712" i="70"/>
  <c r="M713" i="70"/>
  <c r="M714" i="70"/>
  <c r="M715" i="70"/>
  <c r="M716" i="70"/>
  <c r="M717" i="70"/>
  <c r="M718" i="70"/>
  <c r="M719" i="70"/>
  <c r="M720" i="70"/>
  <c r="M721" i="70"/>
  <c r="M722" i="70"/>
  <c r="M723" i="70"/>
  <c r="M724" i="70"/>
  <c r="M725" i="70"/>
  <c r="M726" i="70"/>
  <c r="M727" i="70"/>
  <c r="M728" i="70"/>
  <c r="M729" i="70"/>
  <c r="M730" i="70"/>
  <c r="M731" i="70"/>
  <c r="M732" i="70"/>
  <c r="M733" i="70"/>
  <c r="M734" i="70"/>
  <c r="M735" i="70"/>
  <c r="M736" i="70"/>
  <c r="M737" i="70"/>
  <c r="M738" i="70"/>
  <c r="M739" i="70"/>
  <c r="M740" i="70"/>
  <c r="M741" i="70"/>
  <c r="M742" i="70"/>
  <c r="M743" i="70"/>
  <c r="M744" i="70"/>
  <c r="M745" i="70"/>
  <c r="M746" i="70"/>
  <c r="M747" i="70"/>
  <c r="M748" i="70"/>
  <c r="M749" i="70"/>
  <c r="M750" i="70"/>
  <c r="M751" i="70"/>
  <c r="M752" i="70"/>
  <c r="M753" i="70"/>
  <c r="M754" i="70"/>
  <c r="M755" i="70"/>
  <c r="M756" i="70"/>
  <c r="M757" i="70"/>
  <c r="M758" i="70"/>
  <c r="M759" i="70"/>
  <c r="M760" i="70"/>
  <c r="M761" i="70"/>
  <c r="M762" i="70"/>
  <c r="M763" i="70"/>
  <c r="M764" i="70"/>
  <c r="M765" i="70"/>
  <c r="M766" i="70"/>
  <c r="M767" i="70"/>
  <c r="M768" i="70"/>
  <c r="M769" i="70"/>
  <c r="M770" i="70"/>
  <c r="M771" i="70"/>
  <c r="M772" i="70"/>
  <c r="M773" i="70"/>
  <c r="M774" i="70"/>
  <c r="M775" i="70"/>
  <c r="M776" i="70"/>
  <c r="M777" i="70"/>
  <c r="M778" i="70"/>
  <c r="M779" i="70"/>
  <c r="M780" i="70"/>
  <c r="M781" i="70"/>
  <c r="M782" i="70"/>
  <c r="M783" i="70"/>
  <c r="M784" i="70"/>
  <c r="M785" i="70"/>
  <c r="M786" i="70"/>
  <c r="M787" i="70"/>
  <c r="M788" i="70"/>
  <c r="M789" i="70"/>
  <c r="M790" i="70"/>
  <c r="M791" i="70"/>
  <c r="M792" i="70"/>
  <c r="M793" i="70"/>
  <c r="M794" i="70"/>
  <c r="M795" i="70"/>
  <c r="M796" i="70"/>
  <c r="M797" i="70"/>
  <c r="M798" i="70"/>
  <c r="M799" i="70"/>
  <c r="M800" i="70"/>
  <c r="M801" i="70"/>
  <c r="M802" i="70"/>
  <c r="M803" i="70"/>
  <c r="M804" i="70"/>
  <c r="M805" i="70"/>
  <c r="M806" i="70"/>
  <c r="M807" i="70"/>
  <c r="M808" i="70"/>
  <c r="M809" i="70"/>
  <c r="M810" i="70"/>
  <c r="M811" i="70"/>
  <c r="M812" i="70"/>
  <c r="M813" i="70"/>
  <c r="M814" i="70"/>
  <c r="M815" i="70"/>
  <c r="M816" i="70"/>
  <c r="M817" i="70"/>
  <c r="M818" i="70"/>
  <c r="M819" i="70"/>
  <c r="M820" i="70"/>
  <c r="M821" i="70"/>
  <c r="M822" i="70"/>
  <c r="M823" i="70"/>
  <c r="M824" i="70"/>
  <c r="M825" i="70"/>
  <c r="M826" i="70"/>
  <c r="M827" i="70"/>
  <c r="M828" i="70"/>
  <c r="M829" i="70"/>
  <c r="M830" i="70"/>
  <c r="M831" i="70"/>
  <c r="M832" i="70"/>
  <c r="M833" i="70"/>
  <c r="M834" i="70"/>
  <c r="M835" i="70"/>
  <c r="M836" i="70"/>
  <c r="M837" i="70"/>
  <c r="M838" i="70"/>
  <c r="M839" i="70"/>
  <c r="M840" i="70"/>
  <c r="M841" i="70"/>
  <c r="M842" i="70"/>
  <c r="M843" i="70"/>
  <c r="M844" i="70"/>
  <c r="M845" i="70"/>
  <c r="M846" i="70"/>
  <c r="M847" i="70"/>
  <c r="M848" i="70"/>
  <c r="M849" i="70"/>
  <c r="M850" i="70"/>
  <c r="M851" i="70"/>
  <c r="M852" i="70"/>
  <c r="M853" i="70"/>
  <c r="M854" i="70"/>
  <c r="M855" i="70"/>
  <c r="M856" i="70"/>
  <c r="M857" i="70"/>
  <c r="M858" i="70"/>
  <c r="M859" i="70"/>
  <c r="M860" i="70"/>
  <c r="M861" i="70"/>
  <c r="M862" i="70"/>
  <c r="M863" i="70"/>
  <c r="M864" i="70"/>
  <c r="M865" i="70"/>
  <c r="M866" i="70"/>
  <c r="M867" i="70"/>
  <c r="M868" i="70"/>
  <c r="M869" i="70"/>
  <c r="M870" i="70"/>
  <c r="M871" i="70"/>
  <c r="M872" i="70"/>
  <c r="M873" i="70"/>
  <c r="M874" i="70"/>
  <c r="M875" i="70"/>
  <c r="M876" i="70"/>
  <c r="M877" i="70"/>
  <c r="M878" i="70"/>
  <c r="M879" i="70"/>
  <c r="M880" i="70"/>
  <c r="M881" i="70"/>
  <c r="M882" i="70"/>
  <c r="M883" i="70"/>
  <c r="M884" i="70"/>
  <c r="M885" i="70"/>
  <c r="M886" i="70"/>
  <c r="M887" i="70"/>
  <c r="M888" i="70"/>
  <c r="M889" i="70"/>
  <c r="M890" i="70"/>
  <c r="M891" i="70"/>
  <c r="M892" i="70"/>
  <c r="M893" i="70"/>
  <c r="M894" i="70"/>
  <c r="M895" i="70"/>
  <c r="M896" i="70"/>
  <c r="M897" i="70"/>
  <c r="M898" i="70"/>
  <c r="M899" i="70"/>
  <c r="M900" i="70"/>
  <c r="M901" i="70"/>
  <c r="M902" i="70"/>
  <c r="M903" i="70"/>
  <c r="M904" i="70"/>
  <c r="M905" i="70"/>
  <c r="M906" i="70"/>
  <c r="M907" i="70"/>
  <c r="M908" i="70"/>
  <c r="M909" i="70"/>
  <c r="M910" i="70"/>
  <c r="M911" i="70"/>
  <c r="M912" i="70"/>
  <c r="M913" i="70"/>
  <c r="M914" i="70"/>
  <c r="M915" i="70"/>
  <c r="M916" i="70"/>
  <c r="M917" i="70"/>
  <c r="M918" i="70"/>
  <c r="M919" i="70"/>
  <c r="M920" i="70"/>
  <c r="M921" i="70"/>
  <c r="M922" i="70"/>
  <c r="M923" i="70"/>
  <c r="M924" i="70"/>
  <c r="M925" i="70"/>
  <c r="M926" i="70"/>
  <c r="M927" i="70"/>
  <c r="M928" i="70"/>
  <c r="M929" i="70"/>
  <c r="M930" i="70"/>
  <c r="M931" i="70"/>
  <c r="M932" i="70"/>
  <c r="M933" i="70"/>
  <c r="M934" i="70"/>
  <c r="M935" i="70"/>
  <c r="M936" i="70"/>
  <c r="M937" i="70"/>
  <c r="M938" i="70"/>
  <c r="M939" i="70"/>
  <c r="M940" i="70"/>
  <c r="M941" i="70"/>
  <c r="M942" i="70"/>
  <c r="M943" i="70"/>
  <c r="M944" i="70"/>
  <c r="M945" i="70"/>
  <c r="M946" i="70"/>
  <c r="M947" i="70"/>
  <c r="M948" i="70"/>
  <c r="M949" i="70"/>
  <c r="M950" i="70"/>
  <c r="M951" i="70"/>
  <c r="M952" i="70"/>
  <c r="M953" i="70"/>
  <c r="M954" i="70"/>
  <c r="M955" i="70"/>
  <c r="M956" i="70"/>
  <c r="M957" i="70"/>
  <c r="M958" i="70"/>
  <c r="M959" i="70"/>
  <c r="M960" i="70"/>
  <c r="M961" i="70"/>
  <c r="M962" i="70"/>
  <c r="M963" i="70"/>
  <c r="M964" i="70"/>
  <c r="M965" i="70"/>
  <c r="M966" i="70"/>
  <c r="M967" i="70"/>
  <c r="M968" i="70"/>
  <c r="M969" i="70"/>
  <c r="M970" i="70"/>
  <c r="M971" i="70"/>
  <c r="M972" i="70"/>
  <c r="M973" i="70"/>
  <c r="M974" i="70"/>
  <c r="M975" i="70"/>
  <c r="M976" i="70"/>
  <c r="M977" i="70"/>
  <c r="M978" i="70"/>
  <c r="M979" i="70"/>
  <c r="M980" i="70"/>
  <c r="M981" i="70"/>
  <c r="M982" i="70"/>
  <c r="M983" i="70"/>
  <c r="M984" i="70"/>
  <c r="M985" i="70"/>
  <c r="M986" i="70"/>
  <c r="M987" i="70"/>
  <c r="M988" i="70"/>
  <c r="M989" i="70"/>
  <c r="M990" i="70"/>
  <c r="M991" i="70"/>
  <c r="M992" i="70"/>
  <c r="M993" i="70"/>
  <c r="M994" i="70"/>
  <c r="M995" i="70"/>
  <c r="M996" i="70"/>
  <c r="M997" i="70"/>
  <c r="M998" i="70"/>
  <c r="M999" i="70"/>
  <c r="M1000" i="70"/>
  <c r="M1001" i="70"/>
  <c r="M1002" i="70"/>
  <c r="M1003" i="70"/>
  <c r="M1004" i="70"/>
  <c r="M1005" i="70"/>
  <c r="M1006" i="70"/>
  <c r="M1007" i="70"/>
  <c r="M1008" i="70"/>
  <c r="M1009" i="70"/>
  <c r="M1010" i="70"/>
  <c r="M1011" i="70"/>
  <c r="M1012" i="70"/>
  <c r="M1013" i="70"/>
  <c r="M1014" i="70"/>
  <c r="M1015" i="70"/>
  <c r="M1016" i="70"/>
  <c r="M1017" i="70"/>
  <c r="M1018" i="70"/>
  <c r="M1019" i="70"/>
  <c r="M1020" i="70"/>
  <c r="M1021" i="70"/>
  <c r="M1022" i="70"/>
  <c r="M1023" i="70"/>
  <c r="M1024" i="70"/>
  <c r="M1025" i="70"/>
  <c r="M1026" i="70"/>
  <c r="M1027" i="70"/>
  <c r="M1028" i="70"/>
  <c r="M1029" i="70"/>
  <c r="M1030" i="70"/>
  <c r="M1031" i="70"/>
  <c r="M1032" i="70"/>
  <c r="M1033" i="70"/>
  <c r="M1034" i="70"/>
  <c r="M1035" i="70"/>
  <c r="M1036" i="70"/>
  <c r="M1037" i="70"/>
  <c r="M1038" i="70"/>
  <c r="M1039" i="70"/>
  <c r="M1040" i="70"/>
  <c r="M1041" i="70"/>
  <c r="M1042" i="70"/>
  <c r="M1043" i="70"/>
  <c r="M1044" i="70"/>
  <c r="M1045" i="70"/>
  <c r="M1046" i="70"/>
  <c r="M1047" i="70"/>
  <c r="M1048" i="70"/>
  <c r="M1049" i="70"/>
  <c r="M1050" i="70"/>
  <c r="M1051" i="70"/>
  <c r="M1052" i="70"/>
  <c r="M1053" i="70"/>
  <c r="M1054" i="70"/>
  <c r="M1055" i="70"/>
  <c r="M1056" i="70"/>
  <c r="M1057" i="70"/>
  <c r="M1058" i="70"/>
  <c r="M1059" i="70"/>
  <c r="M1060" i="70"/>
  <c r="M1061" i="70"/>
  <c r="M1062" i="70"/>
  <c r="M1063" i="70"/>
  <c r="M1064" i="70"/>
  <c r="M1065" i="70"/>
  <c r="M1066" i="70"/>
  <c r="M1067" i="70"/>
  <c r="M1068" i="70"/>
  <c r="M1069" i="70"/>
  <c r="M1070" i="70"/>
  <c r="M1071" i="70"/>
  <c r="M1072" i="70"/>
  <c r="M1073" i="70"/>
  <c r="M1074" i="70"/>
  <c r="M1075" i="70"/>
  <c r="M1076" i="70"/>
  <c r="M1077" i="70"/>
  <c r="M1078" i="70"/>
  <c r="M1079" i="70"/>
  <c r="M1080" i="70"/>
  <c r="M1081" i="70"/>
  <c r="M1082" i="70"/>
  <c r="M1083" i="70"/>
  <c r="M1084" i="70"/>
  <c r="M1085" i="70"/>
  <c r="M1086" i="70"/>
  <c r="M1087" i="70"/>
  <c r="M1088" i="70"/>
  <c r="M1089" i="70"/>
  <c r="M1090" i="70"/>
  <c r="M1091" i="70"/>
  <c r="M1092" i="70"/>
  <c r="M1093" i="70"/>
  <c r="M1094" i="70"/>
  <c r="M1095" i="70"/>
  <c r="M1096" i="70"/>
  <c r="M1097" i="70"/>
  <c r="M1098" i="70"/>
  <c r="M1099" i="70"/>
  <c r="M1100" i="70"/>
  <c r="M1101" i="70"/>
  <c r="M1102" i="70"/>
  <c r="M1103" i="70"/>
  <c r="M1104" i="70"/>
  <c r="M1105" i="70"/>
  <c r="M1106" i="70"/>
  <c r="M1107" i="70"/>
  <c r="M1108" i="70"/>
  <c r="M1109" i="70"/>
  <c r="M1110" i="70"/>
  <c r="M1111" i="70"/>
  <c r="M1112" i="70"/>
  <c r="M1113" i="70"/>
  <c r="M1114" i="70"/>
  <c r="M1115" i="70"/>
  <c r="M1116" i="70"/>
  <c r="M1117" i="70"/>
  <c r="M1118" i="70"/>
  <c r="M1119" i="70"/>
  <c r="M1120" i="70"/>
  <c r="M1121" i="70"/>
  <c r="M1122" i="70"/>
  <c r="M1123" i="70"/>
  <c r="M1124" i="70"/>
  <c r="M1125" i="70"/>
  <c r="M1126" i="70"/>
  <c r="M1127" i="70"/>
  <c r="M1128" i="70"/>
  <c r="M1129" i="70"/>
  <c r="M1130" i="70"/>
  <c r="M1131" i="70"/>
  <c r="M1132" i="70"/>
  <c r="M1133" i="70"/>
  <c r="M1134" i="70"/>
  <c r="M1135" i="70"/>
  <c r="M1136" i="70"/>
  <c r="M1137" i="70"/>
  <c r="M1138" i="70"/>
  <c r="M1139" i="70"/>
  <c r="M1140" i="70"/>
  <c r="M1141" i="70"/>
  <c r="M1142" i="70"/>
  <c r="M1143" i="70"/>
  <c r="M1144" i="70"/>
  <c r="M1145" i="70"/>
  <c r="M1146" i="70"/>
  <c r="M1147" i="70"/>
  <c r="M1148" i="70"/>
  <c r="M1149" i="70"/>
  <c r="M1150" i="70"/>
  <c r="M1151" i="70"/>
  <c r="M1152" i="70"/>
  <c r="M1153" i="70"/>
  <c r="M1154" i="70"/>
  <c r="M1155" i="70"/>
  <c r="M1156" i="70"/>
  <c r="M1157" i="70"/>
  <c r="M1158" i="70"/>
  <c r="M1159" i="70"/>
  <c r="M1160" i="70"/>
  <c r="M1161" i="70"/>
  <c r="M1162" i="70"/>
  <c r="M1163" i="70"/>
  <c r="M1164" i="70"/>
  <c r="M1165" i="70"/>
  <c r="M1166" i="70"/>
  <c r="M1167" i="70"/>
  <c r="M1168" i="70"/>
  <c r="M1169" i="70"/>
  <c r="M1170" i="70"/>
  <c r="M1171" i="70"/>
  <c r="M1172" i="70"/>
  <c r="M1173" i="70"/>
  <c r="M1174" i="70"/>
  <c r="M1175" i="70"/>
  <c r="M1176" i="70"/>
  <c r="M1177" i="70"/>
  <c r="M1178" i="70"/>
  <c r="M1179" i="70"/>
  <c r="M1180" i="70"/>
  <c r="M1181" i="70"/>
  <c r="M1182" i="70"/>
  <c r="M1183" i="70"/>
  <c r="M1184" i="70"/>
  <c r="M1185" i="70"/>
  <c r="M1186" i="70"/>
  <c r="M1187" i="70"/>
  <c r="M1188" i="70"/>
  <c r="M1189" i="70"/>
  <c r="M1190" i="70"/>
  <c r="M1191" i="70"/>
  <c r="M1192" i="70"/>
  <c r="M1193" i="70"/>
  <c r="M1194" i="70"/>
  <c r="M1195" i="70"/>
  <c r="M1196" i="70"/>
  <c r="M1197" i="70"/>
  <c r="M1198" i="70"/>
  <c r="M1199" i="70"/>
  <c r="M1200" i="70"/>
  <c r="M1201" i="70"/>
  <c r="M1202" i="70"/>
  <c r="M1203" i="70"/>
  <c r="M1204" i="70"/>
  <c r="M1205" i="70"/>
  <c r="M1206" i="70"/>
  <c r="M1207" i="70"/>
  <c r="M1208" i="70"/>
  <c r="M1209" i="70"/>
  <c r="M1210" i="70"/>
  <c r="M1211" i="70"/>
  <c r="M1212" i="70"/>
  <c r="M1213" i="70"/>
  <c r="M1214" i="70"/>
  <c r="M1215" i="70"/>
  <c r="M1216" i="70"/>
  <c r="M1217" i="70"/>
  <c r="M1218" i="70"/>
  <c r="M1219" i="70"/>
  <c r="M1220" i="70"/>
  <c r="M1221" i="70"/>
  <c r="M1222" i="70"/>
  <c r="M1223" i="70"/>
  <c r="M1224" i="70"/>
  <c r="M1225" i="70"/>
  <c r="M1226" i="70"/>
  <c r="M1227" i="70"/>
  <c r="M1228" i="70"/>
  <c r="M1229" i="70"/>
  <c r="M1230" i="70"/>
  <c r="M1231" i="70"/>
  <c r="M1232" i="70"/>
  <c r="M1233" i="70"/>
  <c r="M1234" i="70"/>
  <c r="M1235" i="70"/>
  <c r="M1236" i="70"/>
  <c r="M1237" i="70"/>
  <c r="M1238" i="70"/>
  <c r="M1239" i="70"/>
  <c r="M1240" i="70"/>
  <c r="M1241" i="70"/>
  <c r="M1242" i="70"/>
  <c r="M1243" i="70"/>
  <c r="M1244" i="70"/>
  <c r="M1245" i="70"/>
  <c r="M1246" i="70"/>
  <c r="M1247" i="70"/>
  <c r="M1248" i="70"/>
  <c r="M1249" i="70"/>
  <c r="M1250" i="70"/>
  <c r="M1251" i="70"/>
  <c r="M1252" i="70"/>
  <c r="M1253" i="70"/>
  <c r="M1254" i="70"/>
  <c r="M1255" i="70"/>
  <c r="M1256" i="70"/>
  <c r="M1257" i="70"/>
  <c r="M1258" i="70"/>
  <c r="M1259" i="70"/>
  <c r="M1260" i="70"/>
  <c r="M1261" i="70"/>
  <c r="M1262" i="70"/>
  <c r="M1263" i="70"/>
  <c r="M1264" i="70"/>
  <c r="M1265" i="70"/>
  <c r="M1266" i="70"/>
  <c r="M1267" i="70"/>
  <c r="M1268" i="70"/>
  <c r="M1269" i="70"/>
  <c r="M1270" i="70"/>
  <c r="M1271" i="70"/>
  <c r="M1272" i="70"/>
  <c r="M1273" i="70"/>
  <c r="M1274" i="70"/>
  <c r="M1275" i="70"/>
  <c r="M1276" i="70"/>
  <c r="M1277" i="70"/>
  <c r="M1278" i="70"/>
  <c r="M1279" i="70"/>
  <c r="M1280" i="70"/>
  <c r="M1281" i="70"/>
  <c r="M1282" i="70"/>
  <c r="M1283" i="70"/>
  <c r="M1284" i="70"/>
  <c r="M1285" i="70"/>
  <c r="M1286" i="70"/>
  <c r="M1287" i="70"/>
  <c r="M1288" i="70"/>
  <c r="M1289" i="70"/>
  <c r="M1290" i="70"/>
  <c r="M1291" i="70"/>
  <c r="M1292" i="70"/>
  <c r="M1293" i="70"/>
  <c r="M1294" i="70"/>
  <c r="M1295" i="70"/>
  <c r="M1296" i="70"/>
  <c r="M1297" i="70"/>
  <c r="M1298" i="70"/>
  <c r="M1299" i="70"/>
  <c r="M1300" i="70"/>
  <c r="M1301" i="70"/>
  <c r="M1302" i="70"/>
  <c r="M1303" i="70"/>
  <c r="M1304" i="70"/>
  <c r="M1305" i="70"/>
  <c r="M1306" i="70"/>
  <c r="M1307" i="70"/>
  <c r="M1308" i="70"/>
  <c r="M1309" i="70"/>
  <c r="M1310" i="70"/>
  <c r="M1311" i="70"/>
  <c r="M1312" i="70"/>
  <c r="M1313" i="70"/>
  <c r="M1314" i="70"/>
  <c r="M1315" i="70"/>
  <c r="M1316" i="70"/>
  <c r="M1317" i="70"/>
  <c r="M1318" i="70"/>
  <c r="M1319" i="70"/>
  <c r="M1320" i="70"/>
  <c r="M1321" i="70"/>
  <c r="M1322" i="70"/>
  <c r="M1323" i="70"/>
  <c r="M1324" i="70"/>
  <c r="M1325" i="70"/>
  <c r="M1326" i="70"/>
  <c r="M1327" i="70"/>
  <c r="M1328" i="70"/>
  <c r="M1329" i="70"/>
  <c r="M1330" i="70"/>
  <c r="M1331" i="70"/>
  <c r="M1332" i="70"/>
  <c r="M1333" i="70"/>
  <c r="M1334" i="70"/>
  <c r="M1335" i="70"/>
  <c r="M1336" i="70"/>
  <c r="M1337" i="70"/>
  <c r="M1338" i="70"/>
  <c r="M1339" i="70"/>
  <c r="M1340" i="70"/>
  <c r="M1341" i="70"/>
  <c r="M1342" i="70"/>
  <c r="M1343" i="70"/>
  <c r="M1344" i="70"/>
  <c r="M1345" i="70"/>
  <c r="M1346" i="70"/>
  <c r="M1347" i="70"/>
  <c r="M1348" i="70"/>
  <c r="M1349" i="70"/>
  <c r="M1350" i="70"/>
  <c r="M1351" i="70"/>
  <c r="M1352" i="70"/>
  <c r="M1353" i="70"/>
  <c r="M1354" i="70"/>
  <c r="M1355" i="70"/>
  <c r="M1356" i="70"/>
  <c r="M1357" i="70"/>
  <c r="M1358" i="70"/>
  <c r="M1359" i="70"/>
  <c r="M1360" i="70"/>
  <c r="M1361" i="70"/>
  <c r="M1362" i="70"/>
  <c r="M1363" i="70"/>
  <c r="M1364" i="70"/>
  <c r="M1365" i="70"/>
  <c r="M1366" i="70"/>
  <c r="M1367" i="70"/>
  <c r="M1368" i="70"/>
  <c r="M1369" i="70"/>
  <c r="M1370" i="70"/>
  <c r="M1371" i="70"/>
  <c r="M1372" i="70"/>
  <c r="M1373" i="70"/>
  <c r="M1374" i="70"/>
  <c r="M1375" i="70"/>
  <c r="M1376" i="70"/>
  <c r="M1377" i="70"/>
  <c r="M1378" i="70"/>
  <c r="M1379" i="70"/>
  <c r="M1380" i="70"/>
  <c r="M1381" i="70"/>
  <c r="M1382" i="70"/>
  <c r="M1383" i="70"/>
  <c r="M1384" i="70"/>
  <c r="M1385" i="70"/>
  <c r="M1386" i="70"/>
  <c r="M1387" i="70"/>
  <c r="M1388" i="70"/>
  <c r="M1389" i="70"/>
  <c r="M1390" i="70"/>
  <c r="M1391" i="70"/>
  <c r="M1392" i="70"/>
  <c r="M1393" i="70"/>
  <c r="M1394" i="70"/>
  <c r="M1395" i="70"/>
  <c r="M1396" i="70"/>
  <c r="M1397" i="70"/>
  <c r="M1398" i="70"/>
  <c r="M1399" i="70"/>
  <c r="M1400" i="70"/>
  <c r="M1401" i="70"/>
  <c r="M1402" i="70"/>
  <c r="M1403" i="70"/>
  <c r="M1404" i="70"/>
  <c r="M1405" i="70"/>
  <c r="M1406" i="70"/>
  <c r="M1407" i="70"/>
  <c r="M1408" i="70"/>
  <c r="M1409" i="70"/>
  <c r="M1410" i="70"/>
  <c r="M1411" i="70"/>
  <c r="M1412" i="70"/>
  <c r="M1413" i="70"/>
  <c r="M1414" i="70"/>
  <c r="M1415" i="70"/>
  <c r="M1416" i="70"/>
  <c r="M1417" i="70"/>
  <c r="M1418" i="70"/>
  <c r="M1419" i="70"/>
  <c r="M1420" i="70"/>
  <c r="M1421" i="70"/>
  <c r="M1422" i="70"/>
  <c r="M1423" i="70"/>
  <c r="M1424" i="70"/>
  <c r="M1425" i="70"/>
  <c r="M1426" i="70"/>
  <c r="M1427" i="70"/>
  <c r="M1428" i="70"/>
  <c r="M1429" i="70"/>
  <c r="M1430" i="70"/>
  <c r="M1431" i="70"/>
  <c r="M1432" i="70"/>
  <c r="M1433" i="70"/>
  <c r="M1434" i="70"/>
  <c r="M1435" i="70"/>
  <c r="M1436" i="70"/>
  <c r="M1437" i="70"/>
  <c r="M1438" i="70"/>
  <c r="M1439" i="70"/>
  <c r="M1440" i="70"/>
  <c r="M1441" i="70"/>
  <c r="M1442" i="70"/>
  <c r="M1443" i="70"/>
  <c r="M1444" i="70"/>
  <c r="M1445" i="70"/>
  <c r="M1446" i="70"/>
  <c r="M1447" i="70"/>
  <c r="M1448" i="70"/>
  <c r="M1449" i="70"/>
  <c r="M1450" i="70"/>
  <c r="M1451" i="70"/>
  <c r="M1452" i="70"/>
  <c r="M1453" i="70"/>
  <c r="M1454" i="70"/>
  <c r="M1455" i="70"/>
  <c r="M1456" i="70"/>
  <c r="M1457" i="70"/>
  <c r="M1458" i="70"/>
  <c r="M1459" i="70"/>
  <c r="M1460" i="70"/>
  <c r="M1461" i="70"/>
  <c r="M1462" i="70"/>
  <c r="M1463" i="70"/>
  <c r="M1464" i="70"/>
  <c r="M1465" i="70"/>
  <c r="M1466" i="70"/>
  <c r="M1467" i="70"/>
  <c r="M1468" i="70"/>
  <c r="M1469" i="70"/>
  <c r="M1470" i="70"/>
  <c r="M1471" i="70"/>
  <c r="M1472" i="70"/>
  <c r="M1473" i="70"/>
  <c r="M1474" i="70"/>
  <c r="M1475" i="70"/>
  <c r="M1476" i="70"/>
  <c r="M1477" i="70"/>
  <c r="M1478" i="70"/>
  <c r="M1479" i="70"/>
  <c r="M1480" i="70"/>
  <c r="M1481" i="70"/>
  <c r="M1482" i="70"/>
  <c r="M1483" i="70"/>
  <c r="M1484" i="70"/>
  <c r="M1485" i="70"/>
  <c r="M1486" i="70"/>
  <c r="M1487" i="70"/>
  <c r="M1488" i="70"/>
  <c r="M1489" i="70"/>
  <c r="M1490" i="70"/>
  <c r="M1491" i="70"/>
  <c r="M1492" i="70"/>
  <c r="M1493" i="70"/>
  <c r="M1494" i="70"/>
  <c r="M1495" i="70"/>
  <c r="M1496" i="70"/>
  <c r="M1497" i="70"/>
  <c r="M1498" i="70"/>
  <c r="M1499" i="70"/>
  <c r="M1500" i="70"/>
  <c r="M1501" i="70"/>
  <c r="M1502" i="70"/>
  <c r="M1503" i="70"/>
  <c r="M1504" i="70"/>
  <c r="M1505" i="70"/>
  <c r="M1506" i="70"/>
  <c r="M1507" i="70"/>
  <c r="M1508" i="70"/>
  <c r="M1509" i="70"/>
  <c r="M1510" i="70"/>
  <c r="M1511" i="70"/>
  <c r="M1512" i="70"/>
  <c r="M1513" i="70"/>
  <c r="M1514" i="70"/>
  <c r="M1515" i="70"/>
  <c r="M1516" i="70"/>
  <c r="M1517" i="70"/>
  <c r="M1518" i="70"/>
  <c r="M1519" i="70"/>
  <c r="M1520" i="70"/>
  <c r="M1521" i="70"/>
  <c r="M1522" i="70"/>
  <c r="M1523" i="70"/>
  <c r="M1524" i="70"/>
  <c r="M1525" i="70"/>
  <c r="M1526" i="70"/>
  <c r="M1527" i="70"/>
  <c r="M1528" i="70"/>
  <c r="M1529" i="70"/>
  <c r="M1530" i="70"/>
  <c r="M1531" i="70"/>
  <c r="M1532" i="70"/>
  <c r="M1533" i="70"/>
  <c r="M1534" i="70"/>
  <c r="M1535" i="70"/>
  <c r="M1536" i="70"/>
  <c r="M1537" i="70"/>
  <c r="M1538" i="70"/>
  <c r="M1539" i="70"/>
  <c r="M1540" i="70"/>
  <c r="M1541" i="70"/>
  <c r="M1542" i="70"/>
  <c r="M1543" i="70"/>
  <c r="M1544" i="70"/>
  <c r="M1545" i="70"/>
  <c r="M1546" i="70"/>
  <c r="M1547" i="70"/>
  <c r="M1548" i="70"/>
  <c r="M1549" i="70"/>
  <c r="M1550" i="70"/>
  <c r="M1551" i="70"/>
  <c r="M1552" i="70"/>
  <c r="M1553" i="70"/>
  <c r="M1554" i="70"/>
  <c r="M1555" i="70"/>
  <c r="M1556" i="70"/>
  <c r="M1557" i="70"/>
  <c r="M1558" i="70"/>
  <c r="M1559" i="70"/>
  <c r="M1560" i="70"/>
  <c r="M1561" i="70"/>
  <c r="M1562" i="70"/>
  <c r="M1563" i="70"/>
  <c r="M1564" i="70"/>
  <c r="M1565" i="70"/>
  <c r="M1566" i="70"/>
  <c r="M1567" i="70"/>
  <c r="M1568" i="70"/>
  <c r="M1569" i="70"/>
  <c r="M1570" i="70"/>
  <c r="M1571" i="70"/>
  <c r="M1572" i="70"/>
  <c r="M1573" i="70"/>
  <c r="M1574" i="70"/>
  <c r="M1575" i="70"/>
  <c r="M1576" i="70"/>
  <c r="M1577" i="70"/>
  <c r="M1578" i="70"/>
  <c r="M1579" i="70"/>
  <c r="M1580" i="70"/>
  <c r="M1581" i="70"/>
  <c r="M1582" i="70"/>
  <c r="M1583" i="70"/>
  <c r="M1584" i="70"/>
  <c r="M1585" i="70"/>
  <c r="M1586" i="70"/>
  <c r="M1587" i="70"/>
  <c r="M1588" i="70"/>
  <c r="M1589" i="70"/>
  <c r="M1590" i="70"/>
  <c r="M1591" i="70"/>
  <c r="M1592" i="70"/>
  <c r="M1593" i="70"/>
  <c r="M1594" i="70"/>
  <c r="M1595" i="70"/>
  <c r="M1596" i="70"/>
  <c r="M1597" i="70"/>
  <c r="M1598" i="70"/>
  <c r="M1599" i="70"/>
  <c r="M1600" i="70"/>
  <c r="M1601" i="70"/>
  <c r="M1602" i="70"/>
  <c r="M1603" i="70"/>
  <c r="M1604" i="70"/>
  <c r="M1605" i="70"/>
  <c r="M1606" i="70"/>
  <c r="M1607" i="70"/>
  <c r="M1608" i="70"/>
  <c r="M1609" i="70"/>
  <c r="M1610" i="70"/>
  <c r="M1611" i="70"/>
  <c r="M1612" i="70"/>
  <c r="M1613" i="70"/>
  <c r="M1614" i="70"/>
  <c r="M1615" i="70"/>
  <c r="M1616" i="70"/>
  <c r="M1617" i="70"/>
  <c r="M1618" i="70"/>
  <c r="M1619" i="70"/>
  <c r="M1620" i="70"/>
  <c r="M1621" i="70"/>
  <c r="M1622" i="70"/>
  <c r="M1623" i="70"/>
  <c r="M1624" i="70"/>
  <c r="M1625" i="70"/>
  <c r="M1626" i="70"/>
  <c r="M1627" i="70"/>
  <c r="M1628" i="70"/>
  <c r="M1629" i="70"/>
  <c r="M1630" i="70"/>
  <c r="M1631" i="70"/>
  <c r="M1632" i="70"/>
  <c r="M1633" i="70"/>
  <c r="M1634" i="70"/>
  <c r="M1635" i="70"/>
  <c r="M1636" i="70"/>
  <c r="M1637" i="70"/>
  <c r="M1638" i="70"/>
  <c r="M1639" i="70"/>
  <c r="M1640" i="70"/>
  <c r="M1641" i="70"/>
  <c r="M1642" i="70"/>
  <c r="M1643" i="70"/>
  <c r="M1644" i="70"/>
  <c r="M1645" i="70"/>
  <c r="M1646" i="70"/>
  <c r="M1647" i="70"/>
  <c r="M1648" i="70"/>
  <c r="M1649" i="70"/>
  <c r="M1650" i="70"/>
  <c r="M1651" i="70"/>
  <c r="M1652" i="70"/>
  <c r="M1653" i="70"/>
  <c r="M1654" i="70"/>
  <c r="M1655" i="70"/>
  <c r="M1656" i="70"/>
  <c r="M1657" i="70"/>
  <c r="M1658" i="70"/>
  <c r="M1659" i="70"/>
  <c r="M1660" i="70"/>
  <c r="M1661" i="70"/>
  <c r="M1662" i="70"/>
  <c r="M1663" i="70"/>
  <c r="M1664" i="70"/>
  <c r="M1665" i="70"/>
  <c r="M1666" i="70"/>
  <c r="M1667" i="70"/>
  <c r="M1668" i="70"/>
  <c r="M1669" i="70"/>
  <c r="M1670" i="70"/>
  <c r="M1671" i="70"/>
  <c r="M1672" i="70"/>
  <c r="M1673" i="70"/>
  <c r="M1674" i="70"/>
  <c r="M1675" i="70"/>
  <c r="M1676" i="70"/>
  <c r="M1677" i="70"/>
  <c r="M1678" i="70"/>
  <c r="M1679" i="70"/>
  <c r="M1680" i="70"/>
  <c r="M1681" i="70"/>
  <c r="M1682" i="70"/>
  <c r="M1683" i="70"/>
  <c r="M1684" i="70"/>
  <c r="M1685" i="70"/>
  <c r="M1686" i="70"/>
  <c r="M1687" i="70"/>
  <c r="M1688" i="70"/>
  <c r="M1689" i="70"/>
  <c r="M1690" i="70"/>
  <c r="M1691" i="70"/>
  <c r="M1692" i="70"/>
  <c r="M1693" i="70"/>
  <c r="M1694" i="70"/>
  <c r="M1695" i="70"/>
  <c r="M1696" i="70"/>
  <c r="M1697" i="70"/>
  <c r="M1698" i="70"/>
  <c r="M1699" i="70"/>
  <c r="M1700" i="70"/>
  <c r="M1701" i="70"/>
  <c r="M1702" i="70"/>
  <c r="M1703" i="70"/>
  <c r="M1704" i="70"/>
  <c r="M1705" i="70"/>
  <c r="M1706" i="70"/>
  <c r="M1707" i="70"/>
  <c r="M1708" i="70"/>
  <c r="M1709" i="70"/>
  <c r="M1710" i="70"/>
  <c r="M1711" i="70"/>
  <c r="M1712" i="70"/>
  <c r="M1713" i="70"/>
  <c r="M1714" i="70"/>
  <c r="M1715" i="70"/>
  <c r="M1716" i="70"/>
  <c r="M1717" i="70"/>
  <c r="M1718" i="70"/>
  <c r="M1719" i="70"/>
  <c r="M1720" i="70"/>
  <c r="M1721" i="70"/>
  <c r="M1722" i="70"/>
  <c r="M1723" i="70"/>
  <c r="M1724" i="70"/>
  <c r="M1725" i="70"/>
  <c r="M1726" i="70"/>
  <c r="M1727" i="70"/>
  <c r="M1728" i="70"/>
  <c r="M1729" i="70"/>
  <c r="M1730" i="70"/>
  <c r="M1731" i="70"/>
  <c r="M1732" i="70"/>
  <c r="M1733" i="70"/>
  <c r="M1734" i="70"/>
  <c r="M1735" i="70"/>
  <c r="M1736" i="70"/>
  <c r="M1737" i="70"/>
  <c r="M1738" i="70"/>
  <c r="M1739" i="70"/>
  <c r="M1740" i="70"/>
  <c r="M1741" i="70"/>
  <c r="M1742" i="70"/>
  <c r="M1743" i="70"/>
  <c r="M1744" i="70"/>
  <c r="M1745" i="70"/>
  <c r="M1746" i="70"/>
  <c r="M1747" i="70"/>
  <c r="M1748" i="70"/>
  <c r="M1749" i="70"/>
  <c r="M1750" i="70"/>
  <c r="M1751" i="70"/>
  <c r="M1752" i="70"/>
  <c r="M1753" i="70"/>
  <c r="M1754" i="70"/>
  <c r="M1755" i="70"/>
  <c r="M1756" i="70"/>
  <c r="M1757" i="70"/>
  <c r="M1758" i="70"/>
  <c r="M1759" i="70"/>
  <c r="M1760" i="70"/>
  <c r="M1761" i="70"/>
  <c r="M1762" i="70"/>
  <c r="M1763" i="70"/>
  <c r="M1764" i="70"/>
  <c r="M1765" i="70"/>
  <c r="M1766" i="70"/>
  <c r="M1767" i="70"/>
  <c r="M1768" i="70"/>
  <c r="M1769" i="70"/>
  <c r="M1770" i="70"/>
  <c r="M1771" i="70"/>
  <c r="M1772" i="70"/>
  <c r="M1773" i="70"/>
  <c r="M1774" i="70"/>
  <c r="M1775" i="70"/>
  <c r="M1776" i="70"/>
  <c r="M1777" i="70"/>
  <c r="M1778" i="70"/>
  <c r="M1779" i="70"/>
  <c r="M1780" i="70"/>
  <c r="M1781" i="70"/>
  <c r="M1782" i="70"/>
  <c r="M1783" i="70"/>
  <c r="M1784" i="70"/>
  <c r="M1785" i="70"/>
  <c r="M1786" i="70"/>
  <c r="M1787" i="70"/>
  <c r="M1788" i="70"/>
  <c r="M1789" i="70"/>
  <c r="M1790" i="70"/>
  <c r="M1791" i="70"/>
  <c r="M1792" i="70"/>
  <c r="M1793" i="70"/>
  <c r="M1794" i="70"/>
  <c r="M1795" i="70"/>
  <c r="M1796" i="70"/>
  <c r="M1797" i="70"/>
  <c r="M1798" i="70"/>
  <c r="M1799" i="70"/>
  <c r="M1800" i="70"/>
  <c r="M1801" i="70"/>
  <c r="M1802" i="70"/>
  <c r="M1803" i="70"/>
  <c r="M1804" i="70"/>
  <c r="M1805" i="70"/>
  <c r="M1806" i="70"/>
  <c r="M1807" i="70"/>
  <c r="M1808" i="70"/>
  <c r="M1809" i="70"/>
  <c r="M1810" i="70"/>
  <c r="M1811" i="70"/>
  <c r="M1812" i="70"/>
  <c r="M1813" i="70"/>
  <c r="M1814" i="70"/>
  <c r="M1815" i="70"/>
  <c r="M1816" i="70"/>
  <c r="M1817" i="70"/>
  <c r="M1818" i="70"/>
  <c r="M1819" i="70"/>
  <c r="M1820" i="70"/>
  <c r="M1821" i="70"/>
  <c r="M1822" i="70"/>
  <c r="M1823" i="70"/>
  <c r="M1824" i="70"/>
  <c r="M1825" i="70"/>
  <c r="M1826" i="70"/>
  <c r="M1827" i="70"/>
  <c r="M1828" i="70"/>
  <c r="M1829" i="70"/>
  <c r="M1830" i="70"/>
  <c r="M1831" i="70"/>
  <c r="M1832" i="70"/>
  <c r="M1833" i="70"/>
  <c r="M1834" i="70"/>
  <c r="M1835" i="70"/>
  <c r="M1836" i="70"/>
  <c r="M1837" i="70"/>
  <c r="M1838" i="70"/>
  <c r="M1839" i="70"/>
  <c r="M1840" i="70"/>
  <c r="M1841" i="70"/>
  <c r="M1842" i="70"/>
  <c r="M1843" i="70"/>
  <c r="M1844" i="70"/>
  <c r="M1845" i="70"/>
  <c r="M1846" i="70"/>
  <c r="M1847" i="70"/>
  <c r="M1848" i="70"/>
  <c r="M1849" i="70"/>
  <c r="M1850" i="70"/>
  <c r="M1851" i="70"/>
  <c r="M1852" i="70"/>
  <c r="M1853" i="70"/>
  <c r="M1854" i="70"/>
  <c r="M1855" i="70"/>
  <c r="M1856" i="70"/>
  <c r="M1857" i="70"/>
  <c r="M1858" i="70"/>
  <c r="M1859" i="70"/>
  <c r="M1860" i="70"/>
  <c r="M1861" i="70"/>
  <c r="M1862" i="70"/>
  <c r="M1863" i="70"/>
  <c r="M1864" i="70"/>
  <c r="M1865" i="70"/>
  <c r="M1866" i="70"/>
  <c r="M1867" i="70"/>
  <c r="M1868" i="70"/>
  <c r="M1869" i="70"/>
  <c r="M1870" i="70"/>
  <c r="M1871" i="70"/>
  <c r="M1872" i="70"/>
  <c r="M1873" i="70"/>
  <c r="M1874" i="70"/>
  <c r="M1875" i="70"/>
  <c r="M1876" i="70"/>
  <c r="M1877" i="70"/>
  <c r="M1878" i="70"/>
  <c r="M1879" i="70"/>
  <c r="M1880" i="70"/>
  <c r="M1881" i="70"/>
  <c r="M1882" i="70"/>
  <c r="M1883" i="70"/>
  <c r="M1884" i="70"/>
  <c r="M1885" i="70"/>
  <c r="M1886" i="70"/>
  <c r="M1887" i="70"/>
  <c r="M1888" i="70"/>
  <c r="M1889" i="70"/>
  <c r="M1890" i="70"/>
  <c r="M1891" i="70"/>
  <c r="M1892" i="70"/>
  <c r="M1893" i="70"/>
  <c r="M1894" i="70"/>
  <c r="M1895" i="70"/>
  <c r="M1896" i="70"/>
  <c r="M1897" i="70"/>
  <c r="M1898" i="70"/>
  <c r="M1899" i="70"/>
  <c r="M1900" i="70"/>
  <c r="M1901" i="70"/>
  <c r="M1902" i="70"/>
  <c r="M1903" i="70"/>
  <c r="M1904" i="70"/>
  <c r="M1905" i="70"/>
  <c r="M1906" i="70"/>
  <c r="M1907" i="70"/>
  <c r="M1908" i="70"/>
  <c r="M1909" i="70"/>
  <c r="M1910" i="70"/>
  <c r="M1911" i="70"/>
  <c r="M1912" i="70"/>
  <c r="M1913" i="70"/>
  <c r="M1914" i="70"/>
  <c r="M1915" i="70"/>
  <c r="M1916" i="70"/>
  <c r="M1917" i="70"/>
  <c r="M1918" i="70"/>
  <c r="M1919" i="70"/>
  <c r="M1920" i="70"/>
  <c r="M1921" i="70"/>
  <c r="M1922" i="70"/>
  <c r="M1923" i="70"/>
  <c r="M1924" i="70"/>
  <c r="M1925" i="70"/>
  <c r="M1926" i="70"/>
  <c r="M1927" i="70"/>
  <c r="M1928" i="70"/>
  <c r="M1929" i="70"/>
  <c r="M1930" i="70"/>
  <c r="M1931" i="70"/>
  <c r="M1932" i="70"/>
  <c r="M1933" i="70"/>
  <c r="M1934" i="70"/>
  <c r="M1935" i="70"/>
  <c r="M1936" i="70"/>
  <c r="M1937" i="70"/>
  <c r="M1938" i="70"/>
  <c r="M1939" i="70"/>
  <c r="M1940" i="70"/>
  <c r="M1941" i="70"/>
  <c r="M1942" i="70"/>
  <c r="M1943" i="70"/>
  <c r="M1944" i="70"/>
  <c r="M1945" i="70"/>
  <c r="M1946" i="70"/>
  <c r="M1947" i="70"/>
  <c r="M1948" i="70"/>
  <c r="M1949" i="70"/>
  <c r="M1950" i="70"/>
  <c r="M1951" i="70"/>
  <c r="M1952" i="70"/>
  <c r="M1953" i="70"/>
  <c r="M1954" i="70"/>
  <c r="M1955" i="70"/>
  <c r="M1956" i="70"/>
  <c r="M1957" i="70"/>
  <c r="M1958" i="70"/>
  <c r="M1959" i="70"/>
  <c r="M1960" i="70"/>
  <c r="M1961" i="70"/>
  <c r="M1962" i="70"/>
  <c r="M1963" i="70"/>
  <c r="M1964" i="70"/>
  <c r="M1965" i="70"/>
  <c r="M1966" i="70"/>
  <c r="M1967" i="70"/>
  <c r="M1968" i="70"/>
  <c r="M1969" i="70"/>
  <c r="M1970" i="70"/>
  <c r="M1971" i="70"/>
  <c r="M1972" i="70"/>
  <c r="M1973" i="70"/>
  <c r="M1974" i="70"/>
  <c r="M1975" i="70"/>
  <c r="M1976" i="70"/>
  <c r="M1977" i="70"/>
  <c r="M1978" i="70"/>
  <c r="M1979" i="70"/>
  <c r="M1980" i="70"/>
  <c r="M1981" i="70"/>
  <c r="M1982" i="70"/>
  <c r="M1983" i="70"/>
  <c r="M1984" i="70"/>
  <c r="M1985" i="70"/>
  <c r="M1986" i="70"/>
  <c r="M1987" i="70"/>
  <c r="M1988" i="70"/>
  <c r="M1989" i="70"/>
  <c r="M1990" i="70"/>
  <c r="M1991" i="70"/>
  <c r="M1992" i="70"/>
  <c r="M1993" i="70"/>
  <c r="M1994" i="70"/>
  <c r="M1995" i="70"/>
  <c r="M1996" i="70"/>
  <c r="M1997" i="70"/>
  <c r="M1998" i="70"/>
  <c r="M1999" i="70"/>
  <c r="M2000" i="70"/>
  <c r="M2001" i="70"/>
  <c r="M2002" i="70"/>
  <c r="M2003" i="70"/>
  <c r="M2004" i="70"/>
  <c r="M2005" i="70"/>
  <c r="M2006" i="70"/>
  <c r="M2007" i="70"/>
  <c r="M2008" i="70"/>
  <c r="M2009" i="70"/>
  <c r="M2010" i="70"/>
  <c r="M2011" i="70"/>
  <c r="M2012" i="70"/>
  <c r="M2013" i="70"/>
  <c r="M2014" i="70"/>
  <c r="M2015" i="70"/>
  <c r="M2016" i="70"/>
  <c r="M2017" i="70"/>
  <c r="M2018" i="70"/>
  <c r="M2019" i="70"/>
  <c r="M2020" i="70"/>
  <c r="M2021" i="70"/>
  <c r="M2022" i="70"/>
  <c r="M2023" i="70"/>
  <c r="M2024" i="70"/>
  <c r="M2025" i="70"/>
  <c r="M2026" i="70"/>
  <c r="M2027" i="70"/>
  <c r="M2028" i="70"/>
  <c r="M2029" i="70"/>
  <c r="M2030" i="70"/>
  <c r="M2031" i="70"/>
  <c r="M2032" i="70"/>
  <c r="M2033" i="70"/>
  <c r="M2034" i="70"/>
  <c r="M2035" i="70"/>
  <c r="M2036" i="70"/>
  <c r="M2037" i="70"/>
  <c r="M2038" i="70"/>
  <c r="M2039" i="70"/>
  <c r="M2040" i="70"/>
  <c r="M2041" i="70"/>
  <c r="M2042" i="70"/>
  <c r="M2043" i="70"/>
  <c r="M2044" i="70"/>
  <c r="M2045" i="70"/>
  <c r="M2046" i="70"/>
  <c r="M2047" i="70"/>
  <c r="M2048" i="70"/>
  <c r="M2049" i="70"/>
  <c r="M2050" i="70"/>
  <c r="M2051" i="70"/>
  <c r="M2052" i="70"/>
  <c r="M2053" i="70"/>
  <c r="M2054" i="70"/>
  <c r="M2055" i="70"/>
  <c r="M2056" i="70"/>
  <c r="M2057" i="70"/>
  <c r="M2058" i="70"/>
  <c r="M2059" i="70"/>
  <c r="M2060" i="70"/>
  <c r="M2061" i="70"/>
  <c r="M2062" i="70"/>
  <c r="M2063" i="70"/>
  <c r="M2064" i="70"/>
  <c r="M2065" i="70"/>
  <c r="M2066" i="70"/>
  <c r="M2067" i="70"/>
  <c r="M2068" i="70"/>
  <c r="M2069" i="70"/>
  <c r="M2070" i="70"/>
  <c r="M2071" i="70"/>
  <c r="M2072" i="70"/>
  <c r="M2073" i="70"/>
  <c r="M2074" i="70"/>
  <c r="M2075" i="70"/>
  <c r="M2076" i="70"/>
  <c r="M2077" i="70"/>
  <c r="M2078" i="70"/>
  <c r="M2079" i="70"/>
  <c r="M2080" i="70"/>
  <c r="M2081" i="70"/>
  <c r="M2082" i="70"/>
  <c r="M2083" i="70"/>
  <c r="M2084" i="70"/>
  <c r="M2085" i="70"/>
  <c r="M2086" i="70"/>
  <c r="M2087" i="70"/>
  <c r="M2088" i="70"/>
  <c r="M2089" i="70"/>
  <c r="M2090" i="70"/>
  <c r="M2091" i="70"/>
  <c r="M2092" i="70"/>
  <c r="M2093" i="70"/>
  <c r="M2094" i="70"/>
  <c r="M2095" i="70"/>
  <c r="M2096" i="70"/>
  <c r="M2097" i="70"/>
  <c r="M2098" i="70"/>
  <c r="M2099" i="70"/>
  <c r="M2100" i="70"/>
  <c r="M2101" i="70"/>
  <c r="M2102" i="70"/>
  <c r="M2103" i="70"/>
  <c r="M2104" i="70"/>
  <c r="M2105" i="70"/>
  <c r="M2106" i="70"/>
  <c r="M2107" i="70"/>
  <c r="M2108" i="70"/>
  <c r="M2109" i="70"/>
  <c r="M2110" i="70"/>
  <c r="M2111" i="70"/>
  <c r="M2112" i="70"/>
  <c r="M2113" i="70"/>
  <c r="M2114" i="70"/>
  <c r="M2115" i="70"/>
  <c r="M2116" i="70"/>
  <c r="M2117" i="70"/>
  <c r="M2118" i="70"/>
  <c r="M2119" i="70"/>
  <c r="M2120" i="70"/>
  <c r="M2121" i="70"/>
  <c r="M2122" i="70"/>
  <c r="M2123" i="70"/>
  <c r="M2124" i="70"/>
  <c r="M2125" i="70"/>
  <c r="M2126" i="70"/>
  <c r="M2127" i="70"/>
  <c r="M2128" i="70"/>
  <c r="M2129" i="70"/>
  <c r="M2130" i="70"/>
  <c r="M2131" i="70"/>
  <c r="M2132" i="70"/>
  <c r="M2133" i="70"/>
  <c r="M2134" i="70"/>
  <c r="M2135" i="70"/>
  <c r="M2136" i="70"/>
  <c r="M2137" i="70"/>
  <c r="M2138" i="70"/>
  <c r="M2139" i="70"/>
  <c r="M2140" i="70"/>
  <c r="M2141" i="70"/>
  <c r="M2142" i="70"/>
  <c r="M2143" i="70"/>
  <c r="M2144" i="70"/>
  <c r="M2145" i="70"/>
  <c r="M2146" i="70"/>
  <c r="M2147" i="70"/>
  <c r="M2148" i="70"/>
  <c r="M2149" i="70"/>
  <c r="M2150" i="70"/>
  <c r="M2151" i="70"/>
  <c r="M2152" i="70"/>
  <c r="M2153" i="70"/>
  <c r="M2154" i="70"/>
  <c r="M2155" i="70"/>
  <c r="M2156" i="70"/>
  <c r="M2157" i="70"/>
  <c r="M2158" i="70"/>
  <c r="M2159" i="70"/>
  <c r="M2160" i="70"/>
  <c r="M2161" i="70"/>
  <c r="M2162" i="70"/>
  <c r="M2163" i="70"/>
  <c r="M2164" i="70"/>
  <c r="M2165" i="70"/>
  <c r="M2166" i="70"/>
  <c r="M2167" i="70"/>
  <c r="M2168" i="70"/>
  <c r="M2169" i="70"/>
  <c r="M2170" i="70"/>
  <c r="M2171" i="70"/>
  <c r="M2172" i="70"/>
  <c r="M2173" i="70"/>
  <c r="M2174" i="70"/>
  <c r="M2175" i="70"/>
  <c r="M2176" i="70"/>
  <c r="M2177" i="70"/>
  <c r="M2178" i="70"/>
  <c r="M2179" i="70"/>
  <c r="M2180" i="70"/>
  <c r="M2181" i="70"/>
  <c r="M2182" i="70"/>
  <c r="M2183" i="70"/>
  <c r="M2184" i="70"/>
  <c r="M2185" i="70"/>
  <c r="M2186" i="70"/>
  <c r="M2187" i="70"/>
  <c r="M2188" i="70"/>
  <c r="M2189" i="70"/>
  <c r="M2190" i="70"/>
  <c r="M2191" i="70"/>
  <c r="M2192" i="70"/>
  <c r="M2193" i="70"/>
  <c r="M2194" i="70"/>
  <c r="M2195" i="70"/>
  <c r="M2196" i="70"/>
  <c r="M2197" i="70"/>
  <c r="M2198" i="70"/>
  <c r="M2199" i="70"/>
  <c r="M2200" i="70"/>
  <c r="M2201" i="70"/>
  <c r="M2202" i="70"/>
  <c r="M2203" i="70"/>
  <c r="M2204" i="70"/>
  <c r="M2205" i="70"/>
  <c r="M2206" i="70"/>
  <c r="M2207" i="70"/>
  <c r="M2208" i="70"/>
  <c r="M2209" i="70"/>
  <c r="M2210" i="70"/>
  <c r="M2211" i="70"/>
  <c r="M2212" i="70"/>
  <c r="M2213" i="70"/>
  <c r="M2214" i="70"/>
  <c r="M2215" i="70"/>
  <c r="M2216" i="70"/>
  <c r="M2217" i="70"/>
  <c r="M2218" i="70"/>
  <c r="M2219" i="70"/>
  <c r="M2220" i="70"/>
  <c r="M2221" i="70"/>
  <c r="M2222" i="70"/>
  <c r="M2223" i="70"/>
  <c r="M2224" i="70"/>
  <c r="M2225" i="70"/>
  <c r="M2226" i="70"/>
  <c r="M2227" i="70"/>
  <c r="M2228" i="70"/>
  <c r="M2229" i="70"/>
  <c r="M2230" i="70"/>
  <c r="M2231" i="70"/>
  <c r="M2232" i="70"/>
  <c r="M2233" i="70"/>
  <c r="M2234" i="70"/>
  <c r="M2235" i="70"/>
  <c r="M2236" i="70"/>
  <c r="M2237" i="70"/>
  <c r="M2238" i="70"/>
  <c r="M2239" i="70"/>
  <c r="M2240" i="70"/>
  <c r="M2241" i="70"/>
  <c r="M2242" i="70"/>
  <c r="M2243" i="70"/>
  <c r="M2244" i="70"/>
  <c r="M2245" i="70"/>
  <c r="M2246" i="70"/>
  <c r="M2247" i="70"/>
  <c r="M2248" i="70"/>
  <c r="M2249" i="70"/>
  <c r="M2250" i="70"/>
  <c r="M2251" i="70"/>
  <c r="M2252" i="70"/>
  <c r="M2253" i="70"/>
  <c r="M2254" i="70"/>
  <c r="M2255" i="70"/>
  <c r="M2256" i="70"/>
  <c r="M2257" i="70"/>
  <c r="M2258" i="70"/>
  <c r="M2259" i="70"/>
  <c r="M2260" i="70"/>
  <c r="M2261" i="70"/>
  <c r="M2262" i="70"/>
  <c r="M2263" i="70"/>
  <c r="M2264" i="70"/>
  <c r="M2265" i="70"/>
  <c r="M2266" i="70"/>
  <c r="M2267" i="70"/>
  <c r="M2268" i="70"/>
  <c r="M2269" i="70"/>
  <c r="M2270" i="70"/>
  <c r="M2271" i="70"/>
  <c r="M2272" i="70"/>
  <c r="M2273" i="70"/>
  <c r="M2274" i="70"/>
  <c r="M2275" i="70"/>
  <c r="M2276" i="70"/>
  <c r="M2277" i="70"/>
  <c r="M2278" i="70"/>
  <c r="M2279" i="70"/>
  <c r="M2280" i="70"/>
  <c r="M2281" i="70"/>
  <c r="M2282" i="70"/>
  <c r="M2283" i="70"/>
  <c r="M2284" i="70"/>
  <c r="M2285" i="70"/>
  <c r="M2286" i="70"/>
  <c r="M2287" i="70"/>
  <c r="M2288" i="70"/>
  <c r="M2289" i="70"/>
  <c r="M2290" i="70"/>
  <c r="M2291" i="70"/>
  <c r="M2292" i="70"/>
  <c r="M2293" i="70"/>
  <c r="M2294" i="70"/>
  <c r="M2295" i="70"/>
  <c r="M2296" i="70"/>
  <c r="M2297" i="70"/>
  <c r="M2298" i="70"/>
  <c r="M2299" i="70"/>
  <c r="M2300" i="70"/>
  <c r="M2301" i="70"/>
  <c r="M2302" i="70"/>
  <c r="M2303" i="70"/>
  <c r="M2304" i="70"/>
  <c r="M2305" i="70"/>
  <c r="M2306" i="70"/>
  <c r="M2307" i="70"/>
  <c r="M2308" i="70"/>
  <c r="M2309" i="70"/>
  <c r="M2310" i="70"/>
  <c r="M2311" i="70"/>
  <c r="M2312" i="70"/>
  <c r="M2313" i="70"/>
  <c r="M2314" i="70"/>
  <c r="M2315" i="70"/>
  <c r="M2316" i="70"/>
  <c r="M2317" i="70"/>
  <c r="M2318" i="70"/>
  <c r="M2319" i="70"/>
  <c r="M2320" i="70"/>
  <c r="M2321" i="70"/>
  <c r="M2322" i="70"/>
  <c r="M2323" i="70"/>
  <c r="M2324" i="70"/>
  <c r="M2325" i="70"/>
  <c r="M2326" i="70"/>
  <c r="M2327" i="70"/>
  <c r="M2328" i="70"/>
  <c r="M2329" i="70"/>
  <c r="M2330" i="70"/>
  <c r="M2331" i="70"/>
  <c r="M2332" i="70"/>
  <c r="M2333" i="70"/>
  <c r="M2334" i="70"/>
  <c r="M2335" i="70"/>
  <c r="M2336" i="70"/>
  <c r="M2337" i="70"/>
  <c r="M2338" i="70"/>
  <c r="M2339" i="70"/>
  <c r="M2340" i="70"/>
  <c r="M2341" i="70"/>
  <c r="M2342" i="70"/>
  <c r="M2343" i="70"/>
  <c r="M2344" i="70"/>
  <c r="M2345" i="70"/>
  <c r="M2346" i="70"/>
  <c r="M2347" i="70"/>
  <c r="M2348" i="70"/>
  <c r="M2349" i="70"/>
  <c r="M2350" i="70"/>
  <c r="M2351" i="70"/>
  <c r="M2352" i="70"/>
  <c r="M2353" i="70"/>
  <c r="M2354" i="70"/>
  <c r="M2355" i="70"/>
  <c r="M2356" i="70"/>
  <c r="M2357" i="70"/>
  <c r="M2358" i="70"/>
  <c r="M2359" i="70"/>
  <c r="M2360" i="70"/>
  <c r="M2361" i="70"/>
  <c r="M2362" i="70"/>
  <c r="M2363" i="70"/>
  <c r="M2364" i="70"/>
  <c r="M2365" i="70"/>
  <c r="M2366" i="70"/>
  <c r="M2367" i="70"/>
  <c r="M2368" i="70"/>
  <c r="M2369" i="70"/>
  <c r="M2370" i="70"/>
  <c r="M2371" i="70"/>
  <c r="M2372" i="70"/>
  <c r="M2373" i="70"/>
  <c r="M2374" i="70"/>
  <c r="M2375" i="70"/>
  <c r="M2376" i="70"/>
  <c r="M2377" i="70"/>
  <c r="M2378" i="70"/>
  <c r="M2379" i="70"/>
  <c r="M2380" i="70"/>
  <c r="M2381" i="70"/>
  <c r="M2382" i="70"/>
  <c r="M2383" i="70"/>
  <c r="M2384" i="70"/>
  <c r="M2385" i="70"/>
  <c r="M2386" i="70"/>
  <c r="M2387" i="70"/>
  <c r="M2388" i="70"/>
  <c r="M2389" i="70"/>
  <c r="M2390" i="70"/>
  <c r="M2391" i="70"/>
  <c r="M2392" i="70"/>
  <c r="M2393" i="70"/>
  <c r="M2394" i="70"/>
  <c r="M2395" i="70"/>
  <c r="M2396" i="70"/>
  <c r="M2397" i="70"/>
  <c r="M2398" i="70"/>
  <c r="M2399" i="70"/>
  <c r="M2400" i="70"/>
  <c r="M2401" i="70"/>
  <c r="M2402" i="70"/>
  <c r="M2403" i="70"/>
  <c r="M2404" i="70"/>
  <c r="M2405" i="70"/>
  <c r="M2406" i="70"/>
  <c r="M2407" i="70"/>
  <c r="M2408" i="70"/>
  <c r="M2409" i="70"/>
  <c r="M2410" i="70"/>
  <c r="M2411" i="70"/>
  <c r="M2412" i="70"/>
  <c r="M2413" i="70"/>
  <c r="M2414" i="70"/>
  <c r="M2415" i="70"/>
  <c r="M2416" i="70"/>
  <c r="M2417" i="70"/>
  <c r="M2418" i="70"/>
  <c r="M2419" i="70"/>
  <c r="M2420" i="70"/>
  <c r="M2421" i="70"/>
  <c r="M2422" i="70"/>
  <c r="M2423" i="70"/>
  <c r="M2424" i="70"/>
  <c r="M2425" i="70"/>
  <c r="M2426" i="70"/>
  <c r="M2427" i="70"/>
  <c r="M2428" i="70"/>
  <c r="M2429" i="70"/>
  <c r="M2430" i="70"/>
  <c r="M2431" i="70"/>
  <c r="M2432" i="70"/>
  <c r="M2433" i="70"/>
  <c r="M2434" i="70"/>
  <c r="M2435" i="70"/>
  <c r="M2436" i="70"/>
  <c r="M2437" i="70"/>
  <c r="M2438" i="70"/>
  <c r="M2439" i="70"/>
  <c r="M2440" i="70"/>
  <c r="M2441" i="70"/>
  <c r="M2442" i="70"/>
  <c r="M2443" i="70"/>
  <c r="M2444" i="70"/>
  <c r="M2445" i="70"/>
  <c r="M2446" i="70"/>
  <c r="M2447" i="70"/>
  <c r="M2448" i="70"/>
  <c r="M2449" i="70"/>
  <c r="M2450" i="70"/>
  <c r="M2451" i="70"/>
  <c r="M2452" i="70"/>
  <c r="M2453" i="70"/>
  <c r="M2454" i="70"/>
  <c r="M2455" i="70"/>
  <c r="M2456" i="70"/>
  <c r="M2457" i="70"/>
  <c r="M2458" i="70"/>
  <c r="M2459" i="70"/>
  <c r="M2460" i="70"/>
  <c r="M2461" i="70"/>
  <c r="M2462" i="70"/>
  <c r="M2463" i="70"/>
  <c r="M2464" i="70"/>
  <c r="M2465" i="70"/>
  <c r="M2466" i="70"/>
  <c r="M2467" i="70"/>
  <c r="M2468" i="70"/>
  <c r="M2469" i="70"/>
  <c r="M2470" i="70"/>
  <c r="M2471" i="70"/>
  <c r="M2472" i="70"/>
  <c r="M2473" i="70"/>
  <c r="M2474" i="70"/>
  <c r="M2475" i="70"/>
  <c r="M2476" i="70"/>
  <c r="M2477" i="70"/>
  <c r="M2478" i="70"/>
  <c r="M2479" i="70"/>
  <c r="M2480" i="70"/>
  <c r="M2481" i="70"/>
  <c r="M2482" i="70"/>
  <c r="M2483" i="70"/>
  <c r="M2484" i="70"/>
  <c r="M2485" i="70"/>
  <c r="M2486" i="70"/>
  <c r="M2487" i="70"/>
  <c r="M2488" i="70"/>
  <c r="M2489" i="70"/>
  <c r="M2490" i="70"/>
  <c r="M2491" i="70"/>
  <c r="M2492" i="70"/>
  <c r="M2493" i="70"/>
  <c r="M2494" i="70"/>
  <c r="M2495" i="70"/>
  <c r="M2496" i="70"/>
  <c r="M2497" i="70"/>
  <c r="M2498" i="70"/>
  <c r="M2499" i="70"/>
  <c r="M2500" i="70"/>
  <c r="M2501" i="70"/>
  <c r="M2502" i="70"/>
  <c r="M2503" i="70"/>
  <c r="M2504" i="70"/>
  <c r="M2505" i="70"/>
  <c r="M2506" i="70"/>
  <c r="M2507" i="70"/>
  <c r="M2508" i="70"/>
  <c r="M2509" i="70"/>
  <c r="M2510" i="70"/>
  <c r="M2511" i="70"/>
  <c r="M2512" i="70"/>
  <c r="M2513" i="70"/>
  <c r="M2514" i="70"/>
  <c r="M2515" i="70"/>
  <c r="M2516" i="70"/>
  <c r="M2517" i="70"/>
  <c r="M2518" i="70"/>
  <c r="M2519" i="70"/>
  <c r="M2520" i="70"/>
  <c r="M2521" i="70"/>
  <c r="M2522" i="70"/>
  <c r="M2523" i="70"/>
  <c r="M2524" i="70"/>
  <c r="M2525" i="70"/>
  <c r="M2526" i="70"/>
  <c r="M2527" i="70"/>
  <c r="M2528" i="70"/>
  <c r="M2529" i="70"/>
  <c r="M2530" i="70"/>
  <c r="M2531" i="70"/>
  <c r="M2532" i="70"/>
  <c r="M2533" i="70"/>
  <c r="M2534" i="70"/>
  <c r="M2535" i="70"/>
  <c r="M2536" i="70"/>
  <c r="M2537" i="70"/>
  <c r="M2538" i="70"/>
  <c r="M2539" i="70"/>
  <c r="M2540" i="70"/>
  <c r="M2541" i="70"/>
  <c r="M2542" i="70"/>
  <c r="M2543" i="70"/>
  <c r="M2544" i="70"/>
  <c r="M2545" i="70"/>
  <c r="M2546" i="70"/>
  <c r="M2547" i="70"/>
  <c r="M2548" i="70"/>
  <c r="M2549" i="70"/>
  <c r="M2550" i="70"/>
  <c r="M2551" i="70"/>
  <c r="M2552" i="70"/>
  <c r="M2553" i="70"/>
  <c r="M2554" i="70"/>
  <c r="M2555" i="70"/>
  <c r="M2556" i="70"/>
  <c r="M2557" i="70"/>
  <c r="M2558" i="70"/>
  <c r="M2559" i="70"/>
  <c r="M2560" i="70"/>
  <c r="M2561" i="70"/>
  <c r="M2562" i="70"/>
  <c r="M2563" i="70"/>
  <c r="M2564" i="70"/>
  <c r="M2565" i="70"/>
  <c r="M2566" i="70"/>
  <c r="M2567" i="70"/>
  <c r="M2568" i="70"/>
  <c r="M2569" i="70"/>
  <c r="M2570" i="70"/>
  <c r="M2571" i="70"/>
  <c r="M2572" i="70"/>
  <c r="M2573" i="70"/>
  <c r="M2574" i="70"/>
  <c r="M2575" i="70"/>
  <c r="M2576" i="70"/>
  <c r="M2577" i="70"/>
  <c r="M2578" i="70"/>
  <c r="M2579" i="70"/>
  <c r="M2580" i="70"/>
  <c r="M2581" i="70"/>
  <c r="M2582" i="70"/>
  <c r="M2583" i="70"/>
  <c r="M2584" i="70"/>
  <c r="M2585" i="70"/>
  <c r="M2586" i="70"/>
  <c r="M2587" i="70"/>
  <c r="M2588" i="70"/>
  <c r="M2589" i="70"/>
  <c r="M2590" i="70"/>
  <c r="M2591" i="70"/>
  <c r="M2592" i="70"/>
  <c r="M2593" i="70"/>
  <c r="M2594" i="70"/>
  <c r="M2595" i="70"/>
  <c r="M2596" i="70"/>
  <c r="M2597" i="70"/>
  <c r="M2598" i="70"/>
  <c r="M2599" i="70"/>
  <c r="M2600" i="70"/>
  <c r="M2601" i="70"/>
  <c r="M2602" i="70"/>
  <c r="M2603" i="70"/>
  <c r="M2604" i="70"/>
  <c r="M2605" i="70"/>
  <c r="M2606" i="70"/>
  <c r="M2607" i="70"/>
  <c r="M2608" i="70"/>
  <c r="M2609" i="70"/>
  <c r="M2610" i="70"/>
  <c r="M2611" i="70"/>
  <c r="M2612" i="70"/>
  <c r="M2613" i="70"/>
  <c r="M2614" i="70"/>
  <c r="M2615" i="70"/>
  <c r="M2616" i="70"/>
  <c r="M2617" i="70"/>
  <c r="M2618" i="70"/>
  <c r="M2619" i="70"/>
  <c r="M2620" i="70"/>
  <c r="M2621" i="70"/>
  <c r="M2622" i="70"/>
  <c r="M2623" i="70"/>
  <c r="M2624" i="70"/>
  <c r="M2625" i="70"/>
  <c r="M2626" i="70"/>
  <c r="M2627" i="70"/>
  <c r="M2628" i="70"/>
  <c r="M2629" i="70"/>
  <c r="M2630" i="70"/>
  <c r="M2631" i="70"/>
  <c r="M2632" i="70"/>
  <c r="M2633" i="70"/>
  <c r="M2634" i="70"/>
  <c r="M2635" i="70"/>
  <c r="M2636" i="70"/>
  <c r="M2637" i="70"/>
  <c r="M2638" i="70"/>
  <c r="M2639" i="70"/>
  <c r="M2640" i="70"/>
  <c r="M2641" i="70"/>
  <c r="M2642" i="70"/>
  <c r="M2643" i="70"/>
  <c r="M2644" i="70"/>
  <c r="M2645" i="70"/>
  <c r="M2646" i="70"/>
  <c r="M2647" i="70"/>
  <c r="M2648" i="70"/>
  <c r="M2649" i="70"/>
  <c r="M2650" i="70"/>
  <c r="M2651" i="70"/>
  <c r="M2652" i="70"/>
  <c r="M2653" i="70"/>
  <c r="M2654" i="70"/>
  <c r="M2655" i="70"/>
  <c r="M2656" i="70"/>
  <c r="M2657" i="70"/>
  <c r="M2658" i="70"/>
  <c r="M2659" i="70"/>
  <c r="M2660" i="70"/>
  <c r="M2661" i="70"/>
  <c r="M2662" i="70"/>
  <c r="M2663" i="70"/>
  <c r="M2664" i="70"/>
  <c r="M2665" i="70"/>
  <c r="M2666" i="70"/>
  <c r="M2667" i="70"/>
  <c r="M2668" i="70"/>
  <c r="M2669" i="70"/>
  <c r="M2670" i="70"/>
  <c r="M2671" i="70"/>
  <c r="M2672" i="70"/>
  <c r="M2673" i="70"/>
  <c r="M2674" i="70"/>
  <c r="M2675" i="70"/>
  <c r="M2676" i="70"/>
  <c r="M2677" i="70"/>
  <c r="M2678" i="70"/>
  <c r="M2679" i="70"/>
  <c r="M2680" i="70"/>
  <c r="M2681" i="70"/>
  <c r="M2682" i="70"/>
  <c r="M2683" i="70"/>
  <c r="M2684" i="70"/>
  <c r="M2685" i="70"/>
  <c r="M2686" i="70"/>
  <c r="M2687" i="70"/>
  <c r="M2688" i="70"/>
  <c r="M2689" i="70"/>
  <c r="M2690" i="70"/>
  <c r="M2691" i="70"/>
  <c r="M2692" i="70"/>
  <c r="M2693" i="70"/>
  <c r="M2694" i="70"/>
  <c r="M2695" i="70"/>
  <c r="M2696" i="70"/>
  <c r="M2697" i="70"/>
  <c r="M2698" i="70"/>
  <c r="M2699" i="70"/>
  <c r="M2700" i="70"/>
  <c r="M2701" i="70"/>
  <c r="M2702" i="70"/>
  <c r="M2703" i="70"/>
  <c r="M2704" i="70"/>
  <c r="M2705" i="70"/>
  <c r="M2706" i="70"/>
  <c r="M2707" i="70"/>
  <c r="M2708" i="70"/>
  <c r="M2709" i="70"/>
  <c r="M2710" i="70"/>
  <c r="M2711" i="70"/>
  <c r="M2712" i="70"/>
  <c r="M2713" i="70"/>
  <c r="M2714" i="70"/>
  <c r="M2715" i="70"/>
  <c r="M2716" i="70"/>
  <c r="M2717" i="70"/>
  <c r="M2718" i="70"/>
  <c r="M2719" i="70"/>
  <c r="M2720" i="70"/>
  <c r="M2721" i="70"/>
  <c r="M2722" i="70"/>
  <c r="M2723" i="70"/>
  <c r="M2724" i="70"/>
  <c r="M2725" i="70"/>
  <c r="M2726" i="70"/>
  <c r="M2727" i="70"/>
  <c r="M2728" i="70"/>
  <c r="M2729" i="70"/>
  <c r="M2730" i="70"/>
  <c r="M2731" i="70"/>
  <c r="M2732" i="70"/>
  <c r="M2733" i="70"/>
  <c r="M2734" i="70"/>
  <c r="M2735" i="70"/>
  <c r="M2736" i="70"/>
  <c r="M2737" i="70"/>
  <c r="M2738" i="70"/>
  <c r="M2739" i="70"/>
  <c r="M2740" i="70"/>
  <c r="M2741" i="70"/>
  <c r="M2742" i="70"/>
  <c r="M2743" i="70"/>
  <c r="M2744" i="70"/>
  <c r="M2745" i="70"/>
  <c r="M2746" i="70"/>
  <c r="M2747" i="70"/>
  <c r="M2748" i="70"/>
  <c r="M2749" i="70"/>
  <c r="M2750" i="70"/>
  <c r="M2751" i="70"/>
  <c r="M2752" i="70"/>
  <c r="M2753" i="70"/>
  <c r="M2754" i="70"/>
  <c r="M2755" i="70"/>
  <c r="M2756" i="70"/>
  <c r="M2757" i="70"/>
  <c r="M2758" i="70"/>
  <c r="M2759" i="70"/>
  <c r="M2760" i="70"/>
  <c r="M2761" i="70"/>
  <c r="M2762" i="70"/>
  <c r="M2763" i="70"/>
  <c r="M2764" i="70"/>
  <c r="M2765" i="70"/>
  <c r="M2766" i="70"/>
  <c r="M2767" i="70"/>
  <c r="M2768" i="70"/>
  <c r="M2769" i="70"/>
  <c r="M2770" i="70"/>
  <c r="M2771" i="70"/>
  <c r="M2772" i="70"/>
  <c r="M2773" i="70"/>
  <c r="M2774" i="70"/>
  <c r="M2775" i="70"/>
  <c r="M2776" i="70"/>
  <c r="M2777" i="70"/>
  <c r="M2778" i="70"/>
  <c r="M2779" i="70"/>
  <c r="M2780" i="70"/>
  <c r="M2781" i="70"/>
  <c r="M2782" i="70"/>
  <c r="M2783" i="70"/>
  <c r="M2784" i="70"/>
  <c r="M2785" i="70"/>
  <c r="M2786" i="70"/>
  <c r="M2787" i="70"/>
  <c r="M2788" i="70"/>
  <c r="M2789" i="70"/>
  <c r="M2790" i="70"/>
  <c r="M2791" i="70"/>
  <c r="M2792" i="70"/>
  <c r="M2793" i="70"/>
  <c r="M2794" i="70"/>
  <c r="M2795" i="70"/>
  <c r="M2796" i="70"/>
  <c r="M2797" i="70"/>
  <c r="M2798" i="70"/>
  <c r="M2799" i="70"/>
  <c r="M2800" i="70"/>
  <c r="M2801" i="70"/>
  <c r="M2802" i="70"/>
  <c r="M2803" i="70"/>
  <c r="M2804" i="70"/>
  <c r="M2805" i="70"/>
  <c r="M2806" i="70"/>
  <c r="M2807" i="70"/>
  <c r="M2808" i="70"/>
  <c r="M2809" i="70"/>
  <c r="M2810" i="70"/>
  <c r="M2811" i="70"/>
  <c r="M2812" i="70"/>
  <c r="M2813" i="70"/>
  <c r="M2814" i="70"/>
  <c r="M2815" i="70"/>
  <c r="M2816" i="70"/>
  <c r="M2817" i="70"/>
  <c r="M2818" i="70"/>
  <c r="M2819" i="70"/>
  <c r="M2820" i="70"/>
  <c r="M2821" i="70"/>
  <c r="M2822" i="70"/>
  <c r="M2823" i="70"/>
  <c r="M2824" i="70"/>
  <c r="M2825" i="70"/>
  <c r="M2826" i="70"/>
  <c r="M2827" i="70"/>
  <c r="M2828" i="70"/>
  <c r="M2829" i="70"/>
  <c r="M2830" i="70"/>
  <c r="M2831" i="70"/>
  <c r="M2832" i="70"/>
  <c r="M2833" i="70"/>
  <c r="M2834" i="70"/>
  <c r="M2835" i="70"/>
  <c r="M2836" i="70"/>
  <c r="M2837" i="70"/>
  <c r="M2838" i="70"/>
  <c r="M2839" i="70"/>
  <c r="M2840" i="70"/>
  <c r="M2841" i="70"/>
  <c r="M2842" i="70"/>
  <c r="M2843" i="70"/>
  <c r="M2844" i="70"/>
  <c r="M2845" i="70"/>
  <c r="M2846" i="70"/>
  <c r="M2847" i="70"/>
  <c r="M2848" i="70"/>
  <c r="M2849" i="70"/>
  <c r="M2850" i="70"/>
  <c r="M2851" i="70"/>
  <c r="M2852" i="70"/>
  <c r="M2853" i="70"/>
  <c r="M2854" i="70"/>
  <c r="M2855" i="70"/>
  <c r="M2856" i="70"/>
  <c r="M2857" i="70"/>
  <c r="M2858" i="70"/>
  <c r="M2859" i="70"/>
  <c r="M2860" i="70"/>
  <c r="M2861" i="70"/>
  <c r="M14" i="70"/>
  <c r="M15" i="70"/>
  <c r="M16" i="70"/>
  <c r="M17" i="70"/>
  <c r="M18" i="70"/>
  <c r="K15" i="70"/>
  <c r="K16" i="70"/>
  <c r="K17" i="70"/>
  <c r="K18" i="70"/>
  <c r="K19" i="70"/>
  <c r="K20" i="70"/>
  <c r="K21" i="70"/>
  <c r="K22" i="70"/>
  <c r="K23" i="70"/>
  <c r="K24" i="70"/>
  <c r="K25" i="70"/>
  <c r="K26" i="70"/>
  <c r="K27" i="70"/>
  <c r="K28" i="70"/>
  <c r="K29" i="70"/>
  <c r="K30" i="70"/>
  <c r="K31" i="70"/>
  <c r="K32" i="70"/>
  <c r="K33" i="70"/>
  <c r="K34" i="70"/>
  <c r="K35" i="70"/>
  <c r="K36" i="70"/>
  <c r="K37" i="70"/>
  <c r="K38" i="70"/>
  <c r="K39" i="70"/>
  <c r="K40" i="70"/>
  <c r="K41" i="70"/>
  <c r="K42" i="70"/>
  <c r="K43" i="70"/>
  <c r="K44" i="70"/>
  <c r="K45" i="70"/>
  <c r="K46" i="70"/>
  <c r="K47" i="70"/>
  <c r="K48" i="70"/>
  <c r="K49" i="70"/>
  <c r="K50" i="70"/>
  <c r="K51" i="70"/>
  <c r="K52" i="70"/>
  <c r="K53" i="70"/>
  <c r="K54" i="70"/>
  <c r="K55" i="70"/>
  <c r="K56" i="70"/>
  <c r="K57" i="70"/>
  <c r="K58" i="70"/>
  <c r="K59" i="70"/>
  <c r="K60" i="70"/>
  <c r="K61" i="70"/>
  <c r="K62" i="70"/>
  <c r="K63" i="70"/>
  <c r="K64" i="70"/>
  <c r="K65" i="70"/>
  <c r="K66" i="70"/>
  <c r="K67" i="70"/>
  <c r="K68" i="70"/>
  <c r="K69" i="70"/>
  <c r="K70" i="70"/>
  <c r="K71" i="70"/>
  <c r="K72" i="70"/>
  <c r="K73" i="70"/>
  <c r="K74" i="70"/>
  <c r="K75" i="70"/>
  <c r="K76" i="70"/>
  <c r="K77" i="70"/>
  <c r="K78" i="70"/>
  <c r="K79" i="70"/>
  <c r="K80" i="70"/>
  <c r="K81" i="70"/>
  <c r="K82" i="70"/>
  <c r="K83" i="70"/>
  <c r="K84" i="70"/>
  <c r="K85" i="70"/>
  <c r="K86" i="70"/>
  <c r="K87" i="70"/>
  <c r="K88" i="70"/>
  <c r="K89" i="70"/>
  <c r="K90" i="70"/>
  <c r="K91" i="70"/>
  <c r="K92" i="70"/>
  <c r="K93" i="70"/>
  <c r="K94" i="70"/>
  <c r="K95" i="70"/>
  <c r="K96" i="70"/>
  <c r="K97" i="70"/>
  <c r="K98" i="70"/>
  <c r="K99" i="70"/>
  <c r="K100" i="70"/>
  <c r="K101" i="70"/>
  <c r="K102" i="70"/>
  <c r="K103" i="70"/>
  <c r="K104" i="70"/>
  <c r="K105" i="70"/>
  <c r="K106" i="70"/>
  <c r="K107" i="70"/>
  <c r="K108" i="70"/>
  <c r="K109" i="70"/>
  <c r="K110" i="70"/>
  <c r="K111" i="70"/>
  <c r="K112" i="70"/>
  <c r="K113" i="70"/>
  <c r="K114" i="70"/>
  <c r="K115" i="70"/>
  <c r="K116" i="70"/>
  <c r="K117" i="70"/>
  <c r="K118" i="70"/>
  <c r="K119" i="70"/>
  <c r="K120" i="70"/>
  <c r="K121" i="70"/>
  <c r="K122" i="70"/>
  <c r="K123" i="70"/>
  <c r="K124" i="70"/>
  <c r="K125" i="70"/>
  <c r="K126" i="70"/>
  <c r="K127" i="70"/>
  <c r="K128" i="70"/>
  <c r="K129" i="70"/>
  <c r="K130" i="70"/>
  <c r="K131" i="70"/>
  <c r="K132" i="70"/>
  <c r="K133" i="70"/>
  <c r="K134" i="70"/>
  <c r="K135" i="70"/>
  <c r="K136" i="70"/>
  <c r="K137" i="70"/>
  <c r="K138" i="70"/>
  <c r="K139" i="70"/>
  <c r="K140" i="70"/>
  <c r="K141" i="70"/>
  <c r="K142" i="70"/>
  <c r="K143" i="70"/>
  <c r="K144" i="70"/>
  <c r="K145" i="70"/>
  <c r="K146" i="70"/>
  <c r="K147" i="70"/>
  <c r="K148" i="70"/>
  <c r="K149" i="70"/>
  <c r="K150" i="70"/>
  <c r="K151" i="70"/>
  <c r="K152" i="70"/>
  <c r="K153" i="70"/>
  <c r="K154" i="70"/>
  <c r="K155" i="70"/>
  <c r="K156" i="70"/>
  <c r="K157" i="70"/>
  <c r="K158" i="70"/>
  <c r="K159" i="70"/>
  <c r="K160" i="70"/>
  <c r="K161" i="70"/>
  <c r="K162" i="70"/>
  <c r="K163" i="70"/>
  <c r="K164" i="70"/>
  <c r="K165" i="70"/>
  <c r="K166" i="70"/>
  <c r="K167" i="70"/>
  <c r="K168" i="70"/>
  <c r="K169" i="70"/>
  <c r="K170" i="70"/>
  <c r="K171" i="70"/>
  <c r="K172" i="70"/>
  <c r="K173" i="70"/>
  <c r="K174" i="70"/>
  <c r="K175" i="70"/>
  <c r="K176" i="70"/>
  <c r="K177" i="70"/>
  <c r="K178" i="70"/>
  <c r="K179" i="70"/>
  <c r="K180" i="70"/>
  <c r="K181" i="70"/>
  <c r="K182" i="70"/>
  <c r="K183" i="70"/>
  <c r="K184" i="70"/>
  <c r="K185" i="70"/>
  <c r="K186" i="70"/>
  <c r="K187" i="70"/>
  <c r="K188" i="70"/>
  <c r="K189" i="70"/>
  <c r="K190" i="70"/>
  <c r="K191" i="70"/>
  <c r="K192" i="70"/>
  <c r="K193" i="70"/>
  <c r="K194" i="70"/>
  <c r="K195" i="70"/>
  <c r="K196" i="70"/>
  <c r="K197" i="70"/>
  <c r="K198" i="70"/>
  <c r="K199" i="70"/>
  <c r="K200" i="70"/>
  <c r="K201" i="70"/>
  <c r="K202" i="70"/>
  <c r="K203" i="70"/>
  <c r="K204" i="70"/>
  <c r="K205" i="70"/>
  <c r="K206" i="70"/>
  <c r="K207" i="70"/>
  <c r="K208" i="70"/>
  <c r="K209" i="70"/>
  <c r="K210" i="70"/>
  <c r="K211" i="70"/>
  <c r="K212" i="70"/>
  <c r="K213" i="70"/>
  <c r="K214" i="70"/>
  <c r="K215" i="70"/>
  <c r="K216" i="70"/>
  <c r="K217" i="70"/>
  <c r="K218" i="70"/>
  <c r="K219" i="70"/>
  <c r="K220" i="70"/>
  <c r="K221" i="70"/>
  <c r="K222" i="70"/>
  <c r="K223" i="70"/>
  <c r="K224" i="70"/>
  <c r="K225" i="70"/>
  <c r="K226" i="70"/>
  <c r="K227" i="70"/>
  <c r="K228" i="70"/>
  <c r="K229" i="70"/>
  <c r="K230" i="70"/>
  <c r="K231" i="70"/>
  <c r="K232" i="70"/>
  <c r="K233" i="70"/>
  <c r="K234" i="70"/>
  <c r="K235" i="70"/>
  <c r="K236" i="70"/>
  <c r="K237" i="70"/>
  <c r="K238" i="70"/>
  <c r="K239" i="70"/>
  <c r="K240" i="70"/>
  <c r="K241" i="70"/>
  <c r="K242" i="70"/>
  <c r="K243" i="70"/>
  <c r="K244" i="70"/>
  <c r="K245" i="70"/>
  <c r="K246" i="70"/>
  <c r="K247" i="70"/>
  <c r="K248" i="70"/>
  <c r="K249" i="70"/>
  <c r="K250" i="70"/>
  <c r="K251" i="70"/>
  <c r="K252" i="70"/>
  <c r="K253" i="70"/>
  <c r="K254" i="70"/>
  <c r="K255" i="70"/>
  <c r="K256" i="70"/>
  <c r="K257" i="70"/>
  <c r="K258" i="70"/>
  <c r="K259" i="70"/>
  <c r="K260" i="70"/>
  <c r="K261" i="70"/>
  <c r="K262" i="70"/>
  <c r="K263" i="70"/>
  <c r="K264" i="70"/>
  <c r="K265" i="70"/>
  <c r="K266" i="70"/>
  <c r="K267" i="70"/>
  <c r="K268" i="70"/>
  <c r="K269" i="70"/>
  <c r="K270" i="70"/>
  <c r="K271" i="70"/>
  <c r="K272" i="70"/>
  <c r="K273" i="70"/>
  <c r="K274" i="70"/>
  <c r="K275" i="70"/>
  <c r="K276" i="70"/>
  <c r="K277" i="70"/>
  <c r="K278" i="70"/>
  <c r="K279" i="70"/>
  <c r="K280" i="70"/>
  <c r="K281" i="70"/>
  <c r="K282" i="70"/>
  <c r="K283" i="70"/>
  <c r="K284" i="70"/>
  <c r="K285" i="70"/>
  <c r="K286" i="70"/>
  <c r="K287" i="70"/>
  <c r="K288" i="70"/>
  <c r="K289" i="70"/>
  <c r="K290" i="70"/>
  <c r="K291" i="70"/>
  <c r="K292" i="70"/>
  <c r="K293" i="70"/>
  <c r="K294" i="70"/>
  <c r="K295" i="70"/>
  <c r="K296" i="70"/>
  <c r="K297" i="70"/>
  <c r="K298" i="70"/>
  <c r="K299" i="70"/>
  <c r="K300" i="70"/>
  <c r="K301" i="70"/>
  <c r="K302" i="70"/>
  <c r="K303" i="70"/>
  <c r="K304" i="70"/>
  <c r="K305" i="70"/>
  <c r="K306" i="70"/>
  <c r="K307" i="70"/>
  <c r="K308" i="70"/>
  <c r="K309" i="70"/>
  <c r="K310" i="70"/>
  <c r="K311" i="70"/>
  <c r="K312" i="70"/>
  <c r="K313" i="70"/>
  <c r="K314" i="70"/>
  <c r="K315" i="70"/>
  <c r="K316" i="70"/>
  <c r="K317" i="70"/>
  <c r="K318" i="70"/>
  <c r="K319" i="70"/>
  <c r="K320" i="70"/>
  <c r="K321" i="70"/>
  <c r="K322" i="70"/>
  <c r="K323" i="70"/>
  <c r="K324" i="70"/>
  <c r="K325" i="70"/>
  <c r="K326" i="70"/>
  <c r="K327" i="70"/>
  <c r="K328" i="70"/>
  <c r="K329" i="70"/>
  <c r="K330" i="70"/>
  <c r="K331" i="70"/>
  <c r="K332" i="70"/>
  <c r="K333" i="70"/>
  <c r="K334" i="70"/>
  <c r="K335" i="70"/>
  <c r="K336" i="70"/>
  <c r="K337" i="70"/>
  <c r="K338" i="70"/>
  <c r="K339" i="70"/>
  <c r="K340" i="70"/>
  <c r="K341" i="70"/>
  <c r="K342" i="70"/>
  <c r="K343" i="70"/>
  <c r="K344" i="70"/>
  <c r="K345" i="70"/>
  <c r="K346" i="70"/>
  <c r="K347" i="70"/>
  <c r="K348" i="70"/>
  <c r="K349" i="70"/>
  <c r="K350" i="70"/>
  <c r="K351" i="70"/>
  <c r="K352" i="70"/>
  <c r="K353" i="70"/>
  <c r="K354" i="70"/>
  <c r="K355" i="70"/>
  <c r="K356" i="70"/>
  <c r="K357" i="70"/>
  <c r="K358" i="70"/>
  <c r="K359" i="70"/>
  <c r="K360" i="70"/>
  <c r="K361" i="70"/>
  <c r="K362" i="70"/>
  <c r="K363" i="70"/>
  <c r="K364" i="70"/>
  <c r="K365" i="70"/>
  <c r="K366" i="70"/>
  <c r="K367" i="70"/>
  <c r="K368" i="70"/>
  <c r="K369" i="70"/>
  <c r="K370" i="70"/>
  <c r="K371" i="70"/>
  <c r="K372" i="70"/>
  <c r="K373" i="70"/>
  <c r="K374" i="70"/>
  <c r="K375" i="70"/>
  <c r="K376" i="70"/>
  <c r="K377" i="70"/>
  <c r="K378" i="70"/>
  <c r="K379" i="70"/>
  <c r="K380" i="70"/>
  <c r="K381" i="70"/>
  <c r="K382" i="70"/>
  <c r="K383" i="70"/>
  <c r="K384" i="70"/>
  <c r="K385" i="70"/>
  <c r="K386" i="70"/>
  <c r="K387" i="70"/>
  <c r="K388" i="70"/>
  <c r="K389" i="70"/>
  <c r="K390" i="70"/>
  <c r="K391" i="70"/>
  <c r="K392" i="70"/>
  <c r="K393" i="70"/>
  <c r="K394" i="70"/>
  <c r="K395" i="70"/>
  <c r="K396" i="70"/>
  <c r="K397" i="70"/>
  <c r="K398" i="70"/>
  <c r="K399" i="70"/>
  <c r="K400" i="70"/>
  <c r="K401" i="70"/>
  <c r="K402" i="70"/>
  <c r="K403" i="70"/>
  <c r="K404" i="70"/>
  <c r="K405" i="70"/>
  <c r="K406" i="70"/>
  <c r="K407" i="70"/>
  <c r="K408" i="70"/>
  <c r="K409" i="70"/>
  <c r="K410" i="70"/>
  <c r="K411" i="70"/>
  <c r="K412" i="70"/>
  <c r="K413" i="70"/>
  <c r="K414" i="70"/>
  <c r="K415" i="70"/>
  <c r="K416" i="70"/>
  <c r="K417" i="70"/>
  <c r="K418" i="70"/>
  <c r="K419" i="70"/>
  <c r="K420" i="70"/>
  <c r="K421" i="70"/>
  <c r="K422" i="70"/>
  <c r="K423" i="70"/>
  <c r="K424" i="70"/>
  <c r="K425" i="70"/>
  <c r="K426" i="70"/>
  <c r="K427" i="70"/>
  <c r="K428" i="70"/>
  <c r="K429" i="70"/>
  <c r="K430" i="70"/>
  <c r="K431" i="70"/>
  <c r="K432" i="70"/>
  <c r="K433" i="70"/>
  <c r="K434" i="70"/>
  <c r="K435" i="70"/>
  <c r="K436" i="70"/>
  <c r="K437" i="70"/>
  <c r="K438" i="70"/>
  <c r="K439" i="70"/>
  <c r="K440" i="70"/>
  <c r="K441" i="70"/>
  <c r="K442" i="70"/>
  <c r="K443" i="70"/>
  <c r="K444" i="70"/>
  <c r="K445" i="70"/>
  <c r="K446" i="70"/>
  <c r="K447" i="70"/>
  <c r="K448" i="70"/>
  <c r="K449" i="70"/>
  <c r="K450" i="70"/>
  <c r="K451" i="70"/>
  <c r="K452" i="70"/>
  <c r="K453" i="70"/>
  <c r="K454" i="70"/>
  <c r="K455" i="70"/>
  <c r="K456" i="70"/>
  <c r="K457" i="70"/>
  <c r="K458" i="70"/>
  <c r="K459" i="70"/>
  <c r="K460" i="70"/>
  <c r="K461" i="70"/>
  <c r="K462" i="70"/>
  <c r="K463" i="70"/>
  <c r="K464" i="70"/>
  <c r="K465" i="70"/>
  <c r="K466" i="70"/>
  <c r="K467" i="70"/>
  <c r="K468" i="70"/>
  <c r="K469" i="70"/>
  <c r="K470" i="70"/>
  <c r="K471" i="70"/>
  <c r="K472" i="70"/>
  <c r="K473" i="70"/>
  <c r="K474" i="70"/>
  <c r="K475" i="70"/>
  <c r="K476" i="70"/>
  <c r="K477" i="70"/>
  <c r="K478" i="70"/>
  <c r="K479" i="70"/>
  <c r="K480" i="70"/>
  <c r="K481" i="70"/>
  <c r="K482" i="70"/>
  <c r="K483" i="70"/>
  <c r="K484" i="70"/>
  <c r="K485" i="70"/>
  <c r="K486" i="70"/>
  <c r="K487" i="70"/>
  <c r="K488" i="70"/>
  <c r="K489" i="70"/>
  <c r="K490" i="70"/>
  <c r="K491" i="70"/>
  <c r="K492" i="70"/>
  <c r="K493" i="70"/>
  <c r="K494" i="70"/>
  <c r="K495" i="70"/>
  <c r="K496" i="70"/>
  <c r="K497" i="70"/>
  <c r="K498" i="70"/>
  <c r="K499" i="70"/>
  <c r="K500" i="70"/>
  <c r="K501" i="70"/>
  <c r="K502" i="70"/>
  <c r="K503" i="70"/>
  <c r="K504" i="70"/>
  <c r="K505" i="70"/>
  <c r="K506" i="70"/>
  <c r="K507" i="70"/>
  <c r="K508" i="70"/>
  <c r="K509" i="70"/>
  <c r="K510" i="70"/>
  <c r="K511" i="70"/>
  <c r="K512" i="70"/>
  <c r="K513" i="70"/>
  <c r="K514" i="70"/>
  <c r="K515" i="70"/>
  <c r="K516" i="70"/>
  <c r="K517" i="70"/>
  <c r="K518" i="70"/>
  <c r="K519" i="70"/>
  <c r="K520" i="70"/>
  <c r="K521" i="70"/>
  <c r="K522" i="70"/>
  <c r="K523" i="70"/>
  <c r="K524" i="70"/>
  <c r="K525" i="70"/>
  <c r="K526" i="70"/>
  <c r="K527" i="70"/>
  <c r="K528" i="70"/>
  <c r="K529" i="70"/>
  <c r="K530" i="70"/>
  <c r="K531" i="70"/>
  <c r="K532" i="70"/>
  <c r="K533" i="70"/>
  <c r="K534" i="70"/>
  <c r="K535" i="70"/>
  <c r="K536" i="70"/>
  <c r="K537" i="70"/>
  <c r="K538" i="70"/>
  <c r="K539" i="70"/>
  <c r="K540" i="70"/>
  <c r="K541" i="70"/>
  <c r="K542" i="70"/>
  <c r="K543" i="70"/>
  <c r="K544" i="70"/>
  <c r="K545" i="70"/>
  <c r="K546" i="70"/>
  <c r="K547" i="70"/>
  <c r="K548" i="70"/>
  <c r="K549" i="70"/>
  <c r="K550" i="70"/>
  <c r="K551" i="70"/>
  <c r="K552" i="70"/>
  <c r="K553" i="70"/>
  <c r="K554" i="70"/>
  <c r="K555" i="70"/>
  <c r="K556" i="70"/>
  <c r="K557" i="70"/>
  <c r="K558" i="70"/>
  <c r="K559" i="70"/>
  <c r="K560" i="70"/>
  <c r="K561" i="70"/>
  <c r="K562" i="70"/>
  <c r="K563" i="70"/>
  <c r="K564" i="70"/>
  <c r="K565" i="70"/>
  <c r="K566" i="70"/>
  <c r="K567" i="70"/>
  <c r="K568" i="70"/>
  <c r="K569" i="70"/>
  <c r="K570" i="70"/>
  <c r="K571" i="70"/>
  <c r="K572" i="70"/>
  <c r="K573" i="70"/>
  <c r="K574" i="70"/>
  <c r="K575" i="70"/>
  <c r="K576" i="70"/>
  <c r="K577" i="70"/>
  <c r="K578" i="70"/>
  <c r="K579" i="70"/>
  <c r="K580" i="70"/>
  <c r="K581" i="70"/>
  <c r="K582" i="70"/>
  <c r="K583" i="70"/>
  <c r="K584" i="70"/>
  <c r="K585" i="70"/>
  <c r="K586" i="70"/>
  <c r="K587" i="70"/>
  <c r="K588" i="70"/>
  <c r="K589" i="70"/>
  <c r="K590" i="70"/>
  <c r="K591" i="70"/>
  <c r="K592" i="70"/>
  <c r="K593" i="70"/>
  <c r="K594" i="70"/>
  <c r="K595" i="70"/>
  <c r="K596" i="70"/>
  <c r="K597" i="70"/>
  <c r="K598" i="70"/>
  <c r="K599" i="70"/>
  <c r="K600" i="70"/>
  <c r="K601" i="70"/>
  <c r="K602" i="70"/>
  <c r="K603" i="70"/>
  <c r="K604" i="70"/>
  <c r="K605" i="70"/>
  <c r="K606" i="70"/>
  <c r="K607" i="70"/>
  <c r="K608" i="70"/>
  <c r="K609" i="70"/>
  <c r="K610" i="70"/>
  <c r="K611" i="70"/>
  <c r="K612" i="70"/>
  <c r="K613" i="70"/>
  <c r="K614" i="70"/>
  <c r="K615" i="70"/>
  <c r="K616" i="70"/>
  <c r="K617" i="70"/>
  <c r="K618" i="70"/>
  <c r="K619" i="70"/>
  <c r="K620" i="70"/>
  <c r="K621" i="70"/>
  <c r="K622" i="70"/>
  <c r="K623" i="70"/>
  <c r="K624" i="70"/>
  <c r="K625" i="70"/>
  <c r="K626" i="70"/>
  <c r="K627" i="70"/>
  <c r="K628" i="70"/>
  <c r="K629" i="70"/>
  <c r="K630" i="70"/>
  <c r="K631" i="70"/>
  <c r="K632" i="70"/>
  <c r="K633" i="70"/>
  <c r="K634" i="70"/>
  <c r="K635" i="70"/>
  <c r="K636" i="70"/>
  <c r="K637" i="70"/>
  <c r="K638" i="70"/>
  <c r="K639" i="70"/>
  <c r="K640" i="70"/>
  <c r="K641" i="70"/>
  <c r="K642" i="70"/>
  <c r="K643" i="70"/>
  <c r="K644" i="70"/>
  <c r="K645" i="70"/>
  <c r="K646" i="70"/>
  <c r="K647" i="70"/>
  <c r="K648" i="70"/>
  <c r="K649" i="70"/>
  <c r="K650" i="70"/>
  <c r="K651" i="70"/>
  <c r="K652" i="70"/>
  <c r="K653" i="70"/>
  <c r="K654" i="70"/>
  <c r="K655" i="70"/>
  <c r="K656" i="70"/>
  <c r="K657" i="70"/>
  <c r="K658" i="70"/>
  <c r="K659" i="70"/>
  <c r="K660" i="70"/>
  <c r="K661" i="70"/>
  <c r="K662" i="70"/>
  <c r="K663" i="70"/>
  <c r="K664" i="70"/>
  <c r="K665" i="70"/>
  <c r="K666" i="70"/>
  <c r="K667" i="70"/>
  <c r="K668" i="70"/>
  <c r="K669" i="70"/>
  <c r="K670" i="70"/>
  <c r="K671" i="70"/>
  <c r="K672" i="70"/>
  <c r="K673" i="70"/>
  <c r="K674" i="70"/>
  <c r="K675" i="70"/>
  <c r="K676" i="70"/>
  <c r="K677" i="70"/>
  <c r="K678" i="70"/>
  <c r="K679" i="70"/>
  <c r="K680" i="70"/>
  <c r="K681" i="70"/>
  <c r="K682" i="70"/>
  <c r="K683" i="70"/>
  <c r="K684" i="70"/>
  <c r="K685" i="70"/>
  <c r="K686" i="70"/>
  <c r="K687" i="70"/>
  <c r="K688" i="70"/>
  <c r="K689" i="70"/>
  <c r="K690" i="70"/>
  <c r="K691" i="70"/>
  <c r="K692" i="70"/>
  <c r="K693" i="70"/>
  <c r="K694" i="70"/>
  <c r="K695" i="70"/>
  <c r="K696" i="70"/>
  <c r="K697" i="70"/>
  <c r="K698" i="70"/>
  <c r="K699" i="70"/>
  <c r="K700" i="70"/>
  <c r="K701" i="70"/>
  <c r="K702" i="70"/>
  <c r="K703" i="70"/>
  <c r="K704" i="70"/>
  <c r="K705" i="70"/>
  <c r="K706" i="70"/>
  <c r="K707" i="70"/>
  <c r="K708" i="70"/>
  <c r="K709" i="70"/>
  <c r="K710" i="70"/>
  <c r="K711" i="70"/>
  <c r="K712" i="70"/>
  <c r="K713" i="70"/>
  <c r="K714" i="70"/>
  <c r="K715" i="70"/>
  <c r="K716" i="70"/>
  <c r="K717" i="70"/>
  <c r="K718" i="70"/>
  <c r="K719" i="70"/>
  <c r="K720" i="70"/>
  <c r="K721" i="70"/>
  <c r="K722" i="70"/>
  <c r="K723" i="70"/>
  <c r="K724" i="70"/>
  <c r="K725" i="70"/>
  <c r="K726" i="70"/>
  <c r="K727" i="70"/>
  <c r="K728" i="70"/>
  <c r="K729" i="70"/>
  <c r="K730" i="70"/>
  <c r="K731" i="70"/>
  <c r="K732" i="70"/>
  <c r="K733" i="70"/>
  <c r="K734" i="70"/>
  <c r="K735" i="70"/>
  <c r="K736" i="70"/>
  <c r="K737" i="70"/>
  <c r="K738" i="70"/>
  <c r="K739" i="70"/>
  <c r="K740" i="70"/>
  <c r="K741" i="70"/>
  <c r="K742" i="70"/>
  <c r="K743" i="70"/>
  <c r="K744" i="70"/>
  <c r="K745" i="70"/>
  <c r="K746" i="70"/>
  <c r="K747" i="70"/>
  <c r="K748" i="70"/>
  <c r="K749" i="70"/>
  <c r="K750" i="70"/>
  <c r="K751" i="70"/>
  <c r="K752" i="70"/>
  <c r="K753" i="70"/>
  <c r="K754" i="70"/>
  <c r="K755" i="70"/>
  <c r="K756" i="70"/>
  <c r="K757" i="70"/>
  <c r="K758" i="70"/>
  <c r="K759" i="70"/>
  <c r="K760" i="70"/>
  <c r="K761" i="70"/>
  <c r="K762" i="70"/>
  <c r="K763" i="70"/>
  <c r="K764" i="70"/>
  <c r="K765" i="70"/>
  <c r="K766" i="70"/>
  <c r="K767" i="70"/>
  <c r="K768" i="70"/>
  <c r="K769" i="70"/>
  <c r="K770" i="70"/>
  <c r="K771" i="70"/>
  <c r="K772" i="70"/>
  <c r="K773" i="70"/>
  <c r="K774" i="70"/>
  <c r="K775" i="70"/>
  <c r="K776" i="70"/>
  <c r="K777" i="70"/>
  <c r="K778" i="70"/>
  <c r="K779" i="70"/>
  <c r="K780" i="70"/>
  <c r="K781" i="70"/>
  <c r="K782" i="70"/>
  <c r="K783" i="70"/>
  <c r="K784" i="70"/>
  <c r="K785" i="70"/>
  <c r="K786" i="70"/>
  <c r="K787" i="70"/>
  <c r="K788" i="70"/>
  <c r="K789" i="70"/>
  <c r="K790" i="70"/>
  <c r="K791" i="70"/>
  <c r="K792" i="70"/>
  <c r="K793" i="70"/>
  <c r="K794" i="70"/>
  <c r="K795" i="70"/>
  <c r="K796" i="70"/>
  <c r="K797" i="70"/>
  <c r="K798" i="70"/>
  <c r="K799" i="70"/>
  <c r="K800" i="70"/>
  <c r="K801" i="70"/>
  <c r="K802" i="70"/>
  <c r="K803" i="70"/>
  <c r="K804" i="70"/>
  <c r="K805" i="70"/>
  <c r="K806" i="70"/>
  <c r="K807" i="70"/>
  <c r="K808" i="70"/>
  <c r="K809" i="70"/>
  <c r="K810" i="70"/>
  <c r="K811" i="70"/>
  <c r="K812" i="70"/>
  <c r="K813" i="70"/>
  <c r="K814" i="70"/>
  <c r="K815" i="70"/>
  <c r="K816" i="70"/>
  <c r="K817" i="70"/>
  <c r="K818" i="70"/>
  <c r="K819" i="70"/>
  <c r="K820" i="70"/>
  <c r="K821" i="70"/>
  <c r="K822" i="70"/>
  <c r="K823" i="70"/>
  <c r="K824" i="70"/>
  <c r="K825" i="70"/>
  <c r="K826" i="70"/>
  <c r="K827" i="70"/>
  <c r="K828" i="70"/>
  <c r="K829" i="70"/>
  <c r="K830" i="70"/>
  <c r="K831" i="70"/>
  <c r="K832" i="70"/>
  <c r="K833" i="70"/>
  <c r="K834" i="70"/>
  <c r="K835" i="70"/>
  <c r="K836" i="70"/>
  <c r="K837" i="70"/>
  <c r="K838" i="70"/>
  <c r="K839" i="70"/>
  <c r="K840" i="70"/>
  <c r="K841" i="70"/>
  <c r="K842" i="70"/>
  <c r="K843" i="70"/>
  <c r="K844" i="70"/>
  <c r="K845" i="70"/>
  <c r="K846" i="70"/>
  <c r="K847" i="70"/>
  <c r="K848" i="70"/>
  <c r="K849" i="70"/>
  <c r="K850" i="70"/>
  <c r="K851" i="70"/>
  <c r="K852" i="70"/>
  <c r="K853" i="70"/>
  <c r="K854" i="70"/>
  <c r="K855" i="70"/>
  <c r="K856" i="70"/>
  <c r="K857" i="70"/>
  <c r="K858" i="70"/>
  <c r="K859" i="70"/>
  <c r="K860" i="70"/>
  <c r="K861" i="70"/>
  <c r="K862" i="70"/>
  <c r="K863" i="70"/>
  <c r="K864" i="70"/>
  <c r="K865" i="70"/>
  <c r="K866" i="70"/>
  <c r="K867" i="70"/>
  <c r="K868" i="70"/>
  <c r="K869" i="70"/>
  <c r="K870" i="70"/>
  <c r="K871" i="70"/>
  <c r="K872" i="70"/>
  <c r="K873" i="70"/>
  <c r="K874" i="70"/>
  <c r="K875" i="70"/>
  <c r="K876" i="70"/>
  <c r="K877" i="70"/>
  <c r="K878" i="70"/>
  <c r="K879" i="70"/>
  <c r="K880" i="70"/>
  <c r="K881" i="70"/>
  <c r="K882" i="70"/>
  <c r="K883" i="70"/>
  <c r="K884" i="70"/>
  <c r="K885" i="70"/>
  <c r="K886" i="70"/>
  <c r="K887" i="70"/>
  <c r="K888" i="70"/>
  <c r="K889" i="70"/>
  <c r="K890" i="70"/>
  <c r="K891" i="70"/>
  <c r="K892" i="70"/>
  <c r="K893" i="70"/>
  <c r="K894" i="70"/>
  <c r="K895" i="70"/>
  <c r="K896" i="70"/>
  <c r="K897" i="70"/>
  <c r="K898" i="70"/>
  <c r="K899" i="70"/>
  <c r="K900" i="70"/>
  <c r="K901" i="70"/>
  <c r="K902" i="70"/>
  <c r="K903" i="70"/>
  <c r="K904" i="70"/>
  <c r="K905" i="70"/>
  <c r="K906" i="70"/>
  <c r="K907" i="70"/>
  <c r="K908" i="70"/>
  <c r="K909" i="70"/>
  <c r="K910" i="70"/>
  <c r="K911" i="70"/>
  <c r="K912" i="70"/>
  <c r="K913" i="70"/>
  <c r="K914" i="70"/>
  <c r="K915" i="70"/>
  <c r="K916" i="70"/>
  <c r="K917" i="70"/>
  <c r="K918" i="70"/>
  <c r="K919" i="70"/>
  <c r="K920" i="70"/>
  <c r="K921" i="70"/>
  <c r="K922" i="70"/>
  <c r="K923" i="70"/>
  <c r="K924" i="70"/>
  <c r="K925" i="70"/>
  <c r="K926" i="70"/>
  <c r="K927" i="70"/>
  <c r="K928" i="70"/>
  <c r="K929" i="70"/>
  <c r="K930" i="70"/>
  <c r="K931" i="70"/>
  <c r="K932" i="70"/>
  <c r="K933" i="70"/>
  <c r="K934" i="70"/>
  <c r="K935" i="70"/>
  <c r="K936" i="70"/>
  <c r="K937" i="70"/>
  <c r="K938" i="70"/>
  <c r="K939" i="70"/>
  <c r="K940" i="70"/>
  <c r="K941" i="70"/>
  <c r="K942" i="70"/>
  <c r="K943" i="70"/>
  <c r="K944" i="70"/>
  <c r="K945" i="70"/>
  <c r="K946" i="70"/>
  <c r="K947" i="70"/>
  <c r="K948" i="70"/>
  <c r="K949" i="70"/>
  <c r="K950" i="70"/>
  <c r="K951" i="70"/>
  <c r="K952" i="70"/>
  <c r="K953" i="70"/>
  <c r="K954" i="70"/>
  <c r="K955" i="70"/>
  <c r="K956" i="70"/>
  <c r="K957" i="70"/>
  <c r="K958" i="70"/>
  <c r="K959" i="70"/>
  <c r="K960" i="70"/>
  <c r="K961" i="70"/>
  <c r="K962" i="70"/>
  <c r="K963" i="70"/>
  <c r="K964" i="70"/>
  <c r="K965" i="70"/>
  <c r="K966" i="70"/>
  <c r="K967" i="70"/>
  <c r="K968" i="70"/>
  <c r="K969" i="70"/>
  <c r="K970" i="70"/>
  <c r="K971" i="70"/>
  <c r="K972" i="70"/>
  <c r="K973" i="70"/>
  <c r="K974" i="70"/>
  <c r="K975" i="70"/>
  <c r="K976" i="70"/>
  <c r="K977" i="70"/>
  <c r="K978" i="70"/>
  <c r="K979" i="70"/>
  <c r="K980" i="70"/>
  <c r="K981" i="70"/>
  <c r="K982" i="70"/>
  <c r="K983" i="70"/>
  <c r="K984" i="70"/>
  <c r="K985" i="70"/>
  <c r="K986" i="70"/>
  <c r="K987" i="70"/>
  <c r="K988" i="70"/>
  <c r="K989" i="70"/>
  <c r="K990" i="70"/>
  <c r="K991" i="70"/>
  <c r="K992" i="70"/>
  <c r="K993" i="70"/>
  <c r="K994" i="70"/>
  <c r="K995" i="70"/>
  <c r="K996" i="70"/>
  <c r="K997" i="70"/>
  <c r="K998" i="70"/>
  <c r="K999" i="70"/>
  <c r="K1000" i="70"/>
  <c r="K1001" i="70"/>
  <c r="K1002" i="70"/>
  <c r="K1003" i="70"/>
  <c r="K1004" i="70"/>
  <c r="K1005" i="70"/>
  <c r="K1006" i="70"/>
  <c r="K1007" i="70"/>
  <c r="K1008" i="70"/>
  <c r="K1009" i="70"/>
  <c r="K1010" i="70"/>
  <c r="K1011" i="70"/>
  <c r="K1012" i="70"/>
  <c r="K1013" i="70"/>
  <c r="K1014" i="70"/>
  <c r="K1015" i="70"/>
  <c r="K1016" i="70"/>
  <c r="K1017" i="70"/>
  <c r="K1018" i="70"/>
  <c r="K1019" i="70"/>
  <c r="K1020" i="70"/>
  <c r="K1021" i="70"/>
  <c r="K1022" i="70"/>
  <c r="K1023" i="70"/>
  <c r="K1024" i="70"/>
  <c r="K1025" i="70"/>
  <c r="K1026" i="70"/>
  <c r="K1027" i="70"/>
  <c r="K1028" i="70"/>
  <c r="K1029" i="70"/>
  <c r="K1030" i="70"/>
  <c r="K1031" i="70"/>
  <c r="K1032" i="70"/>
  <c r="K1033" i="70"/>
  <c r="K1034" i="70"/>
  <c r="K1035" i="70"/>
  <c r="K1036" i="70"/>
  <c r="K1037" i="70"/>
  <c r="K1038" i="70"/>
  <c r="K1039" i="70"/>
  <c r="K1040" i="70"/>
  <c r="K1041" i="70"/>
  <c r="K1042" i="70"/>
  <c r="K1043" i="70"/>
  <c r="K1044" i="70"/>
  <c r="K1045" i="70"/>
  <c r="K1046" i="70"/>
  <c r="K1047" i="70"/>
  <c r="K1048" i="70"/>
  <c r="K1049" i="70"/>
  <c r="K1050" i="70"/>
  <c r="K1051" i="70"/>
  <c r="K1052" i="70"/>
  <c r="K1053" i="70"/>
  <c r="K1054" i="70"/>
  <c r="K1055" i="70"/>
  <c r="K1056" i="70"/>
  <c r="K1057" i="70"/>
  <c r="K1058" i="70"/>
  <c r="K1059" i="70"/>
  <c r="K1060" i="70"/>
  <c r="K1061" i="70"/>
  <c r="K1062" i="70"/>
  <c r="K1063" i="70"/>
  <c r="K1064" i="70"/>
  <c r="K1065" i="70"/>
  <c r="K1066" i="70"/>
  <c r="K1067" i="70"/>
  <c r="K1068" i="70"/>
  <c r="K1069" i="70"/>
  <c r="K1070" i="70"/>
  <c r="K1071" i="70"/>
  <c r="K1072" i="70"/>
  <c r="K1073" i="70"/>
  <c r="K1074" i="70"/>
  <c r="K1075" i="70"/>
  <c r="K1076" i="70"/>
  <c r="K1077" i="70"/>
  <c r="K1078" i="70"/>
  <c r="K1079" i="70"/>
  <c r="K1080" i="70"/>
  <c r="K1081" i="70"/>
  <c r="K1082" i="70"/>
  <c r="K1083" i="70"/>
  <c r="K1084" i="70"/>
  <c r="K1085" i="70"/>
  <c r="K1086" i="70"/>
  <c r="K1087" i="70"/>
  <c r="K1088" i="70"/>
  <c r="K1089" i="70"/>
  <c r="K1090" i="70"/>
  <c r="K1091" i="70"/>
  <c r="K1092" i="70"/>
  <c r="K1093" i="70"/>
  <c r="K1094" i="70"/>
  <c r="K1095" i="70"/>
  <c r="K1096" i="70"/>
  <c r="K1097" i="70"/>
  <c r="K1098" i="70"/>
  <c r="K1099" i="70"/>
  <c r="K1100" i="70"/>
  <c r="K1101" i="70"/>
  <c r="K1102" i="70"/>
  <c r="K1103" i="70"/>
  <c r="K1104" i="70"/>
  <c r="K1105" i="70"/>
  <c r="K1106" i="70"/>
  <c r="K1107" i="70"/>
  <c r="K1108" i="70"/>
  <c r="K1109" i="70"/>
  <c r="K1110" i="70"/>
  <c r="K1111" i="70"/>
  <c r="K1112" i="70"/>
  <c r="K1113" i="70"/>
  <c r="K1114" i="70"/>
  <c r="K1115" i="70"/>
  <c r="K1116" i="70"/>
  <c r="K1117" i="70"/>
  <c r="K1118" i="70"/>
  <c r="K1119" i="70"/>
  <c r="K1120" i="70"/>
  <c r="K1121" i="70"/>
  <c r="K1122" i="70"/>
  <c r="K1123" i="70"/>
  <c r="K1124" i="70"/>
  <c r="K1125" i="70"/>
  <c r="K1126" i="70"/>
  <c r="K1127" i="70"/>
  <c r="K1128" i="70"/>
  <c r="K1129" i="70"/>
  <c r="K1130" i="70"/>
  <c r="K1131" i="70"/>
  <c r="K1132" i="70"/>
  <c r="K1133" i="70"/>
  <c r="K1134" i="70"/>
  <c r="K1135" i="70"/>
  <c r="K1136" i="70"/>
  <c r="K1137" i="70"/>
  <c r="K1138" i="70"/>
  <c r="K1139" i="70"/>
  <c r="K1140" i="70"/>
  <c r="K1141" i="70"/>
  <c r="K1142" i="70"/>
  <c r="K1143" i="70"/>
  <c r="K1144" i="70"/>
  <c r="K1145" i="70"/>
  <c r="K1146" i="70"/>
  <c r="K1147" i="70"/>
  <c r="K1148" i="70"/>
  <c r="K1149" i="70"/>
  <c r="K1150" i="70"/>
  <c r="K1151" i="70"/>
  <c r="K1152" i="70"/>
  <c r="K1153" i="70"/>
  <c r="K1154" i="70"/>
  <c r="K1155" i="70"/>
  <c r="K1156" i="70"/>
  <c r="K1157" i="70"/>
  <c r="K1158" i="70"/>
  <c r="K1159" i="70"/>
  <c r="K1160" i="70"/>
  <c r="K1161" i="70"/>
  <c r="K1162" i="70"/>
  <c r="K1163" i="70"/>
  <c r="K1164" i="70"/>
  <c r="K1165" i="70"/>
  <c r="K1166" i="70"/>
  <c r="K1167" i="70"/>
  <c r="K1168" i="70"/>
  <c r="K1169" i="70"/>
  <c r="K1170" i="70"/>
  <c r="K1171" i="70"/>
  <c r="K1172" i="70"/>
  <c r="K1173" i="70"/>
  <c r="K1174" i="70"/>
  <c r="K1175" i="70"/>
  <c r="K1176" i="70"/>
  <c r="K1177" i="70"/>
  <c r="K1178" i="70"/>
  <c r="K1179" i="70"/>
  <c r="K1180" i="70"/>
  <c r="K1181" i="70"/>
  <c r="K1182" i="70"/>
  <c r="K1183" i="70"/>
  <c r="K1184" i="70"/>
  <c r="K1185" i="70"/>
  <c r="K1186" i="70"/>
  <c r="K1187" i="70"/>
  <c r="K1188" i="70"/>
  <c r="K1189" i="70"/>
  <c r="K1190" i="70"/>
  <c r="K1191" i="70"/>
  <c r="K1192" i="70"/>
  <c r="K1193" i="70"/>
  <c r="K1194" i="70"/>
  <c r="K1195" i="70"/>
  <c r="K1196" i="70"/>
  <c r="K1197" i="70"/>
  <c r="K1198" i="70"/>
  <c r="K1199" i="70"/>
  <c r="K1200" i="70"/>
  <c r="K1201" i="70"/>
  <c r="K1202" i="70"/>
  <c r="K1203" i="70"/>
  <c r="K1204" i="70"/>
  <c r="K1205" i="70"/>
  <c r="K1206" i="70"/>
  <c r="K1207" i="70"/>
  <c r="K1208" i="70"/>
  <c r="K1209" i="70"/>
  <c r="K1210" i="70"/>
  <c r="K1211" i="70"/>
  <c r="K1212" i="70"/>
  <c r="K1213" i="70"/>
  <c r="K1214" i="70"/>
  <c r="K1215" i="70"/>
  <c r="K1216" i="70"/>
  <c r="K1217" i="70"/>
  <c r="K1218" i="70"/>
  <c r="K1219" i="70"/>
  <c r="K1220" i="70"/>
  <c r="K1221" i="70"/>
  <c r="K1222" i="70"/>
  <c r="K1223" i="70"/>
  <c r="K1224" i="70"/>
  <c r="K1225" i="70"/>
  <c r="K1226" i="70"/>
  <c r="K1227" i="70"/>
  <c r="K1228" i="70"/>
  <c r="K1229" i="70"/>
  <c r="K1230" i="70"/>
  <c r="K1231" i="70"/>
  <c r="K1232" i="70"/>
  <c r="K1233" i="70"/>
  <c r="K1234" i="70"/>
  <c r="K1235" i="70"/>
  <c r="K1236" i="70"/>
  <c r="K1237" i="70"/>
  <c r="K1238" i="70"/>
  <c r="K1239" i="70"/>
  <c r="K1240" i="70"/>
  <c r="K1241" i="70"/>
  <c r="K1242" i="70"/>
  <c r="K1243" i="70"/>
  <c r="K1244" i="70"/>
  <c r="K1245" i="70"/>
  <c r="K1246" i="70"/>
  <c r="K1247" i="70"/>
  <c r="K1248" i="70"/>
  <c r="K1249" i="70"/>
  <c r="K1250" i="70"/>
  <c r="K1251" i="70"/>
  <c r="K1252" i="70"/>
  <c r="K1253" i="70"/>
  <c r="K1254" i="70"/>
  <c r="K1255" i="70"/>
  <c r="K1256" i="70"/>
  <c r="K1257" i="70"/>
  <c r="K1258" i="70"/>
  <c r="K1259" i="70"/>
  <c r="K1260" i="70"/>
  <c r="K1261" i="70"/>
  <c r="K1262" i="70"/>
  <c r="K1263" i="70"/>
  <c r="K1264" i="70"/>
  <c r="K1265" i="70"/>
  <c r="K1266" i="70"/>
  <c r="K1267" i="70"/>
  <c r="K1268" i="70"/>
  <c r="K1269" i="70"/>
  <c r="K1270" i="70"/>
  <c r="K1271" i="70"/>
  <c r="K1272" i="70"/>
  <c r="K1273" i="70"/>
  <c r="K1274" i="70"/>
  <c r="K1275" i="70"/>
  <c r="K1276" i="70"/>
  <c r="K1277" i="70"/>
  <c r="K1278" i="70"/>
  <c r="K1279" i="70"/>
  <c r="K1280" i="70"/>
  <c r="K1281" i="70"/>
  <c r="K1282" i="70"/>
  <c r="K1283" i="70"/>
  <c r="K1284" i="70"/>
  <c r="K1285" i="70"/>
  <c r="K1286" i="70"/>
  <c r="K1287" i="70"/>
  <c r="K1288" i="70"/>
  <c r="K1289" i="70"/>
  <c r="K1290" i="70"/>
  <c r="K1291" i="70"/>
  <c r="K1292" i="70"/>
  <c r="K1293" i="70"/>
  <c r="K1294" i="70"/>
  <c r="K1295" i="70"/>
  <c r="K1296" i="70"/>
  <c r="K1297" i="70"/>
  <c r="K1298" i="70"/>
  <c r="K1299" i="70"/>
  <c r="K1300" i="70"/>
  <c r="K1301" i="70"/>
  <c r="K1302" i="70"/>
  <c r="K1303" i="70"/>
  <c r="K1304" i="70"/>
  <c r="K1305" i="70"/>
  <c r="K1306" i="70"/>
  <c r="K1307" i="70"/>
  <c r="K1308" i="70"/>
  <c r="K1309" i="70"/>
  <c r="K1310" i="70"/>
  <c r="K1311" i="70"/>
  <c r="K1312" i="70"/>
  <c r="K1313" i="70"/>
  <c r="K1314" i="70"/>
  <c r="K1315" i="70"/>
  <c r="K1316" i="70"/>
  <c r="K1317" i="70"/>
  <c r="K1318" i="70"/>
  <c r="K1319" i="70"/>
  <c r="K1320" i="70"/>
  <c r="K1321" i="70"/>
  <c r="K1322" i="70"/>
  <c r="K1323" i="70"/>
  <c r="K1324" i="70"/>
  <c r="K1325" i="70"/>
  <c r="K1326" i="70"/>
  <c r="K1327" i="70"/>
  <c r="K1328" i="70"/>
  <c r="K1329" i="70"/>
  <c r="K1330" i="70"/>
  <c r="K1331" i="70"/>
  <c r="K1332" i="70"/>
  <c r="K1333" i="70"/>
  <c r="K1334" i="70"/>
  <c r="K1335" i="70"/>
  <c r="K1336" i="70"/>
  <c r="K1337" i="70"/>
  <c r="K1338" i="70"/>
  <c r="K1339" i="70"/>
  <c r="K1340" i="70"/>
  <c r="K1341" i="70"/>
  <c r="K1342" i="70"/>
  <c r="K1343" i="70"/>
  <c r="K1344" i="70"/>
  <c r="K1345" i="70"/>
  <c r="K1346" i="70"/>
  <c r="K1347" i="70"/>
  <c r="K1348" i="70"/>
  <c r="K1349" i="70"/>
  <c r="K1350" i="70"/>
  <c r="K1351" i="70"/>
  <c r="K1352" i="70"/>
  <c r="K1353" i="70"/>
  <c r="K1354" i="70"/>
  <c r="K1355" i="70"/>
  <c r="K1356" i="70"/>
  <c r="K1357" i="70"/>
  <c r="K1358" i="70"/>
  <c r="K1359" i="70"/>
  <c r="K1360" i="70"/>
  <c r="K1361" i="70"/>
  <c r="K1362" i="70"/>
  <c r="K1363" i="70"/>
  <c r="K1364" i="70"/>
  <c r="K1365" i="70"/>
  <c r="K1366" i="70"/>
  <c r="K1367" i="70"/>
  <c r="K1368" i="70"/>
  <c r="K1369" i="70"/>
  <c r="K1370" i="70"/>
  <c r="K1371" i="70"/>
  <c r="K1372" i="70"/>
  <c r="K1373" i="70"/>
  <c r="K1374" i="70"/>
  <c r="K1375" i="70"/>
  <c r="K1376" i="70"/>
  <c r="K1377" i="70"/>
  <c r="K1378" i="70"/>
  <c r="K1379" i="70"/>
  <c r="K1380" i="70"/>
  <c r="K1381" i="70"/>
  <c r="K1382" i="70"/>
  <c r="K1383" i="70"/>
  <c r="K1384" i="70"/>
  <c r="K1385" i="70"/>
  <c r="K1386" i="70"/>
  <c r="K1387" i="70"/>
  <c r="K1388" i="70"/>
  <c r="K1389" i="70"/>
  <c r="K1390" i="70"/>
  <c r="K1391" i="70"/>
  <c r="K1392" i="70"/>
  <c r="K1393" i="70"/>
  <c r="K1394" i="70"/>
  <c r="K1395" i="70"/>
  <c r="K1396" i="70"/>
  <c r="K1397" i="70"/>
  <c r="K1398" i="70"/>
  <c r="K1399" i="70"/>
  <c r="K1400" i="70"/>
  <c r="K1401" i="70"/>
  <c r="K1402" i="70"/>
  <c r="K1403" i="70"/>
  <c r="K1404" i="70"/>
  <c r="K1405" i="70"/>
  <c r="K1406" i="70"/>
  <c r="K1407" i="70"/>
  <c r="K1408" i="70"/>
  <c r="K1409" i="70"/>
  <c r="K1410" i="70"/>
  <c r="K1411" i="70"/>
  <c r="K1412" i="70"/>
  <c r="K1413" i="70"/>
  <c r="K1414" i="70"/>
  <c r="K1415" i="70"/>
  <c r="K1416" i="70"/>
  <c r="K1417" i="70"/>
  <c r="K1418" i="70"/>
  <c r="K1419" i="70"/>
  <c r="K1420" i="70"/>
  <c r="K1421" i="70"/>
  <c r="K1422" i="70"/>
  <c r="K1423" i="70"/>
  <c r="K1424" i="70"/>
  <c r="K1425" i="70"/>
  <c r="K1426" i="70"/>
  <c r="K1427" i="70"/>
  <c r="K1428" i="70"/>
  <c r="K1429" i="70"/>
  <c r="K1430" i="70"/>
  <c r="K1431" i="70"/>
  <c r="K1432" i="70"/>
  <c r="K1433" i="70"/>
  <c r="K1434" i="70"/>
  <c r="K1435" i="70"/>
  <c r="K1436" i="70"/>
  <c r="K1437" i="70"/>
  <c r="K1438" i="70"/>
  <c r="K1439" i="70"/>
  <c r="K1440" i="70"/>
  <c r="K1441" i="70"/>
  <c r="K1442" i="70"/>
  <c r="K1443" i="70"/>
  <c r="K1444" i="70"/>
  <c r="K1445" i="70"/>
  <c r="K1446" i="70"/>
  <c r="K1447" i="70"/>
  <c r="K1448" i="70"/>
  <c r="K1449" i="70"/>
  <c r="K1450" i="70"/>
  <c r="K1451" i="70"/>
  <c r="K1452" i="70"/>
  <c r="K1453" i="70"/>
  <c r="K1454" i="70"/>
  <c r="K1455" i="70"/>
  <c r="K1456" i="70"/>
  <c r="K1457" i="70"/>
  <c r="K1458" i="70"/>
  <c r="K1459" i="70"/>
  <c r="K1460" i="70"/>
  <c r="K1461" i="70"/>
  <c r="K1462" i="70"/>
  <c r="K1463" i="70"/>
  <c r="K1464" i="70"/>
  <c r="K1465" i="70"/>
  <c r="K1466" i="70"/>
  <c r="K1467" i="70"/>
  <c r="K1468" i="70"/>
  <c r="K1469" i="70"/>
  <c r="K1470" i="70"/>
  <c r="K1471" i="70"/>
  <c r="K1472" i="70"/>
  <c r="K1473" i="70"/>
  <c r="K1474" i="70"/>
  <c r="K1475" i="70"/>
  <c r="K1476" i="70"/>
  <c r="K1477" i="70"/>
  <c r="K1478" i="70"/>
  <c r="K1479" i="70"/>
  <c r="K1480" i="70"/>
  <c r="K1481" i="70"/>
  <c r="K1482" i="70"/>
  <c r="K1483" i="70"/>
  <c r="K1484" i="70"/>
  <c r="K1485" i="70"/>
  <c r="K1486" i="70"/>
  <c r="K1487" i="70"/>
  <c r="K1488" i="70"/>
  <c r="K1489" i="70"/>
  <c r="K1490" i="70"/>
  <c r="K1491" i="70"/>
  <c r="K1492" i="70"/>
  <c r="K1493" i="70"/>
  <c r="K1494" i="70"/>
  <c r="K1495" i="70"/>
  <c r="K1496" i="70"/>
  <c r="K1497" i="70"/>
  <c r="K1498" i="70"/>
  <c r="K1499" i="70"/>
  <c r="K1500" i="70"/>
  <c r="K1501" i="70"/>
  <c r="K1502" i="70"/>
  <c r="K1503" i="70"/>
  <c r="K1504" i="70"/>
  <c r="K1505" i="70"/>
  <c r="K1506" i="70"/>
  <c r="K1507" i="70"/>
  <c r="K1508" i="70"/>
  <c r="K1509" i="70"/>
  <c r="K1510" i="70"/>
  <c r="K1511" i="70"/>
  <c r="K1512" i="70"/>
  <c r="K1513" i="70"/>
  <c r="K1514" i="70"/>
  <c r="K1515" i="70"/>
  <c r="K1516" i="70"/>
  <c r="K1517" i="70"/>
  <c r="K1518" i="70"/>
  <c r="K1519" i="70"/>
  <c r="K1520" i="70"/>
  <c r="K1521" i="70"/>
  <c r="K1522" i="70"/>
  <c r="K1523" i="70"/>
  <c r="K1524" i="70"/>
  <c r="K1525" i="70"/>
  <c r="K1526" i="70"/>
  <c r="K1527" i="70"/>
  <c r="K1528" i="70"/>
  <c r="K1529" i="70"/>
  <c r="K1530" i="70"/>
  <c r="K1531" i="70"/>
  <c r="K1532" i="70"/>
  <c r="K1533" i="70"/>
  <c r="K1534" i="70"/>
  <c r="K1535" i="70"/>
  <c r="K1536" i="70"/>
  <c r="K1537" i="70"/>
  <c r="K1538" i="70"/>
  <c r="K1539" i="70"/>
  <c r="K1540" i="70"/>
  <c r="K1541" i="70"/>
  <c r="K1542" i="70"/>
  <c r="K1543" i="70"/>
  <c r="K1544" i="70"/>
  <c r="K1545" i="70"/>
  <c r="K1546" i="70"/>
  <c r="K1547" i="70"/>
  <c r="K1548" i="70"/>
  <c r="K1549" i="70"/>
  <c r="K1550" i="70"/>
  <c r="K1551" i="70"/>
  <c r="K1552" i="70"/>
  <c r="K1553" i="70"/>
  <c r="K1554" i="70"/>
  <c r="K1555" i="70"/>
  <c r="K1556" i="70"/>
  <c r="K1557" i="70"/>
  <c r="K1558" i="70"/>
  <c r="K1559" i="70"/>
  <c r="K1560" i="70"/>
  <c r="K1561" i="70"/>
  <c r="K1562" i="70"/>
  <c r="K1563" i="70"/>
  <c r="K1564" i="70"/>
  <c r="K1565" i="70"/>
  <c r="K1566" i="70"/>
  <c r="K1567" i="70"/>
  <c r="K1568" i="70"/>
  <c r="K1569" i="70"/>
  <c r="K1570" i="70"/>
  <c r="K1571" i="70"/>
  <c r="K1572" i="70"/>
  <c r="K1573" i="70"/>
  <c r="K1574" i="70"/>
  <c r="K1575" i="70"/>
  <c r="K1576" i="70"/>
  <c r="K1577" i="70"/>
  <c r="K1578" i="70"/>
  <c r="K1579" i="70"/>
  <c r="K1580" i="70"/>
  <c r="K1581" i="70"/>
  <c r="K1582" i="70"/>
  <c r="K1583" i="70"/>
  <c r="K1584" i="70"/>
  <c r="K1585" i="70"/>
  <c r="K1586" i="70"/>
  <c r="K1587" i="70"/>
  <c r="K1588" i="70"/>
  <c r="K1589" i="70"/>
  <c r="K1590" i="70"/>
  <c r="K1591" i="70"/>
  <c r="K1592" i="70"/>
  <c r="K1593" i="70"/>
  <c r="K1594" i="70"/>
  <c r="K1595" i="70"/>
  <c r="K1596" i="70"/>
  <c r="K1597" i="70"/>
  <c r="K1598" i="70"/>
  <c r="K1599" i="70"/>
  <c r="K1600" i="70"/>
  <c r="K1601" i="70"/>
  <c r="K1602" i="70"/>
  <c r="K1603" i="70"/>
  <c r="K1604" i="70"/>
  <c r="K1605" i="70"/>
  <c r="K1606" i="70"/>
  <c r="K1607" i="70"/>
  <c r="K1608" i="70"/>
  <c r="K1609" i="70"/>
  <c r="K1610" i="70"/>
  <c r="K1611" i="70"/>
  <c r="K1612" i="70"/>
  <c r="K1613" i="70"/>
  <c r="K1614" i="70"/>
  <c r="K1615" i="70"/>
  <c r="K1616" i="70"/>
  <c r="K1617" i="70"/>
  <c r="K1618" i="70"/>
  <c r="K1619" i="70"/>
  <c r="K1620" i="70"/>
  <c r="K1621" i="70"/>
  <c r="K1622" i="70"/>
  <c r="K1623" i="70"/>
  <c r="K1624" i="70"/>
  <c r="K1625" i="70"/>
  <c r="K1626" i="70"/>
  <c r="K1627" i="70"/>
  <c r="K1628" i="70"/>
  <c r="K1629" i="70"/>
  <c r="K1630" i="70"/>
  <c r="K1631" i="70"/>
  <c r="K1632" i="70"/>
  <c r="K1633" i="70"/>
  <c r="K1634" i="70"/>
  <c r="K1635" i="70"/>
  <c r="K1636" i="70"/>
  <c r="K1637" i="70"/>
  <c r="K1638" i="70"/>
  <c r="K1639" i="70"/>
  <c r="K1640" i="70"/>
  <c r="K1641" i="70"/>
  <c r="K1642" i="70"/>
  <c r="K1643" i="70"/>
  <c r="K1644" i="70"/>
  <c r="K1645" i="70"/>
  <c r="K1646" i="70"/>
  <c r="K1647" i="70"/>
  <c r="K1648" i="70"/>
  <c r="K1649" i="70"/>
  <c r="K1650" i="70"/>
  <c r="K1651" i="70"/>
  <c r="K1652" i="70"/>
  <c r="K1653" i="70"/>
  <c r="K1654" i="70"/>
  <c r="K1655" i="70"/>
  <c r="K1656" i="70"/>
  <c r="K1657" i="70"/>
  <c r="K1658" i="70"/>
  <c r="K1659" i="70"/>
  <c r="K1660" i="70"/>
  <c r="K1661" i="70"/>
  <c r="K1662" i="70"/>
  <c r="K1663" i="70"/>
  <c r="K1664" i="70"/>
  <c r="K1665" i="70"/>
  <c r="K1666" i="70"/>
  <c r="K1667" i="70"/>
  <c r="K1668" i="70"/>
  <c r="K1669" i="70"/>
  <c r="K1670" i="70"/>
  <c r="K1671" i="70"/>
  <c r="K1672" i="70"/>
  <c r="K1673" i="70"/>
  <c r="K1674" i="70"/>
  <c r="K1675" i="70"/>
  <c r="K1676" i="70"/>
  <c r="K1677" i="70"/>
  <c r="K1678" i="70"/>
  <c r="K1679" i="70"/>
  <c r="K1680" i="70"/>
  <c r="K1681" i="70"/>
  <c r="K1682" i="70"/>
  <c r="K1683" i="70"/>
  <c r="K1684" i="70"/>
  <c r="K1685" i="70"/>
  <c r="K1686" i="70"/>
  <c r="K1687" i="70"/>
  <c r="K1688" i="70"/>
  <c r="K1689" i="70"/>
  <c r="K1690" i="70"/>
  <c r="K1691" i="70"/>
  <c r="K1692" i="70"/>
  <c r="K1693" i="70"/>
  <c r="K1694" i="70"/>
  <c r="K1695" i="70"/>
  <c r="K1696" i="70"/>
  <c r="K1697" i="70"/>
  <c r="K1698" i="70"/>
  <c r="K1699" i="70"/>
  <c r="K1700" i="70"/>
  <c r="K1701" i="70"/>
  <c r="K1702" i="70"/>
  <c r="K1703" i="70"/>
  <c r="K1704" i="70"/>
  <c r="K1705" i="70"/>
  <c r="K1706" i="70"/>
  <c r="K1707" i="70"/>
  <c r="K1708" i="70"/>
  <c r="K1709" i="70"/>
  <c r="K1710" i="70"/>
  <c r="K1711" i="70"/>
  <c r="K1712" i="70"/>
  <c r="K1713" i="70"/>
  <c r="K1714" i="70"/>
  <c r="K1715" i="70"/>
  <c r="K1716" i="70"/>
  <c r="K1717" i="70"/>
  <c r="K1718" i="70"/>
  <c r="K1719" i="70"/>
  <c r="K1720" i="70"/>
  <c r="K1721" i="70"/>
  <c r="K1722" i="70"/>
  <c r="K1723" i="70"/>
  <c r="K1724" i="70"/>
  <c r="K1725" i="70"/>
  <c r="K1726" i="70"/>
  <c r="K1727" i="70"/>
  <c r="K1728" i="70"/>
  <c r="K1729" i="70"/>
  <c r="K1730" i="70"/>
  <c r="K1731" i="70"/>
  <c r="K1732" i="70"/>
  <c r="K1733" i="70"/>
  <c r="K1734" i="70"/>
  <c r="K1735" i="70"/>
  <c r="K1736" i="70"/>
  <c r="K1737" i="70"/>
  <c r="K1738" i="70"/>
  <c r="K1739" i="70"/>
  <c r="K1740" i="70"/>
  <c r="K1741" i="70"/>
  <c r="K1742" i="70"/>
  <c r="K1743" i="70"/>
  <c r="K1744" i="70"/>
  <c r="K1745" i="70"/>
  <c r="K1746" i="70"/>
  <c r="K1747" i="70"/>
  <c r="K1748" i="70"/>
  <c r="K1749" i="70"/>
  <c r="K1750" i="70"/>
  <c r="K1751" i="70"/>
  <c r="K1752" i="70"/>
  <c r="K1753" i="70"/>
  <c r="K1754" i="70"/>
  <c r="K1755" i="70"/>
  <c r="K1756" i="70"/>
  <c r="K1757" i="70"/>
  <c r="K1758" i="70"/>
  <c r="K1759" i="70"/>
  <c r="K1760" i="70"/>
  <c r="K1761" i="70"/>
  <c r="K1762" i="70"/>
  <c r="K1763" i="70"/>
  <c r="K1764" i="70"/>
  <c r="K1765" i="70"/>
  <c r="K1766" i="70"/>
  <c r="K1767" i="70"/>
  <c r="K1768" i="70"/>
  <c r="K1769" i="70"/>
  <c r="K1770" i="70"/>
  <c r="K1771" i="70"/>
  <c r="K1772" i="70"/>
  <c r="K1773" i="70"/>
  <c r="K1774" i="70"/>
  <c r="K1775" i="70"/>
  <c r="K1776" i="70"/>
  <c r="K1777" i="70"/>
  <c r="K1778" i="70"/>
  <c r="K1779" i="70"/>
  <c r="K1780" i="70"/>
  <c r="K1781" i="70"/>
  <c r="K1782" i="70"/>
  <c r="K1783" i="70"/>
  <c r="K1784" i="70"/>
  <c r="K1785" i="70"/>
  <c r="K1786" i="70"/>
  <c r="K1787" i="70"/>
  <c r="K1788" i="70"/>
  <c r="K1789" i="70"/>
  <c r="K1790" i="70"/>
  <c r="K1791" i="70"/>
  <c r="K1792" i="70"/>
  <c r="K1793" i="70"/>
  <c r="K1794" i="70"/>
  <c r="K1795" i="70"/>
  <c r="K1796" i="70"/>
  <c r="K1797" i="70"/>
  <c r="K1798" i="70"/>
  <c r="K1799" i="70"/>
  <c r="K1800" i="70"/>
  <c r="K1801" i="70"/>
  <c r="K1802" i="70"/>
  <c r="K1803" i="70"/>
  <c r="K1804" i="70"/>
  <c r="K1805" i="70"/>
  <c r="K1806" i="70"/>
  <c r="K1807" i="70"/>
  <c r="K1808" i="70"/>
  <c r="K1809" i="70"/>
  <c r="K1810" i="70"/>
  <c r="K1811" i="70"/>
  <c r="K1812" i="70"/>
  <c r="K1813" i="70"/>
  <c r="K1814" i="70"/>
  <c r="K1815" i="70"/>
  <c r="K1816" i="70"/>
  <c r="K1817" i="70"/>
  <c r="K1818" i="70"/>
  <c r="K1819" i="70"/>
  <c r="K1820" i="70"/>
  <c r="K1821" i="70"/>
  <c r="K1822" i="70"/>
  <c r="K1823" i="70"/>
  <c r="K1824" i="70"/>
  <c r="K1825" i="70"/>
  <c r="K1826" i="70"/>
  <c r="K1827" i="70"/>
  <c r="K1828" i="70"/>
  <c r="K1829" i="70"/>
  <c r="K1830" i="70"/>
  <c r="K1831" i="70"/>
  <c r="K1832" i="70"/>
  <c r="K1833" i="70"/>
  <c r="K1834" i="70"/>
  <c r="K1835" i="70"/>
  <c r="K1836" i="70"/>
  <c r="K1837" i="70"/>
  <c r="K1838" i="70"/>
  <c r="K1839" i="70"/>
  <c r="K1840" i="70"/>
  <c r="K1841" i="70"/>
  <c r="K1842" i="70"/>
  <c r="K1843" i="70"/>
  <c r="K1844" i="70"/>
  <c r="K1845" i="70"/>
  <c r="K1846" i="70"/>
  <c r="K1847" i="70"/>
  <c r="K1848" i="70"/>
  <c r="K1849" i="70"/>
  <c r="K1850" i="70"/>
  <c r="K1851" i="70"/>
  <c r="K1852" i="70"/>
  <c r="K1853" i="70"/>
  <c r="K1854" i="70"/>
  <c r="K1855" i="70"/>
  <c r="K1856" i="70"/>
  <c r="K1857" i="70"/>
  <c r="K1858" i="70"/>
  <c r="K1859" i="70"/>
  <c r="K1860" i="70"/>
  <c r="K1861" i="70"/>
  <c r="K1862" i="70"/>
  <c r="K1863" i="70"/>
  <c r="K1864" i="70"/>
  <c r="K1865" i="70"/>
  <c r="K1866" i="70"/>
  <c r="K1867" i="70"/>
  <c r="K1868" i="70"/>
  <c r="K1869" i="70"/>
  <c r="K1870" i="70"/>
  <c r="K1871" i="70"/>
  <c r="K1872" i="70"/>
  <c r="K1873" i="70"/>
  <c r="K1874" i="70"/>
  <c r="K1875" i="70"/>
  <c r="K1876" i="70"/>
  <c r="K1877" i="70"/>
  <c r="K1878" i="70"/>
  <c r="K1879" i="70"/>
  <c r="K1880" i="70"/>
  <c r="K1881" i="70"/>
  <c r="K1882" i="70"/>
  <c r="K1883" i="70"/>
  <c r="K1884" i="70"/>
  <c r="K1885" i="70"/>
  <c r="K1886" i="70"/>
  <c r="K1887" i="70"/>
  <c r="K1888" i="70"/>
  <c r="K1889" i="70"/>
  <c r="K1890" i="70"/>
  <c r="K1891" i="70"/>
  <c r="K1892" i="70"/>
  <c r="K1893" i="70"/>
  <c r="K1894" i="70"/>
  <c r="K1895" i="70"/>
  <c r="K1896" i="70"/>
  <c r="K1897" i="70"/>
  <c r="K1898" i="70"/>
  <c r="K1899" i="70"/>
  <c r="K1900" i="70"/>
  <c r="K1901" i="70"/>
  <c r="K1902" i="70"/>
  <c r="K1903" i="70"/>
  <c r="K1904" i="70"/>
  <c r="K1905" i="70"/>
  <c r="K1906" i="70"/>
  <c r="K1907" i="70"/>
  <c r="K1908" i="70"/>
  <c r="K1909" i="70"/>
  <c r="K1910" i="70"/>
  <c r="K1911" i="70"/>
  <c r="K1912" i="70"/>
  <c r="K1913" i="70"/>
  <c r="K1914" i="70"/>
  <c r="K1915" i="70"/>
  <c r="K1916" i="70"/>
  <c r="K1917" i="70"/>
  <c r="K1918" i="70"/>
  <c r="K1919" i="70"/>
  <c r="K1920" i="70"/>
  <c r="K1921" i="70"/>
  <c r="K1922" i="70"/>
  <c r="K1923" i="70"/>
  <c r="K1924" i="70"/>
  <c r="K1925" i="70"/>
  <c r="K1926" i="70"/>
  <c r="K1927" i="70"/>
  <c r="K1928" i="70"/>
  <c r="K1929" i="70"/>
  <c r="K1930" i="70"/>
  <c r="K1931" i="70"/>
  <c r="K1932" i="70"/>
  <c r="K1933" i="70"/>
  <c r="K1934" i="70"/>
  <c r="K1935" i="70"/>
  <c r="K1936" i="70"/>
  <c r="K1937" i="70"/>
  <c r="K1938" i="70"/>
  <c r="K1939" i="70"/>
  <c r="K1940" i="70"/>
  <c r="K1941" i="70"/>
  <c r="K1942" i="70"/>
  <c r="K1943" i="70"/>
  <c r="K1944" i="70"/>
  <c r="K1945" i="70"/>
  <c r="K1946" i="70"/>
  <c r="K1947" i="70"/>
  <c r="K1948" i="70"/>
  <c r="K1949" i="70"/>
  <c r="K1950" i="70"/>
  <c r="K1951" i="70"/>
  <c r="K1952" i="70"/>
  <c r="K1953" i="70"/>
  <c r="K1954" i="70"/>
  <c r="K1955" i="70"/>
  <c r="K1956" i="70"/>
  <c r="K1957" i="70"/>
  <c r="K1958" i="70"/>
  <c r="K1959" i="70"/>
  <c r="K1960" i="70"/>
  <c r="K1961" i="70"/>
  <c r="K1962" i="70"/>
  <c r="K1963" i="70"/>
  <c r="K1964" i="70"/>
  <c r="K1965" i="70"/>
  <c r="K1966" i="70"/>
  <c r="K1967" i="70"/>
  <c r="K1968" i="70"/>
  <c r="K1969" i="70"/>
  <c r="K1970" i="70"/>
  <c r="K1971" i="70"/>
  <c r="K1972" i="70"/>
  <c r="K1973" i="70"/>
  <c r="K1974" i="70"/>
  <c r="K1975" i="70"/>
  <c r="K1976" i="70"/>
  <c r="K1977" i="70"/>
  <c r="K1978" i="70"/>
  <c r="K1979" i="70"/>
  <c r="K1980" i="70"/>
  <c r="K1981" i="70"/>
  <c r="K1982" i="70"/>
  <c r="K1983" i="70"/>
  <c r="K1984" i="70"/>
  <c r="K1985" i="70"/>
  <c r="K1986" i="70"/>
  <c r="K1987" i="70"/>
  <c r="K1988" i="70"/>
  <c r="K1989" i="70"/>
  <c r="K1990" i="70"/>
  <c r="K1991" i="70"/>
  <c r="K1992" i="70"/>
  <c r="K1993" i="70"/>
  <c r="K1994" i="70"/>
  <c r="K1995" i="70"/>
  <c r="K1996" i="70"/>
  <c r="K1997" i="70"/>
  <c r="K1998" i="70"/>
  <c r="K1999" i="70"/>
  <c r="K2000" i="70"/>
  <c r="K2001" i="70"/>
  <c r="K2002" i="70"/>
  <c r="K2003" i="70"/>
  <c r="K2004" i="70"/>
  <c r="K2005" i="70"/>
  <c r="K2006" i="70"/>
  <c r="K2007" i="70"/>
  <c r="K2008" i="70"/>
  <c r="K2009" i="70"/>
  <c r="K2010" i="70"/>
  <c r="K2011" i="70"/>
  <c r="K2012" i="70"/>
  <c r="K2013" i="70"/>
  <c r="K2014" i="70"/>
  <c r="K2015" i="70"/>
  <c r="K2016" i="70"/>
  <c r="K2017" i="70"/>
  <c r="K2018" i="70"/>
  <c r="K2019" i="70"/>
  <c r="K2020" i="70"/>
  <c r="K2021" i="70"/>
  <c r="K2022" i="70"/>
  <c r="K2023" i="70"/>
  <c r="K2024" i="70"/>
  <c r="K2025" i="70"/>
  <c r="K2026" i="70"/>
  <c r="K2027" i="70"/>
  <c r="K2028" i="70"/>
  <c r="K2029" i="70"/>
  <c r="K2030" i="70"/>
  <c r="K2031" i="70"/>
  <c r="K2032" i="70"/>
  <c r="K2033" i="70"/>
  <c r="K2034" i="70"/>
  <c r="K2035" i="70"/>
  <c r="K2036" i="70"/>
  <c r="K2037" i="70"/>
  <c r="K2038" i="70"/>
  <c r="K2039" i="70"/>
  <c r="K2040" i="70"/>
  <c r="K2041" i="70"/>
  <c r="K2042" i="70"/>
  <c r="K2043" i="70"/>
  <c r="K2044" i="70"/>
  <c r="K2045" i="70"/>
  <c r="K2046" i="70"/>
  <c r="K2047" i="70"/>
  <c r="K2048" i="70"/>
  <c r="K2049" i="70"/>
  <c r="K2050" i="70"/>
  <c r="K2051" i="70"/>
  <c r="K2052" i="70"/>
  <c r="K2053" i="70"/>
  <c r="K2054" i="70"/>
  <c r="K2055" i="70"/>
  <c r="K2056" i="70"/>
  <c r="K2057" i="70"/>
  <c r="K2058" i="70"/>
  <c r="K2059" i="70"/>
  <c r="K2060" i="70"/>
  <c r="K2061" i="70"/>
  <c r="K2062" i="70"/>
  <c r="K2063" i="70"/>
  <c r="K2064" i="70"/>
  <c r="K2065" i="70"/>
  <c r="K2066" i="70"/>
  <c r="K2067" i="70"/>
  <c r="K2068" i="70"/>
  <c r="K2069" i="70"/>
  <c r="K2070" i="70"/>
  <c r="K2071" i="70"/>
  <c r="K2072" i="70"/>
  <c r="K2073" i="70"/>
  <c r="K2074" i="70"/>
  <c r="K2075" i="70"/>
  <c r="K2076" i="70"/>
  <c r="K2077" i="70"/>
  <c r="K2078" i="70"/>
  <c r="K2079" i="70"/>
  <c r="K2080" i="70"/>
  <c r="K2081" i="70"/>
  <c r="K2082" i="70"/>
  <c r="K2083" i="70"/>
  <c r="K2084" i="70"/>
  <c r="K2085" i="70"/>
  <c r="K2086" i="70"/>
  <c r="K2087" i="70"/>
  <c r="K2088" i="70"/>
  <c r="K2089" i="70"/>
  <c r="K2090" i="70"/>
  <c r="K2091" i="70"/>
  <c r="K2092" i="70"/>
  <c r="K2093" i="70"/>
  <c r="K2094" i="70"/>
  <c r="K2095" i="70"/>
  <c r="K2096" i="70"/>
  <c r="K2097" i="70"/>
  <c r="K2098" i="70"/>
  <c r="K2099" i="70"/>
  <c r="K2100" i="70"/>
  <c r="K2101" i="70"/>
  <c r="K2102" i="70"/>
  <c r="K2103" i="70"/>
  <c r="K2104" i="70"/>
  <c r="K2105" i="70"/>
  <c r="K2106" i="70"/>
  <c r="K2107" i="70"/>
  <c r="K2108" i="70"/>
  <c r="K2109" i="70"/>
  <c r="K2110" i="70"/>
  <c r="K2111" i="70"/>
  <c r="K2112" i="70"/>
  <c r="K2113" i="70"/>
  <c r="K2114" i="70"/>
  <c r="K2115" i="70"/>
  <c r="K2116" i="70"/>
  <c r="K2117" i="70"/>
  <c r="K2118" i="70"/>
  <c r="K2119" i="70"/>
  <c r="K2120" i="70"/>
  <c r="K2121" i="70"/>
  <c r="K2122" i="70"/>
  <c r="K2123" i="70"/>
  <c r="K2124" i="70"/>
  <c r="K2125" i="70"/>
  <c r="K2126" i="70"/>
  <c r="K2127" i="70"/>
  <c r="K2128" i="70"/>
  <c r="K2129" i="70"/>
  <c r="K2130" i="70"/>
  <c r="K2131" i="70"/>
  <c r="K2132" i="70"/>
  <c r="K2133" i="70"/>
  <c r="K2134" i="70"/>
  <c r="K2135" i="70"/>
  <c r="K2136" i="70"/>
  <c r="K2137" i="70"/>
  <c r="K2138" i="70"/>
  <c r="K2139" i="70"/>
  <c r="K2140" i="70"/>
  <c r="K2141" i="70"/>
  <c r="K2142" i="70"/>
  <c r="K2143" i="70"/>
  <c r="K2144" i="70"/>
  <c r="K2145" i="70"/>
  <c r="K2146" i="70"/>
  <c r="K2147" i="70"/>
  <c r="K2148" i="70"/>
  <c r="K2149" i="70"/>
  <c r="K2150" i="70"/>
  <c r="K2151" i="70"/>
  <c r="K2152" i="70"/>
  <c r="K2153" i="70"/>
  <c r="K2154" i="70"/>
  <c r="K2155" i="70"/>
  <c r="K2156" i="70"/>
  <c r="K2157" i="70"/>
  <c r="K2158" i="70"/>
  <c r="K2159" i="70"/>
  <c r="K2160" i="70"/>
  <c r="K2161" i="70"/>
  <c r="K2162" i="70"/>
  <c r="K2163" i="70"/>
  <c r="K2164" i="70"/>
  <c r="K2165" i="70"/>
  <c r="K2166" i="70"/>
  <c r="K2167" i="70"/>
  <c r="K2168" i="70"/>
  <c r="K2169" i="70"/>
  <c r="K2170" i="70"/>
  <c r="K2171" i="70"/>
  <c r="K2172" i="70"/>
  <c r="K2173" i="70"/>
  <c r="K2174" i="70"/>
  <c r="K2175" i="70"/>
  <c r="K2176" i="70"/>
  <c r="K2177" i="70"/>
  <c r="K2178" i="70"/>
  <c r="K2179" i="70"/>
  <c r="K2180" i="70"/>
  <c r="K2181" i="70"/>
  <c r="K2182" i="70"/>
  <c r="K2183" i="70"/>
  <c r="K2184" i="70"/>
  <c r="K2185" i="70"/>
  <c r="K2186" i="70"/>
  <c r="K2187" i="70"/>
  <c r="K2188" i="70"/>
  <c r="K2189" i="70"/>
  <c r="K2190" i="70"/>
  <c r="K2191" i="70"/>
  <c r="K2192" i="70"/>
  <c r="K2193" i="70"/>
  <c r="K2194" i="70"/>
  <c r="K2195" i="70"/>
  <c r="K2196" i="70"/>
  <c r="K2197" i="70"/>
  <c r="K2198" i="70"/>
  <c r="K2199" i="70"/>
  <c r="K2200" i="70"/>
  <c r="K2201" i="70"/>
  <c r="K2202" i="70"/>
  <c r="K2203" i="70"/>
  <c r="K2204" i="70"/>
  <c r="K2205" i="70"/>
  <c r="K2206" i="70"/>
  <c r="K2207" i="70"/>
  <c r="K2208" i="70"/>
  <c r="K2209" i="70"/>
  <c r="K2210" i="70"/>
  <c r="K2211" i="70"/>
  <c r="K2212" i="70"/>
  <c r="K2213" i="70"/>
  <c r="K2214" i="70"/>
  <c r="K2215" i="70"/>
  <c r="K2216" i="70"/>
  <c r="K2217" i="70"/>
  <c r="K2218" i="70"/>
  <c r="K2219" i="70"/>
  <c r="K2220" i="70"/>
  <c r="K2221" i="70"/>
  <c r="K2222" i="70"/>
  <c r="K2223" i="70"/>
  <c r="K2224" i="70"/>
  <c r="K2225" i="70"/>
  <c r="K2226" i="70"/>
  <c r="K2227" i="70"/>
  <c r="K2228" i="70"/>
  <c r="K2229" i="70"/>
  <c r="K2230" i="70"/>
  <c r="K2231" i="70"/>
  <c r="K2232" i="70"/>
  <c r="K2233" i="70"/>
  <c r="K2234" i="70"/>
  <c r="K2235" i="70"/>
  <c r="K2236" i="70"/>
  <c r="K2237" i="70"/>
  <c r="K2238" i="70"/>
  <c r="K2239" i="70"/>
  <c r="K2240" i="70"/>
  <c r="K2241" i="70"/>
  <c r="K2242" i="70"/>
  <c r="K2243" i="70"/>
  <c r="K2244" i="70"/>
  <c r="K2245" i="70"/>
  <c r="K2246" i="70"/>
  <c r="K2247" i="70"/>
  <c r="K2248" i="70"/>
  <c r="K2249" i="70"/>
  <c r="K2250" i="70"/>
  <c r="K2251" i="70"/>
  <c r="K2252" i="70"/>
  <c r="K2253" i="70"/>
  <c r="K2254" i="70"/>
  <c r="K2255" i="70"/>
  <c r="K2256" i="70"/>
  <c r="K2257" i="70"/>
  <c r="K2258" i="70"/>
  <c r="K2259" i="70"/>
  <c r="K2260" i="70"/>
  <c r="K2261" i="70"/>
  <c r="K2262" i="70"/>
  <c r="K2263" i="70"/>
  <c r="K2264" i="70"/>
  <c r="K2265" i="70"/>
  <c r="K2266" i="70"/>
  <c r="K2267" i="70"/>
  <c r="K2268" i="70"/>
  <c r="K2269" i="70"/>
  <c r="K2270" i="70"/>
  <c r="K2271" i="70"/>
  <c r="K2272" i="70"/>
  <c r="K2273" i="70"/>
  <c r="K2274" i="70"/>
  <c r="K2275" i="70"/>
  <c r="K2276" i="70"/>
  <c r="K2277" i="70"/>
  <c r="K2278" i="70"/>
  <c r="K2279" i="70"/>
  <c r="K2280" i="70"/>
  <c r="K2281" i="70"/>
  <c r="K2282" i="70"/>
  <c r="K2283" i="70"/>
  <c r="K2284" i="70"/>
  <c r="K2285" i="70"/>
  <c r="K2286" i="70"/>
  <c r="K2287" i="70"/>
  <c r="K2288" i="70"/>
  <c r="K2289" i="70"/>
  <c r="K2290" i="70"/>
  <c r="K2291" i="70"/>
  <c r="K2292" i="70"/>
  <c r="K2293" i="70"/>
  <c r="K2294" i="70"/>
  <c r="K2295" i="70"/>
  <c r="K2296" i="70"/>
  <c r="K2297" i="70"/>
  <c r="K2298" i="70"/>
  <c r="K2299" i="70"/>
  <c r="K2300" i="70"/>
  <c r="K2301" i="70"/>
  <c r="K2302" i="70"/>
  <c r="K2303" i="70"/>
  <c r="K2304" i="70"/>
  <c r="K2305" i="70"/>
  <c r="K2306" i="70"/>
  <c r="K2307" i="70"/>
  <c r="K2308" i="70"/>
  <c r="K2309" i="70"/>
  <c r="K2310" i="70"/>
  <c r="K2311" i="70"/>
  <c r="K2312" i="70"/>
  <c r="K2313" i="70"/>
  <c r="K2314" i="70"/>
  <c r="K2315" i="70"/>
  <c r="K2316" i="70"/>
  <c r="K2317" i="70"/>
  <c r="K2318" i="70"/>
  <c r="K2319" i="70"/>
  <c r="K2320" i="70"/>
  <c r="K2321" i="70"/>
  <c r="K2322" i="70"/>
  <c r="K2323" i="70"/>
  <c r="K2324" i="70"/>
  <c r="K2325" i="70"/>
  <c r="K2326" i="70"/>
  <c r="K2327" i="70"/>
  <c r="K2328" i="70"/>
  <c r="K2329" i="70"/>
  <c r="K2330" i="70"/>
  <c r="K2331" i="70"/>
  <c r="K2332" i="70"/>
  <c r="K2333" i="70"/>
  <c r="K2334" i="70"/>
  <c r="K2335" i="70"/>
  <c r="K2336" i="70"/>
  <c r="K2337" i="70"/>
  <c r="K2338" i="70"/>
  <c r="K2339" i="70"/>
  <c r="K2340" i="70"/>
  <c r="K2341" i="70"/>
  <c r="K2342" i="70"/>
  <c r="K2343" i="70"/>
  <c r="K2344" i="70"/>
  <c r="K2345" i="70"/>
  <c r="K2346" i="70"/>
  <c r="K2347" i="70"/>
  <c r="K2348" i="70"/>
  <c r="K2349" i="70"/>
  <c r="K2350" i="70"/>
  <c r="K2351" i="70"/>
  <c r="K2352" i="70"/>
  <c r="K2353" i="70"/>
  <c r="K2354" i="70"/>
  <c r="K2355" i="70"/>
  <c r="K2356" i="70"/>
  <c r="K2357" i="70"/>
  <c r="K2358" i="70"/>
  <c r="K2359" i="70"/>
  <c r="K2360" i="70"/>
  <c r="K2361" i="70"/>
  <c r="K2362" i="70"/>
  <c r="K2363" i="70"/>
  <c r="K2364" i="70"/>
  <c r="K2365" i="70"/>
  <c r="K2366" i="70"/>
  <c r="K2367" i="70"/>
  <c r="K2368" i="70"/>
  <c r="K2369" i="70"/>
  <c r="K2370" i="70"/>
  <c r="K2371" i="70"/>
  <c r="K2372" i="70"/>
  <c r="K2373" i="70"/>
  <c r="K2374" i="70"/>
  <c r="K2375" i="70"/>
  <c r="K2376" i="70"/>
  <c r="K2377" i="70"/>
  <c r="K2378" i="70"/>
  <c r="K2379" i="70"/>
  <c r="K2380" i="70"/>
  <c r="K2381" i="70"/>
  <c r="K2382" i="70"/>
  <c r="K2383" i="70"/>
  <c r="K2384" i="70"/>
  <c r="K2385" i="70"/>
  <c r="K2386" i="70"/>
  <c r="K2387" i="70"/>
  <c r="K2388" i="70"/>
  <c r="K2389" i="70"/>
  <c r="K2390" i="70"/>
  <c r="K2391" i="70"/>
  <c r="K2392" i="70"/>
  <c r="K2393" i="70"/>
  <c r="K2394" i="70"/>
  <c r="K2395" i="70"/>
  <c r="K2396" i="70"/>
  <c r="K2397" i="70"/>
  <c r="K2398" i="70"/>
  <c r="K2399" i="70"/>
  <c r="K2400" i="70"/>
  <c r="K2401" i="70"/>
  <c r="K2402" i="70"/>
  <c r="K2403" i="70"/>
  <c r="K2404" i="70"/>
  <c r="K2405" i="70"/>
  <c r="K2406" i="70"/>
  <c r="K2407" i="70"/>
  <c r="K2408" i="70"/>
  <c r="K2409" i="70"/>
  <c r="K2410" i="70"/>
  <c r="K2411" i="70"/>
  <c r="K2412" i="70"/>
  <c r="K2413" i="70"/>
  <c r="K2414" i="70"/>
  <c r="K2415" i="70"/>
  <c r="K2416" i="70"/>
  <c r="K2417" i="70"/>
  <c r="K2418" i="70"/>
  <c r="K2419" i="70"/>
  <c r="K2420" i="70"/>
  <c r="K2421" i="70"/>
  <c r="K2422" i="70"/>
  <c r="K2423" i="70"/>
  <c r="K2424" i="70"/>
  <c r="K2425" i="70"/>
  <c r="K2426" i="70"/>
  <c r="K2427" i="70"/>
  <c r="K2428" i="70"/>
  <c r="K2429" i="70"/>
  <c r="K2430" i="70"/>
  <c r="K2431" i="70"/>
  <c r="K2432" i="70"/>
  <c r="K2433" i="70"/>
  <c r="K2434" i="70"/>
  <c r="K2435" i="70"/>
  <c r="K2436" i="70"/>
  <c r="K2437" i="70"/>
  <c r="K2438" i="70"/>
  <c r="K2439" i="70"/>
  <c r="K2440" i="70"/>
  <c r="K2441" i="70"/>
  <c r="K2442" i="70"/>
  <c r="K2443" i="70"/>
  <c r="K2444" i="70"/>
  <c r="K2445" i="70"/>
  <c r="K2446" i="70"/>
  <c r="K2447" i="70"/>
  <c r="K2448" i="70"/>
  <c r="K2449" i="70"/>
  <c r="K2450" i="70"/>
  <c r="K2451" i="70"/>
  <c r="K2452" i="70"/>
  <c r="K2453" i="70"/>
  <c r="K2454" i="70"/>
  <c r="K2455" i="70"/>
  <c r="K2456" i="70"/>
  <c r="K2457" i="70"/>
  <c r="K2458" i="70"/>
  <c r="K2459" i="70"/>
  <c r="K2460" i="70"/>
  <c r="K2461" i="70"/>
  <c r="K2462" i="70"/>
  <c r="K2463" i="70"/>
  <c r="K2464" i="70"/>
  <c r="K2465" i="70"/>
  <c r="K2466" i="70"/>
  <c r="K2467" i="70"/>
  <c r="K2468" i="70"/>
  <c r="K2469" i="70"/>
  <c r="K2470" i="70"/>
  <c r="K2471" i="70"/>
  <c r="K2472" i="70"/>
  <c r="K2473" i="70"/>
  <c r="K2474" i="70"/>
  <c r="K2475" i="70"/>
  <c r="K2476" i="70"/>
  <c r="K2477" i="70"/>
  <c r="K2478" i="70"/>
  <c r="K2479" i="70"/>
  <c r="K2480" i="70"/>
  <c r="K2481" i="70"/>
  <c r="K2482" i="70"/>
  <c r="K2483" i="70"/>
  <c r="K2484" i="70"/>
  <c r="K2485" i="70"/>
  <c r="K2486" i="70"/>
  <c r="K2487" i="70"/>
  <c r="K2488" i="70"/>
  <c r="K2489" i="70"/>
  <c r="K2490" i="70"/>
  <c r="K2491" i="70"/>
  <c r="K2492" i="70"/>
  <c r="K2493" i="70"/>
  <c r="K2494" i="70"/>
  <c r="K2495" i="70"/>
  <c r="K2496" i="70"/>
  <c r="K2497" i="70"/>
  <c r="K2498" i="70"/>
  <c r="K2499" i="70"/>
  <c r="K2500" i="70"/>
  <c r="K2501" i="70"/>
  <c r="K2502" i="70"/>
  <c r="K2503" i="70"/>
  <c r="K2504" i="70"/>
  <c r="K2505" i="70"/>
  <c r="K2506" i="70"/>
  <c r="K2507" i="70"/>
  <c r="K2508" i="70"/>
  <c r="K2509" i="70"/>
  <c r="K2510" i="70"/>
  <c r="K2511" i="70"/>
  <c r="K2512" i="70"/>
  <c r="K2513" i="70"/>
  <c r="K2514" i="70"/>
  <c r="K2515" i="70"/>
  <c r="K2516" i="70"/>
  <c r="K2517" i="70"/>
  <c r="K2518" i="70"/>
  <c r="K2519" i="70"/>
  <c r="K2520" i="70"/>
  <c r="K2521" i="70"/>
  <c r="K2522" i="70"/>
  <c r="K2523" i="70"/>
  <c r="K2524" i="70"/>
  <c r="K2525" i="70"/>
  <c r="K2526" i="70"/>
  <c r="K2527" i="70"/>
  <c r="K2528" i="70"/>
  <c r="K2529" i="70"/>
  <c r="K2530" i="70"/>
  <c r="K2531" i="70"/>
  <c r="K2532" i="70"/>
  <c r="K2533" i="70"/>
  <c r="K2534" i="70"/>
  <c r="K2535" i="70"/>
  <c r="K2536" i="70"/>
  <c r="K2537" i="70"/>
  <c r="K2538" i="70"/>
  <c r="K2539" i="70"/>
  <c r="K2540" i="70"/>
  <c r="K2541" i="70"/>
  <c r="K2542" i="70"/>
  <c r="K2543" i="70"/>
  <c r="K2544" i="70"/>
  <c r="K2545" i="70"/>
  <c r="K2546" i="70"/>
  <c r="K2547" i="70"/>
  <c r="K2548" i="70"/>
  <c r="K2549" i="70"/>
  <c r="K2550" i="70"/>
  <c r="K2551" i="70"/>
  <c r="K2552" i="70"/>
  <c r="K2553" i="70"/>
  <c r="K2554" i="70"/>
  <c r="K2555" i="70"/>
  <c r="K2556" i="70"/>
  <c r="K2557" i="70"/>
  <c r="K2558" i="70"/>
  <c r="K2559" i="70"/>
  <c r="K2560" i="70"/>
  <c r="K2561" i="70"/>
  <c r="K2562" i="70"/>
  <c r="K2563" i="70"/>
  <c r="K2564" i="70"/>
  <c r="K2565" i="70"/>
  <c r="K2566" i="70"/>
  <c r="K2567" i="70"/>
  <c r="K2568" i="70"/>
  <c r="K2569" i="70"/>
  <c r="K2570" i="70"/>
  <c r="K2571" i="70"/>
  <c r="K2572" i="70"/>
  <c r="K2573" i="70"/>
  <c r="K2574" i="70"/>
  <c r="K2575" i="70"/>
  <c r="K2576" i="70"/>
  <c r="K2577" i="70"/>
  <c r="K2578" i="70"/>
  <c r="K2579" i="70"/>
  <c r="K2580" i="70"/>
  <c r="K2581" i="70"/>
  <c r="K2582" i="70"/>
  <c r="K2583" i="70"/>
  <c r="K2584" i="70"/>
  <c r="K2585" i="70"/>
  <c r="K2586" i="70"/>
  <c r="K2587" i="70"/>
  <c r="K2588" i="70"/>
  <c r="K2589" i="70"/>
  <c r="K2590" i="70"/>
  <c r="K2591" i="70"/>
  <c r="K2592" i="70"/>
  <c r="K2593" i="70"/>
  <c r="K2594" i="70"/>
  <c r="K2595" i="70"/>
  <c r="K2596" i="70"/>
  <c r="K2597" i="70"/>
  <c r="K2598" i="70"/>
  <c r="K2599" i="70"/>
  <c r="K2600" i="70"/>
  <c r="K2601" i="70"/>
  <c r="K2602" i="70"/>
  <c r="K2603" i="70"/>
  <c r="K2604" i="70"/>
  <c r="K2605" i="70"/>
  <c r="K2606" i="70"/>
  <c r="K2607" i="70"/>
  <c r="K2608" i="70"/>
  <c r="K2609" i="70"/>
  <c r="K2610" i="70"/>
  <c r="K2611" i="70"/>
  <c r="K2612" i="70"/>
  <c r="K2613" i="70"/>
  <c r="K2614" i="70"/>
  <c r="K2615" i="70"/>
  <c r="K2616" i="70"/>
  <c r="K2617" i="70"/>
  <c r="K2618" i="70"/>
  <c r="K2619" i="70"/>
  <c r="K2620" i="70"/>
  <c r="K2621" i="70"/>
  <c r="K2622" i="70"/>
  <c r="K2623" i="70"/>
  <c r="K2624" i="70"/>
  <c r="K2625" i="70"/>
  <c r="K2626" i="70"/>
  <c r="K2627" i="70"/>
  <c r="K2628" i="70"/>
  <c r="K2629" i="70"/>
  <c r="K2630" i="70"/>
  <c r="K2631" i="70"/>
  <c r="K2632" i="70"/>
  <c r="K2633" i="70"/>
  <c r="K2634" i="70"/>
  <c r="K2635" i="70"/>
  <c r="K2636" i="70"/>
  <c r="K2637" i="70"/>
  <c r="K2638" i="70"/>
  <c r="K2639" i="70"/>
  <c r="K2640" i="70"/>
  <c r="K2641" i="70"/>
  <c r="K2642" i="70"/>
  <c r="K2643" i="70"/>
  <c r="K2644" i="70"/>
  <c r="K2645" i="70"/>
  <c r="K2646" i="70"/>
  <c r="K2647" i="70"/>
  <c r="K2648" i="70"/>
  <c r="K2649" i="70"/>
  <c r="K2650" i="70"/>
  <c r="K2651" i="70"/>
  <c r="K2652" i="70"/>
  <c r="K2653" i="70"/>
  <c r="K2654" i="70"/>
  <c r="K2655" i="70"/>
  <c r="K2656" i="70"/>
  <c r="K2657" i="70"/>
  <c r="K2658" i="70"/>
  <c r="K2659" i="70"/>
  <c r="K2660" i="70"/>
  <c r="K2661" i="70"/>
  <c r="K2662" i="70"/>
  <c r="K2663" i="70"/>
  <c r="K2664" i="70"/>
  <c r="K2665" i="70"/>
  <c r="K2666" i="70"/>
  <c r="K2667" i="70"/>
  <c r="K2668" i="70"/>
  <c r="K2669" i="70"/>
  <c r="K2670" i="70"/>
  <c r="K2671" i="70"/>
  <c r="K2672" i="70"/>
  <c r="K2673" i="70"/>
  <c r="K2674" i="70"/>
  <c r="K2675" i="70"/>
  <c r="K2676" i="70"/>
  <c r="K2677" i="70"/>
  <c r="K2678" i="70"/>
  <c r="K2679" i="70"/>
  <c r="K2680" i="70"/>
  <c r="K2681" i="70"/>
  <c r="K2682" i="70"/>
  <c r="K2683" i="70"/>
  <c r="K2684" i="70"/>
  <c r="K2685" i="70"/>
  <c r="K2686" i="70"/>
  <c r="K2687" i="70"/>
  <c r="K2688" i="70"/>
  <c r="K2689" i="70"/>
  <c r="K2690" i="70"/>
  <c r="K2691" i="70"/>
  <c r="K2692" i="70"/>
  <c r="K2693" i="70"/>
  <c r="K2694" i="70"/>
  <c r="K2695" i="70"/>
  <c r="K2696" i="70"/>
  <c r="K2697" i="70"/>
  <c r="K2698" i="70"/>
  <c r="K2699" i="70"/>
  <c r="K2700" i="70"/>
  <c r="K2701" i="70"/>
  <c r="K2702" i="70"/>
  <c r="K2703" i="70"/>
  <c r="K2704" i="70"/>
  <c r="K2705" i="70"/>
  <c r="K2706" i="70"/>
  <c r="K2707" i="70"/>
  <c r="K2708" i="70"/>
  <c r="K2709" i="70"/>
  <c r="K2710" i="70"/>
  <c r="K2711" i="70"/>
  <c r="K2712" i="70"/>
  <c r="K2713" i="70"/>
  <c r="K2714" i="70"/>
  <c r="K2715" i="70"/>
  <c r="K2716" i="70"/>
  <c r="K2717" i="70"/>
  <c r="K2718" i="70"/>
  <c r="K2719" i="70"/>
  <c r="K2720" i="70"/>
  <c r="K2721" i="70"/>
  <c r="K2722" i="70"/>
  <c r="K2723" i="70"/>
  <c r="K2724" i="70"/>
  <c r="K2725" i="70"/>
  <c r="K2726" i="70"/>
  <c r="K2727" i="70"/>
  <c r="K2728" i="70"/>
  <c r="K2729" i="70"/>
  <c r="K2730" i="70"/>
  <c r="K2731" i="70"/>
  <c r="K2732" i="70"/>
  <c r="K2733" i="70"/>
  <c r="K2734" i="70"/>
  <c r="K2735" i="70"/>
  <c r="K2736" i="70"/>
  <c r="K2737" i="70"/>
  <c r="K2738" i="70"/>
  <c r="K2739" i="70"/>
  <c r="K2740" i="70"/>
  <c r="K2741" i="70"/>
  <c r="K2742" i="70"/>
  <c r="K2743" i="70"/>
  <c r="K2744" i="70"/>
  <c r="K2745" i="70"/>
  <c r="K2746" i="70"/>
  <c r="K2747" i="70"/>
  <c r="K2748" i="70"/>
  <c r="K2749" i="70"/>
  <c r="K2750" i="70"/>
  <c r="K2751" i="70"/>
  <c r="K2752" i="70"/>
  <c r="K2753" i="70"/>
  <c r="K2754" i="70"/>
  <c r="K2755" i="70"/>
  <c r="K2756" i="70"/>
  <c r="K2757" i="70"/>
  <c r="K2758" i="70"/>
  <c r="K2759" i="70"/>
  <c r="K2760" i="70"/>
  <c r="K2761" i="70"/>
  <c r="K2762" i="70"/>
  <c r="K2763" i="70"/>
  <c r="K2764" i="70"/>
  <c r="K2765" i="70"/>
  <c r="K2766" i="70"/>
  <c r="K2767" i="70"/>
  <c r="K2768" i="70"/>
  <c r="K2769" i="70"/>
  <c r="K2770" i="70"/>
  <c r="K2771" i="70"/>
  <c r="K2772" i="70"/>
  <c r="K2773" i="70"/>
  <c r="K2774" i="70"/>
  <c r="K2775" i="70"/>
  <c r="K2776" i="70"/>
  <c r="K2777" i="70"/>
  <c r="K2778" i="70"/>
  <c r="K2779" i="70"/>
  <c r="K2780" i="70"/>
  <c r="K2781" i="70"/>
  <c r="K2782" i="70"/>
  <c r="K2783" i="70"/>
  <c r="K2784" i="70"/>
  <c r="K2785" i="70"/>
  <c r="K2786" i="70"/>
  <c r="K2787" i="70"/>
  <c r="K2788" i="70"/>
  <c r="K2789" i="70"/>
  <c r="K2790" i="70"/>
  <c r="K2791" i="70"/>
  <c r="K2792" i="70"/>
  <c r="K2793" i="70"/>
  <c r="K2794" i="70"/>
  <c r="K2795" i="70"/>
  <c r="K2796" i="70"/>
  <c r="K2797" i="70"/>
  <c r="K2798" i="70"/>
  <c r="K2799" i="70"/>
  <c r="K2800" i="70"/>
  <c r="K2801" i="70"/>
  <c r="K2802" i="70"/>
  <c r="K2803" i="70"/>
  <c r="K2804" i="70"/>
  <c r="K2805" i="70"/>
  <c r="K2806" i="70"/>
  <c r="K2807" i="70"/>
  <c r="K2808" i="70"/>
  <c r="K2809" i="70"/>
  <c r="K2810" i="70"/>
  <c r="K2811" i="70"/>
  <c r="K2812" i="70"/>
  <c r="K2813" i="70"/>
  <c r="K2814" i="70"/>
  <c r="K2815" i="70"/>
  <c r="K2816" i="70"/>
  <c r="K2817" i="70"/>
  <c r="K2818" i="70"/>
  <c r="K2819" i="70"/>
  <c r="K2820" i="70"/>
  <c r="K2821" i="70"/>
  <c r="K2822" i="70"/>
  <c r="K2823" i="70"/>
  <c r="K2824" i="70"/>
  <c r="K2825" i="70"/>
  <c r="K2826" i="70"/>
  <c r="K2827" i="70"/>
  <c r="K2828" i="70"/>
  <c r="K2829" i="70"/>
  <c r="K2830" i="70"/>
  <c r="K2831" i="70"/>
  <c r="K2832" i="70"/>
  <c r="K2833" i="70"/>
  <c r="K2834" i="70"/>
  <c r="K2835" i="70"/>
  <c r="K2836" i="70"/>
  <c r="K2837" i="70"/>
  <c r="K2838" i="70"/>
  <c r="K2839" i="70"/>
  <c r="K2840" i="70"/>
  <c r="K2841" i="70"/>
  <c r="K2842" i="70"/>
  <c r="K2843" i="70"/>
  <c r="K2844" i="70"/>
  <c r="K2845" i="70"/>
  <c r="K2846" i="70"/>
  <c r="K2847" i="70"/>
  <c r="K2848" i="70"/>
  <c r="K2849" i="70"/>
  <c r="K2850" i="70"/>
  <c r="K2851" i="70"/>
  <c r="K2852" i="70"/>
  <c r="K2853" i="70"/>
  <c r="K2854" i="70"/>
  <c r="K2855" i="70"/>
  <c r="K2856" i="70"/>
  <c r="K2857" i="70"/>
  <c r="K2858" i="70"/>
  <c r="K2859" i="70"/>
  <c r="K2860" i="70"/>
  <c r="K2861" i="70"/>
  <c r="K14" i="70"/>
  <c r="L15" i="70"/>
  <c r="L16" i="70"/>
  <c r="L17" i="70"/>
  <c r="L18" i="70"/>
  <c r="L19" i="70"/>
  <c r="L20" i="70"/>
  <c r="L21" i="70"/>
  <c r="L22" i="70"/>
  <c r="L23" i="70"/>
  <c r="L24" i="70"/>
  <c r="L25" i="70"/>
  <c r="L26" i="70"/>
  <c r="L27" i="70"/>
  <c r="L28" i="70"/>
  <c r="L29" i="70"/>
  <c r="L30" i="70"/>
  <c r="L31" i="70"/>
  <c r="L32" i="70"/>
  <c r="L33" i="70"/>
  <c r="L34" i="70"/>
  <c r="L35" i="70"/>
  <c r="L36" i="70"/>
  <c r="L37" i="70"/>
  <c r="L38" i="70"/>
  <c r="L39" i="70"/>
  <c r="L40" i="70"/>
  <c r="L41" i="70"/>
  <c r="L42" i="70"/>
  <c r="L43" i="70"/>
  <c r="L44" i="70"/>
  <c r="L45" i="70"/>
  <c r="L46" i="70"/>
  <c r="L47" i="70"/>
  <c r="L48" i="70"/>
  <c r="L49" i="70"/>
  <c r="L50" i="70"/>
  <c r="L51" i="70"/>
  <c r="L52" i="70"/>
  <c r="L53" i="70"/>
  <c r="L54" i="70"/>
  <c r="L55" i="70"/>
  <c r="L56" i="70"/>
  <c r="L57" i="70"/>
  <c r="L58" i="70"/>
  <c r="L59" i="70"/>
  <c r="L60" i="70"/>
  <c r="L61" i="70"/>
  <c r="L62" i="70"/>
  <c r="L63" i="70"/>
  <c r="L64" i="70"/>
  <c r="L65" i="70"/>
  <c r="L66" i="70"/>
  <c r="L67" i="70"/>
  <c r="L68" i="70"/>
  <c r="L69" i="70"/>
  <c r="L70" i="70"/>
  <c r="L71" i="70"/>
  <c r="L72" i="70"/>
  <c r="L73" i="70"/>
  <c r="L74" i="70"/>
  <c r="L75" i="70"/>
  <c r="L76" i="70"/>
  <c r="L77" i="70"/>
  <c r="L78" i="70"/>
  <c r="L79" i="70"/>
  <c r="L80" i="70"/>
  <c r="L81" i="70"/>
  <c r="L82" i="70"/>
  <c r="L83" i="70"/>
  <c r="L84" i="70"/>
  <c r="L85" i="70"/>
  <c r="L86" i="70"/>
  <c r="L87" i="70"/>
  <c r="L88" i="70"/>
  <c r="L89" i="70"/>
  <c r="L90" i="70"/>
  <c r="L91" i="70"/>
  <c r="L92" i="70"/>
  <c r="L93" i="70"/>
  <c r="L94" i="70"/>
  <c r="L95" i="70"/>
  <c r="L96" i="70"/>
  <c r="L97" i="70"/>
  <c r="L98" i="70"/>
  <c r="L99" i="70"/>
  <c r="L100" i="70"/>
  <c r="L101" i="70"/>
  <c r="L102" i="70"/>
  <c r="L103" i="70"/>
  <c r="L104" i="70"/>
  <c r="L105" i="70"/>
  <c r="L106" i="70"/>
  <c r="L107" i="70"/>
  <c r="L108" i="70"/>
  <c r="L109" i="70"/>
  <c r="L110" i="70"/>
  <c r="L111" i="70"/>
  <c r="L112" i="70"/>
  <c r="L113" i="70"/>
  <c r="L114" i="70"/>
  <c r="L115" i="70"/>
  <c r="L116" i="70"/>
  <c r="L117" i="70"/>
  <c r="L118" i="70"/>
  <c r="L119" i="70"/>
  <c r="L120" i="70"/>
  <c r="L121" i="70"/>
  <c r="L122" i="70"/>
  <c r="L123" i="70"/>
  <c r="L124" i="70"/>
  <c r="L125" i="70"/>
  <c r="L126" i="70"/>
  <c r="L127" i="70"/>
  <c r="L128" i="70"/>
  <c r="L129" i="70"/>
  <c r="L130" i="70"/>
  <c r="L131" i="70"/>
  <c r="L132" i="70"/>
  <c r="L133" i="70"/>
  <c r="L134" i="70"/>
  <c r="L135" i="70"/>
  <c r="L136" i="70"/>
  <c r="L137" i="70"/>
  <c r="L138" i="70"/>
  <c r="L139" i="70"/>
  <c r="L140" i="70"/>
  <c r="L141" i="70"/>
  <c r="L142" i="70"/>
  <c r="L143" i="70"/>
  <c r="L144" i="70"/>
  <c r="L145" i="70"/>
  <c r="L146" i="70"/>
  <c r="L147" i="70"/>
  <c r="L148" i="70"/>
  <c r="L149" i="70"/>
  <c r="L150" i="70"/>
  <c r="L151" i="70"/>
  <c r="L152" i="70"/>
  <c r="L153" i="70"/>
  <c r="L154" i="70"/>
  <c r="L155" i="70"/>
  <c r="L156" i="70"/>
  <c r="L157" i="70"/>
  <c r="L158" i="70"/>
  <c r="L159" i="70"/>
  <c r="L160" i="70"/>
  <c r="L161" i="70"/>
  <c r="L162" i="70"/>
  <c r="L163" i="70"/>
  <c r="L164" i="70"/>
  <c r="L165" i="70"/>
  <c r="L166" i="70"/>
  <c r="L167" i="70"/>
  <c r="L168" i="70"/>
  <c r="L169" i="70"/>
  <c r="L170" i="70"/>
  <c r="L171" i="70"/>
  <c r="L172" i="70"/>
  <c r="L173" i="70"/>
  <c r="L174" i="70"/>
  <c r="L175" i="70"/>
  <c r="L176" i="70"/>
  <c r="L177" i="70"/>
  <c r="L178" i="70"/>
  <c r="L179" i="70"/>
  <c r="L180" i="70"/>
  <c r="L181" i="70"/>
  <c r="L182" i="70"/>
  <c r="L183" i="70"/>
  <c r="L184" i="70"/>
  <c r="L185" i="70"/>
  <c r="L186" i="70"/>
  <c r="L187" i="70"/>
  <c r="L188" i="70"/>
  <c r="L189" i="70"/>
  <c r="L190" i="70"/>
  <c r="L191" i="70"/>
  <c r="L192" i="70"/>
  <c r="L193" i="70"/>
  <c r="L194" i="70"/>
  <c r="L195" i="70"/>
  <c r="L196" i="70"/>
  <c r="L197" i="70"/>
  <c r="L198" i="70"/>
  <c r="L199" i="70"/>
  <c r="L200" i="70"/>
  <c r="L201" i="70"/>
  <c r="L202" i="70"/>
  <c r="L203" i="70"/>
  <c r="L204" i="70"/>
  <c r="L205" i="70"/>
  <c r="L206" i="70"/>
  <c r="L207" i="70"/>
  <c r="L208" i="70"/>
  <c r="L209" i="70"/>
  <c r="L210" i="70"/>
  <c r="L211" i="70"/>
  <c r="L212" i="70"/>
  <c r="L213" i="70"/>
  <c r="L214" i="70"/>
  <c r="L215" i="70"/>
  <c r="L216" i="70"/>
  <c r="L217" i="70"/>
  <c r="L218" i="70"/>
  <c r="L219" i="70"/>
  <c r="L220" i="70"/>
  <c r="L221" i="70"/>
  <c r="L222" i="70"/>
  <c r="L223" i="70"/>
  <c r="L224" i="70"/>
  <c r="L225" i="70"/>
  <c r="L226" i="70"/>
  <c r="L227" i="70"/>
  <c r="L228" i="70"/>
  <c r="L229" i="70"/>
  <c r="L230" i="70"/>
  <c r="L231" i="70"/>
  <c r="L232" i="70"/>
  <c r="L233" i="70"/>
  <c r="L234" i="70"/>
  <c r="L235" i="70"/>
  <c r="L236" i="70"/>
  <c r="L237" i="70"/>
  <c r="L238" i="70"/>
  <c r="L239" i="70"/>
  <c r="L240" i="70"/>
  <c r="L241" i="70"/>
  <c r="L242" i="70"/>
  <c r="L243" i="70"/>
  <c r="L244" i="70"/>
  <c r="L245" i="70"/>
  <c r="L246" i="70"/>
  <c r="L247" i="70"/>
  <c r="L248" i="70"/>
  <c r="L249" i="70"/>
  <c r="L250" i="70"/>
  <c r="L251" i="70"/>
  <c r="L252" i="70"/>
  <c r="L253" i="70"/>
  <c r="L254" i="70"/>
  <c r="L255" i="70"/>
  <c r="L256" i="70"/>
  <c r="L257" i="70"/>
  <c r="L258" i="70"/>
  <c r="L259" i="70"/>
  <c r="L260" i="70"/>
  <c r="L261" i="70"/>
  <c r="L262" i="70"/>
  <c r="L263" i="70"/>
  <c r="L264" i="70"/>
  <c r="L265" i="70"/>
  <c r="L266" i="70"/>
  <c r="L267" i="70"/>
  <c r="L268" i="70"/>
  <c r="L269" i="70"/>
  <c r="L270" i="70"/>
  <c r="L271" i="70"/>
  <c r="L272" i="70"/>
  <c r="L273" i="70"/>
  <c r="L274" i="70"/>
  <c r="L275" i="70"/>
  <c r="L276" i="70"/>
  <c r="L277" i="70"/>
  <c r="L278" i="70"/>
  <c r="L279" i="70"/>
  <c r="L280" i="70"/>
  <c r="L281" i="70"/>
  <c r="L282" i="70"/>
  <c r="L283" i="70"/>
  <c r="L284" i="70"/>
  <c r="L285" i="70"/>
  <c r="L286" i="70"/>
  <c r="L287" i="70"/>
  <c r="L288" i="70"/>
  <c r="L289" i="70"/>
  <c r="L290" i="70"/>
  <c r="L291" i="70"/>
  <c r="L292" i="70"/>
  <c r="L293" i="70"/>
  <c r="L294" i="70"/>
  <c r="L295" i="70"/>
  <c r="L296" i="70"/>
  <c r="L297" i="70"/>
  <c r="L298" i="70"/>
  <c r="L299" i="70"/>
  <c r="L300" i="70"/>
  <c r="L301" i="70"/>
  <c r="L302" i="70"/>
  <c r="L303" i="70"/>
  <c r="L304" i="70"/>
  <c r="L305" i="70"/>
  <c r="L306" i="70"/>
  <c r="L307" i="70"/>
  <c r="L308" i="70"/>
  <c r="L309" i="70"/>
  <c r="L310" i="70"/>
  <c r="L311" i="70"/>
  <c r="L312" i="70"/>
  <c r="L313" i="70"/>
  <c r="L314" i="70"/>
  <c r="L315" i="70"/>
  <c r="L316" i="70"/>
  <c r="L317" i="70"/>
  <c r="L318" i="70"/>
  <c r="L319" i="70"/>
  <c r="L320" i="70"/>
  <c r="L321" i="70"/>
  <c r="L322" i="70"/>
  <c r="L323" i="70"/>
  <c r="L324" i="70"/>
  <c r="L325" i="70"/>
  <c r="L326" i="70"/>
  <c r="L327" i="70"/>
  <c r="L328" i="70"/>
  <c r="L329" i="70"/>
  <c r="L330" i="70"/>
  <c r="L331" i="70"/>
  <c r="L332" i="70"/>
  <c r="L333" i="70"/>
  <c r="L334" i="70"/>
  <c r="L335" i="70"/>
  <c r="L336" i="70"/>
  <c r="L337" i="70"/>
  <c r="L338" i="70"/>
  <c r="L339" i="70"/>
  <c r="L340" i="70"/>
  <c r="L341" i="70"/>
  <c r="L342" i="70"/>
  <c r="L343" i="70"/>
  <c r="L344" i="70"/>
  <c r="L345" i="70"/>
  <c r="L346" i="70"/>
  <c r="L347" i="70"/>
  <c r="L348" i="70"/>
  <c r="L349" i="70"/>
  <c r="L350" i="70"/>
  <c r="L351" i="70"/>
  <c r="L352" i="70"/>
  <c r="L353" i="70"/>
  <c r="L354" i="70"/>
  <c r="L355" i="70"/>
  <c r="L356" i="70"/>
  <c r="L357" i="70"/>
  <c r="L358" i="70"/>
  <c r="L359" i="70"/>
  <c r="L360" i="70"/>
  <c r="L361" i="70"/>
  <c r="L362" i="70"/>
  <c r="L363" i="70"/>
  <c r="L364" i="70"/>
  <c r="L365" i="70"/>
  <c r="L366" i="70"/>
  <c r="L367" i="70"/>
  <c r="L368" i="70"/>
  <c r="L369" i="70"/>
  <c r="L370" i="70"/>
  <c r="L371" i="70"/>
  <c r="L372" i="70"/>
  <c r="L373" i="70"/>
  <c r="L374" i="70"/>
  <c r="L375" i="70"/>
  <c r="L376" i="70"/>
  <c r="L377" i="70"/>
  <c r="L378" i="70"/>
  <c r="L379" i="70"/>
  <c r="L380" i="70"/>
  <c r="L381" i="70"/>
  <c r="L382" i="70"/>
  <c r="L383" i="70"/>
  <c r="L384" i="70"/>
  <c r="L385" i="70"/>
  <c r="L386" i="70"/>
  <c r="L387" i="70"/>
  <c r="L388" i="70"/>
  <c r="L389" i="70"/>
  <c r="L390" i="70"/>
  <c r="L391" i="70"/>
  <c r="L392" i="70"/>
  <c r="L393" i="70"/>
  <c r="L394" i="70"/>
  <c r="L395" i="70"/>
  <c r="L396" i="70"/>
  <c r="L397" i="70"/>
  <c r="L398" i="70"/>
  <c r="L399" i="70"/>
  <c r="L400" i="70"/>
  <c r="L401" i="70"/>
  <c r="L402" i="70"/>
  <c r="L403" i="70"/>
  <c r="L404" i="70"/>
  <c r="L405" i="70"/>
  <c r="L406" i="70"/>
  <c r="L407" i="70"/>
  <c r="L408" i="70"/>
  <c r="L409" i="70"/>
  <c r="L410" i="70"/>
  <c r="L411" i="70"/>
  <c r="L412" i="70"/>
  <c r="L413" i="70"/>
  <c r="L414" i="70"/>
  <c r="L415" i="70"/>
  <c r="L416" i="70"/>
  <c r="L417" i="70"/>
  <c r="L418" i="70"/>
  <c r="L419" i="70"/>
  <c r="L420" i="70"/>
  <c r="L421" i="70"/>
  <c r="L422" i="70"/>
  <c r="L423" i="70"/>
  <c r="L424" i="70"/>
  <c r="L425" i="70"/>
  <c r="L426" i="70"/>
  <c r="L427" i="70"/>
  <c r="L428" i="70"/>
  <c r="L429" i="70"/>
  <c r="L430" i="70"/>
  <c r="L431" i="70"/>
  <c r="L432" i="70"/>
  <c r="L433" i="70"/>
  <c r="L434" i="70"/>
  <c r="L435" i="70"/>
  <c r="L436" i="70"/>
  <c r="L437" i="70"/>
  <c r="L438" i="70"/>
  <c r="L439" i="70"/>
  <c r="L440" i="70"/>
  <c r="L441" i="70"/>
  <c r="L442" i="70"/>
  <c r="L443" i="70"/>
  <c r="L444" i="70"/>
  <c r="L445" i="70"/>
  <c r="L446" i="70"/>
  <c r="L447" i="70"/>
  <c r="L448" i="70"/>
  <c r="L449" i="70"/>
  <c r="L450" i="70"/>
  <c r="L451" i="70"/>
  <c r="L452" i="70"/>
  <c r="L453" i="70"/>
  <c r="L454" i="70"/>
  <c r="L455" i="70"/>
  <c r="L456" i="70"/>
  <c r="L457" i="70"/>
  <c r="L458" i="70"/>
  <c r="L459" i="70"/>
  <c r="L460" i="70"/>
  <c r="L461" i="70"/>
  <c r="L462" i="70"/>
  <c r="L463" i="70"/>
  <c r="L464" i="70"/>
  <c r="L465" i="70"/>
  <c r="L466" i="70"/>
  <c r="L467" i="70"/>
  <c r="L468" i="70"/>
  <c r="L469" i="70"/>
  <c r="L470" i="70"/>
  <c r="L471" i="70"/>
  <c r="L472" i="70"/>
  <c r="L473" i="70"/>
  <c r="L474" i="70"/>
  <c r="L475" i="70"/>
  <c r="L476" i="70"/>
  <c r="L477" i="70"/>
  <c r="L478" i="70"/>
  <c r="L479" i="70"/>
  <c r="L480" i="70"/>
  <c r="L481" i="70"/>
  <c r="L482" i="70"/>
  <c r="L483" i="70"/>
  <c r="L484" i="70"/>
  <c r="L485" i="70"/>
  <c r="L486" i="70"/>
  <c r="L487" i="70"/>
  <c r="L488" i="70"/>
  <c r="L489" i="70"/>
  <c r="L490" i="70"/>
  <c r="L491" i="70"/>
  <c r="L492" i="70"/>
  <c r="L493" i="70"/>
  <c r="L494" i="70"/>
  <c r="L495" i="70"/>
  <c r="L496" i="70"/>
  <c r="L497" i="70"/>
  <c r="L498" i="70"/>
  <c r="L499" i="70"/>
  <c r="L500" i="70"/>
  <c r="L501" i="70"/>
  <c r="L502" i="70"/>
  <c r="L503" i="70"/>
  <c r="L504" i="70"/>
  <c r="L505" i="70"/>
  <c r="L506" i="70"/>
  <c r="L507" i="70"/>
  <c r="L508" i="70"/>
  <c r="L509" i="70"/>
  <c r="L510" i="70"/>
  <c r="L511" i="70"/>
  <c r="L512" i="70"/>
  <c r="L513" i="70"/>
  <c r="L514" i="70"/>
  <c r="L515" i="70"/>
  <c r="L516" i="70"/>
  <c r="L517" i="70"/>
  <c r="L518" i="70"/>
  <c r="L519" i="70"/>
  <c r="L520" i="70"/>
  <c r="L521" i="70"/>
  <c r="L522" i="70"/>
  <c r="L523" i="70"/>
  <c r="L524" i="70"/>
  <c r="L525" i="70"/>
  <c r="L526" i="70"/>
  <c r="L527" i="70"/>
  <c r="L528" i="70"/>
  <c r="L529" i="70"/>
  <c r="L530" i="70"/>
  <c r="L531" i="70"/>
  <c r="L532" i="70"/>
  <c r="L533" i="70"/>
  <c r="L534" i="70"/>
  <c r="L535" i="70"/>
  <c r="L536" i="70"/>
  <c r="L537" i="70"/>
  <c r="L538" i="70"/>
  <c r="L539" i="70"/>
  <c r="L540" i="70"/>
  <c r="L541" i="70"/>
  <c r="L542" i="70"/>
  <c r="L543" i="70"/>
  <c r="L544" i="70"/>
  <c r="L545" i="70"/>
  <c r="L546" i="70"/>
  <c r="L547" i="70"/>
  <c r="L548" i="70"/>
  <c r="L549" i="70"/>
  <c r="L550" i="70"/>
  <c r="L551" i="70"/>
  <c r="L552" i="70"/>
  <c r="L553" i="70"/>
  <c r="L554" i="70"/>
  <c r="L555" i="70"/>
  <c r="L556" i="70"/>
  <c r="L557" i="70"/>
  <c r="L558" i="70"/>
  <c r="L559" i="70"/>
  <c r="L560" i="70"/>
  <c r="L561" i="70"/>
  <c r="L562" i="70"/>
  <c r="L563" i="70"/>
  <c r="L564" i="70"/>
  <c r="L565" i="70"/>
  <c r="L566" i="70"/>
  <c r="L567" i="70"/>
  <c r="L568" i="70"/>
  <c r="L569" i="70"/>
  <c r="L570" i="70"/>
  <c r="L571" i="70"/>
  <c r="L572" i="70"/>
  <c r="L573" i="70"/>
  <c r="L574" i="70"/>
  <c r="L575" i="70"/>
  <c r="L576" i="70"/>
  <c r="L577" i="70"/>
  <c r="L578" i="70"/>
  <c r="L579" i="70"/>
  <c r="L580" i="70"/>
  <c r="L581" i="70"/>
  <c r="L582" i="70"/>
  <c r="L583" i="70"/>
  <c r="L584" i="70"/>
  <c r="L585" i="70"/>
  <c r="L586" i="70"/>
  <c r="L587" i="70"/>
  <c r="L588" i="70"/>
  <c r="L589" i="70"/>
  <c r="L590" i="70"/>
  <c r="L591" i="70"/>
  <c r="L592" i="70"/>
  <c r="L593" i="70"/>
  <c r="L594" i="70"/>
  <c r="L595" i="70"/>
  <c r="L596" i="70"/>
  <c r="L597" i="70"/>
  <c r="L598" i="70"/>
  <c r="L599" i="70"/>
  <c r="L600" i="70"/>
  <c r="L601" i="70"/>
  <c r="L602" i="70"/>
  <c r="L603" i="70"/>
  <c r="L604" i="70"/>
  <c r="L605" i="70"/>
  <c r="L606" i="70"/>
  <c r="L607" i="70"/>
  <c r="L608" i="70"/>
  <c r="L609" i="70"/>
  <c r="L610" i="70"/>
  <c r="L611" i="70"/>
  <c r="L612" i="70"/>
  <c r="L613" i="70"/>
  <c r="L614" i="70"/>
  <c r="L615" i="70"/>
  <c r="L616" i="70"/>
  <c r="L617" i="70"/>
  <c r="L618" i="70"/>
  <c r="L619" i="70"/>
  <c r="L620" i="70"/>
  <c r="L621" i="70"/>
  <c r="L622" i="70"/>
  <c r="L623" i="70"/>
  <c r="L624" i="70"/>
  <c r="L625" i="70"/>
  <c r="L626" i="70"/>
  <c r="L627" i="70"/>
  <c r="L628" i="70"/>
  <c r="L629" i="70"/>
  <c r="L630" i="70"/>
  <c r="L631" i="70"/>
  <c r="L632" i="70"/>
  <c r="L633" i="70"/>
  <c r="L634" i="70"/>
  <c r="L635" i="70"/>
  <c r="L636" i="70"/>
  <c r="L637" i="70"/>
  <c r="L638" i="70"/>
  <c r="L639" i="70"/>
  <c r="L640" i="70"/>
  <c r="L641" i="70"/>
  <c r="L642" i="70"/>
  <c r="L643" i="70"/>
  <c r="L644" i="70"/>
  <c r="L645" i="70"/>
  <c r="L646" i="70"/>
  <c r="L647" i="70"/>
  <c r="L648" i="70"/>
  <c r="L649" i="70"/>
  <c r="L650" i="70"/>
  <c r="L651" i="70"/>
  <c r="L652" i="70"/>
  <c r="L653" i="70"/>
  <c r="L654" i="70"/>
  <c r="L655" i="70"/>
  <c r="L656" i="70"/>
  <c r="L657" i="70"/>
  <c r="L658" i="70"/>
  <c r="L659" i="70"/>
  <c r="L660" i="70"/>
  <c r="L661" i="70"/>
  <c r="L662" i="70"/>
  <c r="L663" i="70"/>
  <c r="L664" i="70"/>
  <c r="L665" i="70"/>
  <c r="L666" i="70"/>
  <c r="L667" i="70"/>
  <c r="L668" i="70"/>
  <c r="L669" i="70"/>
  <c r="L670" i="70"/>
  <c r="L671" i="70"/>
  <c r="L672" i="70"/>
  <c r="L673" i="70"/>
  <c r="L674" i="70"/>
  <c r="L675" i="70"/>
  <c r="L676" i="70"/>
  <c r="L677" i="70"/>
  <c r="L678" i="70"/>
  <c r="L679" i="70"/>
  <c r="L680" i="70"/>
  <c r="L681" i="70"/>
  <c r="L682" i="70"/>
  <c r="L683" i="70"/>
  <c r="L684" i="70"/>
  <c r="L685" i="70"/>
  <c r="L686" i="70"/>
  <c r="L687" i="70"/>
  <c r="L688" i="70"/>
  <c r="L689" i="70"/>
  <c r="L690" i="70"/>
  <c r="L691" i="70"/>
  <c r="L692" i="70"/>
  <c r="L693" i="70"/>
  <c r="L694" i="70"/>
  <c r="L695" i="70"/>
  <c r="L696" i="70"/>
  <c r="L697" i="70"/>
  <c r="L698" i="70"/>
  <c r="L699" i="70"/>
  <c r="L700" i="70"/>
  <c r="L701" i="70"/>
  <c r="L702" i="70"/>
  <c r="L703" i="70"/>
  <c r="L704" i="70"/>
  <c r="L705" i="70"/>
  <c r="L706" i="70"/>
  <c r="L707" i="70"/>
  <c r="L708" i="70"/>
  <c r="L709" i="70"/>
  <c r="L710" i="70"/>
  <c r="L711" i="70"/>
  <c r="L712" i="70"/>
  <c r="L713" i="70"/>
  <c r="L714" i="70"/>
  <c r="L715" i="70"/>
  <c r="L716" i="70"/>
  <c r="L717" i="70"/>
  <c r="L718" i="70"/>
  <c r="L719" i="70"/>
  <c r="L720" i="70"/>
  <c r="L721" i="70"/>
  <c r="L722" i="70"/>
  <c r="L723" i="70"/>
  <c r="L724" i="70"/>
  <c r="L725" i="70"/>
  <c r="L726" i="70"/>
  <c r="L727" i="70"/>
  <c r="L728" i="70"/>
  <c r="L729" i="70"/>
  <c r="L730" i="70"/>
  <c r="L731" i="70"/>
  <c r="L732" i="70"/>
  <c r="L733" i="70"/>
  <c r="L734" i="70"/>
  <c r="L735" i="70"/>
  <c r="L736" i="70"/>
  <c r="L737" i="70"/>
  <c r="L738" i="70"/>
  <c r="L739" i="70"/>
  <c r="L740" i="70"/>
  <c r="L741" i="70"/>
  <c r="L742" i="70"/>
  <c r="L743" i="70"/>
  <c r="L744" i="70"/>
  <c r="L745" i="70"/>
  <c r="L746" i="70"/>
  <c r="L747" i="70"/>
  <c r="L748" i="70"/>
  <c r="L749" i="70"/>
  <c r="L750" i="70"/>
  <c r="L751" i="70"/>
  <c r="L752" i="70"/>
  <c r="L753" i="70"/>
  <c r="L754" i="70"/>
  <c r="L755" i="70"/>
  <c r="L756" i="70"/>
  <c r="L757" i="70"/>
  <c r="L758" i="70"/>
  <c r="L759" i="70"/>
  <c r="L760" i="70"/>
  <c r="L761" i="70"/>
  <c r="L762" i="70"/>
  <c r="L763" i="70"/>
  <c r="L764" i="70"/>
  <c r="L765" i="70"/>
  <c r="L766" i="70"/>
  <c r="L767" i="70"/>
  <c r="L768" i="70"/>
  <c r="L769" i="70"/>
  <c r="L770" i="70"/>
  <c r="L771" i="70"/>
  <c r="L772" i="70"/>
  <c r="L773" i="70"/>
  <c r="L774" i="70"/>
  <c r="L775" i="70"/>
  <c r="L776" i="70"/>
  <c r="L777" i="70"/>
  <c r="L778" i="70"/>
  <c r="L779" i="70"/>
  <c r="L780" i="70"/>
  <c r="L781" i="70"/>
  <c r="L782" i="70"/>
  <c r="L783" i="70"/>
  <c r="L784" i="70"/>
  <c r="L785" i="70"/>
  <c r="L786" i="70"/>
  <c r="L787" i="70"/>
  <c r="L788" i="70"/>
  <c r="L789" i="70"/>
  <c r="L790" i="70"/>
  <c r="L791" i="70"/>
  <c r="L792" i="70"/>
  <c r="L793" i="70"/>
  <c r="L794" i="70"/>
  <c r="L795" i="70"/>
  <c r="L796" i="70"/>
  <c r="L797" i="70"/>
  <c r="L798" i="70"/>
  <c r="L799" i="70"/>
  <c r="L800" i="70"/>
  <c r="L801" i="70"/>
  <c r="L802" i="70"/>
  <c r="L803" i="70"/>
  <c r="L804" i="70"/>
  <c r="L805" i="70"/>
  <c r="L806" i="70"/>
  <c r="L807" i="70"/>
  <c r="L808" i="70"/>
  <c r="L809" i="70"/>
  <c r="L810" i="70"/>
  <c r="L811" i="70"/>
  <c r="L812" i="70"/>
  <c r="L813" i="70"/>
  <c r="L814" i="70"/>
  <c r="L815" i="70"/>
  <c r="L816" i="70"/>
  <c r="L817" i="70"/>
  <c r="L818" i="70"/>
  <c r="L819" i="70"/>
  <c r="L820" i="70"/>
  <c r="L821" i="70"/>
  <c r="L822" i="70"/>
  <c r="L823" i="70"/>
  <c r="L824" i="70"/>
  <c r="L825" i="70"/>
  <c r="L826" i="70"/>
  <c r="L827" i="70"/>
  <c r="L828" i="70"/>
  <c r="L829" i="70"/>
  <c r="L830" i="70"/>
  <c r="L831" i="70"/>
  <c r="L832" i="70"/>
  <c r="L833" i="70"/>
  <c r="L834" i="70"/>
  <c r="L835" i="70"/>
  <c r="L836" i="70"/>
  <c r="L837" i="70"/>
  <c r="L838" i="70"/>
  <c r="L839" i="70"/>
  <c r="L840" i="70"/>
  <c r="L841" i="70"/>
  <c r="L842" i="70"/>
  <c r="L843" i="70"/>
  <c r="L844" i="70"/>
  <c r="L845" i="70"/>
  <c r="L846" i="70"/>
  <c r="L847" i="70"/>
  <c r="L848" i="70"/>
  <c r="L849" i="70"/>
  <c r="L850" i="70"/>
  <c r="L851" i="70"/>
  <c r="L852" i="70"/>
  <c r="L853" i="70"/>
  <c r="L854" i="70"/>
  <c r="L855" i="70"/>
  <c r="L856" i="70"/>
  <c r="L857" i="70"/>
  <c r="L858" i="70"/>
  <c r="L859" i="70"/>
  <c r="L860" i="70"/>
  <c r="L861" i="70"/>
  <c r="L862" i="70"/>
  <c r="L863" i="70"/>
  <c r="L864" i="70"/>
  <c r="L865" i="70"/>
  <c r="L866" i="70"/>
  <c r="L867" i="70"/>
  <c r="L868" i="70"/>
  <c r="L869" i="70"/>
  <c r="L870" i="70"/>
  <c r="L871" i="70"/>
  <c r="L872" i="70"/>
  <c r="L873" i="70"/>
  <c r="L874" i="70"/>
  <c r="L875" i="70"/>
  <c r="L876" i="70"/>
  <c r="L877" i="70"/>
  <c r="L878" i="70"/>
  <c r="L879" i="70"/>
  <c r="L880" i="70"/>
  <c r="L881" i="70"/>
  <c r="L882" i="70"/>
  <c r="L883" i="70"/>
  <c r="L884" i="70"/>
  <c r="L885" i="70"/>
  <c r="L886" i="70"/>
  <c r="L887" i="70"/>
  <c r="L888" i="70"/>
  <c r="L889" i="70"/>
  <c r="L890" i="70"/>
  <c r="L891" i="70"/>
  <c r="L892" i="70"/>
  <c r="L893" i="70"/>
  <c r="L894" i="70"/>
  <c r="L895" i="70"/>
  <c r="L896" i="70"/>
  <c r="L897" i="70"/>
  <c r="L898" i="70"/>
  <c r="L899" i="70"/>
  <c r="L900" i="70"/>
  <c r="L901" i="70"/>
  <c r="L902" i="70"/>
  <c r="L903" i="70"/>
  <c r="L904" i="70"/>
  <c r="L905" i="70"/>
  <c r="L906" i="70"/>
  <c r="L907" i="70"/>
  <c r="L908" i="70"/>
  <c r="L909" i="70"/>
  <c r="L910" i="70"/>
  <c r="L911" i="70"/>
  <c r="L912" i="70"/>
  <c r="L913" i="70"/>
  <c r="L914" i="70"/>
  <c r="L915" i="70"/>
  <c r="L916" i="70"/>
  <c r="L917" i="70"/>
  <c r="L918" i="70"/>
  <c r="L919" i="70"/>
  <c r="L920" i="70"/>
  <c r="L921" i="70"/>
  <c r="L922" i="70"/>
  <c r="L923" i="70"/>
  <c r="L924" i="70"/>
  <c r="L925" i="70"/>
  <c r="L926" i="70"/>
  <c r="L927" i="70"/>
  <c r="L928" i="70"/>
  <c r="L929" i="70"/>
  <c r="L930" i="70"/>
  <c r="L931" i="70"/>
  <c r="L932" i="70"/>
  <c r="L933" i="70"/>
  <c r="L934" i="70"/>
  <c r="L935" i="70"/>
  <c r="L936" i="70"/>
  <c r="L937" i="70"/>
  <c r="L938" i="70"/>
  <c r="L939" i="70"/>
  <c r="L940" i="70"/>
  <c r="L941" i="70"/>
  <c r="L942" i="70"/>
  <c r="L943" i="70"/>
  <c r="L944" i="70"/>
  <c r="L945" i="70"/>
  <c r="L946" i="70"/>
  <c r="L947" i="70"/>
  <c r="L948" i="70"/>
  <c r="L949" i="70"/>
  <c r="L950" i="70"/>
  <c r="L951" i="70"/>
  <c r="L952" i="70"/>
  <c r="L953" i="70"/>
  <c r="L954" i="70"/>
  <c r="L955" i="70"/>
  <c r="L956" i="70"/>
  <c r="L957" i="70"/>
  <c r="L958" i="70"/>
  <c r="L959" i="70"/>
  <c r="L960" i="70"/>
  <c r="L961" i="70"/>
  <c r="L962" i="70"/>
  <c r="L963" i="70"/>
  <c r="L964" i="70"/>
  <c r="L965" i="70"/>
  <c r="L966" i="70"/>
  <c r="L967" i="70"/>
  <c r="L968" i="70"/>
  <c r="L969" i="70"/>
  <c r="L970" i="70"/>
  <c r="L971" i="70"/>
  <c r="L972" i="70"/>
  <c r="L973" i="70"/>
  <c r="L974" i="70"/>
  <c r="L975" i="70"/>
  <c r="L976" i="70"/>
  <c r="L977" i="70"/>
  <c r="L978" i="70"/>
  <c r="L979" i="70"/>
  <c r="L980" i="70"/>
  <c r="L981" i="70"/>
  <c r="L982" i="70"/>
  <c r="L983" i="70"/>
  <c r="L984" i="70"/>
  <c r="L985" i="70"/>
  <c r="L986" i="70"/>
  <c r="L987" i="70"/>
  <c r="L988" i="70"/>
  <c r="L989" i="70"/>
  <c r="L990" i="70"/>
  <c r="L991" i="70"/>
  <c r="L992" i="70"/>
  <c r="L993" i="70"/>
  <c r="L994" i="70"/>
  <c r="L995" i="70"/>
  <c r="L996" i="70"/>
  <c r="L997" i="70"/>
  <c r="L998" i="70"/>
  <c r="L999" i="70"/>
  <c r="L1000" i="70"/>
  <c r="L1001" i="70"/>
  <c r="L1002" i="70"/>
  <c r="L1003" i="70"/>
  <c r="L1004" i="70"/>
  <c r="L1005" i="70"/>
  <c r="L1006" i="70"/>
  <c r="L1007" i="70"/>
  <c r="L1008" i="70"/>
  <c r="L1009" i="70"/>
  <c r="L1010" i="70"/>
  <c r="L1011" i="70"/>
  <c r="L1012" i="70"/>
  <c r="L1013" i="70"/>
  <c r="L1014" i="70"/>
  <c r="L1015" i="70"/>
  <c r="L1016" i="70"/>
  <c r="L1017" i="70"/>
  <c r="L1018" i="70"/>
  <c r="L1019" i="70"/>
  <c r="L1020" i="70"/>
  <c r="L1021" i="70"/>
  <c r="L1022" i="70"/>
  <c r="L1023" i="70"/>
  <c r="L1024" i="70"/>
  <c r="L1025" i="70"/>
  <c r="L1026" i="70"/>
  <c r="L1027" i="70"/>
  <c r="L1028" i="70"/>
  <c r="L1029" i="70"/>
  <c r="L1030" i="70"/>
  <c r="L1031" i="70"/>
  <c r="L1032" i="70"/>
  <c r="L1033" i="70"/>
  <c r="L1034" i="70"/>
  <c r="L1035" i="70"/>
  <c r="L1036" i="70"/>
  <c r="L1037" i="70"/>
  <c r="L1038" i="70"/>
  <c r="L1039" i="70"/>
  <c r="L1040" i="70"/>
  <c r="L1041" i="70"/>
  <c r="L1042" i="70"/>
  <c r="L1043" i="70"/>
  <c r="L1044" i="70"/>
  <c r="L1045" i="70"/>
  <c r="L1046" i="70"/>
  <c r="L1047" i="70"/>
  <c r="L1048" i="70"/>
  <c r="L1049" i="70"/>
  <c r="L1050" i="70"/>
  <c r="L1051" i="70"/>
  <c r="L1052" i="70"/>
  <c r="L1053" i="70"/>
  <c r="L1054" i="70"/>
  <c r="L1055" i="70"/>
  <c r="L1056" i="70"/>
  <c r="L1057" i="70"/>
  <c r="L1058" i="70"/>
  <c r="L1059" i="70"/>
  <c r="L1060" i="70"/>
  <c r="L1061" i="70"/>
  <c r="L1062" i="70"/>
  <c r="L1063" i="70"/>
  <c r="L1064" i="70"/>
  <c r="L1065" i="70"/>
  <c r="L1066" i="70"/>
  <c r="L1067" i="70"/>
  <c r="L1068" i="70"/>
  <c r="L1069" i="70"/>
  <c r="L1070" i="70"/>
  <c r="L1071" i="70"/>
  <c r="L1072" i="70"/>
  <c r="L1073" i="70"/>
  <c r="L1074" i="70"/>
  <c r="L1075" i="70"/>
  <c r="L1076" i="70"/>
  <c r="L1077" i="70"/>
  <c r="L1078" i="70"/>
  <c r="L1079" i="70"/>
  <c r="L1080" i="70"/>
  <c r="L1081" i="70"/>
  <c r="L1082" i="70"/>
  <c r="L1083" i="70"/>
  <c r="L1084" i="70"/>
  <c r="L1085" i="70"/>
  <c r="L1086" i="70"/>
  <c r="L1087" i="70"/>
  <c r="L1088" i="70"/>
  <c r="L1089" i="70"/>
  <c r="L1090" i="70"/>
  <c r="L1091" i="70"/>
  <c r="L1092" i="70"/>
  <c r="L1093" i="70"/>
  <c r="L1094" i="70"/>
  <c r="L1095" i="70"/>
  <c r="L1096" i="70"/>
  <c r="L1097" i="70"/>
  <c r="L1098" i="70"/>
  <c r="L1099" i="70"/>
  <c r="L1100" i="70"/>
  <c r="L1101" i="70"/>
  <c r="L1102" i="70"/>
  <c r="L1103" i="70"/>
  <c r="L1104" i="70"/>
  <c r="L1105" i="70"/>
  <c r="L1106" i="70"/>
  <c r="L1107" i="70"/>
  <c r="L1108" i="70"/>
  <c r="L1109" i="70"/>
  <c r="L1110" i="70"/>
  <c r="L1111" i="70"/>
  <c r="L1112" i="70"/>
  <c r="L1113" i="70"/>
  <c r="L1114" i="70"/>
  <c r="L1115" i="70"/>
  <c r="L1116" i="70"/>
  <c r="L1117" i="70"/>
  <c r="L1118" i="70"/>
  <c r="L1119" i="70"/>
  <c r="L1120" i="70"/>
  <c r="L1121" i="70"/>
  <c r="L1122" i="70"/>
  <c r="L1123" i="70"/>
  <c r="L1124" i="70"/>
  <c r="L1125" i="70"/>
  <c r="L1126" i="70"/>
  <c r="L1127" i="70"/>
  <c r="L1128" i="70"/>
  <c r="L1129" i="70"/>
  <c r="L1130" i="70"/>
  <c r="L1131" i="70"/>
  <c r="L1132" i="70"/>
  <c r="L1133" i="70"/>
  <c r="L1134" i="70"/>
  <c r="L1135" i="70"/>
  <c r="L1136" i="70"/>
  <c r="L1137" i="70"/>
  <c r="L1138" i="70"/>
  <c r="L1139" i="70"/>
  <c r="L1140" i="70"/>
  <c r="L1141" i="70"/>
  <c r="L1142" i="70"/>
  <c r="L1143" i="70"/>
  <c r="L1144" i="70"/>
  <c r="L1145" i="70"/>
  <c r="L1146" i="70"/>
  <c r="L1147" i="70"/>
  <c r="L1148" i="70"/>
  <c r="L1149" i="70"/>
  <c r="L1150" i="70"/>
  <c r="L1151" i="70"/>
  <c r="L1152" i="70"/>
  <c r="L1153" i="70"/>
  <c r="L1154" i="70"/>
  <c r="L1155" i="70"/>
  <c r="L1156" i="70"/>
  <c r="L1157" i="70"/>
  <c r="L1158" i="70"/>
  <c r="L1159" i="70"/>
  <c r="L1160" i="70"/>
  <c r="L1161" i="70"/>
  <c r="L1162" i="70"/>
  <c r="L1163" i="70"/>
  <c r="L1164" i="70"/>
  <c r="L1165" i="70"/>
  <c r="L1166" i="70"/>
  <c r="L1167" i="70"/>
  <c r="L1168" i="70"/>
  <c r="L1169" i="70"/>
  <c r="L1170" i="70"/>
  <c r="L1171" i="70"/>
  <c r="L1172" i="70"/>
  <c r="L1173" i="70"/>
  <c r="L1174" i="70"/>
  <c r="L1175" i="70"/>
  <c r="L1176" i="70"/>
  <c r="L1177" i="70"/>
  <c r="L1178" i="70"/>
  <c r="L1179" i="70"/>
  <c r="L1180" i="70"/>
  <c r="L1181" i="70"/>
  <c r="L1182" i="70"/>
  <c r="L1183" i="70"/>
  <c r="L1184" i="70"/>
  <c r="L1185" i="70"/>
  <c r="L1186" i="70"/>
  <c r="L1187" i="70"/>
  <c r="L1188" i="70"/>
  <c r="L1189" i="70"/>
  <c r="L1190" i="70"/>
  <c r="L1191" i="70"/>
  <c r="L1192" i="70"/>
  <c r="L1193" i="70"/>
  <c r="L1194" i="70"/>
  <c r="L1195" i="70"/>
  <c r="L1196" i="70"/>
  <c r="L1197" i="70"/>
  <c r="L1198" i="70"/>
  <c r="L1199" i="70"/>
  <c r="L1200" i="70"/>
  <c r="L1201" i="70"/>
  <c r="L1202" i="70"/>
  <c r="L1203" i="70"/>
  <c r="L1204" i="70"/>
  <c r="L1205" i="70"/>
  <c r="L1206" i="70"/>
  <c r="L1207" i="70"/>
  <c r="L1208" i="70"/>
  <c r="L1209" i="70"/>
  <c r="L1210" i="70"/>
  <c r="L1211" i="70"/>
  <c r="L1212" i="70"/>
  <c r="L1213" i="70"/>
  <c r="L1214" i="70"/>
  <c r="L1215" i="70"/>
  <c r="L1216" i="70"/>
  <c r="L1217" i="70"/>
  <c r="L1218" i="70"/>
  <c r="L1219" i="70"/>
  <c r="L1220" i="70"/>
  <c r="L1221" i="70"/>
  <c r="L1222" i="70"/>
  <c r="L1223" i="70"/>
  <c r="L1224" i="70"/>
  <c r="L1225" i="70"/>
  <c r="L1226" i="70"/>
  <c r="L1227" i="70"/>
  <c r="L1228" i="70"/>
  <c r="L1229" i="70"/>
  <c r="L1230" i="70"/>
  <c r="L1231" i="70"/>
  <c r="L1232" i="70"/>
  <c r="L1233" i="70"/>
  <c r="L1234" i="70"/>
  <c r="L1235" i="70"/>
  <c r="L1236" i="70"/>
  <c r="L1237" i="70"/>
  <c r="L1238" i="70"/>
  <c r="L1239" i="70"/>
  <c r="L1240" i="70"/>
  <c r="L1241" i="70"/>
  <c r="L1242" i="70"/>
  <c r="L1243" i="70"/>
  <c r="L1244" i="70"/>
  <c r="L1245" i="70"/>
  <c r="L1246" i="70"/>
  <c r="L1247" i="70"/>
  <c r="L1248" i="70"/>
  <c r="L1249" i="70"/>
  <c r="L1250" i="70"/>
  <c r="L1251" i="70"/>
  <c r="L1252" i="70"/>
  <c r="L1253" i="70"/>
  <c r="L1254" i="70"/>
  <c r="L1255" i="70"/>
  <c r="L1256" i="70"/>
  <c r="L1257" i="70"/>
  <c r="L1258" i="70"/>
  <c r="L1259" i="70"/>
  <c r="L1260" i="70"/>
  <c r="L1261" i="70"/>
  <c r="L1262" i="70"/>
  <c r="L1263" i="70"/>
  <c r="L1264" i="70"/>
  <c r="L1265" i="70"/>
  <c r="L1266" i="70"/>
  <c r="L1267" i="70"/>
  <c r="L1268" i="70"/>
  <c r="L1269" i="70"/>
  <c r="L1270" i="70"/>
  <c r="L1271" i="70"/>
  <c r="L1272" i="70"/>
  <c r="L1273" i="70"/>
  <c r="L1274" i="70"/>
  <c r="L1275" i="70"/>
  <c r="L1276" i="70"/>
  <c r="L1277" i="70"/>
  <c r="L1278" i="70"/>
  <c r="L1279" i="70"/>
  <c r="L1280" i="70"/>
  <c r="L1281" i="70"/>
  <c r="L1282" i="70"/>
  <c r="L1283" i="70"/>
  <c r="L1284" i="70"/>
  <c r="L1285" i="70"/>
  <c r="L1286" i="70"/>
  <c r="L1287" i="70"/>
  <c r="L1288" i="70"/>
  <c r="L1289" i="70"/>
  <c r="L1290" i="70"/>
  <c r="L1291" i="70"/>
  <c r="L1292" i="70"/>
  <c r="L1293" i="70"/>
  <c r="L1294" i="70"/>
  <c r="L1295" i="70"/>
  <c r="L1296" i="70"/>
  <c r="L1297" i="70"/>
  <c r="L1298" i="70"/>
  <c r="L1299" i="70"/>
  <c r="L1300" i="70"/>
  <c r="L1301" i="70"/>
  <c r="L1302" i="70"/>
  <c r="L1303" i="70"/>
  <c r="L1304" i="70"/>
  <c r="L1305" i="70"/>
  <c r="L1306" i="70"/>
  <c r="L1307" i="70"/>
  <c r="L1308" i="70"/>
  <c r="L1309" i="70"/>
  <c r="L1310" i="70"/>
  <c r="L1311" i="70"/>
  <c r="L1312" i="70"/>
  <c r="L1313" i="70"/>
  <c r="L1314" i="70"/>
  <c r="L1315" i="70"/>
  <c r="L1316" i="70"/>
  <c r="L1317" i="70"/>
  <c r="L1318" i="70"/>
  <c r="L1319" i="70"/>
  <c r="L1320" i="70"/>
  <c r="L1321" i="70"/>
  <c r="L1322" i="70"/>
  <c r="L1323" i="70"/>
  <c r="L1324" i="70"/>
  <c r="L1325" i="70"/>
  <c r="L1326" i="70"/>
  <c r="L1327" i="70"/>
  <c r="L1328" i="70"/>
  <c r="L1329" i="70"/>
  <c r="L1330" i="70"/>
  <c r="L1331" i="70"/>
  <c r="L1332" i="70"/>
  <c r="L1333" i="70"/>
  <c r="L1334" i="70"/>
  <c r="L1335" i="70"/>
  <c r="L1336" i="70"/>
  <c r="L1337" i="70"/>
  <c r="L1338" i="70"/>
  <c r="L1339" i="70"/>
  <c r="L1340" i="70"/>
  <c r="L1341" i="70"/>
  <c r="L1342" i="70"/>
  <c r="L1343" i="70"/>
  <c r="L1344" i="70"/>
  <c r="L1345" i="70"/>
  <c r="L1346" i="70"/>
  <c r="L1347" i="70"/>
  <c r="L1348" i="70"/>
  <c r="L1349" i="70"/>
  <c r="L1350" i="70"/>
  <c r="L1351" i="70"/>
  <c r="L1352" i="70"/>
  <c r="L1353" i="70"/>
  <c r="L1354" i="70"/>
  <c r="L1355" i="70"/>
  <c r="L1356" i="70"/>
  <c r="L1357" i="70"/>
  <c r="L1358" i="70"/>
  <c r="L1359" i="70"/>
  <c r="L1360" i="70"/>
  <c r="L1361" i="70"/>
  <c r="L1362" i="70"/>
  <c r="L1363" i="70"/>
  <c r="L1364" i="70"/>
  <c r="L1365" i="70"/>
  <c r="L1366" i="70"/>
  <c r="L1367" i="70"/>
  <c r="L1368" i="70"/>
  <c r="L1369" i="70"/>
  <c r="L1370" i="70"/>
  <c r="L1371" i="70"/>
  <c r="L1372" i="70"/>
  <c r="L1373" i="70"/>
  <c r="L1374" i="70"/>
  <c r="L1375" i="70"/>
  <c r="L1376" i="70"/>
  <c r="L1377" i="70"/>
  <c r="L1378" i="70"/>
  <c r="L1379" i="70"/>
  <c r="L1380" i="70"/>
  <c r="L1381" i="70"/>
  <c r="L1382" i="70"/>
  <c r="L1383" i="70"/>
  <c r="L1384" i="70"/>
  <c r="L1385" i="70"/>
  <c r="L1386" i="70"/>
  <c r="L1387" i="70"/>
  <c r="L1388" i="70"/>
  <c r="L1389" i="70"/>
  <c r="L1390" i="70"/>
  <c r="L1391" i="70"/>
  <c r="L1392" i="70"/>
  <c r="L1393" i="70"/>
  <c r="L1394" i="70"/>
  <c r="L1395" i="70"/>
  <c r="L1396" i="70"/>
  <c r="L1397" i="70"/>
  <c r="L1398" i="70"/>
  <c r="L1399" i="70"/>
  <c r="L1400" i="70"/>
  <c r="L1401" i="70"/>
  <c r="L1402" i="70"/>
  <c r="L1403" i="70"/>
  <c r="L1404" i="70"/>
  <c r="L1405" i="70"/>
  <c r="L1406" i="70"/>
  <c r="L1407" i="70"/>
  <c r="L1408" i="70"/>
  <c r="L1409" i="70"/>
  <c r="L1410" i="70"/>
  <c r="L1411" i="70"/>
  <c r="L1412" i="70"/>
  <c r="L1413" i="70"/>
  <c r="L1414" i="70"/>
  <c r="L1415" i="70"/>
  <c r="L1416" i="70"/>
  <c r="L1417" i="70"/>
  <c r="L1418" i="70"/>
  <c r="L1419" i="70"/>
  <c r="L1420" i="70"/>
  <c r="L1421" i="70"/>
  <c r="L1422" i="70"/>
  <c r="L1423" i="70"/>
  <c r="L1424" i="70"/>
  <c r="L1425" i="70"/>
  <c r="L1426" i="70"/>
  <c r="L1427" i="70"/>
  <c r="L1428" i="70"/>
  <c r="L1429" i="70"/>
  <c r="L1430" i="70"/>
  <c r="L1431" i="70"/>
  <c r="L1432" i="70"/>
  <c r="L1433" i="70"/>
  <c r="L1434" i="70"/>
  <c r="L1435" i="70"/>
  <c r="L1436" i="70"/>
  <c r="L1437" i="70"/>
  <c r="L1438" i="70"/>
  <c r="L1439" i="70"/>
  <c r="L1440" i="70"/>
  <c r="L1441" i="70"/>
  <c r="L1442" i="70"/>
  <c r="L1443" i="70"/>
  <c r="L1444" i="70"/>
  <c r="L1445" i="70"/>
  <c r="L1446" i="70"/>
  <c r="L1447" i="70"/>
  <c r="L1448" i="70"/>
  <c r="L1449" i="70"/>
  <c r="L1450" i="70"/>
  <c r="L1451" i="70"/>
  <c r="L1452" i="70"/>
  <c r="L1453" i="70"/>
  <c r="L1454" i="70"/>
  <c r="L1455" i="70"/>
  <c r="L1456" i="70"/>
  <c r="L1457" i="70"/>
  <c r="L1458" i="70"/>
  <c r="L1459" i="70"/>
  <c r="L1460" i="70"/>
  <c r="L1461" i="70"/>
  <c r="L1462" i="70"/>
  <c r="L1463" i="70"/>
  <c r="L1464" i="70"/>
  <c r="L1465" i="70"/>
  <c r="L1466" i="70"/>
  <c r="L1467" i="70"/>
  <c r="L1468" i="70"/>
  <c r="L1469" i="70"/>
  <c r="L1470" i="70"/>
  <c r="L1471" i="70"/>
  <c r="L1472" i="70"/>
  <c r="L1473" i="70"/>
  <c r="L1474" i="70"/>
  <c r="L1475" i="70"/>
  <c r="L1476" i="70"/>
  <c r="L1477" i="70"/>
  <c r="L1478" i="70"/>
  <c r="L1479" i="70"/>
  <c r="L1480" i="70"/>
  <c r="L1481" i="70"/>
  <c r="L1482" i="70"/>
  <c r="L1483" i="70"/>
  <c r="L1484" i="70"/>
  <c r="L1485" i="70"/>
  <c r="L1486" i="70"/>
  <c r="L1487" i="70"/>
  <c r="L1488" i="70"/>
  <c r="L1489" i="70"/>
  <c r="L1490" i="70"/>
  <c r="L1491" i="70"/>
  <c r="L1492" i="70"/>
  <c r="L1493" i="70"/>
  <c r="L1494" i="70"/>
  <c r="L1495" i="70"/>
  <c r="L1496" i="70"/>
  <c r="L1497" i="70"/>
  <c r="L1498" i="70"/>
  <c r="L1499" i="70"/>
  <c r="L1500" i="70"/>
  <c r="L1501" i="70"/>
  <c r="L1502" i="70"/>
  <c r="L1503" i="70"/>
  <c r="L1504" i="70"/>
  <c r="L1505" i="70"/>
  <c r="L1506" i="70"/>
  <c r="L1507" i="70"/>
  <c r="L1508" i="70"/>
  <c r="L1509" i="70"/>
  <c r="L1510" i="70"/>
  <c r="L1511" i="70"/>
  <c r="L1512" i="70"/>
  <c r="L1513" i="70"/>
  <c r="L1514" i="70"/>
  <c r="L1515" i="70"/>
  <c r="L1516" i="70"/>
  <c r="L1517" i="70"/>
  <c r="L1518" i="70"/>
  <c r="L1519" i="70"/>
  <c r="L1520" i="70"/>
  <c r="L1521" i="70"/>
  <c r="L1522" i="70"/>
  <c r="L1523" i="70"/>
  <c r="L1524" i="70"/>
  <c r="L1525" i="70"/>
  <c r="L1526" i="70"/>
  <c r="L1527" i="70"/>
  <c r="L1528" i="70"/>
  <c r="L1529" i="70"/>
  <c r="L1530" i="70"/>
  <c r="L1531" i="70"/>
  <c r="L1532" i="70"/>
  <c r="L1533" i="70"/>
  <c r="L1534" i="70"/>
  <c r="L1535" i="70"/>
  <c r="L1536" i="70"/>
  <c r="L1537" i="70"/>
  <c r="L1538" i="70"/>
  <c r="L1539" i="70"/>
  <c r="L1540" i="70"/>
  <c r="L1541" i="70"/>
  <c r="L1542" i="70"/>
  <c r="L1543" i="70"/>
  <c r="L1544" i="70"/>
  <c r="L1545" i="70"/>
  <c r="L1546" i="70"/>
  <c r="L1547" i="70"/>
  <c r="L1548" i="70"/>
  <c r="L1549" i="70"/>
  <c r="L1550" i="70"/>
  <c r="L1551" i="70"/>
  <c r="L1552" i="70"/>
  <c r="L1553" i="70"/>
  <c r="L1554" i="70"/>
  <c r="L1555" i="70"/>
  <c r="L1556" i="70"/>
  <c r="L1557" i="70"/>
  <c r="L1558" i="70"/>
  <c r="L1559" i="70"/>
  <c r="L1560" i="70"/>
  <c r="L1561" i="70"/>
  <c r="L1562" i="70"/>
  <c r="L1563" i="70"/>
  <c r="L1564" i="70"/>
  <c r="L1565" i="70"/>
  <c r="L1566" i="70"/>
  <c r="L1567" i="70"/>
  <c r="L1568" i="70"/>
  <c r="L1569" i="70"/>
  <c r="L1570" i="70"/>
  <c r="L1571" i="70"/>
  <c r="L1572" i="70"/>
  <c r="L1573" i="70"/>
  <c r="L1574" i="70"/>
  <c r="L1575" i="70"/>
  <c r="L1576" i="70"/>
  <c r="L1577" i="70"/>
  <c r="L1578" i="70"/>
  <c r="L1579" i="70"/>
  <c r="L1580" i="70"/>
  <c r="L1581" i="70"/>
  <c r="L1582" i="70"/>
  <c r="L1583" i="70"/>
  <c r="L1584" i="70"/>
  <c r="L1585" i="70"/>
  <c r="L1586" i="70"/>
  <c r="L1587" i="70"/>
  <c r="L1588" i="70"/>
  <c r="L1589" i="70"/>
  <c r="L1590" i="70"/>
  <c r="L1591" i="70"/>
  <c r="L1592" i="70"/>
  <c r="L1593" i="70"/>
  <c r="L1594" i="70"/>
  <c r="L1595" i="70"/>
  <c r="L1596" i="70"/>
  <c r="L1597" i="70"/>
  <c r="L1598" i="70"/>
  <c r="L1599" i="70"/>
  <c r="L1600" i="70"/>
  <c r="L1601" i="70"/>
  <c r="L1602" i="70"/>
  <c r="L1603" i="70"/>
  <c r="L1604" i="70"/>
  <c r="L1605" i="70"/>
  <c r="L1606" i="70"/>
  <c r="L1607" i="70"/>
  <c r="L1608" i="70"/>
  <c r="L1609" i="70"/>
  <c r="L1610" i="70"/>
  <c r="L1611" i="70"/>
  <c r="L1612" i="70"/>
  <c r="L1613" i="70"/>
  <c r="L1614" i="70"/>
  <c r="L1615" i="70"/>
  <c r="L1616" i="70"/>
  <c r="L1617" i="70"/>
  <c r="L1618" i="70"/>
  <c r="L1619" i="70"/>
  <c r="L1620" i="70"/>
  <c r="L1621" i="70"/>
  <c r="L1622" i="70"/>
  <c r="L1623" i="70"/>
  <c r="L1624" i="70"/>
  <c r="L1625" i="70"/>
  <c r="L1626" i="70"/>
  <c r="L1627" i="70"/>
  <c r="L1628" i="70"/>
  <c r="L1629" i="70"/>
  <c r="L1630" i="70"/>
  <c r="L1631" i="70"/>
  <c r="L1632" i="70"/>
  <c r="L1633" i="70"/>
  <c r="L1634" i="70"/>
  <c r="L1635" i="70"/>
  <c r="L1636" i="70"/>
  <c r="L1637" i="70"/>
  <c r="L1638" i="70"/>
  <c r="L1639" i="70"/>
  <c r="L1640" i="70"/>
  <c r="L1641" i="70"/>
  <c r="L1642" i="70"/>
  <c r="L1643" i="70"/>
  <c r="L1644" i="70"/>
  <c r="L1645" i="70"/>
  <c r="L1646" i="70"/>
  <c r="L1647" i="70"/>
  <c r="L1648" i="70"/>
  <c r="L1649" i="70"/>
  <c r="L1650" i="70"/>
  <c r="L1651" i="70"/>
  <c r="L1652" i="70"/>
  <c r="L1653" i="70"/>
  <c r="L1654" i="70"/>
  <c r="L1655" i="70"/>
  <c r="L1656" i="70"/>
  <c r="L1657" i="70"/>
  <c r="L1658" i="70"/>
  <c r="L1659" i="70"/>
  <c r="L1660" i="70"/>
  <c r="L1661" i="70"/>
  <c r="L1662" i="70"/>
  <c r="L1663" i="70"/>
  <c r="L1664" i="70"/>
  <c r="L1665" i="70"/>
  <c r="L1666" i="70"/>
  <c r="L1667" i="70"/>
  <c r="L1668" i="70"/>
  <c r="L1669" i="70"/>
  <c r="L1670" i="70"/>
  <c r="L1671" i="70"/>
  <c r="L1672" i="70"/>
  <c r="L1673" i="70"/>
  <c r="L1674" i="70"/>
  <c r="L1675" i="70"/>
  <c r="L1676" i="70"/>
  <c r="L1677" i="70"/>
  <c r="L1678" i="70"/>
  <c r="L1679" i="70"/>
  <c r="L1680" i="70"/>
  <c r="L1681" i="70"/>
  <c r="L1682" i="70"/>
  <c r="L1683" i="70"/>
  <c r="L1684" i="70"/>
  <c r="L1685" i="70"/>
  <c r="L1686" i="70"/>
  <c r="L1687" i="70"/>
  <c r="L1688" i="70"/>
  <c r="L1689" i="70"/>
  <c r="L1690" i="70"/>
  <c r="L1691" i="70"/>
  <c r="L1692" i="70"/>
  <c r="L1693" i="70"/>
  <c r="L1694" i="70"/>
  <c r="L1695" i="70"/>
  <c r="L1696" i="70"/>
  <c r="L1697" i="70"/>
  <c r="L1698" i="70"/>
  <c r="L1699" i="70"/>
  <c r="L1700" i="70"/>
  <c r="L1701" i="70"/>
  <c r="L1702" i="70"/>
  <c r="L1703" i="70"/>
  <c r="L1704" i="70"/>
  <c r="L1705" i="70"/>
  <c r="L1706" i="70"/>
  <c r="L1707" i="70"/>
  <c r="L1708" i="70"/>
  <c r="L1709" i="70"/>
  <c r="L1710" i="70"/>
  <c r="L1711" i="70"/>
  <c r="L1712" i="70"/>
  <c r="L1713" i="70"/>
  <c r="L1714" i="70"/>
  <c r="L1715" i="70"/>
  <c r="L1716" i="70"/>
  <c r="L1717" i="70"/>
  <c r="L1718" i="70"/>
  <c r="L1719" i="70"/>
  <c r="L1720" i="70"/>
  <c r="L1721" i="70"/>
  <c r="L1722" i="70"/>
  <c r="L1723" i="70"/>
  <c r="L1724" i="70"/>
  <c r="L1725" i="70"/>
  <c r="L1726" i="70"/>
  <c r="L1727" i="70"/>
  <c r="L1728" i="70"/>
  <c r="L1729" i="70"/>
  <c r="L1730" i="70"/>
  <c r="L1731" i="70"/>
  <c r="L1732" i="70"/>
  <c r="L1733" i="70"/>
  <c r="L1734" i="70"/>
  <c r="L1735" i="70"/>
  <c r="L1736" i="70"/>
  <c r="L1737" i="70"/>
  <c r="L1738" i="70"/>
  <c r="L1739" i="70"/>
  <c r="L1740" i="70"/>
  <c r="L1741" i="70"/>
  <c r="L1742" i="70"/>
  <c r="L1743" i="70"/>
  <c r="L1744" i="70"/>
  <c r="L1745" i="70"/>
  <c r="L1746" i="70"/>
  <c r="L1747" i="70"/>
  <c r="L1748" i="70"/>
  <c r="L1749" i="70"/>
  <c r="L1750" i="70"/>
  <c r="L1751" i="70"/>
  <c r="L1752" i="70"/>
  <c r="L1753" i="70"/>
  <c r="L1754" i="70"/>
  <c r="L1755" i="70"/>
  <c r="L1756" i="70"/>
  <c r="L1757" i="70"/>
  <c r="L1758" i="70"/>
  <c r="L1759" i="70"/>
  <c r="L1760" i="70"/>
  <c r="L1761" i="70"/>
  <c r="L1762" i="70"/>
  <c r="L1763" i="70"/>
  <c r="L1764" i="70"/>
  <c r="L1765" i="70"/>
  <c r="L1766" i="70"/>
  <c r="L1767" i="70"/>
  <c r="L1768" i="70"/>
  <c r="L1769" i="70"/>
  <c r="L1770" i="70"/>
  <c r="L1771" i="70"/>
  <c r="L1772" i="70"/>
  <c r="L1773" i="70"/>
  <c r="L1774" i="70"/>
  <c r="L1775" i="70"/>
  <c r="L1776" i="70"/>
  <c r="L1777" i="70"/>
  <c r="L1778" i="70"/>
  <c r="L1779" i="70"/>
  <c r="L1780" i="70"/>
  <c r="L1781" i="70"/>
  <c r="L1782" i="70"/>
  <c r="L1783" i="70"/>
  <c r="L1784" i="70"/>
  <c r="L1785" i="70"/>
  <c r="L1786" i="70"/>
  <c r="L1787" i="70"/>
  <c r="L1788" i="70"/>
  <c r="L1789" i="70"/>
  <c r="L1790" i="70"/>
  <c r="L1791" i="70"/>
  <c r="L1792" i="70"/>
  <c r="L1793" i="70"/>
  <c r="L1794" i="70"/>
  <c r="L1795" i="70"/>
  <c r="L1796" i="70"/>
  <c r="L1797" i="70"/>
  <c r="L1798" i="70"/>
  <c r="L1799" i="70"/>
  <c r="L1800" i="70"/>
  <c r="L1801" i="70"/>
  <c r="L1802" i="70"/>
  <c r="L1803" i="70"/>
  <c r="L1804" i="70"/>
  <c r="L1805" i="70"/>
  <c r="L1806" i="70"/>
  <c r="L1807" i="70"/>
  <c r="L1808" i="70"/>
  <c r="L1809" i="70"/>
  <c r="L1810" i="70"/>
  <c r="L1811" i="70"/>
  <c r="L1812" i="70"/>
  <c r="L1813" i="70"/>
  <c r="L1814" i="70"/>
  <c r="L1815" i="70"/>
  <c r="L1816" i="70"/>
  <c r="L1817" i="70"/>
  <c r="L1818" i="70"/>
  <c r="L1819" i="70"/>
  <c r="L1820" i="70"/>
  <c r="L1821" i="70"/>
  <c r="L1822" i="70"/>
  <c r="L1823" i="70"/>
  <c r="L1824" i="70"/>
  <c r="L1825" i="70"/>
  <c r="L1826" i="70"/>
  <c r="L1827" i="70"/>
  <c r="L1828" i="70"/>
  <c r="L1829" i="70"/>
  <c r="L1830" i="70"/>
  <c r="L1831" i="70"/>
  <c r="L1832" i="70"/>
  <c r="L1833" i="70"/>
  <c r="L1834" i="70"/>
  <c r="L1835" i="70"/>
  <c r="L1836" i="70"/>
  <c r="L1837" i="70"/>
  <c r="L1838" i="70"/>
  <c r="L1839" i="70"/>
  <c r="L1840" i="70"/>
  <c r="L1841" i="70"/>
  <c r="L1842" i="70"/>
  <c r="L1843" i="70"/>
  <c r="L1844" i="70"/>
  <c r="L1845" i="70"/>
  <c r="L1846" i="70"/>
  <c r="L1847" i="70"/>
  <c r="L1848" i="70"/>
  <c r="L1849" i="70"/>
  <c r="L1850" i="70"/>
  <c r="L1851" i="70"/>
  <c r="L1852" i="70"/>
  <c r="L1853" i="70"/>
  <c r="L1854" i="70"/>
  <c r="L1855" i="70"/>
  <c r="L1856" i="70"/>
  <c r="L1857" i="70"/>
  <c r="L1858" i="70"/>
  <c r="L1859" i="70"/>
  <c r="L1860" i="70"/>
  <c r="L1861" i="70"/>
  <c r="L1862" i="70"/>
  <c r="L1863" i="70"/>
  <c r="L1864" i="70"/>
  <c r="L1865" i="70"/>
  <c r="L1866" i="70"/>
  <c r="L1867" i="70"/>
  <c r="L1868" i="70"/>
  <c r="L1869" i="70"/>
  <c r="L1870" i="70"/>
  <c r="L1871" i="70"/>
  <c r="L1872" i="70"/>
  <c r="L1873" i="70"/>
  <c r="L1874" i="70"/>
  <c r="L1875" i="70"/>
  <c r="L1876" i="70"/>
  <c r="L1877" i="70"/>
  <c r="L1878" i="70"/>
  <c r="L1879" i="70"/>
  <c r="L1880" i="70"/>
  <c r="L1881" i="70"/>
  <c r="L1882" i="70"/>
  <c r="L1883" i="70"/>
  <c r="L1884" i="70"/>
  <c r="L1885" i="70"/>
  <c r="L1886" i="70"/>
  <c r="L1887" i="70"/>
  <c r="L1888" i="70"/>
  <c r="L1889" i="70"/>
  <c r="L1890" i="70"/>
  <c r="L1891" i="70"/>
  <c r="L1892" i="70"/>
  <c r="L1893" i="70"/>
  <c r="L1894" i="70"/>
  <c r="L1895" i="70"/>
  <c r="L1896" i="70"/>
  <c r="L1897" i="70"/>
  <c r="L1898" i="70"/>
  <c r="L1899" i="70"/>
  <c r="L1900" i="70"/>
  <c r="L1901" i="70"/>
  <c r="L1902" i="70"/>
  <c r="L1903" i="70"/>
  <c r="L1904" i="70"/>
  <c r="L1905" i="70"/>
  <c r="L1906" i="70"/>
  <c r="L1907" i="70"/>
  <c r="L1908" i="70"/>
  <c r="L1909" i="70"/>
  <c r="L1910" i="70"/>
  <c r="L1911" i="70"/>
  <c r="L1912" i="70"/>
  <c r="L1913" i="70"/>
  <c r="L1914" i="70"/>
  <c r="L1915" i="70"/>
  <c r="L1916" i="70"/>
  <c r="L1917" i="70"/>
  <c r="L1918" i="70"/>
  <c r="L1919" i="70"/>
  <c r="L1920" i="70"/>
  <c r="L1921" i="70"/>
  <c r="L1922" i="70"/>
  <c r="L1923" i="70"/>
  <c r="L1924" i="70"/>
  <c r="L1925" i="70"/>
  <c r="L1926" i="70"/>
  <c r="L1927" i="70"/>
  <c r="L1928" i="70"/>
  <c r="L1929" i="70"/>
  <c r="L1930" i="70"/>
  <c r="L1931" i="70"/>
  <c r="L1932" i="70"/>
  <c r="L1933" i="70"/>
  <c r="L1934" i="70"/>
  <c r="L1935" i="70"/>
  <c r="L1936" i="70"/>
  <c r="L1937" i="70"/>
  <c r="L1938" i="70"/>
  <c r="L1939" i="70"/>
  <c r="L1940" i="70"/>
  <c r="L1941" i="70"/>
  <c r="L1942" i="70"/>
  <c r="L1943" i="70"/>
  <c r="L1944" i="70"/>
  <c r="L1945" i="70"/>
  <c r="L1946" i="70"/>
  <c r="L1947" i="70"/>
  <c r="L1948" i="70"/>
  <c r="L1949" i="70"/>
  <c r="L1950" i="70"/>
  <c r="L1951" i="70"/>
  <c r="L1952" i="70"/>
  <c r="L1953" i="70"/>
  <c r="L1954" i="70"/>
  <c r="L1955" i="70"/>
  <c r="L1956" i="70"/>
  <c r="L1957" i="70"/>
  <c r="L1958" i="70"/>
  <c r="L1959" i="70"/>
  <c r="L1960" i="70"/>
  <c r="L1961" i="70"/>
  <c r="L1962" i="70"/>
  <c r="L1963" i="70"/>
  <c r="L1964" i="70"/>
  <c r="L1965" i="70"/>
  <c r="L1966" i="70"/>
  <c r="L1967" i="70"/>
  <c r="L1968" i="70"/>
  <c r="L1969" i="70"/>
  <c r="L1970" i="70"/>
  <c r="L1971" i="70"/>
  <c r="L1972" i="70"/>
  <c r="L1973" i="70"/>
  <c r="L1974" i="70"/>
  <c r="L1975" i="70"/>
  <c r="L1976" i="70"/>
  <c r="L1977" i="70"/>
  <c r="L1978" i="70"/>
  <c r="L1979" i="70"/>
  <c r="L1980" i="70"/>
  <c r="L1981" i="70"/>
  <c r="L1982" i="70"/>
  <c r="L1983" i="70"/>
  <c r="L1984" i="70"/>
  <c r="L1985" i="70"/>
  <c r="L1986" i="70"/>
  <c r="L1987" i="70"/>
  <c r="L1988" i="70"/>
  <c r="L1989" i="70"/>
  <c r="L1990" i="70"/>
  <c r="L1991" i="70"/>
  <c r="L1992" i="70"/>
  <c r="L1993" i="70"/>
  <c r="L1994" i="70"/>
  <c r="L1995" i="70"/>
  <c r="L1996" i="70"/>
  <c r="L1997" i="70"/>
  <c r="L1998" i="70"/>
  <c r="L1999" i="70"/>
  <c r="L2000" i="70"/>
  <c r="L2001" i="70"/>
  <c r="L2002" i="70"/>
  <c r="L2003" i="70"/>
  <c r="L2004" i="70"/>
  <c r="L2005" i="70"/>
  <c r="L2006" i="70"/>
  <c r="L2007" i="70"/>
  <c r="L2008" i="70"/>
  <c r="L2009" i="70"/>
  <c r="L2010" i="70"/>
  <c r="L2011" i="70"/>
  <c r="L2012" i="70"/>
  <c r="L2013" i="70"/>
  <c r="L2014" i="70"/>
  <c r="L2015" i="70"/>
  <c r="L2016" i="70"/>
  <c r="L2017" i="70"/>
  <c r="L2018" i="70"/>
  <c r="L2019" i="70"/>
  <c r="L2020" i="70"/>
  <c r="L2021" i="70"/>
  <c r="L2022" i="70"/>
  <c r="L2023" i="70"/>
  <c r="L2024" i="70"/>
  <c r="L2025" i="70"/>
  <c r="L2026" i="70"/>
  <c r="L2027" i="70"/>
  <c r="L2028" i="70"/>
  <c r="L2029" i="70"/>
  <c r="L2030" i="70"/>
  <c r="L2031" i="70"/>
  <c r="L2032" i="70"/>
  <c r="L2033" i="70"/>
  <c r="L2034" i="70"/>
  <c r="L2035" i="70"/>
  <c r="L2036" i="70"/>
  <c r="L2037" i="70"/>
  <c r="L2038" i="70"/>
  <c r="L2039" i="70"/>
  <c r="L2040" i="70"/>
  <c r="L2041" i="70"/>
  <c r="L2042" i="70"/>
  <c r="L2043" i="70"/>
  <c r="L2044" i="70"/>
  <c r="L2045" i="70"/>
  <c r="L2046" i="70"/>
  <c r="L2047" i="70"/>
  <c r="L2048" i="70"/>
  <c r="L2049" i="70"/>
  <c r="L2050" i="70"/>
  <c r="L2051" i="70"/>
  <c r="L2052" i="70"/>
  <c r="L2053" i="70"/>
  <c r="L2054" i="70"/>
  <c r="L2055" i="70"/>
  <c r="L2056" i="70"/>
  <c r="L2057" i="70"/>
  <c r="L2058" i="70"/>
  <c r="L2059" i="70"/>
  <c r="L2060" i="70"/>
  <c r="L2061" i="70"/>
  <c r="L2062" i="70"/>
  <c r="L2063" i="70"/>
  <c r="L2064" i="70"/>
  <c r="L2065" i="70"/>
  <c r="L2066" i="70"/>
  <c r="L2067" i="70"/>
  <c r="L2068" i="70"/>
  <c r="L2069" i="70"/>
  <c r="L2070" i="70"/>
  <c r="L2071" i="70"/>
  <c r="L2072" i="70"/>
  <c r="L2073" i="70"/>
  <c r="L2074" i="70"/>
  <c r="L2075" i="70"/>
  <c r="L2076" i="70"/>
  <c r="L2077" i="70"/>
  <c r="L2078" i="70"/>
  <c r="L2079" i="70"/>
  <c r="L2080" i="70"/>
  <c r="L2081" i="70"/>
  <c r="L2082" i="70"/>
  <c r="L2083" i="70"/>
  <c r="L2084" i="70"/>
  <c r="L2085" i="70"/>
  <c r="L2086" i="70"/>
  <c r="L2087" i="70"/>
  <c r="L2088" i="70"/>
  <c r="L2089" i="70"/>
  <c r="L2090" i="70"/>
  <c r="L2091" i="70"/>
  <c r="L2092" i="70"/>
  <c r="L2093" i="70"/>
  <c r="L2094" i="70"/>
  <c r="L2095" i="70"/>
  <c r="L2096" i="70"/>
  <c r="L2097" i="70"/>
  <c r="L2098" i="70"/>
  <c r="L2099" i="70"/>
  <c r="L2100" i="70"/>
  <c r="L2101" i="70"/>
  <c r="L2102" i="70"/>
  <c r="L2103" i="70"/>
  <c r="L2104" i="70"/>
  <c r="L2105" i="70"/>
  <c r="L2106" i="70"/>
  <c r="L2107" i="70"/>
  <c r="L2108" i="70"/>
  <c r="L2109" i="70"/>
  <c r="L2110" i="70"/>
  <c r="L2111" i="70"/>
  <c r="L2112" i="70"/>
  <c r="L2113" i="70"/>
  <c r="L2114" i="70"/>
  <c r="L2115" i="70"/>
  <c r="L2116" i="70"/>
  <c r="L2117" i="70"/>
  <c r="L2118" i="70"/>
  <c r="L2119" i="70"/>
  <c r="L2120" i="70"/>
  <c r="L2121" i="70"/>
  <c r="L2122" i="70"/>
  <c r="L2123" i="70"/>
  <c r="L2124" i="70"/>
  <c r="L2125" i="70"/>
  <c r="L2126" i="70"/>
  <c r="L2127" i="70"/>
  <c r="L2128" i="70"/>
  <c r="L2129" i="70"/>
  <c r="L2130" i="70"/>
  <c r="L2131" i="70"/>
  <c r="L2132" i="70"/>
  <c r="L2133" i="70"/>
  <c r="L2134" i="70"/>
  <c r="L2135" i="70"/>
  <c r="L2136" i="70"/>
  <c r="L2137" i="70"/>
  <c r="L2138" i="70"/>
  <c r="L2139" i="70"/>
  <c r="L2140" i="70"/>
  <c r="L2141" i="70"/>
  <c r="L2142" i="70"/>
  <c r="L2143" i="70"/>
  <c r="L2144" i="70"/>
  <c r="L2145" i="70"/>
  <c r="L2146" i="70"/>
  <c r="L2147" i="70"/>
  <c r="L2148" i="70"/>
  <c r="L2149" i="70"/>
  <c r="L2150" i="70"/>
  <c r="L2151" i="70"/>
  <c r="L2152" i="70"/>
  <c r="L2153" i="70"/>
  <c r="L2154" i="70"/>
  <c r="L2155" i="70"/>
  <c r="L2156" i="70"/>
  <c r="L2157" i="70"/>
  <c r="L2158" i="70"/>
  <c r="L2159" i="70"/>
  <c r="L2160" i="70"/>
  <c r="L2161" i="70"/>
  <c r="L2162" i="70"/>
  <c r="L2163" i="70"/>
  <c r="L2164" i="70"/>
  <c r="L2165" i="70"/>
  <c r="L2166" i="70"/>
  <c r="L2167" i="70"/>
  <c r="L2168" i="70"/>
  <c r="L2169" i="70"/>
  <c r="L2170" i="70"/>
  <c r="L2171" i="70"/>
  <c r="L2172" i="70"/>
  <c r="L2173" i="70"/>
  <c r="L2174" i="70"/>
  <c r="L2175" i="70"/>
  <c r="L2176" i="70"/>
  <c r="L2177" i="70"/>
  <c r="L2178" i="70"/>
  <c r="L2179" i="70"/>
  <c r="L2180" i="70"/>
  <c r="L2181" i="70"/>
  <c r="L2182" i="70"/>
  <c r="L2183" i="70"/>
  <c r="L2184" i="70"/>
  <c r="L2185" i="70"/>
  <c r="L2186" i="70"/>
  <c r="L2187" i="70"/>
  <c r="L2188" i="70"/>
  <c r="L2189" i="70"/>
  <c r="L2190" i="70"/>
  <c r="L2191" i="70"/>
  <c r="L2192" i="70"/>
  <c r="L2193" i="70"/>
  <c r="L2194" i="70"/>
  <c r="L2195" i="70"/>
  <c r="L2196" i="70"/>
  <c r="L2197" i="70"/>
  <c r="L2198" i="70"/>
  <c r="L2199" i="70"/>
  <c r="L2200" i="70"/>
  <c r="L2201" i="70"/>
  <c r="L2202" i="70"/>
  <c r="L2203" i="70"/>
  <c r="L2204" i="70"/>
  <c r="L2205" i="70"/>
  <c r="L2206" i="70"/>
  <c r="L2207" i="70"/>
  <c r="L2208" i="70"/>
  <c r="L2209" i="70"/>
  <c r="L2210" i="70"/>
  <c r="L2211" i="70"/>
  <c r="L2212" i="70"/>
  <c r="L2213" i="70"/>
  <c r="L2214" i="70"/>
  <c r="L2215" i="70"/>
  <c r="L2216" i="70"/>
  <c r="L2217" i="70"/>
  <c r="L2218" i="70"/>
  <c r="L2219" i="70"/>
  <c r="L2220" i="70"/>
  <c r="L2221" i="70"/>
  <c r="L2222" i="70"/>
  <c r="L2223" i="70"/>
  <c r="L2224" i="70"/>
  <c r="L2225" i="70"/>
  <c r="L2226" i="70"/>
  <c r="L2227" i="70"/>
  <c r="L2228" i="70"/>
  <c r="L2229" i="70"/>
  <c r="L2230" i="70"/>
  <c r="L2231" i="70"/>
  <c r="L2232" i="70"/>
  <c r="L2233" i="70"/>
  <c r="L2234" i="70"/>
  <c r="L2235" i="70"/>
  <c r="L2236" i="70"/>
  <c r="L2237" i="70"/>
  <c r="L2238" i="70"/>
  <c r="L2239" i="70"/>
  <c r="L2240" i="70"/>
  <c r="L2241" i="70"/>
  <c r="L2242" i="70"/>
  <c r="L2243" i="70"/>
  <c r="L2244" i="70"/>
  <c r="L2245" i="70"/>
  <c r="L2246" i="70"/>
  <c r="L2247" i="70"/>
  <c r="L2248" i="70"/>
  <c r="L2249" i="70"/>
  <c r="L2250" i="70"/>
  <c r="L2251" i="70"/>
  <c r="L2252" i="70"/>
  <c r="L2253" i="70"/>
  <c r="L2254" i="70"/>
  <c r="L2255" i="70"/>
  <c r="L2256" i="70"/>
  <c r="L2257" i="70"/>
  <c r="L2258" i="70"/>
  <c r="L2259" i="70"/>
  <c r="L2260" i="70"/>
  <c r="L2261" i="70"/>
  <c r="L2262" i="70"/>
  <c r="L2263" i="70"/>
  <c r="L2264" i="70"/>
  <c r="L2265" i="70"/>
  <c r="L2266" i="70"/>
  <c r="L2267" i="70"/>
  <c r="L2268" i="70"/>
  <c r="L2269" i="70"/>
  <c r="L2270" i="70"/>
  <c r="L2271" i="70"/>
  <c r="L2272" i="70"/>
  <c r="L2273" i="70"/>
  <c r="L2274" i="70"/>
  <c r="L2275" i="70"/>
  <c r="L2276" i="70"/>
  <c r="L2277" i="70"/>
  <c r="L2278" i="70"/>
  <c r="L2279" i="70"/>
  <c r="L2280" i="70"/>
  <c r="L2281" i="70"/>
  <c r="L2282" i="70"/>
  <c r="L2283" i="70"/>
  <c r="L2284" i="70"/>
  <c r="L2285" i="70"/>
  <c r="L2286" i="70"/>
  <c r="L2287" i="70"/>
  <c r="L2288" i="70"/>
  <c r="L2289" i="70"/>
  <c r="L2290" i="70"/>
  <c r="L2291" i="70"/>
  <c r="L2292" i="70"/>
  <c r="L2293" i="70"/>
  <c r="L2294" i="70"/>
  <c r="L2295" i="70"/>
  <c r="L2296" i="70"/>
  <c r="L2297" i="70"/>
  <c r="L2298" i="70"/>
  <c r="L2299" i="70"/>
  <c r="L2300" i="70"/>
  <c r="L2301" i="70"/>
  <c r="L2302" i="70"/>
  <c r="L2303" i="70"/>
  <c r="L2304" i="70"/>
  <c r="L2305" i="70"/>
  <c r="L2306" i="70"/>
  <c r="L2307" i="70"/>
  <c r="L2308" i="70"/>
  <c r="L2309" i="70"/>
  <c r="L2310" i="70"/>
  <c r="L2311" i="70"/>
  <c r="L2312" i="70"/>
  <c r="L2313" i="70"/>
  <c r="L2314" i="70"/>
  <c r="L2315" i="70"/>
  <c r="L2316" i="70"/>
  <c r="L2317" i="70"/>
  <c r="L2318" i="70"/>
  <c r="L2319" i="70"/>
  <c r="L2320" i="70"/>
  <c r="L2321" i="70"/>
  <c r="L2322" i="70"/>
  <c r="L2323" i="70"/>
  <c r="L2324" i="70"/>
  <c r="L2325" i="70"/>
  <c r="L2326" i="70"/>
  <c r="L2327" i="70"/>
  <c r="L2328" i="70"/>
  <c r="L2329" i="70"/>
  <c r="L2330" i="70"/>
  <c r="L2331" i="70"/>
  <c r="L2332" i="70"/>
  <c r="L2333" i="70"/>
  <c r="L2334" i="70"/>
  <c r="L2335" i="70"/>
  <c r="L2336" i="70"/>
  <c r="L2337" i="70"/>
  <c r="L2338" i="70"/>
  <c r="L2339" i="70"/>
  <c r="L2340" i="70"/>
  <c r="L2341" i="70"/>
  <c r="L2342" i="70"/>
  <c r="L2343" i="70"/>
  <c r="L2344" i="70"/>
  <c r="L2345" i="70"/>
  <c r="L2346" i="70"/>
  <c r="L2347" i="70"/>
  <c r="L2348" i="70"/>
  <c r="L2349" i="70"/>
  <c r="L2350" i="70"/>
  <c r="L2351" i="70"/>
  <c r="L2352" i="70"/>
  <c r="L2353" i="70"/>
  <c r="L2354" i="70"/>
  <c r="L2355" i="70"/>
  <c r="L2356" i="70"/>
  <c r="L2357" i="70"/>
  <c r="L2358" i="70"/>
  <c r="L2359" i="70"/>
  <c r="L2360" i="70"/>
  <c r="L2361" i="70"/>
  <c r="L2362" i="70"/>
  <c r="L2363" i="70"/>
  <c r="L2364" i="70"/>
  <c r="L2365" i="70"/>
  <c r="L2366" i="70"/>
  <c r="L2367" i="70"/>
  <c r="L2368" i="70"/>
  <c r="L2369" i="70"/>
  <c r="L2370" i="70"/>
  <c r="L2371" i="70"/>
  <c r="L2372" i="70"/>
  <c r="L2373" i="70"/>
  <c r="L2374" i="70"/>
  <c r="L2375" i="70"/>
  <c r="L2376" i="70"/>
  <c r="L2377" i="70"/>
  <c r="L2378" i="70"/>
  <c r="L2379" i="70"/>
  <c r="L2380" i="70"/>
  <c r="L2381" i="70"/>
  <c r="L2382" i="70"/>
  <c r="L2383" i="70"/>
  <c r="L2384" i="70"/>
  <c r="L2385" i="70"/>
  <c r="L2386" i="70"/>
  <c r="L2387" i="70"/>
  <c r="L2388" i="70"/>
  <c r="L2389" i="70"/>
  <c r="L2390" i="70"/>
  <c r="L2391" i="70"/>
  <c r="L2392" i="70"/>
  <c r="L2393" i="70"/>
  <c r="L2394" i="70"/>
  <c r="L2395" i="70"/>
  <c r="L2396" i="70"/>
  <c r="L2397" i="70"/>
  <c r="L2398" i="70"/>
  <c r="L2399" i="70"/>
  <c r="L2400" i="70"/>
  <c r="L2401" i="70"/>
  <c r="L2402" i="70"/>
  <c r="L2403" i="70"/>
  <c r="L2404" i="70"/>
  <c r="L2405" i="70"/>
  <c r="L2406" i="70"/>
  <c r="L2407" i="70"/>
  <c r="L2408" i="70"/>
  <c r="L2409" i="70"/>
  <c r="L2410" i="70"/>
  <c r="L2411" i="70"/>
  <c r="L2412" i="70"/>
  <c r="L2413" i="70"/>
  <c r="L2414" i="70"/>
  <c r="L2415" i="70"/>
  <c r="L2416" i="70"/>
  <c r="L2417" i="70"/>
  <c r="L2418" i="70"/>
  <c r="L2419" i="70"/>
  <c r="L2420" i="70"/>
  <c r="L2421" i="70"/>
  <c r="L2422" i="70"/>
  <c r="L2423" i="70"/>
  <c r="L2424" i="70"/>
  <c r="L2425" i="70"/>
  <c r="L2426" i="70"/>
  <c r="L2427" i="70"/>
  <c r="L2428" i="70"/>
  <c r="L2429" i="70"/>
  <c r="L2430" i="70"/>
  <c r="L2431" i="70"/>
  <c r="L2432" i="70"/>
  <c r="L2433" i="70"/>
  <c r="L2434" i="70"/>
  <c r="L2435" i="70"/>
  <c r="L2436" i="70"/>
  <c r="L2437" i="70"/>
  <c r="L2438" i="70"/>
  <c r="L2439" i="70"/>
  <c r="L2440" i="70"/>
  <c r="L2441" i="70"/>
  <c r="L2442" i="70"/>
  <c r="L2443" i="70"/>
  <c r="L2444" i="70"/>
  <c r="L2445" i="70"/>
  <c r="L2446" i="70"/>
  <c r="L2447" i="70"/>
  <c r="L2448" i="70"/>
  <c r="L2449" i="70"/>
  <c r="L2450" i="70"/>
  <c r="L2451" i="70"/>
  <c r="L2452" i="70"/>
  <c r="L2453" i="70"/>
  <c r="L2454" i="70"/>
  <c r="L2455" i="70"/>
  <c r="L2456" i="70"/>
  <c r="L2457" i="70"/>
  <c r="L2458" i="70"/>
  <c r="L2459" i="70"/>
  <c r="L2460" i="70"/>
  <c r="L2461" i="70"/>
  <c r="L2462" i="70"/>
  <c r="L2463" i="70"/>
  <c r="L2464" i="70"/>
  <c r="L2465" i="70"/>
  <c r="L2466" i="70"/>
  <c r="L2467" i="70"/>
  <c r="L2468" i="70"/>
  <c r="L2469" i="70"/>
  <c r="L2470" i="70"/>
  <c r="L2471" i="70"/>
  <c r="L2472" i="70"/>
  <c r="L2473" i="70"/>
  <c r="L2474" i="70"/>
  <c r="L2475" i="70"/>
  <c r="L2476" i="70"/>
  <c r="L2477" i="70"/>
  <c r="L2478" i="70"/>
  <c r="L2479" i="70"/>
  <c r="L2480" i="70"/>
  <c r="L2481" i="70"/>
  <c r="L2482" i="70"/>
  <c r="L2483" i="70"/>
  <c r="L2484" i="70"/>
  <c r="L2485" i="70"/>
  <c r="L2486" i="70"/>
  <c r="L2487" i="70"/>
  <c r="L2488" i="70"/>
  <c r="L2489" i="70"/>
  <c r="L2490" i="70"/>
  <c r="L2491" i="70"/>
  <c r="L2492" i="70"/>
  <c r="L2493" i="70"/>
  <c r="L2494" i="70"/>
  <c r="L2495" i="70"/>
  <c r="L2496" i="70"/>
  <c r="L2497" i="70"/>
  <c r="L2498" i="70"/>
  <c r="L2499" i="70"/>
  <c r="L2500" i="70"/>
  <c r="L2501" i="70"/>
  <c r="L2502" i="70"/>
  <c r="L2503" i="70"/>
  <c r="L2504" i="70"/>
  <c r="L2505" i="70"/>
  <c r="L2506" i="70"/>
  <c r="L2507" i="70"/>
  <c r="L2508" i="70"/>
  <c r="L2509" i="70"/>
  <c r="L2510" i="70"/>
  <c r="L2511" i="70"/>
  <c r="L2512" i="70"/>
  <c r="L2513" i="70"/>
  <c r="L2514" i="70"/>
  <c r="L2515" i="70"/>
  <c r="L2516" i="70"/>
  <c r="L2517" i="70"/>
  <c r="L2518" i="70"/>
  <c r="L2519" i="70"/>
  <c r="L2520" i="70"/>
  <c r="L2521" i="70"/>
  <c r="L2522" i="70"/>
  <c r="L2523" i="70"/>
  <c r="L2524" i="70"/>
  <c r="L2525" i="70"/>
  <c r="L2526" i="70"/>
  <c r="L2527" i="70"/>
  <c r="L2528" i="70"/>
  <c r="L2529" i="70"/>
  <c r="L2530" i="70"/>
  <c r="L2531" i="70"/>
  <c r="L2532" i="70"/>
  <c r="L2533" i="70"/>
  <c r="L2534" i="70"/>
  <c r="L2535" i="70"/>
  <c r="L2536" i="70"/>
  <c r="L2537" i="70"/>
  <c r="L2538" i="70"/>
  <c r="L2539" i="70"/>
  <c r="L2540" i="70"/>
  <c r="L2541" i="70"/>
  <c r="L2542" i="70"/>
  <c r="L2543" i="70"/>
  <c r="L2544" i="70"/>
  <c r="L2545" i="70"/>
  <c r="L2546" i="70"/>
  <c r="L2547" i="70"/>
  <c r="L2548" i="70"/>
  <c r="L2549" i="70"/>
  <c r="L2550" i="70"/>
  <c r="L2551" i="70"/>
  <c r="L2552" i="70"/>
  <c r="L2553" i="70"/>
  <c r="L2554" i="70"/>
  <c r="L2555" i="70"/>
  <c r="L2556" i="70"/>
  <c r="L2557" i="70"/>
  <c r="L2558" i="70"/>
  <c r="L2559" i="70"/>
  <c r="L2560" i="70"/>
  <c r="L2561" i="70"/>
  <c r="L2562" i="70"/>
  <c r="L2563" i="70"/>
  <c r="L2564" i="70"/>
  <c r="L2565" i="70"/>
  <c r="L2566" i="70"/>
  <c r="L2567" i="70"/>
  <c r="L2568" i="70"/>
  <c r="L2569" i="70"/>
  <c r="L2570" i="70"/>
  <c r="L2571" i="70"/>
  <c r="L2572" i="70"/>
  <c r="L2573" i="70"/>
  <c r="L2574" i="70"/>
  <c r="L2575" i="70"/>
  <c r="L2576" i="70"/>
  <c r="L2577" i="70"/>
  <c r="L2578" i="70"/>
  <c r="L2579" i="70"/>
  <c r="L2580" i="70"/>
  <c r="L2581" i="70"/>
  <c r="L2582" i="70"/>
  <c r="L2583" i="70"/>
  <c r="L2584" i="70"/>
  <c r="L2585" i="70"/>
  <c r="L2586" i="70"/>
  <c r="L2587" i="70"/>
  <c r="L2588" i="70"/>
  <c r="L2589" i="70"/>
  <c r="L2590" i="70"/>
  <c r="L2591" i="70"/>
  <c r="L2592" i="70"/>
  <c r="L2593" i="70"/>
  <c r="L2594" i="70"/>
  <c r="L2595" i="70"/>
  <c r="L2596" i="70"/>
  <c r="L2597" i="70"/>
  <c r="L2598" i="70"/>
  <c r="L2599" i="70"/>
  <c r="L2600" i="70"/>
  <c r="L2601" i="70"/>
  <c r="L2602" i="70"/>
  <c r="L2603" i="70"/>
  <c r="L2604" i="70"/>
  <c r="L2605" i="70"/>
  <c r="L2606" i="70"/>
  <c r="L2607" i="70"/>
  <c r="L2608" i="70"/>
  <c r="L2609" i="70"/>
  <c r="L2610" i="70"/>
  <c r="L2611" i="70"/>
  <c r="L2612" i="70"/>
  <c r="L2613" i="70"/>
  <c r="L2614" i="70"/>
  <c r="L2615" i="70"/>
  <c r="L2616" i="70"/>
  <c r="L2617" i="70"/>
  <c r="L2618" i="70"/>
  <c r="L2619" i="70"/>
  <c r="L2620" i="70"/>
  <c r="L2621" i="70"/>
  <c r="L2622" i="70"/>
  <c r="L2623" i="70"/>
  <c r="L2624" i="70"/>
  <c r="L2625" i="70"/>
  <c r="L2626" i="70"/>
  <c r="L2627" i="70"/>
  <c r="L2628" i="70"/>
  <c r="L2629" i="70"/>
  <c r="L2630" i="70"/>
  <c r="L2631" i="70"/>
  <c r="L2632" i="70"/>
  <c r="L2633" i="70"/>
  <c r="L2634" i="70"/>
  <c r="L2635" i="70"/>
  <c r="L2636" i="70"/>
  <c r="L2637" i="70"/>
  <c r="L2638" i="70"/>
  <c r="L2639" i="70"/>
  <c r="L2640" i="70"/>
  <c r="L2641" i="70"/>
  <c r="L2642" i="70"/>
  <c r="L2643" i="70"/>
  <c r="L2644" i="70"/>
  <c r="L2645" i="70"/>
  <c r="L2646" i="70"/>
  <c r="L2647" i="70"/>
  <c r="L2648" i="70"/>
  <c r="L2649" i="70"/>
  <c r="L2650" i="70"/>
  <c r="L2651" i="70"/>
  <c r="L2652" i="70"/>
  <c r="L2653" i="70"/>
  <c r="L2654" i="70"/>
  <c r="L2655" i="70"/>
  <c r="L2656" i="70"/>
  <c r="L2657" i="70"/>
  <c r="L2658" i="70"/>
  <c r="L2659" i="70"/>
  <c r="L2660" i="70"/>
  <c r="L2661" i="70"/>
  <c r="L2662" i="70"/>
  <c r="L2663" i="70"/>
  <c r="L2664" i="70"/>
  <c r="L2665" i="70"/>
  <c r="L2666" i="70"/>
  <c r="L2667" i="70"/>
  <c r="L2668" i="70"/>
  <c r="L2669" i="70"/>
  <c r="L2670" i="70"/>
  <c r="L2671" i="70"/>
  <c r="L2672" i="70"/>
  <c r="L2673" i="70"/>
  <c r="L2674" i="70"/>
  <c r="L2675" i="70"/>
  <c r="L2676" i="70"/>
  <c r="L2677" i="70"/>
  <c r="L2678" i="70"/>
  <c r="L2679" i="70"/>
  <c r="L2680" i="70"/>
  <c r="L2681" i="70"/>
  <c r="L2682" i="70"/>
  <c r="L2683" i="70"/>
  <c r="L2684" i="70"/>
  <c r="L2685" i="70"/>
  <c r="L2686" i="70"/>
  <c r="L2687" i="70"/>
  <c r="L2688" i="70"/>
  <c r="L2689" i="70"/>
  <c r="L2690" i="70"/>
  <c r="L2691" i="70"/>
  <c r="L2692" i="70"/>
  <c r="L2693" i="70"/>
  <c r="L2694" i="70"/>
  <c r="L2695" i="70"/>
  <c r="L2696" i="70"/>
  <c r="L2697" i="70"/>
  <c r="L2698" i="70"/>
  <c r="L2699" i="70"/>
  <c r="L2700" i="70"/>
  <c r="L2701" i="70"/>
  <c r="L2702" i="70"/>
  <c r="L2703" i="70"/>
  <c r="L2704" i="70"/>
  <c r="L2705" i="70"/>
  <c r="L2706" i="70"/>
  <c r="L2707" i="70"/>
  <c r="L2708" i="70"/>
  <c r="L2709" i="70"/>
  <c r="L2710" i="70"/>
  <c r="L2711" i="70"/>
  <c r="L2712" i="70"/>
  <c r="L2713" i="70"/>
  <c r="L2714" i="70"/>
  <c r="L2715" i="70"/>
  <c r="L2716" i="70"/>
  <c r="L2717" i="70"/>
  <c r="L2718" i="70"/>
  <c r="L2719" i="70"/>
  <c r="L2720" i="70"/>
  <c r="L2721" i="70"/>
  <c r="L2722" i="70"/>
  <c r="L2723" i="70"/>
  <c r="L2724" i="70"/>
  <c r="L2725" i="70"/>
  <c r="L2726" i="70"/>
  <c r="L2727" i="70"/>
  <c r="L2728" i="70"/>
  <c r="L2729" i="70"/>
  <c r="L2730" i="70"/>
  <c r="L2731" i="70"/>
  <c r="L2732" i="70"/>
  <c r="L2733" i="70"/>
  <c r="L2734" i="70"/>
  <c r="L2735" i="70"/>
  <c r="L2736" i="70"/>
  <c r="L2737" i="70"/>
  <c r="L2738" i="70"/>
  <c r="L2739" i="70"/>
  <c r="L2740" i="70"/>
  <c r="L2741" i="70"/>
  <c r="L2742" i="70"/>
  <c r="L2743" i="70"/>
  <c r="L2744" i="70"/>
  <c r="L2745" i="70"/>
  <c r="L2746" i="70"/>
  <c r="L2747" i="70"/>
  <c r="L2748" i="70"/>
  <c r="L2749" i="70"/>
  <c r="L2750" i="70"/>
  <c r="L2751" i="70"/>
  <c r="L2752" i="70"/>
  <c r="L2753" i="70"/>
  <c r="L2754" i="70"/>
  <c r="L2755" i="70"/>
  <c r="L2756" i="70"/>
  <c r="L2757" i="70"/>
  <c r="L2758" i="70"/>
  <c r="L2759" i="70"/>
  <c r="L2760" i="70"/>
  <c r="L2761" i="70"/>
  <c r="L2762" i="70"/>
  <c r="L2763" i="70"/>
  <c r="L2764" i="70"/>
  <c r="L2765" i="70"/>
  <c r="L2766" i="70"/>
  <c r="L2767" i="70"/>
  <c r="L2768" i="70"/>
  <c r="L2769" i="70"/>
  <c r="L2770" i="70"/>
  <c r="L2771" i="70"/>
  <c r="L2772" i="70"/>
  <c r="L2773" i="70"/>
  <c r="L2774" i="70"/>
  <c r="L2775" i="70"/>
  <c r="L2776" i="70"/>
  <c r="L2777" i="70"/>
  <c r="L2778" i="70"/>
  <c r="L2779" i="70"/>
  <c r="L2780" i="70"/>
  <c r="L2781" i="70"/>
  <c r="L2782" i="70"/>
  <c r="L2783" i="70"/>
  <c r="L2784" i="70"/>
  <c r="L2785" i="70"/>
  <c r="L2786" i="70"/>
  <c r="L2787" i="70"/>
  <c r="L2788" i="70"/>
  <c r="L2789" i="70"/>
  <c r="L2790" i="70"/>
  <c r="L2791" i="70"/>
  <c r="L2792" i="70"/>
  <c r="L2793" i="70"/>
  <c r="L2794" i="70"/>
  <c r="L2795" i="70"/>
  <c r="L2796" i="70"/>
  <c r="L2797" i="70"/>
  <c r="L2798" i="70"/>
  <c r="L2799" i="70"/>
  <c r="L2800" i="70"/>
  <c r="L2801" i="70"/>
  <c r="L2802" i="70"/>
  <c r="L2803" i="70"/>
  <c r="L2804" i="70"/>
  <c r="L2805" i="70"/>
  <c r="L2806" i="70"/>
  <c r="L2807" i="70"/>
  <c r="L2808" i="70"/>
  <c r="L2809" i="70"/>
  <c r="L2810" i="70"/>
  <c r="L2811" i="70"/>
  <c r="L2812" i="70"/>
  <c r="L2813" i="70"/>
  <c r="L2814" i="70"/>
  <c r="L2815" i="70"/>
  <c r="L2816" i="70"/>
  <c r="L2817" i="70"/>
  <c r="L2818" i="70"/>
  <c r="L2819" i="70"/>
  <c r="L2820" i="70"/>
  <c r="L2821" i="70"/>
  <c r="L2822" i="70"/>
  <c r="L2823" i="70"/>
  <c r="L2824" i="70"/>
  <c r="L2825" i="70"/>
  <c r="L2826" i="70"/>
  <c r="L2827" i="70"/>
  <c r="L2828" i="70"/>
  <c r="L2829" i="70"/>
  <c r="L2830" i="70"/>
  <c r="L2831" i="70"/>
  <c r="L2832" i="70"/>
  <c r="L2833" i="70"/>
  <c r="L2834" i="70"/>
  <c r="L2835" i="70"/>
  <c r="L2836" i="70"/>
  <c r="L2837" i="70"/>
  <c r="L2838" i="70"/>
  <c r="L2839" i="70"/>
  <c r="L2840" i="70"/>
  <c r="L2841" i="70"/>
  <c r="L2842" i="70"/>
  <c r="L2843" i="70"/>
  <c r="L2844" i="70"/>
  <c r="L2845" i="70"/>
  <c r="L2846" i="70"/>
  <c r="L2847" i="70"/>
  <c r="L2848" i="70"/>
  <c r="L2849" i="70"/>
  <c r="L2850" i="70"/>
  <c r="L2851" i="70"/>
  <c r="L2852" i="70"/>
  <c r="L2853" i="70"/>
  <c r="L2854" i="70"/>
  <c r="L2855" i="70"/>
  <c r="L2856" i="70"/>
  <c r="L2857" i="70"/>
  <c r="L2858" i="70"/>
  <c r="L2859" i="70"/>
  <c r="L2860" i="70"/>
  <c r="L2861" i="70"/>
  <c r="L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J35" i="70"/>
  <c r="J36" i="70"/>
  <c r="J37" i="70"/>
  <c r="J38" i="70"/>
  <c r="J39" i="70"/>
  <c r="J40" i="70"/>
  <c r="J41" i="70"/>
  <c r="J42" i="70"/>
  <c r="J43" i="70"/>
  <c r="J44" i="70"/>
  <c r="J45" i="70"/>
  <c r="J46" i="70"/>
  <c r="J47" i="70"/>
  <c r="J48" i="70"/>
  <c r="J49" i="70"/>
  <c r="J50" i="70"/>
  <c r="J51" i="70"/>
  <c r="J52" i="70"/>
  <c r="J53" i="70"/>
  <c r="J54" i="70"/>
  <c r="J55" i="70"/>
  <c r="J56" i="70"/>
  <c r="J57" i="70"/>
  <c r="J58" i="70"/>
  <c r="J59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J86" i="70"/>
  <c r="J87" i="70"/>
  <c r="J88" i="70"/>
  <c r="J89" i="70"/>
  <c r="J90" i="70"/>
  <c r="J91" i="70"/>
  <c r="J92" i="70"/>
  <c r="J93" i="70"/>
  <c r="J94" i="70"/>
  <c r="J95" i="70"/>
  <c r="J96" i="70"/>
  <c r="J97" i="70"/>
  <c r="J98" i="70"/>
  <c r="J99" i="70"/>
  <c r="J100" i="70"/>
  <c r="J101" i="70"/>
  <c r="J102" i="70"/>
  <c r="J103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J121" i="70"/>
  <c r="J122" i="70"/>
  <c r="J123" i="70"/>
  <c r="J124" i="70"/>
  <c r="J125" i="70"/>
  <c r="J126" i="70"/>
  <c r="J127" i="70"/>
  <c r="J128" i="70"/>
  <c r="J129" i="70"/>
  <c r="J130" i="70"/>
  <c r="J131" i="70"/>
  <c r="J132" i="70"/>
  <c r="J133" i="70"/>
  <c r="J134" i="70"/>
  <c r="J135" i="70"/>
  <c r="J136" i="70"/>
  <c r="J137" i="70"/>
  <c r="J138" i="70"/>
  <c r="J139" i="70"/>
  <c r="J140" i="70"/>
  <c r="J141" i="70"/>
  <c r="J142" i="70"/>
  <c r="J143" i="70"/>
  <c r="J144" i="70"/>
  <c r="J145" i="70"/>
  <c r="J146" i="70"/>
  <c r="J147" i="70"/>
  <c r="J148" i="70"/>
  <c r="J149" i="70"/>
  <c r="J150" i="70"/>
  <c r="J151" i="70"/>
  <c r="J152" i="70"/>
  <c r="J153" i="70"/>
  <c r="J154" i="70"/>
  <c r="J155" i="70"/>
  <c r="J156" i="70"/>
  <c r="J157" i="70"/>
  <c r="J158" i="70"/>
  <c r="J159" i="70"/>
  <c r="J160" i="70"/>
  <c r="J161" i="70"/>
  <c r="J162" i="70"/>
  <c r="J163" i="70"/>
  <c r="J164" i="70"/>
  <c r="J165" i="70"/>
  <c r="J166" i="70"/>
  <c r="J167" i="70"/>
  <c r="J168" i="70"/>
  <c r="J169" i="70"/>
  <c r="J170" i="70"/>
  <c r="J171" i="70"/>
  <c r="J172" i="70"/>
  <c r="J173" i="70"/>
  <c r="J174" i="70"/>
  <c r="J175" i="70"/>
  <c r="J176" i="70"/>
  <c r="J177" i="70"/>
  <c r="J178" i="70"/>
  <c r="J179" i="70"/>
  <c r="J180" i="70"/>
  <c r="J181" i="70"/>
  <c r="J182" i="70"/>
  <c r="J183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J219" i="70"/>
  <c r="J220" i="70"/>
  <c r="J221" i="70"/>
  <c r="J222" i="70"/>
  <c r="J223" i="70"/>
  <c r="J224" i="70"/>
  <c r="J225" i="70"/>
  <c r="J226" i="70"/>
  <c r="J227" i="70"/>
  <c r="J228" i="70"/>
  <c r="J229" i="70"/>
  <c r="J230" i="70"/>
  <c r="J231" i="70"/>
  <c r="J232" i="70"/>
  <c r="J233" i="70"/>
  <c r="J234" i="70"/>
  <c r="J235" i="70"/>
  <c r="J236" i="70"/>
  <c r="J237" i="70"/>
  <c r="J238" i="70"/>
  <c r="J239" i="70"/>
  <c r="J240" i="70"/>
  <c r="J241" i="70"/>
  <c r="J242" i="70"/>
  <c r="J243" i="70"/>
  <c r="J244" i="70"/>
  <c r="J245" i="70"/>
  <c r="J246" i="70"/>
  <c r="J247" i="70"/>
  <c r="J248" i="70"/>
  <c r="J249" i="70"/>
  <c r="J250" i="70"/>
  <c r="J251" i="70"/>
  <c r="J252" i="70"/>
  <c r="J253" i="70"/>
  <c r="J254" i="70"/>
  <c r="J255" i="70"/>
  <c r="J256" i="70"/>
  <c r="J257" i="70"/>
  <c r="J258" i="70"/>
  <c r="J259" i="70"/>
  <c r="J260" i="70"/>
  <c r="J261" i="70"/>
  <c r="J262" i="70"/>
  <c r="J263" i="70"/>
  <c r="J264" i="70"/>
  <c r="J265" i="70"/>
  <c r="J266" i="70"/>
  <c r="J267" i="70"/>
  <c r="J268" i="70"/>
  <c r="J269" i="70"/>
  <c r="J270" i="70"/>
  <c r="J271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J285" i="70"/>
  <c r="J286" i="70"/>
  <c r="J287" i="70"/>
  <c r="J288" i="70"/>
  <c r="J289" i="70"/>
  <c r="J290" i="70"/>
  <c r="J291" i="70"/>
  <c r="J292" i="70"/>
  <c r="J293" i="70"/>
  <c r="J294" i="70"/>
  <c r="J295" i="70"/>
  <c r="J296" i="70"/>
  <c r="J297" i="70"/>
  <c r="J298" i="70"/>
  <c r="J299" i="70"/>
  <c r="J300" i="70"/>
  <c r="J301" i="70"/>
  <c r="J302" i="70"/>
  <c r="J303" i="70"/>
  <c r="J304" i="70"/>
  <c r="J305" i="70"/>
  <c r="J306" i="70"/>
  <c r="J307" i="70"/>
  <c r="J308" i="70"/>
  <c r="J309" i="70"/>
  <c r="J310" i="70"/>
  <c r="J311" i="70"/>
  <c r="J312" i="70"/>
  <c r="J313" i="70"/>
  <c r="J314" i="70"/>
  <c r="J315" i="70"/>
  <c r="J316" i="70"/>
  <c r="J317" i="70"/>
  <c r="J318" i="70"/>
  <c r="J319" i="70"/>
  <c r="J320" i="70"/>
  <c r="J321" i="70"/>
  <c r="J322" i="70"/>
  <c r="J323" i="70"/>
  <c r="J324" i="70"/>
  <c r="J325" i="70"/>
  <c r="J326" i="70"/>
  <c r="J327" i="70"/>
  <c r="J328" i="70"/>
  <c r="J329" i="70"/>
  <c r="J330" i="70"/>
  <c r="J331" i="70"/>
  <c r="J332" i="70"/>
  <c r="J333" i="70"/>
  <c r="J334" i="70"/>
  <c r="J335" i="70"/>
  <c r="J336" i="70"/>
  <c r="J337" i="70"/>
  <c r="J338" i="70"/>
  <c r="J339" i="70"/>
  <c r="J340" i="70"/>
  <c r="J341" i="70"/>
  <c r="J342" i="70"/>
  <c r="J343" i="70"/>
  <c r="J344" i="70"/>
  <c r="J345" i="70"/>
  <c r="J346" i="70"/>
  <c r="J347" i="70"/>
  <c r="J348" i="70"/>
  <c r="J349" i="70"/>
  <c r="J350" i="70"/>
  <c r="J351" i="70"/>
  <c r="J352" i="70"/>
  <c r="J353" i="70"/>
  <c r="J354" i="70"/>
  <c r="J355" i="70"/>
  <c r="J356" i="70"/>
  <c r="J357" i="70"/>
  <c r="J358" i="70"/>
  <c r="J359" i="70"/>
  <c r="J360" i="70"/>
  <c r="J361" i="70"/>
  <c r="J362" i="70"/>
  <c r="J363" i="70"/>
  <c r="J364" i="70"/>
  <c r="J365" i="70"/>
  <c r="J366" i="70"/>
  <c r="J367" i="70"/>
  <c r="J368" i="70"/>
  <c r="J369" i="70"/>
  <c r="J370" i="70"/>
  <c r="J371" i="70"/>
  <c r="J372" i="70"/>
  <c r="J373" i="70"/>
  <c r="J374" i="70"/>
  <c r="J375" i="70"/>
  <c r="J376" i="70"/>
  <c r="J377" i="70"/>
  <c r="J378" i="70"/>
  <c r="J379" i="70"/>
  <c r="J380" i="70"/>
  <c r="J381" i="70"/>
  <c r="J382" i="70"/>
  <c r="J383" i="70"/>
  <c r="J384" i="70"/>
  <c r="J385" i="70"/>
  <c r="J386" i="70"/>
  <c r="J387" i="70"/>
  <c r="J388" i="70"/>
  <c r="J389" i="70"/>
  <c r="J390" i="70"/>
  <c r="J391" i="70"/>
  <c r="J392" i="70"/>
  <c r="J393" i="70"/>
  <c r="J394" i="70"/>
  <c r="J395" i="70"/>
  <c r="J396" i="70"/>
  <c r="J397" i="70"/>
  <c r="J398" i="70"/>
  <c r="J399" i="70"/>
  <c r="J400" i="70"/>
  <c r="J401" i="70"/>
  <c r="J402" i="70"/>
  <c r="J403" i="70"/>
  <c r="J404" i="70"/>
  <c r="J405" i="70"/>
  <c r="J406" i="70"/>
  <c r="J407" i="70"/>
  <c r="J408" i="70"/>
  <c r="J409" i="70"/>
  <c r="J410" i="70"/>
  <c r="J411" i="70"/>
  <c r="J412" i="70"/>
  <c r="J413" i="70"/>
  <c r="J414" i="70"/>
  <c r="J415" i="70"/>
  <c r="J416" i="70"/>
  <c r="J417" i="70"/>
  <c r="J418" i="70"/>
  <c r="J419" i="70"/>
  <c r="J420" i="70"/>
  <c r="J421" i="70"/>
  <c r="J422" i="70"/>
  <c r="J423" i="70"/>
  <c r="J424" i="70"/>
  <c r="J425" i="70"/>
  <c r="J426" i="70"/>
  <c r="J427" i="70"/>
  <c r="J428" i="70"/>
  <c r="J429" i="70"/>
  <c r="J430" i="70"/>
  <c r="J431" i="70"/>
  <c r="J432" i="70"/>
  <c r="J433" i="70"/>
  <c r="J434" i="70"/>
  <c r="J435" i="70"/>
  <c r="J436" i="70"/>
  <c r="J437" i="70"/>
  <c r="J438" i="70"/>
  <c r="J439" i="70"/>
  <c r="J440" i="70"/>
  <c r="J441" i="70"/>
  <c r="J442" i="70"/>
  <c r="J443" i="70"/>
  <c r="J444" i="70"/>
  <c r="J445" i="70"/>
  <c r="J446" i="70"/>
  <c r="J447" i="70"/>
  <c r="J448" i="70"/>
  <c r="J449" i="70"/>
  <c r="J450" i="70"/>
  <c r="J451" i="70"/>
  <c r="J452" i="70"/>
  <c r="J453" i="70"/>
  <c r="J454" i="70"/>
  <c r="J455" i="70"/>
  <c r="J456" i="70"/>
  <c r="J457" i="70"/>
  <c r="J458" i="70"/>
  <c r="J459" i="70"/>
  <c r="J460" i="70"/>
  <c r="J461" i="70"/>
  <c r="J462" i="70"/>
  <c r="J463" i="70"/>
  <c r="J464" i="70"/>
  <c r="J465" i="70"/>
  <c r="J466" i="70"/>
  <c r="J467" i="70"/>
  <c r="J468" i="70"/>
  <c r="J469" i="70"/>
  <c r="J470" i="70"/>
  <c r="J471" i="70"/>
  <c r="J472" i="70"/>
  <c r="J473" i="70"/>
  <c r="J474" i="70"/>
  <c r="J475" i="70"/>
  <c r="J476" i="70"/>
  <c r="J477" i="70"/>
  <c r="J478" i="70"/>
  <c r="J479" i="70"/>
  <c r="J480" i="70"/>
  <c r="J481" i="70"/>
  <c r="J482" i="70"/>
  <c r="J483" i="70"/>
  <c r="J484" i="70"/>
  <c r="J485" i="70"/>
  <c r="J486" i="70"/>
  <c r="J487" i="70"/>
  <c r="J488" i="70"/>
  <c r="J489" i="70"/>
  <c r="J490" i="70"/>
  <c r="J491" i="70"/>
  <c r="J492" i="70"/>
  <c r="J493" i="70"/>
  <c r="J494" i="70"/>
  <c r="J495" i="70"/>
  <c r="J496" i="70"/>
  <c r="J497" i="70"/>
  <c r="J498" i="70"/>
  <c r="J499" i="70"/>
  <c r="J500" i="70"/>
  <c r="J501" i="70"/>
  <c r="J502" i="70"/>
  <c r="J503" i="70"/>
  <c r="J504" i="70"/>
  <c r="J505" i="70"/>
  <c r="J506" i="70"/>
  <c r="J507" i="70"/>
  <c r="J508" i="70"/>
  <c r="J509" i="70"/>
  <c r="J510" i="70"/>
  <c r="J511" i="70"/>
  <c r="J512" i="70"/>
  <c r="J513" i="70"/>
  <c r="J514" i="70"/>
  <c r="J515" i="70"/>
  <c r="J516" i="70"/>
  <c r="J517" i="70"/>
  <c r="J518" i="70"/>
  <c r="J519" i="70"/>
  <c r="J520" i="70"/>
  <c r="J521" i="70"/>
  <c r="J522" i="70"/>
  <c r="J523" i="70"/>
  <c r="J524" i="70"/>
  <c r="J525" i="70"/>
  <c r="J526" i="70"/>
  <c r="J527" i="70"/>
  <c r="J528" i="70"/>
  <c r="J529" i="70"/>
  <c r="J530" i="70"/>
  <c r="J531" i="70"/>
  <c r="J532" i="70"/>
  <c r="J533" i="70"/>
  <c r="J534" i="70"/>
  <c r="J535" i="70"/>
  <c r="J536" i="70"/>
  <c r="J537" i="70"/>
  <c r="J538" i="70"/>
  <c r="J539" i="70"/>
  <c r="J540" i="70"/>
  <c r="J541" i="70"/>
  <c r="J542" i="70"/>
  <c r="J543" i="70"/>
  <c r="J544" i="70"/>
  <c r="J545" i="70"/>
  <c r="J546" i="70"/>
  <c r="J547" i="70"/>
  <c r="J548" i="70"/>
  <c r="J549" i="70"/>
  <c r="J550" i="70"/>
  <c r="J551" i="70"/>
  <c r="J552" i="70"/>
  <c r="J553" i="70"/>
  <c r="J554" i="70"/>
  <c r="J555" i="70"/>
  <c r="J556" i="70"/>
  <c r="J557" i="70"/>
  <c r="J558" i="70"/>
  <c r="J559" i="70"/>
  <c r="J560" i="70"/>
  <c r="J561" i="70"/>
  <c r="J562" i="70"/>
  <c r="J563" i="70"/>
  <c r="J564" i="70"/>
  <c r="J565" i="70"/>
  <c r="J566" i="70"/>
  <c r="J567" i="70"/>
  <c r="J568" i="70"/>
  <c r="J569" i="70"/>
  <c r="J570" i="70"/>
  <c r="J571" i="70"/>
  <c r="J572" i="70"/>
  <c r="J573" i="70"/>
  <c r="J574" i="70"/>
  <c r="J575" i="70"/>
  <c r="J576" i="70"/>
  <c r="J577" i="70"/>
  <c r="J578" i="70"/>
  <c r="J579" i="70"/>
  <c r="J580" i="70"/>
  <c r="J581" i="70"/>
  <c r="J582" i="70"/>
  <c r="J583" i="70"/>
  <c r="J584" i="70"/>
  <c r="J585" i="70"/>
  <c r="J586" i="70"/>
  <c r="J587" i="70"/>
  <c r="J588" i="70"/>
  <c r="J589" i="70"/>
  <c r="J590" i="70"/>
  <c r="J591" i="70"/>
  <c r="J592" i="70"/>
  <c r="J593" i="70"/>
  <c r="J594" i="70"/>
  <c r="J595" i="70"/>
  <c r="J596" i="70"/>
  <c r="J597" i="70"/>
  <c r="J598" i="70"/>
  <c r="J599" i="70"/>
  <c r="J600" i="70"/>
  <c r="J601" i="70"/>
  <c r="J602" i="70"/>
  <c r="J603" i="70"/>
  <c r="J604" i="70"/>
  <c r="J605" i="70"/>
  <c r="J606" i="70"/>
  <c r="J607" i="70"/>
  <c r="J608" i="70"/>
  <c r="J609" i="70"/>
  <c r="J610" i="70"/>
  <c r="J611" i="70"/>
  <c r="J612" i="70"/>
  <c r="J613" i="70"/>
  <c r="J614" i="70"/>
  <c r="J615" i="70"/>
  <c r="J616" i="70"/>
  <c r="J617" i="70"/>
  <c r="J618" i="70"/>
  <c r="J619" i="70"/>
  <c r="J620" i="70"/>
  <c r="J621" i="70"/>
  <c r="J622" i="70"/>
  <c r="J623" i="70"/>
  <c r="J624" i="70"/>
  <c r="J625" i="70"/>
  <c r="J626" i="70"/>
  <c r="J627" i="70"/>
  <c r="J628" i="70"/>
  <c r="J629" i="70"/>
  <c r="J630" i="70"/>
  <c r="J631" i="70"/>
  <c r="J632" i="70"/>
  <c r="J633" i="70"/>
  <c r="J634" i="70"/>
  <c r="J635" i="70"/>
  <c r="J636" i="70"/>
  <c r="J637" i="70"/>
  <c r="J638" i="70"/>
  <c r="J639" i="70"/>
  <c r="J640" i="70"/>
  <c r="J641" i="70"/>
  <c r="J642" i="70"/>
  <c r="J643" i="70"/>
  <c r="J644" i="70"/>
  <c r="J645" i="70"/>
  <c r="J646" i="70"/>
  <c r="J647" i="70"/>
  <c r="J648" i="70"/>
  <c r="J649" i="70"/>
  <c r="J650" i="70"/>
  <c r="J651" i="70"/>
  <c r="J652" i="70"/>
  <c r="J653" i="70"/>
  <c r="J654" i="70"/>
  <c r="J655" i="70"/>
  <c r="J656" i="70"/>
  <c r="J657" i="70"/>
  <c r="J658" i="70"/>
  <c r="J659" i="70"/>
  <c r="J660" i="70"/>
  <c r="J661" i="70"/>
  <c r="J662" i="70"/>
  <c r="J663" i="70"/>
  <c r="J664" i="70"/>
  <c r="J665" i="70"/>
  <c r="J666" i="70"/>
  <c r="J667" i="70"/>
  <c r="J668" i="70"/>
  <c r="J669" i="70"/>
  <c r="J670" i="70"/>
  <c r="J671" i="70"/>
  <c r="J672" i="70"/>
  <c r="J673" i="70"/>
  <c r="J674" i="70"/>
  <c r="J675" i="70"/>
  <c r="J676" i="70"/>
  <c r="J677" i="70"/>
  <c r="J678" i="70"/>
  <c r="J679" i="70"/>
  <c r="J680" i="70"/>
  <c r="J681" i="70"/>
  <c r="J682" i="70"/>
  <c r="J683" i="70"/>
  <c r="J684" i="70"/>
  <c r="J685" i="70"/>
  <c r="J686" i="70"/>
  <c r="J687" i="70"/>
  <c r="J688" i="70"/>
  <c r="J689" i="70"/>
  <c r="J690" i="70"/>
  <c r="J691" i="70"/>
  <c r="J692" i="70"/>
  <c r="J693" i="70"/>
  <c r="J694" i="70"/>
  <c r="J695" i="70"/>
  <c r="J696" i="70"/>
  <c r="J697" i="70"/>
  <c r="J698" i="70"/>
  <c r="J699" i="70"/>
  <c r="J700" i="70"/>
  <c r="J701" i="70"/>
  <c r="J702" i="70"/>
  <c r="J703" i="70"/>
  <c r="J704" i="70"/>
  <c r="J705" i="70"/>
  <c r="J706" i="70"/>
  <c r="J707" i="70"/>
  <c r="J708" i="70"/>
  <c r="J709" i="70"/>
  <c r="J710" i="70"/>
  <c r="J711" i="70"/>
  <c r="J712" i="70"/>
  <c r="J713" i="70"/>
  <c r="J714" i="70"/>
  <c r="J715" i="70"/>
  <c r="J716" i="70"/>
  <c r="J717" i="70"/>
  <c r="J718" i="70"/>
  <c r="J719" i="70"/>
  <c r="J720" i="70"/>
  <c r="J721" i="70"/>
  <c r="J722" i="70"/>
  <c r="J723" i="70"/>
  <c r="J724" i="70"/>
  <c r="J725" i="70"/>
  <c r="J726" i="70"/>
  <c r="J727" i="70"/>
  <c r="J728" i="70"/>
  <c r="J729" i="70"/>
  <c r="J730" i="70"/>
  <c r="J731" i="70"/>
  <c r="J732" i="70"/>
  <c r="J733" i="70"/>
  <c r="J734" i="70"/>
  <c r="J735" i="70"/>
  <c r="J736" i="70"/>
  <c r="J737" i="70"/>
  <c r="J738" i="70"/>
  <c r="J739" i="70"/>
  <c r="J740" i="70"/>
  <c r="J741" i="70"/>
  <c r="J742" i="70"/>
  <c r="J743" i="70"/>
  <c r="J744" i="70"/>
  <c r="J745" i="70"/>
  <c r="J746" i="70"/>
  <c r="J747" i="70"/>
  <c r="J748" i="70"/>
  <c r="J749" i="70"/>
  <c r="J750" i="70"/>
  <c r="J751" i="70"/>
  <c r="J752" i="70"/>
  <c r="J753" i="70"/>
  <c r="J754" i="70"/>
  <c r="J755" i="70"/>
  <c r="J756" i="70"/>
  <c r="J757" i="70"/>
  <c r="J758" i="70"/>
  <c r="J759" i="70"/>
  <c r="J760" i="70"/>
  <c r="J761" i="70"/>
  <c r="J762" i="70"/>
  <c r="J763" i="70"/>
  <c r="J764" i="70"/>
  <c r="J765" i="70"/>
  <c r="J766" i="70"/>
  <c r="J767" i="70"/>
  <c r="J768" i="70"/>
  <c r="J769" i="70"/>
  <c r="J770" i="70"/>
  <c r="J771" i="70"/>
  <c r="J772" i="70"/>
  <c r="J773" i="70"/>
  <c r="J774" i="70"/>
  <c r="J775" i="70"/>
  <c r="J776" i="70"/>
  <c r="J777" i="70"/>
  <c r="J778" i="70"/>
  <c r="J779" i="70"/>
  <c r="J780" i="70"/>
  <c r="J781" i="70"/>
  <c r="J782" i="70"/>
  <c r="J783" i="70"/>
  <c r="J784" i="70"/>
  <c r="J785" i="70"/>
  <c r="J786" i="70"/>
  <c r="J787" i="70"/>
  <c r="J788" i="70"/>
  <c r="J789" i="70"/>
  <c r="J790" i="70"/>
  <c r="J791" i="70"/>
  <c r="J792" i="70"/>
  <c r="J793" i="70"/>
  <c r="J794" i="70"/>
  <c r="J795" i="70"/>
  <c r="J796" i="70"/>
  <c r="J797" i="70"/>
  <c r="J798" i="70"/>
  <c r="J799" i="70"/>
  <c r="J800" i="70"/>
  <c r="J801" i="70"/>
  <c r="J802" i="70"/>
  <c r="J803" i="70"/>
  <c r="J804" i="70"/>
  <c r="J805" i="70"/>
  <c r="J806" i="70"/>
  <c r="J807" i="70"/>
  <c r="J808" i="70"/>
  <c r="J809" i="70"/>
  <c r="J810" i="70"/>
  <c r="J811" i="70"/>
  <c r="J812" i="70"/>
  <c r="J813" i="70"/>
  <c r="J814" i="70"/>
  <c r="J815" i="70"/>
  <c r="J816" i="70"/>
  <c r="J817" i="70"/>
  <c r="J818" i="70"/>
  <c r="J819" i="70"/>
  <c r="J820" i="70"/>
  <c r="J821" i="70"/>
  <c r="J822" i="70"/>
  <c r="J823" i="70"/>
  <c r="J824" i="70"/>
  <c r="J825" i="70"/>
  <c r="J826" i="70"/>
  <c r="J827" i="70"/>
  <c r="J828" i="70"/>
  <c r="J829" i="70"/>
  <c r="J830" i="70"/>
  <c r="J831" i="70"/>
  <c r="J832" i="70"/>
  <c r="J833" i="70"/>
  <c r="J834" i="70"/>
  <c r="J835" i="70"/>
  <c r="J836" i="70"/>
  <c r="J837" i="70"/>
  <c r="J838" i="70"/>
  <c r="J839" i="70"/>
  <c r="J840" i="70"/>
  <c r="J841" i="70"/>
  <c r="J842" i="70"/>
  <c r="J843" i="70"/>
  <c r="J844" i="70"/>
  <c r="J845" i="70"/>
  <c r="J846" i="70"/>
  <c r="J847" i="70"/>
  <c r="J848" i="70"/>
  <c r="J849" i="70"/>
  <c r="J850" i="70"/>
  <c r="J851" i="70"/>
  <c r="J852" i="70"/>
  <c r="J853" i="70"/>
  <c r="J854" i="70"/>
  <c r="J855" i="70"/>
  <c r="J856" i="70"/>
  <c r="J857" i="70"/>
  <c r="J858" i="70"/>
  <c r="J859" i="70"/>
  <c r="J860" i="70"/>
  <c r="J861" i="70"/>
  <c r="J862" i="70"/>
  <c r="J863" i="70"/>
  <c r="J864" i="70"/>
  <c r="J865" i="70"/>
  <c r="J866" i="70"/>
  <c r="J867" i="70"/>
  <c r="J868" i="70"/>
  <c r="J869" i="70"/>
  <c r="J870" i="70"/>
  <c r="J871" i="70"/>
  <c r="J872" i="70"/>
  <c r="J873" i="70"/>
  <c r="J874" i="70"/>
  <c r="J875" i="70"/>
  <c r="J876" i="70"/>
  <c r="J877" i="70"/>
  <c r="J878" i="70"/>
  <c r="J879" i="70"/>
  <c r="J880" i="70"/>
  <c r="J881" i="70"/>
  <c r="J882" i="70"/>
  <c r="J883" i="70"/>
  <c r="J884" i="70"/>
  <c r="J885" i="70"/>
  <c r="J886" i="70"/>
  <c r="J887" i="70"/>
  <c r="J888" i="70"/>
  <c r="J889" i="70"/>
  <c r="J890" i="70"/>
  <c r="J891" i="70"/>
  <c r="J892" i="70"/>
  <c r="J893" i="70"/>
  <c r="J894" i="70"/>
  <c r="J895" i="70"/>
  <c r="J896" i="70"/>
  <c r="J897" i="70"/>
  <c r="J898" i="70"/>
  <c r="J899" i="70"/>
  <c r="J900" i="70"/>
  <c r="J901" i="70"/>
  <c r="J902" i="70"/>
  <c r="J903" i="70"/>
  <c r="J904" i="70"/>
  <c r="J905" i="70"/>
  <c r="J906" i="70"/>
  <c r="J907" i="70"/>
  <c r="J908" i="70"/>
  <c r="J909" i="70"/>
  <c r="J910" i="70"/>
  <c r="J911" i="70"/>
  <c r="J912" i="70"/>
  <c r="J913" i="70"/>
  <c r="J914" i="70"/>
  <c r="J915" i="70"/>
  <c r="J916" i="70"/>
  <c r="J917" i="70"/>
  <c r="J918" i="70"/>
  <c r="J919" i="70"/>
  <c r="J920" i="70"/>
  <c r="J921" i="70"/>
  <c r="J922" i="70"/>
  <c r="J923" i="70"/>
  <c r="J924" i="70"/>
  <c r="J925" i="70"/>
  <c r="J926" i="70"/>
  <c r="J927" i="70"/>
  <c r="J928" i="70"/>
  <c r="J929" i="70"/>
  <c r="J930" i="70"/>
  <c r="J931" i="70"/>
  <c r="J932" i="70"/>
  <c r="J933" i="70"/>
  <c r="J934" i="70"/>
  <c r="J935" i="70"/>
  <c r="J936" i="70"/>
  <c r="J937" i="70"/>
  <c r="J938" i="70"/>
  <c r="J939" i="70"/>
  <c r="J940" i="70"/>
  <c r="J941" i="70"/>
  <c r="J942" i="70"/>
  <c r="J943" i="70"/>
  <c r="J944" i="70"/>
  <c r="J945" i="70"/>
  <c r="J946" i="70"/>
  <c r="J947" i="70"/>
  <c r="J948" i="70"/>
  <c r="J949" i="70"/>
  <c r="J950" i="70"/>
  <c r="J951" i="70"/>
  <c r="J952" i="70"/>
  <c r="J953" i="70"/>
  <c r="J954" i="70"/>
  <c r="J955" i="70"/>
  <c r="J956" i="70"/>
  <c r="J957" i="70"/>
  <c r="J958" i="70"/>
  <c r="J959" i="70"/>
  <c r="J960" i="70"/>
  <c r="J961" i="70"/>
  <c r="J962" i="70"/>
  <c r="J963" i="70"/>
  <c r="J964" i="70"/>
  <c r="J965" i="70"/>
  <c r="J966" i="70"/>
  <c r="J967" i="70"/>
  <c r="J968" i="70"/>
  <c r="J969" i="70"/>
  <c r="J970" i="70"/>
  <c r="J971" i="70"/>
  <c r="J972" i="70"/>
  <c r="J973" i="70"/>
  <c r="J974" i="70"/>
  <c r="J975" i="70"/>
  <c r="J976" i="70"/>
  <c r="J977" i="70"/>
  <c r="J978" i="70"/>
  <c r="J979" i="70"/>
  <c r="J980" i="70"/>
  <c r="J981" i="70"/>
  <c r="J982" i="70"/>
  <c r="J983" i="70"/>
  <c r="J984" i="70"/>
  <c r="J985" i="70"/>
  <c r="J986" i="70"/>
  <c r="J987" i="70"/>
  <c r="J988" i="70"/>
  <c r="J989" i="70"/>
  <c r="J990" i="70"/>
  <c r="J991" i="70"/>
  <c r="J992" i="70"/>
  <c r="J993" i="70"/>
  <c r="J994" i="70"/>
  <c r="J995" i="70"/>
  <c r="J996" i="70"/>
  <c r="J997" i="70"/>
  <c r="J998" i="70"/>
  <c r="J999" i="70"/>
  <c r="J1000" i="70"/>
  <c r="J1001" i="70"/>
  <c r="J1002" i="70"/>
  <c r="J1003" i="70"/>
  <c r="J1004" i="70"/>
  <c r="J1005" i="70"/>
  <c r="J1006" i="70"/>
  <c r="J1007" i="70"/>
  <c r="J1008" i="70"/>
  <c r="J1009" i="70"/>
  <c r="J1010" i="70"/>
  <c r="J1011" i="70"/>
  <c r="J1012" i="70"/>
  <c r="J1013" i="70"/>
  <c r="J1014" i="70"/>
  <c r="J1015" i="70"/>
  <c r="J1016" i="70"/>
  <c r="J1017" i="70"/>
  <c r="J1018" i="70"/>
  <c r="J1019" i="70"/>
  <c r="J1020" i="70"/>
  <c r="J1021" i="70"/>
  <c r="J1022" i="70"/>
  <c r="J1023" i="70"/>
  <c r="J1024" i="70"/>
  <c r="J1025" i="70"/>
  <c r="J1026" i="70"/>
  <c r="J1027" i="70"/>
  <c r="J1028" i="70"/>
  <c r="J1029" i="70"/>
  <c r="J1030" i="70"/>
  <c r="J1031" i="70"/>
  <c r="J1032" i="70"/>
  <c r="J1033" i="70"/>
  <c r="J1034" i="70"/>
  <c r="J1035" i="70"/>
  <c r="J1036" i="70"/>
  <c r="J1037" i="70"/>
  <c r="J1038" i="70"/>
  <c r="J1039" i="70"/>
  <c r="J1040" i="70"/>
  <c r="J1041" i="70"/>
  <c r="J1042" i="70"/>
  <c r="J1043" i="70"/>
  <c r="J1044" i="70"/>
  <c r="J1045" i="70"/>
  <c r="J1046" i="70"/>
  <c r="J1047" i="70"/>
  <c r="J1048" i="70"/>
  <c r="J1049" i="70"/>
  <c r="J1050" i="70"/>
  <c r="J1051" i="70"/>
  <c r="J1052" i="70"/>
  <c r="J1053" i="70"/>
  <c r="J1054" i="70"/>
  <c r="J1055" i="70"/>
  <c r="J1056" i="70"/>
  <c r="J1057" i="70"/>
  <c r="J1058" i="70"/>
  <c r="J1059" i="70"/>
  <c r="J1060" i="70"/>
  <c r="J1061" i="70"/>
  <c r="J1062" i="70"/>
  <c r="J1063" i="70"/>
  <c r="J1064" i="70"/>
  <c r="J1065" i="70"/>
  <c r="J1066" i="70"/>
  <c r="J1067" i="70"/>
  <c r="J1068" i="70"/>
  <c r="J1069" i="70"/>
  <c r="J1070" i="70"/>
  <c r="J1071" i="70"/>
  <c r="J1072" i="70"/>
  <c r="J1073" i="70"/>
  <c r="J1074" i="70"/>
  <c r="J1075" i="70"/>
  <c r="J1076" i="70"/>
  <c r="J1077" i="70"/>
  <c r="J1078" i="70"/>
  <c r="J1079" i="70"/>
  <c r="J1080" i="70"/>
  <c r="J1081" i="70"/>
  <c r="J1082" i="70"/>
  <c r="J1083" i="70"/>
  <c r="J1084" i="70"/>
  <c r="J1085" i="70"/>
  <c r="J1086" i="70"/>
  <c r="J1087" i="70"/>
  <c r="J1088" i="70"/>
  <c r="J1089" i="70"/>
  <c r="J1090" i="70"/>
  <c r="J1091" i="70"/>
  <c r="J1092" i="70"/>
  <c r="J1093" i="70"/>
  <c r="J1094" i="70"/>
  <c r="J1095" i="70"/>
  <c r="J1096" i="70"/>
  <c r="J1097" i="70"/>
  <c r="J1098" i="70"/>
  <c r="J1099" i="70"/>
  <c r="J1100" i="70"/>
  <c r="J1101" i="70"/>
  <c r="J1102" i="70"/>
  <c r="J1103" i="70"/>
  <c r="J1104" i="70"/>
  <c r="J1105" i="70"/>
  <c r="J1106" i="70"/>
  <c r="J1107" i="70"/>
  <c r="J1108" i="70"/>
  <c r="J1109" i="70"/>
  <c r="J1110" i="70"/>
  <c r="J1111" i="70"/>
  <c r="J1112" i="70"/>
  <c r="J1113" i="70"/>
  <c r="J1114" i="70"/>
  <c r="J1115" i="70"/>
  <c r="J1116" i="70"/>
  <c r="J1117" i="70"/>
  <c r="J1118" i="70"/>
  <c r="J1119" i="70"/>
  <c r="J1120" i="70"/>
  <c r="J1121" i="70"/>
  <c r="J1122" i="70"/>
  <c r="J1123" i="70"/>
  <c r="J1124" i="70"/>
  <c r="J1125" i="70"/>
  <c r="J1126" i="70"/>
  <c r="J1127" i="70"/>
  <c r="J1128" i="70"/>
  <c r="J1129" i="70"/>
  <c r="J1130" i="70"/>
  <c r="J1131" i="70"/>
  <c r="J1132" i="70"/>
  <c r="J1133" i="70"/>
  <c r="J1134" i="70"/>
  <c r="J1135" i="70"/>
  <c r="J1136" i="70"/>
  <c r="J1137" i="70"/>
  <c r="J1138" i="70"/>
  <c r="J1139" i="70"/>
  <c r="J1140" i="70"/>
  <c r="J1141" i="70"/>
  <c r="J1142" i="70"/>
  <c r="J1143" i="70"/>
  <c r="J1144" i="70"/>
  <c r="J1145" i="70"/>
  <c r="J1146" i="70"/>
  <c r="J1147" i="70"/>
  <c r="J1148" i="70"/>
  <c r="J1149" i="70"/>
  <c r="J1150" i="70"/>
  <c r="J1151" i="70"/>
  <c r="J1152" i="70"/>
  <c r="J1153" i="70"/>
  <c r="J1154" i="70"/>
  <c r="J1155" i="70"/>
  <c r="J1156" i="70"/>
  <c r="J1157" i="70"/>
  <c r="J1158" i="70"/>
  <c r="J1159" i="70"/>
  <c r="J1160" i="70"/>
  <c r="J1161" i="70"/>
  <c r="J1162" i="70"/>
  <c r="J1163" i="70"/>
  <c r="J1164" i="70"/>
  <c r="J1165" i="70"/>
  <c r="J1166" i="70"/>
  <c r="J1167" i="70"/>
  <c r="J1168" i="70"/>
  <c r="J1169" i="70"/>
  <c r="J1170" i="70"/>
  <c r="J1171" i="70"/>
  <c r="J1172" i="70"/>
  <c r="J1173" i="70"/>
  <c r="J1174" i="70"/>
  <c r="J1175" i="70"/>
  <c r="J1176" i="70"/>
  <c r="J1177" i="70"/>
  <c r="J1178" i="70"/>
  <c r="J1179" i="70"/>
  <c r="J1180" i="70"/>
  <c r="J1181" i="70"/>
  <c r="J1182" i="70"/>
  <c r="J1183" i="70"/>
  <c r="J1184" i="70"/>
  <c r="J1185" i="70"/>
  <c r="J1186" i="70"/>
  <c r="J1187" i="70"/>
  <c r="J1188" i="70"/>
  <c r="J1189" i="70"/>
  <c r="J1190" i="70"/>
  <c r="J1191" i="70"/>
  <c r="J1192" i="70"/>
  <c r="J1193" i="70"/>
  <c r="J1194" i="70"/>
  <c r="J1195" i="70"/>
  <c r="J1196" i="70"/>
  <c r="J1197" i="70"/>
  <c r="J1198" i="70"/>
  <c r="J1199" i="70"/>
  <c r="J1200" i="70"/>
  <c r="J1201" i="70"/>
  <c r="J1202" i="70"/>
  <c r="J1203" i="70"/>
  <c r="J1204" i="70"/>
  <c r="J1205" i="70"/>
  <c r="J1206" i="70"/>
  <c r="J1207" i="70"/>
  <c r="J1208" i="70"/>
  <c r="J1209" i="70"/>
  <c r="J1210" i="70"/>
  <c r="J1211" i="70"/>
  <c r="J1212" i="70"/>
  <c r="J1213" i="70"/>
  <c r="J1214" i="70"/>
  <c r="J1215" i="70"/>
  <c r="J1216" i="70"/>
  <c r="J1217" i="70"/>
  <c r="J1218" i="70"/>
  <c r="J1219" i="70"/>
  <c r="J1220" i="70"/>
  <c r="J1221" i="70"/>
  <c r="J1222" i="70"/>
  <c r="J1223" i="70"/>
  <c r="J1224" i="70"/>
  <c r="J1225" i="70"/>
  <c r="J1226" i="70"/>
  <c r="J1227" i="70"/>
  <c r="J1228" i="70"/>
  <c r="J1229" i="70"/>
  <c r="J1230" i="70"/>
  <c r="J1231" i="70"/>
  <c r="J1232" i="70"/>
  <c r="J1233" i="70"/>
  <c r="J1234" i="70"/>
  <c r="J1235" i="70"/>
  <c r="J1236" i="70"/>
  <c r="J1237" i="70"/>
  <c r="J1238" i="70"/>
  <c r="J1239" i="70"/>
  <c r="J1240" i="70"/>
  <c r="J1241" i="70"/>
  <c r="J1242" i="70"/>
  <c r="J1243" i="70"/>
  <c r="J1244" i="70"/>
  <c r="J1245" i="70"/>
  <c r="J1246" i="70"/>
  <c r="J1247" i="70"/>
  <c r="J1248" i="70"/>
  <c r="J1249" i="70"/>
  <c r="J1250" i="70"/>
  <c r="J1251" i="70"/>
  <c r="J1252" i="70"/>
  <c r="J1253" i="70"/>
  <c r="J1254" i="70"/>
  <c r="J1255" i="70"/>
  <c r="J1256" i="70"/>
  <c r="J1257" i="70"/>
  <c r="J1258" i="70"/>
  <c r="J1259" i="70"/>
  <c r="J1260" i="70"/>
  <c r="J1261" i="70"/>
  <c r="J1262" i="70"/>
  <c r="J1263" i="70"/>
  <c r="J1264" i="70"/>
  <c r="J1265" i="70"/>
  <c r="J1266" i="70"/>
  <c r="J1267" i="70"/>
  <c r="J1268" i="70"/>
  <c r="J1269" i="70"/>
  <c r="J1270" i="70"/>
  <c r="J1271" i="70"/>
  <c r="J1272" i="70"/>
  <c r="J1273" i="70"/>
  <c r="J1274" i="70"/>
  <c r="J1275" i="70"/>
  <c r="J1276" i="70"/>
  <c r="J1277" i="70"/>
  <c r="J1278" i="70"/>
  <c r="J1279" i="70"/>
  <c r="J1280" i="70"/>
  <c r="J1281" i="70"/>
  <c r="J1282" i="70"/>
  <c r="J1283" i="70"/>
  <c r="J1284" i="70"/>
  <c r="J1285" i="70"/>
  <c r="J1286" i="70"/>
  <c r="J1287" i="70"/>
  <c r="J1288" i="70"/>
  <c r="J1289" i="70"/>
  <c r="J1290" i="70"/>
  <c r="J1291" i="70"/>
  <c r="J1292" i="70"/>
  <c r="J1293" i="70"/>
  <c r="J1294" i="70"/>
  <c r="J1295" i="70"/>
  <c r="J1296" i="70"/>
  <c r="J1297" i="70"/>
  <c r="J1298" i="70"/>
  <c r="J1299" i="70"/>
  <c r="J1300" i="70"/>
  <c r="J1301" i="70"/>
  <c r="J1302" i="70"/>
  <c r="J1303" i="70"/>
  <c r="J1304" i="70"/>
  <c r="J1305" i="70"/>
  <c r="J1306" i="70"/>
  <c r="J1307" i="70"/>
  <c r="J1308" i="70"/>
  <c r="J1309" i="70"/>
  <c r="J1310" i="70"/>
  <c r="J1311" i="70"/>
  <c r="J1312" i="70"/>
  <c r="J1313" i="70"/>
  <c r="J1314" i="70"/>
  <c r="J1315" i="70"/>
  <c r="J1316" i="70"/>
  <c r="J1317" i="70"/>
  <c r="J1318" i="70"/>
  <c r="J1319" i="70"/>
  <c r="J1320" i="70"/>
  <c r="J1321" i="70"/>
  <c r="J1322" i="70"/>
  <c r="J1323" i="70"/>
  <c r="J1324" i="70"/>
  <c r="J1325" i="70"/>
  <c r="J1326" i="70"/>
  <c r="J1327" i="70"/>
  <c r="J1328" i="70"/>
  <c r="J1329" i="70"/>
  <c r="J1330" i="70"/>
  <c r="J1331" i="70"/>
  <c r="J1332" i="70"/>
  <c r="J1333" i="70"/>
  <c r="J1334" i="70"/>
  <c r="J1335" i="70"/>
  <c r="J1336" i="70"/>
  <c r="J1337" i="70"/>
  <c r="J1338" i="70"/>
  <c r="J1339" i="70"/>
  <c r="J1340" i="70"/>
  <c r="J1341" i="70"/>
  <c r="J1342" i="70"/>
  <c r="J1343" i="70"/>
  <c r="J1344" i="70"/>
  <c r="J1345" i="70"/>
  <c r="J1346" i="70"/>
  <c r="J1347" i="70"/>
  <c r="J1348" i="70"/>
  <c r="J1349" i="70"/>
  <c r="J1350" i="70"/>
  <c r="J1351" i="70"/>
  <c r="J1352" i="70"/>
  <c r="J1353" i="70"/>
  <c r="J1354" i="70"/>
  <c r="J1355" i="70"/>
  <c r="J1356" i="70"/>
  <c r="J1357" i="70"/>
  <c r="J1358" i="70"/>
  <c r="J1359" i="70"/>
  <c r="J1360" i="70"/>
  <c r="J1361" i="70"/>
  <c r="J1362" i="70"/>
  <c r="J1363" i="70"/>
  <c r="J1364" i="70"/>
  <c r="J1365" i="70"/>
  <c r="J1366" i="70"/>
  <c r="J1367" i="70"/>
  <c r="J1368" i="70"/>
  <c r="J1369" i="70"/>
  <c r="J1370" i="70"/>
  <c r="J1371" i="70"/>
  <c r="J1372" i="70"/>
  <c r="J1373" i="70"/>
  <c r="J1374" i="70"/>
  <c r="J1375" i="70"/>
  <c r="J1376" i="70"/>
  <c r="J1377" i="70"/>
  <c r="J1378" i="70"/>
  <c r="J1379" i="70"/>
  <c r="J1380" i="70"/>
  <c r="J1381" i="70"/>
  <c r="J1382" i="70"/>
  <c r="J1383" i="70"/>
  <c r="J1384" i="70"/>
  <c r="J1385" i="70"/>
  <c r="J1386" i="70"/>
  <c r="J1387" i="70"/>
  <c r="J1388" i="70"/>
  <c r="J1389" i="70"/>
  <c r="J1390" i="70"/>
  <c r="J1391" i="70"/>
  <c r="J1392" i="70"/>
  <c r="J1393" i="70"/>
  <c r="J1394" i="70"/>
  <c r="J1395" i="70"/>
  <c r="J1396" i="70"/>
  <c r="J1397" i="70"/>
  <c r="J1398" i="70"/>
  <c r="J1399" i="70"/>
  <c r="J1400" i="70"/>
  <c r="J1401" i="70"/>
  <c r="J1402" i="70"/>
  <c r="J1403" i="70"/>
  <c r="J1404" i="70"/>
  <c r="J1405" i="70"/>
  <c r="J1406" i="70"/>
  <c r="J1407" i="70"/>
  <c r="J1408" i="70"/>
  <c r="J1409" i="70"/>
  <c r="J1410" i="70"/>
  <c r="J1411" i="70"/>
  <c r="J1412" i="70"/>
  <c r="J1413" i="70"/>
  <c r="J1414" i="70"/>
  <c r="J1415" i="70"/>
  <c r="J1416" i="70"/>
  <c r="J1417" i="70"/>
  <c r="J1418" i="70"/>
  <c r="J1419" i="70"/>
  <c r="J1420" i="70"/>
  <c r="J1421" i="70"/>
  <c r="J1422" i="70"/>
  <c r="J1423" i="70"/>
  <c r="J1424" i="70"/>
  <c r="J1425" i="70"/>
  <c r="J1426" i="70"/>
  <c r="J1427" i="70"/>
  <c r="J1428" i="70"/>
  <c r="J1429" i="70"/>
  <c r="J1430" i="70"/>
  <c r="J1431" i="70"/>
  <c r="J1432" i="70"/>
  <c r="J1433" i="70"/>
  <c r="J1434" i="70"/>
  <c r="J1435" i="70"/>
  <c r="J1436" i="70"/>
  <c r="J1437" i="70"/>
  <c r="J1438" i="70"/>
  <c r="J1439" i="70"/>
  <c r="J1440" i="70"/>
  <c r="J1441" i="70"/>
  <c r="J1442" i="70"/>
  <c r="J1443" i="70"/>
  <c r="J1444" i="70"/>
  <c r="J1445" i="70"/>
  <c r="J1446" i="70"/>
  <c r="J1447" i="70"/>
  <c r="J1448" i="70"/>
  <c r="J1449" i="70"/>
  <c r="J1450" i="70"/>
  <c r="J1451" i="70"/>
  <c r="J1452" i="70"/>
  <c r="J1453" i="70"/>
  <c r="J1454" i="70"/>
  <c r="J1455" i="70"/>
  <c r="J1456" i="70"/>
  <c r="J1457" i="70"/>
  <c r="J1458" i="70"/>
  <c r="J1459" i="70"/>
  <c r="J1460" i="70"/>
  <c r="J1461" i="70"/>
  <c r="J1462" i="70"/>
  <c r="J1463" i="70"/>
  <c r="J1464" i="70"/>
  <c r="J1465" i="70"/>
  <c r="J1466" i="70"/>
  <c r="J1467" i="70"/>
  <c r="J1468" i="70"/>
  <c r="J1469" i="70"/>
  <c r="J1470" i="70"/>
  <c r="J1471" i="70"/>
  <c r="J1472" i="70"/>
  <c r="J1473" i="70"/>
  <c r="J1474" i="70"/>
  <c r="J1475" i="70"/>
  <c r="J1476" i="70"/>
  <c r="J1477" i="70"/>
  <c r="J1478" i="70"/>
  <c r="J1479" i="70"/>
  <c r="J1480" i="70"/>
  <c r="J1481" i="70"/>
  <c r="J1482" i="70"/>
  <c r="J1483" i="70"/>
  <c r="J1484" i="70"/>
  <c r="J1485" i="70"/>
  <c r="J1486" i="70"/>
  <c r="J1487" i="70"/>
  <c r="J1488" i="70"/>
  <c r="J1489" i="70"/>
  <c r="J1490" i="70"/>
  <c r="J1491" i="70"/>
  <c r="J1492" i="70"/>
  <c r="J1493" i="70"/>
  <c r="J1494" i="70"/>
  <c r="J1495" i="70"/>
  <c r="J1496" i="70"/>
  <c r="J1497" i="70"/>
  <c r="J1498" i="70"/>
  <c r="J1499" i="70"/>
  <c r="J1500" i="70"/>
  <c r="J1501" i="70"/>
  <c r="J1502" i="70"/>
  <c r="J1503" i="70"/>
  <c r="J1504" i="70"/>
  <c r="J1505" i="70"/>
  <c r="J1506" i="70"/>
  <c r="J1507" i="70"/>
  <c r="J1508" i="70"/>
  <c r="J1509" i="70"/>
  <c r="J1510" i="70"/>
  <c r="J1511" i="70"/>
  <c r="J1512" i="70"/>
  <c r="J1513" i="70"/>
  <c r="J1514" i="70"/>
  <c r="J1515" i="70"/>
  <c r="J1516" i="70"/>
  <c r="J1517" i="70"/>
  <c r="J1518" i="70"/>
  <c r="J1519" i="70"/>
  <c r="J1520" i="70"/>
  <c r="J1521" i="70"/>
  <c r="J1522" i="70"/>
  <c r="J1523" i="70"/>
  <c r="J1524" i="70"/>
  <c r="J1525" i="70"/>
  <c r="J1526" i="70"/>
  <c r="J1527" i="70"/>
  <c r="J1528" i="70"/>
  <c r="J1529" i="70"/>
  <c r="J1530" i="70"/>
  <c r="J1531" i="70"/>
  <c r="J1532" i="70"/>
  <c r="J1533" i="70"/>
  <c r="J1534" i="70"/>
  <c r="J1535" i="70"/>
  <c r="J1536" i="70"/>
  <c r="J1537" i="70"/>
  <c r="J1538" i="70"/>
  <c r="J1539" i="70"/>
  <c r="J1540" i="70"/>
  <c r="J1541" i="70"/>
  <c r="J1542" i="70"/>
  <c r="J1543" i="70"/>
  <c r="J1544" i="70"/>
  <c r="J1545" i="70"/>
  <c r="J1546" i="70"/>
  <c r="J1547" i="70"/>
  <c r="J1548" i="70"/>
  <c r="J1549" i="70"/>
  <c r="J1550" i="70"/>
  <c r="J1551" i="70"/>
  <c r="J1552" i="70"/>
  <c r="J1553" i="70"/>
  <c r="J1554" i="70"/>
  <c r="J1555" i="70"/>
  <c r="J1556" i="70"/>
  <c r="J1557" i="70"/>
  <c r="J1558" i="70"/>
  <c r="J1559" i="70"/>
  <c r="J1560" i="70"/>
  <c r="J1561" i="70"/>
  <c r="J1562" i="70"/>
  <c r="J1563" i="70"/>
  <c r="J1564" i="70"/>
  <c r="J1565" i="70"/>
  <c r="J1566" i="70"/>
  <c r="J1567" i="70"/>
  <c r="J1568" i="70"/>
  <c r="J1569" i="70"/>
  <c r="J1570" i="70"/>
  <c r="J1571" i="70"/>
  <c r="J1572" i="70"/>
  <c r="J1573" i="70"/>
  <c r="J1574" i="70"/>
  <c r="J1575" i="70"/>
  <c r="J1576" i="70"/>
  <c r="J1577" i="70"/>
  <c r="J1578" i="70"/>
  <c r="J1579" i="70"/>
  <c r="J1580" i="70"/>
  <c r="J1581" i="70"/>
  <c r="J1582" i="70"/>
  <c r="J1583" i="70"/>
  <c r="J1584" i="70"/>
  <c r="J1585" i="70"/>
  <c r="J1586" i="70"/>
  <c r="J1587" i="70"/>
  <c r="J1588" i="70"/>
  <c r="J1589" i="70"/>
  <c r="J1590" i="70"/>
  <c r="J1591" i="70"/>
  <c r="J1592" i="70"/>
  <c r="J1593" i="70"/>
  <c r="J1594" i="70"/>
  <c r="J1595" i="70"/>
  <c r="J1596" i="70"/>
  <c r="J1597" i="70"/>
  <c r="J1598" i="70"/>
  <c r="J1599" i="70"/>
  <c r="J1600" i="70"/>
  <c r="J1601" i="70"/>
  <c r="J1602" i="70"/>
  <c r="J1603" i="70"/>
  <c r="J1604" i="70"/>
  <c r="J1605" i="70"/>
  <c r="J1606" i="70"/>
  <c r="J1607" i="70"/>
  <c r="J1608" i="70"/>
  <c r="J1609" i="70"/>
  <c r="J1610" i="70"/>
  <c r="J1611" i="70"/>
  <c r="J1612" i="70"/>
  <c r="J1613" i="70"/>
  <c r="J1614" i="70"/>
  <c r="J1615" i="70"/>
  <c r="J1616" i="70"/>
  <c r="J1617" i="70"/>
  <c r="J1618" i="70"/>
  <c r="J1619" i="70"/>
  <c r="J1620" i="70"/>
  <c r="J1621" i="70"/>
  <c r="J1622" i="70"/>
  <c r="J1623" i="70"/>
  <c r="J1624" i="70"/>
  <c r="J1625" i="70"/>
  <c r="J1626" i="70"/>
  <c r="J1627" i="70"/>
  <c r="J1628" i="70"/>
  <c r="J1629" i="70"/>
  <c r="J1630" i="70"/>
  <c r="J1631" i="70"/>
  <c r="J1632" i="70"/>
  <c r="J1633" i="70"/>
  <c r="J1634" i="70"/>
  <c r="J1635" i="70"/>
  <c r="J1636" i="70"/>
  <c r="J1637" i="70"/>
  <c r="J1638" i="70"/>
  <c r="J1639" i="70"/>
  <c r="J1640" i="70"/>
  <c r="J1641" i="70"/>
  <c r="J1642" i="70"/>
  <c r="J1643" i="70"/>
  <c r="J1644" i="70"/>
  <c r="J1645" i="70"/>
  <c r="J1646" i="70"/>
  <c r="J1647" i="70"/>
  <c r="J1648" i="70"/>
  <c r="J1649" i="70"/>
  <c r="J1650" i="70"/>
  <c r="J1651" i="70"/>
  <c r="J1652" i="70"/>
  <c r="J1653" i="70"/>
  <c r="J1654" i="70"/>
  <c r="J1655" i="70"/>
  <c r="J1656" i="70"/>
  <c r="J1657" i="70"/>
  <c r="J1658" i="70"/>
  <c r="J1659" i="70"/>
  <c r="J1660" i="70"/>
  <c r="J1661" i="70"/>
  <c r="J1662" i="70"/>
  <c r="J1663" i="70"/>
  <c r="J1664" i="70"/>
  <c r="J1665" i="70"/>
  <c r="J1666" i="70"/>
  <c r="J1667" i="70"/>
  <c r="J1668" i="70"/>
  <c r="J1669" i="70"/>
  <c r="J1670" i="70"/>
  <c r="J1671" i="70"/>
  <c r="J1672" i="70"/>
  <c r="J1673" i="70"/>
  <c r="J1674" i="70"/>
  <c r="J1675" i="70"/>
  <c r="J1676" i="70"/>
  <c r="J1677" i="70"/>
  <c r="J1678" i="70"/>
  <c r="J1679" i="70"/>
  <c r="J1680" i="70"/>
  <c r="J1681" i="70"/>
  <c r="J1682" i="70"/>
  <c r="J1683" i="70"/>
  <c r="J1684" i="70"/>
  <c r="J1685" i="70"/>
  <c r="J1686" i="70"/>
  <c r="J1687" i="70"/>
  <c r="J1688" i="70"/>
  <c r="J1689" i="70"/>
  <c r="J1690" i="70"/>
  <c r="J1691" i="70"/>
  <c r="J1692" i="70"/>
  <c r="J1693" i="70"/>
  <c r="J1694" i="70"/>
  <c r="J1695" i="70"/>
  <c r="J1696" i="70"/>
  <c r="J1697" i="70"/>
  <c r="J1698" i="70"/>
  <c r="J1699" i="70"/>
  <c r="J1700" i="70"/>
  <c r="J1701" i="70"/>
  <c r="J1702" i="70"/>
  <c r="J1703" i="70"/>
  <c r="J1704" i="70"/>
  <c r="J1705" i="70"/>
  <c r="J1706" i="70"/>
  <c r="J1707" i="70"/>
  <c r="J1708" i="70"/>
  <c r="J1709" i="70"/>
  <c r="J1710" i="70"/>
  <c r="J1711" i="70"/>
  <c r="J1712" i="70"/>
  <c r="J1713" i="70"/>
  <c r="J1714" i="70"/>
  <c r="J1715" i="70"/>
  <c r="J1716" i="70"/>
  <c r="J1717" i="70"/>
  <c r="J1718" i="70"/>
  <c r="J1719" i="70"/>
  <c r="J1720" i="70"/>
  <c r="J1721" i="70"/>
  <c r="J1722" i="70"/>
  <c r="J1723" i="70"/>
  <c r="J1724" i="70"/>
  <c r="J1725" i="70"/>
  <c r="J1726" i="70"/>
  <c r="J1727" i="70"/>
  <c r="J1728" i="70"/>
  <c r="J1729" i="70"/>
  <c r="J1730" i="70"/>
  <c r="J1731" i="70"/>
  <c r="J1732" i="70"/>
  <c r="J1733" i="70"/>
  <c r="J1734" i="70"/>
  <c r="J1735" i="70"/>
  <c r="J1736" i="70"/>
  <c r="J1737" i="70"/>
  <c r="J1738" i="70"/>
  <c r="J1739" i="70"/>
  <c r="J1740" i="70"/>
  <c r="J1741" i="70"/>
  <c r="J1742" i="70"/>
  <c r="J1743" i="70"/>
  <c r="J1744" i="70"/>
  <c r="J1745" i="70"/>
  <c r="J1746" i="70"/>
  <c r="J1747" i="70"/>
  <c r="J1748" i="70"/>
  <c r="J1749" i="70"/>
  <c r="J1750" i="70"/>
  <c r="J1751" i="70"/>
  <c r="J1752" i="70"/>
  <c r="J1753" i="70"/>
  <c r="J1754" i="70"/>
  <c r="J1755" i="70"/>
  <c r="J1756" i="70"/>
  <c r="J1757" i="70"/>
  <c r="J1758" i="70"/>
  <c r="J1759" i="70"/>
  <c r="J1760" i="70"/>
  <c r="J1761" i="70"/>
  <c r="J1762" i="70"/>
  <c r="J1763" i="70"/>
  <c r="J1764" i="70"/>
  <c r="J1765" i="70"/>
  <c r="J1766" i="70"/>
  <c r="J1767" i="70"/>
  <c r="J1768" i="70"/>
  <c r="J1769" i="70"/>
  <c r="J1770" i="70"/>
  <c r="J1771" i="70"/>
  <c r="J1772" i="70"/>
  <c r="J1773" i="70"/>
  <c r="J1774" i="70"/>
  <c r="J1775" i="70"/>
  <c r="J1776" i="70"/>
  <c r="J1777" i="70"/>
  <c r="J1778" i="70"/>
  <c r="J1779" i="70"/>
  <c r="J1780" i="70"/>
  <c r="J1781" i="70"/>
  <c r="J1782" i="70"/>
  <c r="J1783" i="70"/>
  <c r="J1784" i="70"/>
  <c r="J1785" i="70"/>
  <c r="J1786" i="70"/>
  <c r="J1787" i="70"/>
  <c r="J1788" i="70"/>
  <c r="J1789" i="70"/>
  <c r="J1790" i="70"/>
  <c r="J1791" i="70"/>
  <c r="J1792" i="70"/>
  <c r="J1793" i="70"/>
  <c r="J1794" i="70"/>
  <c r="J1795" i="70"/>
  <c r="J1796" i="70"/>
  <c r="J1797" i="70"/>
  <c r="J1798" i="70"/>
  <c r="J1799" i="70"/>
  <c r="J1800" i="70"/>
  <c r="J1801" i="70"/>
  <c r="J1802" i="70"/>
  <c r="J1803" i="70"/>
  <c r="J1804" i="70"/>
  <c r="J1805" i="70"/>
  <c r="J1806" i="70"/>
  <c r="J1807" i="70"/>
  <c r="J1808" i="70"/>
  <c r="J1809" i="70"/>
  <c r="J1810" i="70"/>
  <c r="J1811" i="70"/>
  <c r="J1812" i="70"/>
  <c r="J1813" i="70"/>
  <c r="J1814" i="70"/>
  <c r="J1815" i="70"/>
  <c r="J1816" i="70"/>
  <c r="J1817" i="70"/>
  <c r="J1818" i="70"/>
  <c r="J1819" i="70"/>
  <c r="J1820" i="70"/>
  <c r="J1821" i="70"/>
  <c r="J1822" i="70"/>
  <c r="J1823" i="70"/>
  <c r="J1824" i="70"/>
  <c r="J1825" i="70"/>
  <c r="J1826" i="70"/>
  <c r="J1827" i="70"/>
  <c r="J1828" i="70"/>
  <c r="J1829" i="70"/>
  <c r="J1830" i="70"/>
  <c r="J1831" i="70"/>
  <c r="J1832" i="70"/>
  <c r="J1833" i="70"/>
  <c r="J1834" i="70"/>
  <c r="J1835" i="70"/>
  <c r="J1836" i="70"/>
  <c r="J1837" i="70"/>
  <c r="J1838" i="70"/>
  <c r="J1839" i="70"/>
  <c r="J1840" i="70"/>
  <c r="J1841" i="70"/>
  <c r="J1842" i="70"/>
  <c r="J1843" i="70"/>
  <c r="J1844" i="70"/>
  <c r="J1845" i="70"/>
  <c r="J1846" i="70"/>
  <c r="J1847" i="70"/>
  <c r="J1848" i="70"/>
  <c r="J1849" i="70"/>
  <c r="J1850" i="70"/>
  <c r="J1851" i="70"/>
  <c r="J1852" i="70"/>
  <c r="J1853" i="70"/>
  <c r="J1854" i="70"/>
  <c r="J1855" i="70"/>
  <c r="J1856" i="70"/>
  <c r="J1857" i="70"/>
  <c r="J1858" i="70"/>
  <c r="J1859" i="70"/>
  <c r="J1860" i="70"/>
  <c r="J1861" i="70"/>
  <c r="J1862" i="70"/>
  <c r="J1863" i="70"/>
  <c r="J1864" i="70"/>
  <c r="J1865" i="70"/>
  <c r="J1866" i="70"/>
  <c r="J1867" i="70"/>
  <c r="J1868" i="70"/>
  <c r="J1869" i="70"/>
  <c r="J1870" i="70"/>
  <c r="J1871" i="70"/>
  <c r="J1872" i="70"/>
  <c r="J1873" i="70"/>
  <c r="J1874" i="70"/>
  <c r="J1875" i="70"/>
  <c r="J1876" i="70"/>
  <c r="J1877" i="70"/>
  <c r="J1878" i="70"/>
  <c r="J1879" i="70"/>
  <c r="J1880" i="70"/>
  <c r="J1881" i="70"/>
  <c r="J1882" i="70"/>
  <c r="J1883" i="70"/>
  <c r="J1884" i="70"/>
  <c r="J1885" i="70"/>
  <c r="J1886" i="70"/>
  <c r="J1887" i="70"/>
  <c r="J1888" i="70"/>
  <c r="J1889" i="70"/>
  <c r="J1890" i="70"/>
  <c r="J1891" i="70"/>
  <c r="J1892" i="70"/>
  <c r="J1893" i="70"/>
  <c r="J1894" i="70"/>
  <c r="J1895" i="70"/>
  <c r="J1896" i="70"/>
  <c r="J1897" i="70"/>
  <c r="J1898" i="70"/>
  <c r="J1899" i="70"/>
  <c r="J1900" i="70"/>
  <c r="J1901" i="70"/>
  <c r="J1902" i="70"/>
  <c r="J1903" i="70"/>
  <c r="J1904" i="70"/>
  <c r="J1905" i="70"/>
  <c r="J1906" i="70"/>
  <c r="J1907" i="70"/>
  <c r="J1908" i="70"/>
  <c r="J1909" i="70"/>
  <c r="J1910" i="70"/>
  <c r="J1911" i="70"/>
  <c r="J1912" i="70"/>
  <c r="J1913" i="70"/>
  <c r="J1914" i="70"/>
  <c r="J1915" i="70"/>
  <c r="J1916" i="70"/>
  <c r="J1917" i="70"/>
  <c r="J1918" i="70"/>
  <c r="J1919" i="70"/>
  <c r="J1920" i="70"/>
  <c r="J1921" i="70"/>
  <c r="J1922" i="70"/>
  <c r="J1923" i="70"/>
  <c r="J1924" i="70"/>
  <c r="J1925" i="70"/>
  <c r="J1926" i="70"/>
  <c r="J1927" i="70"/>
  <c r="J1928" i="70"/>
  <c r="J1929" i="70"/>
  <c r="J1930" i="70"/>
  <c r="J1931" i="70"/>
  <c r="J1932" i="70"/>
  <c r="J1933" i="70"/>
  <c r="J1934" i="70"/>
  <c r="J1935" i="70"/>
  <c r="J1936" i="70"/>
  <c r="J1937" i="70"/>
  <c r="J1938" i="70"/>
  <c r="J1939" i="70"/>
  <c r="J1940" i="70"/>
  <c r="J1941" i="70"/>
  <c r="J1942" i="70"/>
  <c r="J1943" i="70"/>
  <c r="J1944" i="70"/>
  <c r="J1945" i="70"/>
  <c r="J1946" i="70"/>
  <c r="J1947" i="70"/>
  <c r="J1948" i="70"/>
  <c r="J1949" i="70"/>
  <c r="J1950" i="70"/>
  <c r="J1951" i="70"/>
  <c r="J1952" i="70"/>
  <c r="J1953" i="70"/>
  <c r="J1954" i="70"/>
  <c r="J1955" i="70"/>
  <c r="J1956" i="70"/>
  <c r="J1957" i="70"/>
  <c r="J1958" i="70"/>
  <c r="J1959" i="70"/>
  <c r="J1960" i="70"/>
  <c r="J1961" i="70"/>
  <c r="J1962" i="70"/>
  <c r="J1963" i="70"/>
  <c r="J1964" i="70"/>
  <c r="J1965" i="70"/>
  <c r="J1966" i="70"/>
  <c r="J1967" i="70"/>
  <c r="J1968" i="70"/>
  <c r="J1969" i="70"/>
  <c r="J1970" i="70"/>
  <c r="J1971" i="70"/>
  <c r="J1972" i="70"/>
  <c r="J1973" i="70"/>
  <c r="J1974" i="70"/>
  <c r="J1975" i="70"/>
  <c r="J1976" i="70"/>
  <c r="J1977" i="70"/>
  <c r="J1978" i="70"/>
  <c r="J1979" i="70"/>
  <c r="J1980" i="70"/>
  <c r="J1981" i="70"/>
  <c r="J1982" i="70"/>
  <c r="J1983" i="70"/>
  <c r="J1984" i="70"/>
  <c r="J1985" i="70"/>
  <c r="J1986" i="70"/>
  <c r="J1987" i="70"/>
  <c r="J1988" i="70"/>
  <c r="J1989" i="70"/>
  <c r="J1990" i="70"/>
  <c r="J1991" i="70"/>
  <c r="J1992" i="70"/>
  <c r="J1993" i="70"/>
  <c r="J1994" i="70"/>
  <c r="J1995" i="70"/>
  <c r="J1996" i="70"/>
  <c r="J1997" i="70"/>
  <c r="J1998" i="70"/>
  <c r="J1999" i="70"/>
  <c r="J2000" i="70"/>
  <c r="J2001" i="70"/>
  <c r="J2002" i="70"/>
  <c r="J2003" i="70"/>
  <c r="J2004" i="70"/>
  <c r="J2005" i="70"/>
  <c r="J2006" i="70"/>
  <c r="J2007" i="70"/>
  <c r="J2008" i="70"/>
  <c r="J2009" i="70"/>
  <c r="J2010" i="70"/>
  <c r="J2011" i="70"/>
  <c r="J2012" i="70"/>
  <c r="J2013" i="70"/>
  <c r="J2014" i="70"/>
  <c r="J2015" i="70"/>
  <c r="J2016" i="70"/>
  <c r="J2017" i="70"/>
  <c r="J2018" i="70"/>
  <c r="J2019" i="70"/>
  <c r="J2020" i="70"/>
  <c r="J2021" i="70"/>
  <c r="J2022" i="70"/>
  <c r="J2023" i="70"/>
  <c r="J2024" i="70"/>
  <c r="J2025" i="70"/>
  <c r="J2026" i="70"/>
  <c r="J2027" i="70"/>
  <c r="J2028" i="70"/>
  <c r="J2029" i="70"/>
  <c r="J2030" i="70"/>
  <c r="J2031" i="70"/>
  <c r="J2032" i="70"/>
  <c r="J2033" i="70"/>
  <c r="J2034" i="70"/>
  <c r="J2035" i="70"/>
  <c r="J2036" i="70"/>
  <c r="J2037" i="70"/>
  <c r="J2038" i="70"/>
  <c r="J2039" i="70"/>
  <c r="J2040" i="70"/>
  <c r="J2041" i="70"/>
  <c r="J2042" i="70"/>
  <c r="J2043" i="70"/>
  <c r="J2044" i="70"/>
  <c r="J2045" i="70"/>
  <c r="J2046" i="70"/>
  <c r="J2047" i="70"/>
  <c r="J2048" i="70"/>
  <c r="J2049" i="70"/>
  <c r="J2050" i="70"/>
  <c r="J2051" i="70"/>
  <c r="J2052" i="70"/>
  <c r="J2053" i="70"/>
  <c r="J2054" i="70"/>
  <c r="J2055" i="70"/>
  <c r="J2056" i="70"/>
  <c r="J2057" i="70"/>
  <c r="J2058" i="70"/>
  <c r="J2059" i="70"/>
  <c r="J2060" i="70"/>
  <c r="J2061" i="70"/>
  <c r="J2062" i="70"/>
  <c r="J2063" i="70"/>
  <c r="J2064" i="70"/>
  <c r="J2065" i="70"/>
  <c r="J2066" i="70"/>
  <c r="J2067" i="70"/>
  <c r="J2068" i="70"/>
  <c r="J2069" i="70"/>
  <c r="J2070" i="70"/>
  <c r="J2071" i="70"/>
  <c r="J2072" i="70"/>
  <c r="J2073" i="70"/>
  <c r="J2074" i="70"/>
  <c r="J2075" i="70"/>
  <c r="J2076" i="70"/>
  <c r="J2077" i="70"/>
  <c r="J2078" i="70"/>
  <c r="J2079" i="70"/>
  <c r="J2080" i="70"/>
  <c r="J2081" i="70"/>
  <c r="J2082" i="70"/>
  <c r="J2083" i="70"/>
  <c r="J2084" i="70"/>
  <c r="J2085" i="70"/>
  <c r="J2086" i="70"/>
  <c r="J2087" i="70"/>
  <c r="J2088" i="70"/>
  <c r="J2089" i="70"/>
  <c r="J2090" i="70"/>
  <c r="J2091" i="70"/>
  <c r="J2092" i="70"/>
  <c r="J2093" i="70"/>
  <c r="J2094" i="70"/>
  <c r="J2095" i="70"/>
  <c r="J2096" i="70"/>
  <c r="J2097" i="70"/>
  <c r="J2098" i="70"/>
  <c r="J2099" i="70"/>
  <c r="J2100" i="70"/>
  <c r="J2101" i="70"/>
  <c r="J2102" i="70"/>
  <c r="J2103" i="70"/>
  <c r="J2104" i="70"/>
  <c r="J2105" i="70"/>
  <c r="J2106" i="70"/>
  <c r="J2107" i="70"/>
  <c r="J2108" i="70"/>
  <c r="J2109" i="70"/>
  <c r="J2110" i="70"/>
  <c r="J2111" i="70"/>
  <c r="J2112" i="70"/>
  <c r="J2113" i="70"/>
  <c r="J2114" i="70"/>
  <c r="J2115" i="70"/>
  <c r="J2116" i="70"/>
  <c r="J2117" i="70"/>
  <c r="J2118" i="70"/>
  <c r="J2119" i="70"/>
  <c r="J2120" i="70"/>
  <c r="J2121" i="70"/>
  <c r="J2122" i="70"/>
  <c r="J2123" i="70"/>
  <c r="J2124" i="70"/>
  <c r="J2125" i="70"/>
  <c r="J2126" i="70"/>
  <c r="J2127" i="70"/>
  <c r="J2128" i="70"/>
  <c r="J2129" i="70"/>
  <c r="J2130" i="70"/>
  <c r="J2131" i="70"/>
  <c r="J2132" i="70"/>
  <c r="J2133" i="70"/>
  <c r="J2134" i="70"/>
  <c r="J2135" i="70"/>
  <c r="J2136" i="70"/>
  <c r="J2137" i="70"/>
  <c r="J2138" i="70"/>
  <c r="J2139" i="70"/>
  <c r="J2140" i="70"/>
  <c r="J2141" i="70"/>
  <c r="J2142" i="70"/>
  <c r="J2143" i="70"/>
  <c r="J2144" i="70"/>
  <c r="J2145" i="70"/>
  <c r="J2146" i="70"/>
  <c r="J2147" i="70"/>
  <c r="J2148" i="70"/>
  <c r="J2149" i="70"/>
  <c r="J2150" i="70"/>
  <c r="J2151" i="70"/>
  <c r="J2152" i="70"/>
  <c r="J2153" i="70"/>
  <c r="J2154" i="70"/>
  <c r="J2155" i="70"/>
  <c r="J2156" i="70"/>
  <c r="J2157" i="70"/>
  <c r="J2158" i="70"/>
  <c r="J2159" i="70"/>
  <c r="J2160" i="70"/>
  <c r="J2161" i="70"/>
  <c r="J2162" i="70"/>
  <c r="J2163" i="70"/>
  <c r="J2164" i="70"/>
  <c r="J2165" i="70"/>
  <c r="J2166" i="70"/>
  <c r="J2167" i="70"/>
  <c r="J2168" i="70"/>
  <c r="J2169" i="70"/>
  <c r="J2170" i="70"/>
  <c r="J2171" i="70"/>
  <c r="J2172" i="70"/>
  <c r="J2173" i="70"/>
  <c r="J2174" i="70"/>
  <c r="J2175" i="70"/>
  <c r="J2176" i="70"/>
  <c r="J2177" i="70"/>
  <c r="J2178" i="70"/>
  <c r="J2179" i="70"/>
  <c r="J2180" i="70"/>
  <c r="J2181" i="70"/>
  <c r="J2182" i="70"/>
  <c r="J2183" i="70"/>
  <c r="J2184" i="70"/>
  <c r="J2185" i="70"/>
  <c r="J2186" i="70"/>
  <c r="J2187" i="70"/>
  <c r="J2188" i="70"/>
  <c r="J2189" i="70"/>
  <c r="J2190" i="70"/>
  <c r="J2191" i="70"/>
  <c r="J2192" i="70"/>
  <c r="J2193" i="70"/>
  <c r="J2194" i="70"/>
  <c r="J2195" i="70"/>
  <c r="J2196" i="70"/>
  <c r="J2197" i="70"/>
  <c r="J2198" i="70"/>
  <c r="J2199" i="70"/>
  <c r="J2200" i="70"/>
  <c r="J2201" i="70"/>
  <c r="J2202" i="70"/>
  <c r="J2203" i="70"/>
  <c r="J2204" i="70"/>
  <c r="J2205" i="70"/>
  <c r="J2206" i="70"/>
  <c r="J2207" i="70"/>
  <c r="J2208" i="70"/>
  <c r="J2209" i="70"/>
  <c r="J2210" i="70"/>
  <c r="J2211" i="70"/>
  <c r="J2212" i="70"/>
  <c r="J2213" i="70"/>
  <c r="J2214" i="70"/>
  <c r="J2215" i="70"/>
  <c r="J2216" i="70"/>
  <c r="J2217" i="70"/>
  <c r="J2218" i="70"/>
  <c r="J2219" i="70"/>
  <c r="J2220" i="70"/>
  <c r="J2221" i="70"/>
  <c r="J2222" i="70"/>
  <c r="J2223" i="70"/>
  <c r="J2224" i="70"/>
  <c r="J2225" i="70"/>
  <c r="J2226" i="70"/>
  <c r="J2227" i="70"/>
  <c r="J2228" i="70"/>
  <c r="J2229" i="70"/>
  <c r="J2230" i="70"/>
  <c r="J2231" i="70"/>
  <c r="J2232" i="70"/>
  <c r="J2233" i="70"/>
  <c r="J2234" i="70"/>
  <c r="J2235" i="70"/>
  <c r="J2236" i="70"/>
  <c r="J2237" i="70"/>
  <c r="J2238" i="70"/>
  <c r="J2239" i="70"/>
  <c r="J2240" i="70"/>
  <c r="J2241" i="70"/>
  <c r="J2242" i="70"/>
  <c r="J2243" i="70"/>
  <c r="J2244" i="70"/>
  <c r="J2245" i="70"/>
  <c r="J2246" i="70"/>
  <c r="J2247" i="70"/>
  <c r="J2248" i="70"/>
  <c r="J2249" i="70"/>
  <c r="J2250" i="70"/>
  <c r="J2251" i="70"/>
  <c r="J2252" i="70"/>
  <c r="J2253" i="70"/>
  <c r="J2254" i="70"/>
  <c r="J2255" i="70"/>
  <c r="J2256" i="70"/>
  <c r="J2257" i="70"/>
  <c r="J2258" i="70"/>
  <c r="J2259" i="70"/>
  <c r="J2260" i="70"/>
  <c r="J2261" i="70"/>
  <c r="J2262" i="70"/>
  <c r="J2263" i="70"/>
  <c r="J2264" i="70"/>
  <c r="J2265" i="70"/>
  <c r="J2266" i="70"/>
  <c r="J2267" i="70"/>
  <c r="J2268" i="70"/>
  <c r="J2269" i="70"/>
  <c r="J2270" i="70"/>
  <c r="J2271" i="70"/>
  <c r="J2272" i="70"/>
  <c r="J2273" i="70"/>
  <c r="J2274" i="70"/>
  <c r="J2275" i="70"/>
  <c r="J2276" i="70"/>
  <c r="J2277" i="70"/>
  <c r="J2278" i="70"/>
  <c r="J2279" i="70"/>
  <c r="J2280" i="70"/>
  <c r="J2281" i="70"/>
  <c r="J2282" i="70"/>
  <c r="J2283" i="70"/>
  <c r="J2284" i="70"/>
  <c r="J2285" i="70"/>
  <c r="J2286" i="70"/>
  <c r="J2287" i="70"/>
  <c r="J2288" i="70"/>
  <c r="J2289" i="70"/>
  <c r="J2290" i="70"/>
  <c r="J2291" i="70"/>
  <c r="J2292" i="70"/>
  <c r="J2293" i="70"/>
  <c r="J2294" i="70"/>
  <c r="J2295" i="70"/>
  <c r="J2296" i="70"/>
  <c r="J2297" i="70"/>
  <c r="J2298" i="70"/>
  <c r="J2299" i="70"/>
  <c r="J2300" i="70"/>
  <c r="J2301" i="70"/>
  <c r="J2302" i="70"/>
  <c r="J2303" i="70"/>
  <c r="J2304" i="70"/>
  <c r="J2305" i="70"/>
  <c r="J2306" i="70"/>
  <c r="J2307" i="70"/>
  <c r="J2308" i="70"/>
  <c r="J2309" i="70"/>
  <c r="J2310" i="70"/>
  <c r="J2311" i="70"/>
  <c r="J2312" i="70"/>
  <c r="J2313" i="70"/>
  <c r="J2314" i="70"/>
  <c r="J2315" i="70"/>
  <c r="J2316" i="70"/>
  <c r="J2317" i="70"/>
  <c r="J2318" i="70"/>
  <c r="J2319" i="70"/>
  <c r="J2320" i="70"/>
  <c r="J2321" i="70"/>
  <c r="J2322" i="70"/>
  <c r="J2323" i="70"/>
  <c r="J2324" i="70"/>
  <c r="J2325" i="70"/>
  <c r="J2326" i="70"/>
  <c r="J2327" i="70"/>
  <c r="J2328" i="70"/>
  <c r="J2329" i="70"/>
  <c r="J2330" i="70"/>
  <c r="J2331" i="70"/>
  <c r="J2332" i="70"/>
  <c r="J2333" i="70"/>
  <c r="J2334" i="70"/>
  <c r="J2335" i="70"/>
  <c r="J2336" i="70"/>
  <c r="J2337" i="70"/>
  <c r="J2338" i="70"/>
  <c r="J2339" i="70"/>
  <c r="J2340" i="70"/>
  <c r="J2341" i="70"/>
  <c r="J2342" i="70"/>
  <c r="J2343" i="70"/>
  <c r="J2344" i="70"/>
  <c r="J2345" i="70"/>
  <c r="J2346" i="70"/>
  <c r="J2347" i="70"/>
  <c r="J2348" i="70"/>
  <c r="J2349" i="70"/>
  <c r="J2350" i="70"/>
  <c r="J2351" i="70"/>
  <c r="J2352" i="70"/>
  <c r="J2353" i="70"/>
  <c r="J2354" i="70"/>
  <c r="J2355" i="70"/>
  <c r="J2356" i="70"/>
  <c r="J2357" i="70"/>
  <c r="J2358" i="70"/>
  <c r="J2359" i="70"/>
  <c r="J2360" i="70"/>
  <c r="J2361" i="70"/>
  <c r="J2362" i="70"/>
  <c r="J2363" i="70"/>
  <c r="J2364" i="70"/>
  <c r="J2365" i="70"/>
  <c r="J2366" i="70"/>
  <c r="J2367" i="70"/>
  <c r="J2368" i="70"/>
  <c r="J2369" i="70"/>
  <c r="J2370" i="70"/>
  <c r="J2371" i="70"/>
  <c r="J2372" i="70"/>
  <c r="J2373" i="70"/>
  <c r="J2374" i="70"/>
  <c r="J2375" i="70"/>
  <c r="J2376" i="70"/>
  <c r="J2377" i="70"/>
  <c r="J2378" i="70"/>
  <c r="J2379" i="70"/>
  <c r="J2380" i="70"/>
  <c r="J2381" i="70"/>
  <c r="J2382" i="70"/>
  <c r="J2383" i="70"/>
  <c r="J2384" i="70"/>
  <c r="J2385" i="70"/>
  <c r="J2386" i="70"/>
  <c r="J2387" i="70"/>
  <c r="J2388" i="70"/>
  <c r="J2389" i="70"/>
  <c r="J2390" i="70"/>
  <c r="J2391" i="70"/>
  <c r="J2392" i="70"/>
  <c r="J2393" i="70"/>
  <c r="J2394" i="70"/>
  <c r="J2395" i="70"/>
  <c r="J2396" i="70"/>
  <c r="J2397" i="70"/>
  <c r="J2398" i="70"/>
  <c r="J2399" i="70"/>
  <c r="J2400" i="70"/>
  <c r="J2401" i="70"/>
  <c r="J2402" i="70"/>
  <c r="J2403" i="70"/>
  <c r="J2404" i="70"/>
  <c r="J2405" i="70"/>
  <c r="J2406" i="70"/>
  <c r="J2407" i="70"/>
  <c r="J2408" i="70"/>
  <c r="J2409" i="70"/>
  <c r="J2410" i="70"/>
  <c r="J2411" i="70"/>
  <c r="J2412" i="70"/>
  <c r="J2413" i="70"/>
  <c r="J2414" i="70"/>
  <c r="J2415" i="70"/>
  <c r="J2416" i="70"/>
  <c r="J2417" i="70"/>
  <c r="J2418" i="70"/>
  <c r="J2419" i="70"/>
  <c r="J2420" i="70"/>
  <c r="J2421" i="70"/>
  <c r="J2422" i="70"/>
  <c r="J2423" i="70"/>
  <c r="J2424" i="70"/>
  <c r="J2425" i="70"/>
  <c r="J2426" i="70"/>
  <c r="J2427" i="70"/>
  <c r="J2428" i="70"/>
  <c r="J2429" i="70"/>
  <c r="J2430" i="70"/>
  <c r="J2431" i="70"/>
  <c r="J2432" i="70"/>
  <c r="J2433" i="70"/>
  <c r="J2434" i="70"/>
  <c r="J2435" i="70"/>
  <c r="J2436" i="70"/>
  <c r="J2437" i="70"/>
  <c r="J2438" i="70"/>
  <c r="J2439" i="70"/>
  <c r="J2440" i="70"/>
  <c r="J2441" i="70"/>
  <c r="J2442" i="70"/>
  <c r="J2443" i="70"/>
  <c r="J2444" i="70"/>
  <c r="J2445" i="70"/>
  <c r="J2446" i="70"/>
  <c r="J2447" i="70"/>
  <c r="J2448" i="70"/>
  <c r="J2449" i="70"/>
  <c r="J2450" i="70"/>
  <c r="J2451" i="70"/>
  <c r="J2452" i="70"/>
  <c r="J2453" i="70"/>
  <c r="J2454" i="70"/>
  <c r="J2455" i="70"/>
  <c r="J2456" i="70"/>
  <c r="J2457" i="70"/>
  <c r="J2458" i="70"/>
  <c r="J2459" i="70"/>
  <c r="J2460" i="70"/>
  <c r="J2461" i="70"/>
  <c r="J2462" i="70"/>
  <c r="J2463" i="70"/>
  <c r="J2464" i="70"/>
  <c r="J2465" i="70"/>
  <c r="J2466" i="70"/>
  <c r="J2467" i="70"/>
  <c r="J2468" i="70"/>
  <c r="J2469" i="70"/>
  <c r="J2470" i="70"/>
  <c r="J2471" i="70"/>
  <c r="J2472" i="70"/>
  <c r="J2473" i="70"/>
  <c r="J2474" i="70"/>
  <c r="J2475" i="70"/>
  <c r="J2476" i="70"/>
  <c r="J2477" i="70"/>
  <c r="J2478" i="70"/>
  <c r="J2479" i="70"/>
  <c r="J2480" i="70"/>
  <c r="J2481" i="70"/>
  <c r="J2482" i="70"/>
  <c r="J2483" i="70"/>
  <c r="J2484" i="70"/>
  <c r="J2485" i="70"/>
  <c r="J2486" i="70"/>
  <c r="J2487" i="70"/>
  <c r="J2488" i="70"/>
  <c r="J2489" i="70"/>
  <c r="J2490" i="70"/>
  <c r="J2491" i="70"/>
  <c r="J2492" i="70"/>
  <c r="J2493" i="70"/>
  <c r="J2494" i="70"/>
  <c r="J2495" i="70"/>
  <c r="J2496" i="70"/>
  <c r="J2497" i="70"/>
  <c r="J2498" i="70"/>
  <c r="J2499" i="70"/>
  <c r="J2500" i="70"/>
  <c r="J2501" i="70"/>
  <c r="J2502" i="70"/>
  <c r="J2503" i="70"/>
  <c r="J2504" i="70"/>
  <c r="J2505" i="70"/>
  <c r="J2506" i="70"/>
  <c r="J2507" i="70"/>
  <c r="J2508" i="70"/>
  <c r="J2509" i="70"/>
  <c r="J2510" i="70"/>
  <c r="J2511" i="70"/>
  <c r="J2512" i="70"/>
  <c r="J2513" i="70"/>
  <c r="J2514" i="70"/>
  <c r="J2515" i="70"/>
  <c r="J2516" i="70"/>
  <c r="J2517" i="70"/>
  <c r="J2518" i="70"/>
  <c r="J2519" i="70"/>
  <c r="J2520" i="70"/>
  <c r="J2521" i="70"/>
  <c r="J2522" i="70"/>
  <c r="J2523" i="70"/>
  <c r="J2524" i="70"/>
  <c r="J2525" i="70"/>
  <c r="J2526" i="70"/>
  <c r="J2527" i="70"/>
  <c r="J2528" i="70"/>
  <c r="J2529" i="70"/>
  <c r="J2530" i="70"/>
  <c r="J2531" i="70"/>
  <c r="J2532" i="70"/>
  <c r="J2533" i="70"/>
  <c r="J2534" i="70"/>
  <c r="J2535" i="70"/>
  <c r="J2536" i="70"/>
  <c r="J2537" i="70"/>
  <c r="J2538" i="70"/>
  <c r="J2539" i="70"/>
  <c r="J2540" i="70"/>
  <c r="J2541" i="70"/>
  <c r="J2542" i="70"/>
  <c r="J2543" i="70"/>
  <c r="J2544" i="70"/>
  <c r="J2545" i="70"/>
  <c r="J2546" i="70"/>
  <c r="J2547" i="70"/>
  <c r="J2548" i="70"/>
  <c r="J2549" i="70"/>
  <c r="J2550" i="70"/>
  <c r="J2551" i="70"/>
  <c r="J2552" i="70"/>
  <c r="J2553" i="70"/>
  <c r="J2554" i="70"/>
  <c r="J2555" i="70"/>
  <c r="J2556" i="70"/>
  <c r="J2557" i="70"/>
  <c r="J2558" i="70"/>
  <c r="J2559" i="70"/>
  <c r="J2560" i="70"/>
  <c r="J2561" i="70"/>
  <c r="J2562" i="70"/>
  <c r="J2563" i="70"/>
  <c r="J2564" i="70"/>
  <c r="J2565" i="70"/>
  <c r="J2566" i="70"/>
  <c r="J2567" i="70"/>
  <c r="J2568" i="70"/>
  <c r="J2569" i="70"/>
  <c r="J2570" i="70"/>
  <c r="J2571" i="70"/>
  <c r="J2572" i="70"/>
  <c r="J2573" i="70"/>
  <c r="J2574" i="70"/>
  <c r="J2575" i="70"/>
  <c r="J2576" i="70"/>
  <c r="J2577" i="70"/>
  <c r="J2578" i="70"/>
  <c r="J2579" i="70"/>
  <c r="J2580" i="70"/>
  <c r="J2581" i="70"/>
  <c r="J2582" i="70"/>
  <c r="J2583" i="70"/>
  <c r="J2584" i="70"/>
  <c r="J2585" i="70"/>
  <c r="J2586" i="70"/>
  <c r="J2587" i="70"/>
  <c r="J2588" i="70"/>
  <c r="J2589" i="70"/>
  <c r="J2590" i="70"/>
  <c r="J2591" i="70"/>
  <c r="J2592" i="70"/>
  <c r="J2593" i="70"/>
  <c r="J2594" i="70"/>
  <c r="J2595" i="70"/>
  <c r="J2596" i="70"/>
  <c r="J2597" i="70"/>
  <c r="J2598" i="70"/>
  <c r="J2599" i="70"/>
  <c r="J2600" i="70"/>
  <c r="J2601" i="70"/>
  <c r="J2602" i="70"/>
  <c r="J2603" i="70"/>
  <c r="J2604" i="70"/>
  <c r="J2605" i="70"/>
  <c r="J2606" i="70"/>
  <c r="J2607" i="70"/>
  <c r="J2608" i="70"/>
  <c r="J2609" i="70"/>
  <c r="J2610" i="70"/>
  <c r="J2611" i="70"/>
  <c r="J2612" i="70"/>
  <c r="J2613" i="70"/>
  <c r="J2614" i="70"/>
  <c r="J2615" i="70"/>
  <c r="J2616" i="70"/>
  <c r="J2617" i="70"/>
  <c r="J2618" i="70"/>
  <c r="J2619" i="70"/>
  <c r="J2620" i="70"/>
  <c r="J2621" i="70"/>
  <c r="J2622" i="70"/>
  <c r="J2623" i="70"/>
  <c r="J2624" i="70"/>
  <c r="J2625" i="70"/>
  <c r="J2626" i="70"/>
  <c r="J2627" i="70"/>
  <c r="J2628" i="70"/>
  <c r="J2629" i="70"/>
  <c r="J2630" i="70"/>
  <c r="J2631" i="70"/>
  <c r="J2632" i="70"/>
  <c r="J2633" i="70"/>
  <c r="J2634" i="70"/>
  <c r="J2635" i="70"/>
  <c r="J2636" i="70"/>
  <c r="J2637" i="70"/>
  <c r="J2638" i="70"/>
  <c r="J2639" i="70"/>
  <c r="J2640" i="70"/>
  <c r="J2641" i="70"/>
  <c r="J2642" i="70"/>
  <c r="J2643" i="70"/>
  <c r="J2644" i="70"/>
  <c r="J2645" i="70"/>
  <c r="J2646" i="70"/>
  <c r="J2647" i="70"/>
  <c r="J2648" i="70"/>
  <c r="J2649" i="70"/>
  <c r="J2650" i="70"/>
  <c r="J2651" i="70"/>
  <c r="J2652" i="70"/>
  <c r="J2653" i="70"/>
  <c r="J2654" i="70"/>
  <c r="J2655" i="70"/>
  <c r="J2656" i="70"/>
  <c r="J2657" i="70"/>
  <c r="J2658" i="70"/>
  <c r="J2659" i="70"/>
  <c r="J2660" i="70"/>
  <c r="J2661" i="70"/>
  <c r="J2662" i="70"/>
  <c r="J2663" i="70"/>
  <c r="J2664" i="70"/>
  <c r="J2665" i="70"/>
  <c r="J2666" i="70"/>
  <c r="J2667" i="70"/>
  <c r="J2668" i="70"/>
  <c r="J2669" i="70"/>
  <c r="J2670" i="70"/>
  <c r="J2671" i="70"/>
  <c r="J2672" i="70"/>
  <c r="J2673" i="70"/>
  <c r="J2674" i="70"/>
  <c r="J2675" i="70"/>
  <c r="J2676" i="70"/>
  <c r="J2677" i="70"/>
  <c r="J2678" i="70"/>
  <c r="J2679" i="70"/>
  <c r="J2680" i="70"/>
  <c r="J2681" i="70"/>
  <c r="J2682" i="70"/>
  <c r="J2683" i="70"/>
  <c r="J2684" i="70"/>
  <c r="J2685" i="70"/>
  <c r="J2686" i="70"/>
  <c r="J2687" i="70"/>
  <c r="J2688" i="70"/>
  <c r="J2689" i="70"/>
  <c r="J2690" i="70"/>
  <c r="J2691" i="70"/>
  <c r="J2692" i="70"/>
  <c r="J2693" i="70"/>
  <c r="J2694" i="70"/>
  <c r="J2695" i="70"/>
  <c r="J2696" i="70"/>
  <c r="J2697" i="70"/>
  <c r="J2698" i="70"/>
  <c r="J2699" i="70"/>
  <c r="J2700" i="70"/>
  <c r="J2701" i="70"/>
  <c r="J2702" i="70"/>
  <c r="J2703" i="70"/>
  <c r="J2704" i="70"/>
  <c r="J2705" i="70"/>
  <c r="J2706" i="70"/>
  <c r="J2707" i="70"/>
  <c r="J2708" i="70"/>
  <c r="J2709" i="70"/>
  <c r="J2710" i="70"/>
  <c r="J2711" i="70"/>
  <c r="J2712" i="70"/>
  <c r="J2713" i="70"/>
  <c r="J2714" i="70"/>
  <c r="J2715" i="70"/>
  <c r="J2716" i="70"/>
  <c r="J2717" i="70"/>
  <c r="J2718" i="70"/>
  <c r="J2719" i="70"/>
  <c r="J2720" i="70"/>
  <c r="J2721" i="70"/>
  <c r="J2722" i="70"/>
  <c r="J2723" i="70"/>
  <c r="J2724" i="70"/>
  <c r="J2725" i="70"/>
  <c r="J2726" i="70"/>
  <c r="J2727" i="70"/>
  <c r="J2728" i="70"/>
  <c r="J2729" i="70"/>
  <c r="J2730" i="70"/>
  <c r="J2731" i="70"/>
  <c r="J2732" i="70"/>
  <c r="J2733" i="70"/>
  <c r="J2734" i="70"/>
  <c r="J2735" i="70"/>
  <c r="J2736" i="70"/>
  <c r="J2737" i="70"/>
  <c r="J2738" i="70"/>
  <c r="J2739" i="70"/>
  <c r="J2740" i="70"/>
  <c r="J2741" i="70"/>
  <c r="J2742" i="70"/>
  <c r="J2743" i="70"/>
  <c r="J2744" i="70"/>
  <c r="J2745" i="70"/>
  <c r="J2746" i="70"/>
  <c r="J2747" i="70"/>
  <c r="J2748" i="70"/>
  <c r="J2749" i="70"/>
  <c r="J2750" i="70"/>
  <c r="J2751" i="70"/>
  <c r="J2752" i="70"/>
  <c r="J2753" i="70"/>
  <c r="J2754" i="70"/>
  <c r="J2755" i="70"/>
  <c r="J2756" i="70"/>
  <c r="J2757" i="70"/>
  <c r="J2758" i="70"/>
  <c r="J2759" i="70"/>
  <c r="J2760" i="70"/>
  <c r="J2761" i="70"/>
  <c r="J2762" i="70"/>
  <c r="J2763" i="70"/>
  <c r="J2764" i="70"/>
  <c r="J2765" i="70"/>
  <c r="J2766" i="70"/>
  <c r="J2767" i="70"/>
  <c r="J2768" i="70"/>
  <c r="J2769" i="70"/>
  <c r="J2770" i="70"/>
  <c r="J2771" i="70"/>
  <c r="J2772" i="70"/>
  <c r="J2773" i="70"/>
  <c r="J2774" i="70"/>
  <c r="J2775" i="70"/>
  <c r="J2776" i="70"/>
  <c r="J2777" i="70"/>
  <c r="J2778" i="70"/>
  <c r="J2779" i="70"/>
  <c r="J2780" i="70"/>
  <c r="J2781" i="70"/>
  <c r="J2782" i="70"/>
  <c r="J2783" i="70"/>
  <c r="J2784" i="70"/>
  <c r="J2785" i="70"/>
  <c r="J2786" i="70"/>
  <c r="J2787" i="70"/>
  <c r="J2788" i="70"/>
  <c r="J2789" i="70"/>
  <c r="J2790" i="70"/>
  <c r="J2791" i="70"/>
  <c r="J2792" i="70"/>
  <c r="J2793" i="70"/>
  <c r="J2794" i="70"/>
  <c r="J2795" i="70"/>
  <c r="J2796" i="70"/>
  <c r="J2797" i="70"/>
  <c r="J2798" i="70"/>
  <c r="J2799" i="70"/>
  <c r="J2800" i="70"/>
  <c r="J2801" i="70"/>
  <c r="J2802" i="70"/>
  <c r="J2803" i="70"/>
  <c r="J2804" i="70"/>
  <c r="J2805" i="70"/>
  <c r="J2806" i="70"/>
  <c r="J2807" i="70"/>
  <c r="J2808" i="70"/>
  <c r="J2809" i="70"/>
  <c r="J2810" i="70"/>
  <c r="J2811" i="70"/>
  <c r="J2812" i="70"/>
  <c r="J2813" i="70"/>
  <c r="J2814" i="70"/>
  <c r="J2815" i="70"/>
  <c r="J2816" i="70"/>
  <c r="J2817" i="70"/>
  <c r="J2818" i="70"/>
  <c r="J2819" i="70"/>
  <c r="J2820" i="70"/>
  <c r="J2821" i="70"/>
  <c r="J2822" i="70"/>
  <c r="J2823" i="70"/>
  <c r="J2824" i="70"/>
  <c r="J2825" i="70"/>
  <c r="J2826" i="70"/>
  <c r="J2827" i="70"/>
  <c r="J2828" i="70"/>
  <c r="J2829" i="70"/>
  <c r="J2830" i="70"/>
  <c r="J2831" i="70"/>
  <c r="J2832" i="70"/>
  <c r="J2833" i="70"/>
  <c r="J2834" i="70"/>
  <c r="J2835" i="70"/>
  <c r="J2836" i="70"/>
  <c r="J2837" i="70"/>
  <c r="J2838" i="70"/>
  <c r="J2839" i="70"/>
  <c r="J2840" i="70"/>
  <c r="J2841" i="70"/>
  <c r="J2842" i="70"/>
  <c r="J2843" i="70"/>
  <c r="J2844" i="70"/>
  <c r="J2845" i="70"/>
  <c r="J2846" i="70"/>
  <c r="J2847" i="70"/>
  <c r="J2848" i="70"/>
  <c r="J2849" i="70"/>
  <c r="J2850" i="70"/>
  <c r="J2851" i="70"/>
  <c r="J2852" i="70"/>
  <c r="J2853" i="70"/>
  <c r="J2854" i="70"/>
  <c r="J2855" i="70"/>
  <c r="J2856" i="70"/>
  <c r="J2857" i="70"/>
  <c r="J2858" i="70"/>
  <c r="J2859" i="70"/>
  <c r="J2860" i="70"/>
  <c r="J2861" i="70"/>
  <c r="J14" i="70"/>
  <c r="F3" i="11" l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2" i="11"/>
  <c r="G175" i="97" l="1"/>
  <c r="H175" i="97" s="1"/>
  <c r="E175" i="97"/>
  <c r="G174" i="97"/>
  <c r="H174" i="97" s="1"/>
  <c r="E174" i="97"/>
  <c r="G173" i="97"/>
  <c r="H173" i="97" s="1"/>
  <c r="E173" i="97"/>
  <c r="G172" i="97"/>
  <c r="H172" i="97" s="1"/>
  <c r="E172" i="97"/>
  <c r="G171" i="97"/>
  <c r="H171" i="97" s="1"/>
  <c r="E171" i="97"/>
  <c r="G170" i="97"/>
  <c r="H170" i="97" s="1"/>
  <c r="E170" i="97"/>
  <c r="H169" i="97"/>
  <c r="G169" i="97"/>
  <c r="E169" i="97"/>
  <c r="G168" i="97"/>
  <c r="H168" i="97" s="1"/>
  <c r="E168" i="97"/>
  <c r="G167" i="97"/>
  <c r="H167" i="97" s="1"/>
  <c r="F167" i="97"/>
  <c r="E167" i="97"/>
  <c r="G166" i="97"/>
  <c r="H166" i="97" s="1"/>
  <c r="F166" i="97"/>
  <c r="E166" i="97"/>
  <c r="G165" i="97"/>
  <c r="H165" i="97" s="1"/>
  <c r="F165" i="97"/>
  <c r="E165" i="97"/>
  <c r="G164" i="97"/>
  <c r="H164" i="97" s="1"/>
  <c r="F164" i="97"/>
  <c r="E164" i="97"/>
  <c r="G163" i="97"/>
  <c r="H163" i="97" s="1"/>
  <c r="F163" i="97"/>
  <c r="E163" i="97"/>
  <c r="G162" i="97"/>
  <c r="H162" i="97" s="1"/>
  <c r="F162" i="97"/>
  <c r="E162" i="97"/>
  <c r="H161" i="97"/>
  <c r="G161" i="97"/>
  <c r="F161" i="97"/>
  <c r="E161" i="97"/>
  <c r="G160" i="97"/>
  <c r="H160" i="97" s="1"/>
  <c r="F160" i="97"/>
  <c r="E160" i="97"/>
  <c r="G159" i="97"/>
  <c r="H159" i="97" s="1"/>
  <c r="F159" i="97"/>
  <c r="E159" i="97"/>
  <c r="G158" i="97"/>
  <c r="H158" i="97" s="1"/>
  <c r="F158" i="97"/>
  <c r="E158" i="97"/>
  <c r="G157" i="97"/>
  <c r="H157" i="97" s="1"/>
  <c r="F157" i="97"/>
  <c r="E157" i="97"/>
  <c r="G156" i="97"/>
  <c r="H156" i="97" s="1"/>
  <c r="F156" i="97"/>
  <c r="E156" i="97"/>
  <c r="H155" i="97"/>
  <c r="G155" i="97"/>
  <c r="F155" i="97"/>
  <c r="E155" i="97"/>
  <c r="G154" i="97"/>
  <c r="H154" i="97" s="1"/>
  <c r="F154" i="97"/>
  <c r="E154" i="97"/>
  <c r="G153" i="97"/>
  <c r="H153" i="97" s="1"/>
  <c r="F153" i="97"/>
  <c r="E153" i="97"/>
  <c r="G152" i="97"/>
  <c r="H152" i="97" s="1"/>
  <c r="F152" i="97"/>
  <c r="E152" i="97"/>
  <c r="H151" i="97"/>
  <c r="G151" i="97"/>
  <c r="F151" i="97"/>
  <c r="E151" i="97"/>
  <c r="G150" i="97"/>
  <c r="H150" i="97" s="1"/>
  <c r="F150" i="97"/>
  <c r="E150" i="97"/>
  <c r="G149" i="97"/>
  <c r="H149" i="97" s="1"/>
  <c r="F149" i="97"/>
  <c r="E149" i="97"/>
  <c r="G148" i="97"/>
  <c r="H148" i="97" s="1"/>
  <c r="F148" i="97"/>
  <c r="E148" i="97"/>
  <c r="G147" i="97"/>
  <c r="H147" i="97" s="1"/>
  <c r="F147" i="97"/>
  <c r="E147" i="97"/>
  <c r="G146" i="97"/>
  <c r="H146" i="97" s="1"/>
  <c r="F146" i="97"/>
  <c r="E146" i="97"/>
  <c r="H145" i="97"/>
  <c r="G145" i="97"/>
  <c r="F145" i="97"/>
  <c r="E145" i="97"/>
  <c r="G144" i="97"/>
  <c r="H144" i="97" s="1"/>
  <c r="F144" i="97"/>
  <c r="E144" i="97"/>
  <c r="G143" i="97"/>
  <c r="H143" i="97" s="1"/>
  <c r="F143" i="97"/>
  <c r="E143" i="97"/>
  <c r="G142" i="97"/>
  <c r="H142" i="97" s="1"/>
  <c r="F142" i="97"/>
  <c r="E142" i="97"/>
  <c r="G141" i="97"/>
  <c r="H141" i="97" s="1"/>
  <c r="F141" i="97"/>
  <c r="E141" i="97"/>
  <c r="G140" i="97"/>
  <c r="H140" i="97" s="1"/>
  <c r="F140" i="97"/>
  <c r="E140" i="97"/>
  <c r="H139" i="97"/>
  <c r="G139" i="97"/>
  <c r="F139" i="97"/>
  <c r="E139" i="97"/>
  <c r="G138" i="97"/>
  <c r="H138" i="97" s="1"/>
  <c r="F138" i="97"/>
  <c r="E138" i="97"/>
  <c r="G137" i="97"/>
  <c r="H137" i="97" s="1"/>
  <c r="F137" i="97"/>
  <c r="E137" i="97"/>
  <c r="G136" i="97"/>
  <c r="H136" i="97" s="1"/>
  <c r="F136" i="97"/>
  <c r="E136" i="97"/>
  <c r="H135" i="97"/>
  <c r="G135" i="97"/>
  <c r="F135" i="97"/>
  <c r="E135" i="97"/>
  <c r="G134" i="97"/>
  <c r="H134" i="97" s="1"/>
  <c r="F134" i="97"/>
  <c r="E134" i="97"/>
  <c r="G133" i="97"/>
  <c r="H133" i="97" s="1"/>
  <c r="F133" i="97"/>
  <c r="E133" i="97"/>
  <c r="G132" i="97"/>
  <c r="H132" i="97" s="1"/>
  <c r="F132" i="97"/>
  <c r="E132" i="97"/>
  <c r="G131" i="97"/>
  <c r="H131" i="97" s="1"/>
  <c r="F131" i="97"/>
  <c r="E131" i="97"/>
  <c r="G130" i="97"/>
  <c r="H130" i="97" s="1"/>
  <c r="F130" i="97"/>
  <c r="E130" i="97"/>
  <c r="H129" i="97"/>
  <c r="G129" i="97"/>
  <c r="F129" i="97"/>
  <c r="E129" i="97"/>
  <c r="G128" i="97"/>
  <c r="H128" i="97" s="1"/>
  <c r="F128" i="97"/>
  <c r="E128" i="97"/>
  <c r="G127" i="97"/>
  <c r="H127" i="97" s="1"/>
  <c r="F127" i="97"/>
  <c r="E127" i="97"/>
  <c r="G126" i="97"/>
  <c r="H126" i="97" s="1"/>
  <c r="F126" i="97"/>
  <c r="E126" i="97"/>
  <c r="G125" i="97"/>
  <c r="H125" i="97" s="1"/>
  <c r="F125" i="97"/>
  <c r="E125" i="97"/>
  <c r="G124" i="97"/>
  <c r="H124" i="97" s="1"/>
  <c r="F124" i="97"/>
  <c r="E124" i="97"/>
  <c r="H123" i="97"/>
  <c r="G123" i="97"/>
  <c r="F123" i="97"/>
  <c r="E123" i="97"/>
  <c r="G122" i="97"/>
  <c r="H122" i="97" s="1"/>
  <c r="F122" i="97"/>
  <c r="E122" i="97"/>
  <c r="G121" i="97"/>
  <c r="H121" i="97" s="1"/>
  <c r="F121" i="97"/>
  <c r="E121" i="97"/>
  <c r="G120" i="97"/>
  <c r="H120" i="97" s="1"/>
  <c r="F120" i="97"/>
  <c r="E120" i="97"/>
  <c r="H119" i="97"/>
  <c r="G119" i="97"/>
  <c r="F119" i="97"/>
  <c r="E119" i="97"/>
  <c r="G118" i="97"/>
  <c r="H118" i="97" s="1"/>
  <c r="F118" i="97"/>
  <c r="E118" i="97"/>
  <c r="G117" i="97"/>
  <c r="H117" i="97" s="1"/>
  <c r="F117" i="97"/>
  <c r="E117" i="97"/>
  <c r="G116" i="97"/>
  <c r="H116" i="97" s="1"/>
  <c r="F116" i="97"/>
  <c r="E116" i="97"/>
  <c r="G115" i="97"/>
  <c r="H115" i="97" s="1"/>
  <c r="F115" i="97"/>
  <c r="E115" i="97"/>
  <c r="G114" i="97"/>
  <c r="H114" i="97" s="1"/>
  <c r="F114" i="97"/>
  <c r="E114" i="97"/>
  <c r="H113" i="97"/>
  <c r="G113" i="97"/>
  <c r="F113" i="97"/>
  <c r="E113" i="97"/>
  <c r="G112" i="97"/>
  <c r="H112" i="97" s="1"/>
  <c r="F112" i="97"/>
  <c r="E112" i="97"/>
  <c r="G111" i="97"/>
  <c r="H111" i="97" s="1"/>
  <c r="F111" i="97"/>
  <c r="E111" i="97"/>
  <c r="G110" i="97"/>
  <c r="H110" i="97" s="1"/>
  <c r="F110" i="97"/>
  <c r="E110" i="97"/>
  <c r="H109" i="97"/>
  <c r="G109" i="97"/>
  <c r="F109" i="97"/>
  <c r="E109" i="97"/>
  <c r="G108" i="97"/>
  <c r="H108" i="97" s="1"/>
  <c r="F108" i="97"/>
  <c r="E108" i="97"/>
  <c r="H107" i="97"/>
  <c r="G107" i="97"/>
  <c r="F107" i="97"/>
  <c r="E107" i="97"/>
  <c r="G106" i="97"/>
  <c r="H106" i="97" s="1"/>
  <c r="F106" i="97"/>
  <c r="E106" i="97"/>
  <c r="G105" i="97"/>
  <c r="H105" i="97" s="1"/>
  <c r="F105" i="97"/>
  <c r="E105" i="97"/>
  <c r="G104" i="97"/>
  <c r="H104" i="97" s="1"/>
  <c r="F104" i="97"/>
  <c r="E104" i="97"/>
  <c r="H103" i="97"/>
  <c r="G103" i="97"/>
  <c r="F103" i="97"/>
  <c r="E103" i="97"/>
  <c r="G102" i="97"/>
  <c r="H102" i="97" s="1"/>
  <c r="F102" i="97"/>
  <c r="E102" i="97"/>
  <c r="G101" i="97"/>
  <c r="H101" i="97" s="1"/>
  <c r="F101" i="97"/>
  <c r="E101" i="97"/>
  <c r="G100" i="97"/>
  <c r="H100" i="97" s="1"/>
  <c r="F100" i="97"/>
  <c r="E100" i="97"/>
  <c r="G99" i="97"/>
  <c r="H99" i="97" s="1"/>
  <c r="F99" i="97"/>
  <c r="E99" i="97"/>
  <c r="G98" i="97"/>
  <c r="H98" i="97" s="1"/>
  <c r="F98" i="97"/>
  <c r="E98" i="97"/>
  <c r="H97" i="97"/>
  <c r="G97" i="97"/>
  <c r="F97" i="97"/>
  <c r="E97" i="97"/>
  <c r="G96" i="97"/>
  <c r="H96" i="97" s="1"/>
  <c r="F96" i="97"/>
  <c r="E96" i="97"/>
  <c r="G95" i="97"/>
  <c r="H95" i="97" s="1"/>
  <c r="F95" i="97"/>
  <c r="E95" i="97"/>
  <c r="G94" i="97"/>
  <c r="H94" i="97" s="1"/>
  <c r="F94" i="97"/>
  <c r="E94" i="97"/>
  <c r="G93" i="97"/>
  <c r="H93" i="97" s="1"/>
  <c r="F93" i="97"/>
  <c r="E93" i="97"/>
  <c r="G92" i="97"/>
  <c r="H92" i="97" s="1"/>
  <c r="F92" i="97"/>
  <c r="E92" i="97"/>
  <c r="H91" i="97"/>
  <c r="G91" i="97"/>
  <c r="F91" i="97"/>
  <c r="E91" i="97"/>
  <c r="G90" i="97"/>
  <c r="H90" i="97" s="1"/>
  <c r="F90" i="97"/>
  <c r="E90" i="97"/>
  <c r="G89" i="97"/>
  <c r="H89" i="97" s="1"/>
  <c r="F89" i="97"/>
  <c r="E89" i="97"/>
  <c r="G88" i="97"/>
  <c r="H88" i="97" s="1"/>
  <c r="F88" i="97"/>
  <c r="E88" i="97"/>
  <c r="H87" i="97"/>
  <c r="G87" i="97"/>
  <c r="F87" i="97"/>
  <c r="E87" i="97"/>
  <c r="G86" i="97"/>
  <c r="H86" i="97" s="1"/>
  <c r="F86" i="97"/>
  <c r="E86" i="97"/>
  <c r="G85" i="97"/>
  <c r="H85" i="97" s="1"/>
  <c r="F85" i="97"/>
  <c r="E85" i="97"/>
  <c r="G84" i="97"/>
  <c r="H84" i="97" s="1"/>
  <c r="F84" i="97"/>
  <c r="E84" i="97"/>
  <c r="G83" i="97"/>
  <c r="H83" i="97" s="1"/>
  <c r="F83" i="97"/>
  <c r="E83" i="97"/>
  <c r="G82" i="97"/>
  <c r="H82" i="97" s="1"/>
  <c r="F82" i="97"/>
  <c r="E82" i="97"/>
  <c r="H81" i="97"/>
  <c r="G81" i="97"/>
  <c r="F81" i="97"/>
  <c r="E81" i="97"/>
  <c r="G80" i="97"/>
  <c r="H80" i="97" s="1"/>
  <c r="F80" i="97"/>
  <c r="E80" i="97"/>
  <c r="G79" i="97"/>
  <c r="H79" i="97" s="1"/>
  <c r="F79" i="97"/>
  <c r="E79" i="97"/>
  <c r="G78" i="97"/>
  <c r="H78" i="97" s="1"/>
  <c r="F78" i="97"/>
  <c r="E78" i="97"/>
  <c r="G77" i="97"/>
  <c r="H77" i="97" s="1"/>
  <c r="F77" i="97"/>
  <c r="E77" i="97"/>
  <c r="G76" i="97"/>
  <c r="H76" i="97" s="1"/>
  <c r="F76" i="97"/>
  <c r="E76" i="97"/>
  <c r="H75" i="97"/>
  <c r="G75" i="97"/>
  <c r="F75" i="97"/>
  <c r="E75" i="97"/>
  <c r="G74" i="97"/>
  <c r="H74" i="97" s="1"/>
  <c r="F74" i="97"/>
  <c r="E74" i="97"/>
  <c r="G73" i="97"/>
  <c r="H73" i="97" s="1"/>
  <c r="F73" i="97"/>
  <c r="E73" i="97"/>
  <c r="G72" i="97"/>
  <c r="H72" i="97" s="1"/>
  <c r="F72" i="97"/>
  <c r="E72" i="97"/>
  <c r="H71" i="97"/>
  <c r="G71" i="97"/>
  <c r="F71" i="97"/>
  <c r="E71" i="97"/>
  <c r="G70" i="97"/>
  <c r="H70" i="97" s="1"/>
  <c r="F70" i="97"/>
  <c r="E70" i="97"/>
  <c r="G69" i="97"/>
  <c r="H69" i="97" s="1"/>
  <c r="F69" i="97"/>
  <c r="E69" i="97"/>
  <c r="G68" i="97"/>
  <c r="H68" i="97" s="1"/>
  <c r="F68" i="97"/>
  <c r="E68" i="97"/>
  <c r="G67" i="97"/>
  <c r="H67" i="97" s="1"/>
  <c r="F67" i="97"/>
  <c r="E67" i="97"/>
  <c r="G66" i="97"/>
  <c r="H66" i="97" s="1"/>
  <c r="F66" i="97"/>
  <c r="E66" i="97"/>
  <c r="H65" i="97"/>
  <c r="G65" i="97"/>
  <c r="F65" i="97"/>
  <c r="E65" i="97"/>
  <c r="G64" i="97"/>
  <c r="H64" i="97" s="1"/>
  <c r="F64" i="97"/>
  <c r="E64" i="97"/>
  <c r="G63" i="97"/>
  <c r="H63" i="97" s="1"/>
  <c r="F63" i="97"/>
  <c r="E63" i="97"/>
  <c r="G62" i="97"/>
  <c r="H62" i="97" s="1"/>
  <c r="F62" i="97"/>
  <c r="E62" i="97"/>
  <c r="G61" i="97"/>
  <c r="H61" i="97" s="1"/>
  <c r="F61" i="97"/>
  <c r="E61" i="97"/>
  <c r="G60" i="97"/>
  <c r="H60" i="97" s="1"/>
  <c r="F60" i="97"/>
  <c r="E60" i="97"/>
  <c r="H59" i="97"/>
  <c r="G59" i="97"/>
  <c r="F59" i="97"/>
  <c r="E59" i="97"/>
  <c r="G58" i="97"/>
  <c r="H58" i="97" s="1"/>
  <c r="F58" i="97"/>
  <c r="E58" i="97"/>
  <c r="G57" i="97"/>
  <c r="H57" i="97" s="1"/>
  <c r="F57" i="97"/>
  <c r="E57" i="97"/>
  <c r="A16" i="97" s="1"/>
  <c r="G56" i="97"/>
  <c r="H56" i="97" s="1"/>
  <c r="F56" i="97"/>
  <c r="E56" i="97"/>
  <c r="H55" i="97"/>
  <c r="G55" i="97"/>
  <c r="F55" i="97"/>
  <c r="E55" i="97"/>
  <c r="G54" i="97"/>
  <c r="H54" i="97" s="1"/>
  <c r="F54" i="97"/>
  <c r="E54" i="97"/>
  <c r="G53" i="97"/>
  <c r="H53" i="97" s="1"/>
  <c r="F53" i="97"/>
  <c r="E53" i="97"/>
  <c r="G52" i="97"/>
  <c r="H52" i="97" s="1"/>
  <c r="F52" i="97"/>
  <c r="E52" i="97"/>
  <c r="H51" i="97"/>
  <c r="G51" i="97"/>
  <c r="F51" i="97"/>
  <c r="E51" i="97"/>
  <c r="G50" i="97"/>
  <c r="H50" i="97" s="1"/>
  <c r="F50" i="97"/>
  <c r="E50" i="97"/>
  <c r="G49" i="97"/>
  <c r="H49" i="97" s="1"/>
  <c r="F49" i="97"/>
  <c r="E49" i="97"/>
  <c r="G48" i="97"/>
  <c r="H48" i="97" s="1"/>
  <c r="F48" i="97"/>
  <c r="E48" i="97"/>
  <c r="H47" i="97"/>
  <c r="G47" i="97"/>
  <c r="F47" i="97"/>
  <c r="E47" i="97"/>
  <c r="G46" i="97"/>
  <c r="H46" i="97" s="1"/>
  <c r="F46" i="97"/>
  <c r="E46" i="97"/>
  <c r="G45" i="97"/>
  <c r="H45" i="97" s="1"/>
  <c r="F45" i="97"/>
  <c r="E45" i="97"/>
  <c r="G44" i="97"/>
  <c r="H44" i="97" s="1"/>
  <c r="F44" i="97"/>
  <c r="E44" i="97"/>
  <c r="H43" i="97"/>
  <c r="G43" i="97"/>
  <c r="F43" i="97"/>
  <c r="E43" i="97"/>
  <c r="G42" i="97"/>
  <c r="H42" i="97" s="1"/>
  <c r="F42" i="97"/>
  <c r="E42" i="97"/>
  <c r="G41" i="97"/>
  <c r="H41" i="97" s="1"/>
  <c r="F41" i="97"/>
  <c r="E41" i="97"/>
  <c r="G40" i="97"/>
  <c r="H40" i="97" s="1"/>
  <c r="F40" i="97"/>
  <c r="E40" i="97"/>
  <c r="H39" i="97"/>
  <c r="G39" i="97"/>
  <c r="F39" i="97"/>
  <c r="E39" i="97"/>
  <c r="G38" i="97"/>
  <c r="H38" i="97" s="1"/>
  <c r="F38" i="97"/>
  <c r="E38" i="97"/>
  <c r="G37" i="97"/>
  <c r="H37" i="97" s="1"/>
  <c r="F37" i="97"/>
  <c r="E37" i="97"/>
  <c r="G36" i="97"/>
  <c r="H36" i="97" s="1"/>
  <c r="F36" i="97"/>
  <c r="E36" i="97"/>
  <c r="G35" i="97"/>
  <c r="H35" i="97" s="1"/>
  <c r="F35" i="97"/>
  <c r="E35" i="97"/>
  <c r="G34" i="97"/>
  <c r="H34" i="97" s="1"/>
  <c r="F34" i="97"/>
  <c r="E34" i="97"/>
  <c r="H33" i="97"/>
  <c r="G33" i="97"/>
  <c r="F33" i="97"/>
  <c r="E33" i="97"/>
  <c r="G32" i="97"/>
  <c r="H32" i="97" s="1"/>
  <c r="F32" i="97"/>
  <c r="E32" i="97"/>
  <c r="H31" i="97"/>
  <c r="G31" i="97"/>
  <c r="F31" i="97"/>
  <c r="E31" i="97"/>
  <c r="G30" i="97"/>
  <c r="H30" i="97" s="1"/>
  <c r="F30" i="97"/>
  <c r="E30" i="97"/>
  <c r="G29" i="97"/>
  <c r="H29" i="97" s="1"/>
  <c r="F29" i="97"/>
  <c r="E29" i="97"/>
  <c r="G28" i="97"/>
  <c r="H28" i="97" s="1"/>
  <c r="F28" i="97"/>
  <c r="E28" i="97"/>
  <c r="H27" i="97"/>
  <c r="G27" i="97"/>
  <c r="F27" i="97"/>
  <c r="E27" i="97"/>
  <c r="G26" i="97"/>
  <c r="H26" i="97" s="1"/>
  <c r="F26" i="97"/>
  <c r="E26" i="97"/>
  <c r="H25" i="97"/>
  <c r="G25" i="97"/>
  <c r="F25" i="97"/>
  <c r="E25" i="97"/>
  <c r="G24" i="97"/>
  <c r="H24" i="97" s="1"/>
  <c r="F24" i="97"/>
  <c r="E24" i="97"/>
  <c r="G23" i="97"/>
  <c r="H23" i="97" s="1"/>
  <c r="F23" i="97"/>
  <c r="E23" i="97"/>
  <c r="G22" i="97"/>
  <c r="H22" i="97" s="1"/>
  <c r="F22" i="97"/>
  <c r="E22" i="97"/>
  <c r="G21" i="97"/>
  <c r="H21" i="97" s="1"/>
  <c r="F21" i="97"/>
  <c r="E21" i="97"/>
  <c r="G20" i="97"/>
  <c r="H20" i="97" s="1"/>
  <c r="F20" i="97"/>
  <c r="E20" i="97"/>
  <c r="G19" i="97"/>
  <c r="H19" i="97" s="1"/>
  <c r="F19" i="97"/>
  <c r="E19" i="97"/>
  <c r="G18" i="97"/>
  <c r="H18" i="97" s="1"/>
  <c r="F18" i="97"/>
  <c r="E18" i="97"/>
  <c r="G17" i="97"/>
  <c r="H17" i="97" s="1"/>
  <c r="F17" i="97"/>
  <c r="E17" i="97"/>
  <c r="G16" i="97"/>
  <c r="H16" i="97" s="1"/>
  <c r="F16" i="97"/>
  <c r="E16" i="97"/>
  <c r="G15" i="97"/>
  <c r="H15" i="97" s="1"/>
  <c r="F15" i="97"/>
  <c r="E15" i="97"/>
  <c r="G14" i="97"/>
  <c r="H14" i="97" s="1"/>
  <c r="F14" i="97"/>
  <c r="E14" i="97"/>
  <c r="G13" i="97"/>
  <c r="H13" i="97" s="1"/>
  <c r="F13" i="97"/>
  <c r="E13" i="97"/>
  <c r="G12" i="97"/>
  <c r="H12" i="97" s="1"/>
  <c r="F12" i="97"/>
  <c r="E12" i="97"/>
  <c r="H11" i="97"/>
  <c r="G11" i="97"/>
  <c r="F11" i="97"/>
  <c r="E11" i="97"/>
  <c r="G10" i="97"/>
  <c r="H10" i="97" s="1"/>
  <c r="F10" i="97"/>
  <c r="E10" i="97"/>
  <c r="G9" i="97"/>
  <c r="H9" i="97" s="1"/>
  <c r="F9" i="97"/>
  <c r="E9" i="97"/>
  <c r="G8" i="97"/>
  <c r="H8" i="97" s="1"/>
  <c r="F8" i="97"/>
  <c r="E8" i="97"/>
  <c r="A8" i="97"/>
  <c r="H7" i="97"/>
  <c r="G7" i="97"/>
  <c r="F7" i="97"/>
  <c r="E7" i="97"/>
  <c r="G6" i="97"/>
  <c r="H6" i="97" s="1"/>
  <c r="F6" i="97"/>
  <c r="E6" i="97"/>
  <c r="A6" i="97"/>
  <c r="G5" i="97"/>
  <c r="H5" i="97" s="1"/>
  <c r="F5" i="97"/>
  <c r="E5" i="97"/>
  <c r="G4" i="97"/>
  <c r="H4" i="97" s="1"/>
  <c r="F4" i="97"/>
  <c r="E4" i="97"/>
  <c r="G3" i="97"/>
  <c r="H3" i="97" s="1"/>
  <c r="F3" i="97"/>
  <c r="E3" i="97"/>
  <c r="G2" i="97"/>
  <c r="H2" i="97" s="1"/>
  <c r="F2" i="97"/>
  <c r="E2" i="97"/>
  <c r="A14" i="97" l="1"/>
  <c r="E3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3" i="56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65" i="56"/>
  <c r="E66" i="56"/>
  <c r="E67" i="56"/>
  <c r="E68" i="56"/>
  <c r="E69" i="56"/>
  <c r="E70" i="56"/>
  <c r="E71" i="56"/>
  <c r="E72" i="56"/>
  <c r="E73" i="56"/>
  <c r="E74" i="56"/>
  <c r="E75" i="56"/>
  <c r="E76" i="56"/>
  <c r="E77" i="56"/>
  <c r="E78" i="56"/>
  <c r="E79" i="56"/>
  <c r="E80" i="56"/>
  <c r="E81" i="56"/>
  <c r="E82" i="56"/>
  <c r="E83" i="56"/>
  <c r="E84" i="56"/>
  <c r="E85" i="56"/>
  <c r="E86" i="56"/>
  <c r="E87" i="56"/>
  <c r="E88" i="56"/>
  <c r="E89" i="56"/>
  <c r="E90" i="56"/>
  <c r="E91" i="56"/>
  <c r="E92" i="56"/>
  <c r="E93" i="56"/>
  <c r="E94" i="56"/>
  <c r="E95" i="56"/>
  <c r="E96" i="56"/>
  <c r="E97" i="56"/>
  <c r="E98" i="56"/>
  <c r="E99" i="56"/>
  <c r="E100" i="56"/>
  <c r="E101" i="56"/>
  <c r="E102" i="56"/>
  <c r="E103" i="56"/>
  <c r="E104" i="56"/>
  <c r="E105" i="56"/>
  <c r="E106" i="56"/>
  <c r="E107" i="56"/>
  <c r="E108" i="56"/>
  <c r="E109" i="56"/>
  <c r="E110" i="56"/>
  <c r="E111" i="56"/>
  <c r="E112" i="56"/>
  <c r="E113" i="56"/>
  <c r="E114" i="56"/>
  <c r="E115" i="56"/>
  <c r="E116" i="56"/>
  <c r="E117" i="56"/>
  <c r="E118" i="56"/>
  <c r="E119" i="56"/>
  <c r="E120" i="56"/>
  <c r="E121" i="56"/>
  <c r="E122" i="56"/>
  <c r="E123" i="56"/>
  <c r="E124" i="56"/>
  <c r="E125" i="56"/>
  <c r="E126" i="56"/>
  <c r="E127" i="56"/>
  <c r="E128" i="56"/>
  <c r="E129" i="56"/>
  <c r="E130" i="56"/>
  <c r="E131" i="56"/>
  <c r="E132" i="56"/>
  <c r="E133" i="56"/>
  <c r="E134" i="56"/>
  <c r="E135" i="56"/>
  <c r="E136" i="56"/>
  <c r="E137" i="56"/>
  <c r="E138" i="56"/>
  <c r="E139" i="56"/>
  <c r="E140" i="56"/>
  <c r="E141" i="56"/>
  <c r="E142" i="56"/>
  <c r="E143" i="56"/>
  <c r="E144" i="56"/>
  <c r="E145" i="56"/>
  <c r="E146" i="56"/>
  <c r="E147" i="56"/>
  <c r="E148" i="56"/>
  <c r="E149" i="56"/>
  <c r="E150" i="56"/>
  <c r="E151" i="56"/>
  <c r="E152" i="56"/>
  <c r="E153" i="56"/>
  <c r="E154" i="56"/>
  <c r="E155" i="56"/>
  <c r="E156" i="56"/>
  <c r="E157" i="56"/>
  <c r="E158" i="56"/>
  <c r="E159" i="56"/>
  <c r="E160" i="56"/>
  <c r="E161" i="56"/>
  <c r="E162" i="56"/>
  <c r="E163" i="56"/>
  <c r="E164" i="56"/>
  <c r="E165" i="56"/>
  <c r="E166" i="56"/>
  <c r="E167" i="56"/>
  <c r="E168" i="56"/>
  <c r="E169" i="56"/>
  <c r="E170" i="56"/>
  <c r="E171" i="56"/>
  <c r="E172" i="56"/>
  <c r="E173" i="56"/>
  <c r="E174" i="56"/>
  <c r="E175" i="56"/>
  <c r="E176" i="56"/>
  <c r="E177" i="56"/>
  <c r="E178" i="56"/>
  <c r="E179" i="56"/>
  <c r="E180" i="56"/>
  <c r="E181" i="56"/>
  <c r="E182" i="56"/>
  <c r="E183" i="56"/>
  <c r="E184" i="56"/>
  <c r="E185" i="56"/>
  <c r="E186" i="56"/>
  <c r="E187" i="56"/>
  <c r="E188" i="56"/>
  <c r="E189" i="56"/>
  <c r="E190" i="56"/>
  <c r="E191" i="56"/>
  <c r="E192" i="56"/>
  <c r="E193" i="56"/>
  <c r="E194" i="56"/>
  <c r="E195" i="56"/>
  <c r="E196" i="56"/>
  <c r="E197" i="56"/>
  <c r="E198" i="56"/>
  <c r="E199" i="56"/>
  <c r="E200" i="56"/>
  <c r="E201" i="56"/>
  <c r="E202" i="56"/>
  <c r="E203" i="56"/>
  <c r="E204" i="56"/>
  <c r="E205" i="56"/>
  <c r="E206" i="56"/>
  <c r="E207" i="56"/>
  <c r="E208" i="56"/>
  <c r="E209" i="56"/>
  <c r="E210" i="56"/>
  <c r="E211" i="56"/>
  <c r="E212" i="56"/>
  <c r="E213" i="56"/>
  <c r="E214" i="56"/>
  <c r="E215" i="56"/>
  <c r="E216" i="56"/>
  <c r="E217" i="56"/>
  <c r="E218" i="56"/>
  <c r="E219" i="56"/>
  <c r="E220" i="56"/>
  <c r="E221" i="56"/>
  <c r="E222" i="56"/>
  <c r="E223" i="56"/>
  <c r="E224" i="56"/>
  <c r="E225" i="56"/>
  <c r="E226" i="56"/>
  <c r="E227" i="56"/>
  <c r="E228" i="56"/>
  <c r="E229" i="56"/>
  <c r="E230" i="56"/>
  <c r="E231" i="56"/>
  <c r="E232" i="56"/>
  <c r="E233" i="56"/>
  <c r="E234" i="56"/>
  <c r="E235" i="56"/>
  <c r="E236" i="56"/>
  <c r="E237" i="56"/>
  <c r="E238" i="56"/>
  <c r="E239" i="56"/>
  <c r="E240" i="56"/>
  <c r="E241" i="56"/>
  <c r="E242" i="56"/>
  <c r="E243" i="56"/>
  <c r="E244" i="56"/>
  <c r="E245" i="56"/>
  <c r="E246" i="56"/>
  <c r="E247" i="56"/>
  <c r="E248" i="56"/>
  <c r="E249" i="56"/>
  <c r="E250" i="56"/>
  <c r="E251" i="56"/>
  <c r="E252" i="56"/>
  <c r="E253" i="56"/>
  <c r="E254" i="56"/>
  <c r="E255" i="56"/>
  <c r="E256" i="56"/>
  <c r="E257" i="56"/>
  <c r="E258" i="56"/>
  <c r="E259" i="56"/>
  <c r="E260" i="56"/>
  <c r="E261" i="56"/>
  <c r="E262" i="56"/>
  <c r="E263" i="56"/>
  <c r="E264" i="56"/>
  <c r="E265" i="56"/>
  <c r="E266" i="56"/>
  <c r="E267" i="56"/>
  <c r="E268" i="56"/>
  <c r="E269" i="56"/>
  <c r="E270" i="56"/>
  <c r="E271" i="56"/>
  <c r="E272" i="56"/>
  <c r="E273" i="56"/>
  <c r="E274" i="56"/>
  <c r="E275" i="56"/>
  <c r="E276" i="56"/>
  <c r="E277" i="56"/>
  <c r="E278" i="56"/>
  <c r="E279" i="56"/>
  <c r="E280" i="56"/>
  <c r="E281" i="56"/>
  <c r="E282" i="56"/>
  <c r="E283" i="56"/>
  <c r="E284" i="56"/>
  <c r="E285" i="56"/>
  <c r="E286" i="56"/>
  <c r="E287" i="56"/>
  <c r="E288" i="56"/>
  <c r="E289" i="56"/>
  <c r="E290" i="56"/>
  <c r="E291" i="56"/>
  <c r="E292" i="56"/>
  <c r="E293" i="56"/>
  <c r="E294" i="56"/>
  <c r="E295" i="56"/>
  <c r="E296" i="56"/>
  <c r="E297" i="56"/>
  <c r="E298" i="56"/>
  <c r="E299" i="56"/>
  <c r="E300" i="56"/>
  <c r="E301" i="56"/>
  <c r="E302" i="56"/>
  <c r="E303" i="56"/>
  <c r="E304" i="56"/>
  <c r="E305" i="56"/>
  <c r="E306" i="56"/>
  <c r="E307" i="56"/>
  <c r="E308" i="56"/>
  <c r="E309" i="56"/>
  <c r="E310" i="56"/>
  <c r="E311" i="56"/>
  <c r="E312" i="56"/>
  <c r="E313" i="56"/>
  <c r="E314" i="56"/>
  <c r="E315" i="56"/>
  <c r="E316" i="56"/>
  <c r="E317" i="56"/>
  <c r="E318" i="56"/>
  <c r="E319" i="56"/>
  <c r="E320" i="56"/>
  <c r="E321" i="56"/>
  <c r="E322" i="56"/>
  <c r="E323" i="56"/>
  <c r="E324" i="56"/>
  <c r="E325" i="56"/>
  <c r="E326" i="56"/>
  <c r="E327" i="56"/>
  <c r="E328" i="56"/>
  <c r="E329" i="56"/>
  <c r="E330" i="56"/>
  <c r="E331" i="56"/>
  <c r="E332" i="56"/>
  <c r="E333" i="56"/>
  <c r="E334" i="56"/>
  <c r="E335" i="56"/>
  <c r="E336" i="56"/>
  <c r="E337" i="56"/>
  <c r="E338" i="56"/>
  <c r="E339" i="56"/>
  <c r="E340" i="56"/>
  <c r="E341" i="56"/>
  <c r="E342" i="56"/>
  <c r="E343" i="56"/>
  <c r="E344" i="56"/>
  <c r="E345" i="56"/>
  <c r="E346" i="56"/>
  <c r="E347" i="56"/>
  <c r="E348" i="56"/>
  <c r="E349" i="56"/>
  <c r="E350" i="56"/>
  <c r="E351" i="56"/>
  <c r="E352" i="56"/>
  <c r="E353" i="56"/>
  <c r="E354" i="56"/>
  <c r="E355" i="56"/>
  <c r="E356" i="56"/>
  <c r="E357" i="56"/>
  <c r="E358" i="56"/>
  <c r="E359" i="56"/>
  <c r="E360" i="56"/>
  <c r="E361" i="56"/>
  <c r="E362" i="56"/>
  <c r="E363" i="56"/>
  <c r="E364" i="56"/>
  <c r="E365" i="56"/>
  <c r="E366" i="56"/>
  <c r="E367" i="56"/>
  <c r="E368" i="56"/>
  <c r="E3" i="72"/>
  <c r="E4" i="72"/>
  <c r="E5" i="72"/>
  <c r="E6" i="72"/>
  <c r="E7" i="72"/>
  <c r="E8" i="72"/>
  <c r="E9" i="72"/>
  <c r="E10" i="72"/>
  <c r="E11" i="72"/>
  <c r="E12" i="72"/>
  <c r="E13" i="72"/>
  <c r="E14" i="72"/>
  <c r="E15" i="72"/>
  <c r="E16" i="72"/>
  <c r="E17" i="72"/>
  <c r="E18" i="72"/>
  <c r="E19" i="72"/>
  <c r="E20" i="72"/>
  <c r="E21" i="72"/>
  <c r="E22" i="72"/>
  <c r="E23" i="72"/>
  <c r="E24" i="72"/>
  <c r="E25" i="72"/>
  <c r="E26" i="72"/>
  <c r="E27" i="72"/>
  <c r="E28" i="72"/>
  <c r="E29" i="72"/>
  <c r="E30" i="72"/>
  <c r="E31" i="72"/>
  <c r="E32" i="72"/>
  <c r="E33" i="72"/>
  <c r="E34" i="72"/>
  <c r="E35" i="72"/>
  <c r="E36" i="72"/>
  <c r="E37" i="72"/>
  <c r="E38" i="72"/>
  <c r="E39" i="72"/>
  <c r="E40" i="72"/>
  <c r="E41" i="72"/>
  <c r="E42" i="72"/>
  <c r="E43" i="72"/>
  <c r="E44" i="72"/>
  <c r="E45" i="72"/>
  <c r="E46" i="72"/>
  <c r="E47" i="72"/>
  <c r="E48" i="72"/>
  <c r="E49" i="72"/>
  <c r="E50" i="72"/>
  <c r="E51" i="72"/>
  <c r="E52" i="72"/>
  <c r="E53" i="72"/>
  <c r="E54" i="72"/>
  <c r="E55" i="72"/>
  <c r="E56" i="72"/>
  <c r="E57" i="72"/>
  <c r="E58" i="72"/>
  <c r="E59" i="72"/>
  <c r="E60" i="72"/>
  <c r="E61" i="72"/>
  <c r="E62" i="72"/>
  <c r="E63" i="72"/>
  <c r="E64" i="72"/>
  <c r="E65" i="72"/>
  <c r="E66" i="72"/>
  <c r="E67" i="72"/>
  <c r="E68" i="72"/>
  <c r="E69" i="72"/>
  <c r="E70" i="72"/>
  <c r="E71" i="72"/>
  <c r="E72" i="72"/>
  <c r="E73" i="72"/>
  <c r="E74" i="72"/>
  <c r="E75" i="72"/>
  <c r="E76" i="72"/>
  <c r="E77" i="72"/>
  <c r="E78" i="72"/>
  <c r="E79" i="72"/>
  <c r="E80" i="72"/>
  <c r="E81" i="72"/>
  <c r="E82" i="72"/>
  <c r="E83" i="72"/>
  <c r="E84" i="72"/>
  <c r="E85" i="72"/>
  <c r="E86" i="72"/>
  <c r="E87" i="72"/>
  <c r="E88" i="72"/>
  <c r="E89" i="72"/>
  <c r="E90" i="72"/>
  <c r="E91" i="72"/>
  <c r="E92" i="72"/>
  <c r="E93" i="72"/>
  <c r="E94" i="72"/>
  <c r="E95" i="72"/>
  <c r="E96" i="72"/>
  <c r="E97" i="72"/>
  <c r="E98" i="72"/>
  <c r="E99" i="72"/>
  <c r="E100" i="72"/>
  <c r="E101" i="72"/>
  <c r="E102" i="72"/>
  <c r="E103" i="72"/>
  <c r="E104" i="72"/>
  <c r="E105" i="72"/>
  <c r="E106" i="72"/>
  <c r="E107" i="72"/>
  <c r="E108" i="72"/>
  <c r="E109" i="72"/>
  <c r="E110" i="72"/>
  <c r="E111" i="72"/>
  <c r="E112" i="72"/>
  <c r="E113" i="72"/>
  <c r="E114" i="72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124" i="27"/>
  <c r="E125" i="27"/>
  <c r="E126" i="27"/>
  <c r="E127" i="27"/>
  <c r="E128" i="27"/>
  <c r="E129" i="27"/>
  <c r="E130" i="27"/>
  <c r="E131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E168" i="27"/>
  <c r="E169" i="27"/>
  <c r="E170" i="27"/>
  <c r="E171" i="27"/>
  <c r="E172" i="27"/>
  <c r="E173" i="27"/>
  <c r="E174" i="27"/>
  <c r="E175" i="27"/>
  <c r="E176" i="27"/>
  <c r="E177" i="27"/>
  <c r="E178" i="27"/>
  <c r="E179" i="27"/>
  <c r="E180" i="27"/>
  <c r="E181" i="27"/>
  <c r="E182" i="27"/>
  <c r="E183" i="27"/>
  <c r="E184" i="27"/>
  <c r="E185" i="27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8" i="24"/>
  <c r="E79" i="24"/>
  <c r="E80" i="24"/>
  <c r="E81" i="24"/>
  <c r="E82" i="24"/>
  <c r="E83" i="24"/>
  <c r="E84" i="24"/>
  <c r="E85" i="24"/>
  <c r="E86" i="24"/>
  <c r="E87" i="24"/>
  <c r="E88" i="24"/>
  <c r="E89" i="24"/>
  <c r="E90" i="24"/>
  <c r="E91" i="24"/>
  <c r="E92" i="24"/>
  <c r="E93" i="24"/>
  <c r="E94" i="24"/>
  <c r="E95" i="24"/>
  <c r="E96" i="24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106" i="25"/>
  <c r="E107" i="25"/>
  <c r="E108" i="25"/>
  <c r="E109" i="25"/>
  <c r="E110" i="25"/>
  <c r="E111" i="25"/>
  <c r="E112" i="25"/>
  <c r="E113" i="25"/>
  <c r="E114" i="25"/>
  <c r="E115" i="25"/>
  <c r="E116" i="25"/>
  <c r="E117" i="25"/>
  <c r="E118" i="25"/>
  <c r="E119" i="25"/>
  <c r="E120" i="25"/>
  <c r="E121" i="25"/>
  <c r="E122" i="25"/>
  <c r="E123" i="25"/>
  <c r="E124" i="25"/>
  <c r="E3" i="32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61" i="32"/>
  <c r="E62" i="32"/>
  <c r="E63" i="32"/>
  <c r="E64" i="32"/>
  <c r="E65" i="32"/>
  <c r="E66" i="32"/>
  <c r="E67" i="32"/>
  <c r="E68" i="32"/>
  <c r="E69" i="32"/>
  <c r="E70" i="32"/>
  <c r="E71" i="32"/>
  <c r="E72" i="32"/>
  <c r="E73" i="32"/>
  <c r="E74" i="32"/>
  <c r="E75" i="32"/>
  <c r="E76" i="32"/>
  <c r="E77" i="32"/>
  <c r="E78" i="32"/>
  <c r="E79" i="32"/>
  <c r="E80" i="32"/>
  <c r="E81" i="32"/>
  <c r="E82" i="32"/>
  <c r="E83" i="32"/>
  <c r="E84" i="32"/>
  <c r="E85" i="32"/>
  <c r="E86" i="32"/>
  <c r="E87" i="32"/>
  <c r="E88" i="32"/>
  <c r="E89" i="32"/>
  <c r="E90" i="32"/>
  <c r="E91" i="32"/>
  <c r="E92" i="32"/>
  <c r="E93" i="32"/>
  <c r="E94" i="32"/>
  <c r="E95" i="32"/>
  <c r="E96" i="32"/>
  <c r="E97" i="32"/>
  <c r="E98" i="32"/>
  <c r="E99" i="32"/>
  <c r="E100" i="32"/>
  <c r="E101" i="32"/>
  <c r="E102" i="32"/>
  <c r="E103" i="32"/>
  <c r="E104" i="32"/>
  <c r="E105" i="32"/>
  <c r="E106" i="32"/>
  <c r="E107" i="32"/>
  <c r="E108" i="32"/>
  <c r="E109" i="32"/>
  <c r="E110" i="32"/>
  <c r="E111" i="32"/>
  <c r="E112" i="32"/>
  <c r="E113" i="32"/>
  <c r="E114" i="32"/>
  <c r="E115" i="32"/>
  <c r="E116" i="32"/>
  <c r="E117" i="32"/>
  <c r="E118" i="32"/>
  <c r="E119" i="32"/>
  <c r="E120" i="32"/>
  <c r="E121" i="32"/>
  <c r="E122" i="32"/>
  <c r="E123" i="32"/>
  <c r="E124" i="32"/>
  <c r="E125" i="32"/>
  <c r="E126" i="32"/>
  <c r="E127" i="32"/>
  <c r="E128" i="32"/>
  <c r="E129" i="32"/>
  <c r="E130" i="32"/>
  <c r="E131" i="32"/>
  <c r="E132" i="32"/>
  <c r="E133" i="32"/>
  <c r="E134" i="32"/>
  <c r="E135" i="32"/>
  <c r="E136" i="32"/>
  <c r="E137" i="32"/>
  <c r="E138" i="32"/>
  <c r="E139" i="32"/>
  <c r="E140" i="32"/>
  <c r="E141" i="32"/>
  <c r="E142" i="32"/>
  <c r="E143" i="32"/>
  <c r="E144" i="32"/>
  <c r="E145" i="32"/>
  <c r="E146" i="32"/>
  <c r="E147" i="32"/>
  <c r="E148" i="32"/>
  <c r="E149" i="32"/>
  <c r="E150" i="32"/>
  <c r="E151" i="32"/>
  <c r="E152" i="32"/>
  <c r="E153" i="32"/>
  <c r="E154" i="32"/>
  <c r="E155" i="32"/>
  <c r="E156" i="32"/>
  <c r="E157" i="32"/>
  <c r="E158" i="32"/>
  <c r="E159" i="32"/>
  <c r="E160" i="32"/>
  <c r="E161" i="32"/>
  <c r="E162" i="32"/>
  <c r="E163" i="32"/>
  <c r="E164" i="32"/>
  <c r="E165" i="32"/>
  <c r="E166" i="32"/>
  <c r="E167" i="32"/>
  <c r="E168" i="32"/>
  <c r="E169" i="32"/>
  <c r="E170" i="32"/>
  <c r="E171" i="32"/>
  <c r="E172" i="32"/>
  <c r="E173" i="32"/>
  <c r="E174" i="32"/>
  <c r="E175" i="32"/>
  <c r="E176" i="32"/>
  <c r="E177" i="32"/>
  <c r="E178" i="32"/>
  <c r="E179" i="32"/>
  <c r="E180" i="32"/>
  <c r="E181" i="32"/>
  <c r="E182" i="32"/>
  <c r="E183" i="32"/>
  <c r="E184" i="32"/>
  <c r="E185" i="32"/>
  <c r="E186" i="32"/>
  <c r="E187" i="32"/>
  <c r="E188" i="32"/>
  <c r="E189" i="32"/>
  <c r="E190" i="32"/>
  <c r="E191" i="32"/>
  <c r="E192" i="32"/>
  <c r="E193" i="32"/>
  <c r="E194" i="32"/>
  <c r="E195" i="32"/>
  <c r="E196" i="32"/>
  <c r="E197" i="32"/>
  <c r="E198" i="32"/>
  <c r="E199" i="32"/>
  <c r="E200" i="32"/>
  <c r="E201" i="32"/>
  <c r="E202" i="32"/>
  <c r="E203" i="32"/>
  <c r="E204" i="32"/>
  <c r="E205" i="32"/>
  <c r="E206" i="32"/>
  <c r="E207" i="32"/>
  <c r="E208" i="32"/>
  <c r="E209" i="32"/>
  <c r="E210" i="32"/>
  <c r="E211" i="32"/>
  <c r="E212" i="32"/>
  <c r="E213" i="32"/>
  <c r="E214" i="32"/>
  <c r="E215" i="32"/>
  <c r="E216" i="32"/>
  <c r="E217" i="32"/>
  <c r="E218" i="32"/>
  <c r="E219" i="32"/>
  <c r="E220" i="32"/>
  <c r="E221" i="32"/>
  <c r="E222" i="32"/>
  <c r="E223" i="32"/>
  <c r="E224" i="32"/>
  <c r="E225" i="32"/>
  <c r="E226" i="32"/>
  <c r="E227" i="32"/>
  <c r="E228" i="32"/>
  <c r="E229" i="32"/>
  <c r="E230" i="32"/>
  <c r="E231" i="32"/>
  <c r="E232" i="32"/>
  <c r="E233" i="32"/>
  <c r="E234" i="32"/>
  <c r="E235" i="32"/>
  <c r="E236" i="32"/>
  <c r="E237" i="32"/>
  <c r="E238" i="32"/>
  <c r="E239" i="32"/>
  <c r="E240" i="32"/>
  <c r="E241" i="32"/>
  <c r="E242" i="32"/>
  <c r="E243" i="32"/>
  <c r="E244" i="32"/>
  <c r="E245" i="32"/>
  <c r="E246" i="32"/>
  <c r="E247" i="32"/>
  <c r="E248" i="32"/>
  <c r="E249" i="32"/>
  <c r="E250" i="32"/>
  <c r="E251" i="32"/>
  <c r="E252" i="32"/>
  <c r="E253" i="32"/>
  <c r="E254" i="32"/>
  <c r="E255" i="32"/>
  <c r="E256" i="32"/>
  <c r="E257" i="32"/>
  <c r="E258" i="32"/>
  <c r="E259" i="32"/>
  <c r="E260" i="32"/>
  <c r="E261" i="32"/>
  <c r="E262" i="32"/>
  <c r="E263" i="32"/>
  <c r="E264" i="32"/>
  <c r="E265" i="32"/>
  <c r="E266" i="32"/>
  <c r="E267" i="32"/>
  <c r="E268" i="32"/>
  <c r="E269" i="32"/>
  <c r="E270" i="32"/>
  <c r="E271" i="32"/>
  <c r="E272" i="32"/>
  <c r="E273" i="32"/>
  <c r="E274" i="32"/>
  <c r="E275" i="32"/>
  <c r="E276" i="32"/>
  <c r="E277" i="32"/>
  <c r="E278" i="32"/>
  <c r="E279" i="32"/>
  <c r="E280" i="32"/>
  <c r="E281" i="32"/>
  <c r="E282" i="32"/>
  <c r="E283" i="32"/>
  <c r="E284" i="32"/>
  <c r="E285" i="32"/>
  <c r="E286" i="32"/>
  <c r="E287" i="32"/>
  <c r="E288" i="32"/>
  <c r="E289" i="32"/>
  <c r="E290" i="32"/>
  <c r="E291" i="32"/>
  <c r="E292" i="32"/>
  <c r="E293" i="32"/>
  <c r="E294" i="32"/>
  <c r="E295" i="32"/>
  <c r="E296" i="32"/>
  <c r="E297" i="32"/>
  <c r="E298" i="32"/>
  <c r="E299" i="32"/>
  <c r="E300" i="32"/>
  <c r="E301" i="32"/>
  <c r="E302" i="32"/>
  <c r="E303" i="32"/>
  <c r="E304" i="32"/>
  <c r="E305" i="32"/>
  <c r="E306" i="32"/>
  <c r="E307" i="32"/>
  <c r="E308" i="32"/>
  <c r="E309" i="32"/>
  <c r="E310" i="32"/>
  <c r="E311" i="32"/>
  <c r="E312" i="32"/>
  <c r="E313" i="32"/>
  <c r="E314" i="32"/>
  <c r="E315" i="32"/>
  <c r="E316" i="32"/>
  <c r="E317" i="32"/>
  <c r="E318" i="32"/>
  <c r="E319" i="32"/>
  <c r="E320" i="32"/>
  <c r="E321" i="32"/>
  <c r="E322" i="32"/>
  <c r="E323" i="32"/>
  <c r="E324" i="32"/>
  <c r="E325" i="32"/>
  <c r="E326" i="32"/>
  <c r="E327" i="32"/>
  <c r="E328" i="32"/>
  <c r="E329" i="32"/>
  <c r="E330" i="32"/>
  <c r="E331" i="32"/>
  <c r="E332" i="32"/>
  <c r="E333" i="32"/>
  <c r="E334" i="32"/>
  <c r="E335" i="32"/>
  <c r="E336" i="32"/>
  <c r="E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3" i="33"/>
  <c r="E4" i="33"/>
  <c r="E5" i="33"/>
  <c r="E6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61" i="33"/>
  <c r="E62" i="33"/>
  <c r="E63" i="33"/>
  <c r="E64" i="33"/>
  <c r="E65" i="33"/>
  <c r="E66" i="33"/>
  <c r="E67" i="33"/>
  <c r="E68" i="33"/>
  <c r="E69" i="33"/>
  <c r="E70" i="33"/>
  <c r="E71" i="33"/>
  <c r="E72" i="33"/>
  <c r="E73" i="33"/>
  <c r="E74" i="33"/>
  <c r="E75" i="33"/>
  <c r="E76" i="33"/>
  <c r="E77" i="33"/>
  <c r="E78" i="33"/>
  <c r="E79" i="33"/>
  <c r="E80" i="33"/>
  <c r="E81" i="33"/>
  <c r="E82" i="33"/>
  <c r="E83" i="33"/>
  <c r="E84" i="33"/>
  <c r="E85" i="33"/>
  <c r="E86" i="33"/>
  <c r="E87" i="33"/>
  <c r="E88" i="33"/>
  <c r="E89" i="33"/>
  <c r="E90" i="33"/>
  <c r="E91" i="33"/>
  <c r="E92" i="33"/>
  <c r="E93" i="33"/>
  <c r="E94" i="33"/>
  <c r="E95" i="33"/>
  <c r="E96" i="33"/>
  <c r="E97" i="33"/>
  <c r="E98" i="33"/>
  <c r="E99" i="33"/>
  <c r="E100" i="33"/>
  <c r="E101" i="33"/>
  <c r="E102" i="33"/>
  <c r="E103" i="33"/>
  <c r="E104" i="33"/>
  <c r="E105" i="33"/>
  <c r="E106" i="33"/>
  <c r="E107" i="33"/>
  <c r="E108" i="33"/>
  <c r="E109" i="33"/>
  <c r="E110" i="33"/>
  <c r="E111" i="33"/>
  <c r="E112" i="33"/>
  <c r="E113" i="33"/>
  <c r="E114" i="33"/>
  <c r="E115" i="33"/>
  <c r="E116" i="33"/>
  <c r="E117" i="33"/>
  <c r="E118" i="33"/>
  <c r="E119" i="33"/>
  <c r="E120" i="33"/>
  <c r="E121" i="33"/>
  <c r="E122" i="33"/>
  <c r="E123" i="33"/>
  <c r="E124" i="33"/>
  <c r="E125" i="33"/>
  <c r="E126" i="33"/>
  <c r="E127" i="33"/>
  <c r="E128" i="33"/>
  <c r="E129" i="33"/>
  <c r="E130" i="33"/>
  <c r="E131" i="33"/>
  <c r="E132" i="33"/>
  <c r="E133" i="33"/>
  <c r="E134" i="33"/>
  <c r="E135" i="33"/>
  <c r="E136" i="33"/>
  <c r="E137" i="33"/>
  <c r="E138" i="33"/>
  <c r="E139" i="33"/>
  <c r="E140" i="33"/>
  <c r="E141" i="33"/>
  <c r="E142" i="33"/>
  <c r="E143" i="33"/>
  <c r="E144" i="33"/>
  <c r="E145" i="33"/>
  <c r="E146" i="33"/>
  <c r="E147" i="33"/>
  <c r="E148" i="33"/>
  <c r="E149" i="33"/>
  <c r="E150" i="33"/>
  <c r="E151" i="33"/>
  <c r="E152" i="33"/>
  <c r="E153" i="33"/>
  <c r="E154" i="33"/>
  <c r="E155" i="33"/>
  <c r="E156" i="33"/>
  <c r="E157" i="33"/>
  <c r="E158" i="33"/>
  <c r="E159" i="33"/>
  <c r="E160" i="33"/>
  <c r="E161" i="33"/>
  <c r="E162" i="33"/>
  <c r="E163" i="33"/>
  <c r="E164" i="33"/>
  <c r="E165" i="33"/>
  <c r="E166" i="33"/>
  <c r="E167" i="33"/>
  <c r="E168" i="33"/>
  <c r="E169" i="33"/>
  <c r="E170" i="33"/>
  <c r="E171" i="33"/>
  <c r="E172" i="33"/>
  <c r="E173" i="33"/>
  <c r="E174" i="33"/>
  <c r="E175" i="33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7" i="95"/>
  <c r="E18" i="95"/>
  <c r="E2" i="95"/>
  <c r="E2" i="49"/>
  <c r="B8" i="96" l="1"/>
  <c r="C8" i="96" s="1"/>
  <c r="B9" i="96" l="1"/>
  <c r="C9" i="96" s="1"/>
  <c r="B10" i="96"/>
  <c r="C10" i="96" s="1"/>
  <c r="B11" i="96"/>
  <c r="C11" i="96" s="1"/>
  <c r="B12" i="96"/>
  <c r="C12" i="96" s="1"/>
  <c r="B13" i="96"/>
  <c r="C13" i="96" s="1"/>
  <c r="B14" i="96"/>
  <c r="C14" i="96" s="1"/>
  <c r="B15" i="96"/>
  <c r="C15" i="96" s="1"/>
  <c r="B16" i="96"/>
  <c r="C16" i="96" s="1"/>
  <c r="B17" i="96"/>
  <c r="C17" i="96" s="1"/>
  <c r="B18" i="96"/>
  <c r="C18" i="96" s="1"/>
  <c r="B19" i="96"/>
  <c r="C19" i="96" s="1"/>
  <c r="B20" i="96"/>
  <c r="C20" i="96" s="1"/>
  <c r="B21" i="96"/>
  <c r="C21" i="96" s="1"/>
  <c r="B22" i="96"/>
  <c r="C22" i="96" s="1"/>
  <c r="B23" i="96"/>
  <c r="C23" i="96" s="1"/>
  <c r="B24" i="96"/>
  <c r="C24" i="96" s="1"/>
  <c r="B25" i="96"/>
  <c r="C25" i="96" s="1"/>
  <c r="B26" i="96"/>
  <c r="C26" i="96" s="1"/>
  <c r="B27" i="96"/>
  <c r="C27" i="96" s="1"/>
  <c r="B28" i="96"/>
  <c r="C28" i="96" s="1"/>
  <c r="B29" i="96"/>
  <c r="C29" i="96" s="1"/>
  <c r="B30" i="96"/>
  <c r="C30" i="96" s="1"/>
  <c r="B31" i="96"/>
  <c r="C31" i="96" s="1"/>
  <c r="B32" i="96"/>
  <c r="C32" i="96" s="1"/>
  <c r="B33" i="96"/>
  <c r="C33" i="96" s="1"/>
  <c r="B34" i="96"/>
  <c r="C34" i="96" s="1"/>
  <c r="B35" i="96"/>
  <c r="C35" i="96" s="1"/>
  <c r="B36" i="96"/>
  <c r="C36" i="96" s="1"/>
  <c r="B37" i="96"/>
  <c r="C37" i="96" s="1"/>
  <c r="B38" i="96"/>
  <c r="C38" i="96" s="1"/>
  <c r="B39" i="96"/>
  <c r="C39" i="96" s="1"/>
  <c r="B40" i="96"/>
  <c r="C40" i="96" s="1"/>
  <c r="B41" i="96"/>
  <c r="C41" i="96" s="1"/>
  <c r="B42" i="96"/>
  <c r="C42" i="96" s="1"/>
  <c r="B43" i="96"/>
  <c r="C43" i="96" s="1"/>
  <c r="B44" i="96"/>
  <c r="C44" i="96" s="1"/>
  <c r="B45" i="96"/>
  <c r="C45" i="96" s="1"/>
  <c r="B46" i="96"/>
  <c r="C46" i="96" s="1"/>
  <c r="B47" i="96"/>
  <c r="C47" i="96" s="1"/>
  <c r="B48" i="96"/>
  <c r="C48" i="96" s="1"/>
  <c r="B49" i="96"/>
  <c r="C49" i="96" s="1"/>
  <c r="B50" i="96"/>
  <c r="C50" i="96" s="1"/>
  <c r="B51" i="96"/>
  <c r="C51" i="96" s="1"/>
  <c r="B52" i="96"/>
  <c r="C52" i="96" s="1"/>
  <c r="B53" i="96"/>
  <c r="C53" i="96" s="1"/>
  <c r="B54" i="96"/>
  <c r="C54" i="96" s="1"/>
  <c r="B55" i="96"/>
  <c r="C55" i="96" s="1"/>
  <c r="B56" i="96"/>
  <c r="C56" i="96" s="1"/>
  <c r="B57" i="96"/>
  <c r="C57" i="96" s="1"/>
  <c r="B58" i="96"/>
  <c r="C58" i="96" s="1"/>
  <c r="B59" i="96"/>
  <c r="C59" i="96" s="1"/>
  <c r="B60" i="96"/>
  <c r="C60" i="96" s="1"/>
  <c r="B61" i="96"/>
  <c r="C61" i="96" s="1"/>
  <c r="B62" i="96"/>
  <c r="C62" i="96" s="1"/>
  <c r="B63" i="96"/>
  <c r="C63" i="96" s="1"/>
  <c r="B64" i="96"/>
  <c r="C64" i="96" s="1"/>
  <c r="B65" i="96"/>
  <c r="C65" i="96" s="1"/>
  <c r="B66" i="96"/>
  <c r="C66" i="96" s="1"/>
  <c r="B67" i="96"/>
  <c r="C67" i="96" s="1"/>
  <c r="B68" i="96"/>
  <c r="C68" i="96" s="1"/>
  <c r="B69" i="96"/>
  <c r="C69" i="96" s="1"/>
  <c r="B70" i="96"/>
  <c r="C70" i="96" s="1"/>
  <c r="B71" i="96"/>
  <c r="C71" i="96" s="1"/>
  <c r="B72" i="96"/>
  <c r="C72" i="96" s="1"/>
  <c r="B73" i="96"/>
  <c r="C73" i="96" s="1"/>
  <c r="B74" i="96"/>
  <c r="C74" i="96" s="1"/>
  <c r="B75" i="96"/>
  <c r="C75" i="96" s="1"/>
  <c r="B76" i="96"/>
  <c r="C76" i="96" s="1"/>
  <c r="B77" i="96"/>
  <c r="C77" i="96" s="1"/>
  <c r="B78" i="96"/>
  <c r="C78" i="96" s="1"/>
  <c r="B79" i="96"/>
  <c r="C79" i="96" s="1"/>
  <c r="B80" i="96"/>
  <c r="C80" i="96" s="1"/>
  <c r="B81" i="96"/>
  <c r="C81" i="96" s="1"/>
  <c r="B82" i="96"/>
  <c r="C82" i="96" s="1"/>
  <c r="B83" i="96"/>
  <c r="C83" i="96" s="1"/>
  <c r="B84" i="96"/>
  <c r="C84" i="96" s="1"/>
  <c r="B85" i="96"/>
  <c r="C85" i="96" s="1"/>
  <c r="B86" i="96"/>
  <c r="C86" i="96" s="1"/>
  <c r="B87" i="96"/>
  <c r="C87" i="96" s="1"/>
  <c r="B88" i="96"/>
  <c r="C88" i="96" s="1"/>
  <c r="B89" i="96"/>
  <c r="C89" i="96" s="1"/>
  <c r="B90" i="96"/>
  <c r="C90" i="96" s="1"/>
  <c r="B91" i="96"/>
  <c r="C91" i="96" s="1"/>
  <c r="B92" i="96"/>
  <c r="C92" i="96" s="1"/>
  <c r="B93" i="96"/>
  <c r="C93" i="96" s="1"/>
  <c r="B94" i="96"/>
  <c r="C94" i="96" s="1"/>
  <c r="B95" i="96"/>
  <c r="C95" i="96" s="1"/>
  <c r="B96" i="96"/>
  <c r="C96" i="96" s="1"/>
  <c r="B97" i="96"/>
  <c r="C97" i="96" s="1"/>
  <c r="B98" i="96"/>
  <c r="C98" i="96" s="1"/>
  <c r="B99" i="96"/>
  <c r="C99" i="96" s="1"/>
  <c r="B100" i="96"/>
  <c r="C100" i="96" s="1"/>
  <c r="B101" i="96"/>
  <c r="C101" i="96" s="1"/>
  <c r="B102" i="96"/>
  <c r="C102" i="96" s="1"/>
  <c r="B103" i="96"/>
  <c r="C103" i="96" s="1"/>
  <c r="B104" i="96"/>
  <c r="C104" i="96" s="1"/>
  <c r="B105" i="96"/>
  <c r="C105" i="96" s="1"/>
  <c r="B106" i="96"/>
  <c r="C106" i="96" s="1"/>
  <c r="B107" i="96"/>
  <c r="C107" i="96" s="1"/>
  <c r="B108" i="96"/>
  <c r="C108" i="96" s="1"/>
  <c r="B109" i="96"/>
  <c r="C109" i="96" s="1"/>
  <c r="B110" i="96"/>
  <c r="C110" i="96" s="1"/>
  <c r="B111" i="96"/>
  <c r="C111" i="96" s="1"/>
  <c r="B112" i="96"/>
  <c r="C112" i="96" s="1"/>
  <c r="B113" i="96"/>
  <c r="C113" i="96" s="1"/>
  <c r="B114" i="96"/>
  <c r="C114" i="96" s="1"/>
  <c r="B115" i="96"/>
  <c r="C115" i="96" s="1"/>
  <c r="B116" i="96"/>
  <c r="C116" i="96" s="1"/>
  <c r="B117" i="96"/>
  <c r="C117" i="96" s="1"/>
  <c r="B118" i="96"/>
  <c r="C118" i="96" s="1"/>
  <c r="B119" i="96"/>
  <c r="C119" i="96" s="1"/>
  <c r="B120" i="96"/>
  <c r="C120" i="96" s="1"/>
  <c r="B122" i="96"/>
  <c r="B123" i="96"/>
  <c r="B124" i="96"/>
  <c r="B125" i="96"/>
  <c r="B126" i="96"/>
  <c r="B127" i="96"/>
  <c r="B128" i="96"/>
  <c r="B129" i="96"/>
  <c r="B130" i="96"/>
  <c r="B131" i="96"/>
  <c r="B132" i="96"/>
  <c r="B133" i="96"/>
  <c r="B134" i="96"/>
  <c r="B135" i="96"/>
  <c r="B136" i="96"/>
  <c r="B137" i="96"/>
  <c r="B138" i="96"/>
  <c r="B139" i="96"/>
  <c r="B140" i="96"/>
  <c r="B141" i="96"/>
  <c r="B142" i="96"/>
  <c r="B143" i="96"/>
  <c r="B144" i="96"/>
  <c r="B145" i="96"/>
  <c r="B146" i="96"/>
  <c r="B147" i="96"/>
  <c r="B148" i="96"/>
  <c r="B149" i="96"/>
  <c r="B150" i="96"/>
  <c r="B151" i="96"/>
  <c r="B152" i="96"/>
  <c r="B153" i="96"/>
  <c r="B154" i="96"/>
  <c r="B155" i="96"/>
  <c r="B156" i="96"/>
  <c r="B157" i="96"/>
  <c r="B158" i="96"/>
  <c r="B159" i="96"/>
  <c r="B160" i="96"/>
  <c r="B161" i="96"/>
  <c r="B162" i="96"/>
  <c r="B163" i="96"/>
  <c r="B164" i="96"/>
  <c r="B165" i="96"/>
  <c r="B166" i="96"/>
  <c r="B167" i="96"/>
  <c r="B168" i="96"/>
  <c r="B169" i="96"/>
  <c r="B170" i="96"/>
  <c r="B171" i="96"/>
  <c r="B172" i="96"/>
  <c r="B173" i="96"/>
  <c r="B174" i="96"/>
  <c r="B175" i="96"/>
  <c r="B176" i="96"/>
  <c r="B177" i="96"/>
  <c r="B178" i="96"/>
  <c r="B179" i="96"/>
  <c r="B180" i="96"/>
  <c r="B181" i="96"/>
  <c r="B182" i="96"/>
  <c r="B183" i="96"/>
  <c r="G18" i="95" l="1"/>
  <c r="H18" i="95" s="1"/>
  <c r="F18" i="95"/>
  <c r="A7" i="95"/>
  <c r="G17" i="95"/>
  <c r="H17" i="95" s="1"/>
  <c r="F17" i="95"/>
  <c r="H16" i="95"/>
  <c r="G16" i="95"/>
  <c r="F16" i="95"/>
  <c r="H15" i="95"/>
  <c r="G15" i="95"/>
  <c r="F15" i="95"/>
  <c r="G14" i="95"/>
  <c r="H14" i="95" s="1"/>
  <c r="F14" i="95"/>
  <c r="H13" i="95"/>
  <c r="G13" i="95"/>
  <c r="F13" i="95"/>
  <c r="G12" i="95"/>
  <c r="H12" i="95" s="1"/>
  <c r="F12" i="95"/>
  <c r="G11" i="95"/>
  <c r="H11" i="95" s="1"/>
  <c r="F11" i="95"/>
  <c r="G10" i="95"/>
  <c r="H10" i="95" s="1"/>
  <c r="F10" i="95"/>
  <c r="A15" i="95"/>
  <c r="G9" i="95"/>
  <c r="H9" i="95" s="1"/>
  <c r="F9" i="95"/>
  <c r="G8" i="95"/>
  <c r="H8" i="95" s="1"/>
  <c r="F8" i="95"/>
  <c r="A13" i="95"/>
  <c r="G7" i="95"/>
  <c r="H7" i="95" s="1"/>
  <c r="F7" i="95"/>
  <c r="G6" i="95"/>
  <c r="H6" i="95" s="1"/>
  <c r="F6" i="95"/>
  <c r="G5" i="95"/>
  <c r="H5" i="95" s="1"/>
  <c r="F5" i="95"/>
  <c r="G4" i="95"/>
  <c r="H4" i="95" s="1"/>
  <c r="F4" i="95"/>
  <c r="G3" i="95"/>
  <c r="H3" i="95" s="1"/>
  <c r="F3" i="95"/>
  <c r="G2" i="95"/>
  <c r="H2" i="95" s="1"/>
  <c r="F2" i="95"/>
  <c r="A5" i="95"/>
  <c r="A6" i="94" l="1"/>
  <c r="A14" i="94"/>
  <c r="A14" i="27"/>
  <c r="H185" i="94"/>
  <c r="F185" i="94"/>
  <c r="E185" i="94"/>
  <c r="H184" i="94"/>
  <c r="F184" i="94"/>
  <c r="E184" i="94"/>
  <c r="H183" i="94"/>
  <c r="F183" i="94"/>
  <c r="E183" i="94"/>
  <c r="H182" i="94"/>
  <c r="F182" i="94"/>
  <c r="E182" i="94"/>
  <c r="H181" i="94"/>
  <c r="F181" i="94"/>
  <c r="E181" i="94"/>
  <c r="H180" i="94"/>
  <c r="F180" i="94"/>
  <c r="E180" i="94"/>
  <c r="H179" i="94"/>
  <c r="F179" i="94"/>
  <c r="E179" i="94"/>
  <c r="H178" i="94"/>
  <c r="F178" i="94"/>
  <c r="E178" i="94"/>
  <c r="H177" i="94"/>
  <c r="F177" i="94"/>
  <c r="E177" i="94"/>
  <c r="H176" i="94"/>
  <c r="F176" i="94"/>
  <c r="E176" i="94"/>
  <c r="H175" i="94"/>
  <c r="F175" i="94"/>
  <c r="E175" i="94"/>
  <c r="H174" i="94"/>
  <c r="F174" i="94"/>
  <c r="E174" i="94"/>
  <c r="H173" i="94"/>
  <c r="F173" i="94"/>
  <c r="E173" i="94"/>
  <c r="H172" i="94"/>
  <c r="F172" i="94"/>
  <c r="E172" i="94"/>
  <c r="H171" i="94"/>
  <c r="F171" i="94"/>
  <c r="E171" i="94"/>
  <c r="H170" i="94"/>
  <c r="F170" i="94"/>
  <c r="E170" i="94"/>
  <c r="H169" i="94"/>
  <c r="F169" i="94"/>
  <c r="E169" i="94"/>
  <c r="H168" i="94"/>
  <c r="F168" i="94"/>
  <c r="E168" i="94"/>
  <c r="H167" i="94"/>
  <c r="F167" i="94"/>
  <c r="E167" i="94"/>
  <c r="H166" i="94"/>
  <c r="F166" i="94"/>
  <c r="E166" i="94"/>
  <c r="H165" i="94"/>
  <c r="F165" i="94"/>
  <c r="E165" i="94"/>
  <c r="H164" i="94"/>
  <c r="F164" i="94"/>
  <c r="E164" i="94"/>
  <c r="H163" i="94"/>
  <c r="F163" i="94"/>
  <c r="E163" i="94"/>
  <c r="H162" i="94"/>
  <c r="F162" i="94"/>
  <c r="E162" i="94"/>
  <c r="H161" i="94"/>
  <c r="F161" i="94"/>
  <c r="E161" i="94"/>
  <c r="H160" i="94"/>
  <c r="F160" i="94"/>
  <c r="E160" i="94"/>
  <c r="H159" i="94"/>
  <c r="F159" i="94"/>
  <c r="E159" i="94"/>
  <c r="H158" i="94"/>
  <c r="F158" i="94"/>
  <c r="E158" i="94"/>
  <c r="H157" i="94"/>
  <c r="F157" i="94"/>
  <c r="E157" i="94"/>
  <c r="H156" i="94"/>
  <c r="F156" i="94"/>
  <c r="E156" i="94"/>
  <c r="H155" i="94"/>
  <c r="F155" i="94"/>
  <c r="E155" i="94"/>
  <c r="H154" i="94"/>
  <c r="F154" i="94"/>
  <c r="E154" i="94"/>
  <c r="H153" i="94"/>
  <c r="F153" i="94"/>
  <c r="E153" i="94"/>
  <c r="H152" i="94"/>
  <c r="F152" i="94"/>
  <c r="E152" i="94"/>
  <c r="H151" i="94"/>
  <c r="F151" i="94"/>
  <c r="E151" i="94"/>
  <c r="H150" i="94"/>
  <c r="F150" i="94"/>
  <c r="E150" i="94"/>
  <c r="H149" i="94"/>
  <c r="F149" i="94"/>
  <c r="E149" i="94"/>
  <c r="H148" i="94"/>
  <c r="F148" i="94"/>
  <c r="E148" i="94"/>
  <c r="H147" i="94"/>
  <c r="F147" i="94"/>
  <c r="E147" i="94"/>
  <c r="H146" i="94"/>
  <c r="F146" i="94"/>
  <c r="E146" i="94"/>
  <c r="H145" i="94"/>
  <c r="F145" i="94"/>
  <c r="E145" i="94"/>
  <c r="H144" i="94"/>
  <c r="F144" i="94"/>
  <c r="E144" i="94"/>
  <c r="H143" i="94"/>
  <c r="F143" i="94"/>
  <c r="E143" i="94"/>
  <c r="H142" i="94"/>
  <c r="F142" i="94"/>
  <c r="E142" i="94"/>
  <c r="H141" i="94"/>
  <c r="F141" i="94"/>
  <c r="E141" i="94"/>
  <c r="H140" i="94"/>
  <c r="F140" i="94"/>
  <c r="E140" i="94"/>
  <c r="H139" i="94"/>
  <c r="F139" i="94"/>
  <c r="E139" i="94"/>
  <c r="H138" i="94"/>
  <c r="F138" i="94"/>
  <c r="E138" i="94"/>
  <c r="H137" i="94"/>
  <c r="F137" i="94"/>
  <c r="E137" i="94"/>
  <c r="H136" i="94"/>
  <c r="F136" i="94"/>
  <c r="E136" i="94"/>
  <c r="H135" i="94"/>
  <c r="F135" i="94"/>
  <c r="E135" i="94"/>
  <c r="H134" i="94"/>
  <c r="F134" i="94"/>
  <c r="E134" i="94"/>
  <c r="H133" i="94"/>
  <c r="F133" i="94"/>
  <c r="E133" i="94"/>
  <c r="H132" i="94"/>
  <c r="F132" i="94"/>
  <c r="E132" i="94"/>
  <c r="H131" i="94"/>
  <c r="F131" i="94"/>
  <c r="E131" i="94"/>
  <c r="H130" i="94"/>
  <c r="F130" i="94"/>
  <c r="E130" i="94"/>
  <c r="H129" i="94"/>
  <c r="F129" i="94"/>
  <c r="E129" i="94"/>
  <c r="H128" i="94"/>
  <c r="F128" i="94"/>
  <c r="E128" i="94"/>
  <c r="H127" i="94"/>
  <c r="F127" i="94"/>
  <c r="E127" i="94"/>
  <c r="H126" i="94"/>
  <c r="F126" i="94"/>
  <c r="E126" i="94"/>
  <c r="H125" i="94"/>
  <c r="F125" i="94"/>
  <c r="E125" i="94"/>
  <c r="H124" i="94"/>
  <c r="F124" i="94"/>
  <c r="E124" i="94"/>
  <c r="H123" i="94"/>
  <c r="F123" i="94"/>
  <c r="E123" i="94"/>
  <c r="H122" i="94"/>
  <c r="F122" i="94"/>
  <c r="E122" i="94"/>
  <c r="H121" i="94"/>
  <c r="F121" i="94"/>
  <c r="E121" i="94"/>
  <c r="H120" i="94"/>
  <c r="F120" i="94"/>
  <c r="E120" i="94"/>
  <c r="H119" i="94"/>
  <c r="F119" i="94"/>
  <c r="E119" i="94"/>
  <c r="H118" i="94"/>
  <c r="F118" i="94"/>
  <c r="E118" i="94"/>
  <c r="H117" i="94"/>
  <c r="F117" i="94"/>
  <c r="E117" i="94"/>
  <c r="H116" i="94"/>
  <c r="F116" i="94"/>
  <c r="E116" i="94"/>
  <c r="H115" i="94"/>
  <c r="F115" i="94"/>
  <c r="E115" i="94"/>
  <c r="H114" i="94"/>
  <c r="F114" i="94"/>
  <c r="E114" i="94"/>
  <c r="H113" i="94"/>
  <c r="F113" i="94"/>
  <c r="E113" i="94"/>
  <c r="H112" i="94"/>
  <c r="F112" i="94"/>
  <c r="E112" i="94"/>
  <c r="H111" i="94"/>
  <c r="F111" i="94"/>
  <c r="E111" i="94"/>
  <c r="H110" i="94"/>
  <c r="F110" i="94"/>
  <c r="E110" i="94"/>
  <c r="H109" i="94"/>
  <c r="F109" i="94"/>
  <c r="E109" i="94"/>
  <c r="H108" i="94"/>
  <c r="F108" i="94"/>
  <c r="E108" i="94"/>
  <c r="H107" i="94"/>
  <c r="F107" i="94"/>
  <c r="E107" i="94"/>
  <c r="H106" i="94"/>
  <c r="F106" i="94"/>
  <c r="E106" i="94"/>
  <c r="H105" i="94"/>
  <c r="F105" i="94"/>
  <c r="E105" i="94"/>
  <c r="H104" i="94"/>
  <c r="F104" i="94"/>
  <c r="E104" i="94"/>
  <c r="H103" i="94"/>
  <c r="F103" i="94"/>
  <c r="E103" i="94"/>
  <c r="H102" i="94"/>
  <c r="F102" i="94"/>
  <c r="E102" i="94"/>
  <c r="H101" i="94"/>
  <c r="F101" i="94"/>
  <c r="E101" i="94"/>
  <c r="H100" i="94"/>
  <c r="F100" i="94"/>
  <c r="E100" i="94"/>
  <c r="H99" i="94"/>
  <c r="F99" i="94"/>
  <c r="E99" i="94"/>
  <c r="H98" i="94"/>
  <c r="F98" i="94"/>
  <c r="E98" i="94"/>
  <c r="H97" i="94"/>
  <c r="F97" i="94"/>
  <c r="E97" i="94"/>
  <c r="H96" i="94"/>
  <c r="F96" i="94"/>
  <c r="E96" i="94"/>
  <c r="H95" i="94"/>
  <c r="F95" i="94"/>
  <c r="E95" i="94"/>
  <c r="H94" i="94"/>
  <c r="F94" i="94"/>
  <c r="E94" i="94"/>
  <c r="H93" i="94"/>
  <c r="F93" i="94"/>
  <c r="E93" i="94"/>
  <c r="H92" i="94"/>
  <c r="F92" i="94"/>
  <c r="E92" i="94"/>
  <c r="H91" i="94"/>
  <c r="F91" i="94"/>
  <c r="E91" i="94"/>
  <c r="H90" i="94"/>
  <c r="F90" i="94"/>
  <c r="E90" i="94"/>
  <c r="H89" i="94"/>
  <c r="F89" i="94"/>
  <c r="E89" i="94"/>
  <c r="H88" i="94"/>
  <c r="F88" i="94"/>
  <c r="E88" i="94"/>
  <c r="H87" i="94"/>
  <c r="F87" i="94"/>
  <c r="E87" i="94"/>
  <c r="H86" i="94"/>
  <c r="F86" i="94"/>
  <c r="E86" i="94"/>
  <c r="H85" i="94"/>
  <c r="F85" i="94"/>
  <c r="E85" i="94"/>
  <c r="H84" i="94"/>
  <c r="F84" i="94"/>
  <c r="E84" i="94"/>
  <c r="H83" i="94"/>
  <c r="F83" i="94"/>
  <c r="E83" i="94"/>
  <c r="H82" i="94"/>
  <c r="F82" i="94"/>
  <c r="E82" i="94"/>
  <c r="H81" i="94"/>
  <c r="F81" i="94"/>
  <c r="E81" i="94"/>
  <c r="H80" i="94"/>
  <c r="F80" i="94"/>
  <c r="E80" i="94"/>
  <c r="H79" i="94"/>
  <c r="F79" i="94"/>
  <c r="E79" i="94"/>
  <c r="H78" i="94"/>
  <c r="F78" i="94"/>
  <c r="E78" i="94"/>
  <c r="H77" i="94"/>
  <c r="F77" i="94"/>
  <c r="E77" i="94"/>
  <c r="H76" i="94"/>
  <c r="F76" i="94"/>
  <c r="E76" i="94"/>
  <c r="H75" i="94"/>
  <c r="F75" i="94"/>
  <c r="E75" i="94"/>
  <c r="H74" i="94"/>
  <c r="F74" i="94"/>
  <c r="E74" i="94"/>
  <c r="H73" i="94"/>
  <c r="F73" i="94"/>
  <c r="E73" i="94"/>
  <c r="H72" i="94"/>
  <c r="F72" i="94"/>
  <c r="E72" i="94"/>
  <c r="H71" i="94"/>
  <c r="F71" i="94"/>
  <c r="E71" i="94"/>
  <c r="H70" i="94"/>
  <c r="F70" i="94"/>
  <c r="E70" i="94"/>
  <c r="H69" i="94"/>
  <c r="F69" i="94"/>
  <c r="E69" i="94"/>
  <c r="H68" i="94"/>
  <c r="F68" i="94"/>
  <c r="E68" i="94"/>
  <c r="H67" i="94"/>
  <c r="F67" i="94"/>
  <c r="E67" i="94"/>
  <c r="H66" i="94"/>
  <c r="F66" i="94"/>
  <c r="E66" i="94"/>
  <c r="H65" i="94"/>
  <c r="F65" i="94"/>
  <c r="E65" i="94"/>
  <c r="H64" i="94"/>
  <c r="F64" i="94"/>
  <c r="E64" i="94"/>
  <c r="H63" i="94"/>
  <c r="F63" i="94"/>
  <c r="E63" i="94"/>
  <c r="H62" i="94"/>
  <c r="F62" i="94"/>
  <c r="E62" i="94"/>
  <c r="H61" i="94"/>
  <c r="F61" i="94"/>
  <c r="E61" i="94"/>
  <c r="H60" i="94"/>
  <c r="F60" i="94"/>
  <c r="E60" i="94"/>
  <c r="H59" i="94"/>
  <c r="F59" i="94"/>
  <c r="E59" i="94"/>
  <c r="H58" i="94"/>
  <c r="F58" i="94"/>
  <c r="E58" i="94"/>
  <c r="H57" i="94"/>
  <c r="F57" i="94"/>
  <c r="E57" i="94"/>
  <c r="H56" i="94"/>
  <c r="F56" i="94"/>
  <c r="E56" i="94"/>
  <c r="H55" i="94"/>
  <c r="F55" i="94"/>
  <c r="E55" i="94"/>
  <c r="H54" i="94"/>
  <c r="F54" i="94"/>
  <c r="E54" i="94"/>
  <c r="H53" i="94"/>
  <c r="F53" i="94"/>
  <c r="E53" i="94"/>
  <c r="H52" i="94"/>
  <c r="F52" i="94"/>
  <c r="E52" i="94"/>
  <c r="H51" i="94"/>
  <c r="F51" i="94"/>
  <c r="E51" i="94"/>
  <c r="H50" i="94"/>
  <c r="F50" i="94"/>
  <c r="E50" i="94"/>
  <c r="H49" i="94"/>
  <c r="F49" i="94"/>
  <c r="E49" i="94"/>
  <c r="H48" i="94"/>
  <c r="F48" i="94"/>
  <c r="E48" i="94"/>
  <c r="H47" i="94"/>
  <c r="F47" i="94"/>
  <c r="E47" i="94"/>
  <c r="H46" i="94"/>
  <c r="F46" i="94"/>
  <c r="E46" i="94"/>
  <c r="H45" i="94"/>
  <c r="F45" i="94"/>
  <c r="E45" i="94"/>
  <c r="H44" i="94"/>
  <c r="F44" i="94"/>
  <c r="E44" i="94"/>
  <c r="H43" i="94"/>
  <c r="F43" i="94"/>
  <c r="E43" i="94"/>
  <c r="H42" i="94"/>
  <c r="F42" i="94"/>
  <c r="E42" i="94"/>
  <c r="H41" i="94"/>
  <c r="F41" i="94"/>
  <c r="E41" i="94"/>
  <c r="H40" i="94"/>
  <c r="F40" i="94"/>
  <c r="E40" i="94"/>
  <c r="H39" i="94"/>
  <c r="F39" i="94"/>
  <c r="E39" i="94"/>
  <c r="H38" i="94"/>
  <c r="F38" i="94"/>
  <c r="E38" i="94"/>
  <c r="H37" i="94"/>
  <c r="F37" i="94"/>
  <c r="E37" i="94"/>
  <c r="H36" i="94"/>
  <c r="F36" i="94"/>
  <c r="E36" i="94"/>
  <c r="H35" i="94"/>
  <c r="F35" i="94"/>
  <c r="E35" i="94"/>
  <c r="H34" i="94"/>
  <c r="F34" i="94"/>
  <c r="E34" i="94"/>
  <c r="H33" i="94"/>
  <c r="F33" i="94"/>
  <c r="E33" i="94"/>
  <c r="H32" i="94"/>
  <c r="F32" i="94"/>
  <c r="E32" i="94"/>
  <c r="H31" i="94"/>
  <c r="F31" i="94"/>
  <c r="E31" i="94"/>
  <c r="H30" i="94"/>
  <c r="F30" i="94"/>
  <c r="E30" i="94"/>
  <c r="H29" i="94"/>
  <c r="F29" i="94"/>
  <c r="E29" i="94"/>
  <c r="H28" i="94"/>
  <c r="F28" i="94"/>
  <c r="E28" i="94"/>
  <c r="H27" i="94"/>
  <c r="F27" i="94"/>
  <c r="E27" i="94"/>
  <c r="H26" i="94"/>
  <c r="F26" i="94"/>
  <c r="E26" i="94"/>
  <c r="H25" i="94"/>
  <c r="F25" i="94"/>
  <c r="E25" i="94"/>
  <c r="H24" i="94"/>
  <c r="F24" i="94"/>
  <c r="E24" i="94"/>
  <c r="H23" i="94"/>
  <c r="F23" i="94"/>
  <c r="E23" i="94"/>
  <c r="H22" i="94"/>
  <c r="F22" i="94"/>
  <c r="E22" i="94"/>
  <c r="H21" i="94"/>
  <c r="F21" i="94"/>
  <c r="E21" i="94"/>
  <c r="H20" i="94"/>
  <c r="F20" i="94"/>
  <c r="E20" i="94"/>
  <c r="A8" i="94"/>
  <c r="H19" i="94"/>
  <c r="F19" i="94"/>
  <c r="E19" i="94"/>
  <c r="H18" i="94"/>
  <c r="F18" i="94"/>
  <c r="E18" i="94"/>
  <c r="H17" i="94"/>
  <c r="F17" i="94"/>
  <c r="E17" i="94"/>
  <c r="H16" i="94"/>
  <c r="F16" i="94"/>
  <c r="E16" i="94"/>
  <c r="H15" i="94"/>
  <c r="F15" i="94"/>
  <c r="E15" i="94"/>
  <c r="H14" i="94"/>
  <c r="F14" i="94"/>
  <c r="E14" i="94"/>
  <c r="H13" i="94"/>
  <c r="F13" i="94"/>
  <c r="E13" i="94"/>
  <c r="H12" i="94"/>
  <c r="F12" i="94"/>
  <c r="E12" i="94"/>
  <c r="H11" i="94"/>
  <c r="F11" i="94"/>
  <c r="E11" i="94"/>
  <c r="H10" i="94"/>
  <c r="F10" i="94"/>
  <c r="E10" i="94"/>
  <c r="H9" i="94"/>
  <c r="F9" i="94"/>
  <c r="E9" i="94"/>
  <c r="A16" i="94"/>
  <c r="H8" i="94"/>
  <c r="F8" i="94"/>
  <c r="E8" i="94"/>
  <c r="H7" i="94"/>
  <c r="F7" i="94"/>
  <c r="E7" i="94"/>
  <c r="H6" i="94"/>
  <c r="F6" i="94"/>
  <c r="E6" i="94"/>
  <c r="H5" i="94"/>
  <c r="F5" i="94"/>
  <c r="E5" i="94"/>
  <c r="H4" i="94"/>
  <c r="F4" i="94"/>
  <c r="E4" i="94"/>
  <c r="H3" i="94"/>
  <c r="F3" i="94"/>
  <c r="E3" i="94"/>
  <c r="H2" i="94"/>
  <c r="F2" i="94"/>
  <c r="E2" i="94"/>
  <c r="F66" i="32" l="1"/>
  <c r="G66" i="32"/>
  <c r="H66" i="32" s="1"/>
  <c r="F67" i="32"/>
  <c r="G67" i="32"/>
  <c r="H67" i="32" s="1"/>
  <c r="F68" i="32"/>
  <c r="G68" i="32"/>
  <c r="H68" i="32" s="1"/>
  <c r="F69" i="32"/>
  <c r="G69" i="32"/>
  <c r="H69" i="32" s="1"/>
  <c r="F70" i="32"/>
  <c r="G70" i="32"/>
  <c r="H70" i="32" s="1"/>
  <c r="F71" i="32"/>
  <c r="G71" i="32"/>
  <c r="H71" i="32" s="1"/>
  <c r="F72" i="32"/>
  <c r="G72" i="32"/>
  <c r="H72" i="32"/>
  <c r="F73" i="32"/>
  <c r="G73" i="32"/>
  <c r="H73" i="32" s="1"/>
  <c r="F74" i="32"/>
  <c r="G74" i="32"/>
  <c r="H74" i="32" s="1"/>
  <c r="F75" i="32"/>
  <c r="G75" i="32"/>
  <c r="H75" i="32" s="1"/>
  <c r="F76" i="32"/>
  <c r="G76" i="32"/>
  <c r="H76" i="32" s="1"/>
  <c r="F77" i="32"/>
  <c r="G77" i="32"/>
  <c r="H77" i="32" s="1"/>
  <c r="F78" i="32"/>
  <c r="G78" i="32"/>
  <c r="H78" i="32" s="1"/>
  <c r="F79" i="32"/>
  <c r="G79" i="32"/>
  <c r="H79" i="32" s="1"/>
  <c r="F80" i="32"/>
  <c r="G80" i="32"/>
  <c r="H80" i="32" s="1"/>
  <c r="F81" i="32"/>
  <c r="G81" i="32"/>
  <c r="H81" i="32" s="1"/>
  <c r="F82" i="32"/>
  <c r="G82" i="32"/>
  <c r="H82" i="32" s="1"/>
  <c r="F83" i="32"/>
  <c r="G83" i="32"/>
  <c r="H83" i="32" s="1"/>
  <c r="F84" i="32"/>
  <c r="G84" i="32"/>
  <c r="H84" i="32" s="1"/>
  <c r="F85" i="32"/>
  <c r="G85" i="32"/>
  <c r="H85" i="32" s="1"/>
  <c r="F86" i="32"/>
  <c r="G86" i="32"/>
  <c r="H86" i="32" s="1"/>
  <c r="F87" i="32"/>
  <c r="G87" i="32"/>
  <c r="H87" i="32" s="1"/>
  <c r="F88" i="32"/>
  <c r="G88" i="32"/>
  <c r="H88" i="32" s="1"/>
  <c r="F89" i="32"/>
  <c r="G89" i="32"/>
  <c r="H89" i="32" s="1"/>
  <c r="F90" i="32"/>
  <c r="G90" i="32"/>
  <c r="H90" i="32" s="1"/>
  <c r="F91" i="32"/>
  <c r="G91" i="32"/>
  <c r="H91" i="32" s="1"/>
  <c r="F92" i="32"/>
  <c r="G92" i="32"/>
  <c r="H92" i="32" s="1"/>
  <c r="F93" i="32"/>
  <c r="G93" i="32"/>
  <c r="H93" i="32" s="1"/>
  <c r="F94" i="32"/>
  <c r="G94" i="32"/>
  <c r="H94" i="32" s="1"/>
  <c r="F95" i="32"/>
  <c r="G95" i="32"/>
  <c r="H95" i="32" s="1"/>
  <c r="F96" i="32"/>
  <c r="G96" i="32"/>
  <c r="H96" i="32" s="1"/>
  <c r="F97" i="32"/>
  <c r="G97" i="32"/>
  <c r="H97" i="32" s="1"/>
  <c r="F98" i="32"/>
  <c r="G98" i="32"/>
  <c r="H98" i="32" s="1"/>
  <c r="F99" i="32"/>
  <c r="G99" i="32"/>
  <c r="H99" i="32" s="1"/>
  <c r="F100" i="32"/>
  <c r="G100" i="32"/>
  <c r="H100" i="32"/>
  <c r="F101" i="32"/>
  <c r="G101" i="32"/>
  <c r="H101" i="32" s="1"/>
  <c r="F102" i="32"/>
  <c r="G102" i="32"/>
  <c r="H102" i="32" s="1"/>
  <c r="F103" i="32"/>
  <c r="G103" i="32"/>
  <c r="H103" i="32" s="1"/>
  <c r="F104" i="32"/>
  <c r="G104" i="32"/>
  <c r="H104" i="32" s="1"/>
  <c r="F105" i="32"/>
  <c r="G105" i="32"/>
  <c r="H105" i="32" s="1"/>
  <c r="F106" i="32"/>
  <c r="G106" i="32"/>
  <c r="H106" i="32" s="1"/>
  <c r="F107" i="32"/>
  <c r="G107" i="32"/>
  <c r="H107" i="32" s="1"/>
  <c r="F108" i="32"/>
  <c r="G108" i="32"/>
  <c r="H108" i="32" s="1"/>
  <c r="F109" i="32"/>
  <c r="G109" i="32"/>
  <c r="H109" i="32" s="1"/>
  <c r="F110" i="32"/>
  <c r="G110" i="32"/>
  <c r="H110" i="32"/>
  <c r="F111" i="32"/>
  <c r="G111" i="32"/>
  <c r="H111" i="32" s="1"/>
  <c r="F112" i="32"/>
  <c r="G112" i="32"/>
  <c r="H112" i="32" s="1"/>
  <c r="F113" i="32"/>
  <c r="G113" i="32"/>
  <c r="H113" i="32" s="1"/>
  <c r="F114" i="32"/>
  <c r="G114" i="32"/>
  <c r="H114" i="32" s="1"/>
  <c r="F115" i="32"/>
  <c r="G115" i="32"/>
  <c r="H115" i="32" s="1"/>
  <c r="F116" i="32"/>
  <c r="G116" i="32"/>
  <c r="H116" i="32"/>
  <c r="F117" i="32"/>
  <c r="G117" i="32"/>
  <c r="H117" i="32" s="1"/>
  <c r="F118" i="32"/>
  <c r="G118" i="32"/>
  <c r="H118" i="32" s="1"/>
  <c r="F119" i="32"/>
  <c r="G119" i="32"/>
  <c r="H119" i="32" s="1"/>
  <c r="F120" i="32"/>
  <c r="G120" i="32"/>
  <c r="H120" i="32"/>
  <c r="F121" i="32"/>
  <c r="G121" i="32"/>
  <c r="H121" i="32" s="1"/>
  <c r="F122" i="32"/>
  <c r="G122" i="32"/>
  <c r="H122" i="32" s="1"/>
  <c r="F123" i="32"/>
  <c r="G123" i="32"/>
  <c r="H123" i="32" s="1"/>
  <c r="F124" i="32"/>
  <c r="G124" i="32"/>
  <c r="H124" i="32" s="1"/>
  <c r="F125" i="32"/>
  <c r="G125" i="32"/>
  <c r="H125" i="32" s="1"/>
  <c r="F126" i="32"/>
  <c r="G126" i="32"/>
  <c r="H126" i="32"/>
  <c r="F127" i="32"/>
  <c r="G127" i="32"/>
  <c r="H127" i="32" s="1"/>
  <c r="F128" i="32"/>
  <c r="G128" i="32"/>
  <c r="H128" i="32" s="1"/>
  <c r="F129" i="32"/>
  <c r="G129" i="32"/>
  <c r="H129" i="32" s="1"/>
  <c r="F130" i="32"/>
  <c r="G130" i="32"/>
  <c r="H130" i="32" s="1"/>
  <c r="F131" i="32"/>
  <c r="G131" i="32"/>
  <c r="H131" i="32" s="1"/>
  <c r="F132" i="32"/>
  <c r="G132" i="32"/>
  <c r="H132" i="32"/>
  <c r="F133" i="32"/>
  <c r="G133" i="32"/>
  <c r="H133" i="32" s="1"/>
  <c r="F134" i="32"/>
  <c r="G134" i="32"/>
  <c r="H134" i="32" s="1"/>
  <c r="F135" i="32"/>
  <c r="G135" i="32"/>
  <c r="H135" i="32" s="1"/>
  <c r="F136" i="32"/>
  <c r="G136" i="32"/>
  <c r="H136" i="32"/>
  <c r="F137" i="32"/>
  <c r="G137" i="32"/>
  <c r="H137" i="32" s="1"/>
  <c r="F138" i="32"/>
  <c r="G138" i="32"/>
  <c r="H138" i="32" s="1"/>
  <c r="F139" i="32"/>
  <c r="G139" i="32"/>
  <c r="H139" i="32" s="1"/>
  <c r="F140" i="32"/>
  <c r="G140" i="32"/>
  <c r="H140" i="32" s="1"/>
  <c r="F141" i="32"/>
  <c r="G141" i="32"/>
  <c r="H141" i="32" s="1"/>
  <c r="F142" i="32"/>
  <c r="G142" i="32"/>
  <c r="H142" i="32"/>
  <c r="F143" i="32"/>
  <c r="G143" i="32"/>
  <c r="H143" i="32" s="1"/>
  <c r="F144" i="32"/>
  <c r="G144" i="32"/>
  <c r="H144" i="32" s="1"/>
  <c r="F145" i="32"/>
  <c r="G145" i="32"/>
  <c r="H145" i="32" s="1"/>
  <c r="F146" i="32"/>
  <c r="G146" i="32"/>
  <c r="H146" i="32" s="1"/>
  <c r="F147" i="32"/>
  <c r="G147" i="32"/>
  <c r="H147" i="32" s="1"/>
  <c r="F148" i="32"/>
  <c r="G148" i="32"/>
  <c r="H148" i="32" s="1"/>
  <c r="F149" i="32"/>
  <c r="G149" i="32"/>
  <c r="H149" i="32" s="1"/>
  <c r="F150" i="32"/>
  <c r="G150" i="32"/>
  <c r="H150" i="32" s="1"/>
  <c r="F151" i="32"/>
  <c r="G151" i="32"/>
  <c r="H151" i="32" s="1"/>
  <c r="F152" i="32"/>
  <c r="G152" i="32"/>
  <c r="H152" i="32"/>
  <c r="F153" i="32"/>
  <c r="G153" i="32"/>
  <c r="H153" i="32" s="1"/>
  <c r="F154" i="32"/>
  <c r="G154" i="32"/>
  <c r="H154" i="32" s="1"/>
  <c r="F155" i="32"/>
  <c r="G155" i="32"/>
  <c r="H155" i="32" s="1"/>
  <c r="F156" i="32"/>
  <c r="G156" i="32"/>
  <c r="H156" i="32" s="1"/>
  <c r="F157" i="32"/>
  <c r="G157" i="32"/>
  <c r="H157" i="32" s="1"/>
  <c r="F158" i="32"/>
  <c r="G158" i="32"/>
  <c r="H158" i="32" s="1"/>
  <c r="F159" i="32"/>
  <c r="G159" i="32"/>
  <c r="H159" i="32" s="1"/>
  <c r="F160" i="32"/>
  <c r="G160" i="32"/>
  <c r="H160" i="32" s="1"/>
  <c r="F161" i="32"/>
  <c r="G161" i="32"/>
  <c r="H161" i="32" s="1"/>
  <c r="F162" i="32"/>
  <c r="G162" i="32"/>
  <c r="H162" i="32" s="1"/>
  <c r="F163" i="32"/>
  <c r="G163" i="32"/>
  <c r="H163" i="32" s="1"/>
  <c r="F164" i="32"/>
  <c r="G164" i="32"/>
  <c r="H164" i="32" s="1"/>
  <c r="F165" i="32"/>
  <c r="G165" i="32"/>
  <c r="H165" i="32" s="1"/>
  <c r="F166" i="32"/>
  <c r="G166" i="32"/>
  <c r="H166" i="32" s="1"/>
  <c r="F167" i="32"/>
  <c r="G167" i="32"/>
  <c r="H167" i="32" s="1"/>
  <c r="F168" i="32"/>
  <c r="G168" i="32"/>
  <c r="H168" i="32" s="1"/>
  <c r="F169" i="32"/>
  <c r="G169" i="32"/>
  <c r="H169" i="32" s="1"/>
  <c r="F170" i="32"/>
  <c r="G170" i="32"/>
  <c r="H170" i="32" s="1"/>
  <c r="F171" i="32"/>
  <c r="G171" i="32"/>
  <c r="H171" i="32" s="1"/>
  <c r="F172" i="32"/>
  <c r="G172" i="32"/>
  <c r="H172" i="32" s="1"/>
  <c r="F173" i="32"/>
  <c r="G173" i="32"/>
  <c r="H173" i="32" s="1"/>
  <c r="F174" i="32"/>
  <c r="G174" i="32"/>
  <c r="H174" i="32" s="1"/>
  <c r="F175" i="32"/>
  <c r="G175" i="32"/>
  <c r="H175" i="32" s="1"/>
  <c r="F176" i="32"/>
  <c r="G176" i="32"/>
  <c r="H176" i="32" s="1"/>
  <c r="F177" i="32"/>
  <c r="G177" i="32"/>
  <c r="H177" i="32" s="1"/>
  <c r="F178" i="32"/>
  <c r="G178" i="32"/>
  <c r="H178" i="32" s="1"/>
  <c r="F179" i="32"/>
  <c r="G179" i="32"/>
  <c r="H179" i="32" s="1"/>
  <c r="F180" i="32"/>
  <c r="G180" i="32"/>
  <c r="H180" i="32"/>
  <c r="F181" i="32"/>
  <c r="G181" i="32"/>
  <c r="H181" i="32" s="1"/>
  <c r="F182" i="32"/>
  <c r="G182" i="32"/>
  <c r="H182" i="32" s="1"/>
  <c r="F183" i="32"/>
  <c r="G183" i="32"/>
  <c r="H183" i="32" s="1"/>
  <c r="F184" i="32"/>
  <c r="G184" i="32"/>
  <c r="H184" i="32" s="1"/>
  <c r="F185" i="32"/>
  <c r="G185" i="32"/>
  <c r="H185" i="32" s="1"/>
  <c r="F186" i="32"/>
  <c r="G186" i="32"/>
  <c r="H186" i="32" s="1"/>
  <c r="F187" i="32"/>
  <c r="G187" i="32"/>
  <c r="H187" i="32" s="1"/>
  <c r="F188" i="32"/>
  <c r="G188" i="32"/>
  <c r="H188" i="32" s="1"/>
  <c r="F189" i="32"/>
  <c r="G189" i="32"/>
  <c r="H189" i="32" s="1"/>
  <c r="F190" i="32"/>
  <c r="G190" i="32"/>
  <c r="H190" i="32"/>
  <c r="F191" i="32"/>
  <c r="G191" i="32"/>
  <c r="H191" i="32" s="1"/>
  <c r="F192" i="32"/>
  <c r="G192" i="32"/>
  <c r="H192" i="32" s="1"/>
  <c r="F193" i="32"/>
  <c r="G193" i="32"/>
  <c r="H193" i="32" s="1"/>
  <c r="F194" i="32"/>
  <c r="G194" i="32"/>
  <c r="H194" i="32" s="1"/>
  <c r="F195" i="32"/>
  <c r="G195" i="32"/>
  <c r="H195" i="32" s="1"/>
  <c r="F3" i="32"/>
  <c r="G3" i="32"/>
  <c r="H3" i="32" s="1"/>
  <c r="F4" i="32"/>
  <c r="G4" i="32"/>
  <c r="H4" i="32" s="1"/>
  <c r="F5" i="32"/>
  <c r="G5" i="32"/>
  <c r="H5" i="32" s="1"/>
  <c r="F6" i="32"/>
  <c r="G6" i="32"/>
  <c r="H6" i="32" s="1"/>
  <c r="F7" i="32"/>
  <c r="G7" i="32"/>
  <c r="H7" i="32" s="1"/>
  <c r="F8" i="32"/>
  <c r="G8" i="32"/>
  <c r="H8" i="32" s="1"/>
  <c r="F9" i="32"/>
  <c r="G9" i="32"/>
  <c r="H9" i="32" s="1"/>
  <c r="F10" i="32"/>
  <c r="G10" i="32"/>
  <c r="H10" i="32" s="1"/>
  <c r="F11" i="32"/>
  <c r="G11" i="32"/>
  <c r="H11" i="32" s="1"/>
  <c r="F12" i="32"/>
  <c r="G12" i="32"/>
  <c r="H12" i="32" s="1"/>
  <c r="F13" i="32"/>
  <c r="G13" i="32"/>
  <c r="H13" i="32" s="1"/>
  <c r="F14" i="32"/>
  <c r="G14" i="32"/>
  <c r="H14" i="32" s="1"/>
  <c r="F15" i="32"/>
  <c r="G15" i="32"/>
  <c r="H15" i="32" s="1"/>
  <c r="F16" i="32"/>
  <c r="G16" i="32"/>
  <c r="H16" i="32" s="1"/>
  <c r="F17" i="32"/>
  <c r="G17" i="32"/>
  <c r="H17" i="32" s="1"/>
  <c r="F18" i="32"/>
  <c r="G18" i="32"/>
  <c r="H18" i="32" s="1"/>
  <c r="F19" i="32"/>
  <c r="G19" i="32"/>
  <c r="H19" i="32" s="1"/>
  <c r="F20" i="32"/>
  <c r="G20" i="32"/>
  <c r="H20" i="32" s="1"/>
  <c r="F21" i="32"/>
  <c r="G21" i="32"/>
  <c r="H21" i="32" s="1"/>
  <c r="F22" i="32"/>
  <c r="G22" i="32"/>
  <c r="H22" i="32" s="1"/>
  <c r="F23" i="32"/>
  <c r="G23" i="32"/>
  <c r="H23" i="32" s="1"/>
  <c r="F24" i="32"/>
  <c r="G24" i="32"/>
  <c r="H24" i="32" s="1"/>
  <c r="F25" i="32"/>
  <c r="G25" i="32"/>
  <c r="H25" i="32" s="1"/>
  <c r="F26" i="32"/>
  <c r="G26" i="32"/>
  <c r="H26" i="32" s="1"/>
  <c r="F27" i="32"/>
  <c r="G27" i="32"/>
  <c r="H27" i="32" s="1"/>
  <c r="F28" i="32"/>
  <c r="G28" i="32"/>
  <c r="H28" i="32" s="1"/>
  <c r="F29" i="32"/>
  <c r="G29" i="32"/>
  <c r="H29" i="32" s="1"/>
  <c r="F30" i="32"/>
  <c r="G30" i="32"/>
  <c r="H30" i="32" s="1"/>
  <c r="F31" i="32"/>
  <c r="G31" i="32"/>
  <c r="H31" i="32" s="1"/>
  <c r="F32" i="32"/>
  <c r="G32" i="32"/>
  <c r="H32" i="32" s="1"/>
  <c r="F33" i="32"/>
  <c r="G33" i="32"/>
  <c r="H33" i="32" s="1"/>
  <c r="F34" i="32"/>
  <c r="G34" i="32"/>
  <c r="H34" i="32" s="1"/>
  <c r="F35" i="32"/>
  <c r="G35" i="32"/>
  <c r="H35" i="32" s="1"/>
  <c r="F36" i="32"/>
  <c r="G36" i="32"/>
  <c r="H36" i="32" s="1"/>
  <c r="F37" i="32"/>
  <c r="G37" i="32"/>
  <c r="H37" i="32" s="1"/>
  <c r="F38" i="32"/>
  <c r="G38" i="32"/>
  <c r="H38" i="32" s="1"/>
  <c r="F39" i="32"/>
  <c r="G39" i="32"/>
  <c r="H39" i="32" s="1"/>
  <c r="F40" i="32"/>
  <c r="G40" i="32"/>
  <c r="H40" i="32" s="1"/>
  <c r="F41" i="32"/>
  <c r="G41" i="32"/>
  <c r="H41" i="32" s="1"/>
  <c r="F42" i="32"/>
  <c r="G42" i="32"/>
  <c r="H42" i="32" s="1"/>
  <c r="F43" i="32"/>
  <c r="G43" i="32"/>
  <c r="H43" i="32" s="1"/>
  <c r="F44" i="32"/>
  <c r="G44" i="32"/>
  <c r="H44" i="32" s="1"/>
  <c r="F45" i="32"/>
  <c r="G45" i="32"/>
  <c r="H45" i="32" s="1"/>
  <c r="F46" i="32"/>
  <c r="G46" i="32"/>
  <c r="H46" i="32" s="1"/>
  <c r="F47" i="32"/>
  <c r="G47" i="32"/>
  <c r="H47" i="32" s="1"/>
  <c r="F48" i="32"/>
  <c r="G48" i="32"/>
  <c r="H48" i="32" s="1"/>
  <c r="F49" i="32"/>
  <c r="G49" i="32"/>
  <c r="H49" i="32" s="1"/>
  <c r="F50" i="32"/>
  <c r="G50" i="32"/>
  <c r="H50" i="32" s="1"/>
  <c r="F51" i="32"/>
  <c r="G51" i="32"/>
  <c r="H51" i="32" s="1"/>
  <c r="F52" i="32"/>
  <c r="G52" i="32"/>
  <c r="H52" i="32" s="1"/>
  <c r="F53" i="32"/>
  <c r="G53" i="32"/>
  <c r="H53" i="32" s="1"/>
  <c r="F54" i="32"/>
  <c r="G54" i="32"/>
  <c r="H54" i="32" s="1"/>
  <c r="F55" i="32"/>
  <c r="G55" i="32"/>
  <c r="H55" i="32" s="1"/>
  <c r="F56" i="32"/>
  <c r="G56" i="32"/>
  <c r="H56" i="32" s="1"/>
  <c r="F57" i="32"/>
  <c r="G57" i="32"/>
  <c r="H57" i="32" s="1"/>
  <c r="F58" i="32"/>
  <c r="G58" i="32"/>
  <c r="H58" i="32" s="1"/>
  <c r="F59" i="32"/>
  <c r="G59" i="32"/>
  <c r="H59" i="32" s="1"/>
  <c r="F60" i="32"/>
  <c r="G60" i="32"/>
  <c r="H60" i="32" s="1"/>
  <c r="F61" i="32"/>
  <c r="G61" i="32"/>
  <c r="H61" i="32" s="1"/>
  <c r="F62" i="32"/>
  <c r="G62" i="32"/>
  <c r="H62" i="32" s="1"/>
  <c r="F63" i="32"/>
  <c r="G63" i="32"/>
  <c r="H63" i="32" s="1"/>
  <c r="F64" i="32"/>
  <c r="G64" i="32"/>
  <c r="H64" i="32" s="1"/>
  <c r="F65" i="32"/>
  <c r="G65" i="32"/>
  <c r="H65" i="32" s="1"/>
  <c r="F3" i="33"/>
  <c r="G3" i="33"/>
  <c r="H3" i="33" s="1"/>
  <c r="F4" i="33"/>
  <c r="G4" i="33"/>
  <c r="H4" i="33" s="1"/>
  <c r="F5" i="33"/>
  <c r="G5" i="33"/>
  <c r="H5" i="33" s="1"/>
  <c r="F6" i="33"/>
  <c r="G6" i="33"/>
  <c r="H6" i="33" s="1"/>
  <c r="F7" i="33"/>
  <c r="G7" i="33"/>
  <c r="H7" i="33" s="1"/>
  <c r="F8" i="33"/>
  <c r="G8" i="33"/>
  <c r="H8" i="33" s="1"/>
  <c r="F9" i="33"/>
  <c r="G9" i="33"/>
  <c r="H9" i="33" s="1"/>
  <c r="F10" i="33"/>
  <c r="G10" i="33"/>
  <c r="H10" i="33" s="1"/>
  <c r="F11" i="33"/>
  <c r="G11" i="33"/>
  <c r="H11" i="33" s="1"/>
  <c r="F12" i="33"/>
  <c r="G12" i="33"/>
  <c r="H12" i="33"/>
  <c r="F13" i="33"/>
  <c r="G13" i="33"/>
  <c r="H13" i="33" s="1"/>
  <c r="F14" i="33"/>
  <c r="G14" i="33"/>
  <c r="H14" i="33" s="1"/>
  <c r="F15" i="33"/>
  <c r="G15" i="33"/>
  <c r="H15" i="33" s="1"/>
  <c r="F16" i="33"/>
  <c r="G16" i="33"/>
  <c r="H16" i="33" s="1"/>
  <c r="F17" i="33"/>
  <c r="G17" i="33"/>
  <c r="H17" i="33" s="1"/>
  <c r="F18" i="33"/>
  <c r="G18" i="33"/>
  <c r="H18" i="33" s="1"/>
  <c r="F19" i="33"/>
  <c r="G19" i="33"/>
  <c r="H19" i="33" s="1"/>
  <c r="F20" i="33"/>
  <c r="G20" i="33"/>
  <c r="H20" i="33"/>
  <c r="F21" i="33"/>
  <c r="G21" i="33"/>
  <c r="H21" i="33" s="1"/>
  <c r="F22" i="33"/>
  <c r="G22" i="33"/>
  <c r="H22" i="33"/>
  <c r="F23" i="33"/>
  <c r="G23" i="33"/>
  <c r="H23" i="33" s="1"/>
  <c r="F24" i="33"/>
  <c r="G24" i="33"/>
  <c r="H24" i="33" s="1"/>
  <c r="F25" i="33"/>
  <c r="G25" i="33"/>
  <c r="H25" i="33" s="1"/>
  <c r="F26" i="33"/>
  <c r="G26" i="33"/>
  <c r="H26" i="33" s="1"/>
  <c r="F27" i="33"/>
  <c r="G27" i="33"/>
  <c r="H27" i="33" s="1"/>
  <c r="F28" i="33"/>
  <c r="G28" i="33"/>
  <c r="H28" i="33" s="1"/>
  <c r="F29" i="33"/>
  <c r="G29" i="33"/>
  <c r="H29" i="33" s="1"/>
  <c r="F30" i="33"/>
  <c r="G30" i="33"/>
  <c r="H30" i="33"/>
  <c r="F31" i="33"/>
  <c r="G31" i="33"/>
  <c r="H31" i="33" s="1"/>
  <c r="F32" i="33"/>
  <c r="G32" i="33"/>
  <c r="H32" i="33" s="1"/>
  <c r="F33" i="33"/>
  <c r="G33" i="33"/>
  <c r="H33" i="33" s="1"/>
  <c r="F34" i="33"/>
  <c r="G34" i="33"/>
  <c r="H34" i="33"/>
  <c r="F35" i="33"/>
  <c r="G35" i="33"/>
  <c r="H35" i="33" s="1"/>
  <c r="F36" i="33"/>
  <c r="G36" i="33"/>
  <c r="H36" i="33"/>
  <c r="F37" i="33"/>
  <c r="G37" i="33"/>
  <c r="H37" i="33" s="1"/>
  <c r="F38" i="33"/>
  <c r="G38" i="33"/>
  <c r="H38" i="33" s="1"/>
  <c r="F39" i="33"/>
  <c r="G39" i="33"/>
  <c r="H39" i="33" s="1"/>
  <c r="F40" i="33"/>
  <c r="G40" i="33"/>
  <c r="H40" i="33" s="1"/>
  <c r="F41" i="33"/>
  <c r="G41" i="33"/>
  <c r="H41" i="33" s="1"/>
  <c r="F42" i="33"/>
  <c r="G42" i="33"/>
  <c r="H42" i="33" s="1"/>
  <c r="F43" i="33"/>
  <c r="G43" i="33"/>
  <c r="H43" i="33" s="1"/>
  <c r="F44" i="33"/>
  <c r="G44" i="33"/>
  <c r="H44" i="33" s="1"/>
  <c r="F45" i="33"/>
  <c r="G45" i="33"/>
  <c r="H45" i="33" s="1"/>
  <c r="F46" i="33"/>
  <c r="G46" i="33"/>
  <c r="H46" i="33"/>
  <c r="F47" i="33"/>
  <c r="G47" i="33"/>
  <c r="H47" i="33" s="1"/>
  <c r="F48" i="33"/>
  <c r="G48" i="33"/>
  <c r="H48" i="33" s="1"/>
  <c r="F49" i="33"/>
  <c r="G49" i="33"/>
  <c r="H49" i="33" s="1"/>
  <c r="F50" i="33"/>
  <c r="G50" i="33"/>
  <c r="H50" i="33"/>
  <c r="F51" i="33"/>
  <c r="G51" i="33"/>
  <c r="H51" i="33" s="1"/>
  <c r="F52" i="33"/>
  <c r="G52" i="33"/>
  <c r="H52" i="33"/>
  <c r="F53" i="33"/>
  <c r="G53" i="33"/>
  <c r="H53" i="33" s="1"/>
  <c r="F54" i="33"/>
  <c r="G54" i="33"/>
  <c r="H54" i="33" s="1"/>
  <c r="F55" i="33"/>
  <c r="G55" i="33"/>
  <c r="H55" i="33" s="1"/>
  <c r="F56" i="33"/>
  <c r="G56" i="33"/>
  <c r="H56" i="33" s="1"/>
  <c r="F57" i="33"/>
  <c r="G57" i="33"/>
  <c r="H57" i="33" s="1"/>
  <c r="F58" i="33"/>
  <c r="G58" i="33"/>
  <c r="H58" i="33" s="1"/>
  <c r="F59" i="33"/>
  <c r="G59" i="33"/>
  <c r="H59" i="33" s="1"/>
  <c r="F60" i="33"/>
  <c r="G60" i="33"/>
  <c r="H60" i="33" s="1"/>
  <c r="F61" i="33"/>
  <c r="G61" i="33"/>
  <c r="H61" i="33" s="1"/>
  <c r="F62" i="33"/>
  <c r="G62" i="33"/>
  <c r="H62" i="33"/>
  <c r="F63" i="33"/>
  <c r="G63" i="33"/>
  <c r="H63" i="33" s="1"/>
  <c r="F64" i="33"/>
  <c r="G64" i="33"/>
  <c r="H64" i="33" s="1"/>
  <c r="F65" i="33"/>
  <c r="G65" i="33"/>
  <c r="H65" i="33" s="1"/>
  <c r="F66" i="33"/>
  <c r="G66" i="33"/>
  <c r="H66" i="33"/>
  <c r="F67" i="33"/>
  <c r="G67" i="33"/>
  <c r="H67" i="33" s="1"/>
  <c r="F68" i="33"/>
  <c r="G68" i="33"/>
  <c r="H68" i="33"/>
  <c r="F69" i="33"/>
  <c r="G69" i="33"/>
  <c r="H69" i="33" s="1"/>
  <c r="F70" i="33"/>
  <c r="G70" i="33"/>
  <c r="H70" i="33" s="1"/>
  <c r="F71" i="33"/>
  <c r="G71" i="33"/>
  <c r="H71" i="33" s="1"/>
  <c r="F72" i="33"/>
  <c r="G72" i="33"/>
  <c r="H72" i="33" s="1"/>
  <c r="F73" i="33"/>
  <c r="G73" i="33"/>
  <c r="H73" i="33" s="1"/>
  <c r="F74" i="33"/>
  <c r="G74" i="33"/>
  <c r="H74" i="33" s="1"/>
  <c r="F75" i="33"/>
  <c r="G75" i="33"/>
  <c r="H75" i="33" s="1"/>
  <c r="F76" i="33"/>
  <c r="G76" i="33"/>
  <c r="H76" i="33" s="1"/>
  <c r="F77" i="33"/>
  <c r="G77" i="33"/>
  <c r="H77" i="33" s="1"/>
  <c r="F78" i="33"/>
  <c r="G78" i="33"/>
  <c r="H78" i="33"/>
  <c r="F79" i="33"/>
  <c r="G79" i="33"/>
  <c r="H79" i="33" s="1"/>
  <c r="F80" i="33"/>
  <c r="G80" i="33"/>
  <c r="H80" i="33" s="1"/>
  <c r="F81" i="33"/>
  <c r="G81" i="33"/>
  <c r="H81" i="33" s="1"/>
  <c r="F82" i="33"/>
  <c r="G82" i="33"/>
  <c r="H82" i="33"/>
  <c r="F83" i="33"/>
  <c r="G83" i="33"/>
  <c r="H83" i="33" s="1"/>
  <c r="F84" i="33"/>
  <c r="G84" i="33"/>
  <c r="H84" i="33"/>
  <c r="F85" i="33"/>
  <c r="G85" i="33"/>
  <c r="H85" i="33" s="1"/>
  <c r="F86" i="33"/>
  <c r="G86" i="33"/>
  <c r="H86" i="33" s="1"/>
  <c r="F87" i="33"/>
  <c r="G87" i="33"/>
  <c r="H87" i="33" s="1"/>
  <c r="F88" i="33"/>
  <c r="G88" i="33"/>
  <c r="H88" i="33" s="1"/>
  <c r="F89" i="33"/>
  <c r="G89" i="33"/>
  <c r="H89" i="33" s="1"/>
  <c r="F90" i="33"/>
  <c r="G90" i="33"/>
  <c r="H90" i="33" s="1"/>
  <c r="F91" i="33"/>
  <c r="G91" i="33"/>
  <c r="H91" i="33" s="1"/>
  <c r="F92" i="33"/>
  <c r="G92" i="33"/>
  <c r="H92" i="33" s="1"/>
  <c r="F93" i="33"/>
  <c r="G93" i="33"/>
  <c r="H93" i="33" s="1"/>
  <c r="F94" i="33"/>
  <c r="G94" i="33"/>
  <c r="H94" i="33"/>
  <c r="F95" i="33"/>
  <c r="G95" i="33"/>
  <c r="H95" i="33" s="1"/>
  <c r="F96" i="33"/>
  <c r="G96" i="33"/>
  <c r="H96" i="33" s="1"/>
  <c r="F97" i="33"/>
  <c r="G97" i="33"/>
  <c r="H97" i="33" s="1"/>
  <c r="F98" i="33"/>
  <c r="G98" i="33"/>
  <c r="H98" i="33"/>
  <c r="F99" i="33"/>
  <c r="G99" i="33"/>
  <c r="H99" i="33" s="1"/>
  <c r="F100" i="33"/>
  <c r="G100" i="33"/>
  <c r="H100" i="33"/>
  <c r="F101" i="33"/>
  <c r="G101" i="33"/>
  <c r="H101" i="33" s="1"/>
  <c r="F102" i="33"/>
  <c r="G102" i="33"/>
  <c r="H102" i="33" s="1"/>
  <c r="F103" i="33"/>
  <c r="G103" i="33"/>
  <c r="H103" i="33" s="1"/>
  <c r="F104" i="33"/>
  <c r="G104" i="33"/>
  <c r="H104" i="33" s="1"/>
  <c r="F105" i="33"/>
  <c r="G105" i="33"/>
  <c r="H105" i="33" s="1"/>
  <c r="F106" i="33"/>
  <c r="G106" i="33"/>
  <c r="H106" i="33" s="1"/>
  <c r="F107" i="33"/>
  <c r="G107" i="33"/>
  <c r="H107" i="33" s="1"/>
  <c r="F108" i="33"/>
  <c r="G108" i="33"/>
  <c r="H108" i="33" s="1"/>
  <c r="F109" i="33"/>
  <c r="G109" i="33"/>
  <c r="H109" i="33" s="1"/>
  <c r="F110" i="33"/>
  <c r="G110" i="33"/>
  <c r="H110" i="33"/>
  <c r="F111" i="33"/>
  <c r="G111" i="33"/>
  <c r="H111" i="33" s="1"/>
  <c r="F112" i="33"/>
  <c r="G112" i="33"/>
  <c r="H112" i="33" s="1"/>
  <c r="F113" i="33"/>
  <c r="G113" i="33"/>
  <c r="H113" i="33" s="1"/>
  <c r="F114" i="33"/>
  <c r="G114" i="33"/>
  <c r="H114" i="33"/>
  <c r="F115" i="33"/>
  <c r="G115" i="33"/>
  <c r="H115" i="33" s="1"/>
  <c r="F116" i="33"/>
  <c r="G116" i="33"/>
  <c r="H116" i="33"/>
  <c r="F117" i="33"/>
  <c r="G117" i="33"/>
  <c r="H117" i="33" s="1"/>
  <c r="F118" i="33"/>
  <c r="G118" i="33"/>
  <c r="H118" i="33" s="1"/>
  <c r="F119" i="33"/>
  <c r="G119" i="33"/>
  <c r="H119" i="33" s="1"/>
  <c r="F120" i="33"/>
  <c r="G120" i="33"/>
  <c r="H120" i="33" s="1"/>
  <c r="F121" i="33"/>
  <c r="G121" i="33"/>
  <c r="H121" i="33" s="1"/>
  <c r="F122" i="33"/>
  <c r="G122" i="33"/>
  <c r="H122" i="33" s="1"/>
  <c r="F123" i="33"/>
  <c r="G123" i="33"/>
  <c r="H123" i="33" s="1"/>
  <c r="F124" i="33"/>
  <c r="G124" i="33"/>
  <c r="H124" i="33" s="1"/>
  <c r="F125" i="33"/>
  <c r="G125" i="33"/>
  <c r="H125" i="33" s="1"/>
  <c r="F126" i="33"/>
  <c r="G126" i="33"/>
  <c r="H126" i="33"/>
  <c r="F127" i="33"/>
  <c r="G127" i="33"/>
  <c r="H127" i="33" s="1"/>
  <c r="F128" i="33"/>
  <c r="G128" i="33"/>
  <c r="H128" i="33" s="1"/>
  <c r="F129" i="33"/>
  <c r="G129" i="33"/>
  <c r="H129" i="33" s="1"/>
  <c r="F130" i="33"/>
  <c r="G130" i="33"/>
  <c r="H130" i="33"/>
  <c r="F131" i="33"/>
  <c r="G131" i="33"/>
  <c r="H131" i="33" s="1"/>
  <c r="F132" i="33"/>
  <c r="G132" i="33"/>
  <c r="H132" i="33"/>
  <c r="F133" i="33"/>
  <c r="G133" i="33"/>
  <c r="H133" i="33" s="1"/>
  <c r="F134" i="33"/>
  <c r="G134" i="33"/>
  <c r="H134" i="33" s="1"/>
  <c r="F135" i="33"/>
  <c r="G135" i="33"/>
  <c r="H135" i="33" s="1"/>
  <c r="F136" i="33"/>
  <c r="G136" i="33"/>
  <c r="H136" i="33" s="1"/>
  <c r="F137" i="33"/>
  <c r="G137" i="33"/>
  <c r="H137" i="33" s="1"/>
  <c r="F138" i="33"/>
  <c r="G138" i="33"/>
  <c r="H138" i="33" s="1"/>
  <c r="F139" i="33"/>
  <c r="G139" i="33"/>
  <c r="H139" i="33" s="1"/>
  <c r="F140" i="33"/>
  <c r="G140" i="33"/>
  <c r="H140" i="33" s="1"/>
  <c r="F141" i="33"/>
  <c r="G141" i="33"/>
  <c r="H141" i="33" s="1"/>
  <c r="F142" i="33"/>
  <c r="G142" i="33"/>
  <c r="H142" i="33"/>
  <c r="F143" i="33"/>
  <c r="G143" i="33"/>
  <c r="H143" i="33" s="1"/>
  <c r="F144" i="33"/>
  <c r="G144" i="33"/>
  <c r="H144" i="33" s="1"/>
  <c r="F145" i="33"/>
  <c r="G145" i="33"/>
  <c r="H145" i="33" s="1"/>
  <c r="F146" i="33"/>
  <c r="G146" i="33"/>
  <c r="H146" i="33"/>
  <c r="F147" i="33"/>
  <c r="G147" i="33"/>
  <c r="H147" i="33" s="1"/>
  <c r="F148" i="33"/>
  <c r="G148" i="33"/>
  <c r="H148" i="33"/>
  <c r="F149" i="33"/>
  <c r="G149" i="33"/>
  <c r="H149" i="33" s="1"/>
  <c r="F150" i="33"/>
  <c r="G150" i="33"/>
  <c r="H150" i="33" s="1"/>
  <c r="F151" i="33"/>
  <c r="G151" i="33"/>
  <c r="H151" i="33" s="1"/>
  <c r="F152" i="33"/>
  <c r="G152" i="33"/>
  <c r="H152" i="33" s="1"/>
  <c r="F153" i="33"/>
  <c r="G153" i="33"/>
  <c r="H153" i="33" s="1"/>
  <c r="F154" i="33"/>
  <c r="G154" i="33"/>
  <c r="H154" i="33" s="1"/>
  <c r="F155" i="33"/>
  <c r="G155" i="33"/>
  <c r="H155" i="33" s="1"/>
  <c r="F156" i="33"/>
  <c r="G156" i="33"/>
  <c r="H156" i="33" s="1"/>
  <c r="F157" i="33"/>
  <c r="G157" i="33"/>
  <c r="H157" i="33" s="1"/>
  <c r="F158" i="33"/>
  <c r="G158" i="33"/>
  <c r="H158" i="33"/>
  <c r="F159" i="33"/>
  <c r="G159" i="33"/>
  <c r="H159" i="33" s="1"/>
  <c r="F160" i="33"/>
  <c r="G160" i="33"/>
  <c r="H160" i="33" s="1"/>
  <c r="F161" i="33"/>
  <c r="G161" i="33"/>
  <c r="H161" i="33" s="1"/>
  <c r="F162" i="33"/>
  <c r="G162" i="33"/>
  <c r="H162" i="33"/>
  <c r="F163" i="33"/>
  <c r="G163" i="33"/>
  <c r="H163" i="33" s="1"/>
  <c r="F164" i="33"/>
  <c r="G164" i="33"/>
  <c r="H164" i="33"/>
  <c r="F165" i="33"/>
  <c r="G165" i="33"/>
  <c r="H165" i="33" s="1"/>
  <c r="F166" i="33"/>
  <c r="G166" i="33"/>
  <c r="H166" i="33" s="1"/>
  <c r="F167" i="33"/>
  <c r="G167" i="33"/>
  <c r="H167" i="33" s="1"/>
  <c r="A16" i="33"/>
  <c r="G16" i="70"/>
  <c r="G17" i="70"/>
  <c r="G18" i="70"/>
  <c r="G19" i="70"/>
  <c r="G20" i="70"/>
  <c r="G21" i="70"/>
  <c r="G22" i="70"/>
  <c r="G23" i="70"/>
  <c r="G24" i="70"/>
  <c r="G25" i="70"/>
  <c r="G26" i="70"/>
  <c r="G27" i="70"/>
  <c r="G28" i="70"/>
  <c r="G29" i="70"/>
  <c r="G30" i="70"/>
  <c r="G31" i="70"/>
  <c r="G32" i="70"/>
  <c r="G33" i="70"/>
  <c r="G34" i="70"/>
  <c r="G35" i="70"/>
  <c r="G36" i="70"/>
  <c r="G37" i="70"/>
  <c r="G38" i="70"/>
  <c r="G39" i="70"/>
  <c r="G40" i="70"/>
  <c r="G41" i="70"/>
  <c r="G42" i="70"/>
  <c r="G43" i="70"/>
  <c r="G44" i="70"/>
  <c r="G45" i="70"/>
  <c r="G46" i="70"/>
  <c r="G47" i="70"/>
  <c r="G48" i="70"/>
  <c r="G49" i="70"/>
  <c r="G50" i="70"/>
  <c r="G51" i="70"/>
  <c r="G52" i="70"/>
  <c r="G53" i="70"/>
  <c r="G54" i="70"/>
  <c r="G55" i="70"/>
  <c r="G56" i="70"/>
  <c r="G57" i="70"/>
  <c r="G58" i="70"/>
  <c r="G59" i="70"/>
  <c r="G60" i="70"/>
  <c r="G61" i="70"/>
  <c r="G62" i="70"/>
  <c r="G63" i="70"/>
  <c r="G64" i="70"/>
  <c r="G65" i="70"/>
  <c r="G66" i="70"/>
  <c r="G67" i="70"/>
  <c r="G68" i="70"/>
  <c r="G69" i="70"/>
  <c r="G70" i="70"/>
  <c r="G71" i="70"/>
  <c r="G72" i="70"/>
  <c r="G73" i="70"/>
  <c r="G74" i="70"/>
  <c r="G75" i="70"/>
  <c r="G76" i="70"/>
  <c r="G77" i="70"/>
  <c r="G78" i="70"/>
  <c r="G79" i="70"/>
  <c r="G80" i="70"/>
  <c r="G81" i="70"/>
  <c r="G82" i="70"/>
  <c r="G83" i="70"/>
  <c r="G84" i="70"/>
  <c r="G85" i="70"/>
  <c r="G86" i="70"/>
  <c r="G87" i="70"/>
  <c r="G88" i="70"/>
  <c r="G89" i="70"/>
  <c r="G90" i="70"/>
  <c r="G91" i="70"/>
  <c r="G92" i="70"/>
  <c r="G93" i="70"/>
  <c r="G94" i="70"/>
  <c r="G95" i="70"/>
  <c r="G96" i="70"/>
  <c r="G97" i="70"/>
  <c r="G98" i="70"/>
  <c r="G99" i="70"/>
  <c r="G100" i="70"/>
  <c r="G101" i="70"/>
  <c r="G102" i="70"/>
  <c r="G103" i="70"/>
  <c r="G104" i="70"/>
  <c r="G105" i="70"/>
  <c r="G106" i="70"/>
  <c r="G107" i="70"/>
  <c r="G108" i="70"/>
  <c r="G109" i="70"/>
  <c r="G110" i="70"/>
  <c r="G111" i="70"/>
  <c r="G112" i="70"/>
  <c r="G113" i="70"/>
  <c r="G114" i="70"/>
  <c r="G115" i="70"/>
  <c r="G116" i="70"/>
  <c r="G117" i="70"/>
  <c r="G118" i="70"/>
  <c r="G119" i="70"/>
  <c r="G120" i="70"/>
  <c r="G121" i="70"/>
  <c r="G122" i="70"/>
  <c r="G123" i="70"/>
  <c r="G124" i="70"/>
  <c r="G125" i="70"/>
  <c r="G126" i="70"/>
  <c r="G127" i="70"/>
  <c r="G128" i="70"/>
  <c r="G129" i="70"/>
  <c r="G130" i="70"/>
  <c r="G131" i="70"/>
  <c r="G132" i="70"/>
  <c r="G133" i="70"/>
  <c r="G134" i="70"/>
  <c r="G135" i="70"/>
  <c r="G136" i="70"/>
  <c r="G137" i="70"/>
  <c r="G138" i="70"/>
  <c r="G139" i="70"/>
  <c r="G140" i="70"/>
  <c r="G141" i="70"/>
  <c r="G142" i="70"/>
  <c r="G143" i="70"/>
  <c r="G144" i="70"/>
  <c r="G145" i="70"/>
  <c r="G146" i="70"/>
  <c r="G147" i="70"/>
  <c r="G148" i="70"/>
  <c r="G149" i="70"/>
  <c r="G150" i="70"/>
  <c r="G151" i="70"/>
  <c r="G152" i="70"/>
  <c r="G153" i="70"/>
  <c r="G154" i="70"/>
  <c r="G155" i="70"/>
  <c r="G156" i="70"/>
  <c r="G157" i="70"/>
  <c r="G158" i="70"/>
  <c r="G159" i="70"/>
  <c r="G160" i="70"/>
  <c r="G161" i="70"/>
  <c r="G162" i="70"/>
  <c r="G163" i="70"/>
  <c r="G164" i="70"/>
  <c r="G165" i="70"/>
  <c r="G166" i="70"/>
  <c r="G167" i="70"/>
  <c r="G168" i="70"/>
  <c r="G169" i="70"/>
  <c r="G170" i="70"/>
  <c r="G171" i="70"/>
  <c r="G172" i="70"/>
  <c r="G173" i="70"/>
  <c r="G174" i="70"/>
  <c r="G175" i="70"/>
  <c r="G176" i="70"/>
  <c r="G177" i="70"/>
  <c r="G178" i="70"/>
  <c r="G179" i="70"/>
  <c r="G180" i="70"/>
  <c r="G181" i="70"/>
  <c r="G182" i="70"/>
  <c r="G183" i="70"/>
  <c r="G184" i="70"/>
  <c r="G185" i="70"/>
  <c r="G186" i="70"/>
  <c r="G187" i="70"/>
  <c r="G188" i="70"/>
  <c r="G189" i="70"/>
  <c r="G190" i="70"/>
  <c r="G191" i="70"/>
  <c r="G192" i="70"/>
  <c r="G193" i="70"/>
  <c r="G194" i="70"/>
  <c r="G195" i="70"/>
  <c r="G196" i="70"/>
  <c r="G197" i="70"/>
  <c r="G198" i="70"/>
  <c r="G199" i="70"/>
  <c r="G200" i="70"/>
  <c r="G201" i="70"/>
  <c r="G202" i="70"/>
  <c r="G203" i="70"/>
  <c r="G204" i="70"/>
  <c r="G205" i="70"/>
  <c r="G206" i="70"/>
  <c r="G207" i="70"/>
  <c r="G208" i="70"/>
  <c r="G209" i="70"/>
  <c r="G210" i="70"/>
  <c r="G211" i="70"/>
  <c r="G212" i="70"/>
  <c r="G213" i="70"/>
  <c r="G214" i="70"/>
  <c r="G215" i="70"/>
  <c r="G216" i="70"/>
  <c r="G217" i="70"/>
  <c r="G218" i="70"/>
  <c r="G219" i="70"/>
  <c r="G220" i="70"/>
  <c r="G221" i="70"/>
  <c r="G222" i="70"/>
  <c r="G223" i="70"/>
  <c r="G224" i="70"/>
  <c r="G225" i="70"/>
  <c r="G226" i="70"/>
  <c r="G227" i="70"/>
  <c r="G228" i="70"/>
  <c r="G229" i="70"/>
  <c r="G230" i="70"/>
  <c r="G231" i="70"/>
  <c r="G232" i="70"/>
  <c r="G233" i="70"/>
  <c r="G234" i="70"/>
  <c r="G235" i="70"/>
  <c r="G236" i="70"/>
  <c r="G237" i="70"/>
  <c r="G238" i="70"/>
  <c r="G239" i="70"/>
  <c r="G240" i="70"/>
  <c r="G241" i="70"/>
  <c r="G242" i="70"/>
  <c r="G243" i="70"/>
  <c r="G244" i="70"/>
  <c r="G245" i="70"/>
  <c r="G246" i="70"/>
  <c r="G247" i="70"/>
  <c r="G248" i="70"/>
  <c r="G249" i="70"/>
  <c r="G250" i="70"/>
  <c r="G251" i="70"/>
  <c r="G252" i="70"/>
  <c r="G253" i="70"/>
  <c r="G254" i="70"/>
  <c r="G255" i="70"/>
  <c r="G256" i="70"/>
  <c r="G257" i="70"/>
  <c r="G258" i="70"/>
  <c r="G259" i="70"/>
  <c r="G260" i="70"/>
  <c r="G261" i="70"/>
  <c r="G262" i="70"/>
  <c r="G263" i="70"/>
  <c r="G264" i="70"/>
  <c r="G265" i="70"/>
  <c r="G266" i="70"/>
  <c r="G267" i="70"/>
  <c r="G268" i="70"/>
  <c r="G269" i="70"/>
  <c r="G270" i="70"/>
  <c r="G271" i="70"/>
  <c r="G272" i="70"/>
  <c r="G273" i="70"/>
  <c r="G274" i="70"/>
  <c r="G275" i="70"/>
  <c r="G276" i="70"/>
  <c r="G277" i="70"/>
  <c r="G278" i="70"/>
  <c r="G279" i="70"/>
  <c r="G280" i="70"/>
  <c r="G281" i="70"/>
  <c r="G282" i="70"/>
  <c r="G283" i="70"/>
  <c r="G284" i="70"/>
  <c r="G285" i="70"/>
  <c r="G286" i="70"/>
  <c r="G287" i="70"/>
  <c r="G288" i="70"/>
  <c r="G289" i="70"/>
  <c r="G290" i="70"/>
  <c r="G291" i="70"/>
  <c r="G292" i="70"/>
  <c r="G293" i="70"/>
  <c r="G294" i="70"/>
  <c r="G295" i="70"/>
  <c r="G296" i="70"/>
  <c r="G297" i="70"/>
  <c r="G298" i="70"/>
  <c r="G299" i="70"/>
  <c r="G300" i="70"/>
  <c r="G301" i="70"/>
  <c r="G302" i="70"/>
  <c r="G303" i="70"/>
  <c r="G304" i="70"/>
  <c r="G305" i="70"/>
  <c r="G306" i="70"/>
  <c r="G307" i="70"/>
  <c r="G308" i="70"/>
  <c r="G309" i="70"/>
  <c r="G310" i="70"/>
  <c r="G311" i="70"/>
  <c r="G312" i="70"/>
  <c r="G313" i="70"/>
  <c r="G314" i="70"/>
  <c r="G315" i="70"/>
  <c r="G316" i="70"/>
  <c r="G317" i="70"/>
  <c r="G318" i="70"/>
  <c r="G319" i="70"/>
  <c r="G320" i="70"/>
  <c r="G321" i="70"/>
  <c r="G322" i="70"/>
  <c r="G323" i="70"/>
  <c r="G324" i="70"/>
  <c r="G325" i="70"/>
  <c r="G326" i="70"/>
  <c r="G327" i="70"/>
  <c r="G328" i="70"/>
  <c r="G329" i="70"/>
  <c r="G330" i="70"/>
  <c r="G331" i="70"/>
  <c r="G332" i="70"/>
  <c r="G333" i="70"/>
  <c r="G334" i="70"/>
  <c r="G335" i="70"/>
  <c r="G336" i="70"/>
  <c r="G337" i="70"/>
  <c r="G338" i="70"/>
  <c r="G339" i="70"/>
  <c r="G340" i="70"/>
  <c r="G341" i="70"/>
  <c r="G342" i="70"/>
  <c r="G343" i="70"/>
  <c r="G344" i="70"/>
  <c r="G345" i="70"/>
  <c r="G346" i="70"/>
  <c r="G347" i="70"/>
  <c r="G348" i="70"/>
  <c r="G349" i="70"/>
  <c r="G350" i="70"/>
  <c r="G351" i="70"/>
  <c r="G352" i="70"/>
  <c r="G353" i="70"/>
  <c r="G354" i="70"/>
  <c r="G355" i="70"/>
  <c r="G356" i="70"/>
  <c r="G357" i="70"/>
  <c r="G358" i="70"/>
  <c r="G359" i="70"/>
  <c r="G360" i="70"/>
  <c r="G361" i="70"/>
  <c r="G362" i="70"/>
  <c r="G363" i="70"/>
  <c r="G364" i="70"/>
  <c r="G365" i="70"/>
  <c r="G366" i="70"/>
  <c r="G367" i="70"/>
  <c r="G368" i="70"/>
  <c r="G369" i="70"/>
  <c r="G370" i="70"/>
  <c r="G371" i="70"/>
  <c r="G372" i="70"/>
  <c r="G373" i="70"/>
  <c r="G374" i="70"/>
  <c r="G375" i="70"/>
  <c r="G376" i="70"/>
  <c r="G377" i="70"/>
  <c r="G378" i="70"/>
  <c r="G379" i="70"/>
  <c r="G380" i="70"/>
  <c r="G381" i="70"/>
  <c r="G382" i="70"/>
  <c r="G383" i="70"/>
  <c r="G384" i="70"/>
  <c r="G385" i="70"/>
  <c r="G386" i="70"/>
  <c r="G387" i="70"/>
  <c r="G388" i="70"/>
  <c r="G389" i="70"/>
  <c r="G390" i="70"/>
  <c r="G391" i="70"/>
  <c r="G392" i="70"/>
  <c r="G393" i="70"/>
  <c r="G394" i="70"/>
  <c r="G395" i="70"/>
  <c r="G396" i="70"/>
  <c r="G397" i="70"/>
  <c r="G398" i="70"/>
  <c r="G399" i="70"/>
  <c r="G400" i="70"/>
  <c r="G401" i="70"/>
  <c r="G402" i="70"/>
  <c r="G403" i="70"/>
  <c r="G404" i="70"/>
  <c r="G405" i="70"/>
  <c r="G406" i="70"/>
  <c r="G407" i="70"/>
  <c r="G408" i="70"/>
  <c r="G409" i="70"/>
  <c r="G410" i="70"/>
  <c r="G411" i="70"/>
  <c r="G412" i="70"/>
  <c r="G413" i="70"/>
  <c r="G414" i="70"/>
  <c r="G415" i="70"/>
  <c r="G416" i="70"/>
  <c r="G417" i="70"/>
  <c r="G418" i="70"/>
  <c r="G419" i="70"/>
  <c r="G420" i="70"/>
  <c r="G421" i="70"/>
  <c r="G422" i="70"/>
  <c r="G423" i="70"/>
  <c r="G424" i="70"/>
  <c r="G425" i="70"/>
  <c r="G426" i="70"/>
  <c r="G427" i="70"/>
  <c r="G428" i="70"/>
  <c r="G429" i="70"/>
  <c r="G430" i="70"/>
  <c r="G431" i="70"/>
  <c r="G432" i="70"/>
  <c r="G433" i="70"/>
  <c r="G434" i="70"/>
  <c r="G435" i="70"/>
  <c r="G436" i="70"/>
  <c r="G437" i="70"/>
  <c r="G438" i="70"/>
  <c r="G439" i="70"/>
  <c r="G440" i="70"/>
  <c r="G441" i="70"/>
  <c r="G442" i="70"/>
  <c r="G443" i="70"/>
  <c r="G444" i="70"/>
  <c r="G445" i="70"/>
  <c r="G446" i="70"/>
  <c r="G447" i="70"/>
  <c r="G448" i="70"/>
  <c r="G449" i="70"/>
  <c r="G450" i="70"/>
  <c r="G451" i="70"/>
  <c r="G452" i="70"/>
  <c r="G453" i="70"/>
  <c r="G454" i="70"/>
  <c r="G455" i="70"/>
  <c r="G456" i="70"/>
  <c r="G457" i="70"/>
  <c r="G458" i="70"/>
  <c r="G459" i="70"/>
  <c r="G460" i="70"/>
  <c r="G461" i="70"/>
  <c r="G462" i="70"/>
  <c r="G463" i="70"/>
  <c r="G464" i="70"/>
  <c r="G465" i="70"/>
  <c r="G466" i="70"/>
  <c r="G467" i="70"/>
  <c r="G468" i="70"/>
  <c r="G469" i="70"/>
  <c r="G470" i="70"/>
  <c r="G471" i="70"/>
  <c r="G472" i="70"/>
  <c r="G473" i="70"/>
  <c r="G474" i="70"/>
  <c r="G475" i="70"/>
  <c r="G476" i="70"/>
  <c r="G477" i="70"/>
  <c r="G478" i="70"/>
  <c r="G479" i="70"/>
  <c r="G480" i="70"/>
  <c r="G481" i="70"/>
  <c r="G482" i="70"/>
  <c r="G483" i="70"/>
  <c r="G484" i="70"/>
  <c r="G485" i="70"/>
  <c r="G486" i="70"/>
  <c r="G487" i="70"/>
  <c r="G488" i="70"/>
  <c r="G489" i="70"/>
  <c r="G490" i="70"/>
  <c r="G491" i="70"/>
  <c r="G492" i="70"/>
  <c r="G493" i="70"/>
  <c r="G494" i="70"/>
  <c r="G495" i="70"/>
  <c r="G496" i="70"/>
  <c r="G497" i="70"/>
  <c r="G498" i="70"/>
  <c r="G499" i="70"/>
  <c r="G500" i="70"/>
  <c r="G501" i="70"/>
  <c r="G502" i="70"/>
  <c r="G503" i="70"/>
  <c r="G504" i="70"/>
  <c r="G505" i="70"/>
  <c r="G506" i="70"/>
  <c r="G507" i="70"/>
  <c r="G508" i="70"/>
  <c r="G509" i="70"/>
  <c r="G510" i="70"/>
  <c r="G511" i="70"/>
  <c r="G512" i="70"/>
  <c r="G513" i="70"/>
  <c r="G514" i="70"/>
  <c r="G515" i="70"/>
  <c r="G516" i="70"/>
  <c r="G517" i="70"/>
  <c r="G518" i="70"/>
  <c r="G519" i="70"/>
  <c r="G520" i="70"/>
  <c r="G521" i="70"/>
  <c r="G522" i="70"/>
  <c r="G523" i="70"/>
  <c r="G524" i="70"/>
  <c r="G525" i="70"/>
  <c r="G526" i="70"/>
  <c r="G527" i="70"/>
  <c r="G528" i="70"/>
  <c r="G529" i="70"/>
  <c r="G530" i="70"/>
  <c r="G531" i="70"/>
  <c r="G532" i="70"/>
  <c r="G533" i="70"/>
  <c r="G534" i="70"/>
  <c r="G535" i="70"/>
  <c r="G536" i="70"/>
  <c r="G537" i="70"/>
  <c r="G538" i="70"/>
  <c r="G539" i="70"/>
  <c r="G540" i="70"/>
  <c r="G541" i="70"/>
  <c r="G542" i="70"/>
  <c r="G543" i="70"/>
  <c r="G544" i="70"/>
  <c r="G545" i="70"/>
  <c r="G546" i="70"/>
  <c r="G547" i="70"/>
  <c r="G548" i="70"/>
  <c r="G549" i="70"/>
  <c r="G550" i="70"/>
  <c r="G551" i="70"/>
  <c r="G552" i="70"/>
  <c r="G553" i="70"/>
  <c r="G554" i="70"/>
  <c r="G555" i="70"/>
  <c r="G556" i="70"/>
  <c r="G557" i="70"/>
  <c r="G558" i="70"/>
  <c r="G559" i="70"/>
  <c r="G560" i="70"/>
  <c r="G561" i="70"/>
  <c r="G562" i="70"/>
  <c r="G563" i="70"/>
  <c r="G564" i="70"/>
  <c r="G565" i="70"/>
  <c r="G566" i="70"/>
  <c r="G567" i="70"/>
  <c r="G568" i="70"/>
  <c r="G569" i="70"/>
  <c r="G570" i="70"/>
  <c r="G571" i="70"/>
  <c r="G572" i="70"/>
  <c r="G573" i="70"/>
  <c r="G574" i="70"/>
  <c r="G575" i="70"/>
  <c r="G576" i="70"/>
  <c r="G577" i="70"/>
  <c r="G578" i="70"/>
  <c r="G579" i="70"/>
  <c r="G580" i="70"/>
  <c r="G581" i="70"/>
  <c r="G582" i="70"/>
  <c r="G583" i="70"/>
  <c r="G584" i="70"/>
  <c r="G585" i="70"/>
  <c r="G586" i="70"/>
  <c r="G587" i="70"/>
  <c r="G588" i="70"/>
  <c r="G589" i="70"/>
  <c r="G590" i="70"/>
  <c r="G591" i="70"/>
  <c r="G592" i="70"/>
  <c r="G593" i="70"/>
  <c r="G594" i="70"/>
  <c r="G595" i="70"/>
  <c r="G596" i="70"/>
  <c r="G597" i="70"/>
  <c r="G598" i="70"/>
  <c r="G599" i="70"/>
  <c r="G600" i="70"/>
  <c r="G601" i="70"/>
  <c r="G602" i="70"/>
  <c r="G603" i="70"/>
  <c r="G604" i="70"/>
  <c r="G605" i="70"/>
  <c r="G606" i="70"/>
  <c r="G607" i="70"/>
  <c r="G608" i="70"/>
  <c r="G609" i="70"/>
  <c r="G610" i="70"/>
  <c r="G611" i="70"/>
  <c r="G612" i="70"/>
  <c r="G613" i="70"/>
  <c r="G614" i="70"/>
  <c r="G615" i="70"/>
  <c r="G616" i="70"/>
  <c r="G617" i="70"/>
  <c r="G618" i="70"/>
  <c r="G619" i="70"/>
  <c r="G620" i="70"/>
  <c r="G621" i="70"/>
  <c r="G622" i="70"/>
  <c r="G623" i="70"/>
  <c r="G624" i="70"/>
  <c r="G625" i="70"/>
  <c r="G626" i="70"/>
  <c r="G627" i="70"/>
  <c r="G628" i="70"/>
  <c r="G629" i="70"/>
  <c r="G630" i="70"/>
  <c r="G631" i="70"/>
  <c r="G632" i="70"/>
  <c r="G633" i="70"/>
  <c r="G634" i="70"/>
  <c r="G635" i="70"/>
  <c r="G636" i="70"/>
  <c r="G637" i="70"/>
  <c r="G638" i="70"/>
  <c r="G639" i="70"/>
  <c r="G640" i="70"/>
  <c r="G641" i="70"/>
  <c r="G642" i="70"/>
  <c r="G643" i="70"/>
  <c r="G644" i="70"/>
  <c r="G645" i="70"/>
  <c r="G646" i="70"/>
  <c r="G647" i="70"/>
  <c r="G648" i="70"/>
  <c r="G649" i="70"/>
  <c r="G650" i="70"/>
  <c r="G651" i="70"/>
  <c r="G652" i="70"/>
  <c r="G653" i="70"/>
  <c r="G654" i="70"/>
  <c r="G655" i="70"/>
  <c r="G656" i="70"/>
  <c r="G657" i="70"/>
  <c r="G658" i="70"/>
  <c r="G659" i="70"/>
  <c r="G660" i="70"/>
  <c r="G661" i="70"/>
  <c r="G662" i="70"/>
  <c r="G663" i="70"/>
  <c r="G664" i="70"/>
  <c r="G665" i="70"/>
  <c r="G666" i="70"/>
  <c r="G667" i="70"/>
  <c r="G668" i="70"/>
  <c r="G669" i="70"/>
  <c r="G670" i="70"/>
  <c r="G671" i="70"/>
  <c r="G672" i="70"/>
  <c r="G673" i="70"/>
  <c r="G674" i="70"/>
  <c r="G675" i="70"/>
  <c r="G676" i="70"/>
  <c r="G677" i="70"/>
  <c r="G678" i="70"/>
  <c r="G679" i="70"/>
  <c r="G680" i="70"/>
  <c r="G681" i="70"/>
  <c r="G682" i="70"/>
  <c r="G683" i="70"/>
  <c r="G684" i="70"/>
  <c r="G685" i="70"/>
  <c r="G686" i="70"/>
  <c r="G687" i="70"/>
  <c r="G688" i="70"/>
  <c r="G689" i="70"/>
  <c r="G690" i="70"/>
  <c r="G691" i="70"/>
  <c r="G692" i="70"/>
  <c r="G693" i="70"/>
  <c r="G694" i="70"/>
  <c r="G695" i="70"/>
  <c r="G696" i="70"/>
  <c r="G697" i="70"/>
  <c r="G698" i="70"/>
  <c r="G699" i="70"/>
  <c r="G700" i="70"/>
  <c r="G701" i="70"/>
  <c r="G702" i="70"/>
  <c r="G703" i="70"/>
  <c r="G704" i="70"/>
  <c r="G705" i="70"/>
  <c r="G706" i="70"/>
  <c r="G707" i="70"/>
  <c r="G708" i="70"/>
  <c r="G709" i="70"/>
  <c r="G710" i="70"/>
  <c r="G711" i="70"/>
  <c r="G712" i="70"/>
  <c r="G713" i="70"/>
  <c r="G714" i="70"/>
  <c r="G715" i="70"/>
  <c r="G716" i="70"/>
  <c r="G717" i="70"/>
  <c r="G718" i="70"/>
  <c r="G719" i="70"/>
  <c r="G720" i="70"/>
  <c r="G721" i="70"/>
  <c r="G722" i="70"/>
  <c r="G723" i="70"/>
  <c r="G724" i="70"/>
  <c r="G725" i="70"/>
  <c r="G726" i="70"/>
  <c r="G727" i="70"/>
  <c r="G728" i="70"/>
  <c r="G729" i="70"/>
  <c r="G730" i="70"/>
  <c r="G731" i="70"/>
  <c r="G732" i="70"/>
  <c r="G733" i="70"/>
  <c r="G734" i="70"/>
  <c r="G735" i="70"/>
  <c r="G736" i="70"/>
  <c r="G737" i="70"/>
  <c r="G738" i="70"/>
  <c r="G739" i="70"/>
  <c r="G740" i="70"/>
  <c r="G741" i="70"/>
  <c r="G742" i="70"/>
  <c r="G743" i="70"/>
  <c r="G744" i="70"/>
  <c r="G745" i="70"/>
  <c r="G746" i="70"/>
  <c r="G747" i="70"/>
  <c r="G748" i="70"/>
  <c r="G749" i="70"/>
  <c r="G750" i="70"/>
  <c r="G751" i="70"/>
  <c r="G752" i="70"/>
  <c r="G753" i="70"/>
  <c r="G754" i="70"/>
  <c r="G755" i="70"/>
  <c r="G756" i="70"/>
  <c r="G757" i="70"/>
  <c r="G758" i="70"/>
  <c r="G759" i="70"/>
  <c r="G760" i="70"/>
  <c r="G761" i="70"/>
  <c r="G762" i="70"/>
  <c r="G763" i="70"/>
  <c r="G764" i="70"/>
  <c r="G765" i="70"/>
  <c r="G766" i="70"/>
  <c r="G767" i="70"/>
  <c r="G768" i="70"/>
  <c r="G769" i="70"/>
  <c r="G770" i="70"/>
  <c r="G771" i="70"/>
  <c r="G772" i="70"/>
  <c r="G773" i="70"/>
  <c r="G774" i="70"/>
  <c r="G775" i="70"/>
  <c r="G776" i="70"/>
  <c r="G777" i="70"/>
  <c r="G778" i="70"/>
  <c r="G779" i="70"/>
  <c r="G780" i="70"/>
  <c r="G781" i="70"/>
  <c r="G782" i="70"/>
  <c r="G783" i="70"/>
  <c r="G784" i="70"/>
  <c r="G785" i="70"/>
  <c r="G786" i="70"/>
  <c r="G787" i="70"/>
  <c r="G788" i="70"/>
  <c r="G789" i="70"/>
  <c r="G790" i="70"/>
  <c r="G791" i="70"/>
  <c r="G792" i="70"/>
  <c r="G793" i="70"/>
  <c r="G794" i="70"/>
  <c r="G795" i="70"/>
  <c r="G796" i="70"/>
  <c r="G797" i="70"/>
  <c r="G798" i="70"/>
  <c r="G799" i="70"/>
  <c r="G800" i="70"/>
  <c r="G801" i="70"/>
  <c r="G802" i="70"/>
  <c r="G803" i="70"/>
  <c r="G804" i="70"/>
  <c r="G805" i="70"/>
  <c r="G806" i="70"/>
  <c r="G807" i="70"/>
  <c r="G808" i="70"/>
  <c r="G809" i="70"/>
  <c r="G810" i="70"/>
  <c r="G811" i="70"/>
  <c r="G812" i="70"/>
  <c r="G813" i="70"/>
  <c r="G814" i="70"/>
  <c r="G815" i="70"/>
  <c r="G816" i="70"/>
  <c r="G817" i="70"/>
  <c r="G818" i="70"/>
  <c r="G819" i="70"/>
  <c r="G820" i="70"/>
  <c r="G821" i="70"/>
  <c r="G822" i="70"/>
  <c r="G823" i="70"/>
  <c r="G824" i="70"/>
  <c r="G825" i="70"/>
  <c r="G826" i="70"/>
  <c r="G827" i="70"/>
  <c r="G828" i="70"/>
  <c r="G829" i="70"/>
  <c r="G830" i="70"/>
  <c r="G831" i="70"/>
  <c r="G832" i="70"/>
  <c r="G833" i="70"/>
  <c r="G834" i="70"/>
  <c r="G835" i="70"/>
  <c r="G836" i="70"/>
  <c r="G837" i="70"/>
  <c r="G838" i="70"/>
  <c r="G839" i="70"/>
  <c r="G840" i="70"/>
  <c r="G841" i="70"/>
  <c r="G842" i="70"/>
  <c r="G843" i="70"/>
  <c r="G844" i="70"/>
  <c r="G845" i="70"/>
  <c r="G846" i="70"/>
  <c r="G847" i="70"/>
  <c r="G848" i="70"/>
  <c r="G849" i="70"/>
  <c r="G850" i="70"/>
  <c r="G851" i="70"/>
  <c r="G852" i="70"/>
  <c r="G853" i="70"/>
  <c r="G854" i="70"/>
  <c r="G855" i="70"/>
  <c r="G856" i="70"/>
  <c r="G857" i="70"/>
  <c r="G858" i="70"/>
  <c r="G859" i="70"/>
  <c r="G860" i="70"/>
  <c r="G861" i="70"/>
  <c r="G862" i="70"/>
  <c r="G863" i="70"/>
  <c r="G864" i="70"/>
  <c r="G865" i="70"/>
  <c r="G866" i="70"/>
  <c r="G867" i="70"/>
  <c r="G868" i="70"/>
  <c r="G869" i="70"/>
  <c r="G870" i="70"/>
  <c r="G871" i="70"/>
  <c r="G872" i="70"/>
  <c r="G873" i="70"/>
  <c r="G874" i="70"/>
  <c r="G875" i="70"/>
  <c r="G876" i="70"/>
  <c r="G877" i="70"/>
  <c r="G878" i="70"/>
  <c r="G879" i="70"/>
  <c r="G880" i="70"/>
  <c r="G881" i="70"/>
  <c r="G882" i="70"/>
  <c r="G883" i="70"/>
  <c r="G884" i="70"/>
  <c r="G885" i="70"/>
  <c r="G886" i="70"/>
  <c r="G887" i="70"/>
  <c r="G888" i="70"/>
  <c r="G889" i="70"/>
  <c r="G890" i="70"/>
  <c r="G891" i="70"/>
  <c r="G892" i="70"/>
  <c r="G893" i="70"/>
  <c r="G894" i="70"/>
  <c r="G895" i="70"/>
  <c r="G896" i="70"/>
  <c r="G897" i="70"/>
  <c r="G898" i="70"/>
  <c r="G899" i="70"/>
  <c r="G900" i="70"/>
  <c r="G901" i="70"/>
  <c r="G902" i="70"/>
  <c r="G903" i="70"/>
  <c r="G904" i="70"/>
  <c r="G905" i="70"/>
  <c r="G906" i="70"/>
  <c r="G907" i="70"/>
  <c r="G908" i="70"/>
  <c r="G909" i="70"/>
  <c r="G910" i="70"/>
  <c r="G911" i="70"/>
  <c r="G912" i="70"/>
  <c r="G913" i="70"/>
  <c r="G914" i="70"/>
  <c r="G915" i="70"/>
  <c r="G916" i="70"/>
  <c r="G917" i="70"/>
  <c r="G918" i="70"/>
  <c r="G919" i="70"/>
  <c r="G920" i="70"/>
  <c r="G921" i="70"/>
  <c r="G922" i="70"/>
  <c r="G923" i="70"/>
  <c r="G924" i="70"/>
  <c r="G925" i="70"/>
  <c r="G926" i="70"/>
  <c r="G927" i="70"/>
  <c r="G928" i="70"/>
  <c r="G929" i="70"/>
  <c r="G930" i="70"/>
  <c r="G931" i="70"/>
  <c r="G932" i="70"/>
  <c r="G933" i="70"/>
  <c r="G934" i="70"/>
  <c r="G935" i="70"/>
  <c r="G936" i="70"/>
  <c r="G937" i="70"/>
  <c r="G938" i="70"/>
  <c r="G939" i="70"/>
  <c r="G940" i="70"/>
  <c r="G941" i="70"/>
  <c r="G942" i="70"/>
  <c r="G943" i="70"/>
  <c r="G944" i="70"/>
  <c r="G945" i="70"/>
  <c r="G946" i="70"/>
  <c r="G947" i="70"/>
  <c r="G948" i="70"/>
  <c r="G949" i="70"/>
  <c r="G950" i="70"/>
  <c r="G951" i="70"/>
  <c r="G952" i="70"/>
  <c r="G953" i="70"/>
  <c r="G954" i="70"/>
  <c r="G955" i="70"/>
  <c r="G956" i="70"/>
  <c r="G957" i="70"/>
  <c r="G958" i="70"/>
  <c r="G959" i="70"/>
  <c r="G960" i="70"/>
  <c r="G961" i="70"/>
  <c r="G962" i="70"/>
  <c r="G963" i="70"/>
  <c r="G964" i="70"/>
  <c r="G965" i="70"/>
  <c r="G966" i="70"/>
  <c r="G967" i="70"/>
  <c r="G968" i="70"/>
  <c r="G969" i="70"/>
  <c r="G970" i="70"/>
  <c r="G971" i="70"/>
  <c r="G972" i="70"/>
  <c r="G973" i="70"/>
  <c r="G974" i="70"/>
  <c r="G975" i="70"/>
  <c r="G976" i="70"/>
  <c r="G977" i="70"/>
  <c r="G978" i="70"/>
  <c r="G979" i="70"/>
  <c r="G980" i="70"/>
  <c r="G981" i="70"/>
  <c r="G982" i="70"/>
  <c r="G983" i="70"/>
  <c r="G984" i="70"/>
  <c r="G985" i="70"/>
  <c r="G986" i="70"/>
  <c r="G987" i="70"/>
  <c r="G988" i="70"/>
  <c r="G989" i="70"/>
  <c r="G990" i="70"/>
  <c r="G991" i="70"/>
  <c r="G992" i="70"/>
  <c r="G993" i="70"/>
  <c r="G994" i="70"/>
  <c r="G995" i="70"/>
  <c r="G996" i="70"/>
  <c r="G997" i="70"/>
  <c r="G998" i="70"/>
  <c r="G999" i="70"/>
  <c r="G1000" i="70"/>
  <c r="G1001" i="70"/>
  <c r="G1002" i="70"/>
  <c r="G1003" i="70"/>
  <c r="G1004" i="70"/>
  <c r="G1005" i="70"/>
  <c r="G1006" i="70"/>
  <c r="G1007" i="70"/>
  <c r="G1008" i="70"/>
  <c r="G1009" i="70"/>
  <c r="G1010" i="70"/>
  <c r="G1011" i="70"/>
  <c r="G1012" i="70"/>
  <c r="G1013" i="70"/>
  <c r="G1014" i="70"/>
  <c r="G1015" i="70"/>
  <c r="G1016" i="70"/>
  <c r="G1017" i="70"/>
  <c r="G1018" i="70"/>
  <c r="G1019" i="70"/>
  <c r="G1020" i="70"/>
  <c r="G1021" i="70"/>
  <c r="G1022" i="70"/>
  <c r="G1023" i="70"/>
  <c r="G1024" i="70"/>
  <c r="G1025" i="70"/>
  <c r="G1026" i="70"/>
  <c r="G1027" i="70"/>
  <c r="G1028" i="70"/>
  <c r="G1029" i="70"/>
  <c r="G1030" i="70"/>
  <c r="G1031" i="70"/>
  <c r="G1032" i="70"/>
  <c r="G1033" i="70"/>
  <c r="G1034" i="70"/>
  <c r="G1035" i="70"/>
  <c r="G1036" i="70"/>
  <c r="G1037" i="70"/>
  <c r="G1038" i="70"/>
  <c r="G1039" i="70"/>
  <c r="G1040" i="70"/>
  <c r="G1041" i="70"/>
  <c r="G1042" i="70"/>
  <c r="G1043" i="70"/>
  <c r="G1044" i="70"/>
  <c r="G1045" i="70"/>
  <c r="G1046" i="70"/>
  <c r="G1047" i="70"/>
  <c r="G1048" i="70"/>
  <c r="G1049" i="70"/>
  <c r="G1050" i="70"/>
  <c r="G1051" i="70"/>
  <c r="G1052" i="70"/>
  <c r="G1053" i="70"/>
  <c r="G1054" i="70"/>
  <c r="G1055" i="70"/>
  <c r="G1056" i="70"/>
  <c r="G1057" i="70"/>
  <c r="G1058" i="70"/>
  <c r="G1059" i="70"/>
  <c r="G1060" i="70"/>
  <c r="G1061" i="70"/>
  <c r="G1062" i="70"/>
  <c r="G1063" i="70"/>
  <c r="G1064" i="70"/>
  <c r="G1065" i="70"/>
  <c r="G1066" i="70"/>
  <c r="G1067" i="70"/>
  <c r="G1068" i="70"/>
  <c r="G1069" i="70"/>
  <c r="G1070" i="70"/>
  <c r="G1071" i="70"/>
  <c r="G1072" i="70"/>
  <c r="G1073" i="70"/>
  <c r="G1074" i="70"/>
  <c r="G1075" i="70"/>
  <c r="G1076" i="70"/>
  <c r="G1077" i="70"/>
  <c r="G1078" i="70"/>
  <c r="G1079" i="70"/>
  <c r="G1080" i="70"/>
  <c r="G1081" i="70"/>
  <c r="G1082" i="70"/>
  <c r="G1083" i="70"/>
  <c r="G1084" i="70"/>
  <c r="G1085" i="70"/>
  <c r="G1086" i="70"/>
  <c r="G1087" i="70"/>
  <c r="G1088" i="70"/>
  <c r="G1089" i="70"/>
  <c r="G1090" i="70"/>
  <c r="G1091" i="70"/>
  <c r="G1092" i="70"/>
  <c r="G1093" i="70"/>
  <c r="G1094" i="70"/>
  <c r="G1095" i="70"/>
  <c r="G1096" i="70"/>
  <c r="G1097" i="70"/>
  <c r="G1098" i="70"/>
  <c r="G1099" i="70"/>
  <c r="G1100" i="70"/>
  <c r="G1101" i="70"/>
  <c r="G1102" i="70"/>
  <c r="G1103" i="70"/>
  <c r="G1104" i="70"/>
  <c r="G1105" i="70"/>
  <c r="G1106" i="70"/>
  <c r="G1107" i="70"/>
  <c r="G1108" i="70"/>
  <c r="G1109" i="70"/>
  <c r="G1110" i="70"/>
  <c r="G1111" i="70"/>
  <c r="G1112" i="70"/>
  <c r="G1113" i="70"/>
  <c r="G1114" i="70"/>
  <c r="G1115" i="70"/>
  <c r="G1116" i="70"/>
  <c r="G1117" i="70"/>
  <c r="G1118" i="70"/>
  <c r="G1119" i="70"/>
  <c r="G1120" i="70"/>
  <c r="G1121" i="70"/>
  <c r="G1122" i="70"/>
  <c r="G1123" i="70"/>
  <c r="G1124" i="70"/>
  <c r="G1125" i="70"/>
  <c r="G1126" i="70"/>
  <c r="G1127" i="70"/>
  <c r="G1128" i="70"/>
  <c r="G1129" i="70"/>
  <c r="G1130" i="70"/>
  <c r="G1131" i="70"/>
  <c r="G1132" i="70"/>
  <c r="G1133" i="70"/>
  <c r="G1134" i="70"/>
  <c r="G1135" i="70"/>
  <c r="G1136" i="70"/>
  <c r="G1137" i="70"/>
  <c r="G1138" i="70"/>
  <c r="G1139" i="70"/>
  <c r="G1140" i="70"/>
  <c r="G1141" i="70"/>
  <c r="G1142" i="70"/>
  <c r="G1143" i="70"/>
  <c r="G1144" i="70"/>
  <c r="G1145" i="70"/>
  <c r="G1146" i="70"/>
  <c r="G1147" i="70"/>
  <c r="G1148" i="70"/>
  <c r="G1149" i="70"/>
  <c r="G1150" i="70"/>
  <c r="G1151" i="70"/>
  <c r="G1152" i="70"/>
  <c r="G1153" i="70"/>
  <c r="G1154" i="70"/>
  <c r="G1155" i="70"/>
  <c r="G1156" i="70"/>
  <c r="G1157" i="70"/>
  <c r="G1158" i="70"/>
  <c r="G1159" i="70"/>
  <c r="G1160" i="70"/>
  <c r="G1161" i="70"/>
  <c r="G1162" i="70"/>
  <c r="G1163" i="70"/>
  <c r="G1164" i="70"/>
  <c r="G1165" i="70"/>
  <c r="G1166" i="70"/>
  <c r="G1167" i="70"/>
  <c r="G1168" i="70"/>
  <c r="G1169" i="70"/>
  <c r="G1170" i="70"/>
  <c r="G1171" i="70"/>
  <c r="G1172" i="70"/>
  <c r="G1173" i="70"/>
  <c r="G1174" i="70"/>
  <c r="G1175" i="70"/>
  <c r="G1176" i="70"/>
  <c r="G1177" i="70"/>
  <c r="G1178" i="70"/>
  <c r="G1179" i="70"/>
  <c r="G1180" i="70"/>
  <c r="G1181" i="70"/>
  <c r="G1182" i="70"/>
  <c r="G1183" i="70"/>
  <c r="G1184" i="70"/>
  <c r="G1185" i="70"/>
  <c r="G1186" i="70"/>
  <c r="G1187" i="70"/>
  <c r="G1188" i="70"/>
  <c r="G1189" i="70"/>
  <c r="G1190" i="70"/>
  <c r="G1191" i="70"/>
  <c r="G1192" i="70"/>
  <c r="G1193" i="70"/>
  <c r="G1194" i="70"/>
  <c r="G1195" i="70"/>
  <c r="G1196" i="70"/>
  <c r="G1197" i="70"/>
  <c r="G1198" i="70"/>
  <c r="G1199" i="70"/>
  <c r="G1200" i="70"/>
  <c r="G1201" i="70"/>
  <c r="G1202" i="70"/>
  <c r="G1203" i="70"/>
  <c r="G1204" i="70"/>
  <c r="G1205" i="70"/>
  <c r="G1206" i="70"/>
  <c r="G1207" i="70"/>
  <c r="G1208" i="70"/>
  <c r="G1209" i="70"/>
  <c r="G1210" i="70"/>
  <c r="G1211" i="70"/>
  <c r="G1212" i="70"/>
  <c r="G1213" i="70"/>
  <c r="G1214" i="70"/>
  <c r="G1215" i="70"/>
  <c r="G1216" i="70"/>
  <c r="G1217" i="70"/>
  <c r="G1218" i="70"/>
  <c r="G1219" i="70"/>
  <c r="G1220" i="70"/>
  <c r="G1221" i="70"/>
  <c r="G1222" i="70"/>
  <c r="G1223" i="70"/>
  <c r="G1224" i="70"/>
  <c r="G1225" i="70"/>
  <c r="G1226" i="70"/>
  <c r="G1227" i="70"/>
  <c r="G1228" i="70"/>
  <c r="G1229" i="70"/>
  <c r="G1230" i="70"/>
  <c r="G1231" i="70"/>
  <c r="G1232" i="70"/>
  <c r="G1233" i="70"/>
  <c r="G1234" i="70"/>
  <c r="G1235" i="70"/>
  <c r="G1236" i="70"/>
  <c r="G1237" i="70"/>
  <c r="G1238" i="70"/>
  <c r="G1239" i="70"/>
  <c r="G1240" i="70"/>
  <c r="G1241" i="70"/>
  <c r="G1242" i="70"/>
  <c r="G1243" i="70"/>
  <c r="G1244" i="70"/>
  <c r="G1245" i="70"/>
  <c r="G1246" i="70"/>
  <c r="G1247" i="70"/>
  <c r="G1248" i="70"/>
  <c r="G1249" i="70"/>
  <c r="G1250" i="70"/>
  <c r="G1251" i="70"/>
  <c r="G1252" i="70"/>
  <c r="G1253" i="70"/>
  <c r="G1254" i="70"/>
  <c r="G1255" i="70"/>
  <c r="G1256" i="70"/>
  <c r="G1257" i="70"/>
  <c r="G1258" i="70"/>
  <c r="G1259" i="70"/>
  <c r="G1260" i="70"/>
  <c r="G1261" i="70"/>
  <c r="G1262" i="70"/>
  <c r="G1263" i="70"/>
  <c r="G1264" i="70"/>
  <c r="G1265" i="70"/>
  <c r="G1266" i="70"/>
  <c r="G1267" i="70"/>
  <c r="G1268" i="70"/>
  <c r="G1269" i="70"/>
  <c r="G1270" i="70"/>
  <c r="G1271" i="70"/>
  <c r="G1272" i="70"/>
  <c r="G1273" i="70"/>
  <c r="G1274" i="70"/>
  <c r="G1275" i="70"/>
  <c r="G1276" i="70"/>
  <c r="G1277" i="70"/>
  <c r="G1278" i="70"/>
  <c r="G1279" i="70"/>
  <c r="G1280" i="70"/>
  <c r="G1281" i="70"/>
  <c r="G1282" i="70"/>
  <c r="G1283" i="70"/>
  <c r="G1284" i="70"/>
  <c r="G1285" i="70"/>
  <c r="G1286" i="70"/>
  <c r="G1287" i="70"/>
  <c r="G1288" i="70"/>
  <c r="G1289" i="70"/>
  <c r="G1290" i="70"/>
  <c r="G1291" i="70"/>
  <c r="G1292" i="70"/>
  <c r="G1293" i="70"/>
  <c r="G1294" i="70"/>
  <c r="G1295" i="70"/>
  <c r="G1296" i="70"/>
  <c r="G1297" i="70"/>
  <c r="G1298" i="70"/>
  <c r="G1299" i="70"/>
  <c r="G1300" i="70"/>
  <c r="G1301" i="70"/>
  <c r="G1302" i="70"/>
  <c r="G1303" i="70"/>
  <c r="G1304" i="70"/>
  <c r="G1305" i="70"/>
  <c r="G1306" i="70"/>
  <c r="G1307" i="70"/>
  <c r="G1308" i="70"/>
  <c r="G1309" i="70"/>
  <c r="G1310" i="70"/>
  <c r="G1311" i="70"/>
  <c r="G1312" i="70"/>
  <c r="G1313" i="70"/>
  <c r="G1314" i="70"/>
  <c r="G1315" i="70"/>
  <c r="G1316" i="70"/>
  <c r="G1317" i="70"/>
  <c r="G1318" i="70"/>
  <c r="G1319" i="70"/>
  <c r="G1320" i="70"/>
  <c r="G1321" i="70"/>
  <c r="G1322" i="70"/>
  <c r="G1323" i="70"/>
  <c r="G1324" i="70"/>
  <c r="G1325" i="70"/>
  <c r="G1326" i="70"/>
  <c r="G1327" i="70"/>
  <c r="G1328" i="70"/>
  <c r="G1329" i="70"/>
  <c r="G1330" i="70"/>
  <c r="G1331" i="70"/>
  <c r="G1332" i="70"/>
  <c r="G1333" i="70"/>
  <c r="G1334" i="70"/>
  <c r="G1335" i="70"/>
  <c r="G1336" i="70"/>
  <c r="G1337" i="70"/>
  <c r="G1338" i="70"/>
  <c r="G1339" i="70"/>
  <c r="G1340" i="70"/>
  <c r="G1341" i="70"/>
  <c r="G1342" i="70"/>
  <c r="G1343" i="70"/>
  <c r="G1344" i="70"/>
  <c r="G1345" i="70"/>
  <c r="G1346" i="70"/>
  <c r="G1347" i="70"/>
  <c r="G1348" i="70"/>
  <c r="G1349" i="70"/>
  <c r="G1350" i="70"/>
  <c r="G1351" i="70"/>
  <c r="G1352" i="70"/>
  <c r="G1353" i="70"/>
  <c r="G1354" i="70"/>
  <c r="G1355" i="70"/>
  <c r="G1356" i="70"/>
  <c r="G1357" i="70"/>
  <c r="G1358" i="70"/>
  <c r="G1359" i="70"/>
  <c r="G1360" i="70"/>
  <c r="G1361" i="70"/>
  <c r="G1362" i="70"/>
  <c r="G1363" i="70"/>
  <c r="G1364" i="70"/>
  <c r="G1365" i="70"/>
  <c r="G1366" i="70"/>
  <c r="G1367" i="70"/>
  <c r="G1368" i="70"/>
  <c r="G1369" i="70"/>
  <c r="G1370" i="70"/>
  <c r="G1371" i="70"/>
  <c r="G1372" i="70"/>
  <c r="G1373" i="70"/>
  <c r="G1374" i="70"/>
  <c r="G1375" i="70"/>
  <c r="G1376" i="70"/>
  <c r="G1377" i="70"/>
  <c r="G1378" i="70"/>
  <c r="G1379" i="70"/>
  <c r="G1380" i="70"/>
  <c r="G1381" i="70"/>
  <c r="G1382" i="70"/>
  <c r="G1383" i="70"/>
  <c r="G1384" i="70"/>
  <c r="G1385" i="70"/>
  <c r="G1386" i="70"/>
  <c r="G1387" i="70"/>
  <c r="G1388" i="70"/>
  <c r="G1389" i="70"/>
  <c r="G1390" i="70"/>
  <c r="G1391" i="70"/>
  <c r="G1392" i="70"/>
  <c r="G1393" i="70"/>
  <c r="G1394" i="70"/>
  <c r="G1395" i="70"/>
  <c r="G1396" i="70"/>
  <c r="G1397" i="70"/>
  <c r="G1398" i="70"/>
  <c r="G1399" i="70"/>
  <c r="G1400" i="70"/>
  <c r="G1401" i="70"/>
  <c r="G1402" i="70"/>
  <c r="G1403" i="70"/>
  <c r="G1404" i="70"/>
  <c r="G1405" i="70"/>
  <c r="G1406" i="70"/>
  <c r="G1407" i="70"/>
  <c r="G1408" i="70"/>
  <c r="G1409" i="70"/>
  <c r="G1410" i="70"/>
  <c r="G1411" i="70"/>
  <c r="G1412" i="70"/>
  <c r="G1413" i="70"/>
  <c r="G1414" i="70"/>
  <c r="G1415" i="70"/>
  <c r="G1416" i="70"/>
  <c r="G1417" i="70"/>
  <c r="G1418" i="70"/>
  <c r="G1419" i="70"/>
  <c r="G1420" i="70"/>
  <c r="G1421" i="70"/>
  <c r="G1422" i="70"/>
  <c r="G1423" i="70"/>
  <c r="G1424" i="70"/>
  <c r="G1425" i="70"/>
  <c r="G1426" i="70"/>
  <c r="G1427" i="70"/>
  <c r="G1428" i="70"/>
  <c r="G1429" i="70"/>
  <c r="G1430" i="70"/>
  <c r="G1431" i="70"/>
  <c r="G1432" i="70"/>
  <c r="G1433" i="70"/>
  <c r="G1434" i="70"/>
  <c r="G1435" i="70"/>
  <c r="G1436" i="70"/>
  <c r="G1437" i="70"/>
  <c r="G1438" i="70"/>
  <c r="G1439" i="70"/>
  <c r="G1440" i="70"/>
  <c r="G1441" i="70"/>
  <c r="G1442" i="70"/>
  <c r="G1443" i="70"/>
  <c r="G1444" i="70"/>
  <c r="G1445" i="70"/>
  <c r="G1446" i="70"/>
  <c r="G1447" i="70"/>
  <c r="G1448" i="70"/>
  <c r="G1449" i="70"/>
  <c r="G1450" i="70"/>
  <c r="G1451" i="70"/>
  <c r="G1452" i="70"/>
  <c r="G1453" i="70"/>
  <c r="G1454" i="70"/>
  <c r="G1455" i="70"/>
  <c r="G1456" i="70"/>
  <c r="G1457" i="70"/>
  <c r="G1458" i="70"/>
  <c r="G1459" i="70"/>
  <c r="G1460" i="70"/>
  <c r="G1461" i="70"/>
  <c r="G1462" i="70"/>
  <c r="G1463" i="70"/>
  <c r="G1464" i="70"/>
  <c r="G1465" i="70"/>
  <c r="G1466" i="70"/>
  <c r="G1467" i="70"/>
  <c r="G1468" i="70"/>
  <c r="G1469" i="70"/>
  <c r="G1470" i="70"/>
  <c r="G1471" i="70"/>
  <c r="G1472" i="70"/>
  <c r="G1473" i="70"/>
  <c r="G1474" i="70"/>
  <c r="G1475" i="70"/>
  <c r="G1476" i="70"/>
  <c r="G1477" i="70"/>
  <c r="G1478" i="70"/>
  <c r="G1479" i="70"/>
  <c r="G1480" i="70"/>
  <c r="G1481" i="70"/>
  <c r="G1482" i="70"/>
  <c r="G1483" i="70"/>
  <c r="G1484" i="70"/>
  <c r="G1485" i="70"/>
  <c r="G1486" i="70"/>
  <c r="G1487" i="70"/>
  <c r="G1488" i="70"/>
  <c r="G1489" i="70"/>
  <c r="G1490" i="70"/>
  <c r="G1491" i="70"/>
  <c r="G1492" i="70"/>
  <c r="G1493" i="70"/>
  <c r="G1494" i="70"/>
  <c r="G1495" i="70"/>
  <c r="G1496" i="70"/>
  <c r="G1497" i="70"/>
  <c r="G1498" i="70"/>
  <c r="G1499" i="70"/>
  <c r="G1500" i="70"/>
  <c r="G1501" i="70"/>
  <c r="G1502" i="70"/>
  <c r="G1503" i="70"/>
  <c r="G1504" i="70"/>
  <c r="G1505" i="70"/>
  <c r="G1506" i="70"/>
  <c r="G1507" i="70"/>
  <c r="G1508" i="70"/>
  <c r="G1509" i="70"/>
  <c r="G1510" i="70"/>
  <c r="G1511" i="70"/>
  <c r="G1512" i="70"/>
  <c r="G1513" i="70"/>
  <c r="G1514" i="70"/>
  <c r="G1515" i="70"/>
  <c r="G1516" i="70"/>
  <c r="G1517" i="70"/>
  <c r="G1518" i="70"/>
  <c r="G1519" i="70"/>
  <c r="G1520" i="70"/>
  <c r="G1521" i="70"/>
  <c r="G1522" i="70"/>
  <c r="G1523" i="70"/>
  <c r="G1524" i="70"/>
  <c r="G1525" i="70"/>
  <c r="G1526" i="70"/>
  <c r="G1527" i="70"/>
  <c r="G1528" i="70"/>
  <c r="G1529" i="70"/>
  <c r="G1530" i="70"/>
  <c r="G1531" i="70"/>
  <c r="G1532" i="70"/>
  <c r="G1533" i="70"/>
  <c r="G1534" i="70"/>
  <c r="G1535" i="70"/>
  <c r="G1536" i="70"/>
  <c r="G1537" i="70"/>
  <c r="G1538" i="70"/>
  <c r="G1539" i="70"/>
  <c r="G1540" i="70"/>
  <c r="G1541" i="70"/>
  <c r="G1542" i="70"/>
  <c r="G1543" i="70"/>
  <c r="G1544" i="70"/>
  <c r="G1545" i="70"/>
  <c r="G1546" i="70"/>
  <c r="G1547" i="70"/>
  <c r="G1548" i="70"/>
  <c r="G1549" i="70"/>
  <c r="G1550" i="70"/>
  <c r="G1551" i="70"/>
  <c r="G1552" i="70"/>
  <c r="G1553" i="70"/>
  <c r="G1554" i="70"/>
  <c r="G1555" i="70"/>
  <c r="G1556" i="70"/>
  <c r="G1557" i="70"/>
  <c r="G1558" i="70"/>
  <c r="G1559" i="70"/>
  <c r="G1560" i="70"/>
  <c r="G1561" i="70"/>
  <c r="G1562" i="70"/>
  <c r="G1563" i="70"/>
  <c r="G1564" i="70"/>
  <c r="G1565" i="70"/>
  <c r="G1566" i="70"/>
  <c r="G1567" i="70"/>
  <c r="G1568" i="70"/>
  <c r="G1569" i="70"/>
  <c r="G1570" i="70"/>
  <c r="G1571" i="70"/>
  <c r="G1572" i="70"/>
  <c r="G1573" i="70"/>
  <c r="G1574" i="70"/>
  <c r="G1575" i="70"/>
  <c r="G1576" i="70"/>
  <c r="G1577" i="70"/>
  <c r="G1578" i="70"/>
  <c r="G1579" i="70"/>
  <c r="G1580" i="70"/>
  <c r="G1581" i="70"/>
  <c r="G1582" i="70"/>
  <c r="G1583" i="70"/>
  <c r="G1584" i="70"/>
  <c r="G1585" i="70"/>
  <c r="G1586" i="70"/>
  <c r="G1587" i="70"/>
  <c r="G1588" i="70"/>
  <c r="G1589" i="70"/>
  <c r="G1590" i="70"/>
  <c r="G1591" i="70"/>
  <c r="G1592" i="70"/>
  <c r="G1593" i="70"/>
  <c r="G1594" i="70"/>
  <c r="G1595" i="70"/>
  <c r="G1596" i="70"/>
  <c r="G1597" i="70"/>
  <c r="G1598" i="70"/>
  <c r="G1599" i="70"/>
  <c r="G1600" i="70"/>
  <c r="G1601" i="70"/>
  <c r="G1602" i="70"/>
  <c r="G1603" i="70"/>
  <c r="G1604" i="70"/>
  <c r="G1605" i="70"/>
  <c r="G1606" i="70"/>
  <c r="G1607" i="70"/>
  <c r="G1608" i="70"/>
  <c r="G1609" i="70"/>
  <c r="G1610" i="70"/>
  <c r="G1611" i="70"/>
  <c r="G1612" i="70"/>
  <c r="G1613" i="70"/>
  <c r="G1614" i="70"/>
  <c r="G1615" i="70"/>
  <c r="G1616" i="70"/>
  <c r="G1617" i="70"/>
  <c r="G1618" i="70"/>
  <c r="G1619" i="70"/>
  <c r="G1620" i="70"/>
  <c r="G1621" i="70"/>
  <c r="G1622" i="70"/>
  <c r="G1623" i="70"/>
  <c r="G1624" i="70"/>
  <c r="G1625" i="70"/>
  <c r="G1626" i="70"/>
  <c r="G1627" i="70"/>
  <c r="G1628" i="70"/>
  <c r="G1629" i="70"/>
  <c r="G1630" i="70"/>
  <c r="G1631" i="70"/>
  <c r="G1632" i="70"/>
  <c r="G1633" i="70"/>
  <c r="G1634" i="70"/>
  <c r="G1635" i="70"/>
  <c r="G1636" i="70"/>
  <c r="G1637" i="70"/>
  <c r="G1638" i="70"/>
  <c r="G1639" i="70"/>
  <c r="G1640" i="70"/>
  <c r="G1641" i="70"/>
  <c r="G1642" i="70"/>
  <c r="G1643" i="70"/>
  <c r="G1644" i="70"/>
  <c r="G1645" i="70"/>
  <c r="G1646" i="70"/>
  <c r="G1647" i="70"/>
  <c r="G1648" i="70"/>
  <c r="G1649" i="70"/>
  <c r="G1650" i="70"/>
  <c r="G1651" i="70"/>
  <c r="G1652" i="70"/>
  <c r="G1653" i="70"/>
  <c r="G1654" i="70"/>
  <c r="G1655" i="70"/>
  <c r="G1656" i="70"/>
  <c r="G1657" i="70"/>
  <c r="G1658" i="70"/>
  <c r="G1659" i="70"/>
  <c r="G1660" i="70"/>
  <c r="G1661" i="70"/>
  <c r="G1662" i="70"/>
  <c r="G1663" i="70"/>
  <c r="G1664" i="70"/>
  <c r="G1665" i="70"/>
  <c r="G1666" i="70"/>
  <c r="G1667" i="70"/>
  <c r="G1668" i="70"/>
  <c r="G1669" i="70"/>
  <c r="G1670" i="70"/>
  <c r="G1671" i="70"/>
  <c r="G1672" i="70"/>
  <c r="G1673" i="70"/>
  <c r="G1674" i="70"/>
  <c r="G1675" i="70"/>
  <c r="G1676" i="70"/>
  <c r="G1677" i="70"/>
  <c r="G1678" i="70"/>
  <c r="G1679" i="70"/>
  <c r="G1680" i="70"/>
  <c r="G1681" i="70"/>
  <c r="G1682" i="70"/>
  <c r="G1683" i="70"/>
  <c r="G1684" i="70"/>
  <c r="G1685" i="70"/>
  <c r="G1686" i="70"/>
  <c r="G1687" i="70"/>
  <c r="G1688" i="70"/>
  <c r="G1689" i="70"/>
  <c r="G1690" i="70"/>
  <c r="G1691" i="70"/>
  <c r="G1692" i="70"/>
  <c r="G1693" i="70"/>
  <c r="G1694" i="70"/>
  <c r="G1695" i="70"/>
  <c r="G1696" i="70"/>
  <c r="G1697" i="70"/>
  <c r="G1698" i="70"/>
  <c r="G1699" i="70"/>
  <c r="G1700" i="70"/>
  <c r="G1701" i="70"/>
  <c r="G1702" i="70"/>
  <c r="G1703" i="70"/>
  <c r="G1704" i="70"/>
  <c r="G1705" i="70"/>
  <c r="G1706" i="70"/>
  <c r="G1707" i="70"/>
  <c r="G1708" i="70"/>
  <c r="G1709" i="70"/>
  <c r="G1710" i="70"/>
  <c r="G1711" i="70"/>
  <c r="G1712" i="70"/>
  <c r="G1713" i="70"/>
  <c r="G1714" i="70"/>
  <c r="G1715" i="70"/>
  <c r="G1716" i="70"/>
  <c r="G1717" i="70"/>
  <c r="G1718" i="70"/>
  <c r="G1719" i="70"/>
  <c r="G1720" i="70"/>
  <c r="G1721" i="70"/>
  <c r="G1722" i="70"/>
  <c r="G1723" i="70"/>
  <c r="G1724" i="70"/>
  <c r="G1725" i="70"/>
  <c r="G1726" i="70"/>
  <c r="G1727" i="70"/>
  <c r="G1728" i="70"/>
  <c r="G1729" i="70"/>
  <c r="G1730" i="70"/>
  <c r="G1731" i="70"/>
  <c r="G1732" i="70"/>
  <c r="G1733" i="70"/>
  <c r="G1734" i="70"/>
  <c r="G1735" i="70"/>
  <c r="G1736" i="70"/>
  <c r="G1737" i="70"/>
  <c r="G1738" i="70"/>
  <c r="G1739" i="70"/>
  <c r="G1740" i="70"/>
  <c r="G1741" i="70"/>
  <c r="G1742" i="70"/>
  <c r="G1743" i="70"/>
  <c r="G1744" i="70"/>
  <c r="G1745" i="70"/>
  <c r="G1746" i="70"/>
  <c r="G1747" i="70"/>
  <c r="G1748" i="70"/>
  <c r="G1749" i="70"/>
  <c r="G1750" i="70"/>
  <c r="G1751" i="70"/>
  <c r="G1752" i="70"/>
  <c r="G1753" i="70"/>
  <c r="G1754" i="70"/>
  <c r="G1755" i="70"/>
  <c r="G1756" i="70"/>
  <c r="G1757" i="70"/>
  <c r="G1758" i="70"/>
  <c r="G1759" i="70"/>
  <c r="G1760" i="70"/>
  <c r="G1761" i="70"/>
  <c r="G1762" i="70"/>
  <c r="G1763" i="70"/>
  <c r="G1764" i="70"/>
  <c r="G1765" i="70"/>
  <c r="G1766" i="70"/>
  <c r="G1767" i="70"/>
  <c r="G1768" i="70"/>
  <c r="G1769" i="70"/>
  <c r="G1770" i="70"/>
  <c r="G1771" i="70"/>
  <c r="G1772" i="70"/>
  <c r="G1773" i="70"/>
  <c r="G1774" i="70"/>
  <c r="G1775" i="70"/>
  <c r="G1776" i="70"/>
  <c r="G1777" i="70"/>
  <c r="G1778" i="70"/>
  <c r="G1779" i="70"/>
  <c r="G1780" i="70"/>
  <c r="G1781" i="70"/>
  <c r="G1782" i="70"/>
  <c r="G1783" i="70"/>
  <c r="G1784" i="70"/>
  <c r="G1785" i="70"/>
  <c r="G1786" i="70"/>
  <c r="G1787" i="70"/>
  <c r="G1788" i="70"/>
  <c r="G1789" i="70"/>
  <c r="G1790" i="70"/>
  <c r="G1791" i="70"/>
  <c r="G1792" i="70"/>
  <c r="G1793" i="70"/>
  <c r="G1794" i="70"/>
  <c r="G1795" i="70"/>
  <c r="G1796" i="70"/>
  <c r="G1797" i="70"/>
  <c r="G1798" i="70"/>
  <c r="G1799" i="70"/>
  <c r="G1800" i="70"/>
  <c r="G1801" i="70"/>
  <c r="G1802" i="70"/>
  <c r="G1803" i="70"/>
  <c r="G1804" i="70"/>
  <c r="G1805" i="70"/>
  <c r="G1806" i="70"/>
  <c r="G1807" i="70"/>
  <c r="G1808" i="70"/>
  <c r="G1809" i="70"/>
  <c r="G1810" i="70"/>
  <c r="G1811" i="70"/>
  <c r="G1812" i="70"/>
  <c r="G1813" i="70"/>
  <c r="G1814" i="70"/>
  <c r="G1815" i="70"/>
  <c r="G1816" i="70"/>
  <c r="G1817" i="70"/>
  <c r="G1818" i="70"/>
  <c r="G1819" i="70"/>
  <c r="G1820" i="70"/>
  <c r="G1821" i="70"/>
  <c r="G1822" i="70"/>
  <c r="G1823" i="70"/>
  <c r="G1824" i="70"/>
  <c r="G1825" i="70"/>
  <c r="G1826" i="70"/>
  <c r="G1827" i="70"/>
  <c r="G1828" i="70"/>
  <c r="G1829" i="70"/>
  <c r="G1830" i="70"/>
  <c r="G1831" i="70"/>
  <c r="G1832" i="70"/>
  <c r="G1833" i="70"/>
  <c r="G1834" i="70"/>
  <c r="G1835" i="70"/>
  <c r="G1836" i="70"/>
  <c r="G1837" i="70"/>
  <c r="G1838" i="70"/>
  <c r="G1839" i="70"/>
  <c r="G1840" i="70"/>
  <c r="G1841" i="70"/>
  <c r="G1842" i="70"/>
  <c r="G1843" i="70"/>
  <c r="G1844" i="70"/>
  <c r="G1845" i="70"/>
  <c r="G1846" i="70"/>
  <c r="G1847" i="70"/>
  <c r="G1848" i="70"/>
  <c r="G1849" i="70"/>
  <c r="G1850" i="70"/>
  <c r="G1851" i="70"/>
  <c r="G1852" i="70"/>
  <c r="G1853" i="70"/>
  <c r="G1854" i="70"/>
  <c r="G1855" i="70"/>
  <c r="G1856" i="70"/>
  <c r="G1857" i="70"/>
  <c r="G1858" i="70"/>
  <c r="G1859" i="70"/>
  <c r="G1860" i="70"/>
  <c r="G1861" i="70"/>
  <c r="G1862" i="70"/>
  <c r="G1863" i="70"/>
  <c r="G1864" i="70"/>
  <c r="G1865" i="70"/>
  <c r="G1866" i="70"/>
  <c r="G1867" i="70"/>
  <c r="G1868" i="70"/>
  <c r="G1869" i="70"/>
  <c r="G1870" i="70"/>
  <c r="G1871" i="70"/>
  <c r="G1872" i="70"/>
  <c r="G1873" i="70"/>
  <c r="G1874" i="70"/>
  <c r="G1875" i="70"/>
  <c r="G1876" i="70"/>
  <c r="G1877" i="70"/>
  <c r="G1878" i="70"/>
  <c r="G1879" i="70"/>
  <c r="G1880" i="70"/>
  <c r="G1881" i="70"/>
  <c r="G1882" i="70"/>
  <c r="G1883" i="70"/>
  <c r="G1884" i="70"/>
  <c r="G1885" i="70"/>
  <c r="G1886" i="70"/>
  <c r="G1887" i="70"/>
  <c r="G1888" i="70"/>
  <c r="G1889" i="70"/>
  <c r="G1890" i="70"/>
  <c r="G1891" i="70"/>
  <c r="G1892" i="70"/>
  <c r="G1893" i="70"/>
  <c r="G1894" i="70"/>
  <c r="G1895" i="70"/>
  <c r="G1896" i="70"/>
  <c r="G1897" i="70"/>
  <c r="G1898" i="70"/>
  <c r="G1899" i="70"/>
  <c r="G1900" i="70"/>
  <c r="G1901" i="70"/>
  <c r="G1902" i="70"/>
  <c r="G1903" i="70"/>
  <c r="G1904" i="70"/>
  <c r="G1905" i="70"/>
  <c r="G1906" i="70"/>
  <c r="G1907" i="70"/>
  <c r="G1908" i="70"/>
  <c r="G1909" i="70"/>
  <c r="G1910" i="70"/>
  <c r="G1911" i="70"/>
  <c r="G1912" i="70"/>
  <c r="G1913" i="70"/>
  <c r="G1914" i="70"/>
  <c r="G1915" i="70"/>
  <c r="G1916" i="70"/>
  <c r="G1917" i="70"/>
  <c r="G1918" i="70"/>
  <c r="G1919" i="70"/>
  <c r="G1920" i="70"/>
  <c r="G1921" i="70"/>
  <c r="G1922" i="70"/>
  <c r="G1923" i="70"/>
  <c r="G1924" i="70"/>
  <c r="G1925" i="70"/>
  <c r="G1926" i="70"/>
  <c r="G1927" i="70"/>
  <c r="G1928" i="70"/>
  <c r="G1929" i="70"/>
  <c r="G1930" i="70"/>
  <c r="G1931" i="70"/>
  <c r="G1932" i="70"/>
  <c r="G1933" i="70"/>
  <c r="G1934" i="70"/>
  <c r="G1935" i="70"/>
  <c r="G1936" i="70"/>
  <c r="G1937" i="70"/>
  <c r="G1938" i="70"/>
  <c r="G1939" i="70"/>
  <c r="G1940" i="70"/>
  <c r="G1941" i="70"/>
  <c r="G1942" i="70"/>
  <c r="G1943" i="70"/>
  <c r="G1944" i="70"/>
  <c r="G1945" i="70"/>
  <c r="G1946" i="70"/>
  <c r="G1947" i="70"/>
  <c r="G1948" i="70"/>
  <c r="G1949" i="70"/>
  <c r="G1950" i="70"/>
  <c r="G1951" i="70"/>
  <c r="G1952" i="70"/>
  <c r="G1953" i="70"/>
  <c r="G1954" i="70"/>
  <c r="G1955" i="70"/>
  <c r="G1956" i="70"/>
  <c r="G1957" i="70"/>
  <c r="G1958" i="70"/>
  <c r="G1959" i="70"/>
  <c r="G1960" i="70"/>
  <c r="G1961" i="70"/>
  <c r="G1962" i="70"/>
  <c r="G1963" i="70"/>
  <c r="G1964" i="70"/>
  <c r="G1965" i="70"/>
  <c r="G1966" i="70"/>
  <c r="G1967" i="70"/>
  <c r="G1968" i="70"/>
  <c r="G1969" i="70"/>
  <c r="G1970" i="70"/>
  <c r="G1971" i="70"/>
  <c r="G1972" i="70"/>
  <c r="G1973" i="70"/>
  <c r="G1974" i="70"/>
  <c r="G1975" i="70"/>
  <c r="G1976" i="70"/>
  <c r="G1977" i="70"/>
  <c r="G1978" i="70"/>
  <c r="G1979" i="70"/>
  <c r="G1980" i="70"/>
  <c r="G1981" i="70"/>
  <c r="G1982" i="70"/>
  <c r="G1983" i="70"/>
  <c r="G1984" i="70"/>
  <c r="G1985" i="70"/>
  <c r="G1986" i="70"/>
  <c r="G1987" i="70"/>
  <c r="G1988" i="70"/>
  <c r="G1989" i="70"/>
  <c r="G1990" i="70"/>
  <c r="G1991" i="70"/>
  <c r="G1992" i="70"/>
  <c r="G1993" i="70"/>
  <c r="G1994" i="70"/>
  <c r="G1995" i="70"/>
  <c r="G1996" i="70"/>
  <c r="G1997" i="70"/>
  <c r="G1998" i="70"/>
  <c r="G1999" i="70"/>
  <c r="G2000" i="70"/>
  <c r="G2001" i="70"/>
  <c r="G2002" i="70"/>
  <c r="G2003" i="70"/>
  <c r="G2004" i="70"/>
  <c r="G2005" i="70"/>
  <c r="G2006" i="70"/>
  <c r="G2007" i="70"/>
  <c r="G2008" i="70"/>
  <c r="G2009" i="70"/>
  <c r="G2010" i="70"/>
  <c r="G2011" i="70"/>
  <c r="G2012" i="70"/>
  <c r="G2013" i="70"/>
  <c r="G2014" i="70"/>
  <c r="G2015" i="70"/>
  <c r="G2016" i="70"/>
  <c r="G2017" i="70"/>
  <c r="G2018" i="70"/>
  <c r="G2019" i="70"/>
  <c r="G2020" i="70"/>
  <c r="G2021" i="70"/>
  <c r="G2022" i="70"/>
  <c r="G2023" i="70"/>
  <c r="G2024" i="70"/>
  <c r="G2025" i="70"/>
  <c r="G2026" i="70"/>
  <c r="G2027" i="70"/>
  <c r="G2028" i="70"/>
  <c r="G2029" i="70"/>
  <c r="G2030" i="70"/>
  <c r="G2031" i="70"/>
  <c r="G2032" i="70"/>
  <c r="G2033" i="70"/>
  <c r="G2034" i="70"/>
  <c r="G2035" i="70"/>
  <c r="G2036" i="70"/>
  <c r="G2037" i="70"/>
  <c r="G2038" i="70"/>
  <c r="G2039" i="70"/>
  <c r="G2040" i="70"/>
  <c r="G2041" i="70"/>
  <c r="G2042" i="70"/>
  <c r="G2043" i="70"/>
  <c r="G2044" i="70"/>
  <c r="G2045" i="70"/>
  <c r="G2046" i="70"/>
  <c r="G2047" i="70"/>
  <c r="G2048" i="70"/>
  <c r="G2049" i="70"/>
  <c r="G2050" i="70"/>
  <c r="G2051" i="70"/>
  <c r="G2052" i="70"/>
  <c r="G2053" i="70"/>
  <c r="G2054" i="70"/>
  <c r="G2055" i="70"/>
  <c r="G2056" i="70"/>
  <c r="G2057" i="70"/>
  <c r="G2058" i="70"/>
  <c r="G2059" i="70"/>
  <c r="G2060" i="70"/>
  <c r="G2061" i="70"/>
  <c r="G2062" i="70"/>
  <c r="G2063" i="70"/>
  <c r="G2064" i="70"/>
  <c r="G2065" i="70"/>
  <c r="G2066" i="70"/>
  <c r="G2067" i="70"/>
  <c r="G2068" i="70"/>
  <c r="G2069" i="70"/>
  <c r="G2070" i="70"/>
  <c r="G2071" i="70"/>
  <c r="G2072" i="70"/>
  <c r="G2073" i="70"/>
  <c r="G2074" i="70"/>
  <c r="G2075" i="70"/>
  <c r="G2076" i="70"/>
  <c r="G2077" i="70"/>
  <c r="G2078" i="70"/>
  <c r="G2079" i="70"/>
  <c r="G2080" i="70"/>
  <c r="G2081" i="70"/>
  <c r="G2082" i="70"/>
  <c r="G2083" i="70"/>
  <c r="G2084" i="70"/>
  <c r="G2085" i="70"/>
  <c r="G2086" i="70"/>
  <c r="G2087" i="70"/>
  <c r="G2088" i="70"/>
  <c r="G2089" i="70"/>
  <c r="G2090" i="70"/>
  <c r="G2091" i="70"/>
  <c r="G2092" i="70"/>
  <c r="G2093" i="70"/>
  <c r="G2094" i="70"/>
  <c r="G2095" i="70"/>
  <c r="G2096" i="70"/>
  <c r="G2097" i="70"/>
  <c r="G2098" i="70"/>
  <c r="G2099" i="70"/>
  <c r="G2100" i="70"/>
  <c r="G2101" i="70"/>
  <c r="G2102" i="70"/>
  <c r="G2103" i="70"/>
  <c r="G2104" i="70"/>
  <c r="G2105" i="70"/>
  <c r="G2106" i="70"/>
  <c r="G2107" i="70"/>
  <c r="G2108" i="70"/>
  <c r="G2109" i="70"/>
  <c r="G2110" i="70"/>
  <c r="G2111" i="70"/>
  <c r="G2112" i="70"/>
  <c r="G2113" i="70"/>
  <c r="G2114" i="70"/>
  <c r="G2115" i="70"/>
  <c r="G2116" i="70"/>
  <c r="G2117" i="70"/>
  <c r="G2118" i="70"/>
  <c r="G2119" i="70"/>
  <c r="G2120" i="70"/>
  <c r="G2121" i="70"/>
  <c r="G2122" i="70"/>
  <c r="G2123" i="70"/>
  <c r="G2124" i="70"/>
  <c r="G2125" i="70"/>
  <c r="G2126" i="70"/>
  <c r="G2127" i="70"/>
  <c r="G2128" i="70"/>
  <c r="G2129" i="70"/>
  <c r="G2130" i="70"/>
  <c r="G2131" i="70"/>
  <c r="G2132" i="70"/>
  <c r="G2133" i="70"/>
  <c r="G2134" i="70"/>
  <c r="G2135" i="70"/>
  <c r="G2136" i="70"/>
  <c r="G2137" i="70"/>
  <c r="G2138" i="70"/>
  <c r="G2139" i="70"/>
  <c r="G2140" i="70"/>
  <c r="G2141" i="70"/>
  <c r="G2142" i="70"/>
  <c r="G2143" i="70"/>
  <c r="G2144" i="70"/>
  <c r="G2145" i="70"/>
  <c r="G2146" i="70"/>
  <c r="G2147" i="70"/>
  <c r="G2148" i="70"/>
  <c r="G2149" i="70"/>
  <c r="G2150" i="70"/>
  <c r="G2151" i="70"/>
  <c r="G2152" i="70"/>
  <c r="G2153" i="70"/>
  <c r="G2154" i="70"/>
  <c r="G2155" i="70"/>
  <c r="G2156" i="70"/>
  <c r="G2157" i="70"/>
  <c r="G2158" i="70"/>
  <c r="G2159" i="70"/>
  <c r="G2160" i="70"/>
  <c r="G2161" i="70"/>
  <c r="G2162" i="70"/>
  <c r="G2163" i="70"/>
  <c r="G2164" i="70"/>
  <c r="G2165" i="70"/>
  <c r="G2166" i="70"/>
  <c r="G2167" i="70"/>
  <c r="G2168" i="70"/>
  <c r="G2169" i="70"/>
  <c r="G2170" i="70"/>
  <c r="G2171" i="70"/>
  <c r="G2172" i="70"/>
  <c r="G2173" i="70"/>
  <c r="G2174" i="70"/>
  <c r="G2175" i="70"/>
  <c r="G2176" i="70"/>
  <c r="G2177" i="70"/>
  <c r="G2178" i="70"/>
  <c r="G2179" i="70"/>
  <c r="G2180" i="70"/>
  <c r="G2181" i="70"/>
  <c r="G2182" i="70"/>
  <c r="G2183" i="70"/>
  <c r="G2184" i="70"/>
  <c r="G2185" i="70"/>
  <c r="G2186" i="70"/>
  <c r="G2187" i="70"/>
  <c r="G2188" i="70"/>
  <c r="G2189" i="70"/>
  <c r="G2190" i="70"/>
  <c r="G2191" i="70"/>
  <c r="G2192" i="70"/>
  <c r="G2193" i="70"/>
  <c r="G2194" i="70"/>
  <c r="G2195" i="70"/>
  <c r="G2196" i="70"/>
  <c r="G2197" i="70"/>
  <c r="G2198" i="70"/>
  <c r="G2199" i="70"/>
  <c r="G2200" i="70"/>
  <c r="G2201" i="70"/>
  <c r="G2202" i="70"/>
  <c r="G2203" i="70"/>
  <c r="G2204" i="70"/>
  <c r="G2205" i="70"/>
  <c r="G2206" i="70"/>
  <c r="G2207" i="70"/>
  <c r="G2208" i="70"/>
  <c r="G2209" i="70"/>
  <c r="G2210" i="70"/>
  <c r="G2211" i="70"/>
  <c r="G2212" i="70"/>
  <c r="G2213" i="70"/>
  <c r="G2214" i="70"/>
  <c r="G2215" i="70"/>
  <c r="G2216" i="70"/>
  <c r="G2217" i="70"/>
  <c r="G2218" i="70"/>
  <c r="G2219" i="70"/>
  <c r="G2220" i="70"/>
  <c r="G2221" i="70"/>
  <c r="G2222" i="70"/>
  <c r="G2223" i="70"/>
  <c r="G2224" i="70"/>
  <c r="G2225" i="70"/>
  <c r="G2226" i="70"/>
  <c r="G2227" i="70"/>
  <c r="G2228" i="70"/>
  <c r="G2229" i="70"/>
  <c r="G2230" i="70"/>
  <c r="G2231" i="70"/>
  <c r="G2232" i="70"/>
  <c r="G2233" i="70"/>
  <c r="G2234" i="70"/>
  <c r="G2235" i="70"/>
  <c r="G2236" i="70"/>
  <c r="G2237" i="70"/>
  <c r="G2238" i="70"/>
  <c r="G2239" i="70"/>
  <c r="G2240" i="70"/>
  <c r="G2241" i="70"/>
  <c r="G2242" i="70"/>
  <c r="G2243" i="70"/>
  <c r="G2244" i="70"/>
  <c r="G2245" i="70"/>
  <c r="G2246" i="70"/>
  <c r="G2247" i="70"/>
  <c r="G2248" i="70"/>
  <c r="G2249" i="70"/>
  <c r="G2250" i="70"/>
  <c r="G2251" i="70"/>
  <c r="G2252" i="70"/>
  <c r="G2253" i="70"/>
  <c r="G2254" i="70"/>
  <c r="G2255" i="70"/>
  <c r="G2256" i="70"/>
  <c r="G2257" i="70"/>
  <c r="G2258" i="70"/>
  <c r="G2259" i="70"/>
  <c r="G2260" i="70"/>
  <c r="G2261" i="70"/>
  <c r="G2262" i="70"/>
  <c r="G2263" i="70"/>
  <c r="G2264" i="70"/>
  <c r="G2265" i="70"/>
  <c r="G2266" i="70"/>
  <c r="G2267" i="70"/>
  <c r="G2268" i="70"/>
  <c r="G2269" i="70"/>
  <c r="G2270" i="70"/>
  <c r="G2271" i="70"/>
  <c r="G2272" i="70"/>
  <c r="G2273" i="70"/>
  <c r="G2274" i="70"/>
  <c r="G2275" i="70"/>
  <c r="G2276" i="70"/>
  <c r="G2277" i="70"/>
  <c r="G2278" i="70"/>
  <c r="G2279" i="70"/>
  <c r="G2280" i="70"/>
  <c r="G2281" i="70"/>
  <c r="G2282" i="70"/>
  <c r="G2283" i="70"/>
  <c r="G2284" i="70"/>
  <c r="G2285" i="70"/>
  <c r="G2286" i="70"/>
  <c r="G2287" i="70"/>
  <c r="G2288" i="70"/>
  <c r="G2289" i="70"/>
  <c r="G2290" i="70"/>
  <c r="G2291" i="70"/>
  <c r="G2292" i="70"/>
  <c r="G2293" i="70"/>
  <c r="G2294" i="70"/>
  <c r="G2295" i="70"/>
  <c r="G2296" i="70"/>
  <c r="G2297" i="70"/>
  <c r="G2298" i="70"/>
  <c r="G2299" i="70"/>
  <c r="G2300" i="70"/>
  <c r="G2301" i="70"/>
  <c r="G2302" i="70"/>
  <c r="G2303" i="70"/>
  <c r="G2304" i="70"/>
  <c r="G2305" i="70"/>
  <c r="G2306" i="70"/>
  <c r="G2307" i="70"/>
  <c r="G2308" i="70"/>
  <c r="G2309" i="70"/>
  <c r="G2310" i="70"/>
  <c r="G2311" i="70"/>
  <c r="G2312" i="70"/>
  <c r="G2313" i="70"/>
  <c r="G2314" i="70"/>
  <c r="G2315" i="70"/>
  <c r="G2316" i="70"/>
  <c r="G2317" i="70"/>
  <c r="G2318" i="70"/>
  <c r="G2319" i="70"/>
  <c r="G2320" i="70"/>
  <c r="G2321" i="70"/>
  <c r="G2322" i="70"/>
  <c r="G2323" i="70"/>
  <c r="G2324" i="70"/>
  <c r="G2325" i="70"/>
  <c r="G2326" i="70"/>
  <c r="G2327" i="70"/>
  <c r="G2328" i="70"/>
  <c r="G2329" i="70"/>
  <c r="G2330" i="70"/>
  <c r="G2331" i="70"/>
  <c r="G2332" i="70"/>
  <c r="G2333" i="70"/>
  <c r="G2334" i="70"/>
  <c r="G2335" i="70"/>
  <c r="G2336" i="70"/>
  <c r="G2337" i="70"/>
  <c r="G2338" i="70"/>
  <c r="G2339" i="70"/>
  <c r="G2340" i="70"/>
  <c r="G2341" i="70"/>
  <c r="G2342" i="70"/>
  <c r="G2343" i="70"/>
  <c r="G2344" i="70"/>
  <c r="G2345" i="70"/>
  <c r="G2346" i="70"/>
  <c r="G2347" i="70"/>
  <c r="G2348" i="70"/>
  <c r="G2349" i="70"/>
  <c r="G2350" i="70"/>
  <c r="G2351" i="70"/>
  <c r="G2352" i="70"/>
  <c r="G2353" i="70"/>
  <c r="G2354" i="70"/>
  <c r="G2355" i="70"/>
  <c r="G2356" i="70"/>
  <c r="G2357" i="70"/>
  <c r="G2358" i="70"/>
  <c r="G2359" i="70"/>
  <c r="G2360" i="70"/>
  <c r="G2361" i="70"/>
  <c r="G2362" i="70"/>
  <c r="G2363" i="70"/>
  <c r="G2364" i="70"/>
  <c r="G2365" i="70"/>
  <c r="G2366" i="70"/>
  <c r="G2367" i="70"/>
  <c r="G2368" i="70"/>
  <c r="G2369" i="70"/>
  <c r="G2370" i="70"/>
  <c r="G2371" i="70"/>
  <c r="G2372" i="70"/>
  <c r="G2373" i="70"/>
  <c r="G2374" i="70"/>
  <c r="G2375" i="70"/>
  <c r="G2376" i="70"/>
  <c r="G2377" i="70"/>
  <c r="G2378" i="70"/>
  <c r="G2379" i="70"/>
  <c r="G2380" i="70"/>
  <c r="G2381" i="70"/>
  <c r="G2382" i="70"/>
  <c r="G2383" i="70"/>
  <c r="G2384" i="70"/>
  <c r="G2385" i="70"/>
  <c r="G2386" i="70"/>
  <c r="G2387" i="70"/>
  <c r="G2388" i="70"/>
  <c r="G2389" i="70"/>
  <c r="G2390" i="70"/>
  <c r="G2391" i="70"/>
  <c r="G2392" i="70"/>
  <c r="G2393" i="70"/>
  <c r="G2394" i="70"/>
  <c r="G2395" i="70"/>
  <c r="G2396" i="70"/>
  <c r="G2397" i="70"/>
  <c r="G2398" i="70"/>
  <c r="G2399" i="70"/>
  <c r="G2400" i="70"/>
  <c r="G2401" i="70"/>
  <c r="G2402" i="70"/>
  <c r="G2403" i="70"/>
  <c r="G2404" i="70"/>
  <c r="G2405" i="70"/>
  <c r="G2406" i="70"/>
  <c r="G2407" i="70"/>
  <c r="G2408" i="70"/>
  <c r="G2409" i="70"/>
  <c r="G2410" i="70"/>
  <c r="G2411" i="70"/>
  <c r="G2412" i="70"/>
  <c r="G2413" i="70"/>
  <c r="G2414" i="70"/>
  <c r="G2415" i="70"/>
  <c r="G2416" i="70"/>
  <c r="G2417" i="70"/>
  <c r="G2418" i="70"/>
  <c r="G2419" i="70"/>
  <c r="G2420" i="70"/>
  <c r="G2421" i="70"/>
  <c r="G2422" i="70"/>
  <c r="G2423" i="70"/>
  <c r="G2424" i="70"/>
  <c r="G2425" i="70"/>
  <c r="G2426" i="70"/>
  <c r="G2427" i="70"/>
  <c r="G2428" i="70"/>
  <c r="G2429" i="70"/>
  <c r="G2430" i="70"/>
  <c r="G2431" i="70"/>
  <c r="G2432" i="70"/>
  <c r="G2433" i="70"/>
  <c r="G2434" i="70"/>
  <c r="G2435" i="70"/>
  <c r="G2436" i="70"/>
  <c r="G2437" i="70"/>
  <c r="G2438" i="70"/>
  <c r="G2439" i="70"/>
  <c r="G2440" i="70"/>
  <c r="G2441" i="70"/>
  <c r="G2442" i="70"/>
  <c r="G2443" i="70"/>
  <c r="G2444" i="70"/>
  <c r="G2445" i="70"/>
  <c r="G2446" i="70"/>
  <c r="G2447" i="70"/>
  <c r="G2448" i="70"/>
  <c r="G2449" i="70"/>
  <c r="G2450" i="70"/>
  <c r="G2451" i="70"/>
  <c r="G2452" i="70"/>
  <c r="G2453" i="70"/>
  <c r="G2454" i="70"/>
  <c r="G2455" i="70"/>
  <c r="G2456" i="70"/>
  <c r="G2457" i="70"/>
  <c r="G2458" i="70"/>
  <c r="G2459" i="70"/>
  <c r="G2460" i="70"/>
  <c r="G2461" i="70"/>
  <c r="G2462" i="70"/>
  <c r="G2463" i="70"/>
  <c r="G2464" i="70"/>
  <c r="G2465" i="70"/>
  <c r="G2466" i="70"/>
  <c r="G2467" i="70"/>
  <c r="G2468" i="70"/>
  <c r="G2469" i="70"/>
  <c r="G2470" i="70"/>
  <c r="G2471" i="70"/>
  <c r="G2472" i="70"/>
  <c r="G2473" i="70"/>
  <c r="G2474" i="70"/>
  <c r="G2475" i="70"/>
  <c r="G2476" i="70"/>
  <c r="G2477" i="70"/>
  <c r="G2478" i="70"/>
  <c r="G2479" i="70"/>
  <c r="G2480" i="70"/>
  <c r="G2481" i="70"/>
  <c r="G2482" i="70"/>
  <c r="G2483" i="70"/>
  <c r="G2484" i="70"/>
  <c r="G2485" i="70"/>
  <c r="G2486" i="70"/>
  <c r="G2487" i="70"/>
  <c r="G2488" i="70"/>
  <c r="G2489" i="70"/>
  <c r="G2490" i="70"/>
  <c r="G2491" i="70"/>
  <c r="G2492" i="70"/>
  <c r="G2493" i="70"/>
  <c r="G2494" i="70"/>
  <c r="G2495" i="70"/>
  <c r="G2496" i="70"/>
  <c r="G2497" i="70"/>
  <c r="G2498" i="70"/>
  <c r="G2499" i="70"/>
  <c r="G2500" i="70"/>
  <c r="G2501" i="70"/>
  <c r="G2502" i="70"/>
  <c r="G2503" i="70"/>
  <c r="G2504" i="70"/>
  <c r="G2505" i="70"/>
  <c r="G2506" i="70"/>
  <c r="G2507" i="70"/>
  <c r="G2508" i="70"/>
  <c r="G2509" i="70"/>
  <c r="G2510" i="70"/>
  <c r="G2511" i="70"/>
  <c r="G2512" i="70"/>
  <c r="G2513" i="70"/>
  <c r="G2514" i="70"/>
  <c r="G2515" i="70"/>
  <c r="G2516" i="70"/>
  <c r="G2517" i="70"/>
  <c r="G2518" i="70"/>
  <c r="G2519" i="70"/>
  <c r="G2520" i="70"/>
  <c r="G2521" i="70"/>
  <c r="G2522" i="70"/>
  <c r="G2523" i="70"/>
  <c r="G2524" i="70"/>
  <c r="G2525" i="70"/>
  <c r="G2526" i="70"/>
  <c r="G2527" i="70"/>
  <c r="G2528" i="70"/>
  <c r="G2529" i="70"/>
  <c r="G2530" i="70"/>
  <c r="G2531" i="70"/>
  <c r="G2532" i="70"/>
  <c r="G2533" i="70"/>
  <c r="G2534" i="70"/>
  <c r="G2535" i="70"/>
  <c r="G2536" i="70"/>
  <c r="G2537" i="70"/>
  <c r="G2538" i="70"/>
  <c r="G2539" i="70"/>
  <c r="G2540" i="70"/>
  <c r="G2541" i="70"/>
  <c r="G2542" i="70"/>
  <c r="G2543" i="70"/>
  <c r="G2544" i="70"/>
  <c r="G2545" i="70"/>
  <c r="G2546" i="70"/>
  <c r="G2547" i="70"/>
  <c r="G2548" i="70"/>
  <c r="G2549" i="70"/>
  <c r="G2550" i="70"/>
  <c r="G2551" i="70"/>
  <c r="G2552" i="70"/>
  <c r="G2553" i="70"/>
  <c r="G2554" i="70"/>
  <c r="G2555" i="70"/>
  <c r="G2556" i="70"/>
  <c r="G2557" i="70"/>
  <c r="G2558" i="70"/>
  <c r="G2559" i="70"/>
  <c r="G2560" i="70"/>
  <c r="G2561" i="70"/>
  <c r="G2562" i="70"/>
  <c r="G2563" i="70"/>
  <c r="G2564" i="70"/>
  <c r="G2565" i="70"/>
  <c r="G2566" i="70"/>
  <c r="G2567" i="70"/>
  <c r="G2568" i="70"/>
  <c r="G2569" i="70"/>
  <c r="G2570" i="70"/>
  <c r="G2571" i="70"/>
  <c r="G2572" i="70"/>
  <c r="G2573" i="70"/>
  <c r="G2574" i="70"/>
  <c r="G2575" i="70"/>
  <c r="G2576" i="70"/>
  <c r="G2577" i="70"/>
  <c r="G2578" i="70"/>
  <c r="G2579" i="70"/>
  <c r="G2580" i="70"/>
  <c r="G2581" i="70"/>
  <c r="G2582" i="70"/>
  <c r="G2583" i="70"/>
  <c r="G2584" i="70"/>
  <c r="G2585" i="70"/>
  <c r="G2586" i="70"/>
  <c r="G2587" i="70"/>
  <c r="G2588" i="70"/>
  <c r="G2589" i="70"/>
  <c r="G2590" i="70"/>
  <c r="G2591" i="70"/>
  <c r="G2592" i="70"/>
  <c r="G2593" i="70"/>
  <c r="G2594" i="70"/>
  <c r="G2595" i="70"/>
  <c r="G2596" i="70"/>
  <c r="G2597" i="70"/>
  <c r="G2598" i="70"/>
  <c r="G2599" i="70"/>
  <c r="G2600" i="70"/>
  <c r="G2601" i="70"/>
  <c r="G2602" i="70"/>
  <c r="G2603" i="70"/>
  <c r="G2604" i="70"/>
  <c r="G2605" i="70"/>
  <c r="G2606" i="70"/>
  <c r="G2607" i="70"/>
  <c r="G2608" i="70"/>
  <c r="G2609" i="70"/>
  <c r="G2610" i="70"/>
  <c r="G2611" i="70"/>
  <c r="G2612" i="70"/>
  <c r="G2613" i="70"/>
  <c r="G2614" i="70"/>
  <c r="G2615" i="70"/>
  <c r="G2616" i="70"/>
  <c r="G2617" i="70"/>
  <c r="G2618" i="70"/>
  <c r="G2619" i="70"/>
  <c r="G2620" i="70"/>
  <c r="G2621" i="70"/>
  <c r="G2622" i="70"/>
  <c r="G2623" i="70"/>
  <c r="G2624" i="70"/>
  <c r="G2625" i="70"/>
  <c r="G2626" i="70"/>
  <c r="G2627" i="70"/>
  <c r="G2628" i="70"/>
  <c r="G2629" i="70"/>
  <c r="G2630" i="70"/>
  <c r="G2631" i="70"/>
  <c r="G2632" i="70"/>
  <c r="G2633" i="70"/>
  <c r="G2634" i="70"/>
  <c r="G2635" i="70"/>
  <c r="G2636" i="70"/>
  <c r="G2637" i="70"/>
  <c r="G2638" i="70"/>
  <c r="G2639" i="70"/>
  <c r="G2640" i="70"/>
  <c r="G2641" i="70"/>
  <c r="G2642" i="70"/>
  <c r="G2643" i="70"/>
  <c r="G2644" i="70"/>
  <c r="G2645" i="70"/>
  <c r="G2646" i="70"/>
  <c r="G2647" i="70"/>
  <c r="G2648" i="70"/>
  <c r="G2649" i="70"/>
  <c r="G2650" i="70"/>
  <c r="G2651" i="70"/>
  <c r="G2652" i="70"/>
  <c r="G2653" i="70"/>
  <c r="G2654" i="70"/>
  <c r="G2655" i="70"/>
  <c r="G2656" i="70"/>
  <c r="G2657" i="70"/>
  <c r="G2658" i="70"/>
  <c r="G2659" i="70"/>
  <c r="G2660" i="70"/>
  <c r="G2661" i="70"/>
  <c r="G2662" i="70"/>
  <c r="G2663" i="70"/>
  <c r="G2664" i="70"/>
  <c r="G2665" i="70"/>
  <c r="G2666" i="70"/>
  <c r="G2667" i="70"/>
  <c r="G2668" i="70"/>
  <c r="G2669" i="70"/>
  <c r="G2670" i="70"/>
  <c r="G2671" i="70"/>
  <c r="G2672" i="70"/>
  <c r="G2673" i="70"/>
  <c r="G2674" i="70"/>
  <c r="G2675" i="70"/>
  <c r="G2676" i="70"/>
  <c r="G2677" i="70"/>
  <c r="G2678" i="70"/>
  <c r="G2679" i="70"/>
  <c r="G2680" i="70"/>
  <c r="G2681" i="70"/>
  <c r="G2682" i="70"/>
  <c r="G2683" i="70"/>
  <c r="G2684" i="70"/>
  <c r="G2685" i="70"/>
  <c r="G2686" i="70"/>
  <c r="G2687" i="70"/>
  <c r="G2688" i="70"/>
  <c r="G2689" i="70"/>
  <c r="G2690" i="70"/>
  <c r="G2691" i="70"/>
  <c r="G2692" i="70"/>
  <c r="G2693" i="70"/>
  <c r="G2694" i="70"/>
  <c r="G2695" i="70"/>
  <c r="G2696" i="70"/>
  <c r="G2697" i="70"/>
  <c r="G2698" i="70"/>
  <c r="G2699" i="70"/>
  <c r="G2700" i="70"/>
  <c r="G2701" i="70"/>
  <c r="G2702" i="70"/>
  <c r="G2703" i="70"/>
  <c r="G2704" i="70"/>
  <c r="G2705" i="70"/>
  <c r="G2706" i="70"/>
  <c r="G2707" i="70"/>
  <c r="G2708" i="70"/>
  <c r="G2709" i="70"/>
  <c r="G2710" i="70"/>
  <c r="G2711" i="70"/>
  <c r="G2712" i="70"/>
  <c r="G2713" i="70"/>
  <c r="G2714" i="70"/>
  <c r="G2715" i="70"/>
  <c r="G2716" i="70"/>
  <c r="G2717" i="70"/>
  <c r="G2718" i="70"/>
  <c r="G2719" i="70"/>
  <c r="G2720" i="70"/>
  <c r="G2721" i="70"/>
  <c r="G2722" i="70"/>
  <c r="G2723" i="70"/>
  <c r="G2724" i="70"/>
  <c r="G2725" i="70"/>
  <c r="G2726" i="70"/>
  <c r="G2727" i="70"/>
  <c r="G2728" i="70"/>
  <c r="G2729" i="70"/>
  <c r="G2730" i="70"/>
  <c r="G2731" i="70"/>
  <c r="G2732" i="70"/>
  <c r="G2733" i="70"/>
  <c r="G2734" i="70"/>
  <c r="G2735" i="70"/>
  <c r="G2736" i="70"/>
  <c r="G2737" i="70"/>
  <c r="G2738" i="70"/>
  <c r="G2739" i="70"/>
  <c r="G2740" i="70"/>
  <c r="G2741" i="70"/>
  <c r="G2742" i="70"/>
  <c r="G2743" i="70"/>
  <c r="G2744" i="70"/>
  <c r="G2745" i="70"/>
  <c r="G2746" i="70"/>
  <c r="G2747" i="70"/>
  <c r="G2748" i="70"/>
  <c r="G2749" i="70"/>
  <c r="G2750" i="70"/>
  <c r="G2751" i="70"/>
  <c r="G2752" i="70"/>
  <c r="G2753" i="70"/>
  <c r="G2754" i="70"/>
  <c r="G2755" i="70"/>
  <c r="G2756" i="70"/>
  <c r="G2757" i="70"/>
  <c r="G2758" i="70"/>
  <c r="G2759" i="70"/>
  <c r="G2760" i="70"/>
  <c r="G2761" i="70"/>
  <c r="G2762" i="70"/>
  <c r="G2763" i="70"/>
  <c r="G2764" i="70"/>
  <c r="G2765" i="70"/>
  <c r="G2766" i="70"/>
  <c r="G2767" i="70"/>
  <c r="G2768" i="70"/>
  <c r="G2769" i="70"/>
  <c r="G2770" i="70"/>
  <c r="G2771" i="70"/>
  <c r="G2772" i="70"/>
  <c r="G2773" i="70"/>
  <c r="G2774" i="70"/>
  <c r="G2775" i="70"/>
  <c r="G2776" i="70"/>
  <c r="G2777" i="70"/>
  <c r="G2778" i="70"/>
  <c r="G2779" i="70"/>
  <c r="G2780" i="70"/>
  <c r="G2781" i="70"/>
  <c r="G2782" i="70"/>
  <c r="G2783" i="70"/>
  <c r="G2784" i="70"/>
  <c r="G2785" i="70"/>
  <c r="G2786" i="70"/>
  <c r="G2787" i="70"/>
  <c r="G2788" i="70"/>
  <c r="G2789" i="70"/>
  <c r="G2790" i="70"/>
  <c r="G2791" i="70"/>
  <c r="G2792" i="70"/>
  <c r="G2793" i="70"/>
  <c r="G2794" i="70"/>
  <c r="G2795" i="70"/>
  <c r="G2796" i="70"/>
  <c r="G2797" i="70"/>
  <c r="G2798" i="70"/>
  <c r="G2799" i="70"/>
  <c r="G2800" i="70"/>
  <c r="G2801" i="70"/>
  <c r="G2802" i="70"/>
  <c r="G2803" i="70"/>
  <c r="G2804" i="70"/>
  <c r="G2805" i="70"/>
  <c r="G2806" i="70"/>
  <c r="G2807" i="70"/>
  <c r="G2808" i="70"/>
  <c r="G2809" i="70"/>
  <c r="G2810" i="70"/>
  <c r="G2811" i="70"/>
  <c r="G2812" i="70"/>
  <c r="G2813" i="70"/>
  <c r="G2814" i="70"/>
  <c r="G2815" i="70"/>
  <c r="G2816" i="70"/>
  <c r="G2817" i="70"/>
  <c r="G2818" i="70"/>
  <c r="G2819" i="70"/>
  <c r="G2820" i="70"/>
  <c r="G2821" i="70"/>
  <c r="G2822" i="70"/>
  <c r="G2823" i="70"/>
  <c r="G2824" i="70"/>
  <c r="G2825" i="70"/>
  <c r="G2826" i="70"/>
  <c r="G2827" i="70"/>
  <c r="G2828" i="70"/>
  <c r="G2829" i="70"/>
  <c r="G2830" i="70"/>
  <c r="G2831" i="70"/>
  <c r="G2832" i="70"/>
  <c r="G2833" i="70"/>
  <c r="G2834" i="70"/>
  <c r="G2835" i="70"/>
  <c r="G2836" i="70"/>
  <c r="G2837" i="70"/>
  <c r="G2838" i="70"/>
  <c r="G2839" i="70"/>
  <c r="G2840" i="70"/>
  <c r="G2841" i="70"/>
  <c r="G2842" i="70"/>
  <c r="G2843" i="70"/>
  <c r="G2844" i="70"/>
  <c r="G2845" i="70"/>
  <c r="G2846" i="70"/>
  <c r="G2847" i="70"/>
  <c r="G2848" i="70"/>
  <c r="G2849" i="70"/>
  <c r="G2850" i="70"/>
  <c r="G2851" i="70"/>
  <c r="G2852" i="70"/>
  <c r="G2853" i="70"/>
  <c r="G2854" i="70"/>
  <c r="G2855" i="70"/>
  <c r="G2856" i="70"/>
  <c r="G2857" i="70"/>
  <c r="G2858" i="70"/>
  <c r="G2859" i="70"/>
  <c r="G2860" i="70"/>
  <c r="G2861" i="70"/>
  <c r="G15" i="70"/>
  <c r="G14" i="70"/>
  <c r="H14" i="70"/>
  <c r="I15" i="70"/>
  <c r="I16" i="70"/>
  <c r="I17" i="70"/>
  <c r="I18" i="70"/>
  <c r="I19" i="70"/>
  <c r="I20" i="70"/>
  <c r="I21" i="70"/>
  <c r="I22" i="70"/>
  <c r="I23" i="70"/>
  <c r="I24" i="70"/>
  <c r="I25" i="70"/>
  <c r="I26" i="70"/>
  <c r="I27" i="70"/>
  <c r="I28" i="70"/>
  <c r="I29" i="70"/>
  <c r="I30" i="70"/>
  <c r="I31" i="70"/>
  <c r="I32" i="70"/>
  <c r="I33" i="70"/>
  <c r="I34" i="70"/>
  <c r="I35" i="70"/>
  <c r="I36" i="70"/>
  <c r="I37" i="70"/>
  <c r="I38" i="70"/>
  <c r="I39" i="70"/>
  <c r="I40" i="70"/>
  <c r="I41" i="70"/>
  <c r="I42" i="70"/>
  <c r="I43" i="70"/>
  <c r="I44" i="70"/>
  <c r="I45" i="70"/>
  <c r="I46" i="70"/>
  <c r="I47" i="70"/>
  <c r="I48" i="70"/>
  <c r="I49" i="70"/>
  <c r="I50" i="70"/>
  <c r="I51" i="70"/>
  <c r="I52" i="70"/>
  <c r="I53" i="70"/>
  <c r="I54" i="70"/>
  <c r="I55" i="70"/>
  <c r="I56" i="70"/>
  <c r="I57" i="70"/>
  <c r="I58" i="70"/>
  <c r="I59" i="70"/>
  <c r="I60" i="70"/>
  <c r="I61" i="70"/>
  <c r="I62" i="70"/>
  <c r="I63" i="70"/>
  <c r="I64" i="70"/>
  <c r="I65" i="70"/>
  <c r="I66" i="70"/>
  <c r="I67" i="70"/>
  <c r="I68" i="70"/>
  <c r="I69" i="70"/>
  <c r="I70" i="70"/>
  <c r="I71" i="70"/>
  <c r="I72" i="70"/>
  <c r="I73" i="70"/>
  <c r="I74" i="70"/>
  <c r="I75" i="70"/>
  <c r="I76" i="70"/>
  <c r="I77" i="70"/>
  <c r="I78" i="70"/>
  <c r="I79" i="70"/>
  <c r="I80" i="70"/>
  <c r="I81" i="70"/>
  <c r="I82" i="70"/>
  <c r="I83" i="70"/>
  <c r="I84" i="70"/>
  <c r="I85" i="70"/>
  <c r="I86" i="70"/>
  <c r="I87" i="70"/>
  <c r="I88" i="70"/>
  <c r="I89" i="70"/>
  <c r="I90" i="70"/>
  <c r="I91" i="70"/>
  <c r="I92" i="70"/>
  <c r="I93" i="70"/>
  <c r="I94" i="70"/>
  <c r="I95" i="70"/>
  <c r="I96" i="70"/>
  <c r="I97" i="70"/>
  <c r="I98" i="70"/>
  <c r="I99" i="70"/>
  <c r="I100" i="70"/>
  <c r="I101" i="70"/>
  <c r="I102" i="70"/>
  <c r="I103" i="70"/>
  <c r="I104" i="70"/>
  <c r="I105" i="70"/>
  <c r="I106" i="70"/>
  <c r="I107" i="70"/>
  <c r="I108" i="70"/>
  <c r="I109" i="70"/>
  <c r="I110" i="70"/>
  <c r="I111" i="70"/>
  <c r="I112" i="70"/>
  <c r="I113" i="70"/>
  <c r="I114" i="70"/>
  <c r="I115" i="70"/>
  <c r="I116" i="70"/>
  <c r="I117" i="70"/>
  <c r="I118" i="70"/>
  <c r="I119" i="70"/>
  <c r="I120" i="70"/>
  <c r="I121" i="70"/>
  <c r="I122" i="70"/>
  <c r="I123" i="70"/>
  <c r="I124" i="70"/>
  <c r="I125" i="70"/>
  <c r="I126" i="70"/>
  <c r="I127" i="70"/>
  <c r="I128" i="70"/>
  <c r="I129" i="70"/>
  <c r="I130" i="70"/>
  <c r="I131" i="70"/>
  <c r="I132" i="70"/>
  <c r="I133" i="70"/>
  <c r="I134" i="70"/>
  <c r="I135" i="70"/>
  <c r="I136" i="70"/>
  <c r="I137" i="70"/>
  <c r="I138" i="70"/>
  <c r="I139" i="70"/>
  <c r="I140" i="70"/>
  <c r="I141" i="70"/>
  <c r="I142" i="70"/>
  <c r="I143" i="70"/>
  <c r="I144" i="70"/>
  <c r="I145" i="70"/>
  <c r="I146" i="70"/>
  <c r="I147" i="70"/>
  <c r="I148" i="70"/>
  <c r="I149" i="70"/>
  <c r="I150" i="70"/>
  <c r="I151" i="70"/>
  <c r="I152" i="70"/>
  <c r="I153" i="70"/>
  <c r="I154" i="70"/>
  <c r="I155" i="70"/>
  <c r="I156" i="70"/>
  <c r="I157" i="70"/>
  <c r="I158" i="70"/>
  <c r="I159" i="70"/>
  <c r="I160" i="70"/>
  <c r="I161" i="70"/>
  <c r="I162" i="70"/>
  <c r="I163" i="70"/>
  <c r="I164" i="70"/>
  <c r="I165" i="70"/>
  <c r="I166" i="70"/>
  <c r="I167" i="70"/>
  <c r="I168" i="70"/>
  <c r="I169" i="70"/>
  <c r="I170" i="70"/>
  <c r="I171" i="70"/>
  <c r="I172" i="70"/>
  <c r="I173" i="70"/>
  <c r="I174" i="70"/>
  <c r="I175" i="70"/>
  <c r="I176" i="70"/>
  <c r="I177" i="70"/>
  <c r="I178" i="70"/>
  <c r="I179" i="70"/>
  <c r="I180" i="70"/>
  <c r="I181" i="70"/>
  <c r="I182" i="70"/>
  <c r="I183" i="70"/>
  <c r="I184" i="70"/>
  <c r="I185" i="70"/>
  <c r="I186" i="70"/>
  <c r="I187" i="70"/>
  <c r="I188" i="70"/>
  <c r="I189" i="70"/>
  <c r="I190" i="70"/>
  <c r="I191" i="70"/>
  <c r="I192" i="70"/>
  <c r="I193" i="70"/>
  <c r="I194" i="70"/>
  <c r="I195" i="70"/>
  <c r="I196" i="70"/>
  <c r="I197" i="70"/>
  <c r="I198" i="70"/>
  <c r="I199" i="70"/>
  <c r="I200" i="70"/>
  <c r="I201" i="70"/>
  <c r="I202" i="70"/>
  <c r="I203" i="70"/>
  <c r="I204" i="70"/>
  <c r="I205" i="70"/>
  <c r="I206" i="70"/>
  <c r="I207" i="70"/>
  <c r="I208" i="70"/>
  <c r="I209" i="70"/>
  <c r="I210" i="70"/>
  <c r="I211" i="70"/>
  <c r="I212" i="70"/>
  <c r="I213" i="70"/>
  <c r="I214" i="70"/>
  <c r="I215" i="70"/>
  <c r="I216" i="70"/>
  <c r="I217" i="70"/>
  <c r="I218" i="70"/>
  <c r="I219" i="70"/>
  <c r="I220" i="70"/>
  <c r="I221" i="70"/>
  <c r="I222" i="70"/>
  <c r="I223" i="70"/>
  <c r="I224" i="70"/>
  <c r="I225" i="70"/>
  <c r="I226" i="70"/>
  <c r="I227" i="70"/>
  <c r="I228" i="70"/>
  <c r="I229" i="70"/>
  <c r="I230" i="70"/>
  <c r="I231" i="70"/>
  <c r="I232" i="70"/>
  <c r="I233" i="70"/>
  <c r="I234" i="70"/>
  <c r="I235" i="70"/>
  <c r="I236" i="70"/>
  <c r="I237" i="70"/>
  <c r="I238" i="70"/>
  <c r="I239" i="70"/>
  <c r="I240" i="70"/>
  <c r="I241" i="70"/>
  <c r="I242" i="70"/>
  <c r="I243" i="70"/>
  <c r="I244" i="70"/>
  <c r="I245" i="70"/>
  <c r="I246" i="70"/>
  <c r="I247" i="70"/>
  <c r="I248" i="70"/>
  <c r="I249" i="70"/>
  <c r="I250" i="70"/>
  <c r="I251" i="70"/>
  <c r="I252" i="70"/>
  <c r="I253" i="70"/>
  <c r="I254" i="70"/>
  <c r="I255" i="70"/>
  <c r="I256" i="70"/>
  <c r="I257" i="70"/>
  <c r="I258" i="70"/>
  <c r="I259" i="70"/>
  <c r="I260" i="70"/>
  <c r="I261" i="70"/>
  <c r="I262" i="70"/>
  <c r="I263" i="70"/>
  <c r="I264" i="70"/>
  <c r="I265" i="70"/>
  <c r="I266" i="70"/>
  <c r="I267" i="70"/>
  <c r="I268" i="70"/>
  <c r="I269" i="70"/>
  <c r="I270" i="70"/>
  <c r="I271" i="70"/>
  <c r="I272" i="70"/>
  <c r="I273" i="70"/>
  <c r="I274" i="70"/>
  <c r="I275" i="70"/>
  <c r="I276" i="70"/>
  <c r="I277" i="70"/>
  <c r="I278" i="70"/>
  <c r="I279" i="70"/>
  <c r="I280" i="70"/>
  <c r="I281" i="70"/>
  <c r="I282" i="70"/>
  <c r="I283" i="70"/>
  <c r="I284" i="70"/>
  <c r="I285" i="70"/>
  <c r="I286" i="70"/>
  <c r="I287" i="70"/>
  <c r="I288" i="70"/>
  <c r="I289" i="70"/>
  <c r="I290" i="70"/>
  <c r="I291" i="70"/>
  <c r="I292" i="70"/>
  <c r="I293" i="70"/>
  <c r="I294" i="70"/>
  <c r="I295" i="70"/>
  <c r="I296" i="70"/>
  <c r="I297" i="70"/>
  <c r="I298" i="70"/>
  <c r="I299" i="70"/>
  <c r="I300" i="70"/>
  <c r="I301" i="70"/>
  <c r="I302" i="70"/>
  <c r="I303" i="70"/>
  <c r="I304" i="70"/>
  <c r="I305" i="70"/>
  <c r="I306" i="70"/>
  <c r="I307" i="70"/>
  <c r="I308" i="70"/>
  <c r="I309" i="70"/>
  <c r="I310" i="70"/>
  <c r="I311" i="70"/>
  <c r="I312" i="70"/>
  <c r="I313" i="70"/>
  <c r="I314" i="70"/>
  <c r="I315" i="70"/>
  <c r="I316" i="70"/>
  <c r="I317" i="70"/>
  <c r="I318" i="70"/>
  <c r="I319" i="70"/>
  <c r="I320" i="70"/>
  <c r="I321" i="70"/>
  <c r="I322" i="70"/>
  <c r="I323" i="70"/>
  <c r="I324" i="70"/>
  <c r="I325" i="70"/>
  <c r="I326" i="70"/>
  <c r="I327" i="70"/>
  <c r="I328" i="70"/>
  <c r="I329" i="70"/>
  <c r="I330" i="70"/>
  <c r="I331" i="70"/>
  <c r="I332" i="70"/>
  <c r="I333" i="70"/>
  <c r="I334" i="70"/>
  <c r="I335" i="70"/>
  <c r="I336" i="70"/>
  <c r="I337" i="70"/>
  <c r="I338" i="70"/>
  <c r="I339" i="70"/>
  <c r="I340" i="70"/>
  <c r="I341" i="70"/>
  <c r="I342" i="70"/>
  <c r="I343" i="70"/>
  <c r="I344" i="70"/>
  <c r="I345" i="70"/>
  <c r="I346" i="70"/>
  <c r="I347" i="70"/>
  <c r="I348" i="70"/>
  <c r="I349" i="70"/>
  <c r="I350" i="70"/>
  <c r="I351" i="70"/>
  <c r="I352" i="70"/>
  <c r="I353" i="70"/>
  <c r="I354" i="70"/>
  <c r="I355" i="70"/>
  <c r="I356" i="70"/>
  <c r="I357" i="70"/>
  <c r="I358" i="70"/>
  <c r="I359" i="70"/>
  <c r="I360" i="70"/>
  <c r="I361" i="70"/>
  <c r="I362" i="70"/>
  <c r="I363" i="70"/>
  <c r="I364" i="70"/>
  <c r="I365" i="70"/>
  <c r="I366" i="70"/>
  <c r="I367" i="70"/>
  <c r="I368" i="70"/>
  <c r="I369" i="70"/>
  <c r="I370" i="70"/>
  <c r="I371" i="70"/>
  <c r="I372" i="70"/>
  <c r="I373" i="70"/>
  <c r="I374" i="70"/>
  <c r="I375" i="70"/>
  <c r="I376" i="70"/>
  <c r="I377" i="70"/>
  <c r="I378" i="70"/>
  <c r="I379" i="70"/>
  <c r="I380" i="70"/>
  <c r="I381" i="70"/>
  <c r="I382" i="70"/>
  <c r="I383" i="70"/>
  <c r="I384" i="70"/>
  <c r="I385" i="70"/>
  <c r="I386" i="70"/>
  <c r="I387" i="70"/>
  <c r="I388" i="70"/>
  <c r="I389" i="70"/>
  <c r="I390" i="70"/>
  <c r="I391" i="70"/>
  <c r="I392" i="70"/>
  <c r="I393" i="70"/>
  <c r="I394" i="70"/>
  <c r="I395" i="70"/>
  <c r="I396" i="70"/>
  <c r="I397" i="70"/>
  <c r="I398" i="70"/>
  <c r="I399" i="70"/>
  <c r="I400" i="70"/>
  <c r="I401" i="70"/>
  <c r="I402" i="70"/>
  <c r="I403" i="70"/>
  <c r="I404" i="70"/>
  <c r="I405" i="70"/>
  <c r="I406" i="70"/>
  <c r="I407" i="70"/>
  <c r="I408" i="70"/>
  <c r="I409" i="70"/>
  <c r="I410" i="70"/>
  <c r="I411" i="70"/>
  <c r="I412" i="70"/>
  <c r="I413" i="70"/>
  <c r="I414" i="70"/>
  <c r="I415" i="70"/>
  <c r="I416" i="70"/>
  <c r="I417" i="70"/>
  <c r="I418" i="70"/>
  <c r="I419" i="70"/>
  <c r="I420" i="70"/>
  <c r="I421" i="70"/>
  <c r="I422" i="70"/>
  <c r="I423" i="70"/>
  <c r="I424" i="70"/>
  <c r="I425" i="70"/>
  <c r="I426" i="70"/>
  <c r="I427" i="70"/>
  <c r="I428" i="70"/>
  <c r="I429" i="70"/>
  <c r="I430" i="70"/>
  <c r="I431" i="70"/>
  <c r="I432" i="70"/>
  <c r="I433" i="70"/>
  <c r="I434" i="70"/>
  <c r="I435" i="70"/>
  <c r="I436" i="70"/>
  <c r="I437" i="70"/>
  <c r="I438" i="70"/>
  <c r="I439" i="70"/>
  <c r="I440" i="70"/>
  <c r="I441" i="70"/>
  <c r="I442" i="70"/>
  <c r="I443" i="70"/>
  <c r="I444" i="70"/>
  <c r="I445" i="70"/>
  <c r="I446" i="70"/>
  <c r="I447" i="70"/>
  <c r="I448" i="70"/>
  <c r="I449" i="70"/>
  <c r="I450" i="70"/>
  <c r="I451" i="70"/>
  <c r="I452" i="70"/>
  <c r="I453" i="70"/>
  <c r="I454" i="70"/>
  <c r="I455" i="70"/>
  <c r="I456" i="70"/>
  <c r="I457" i="70"/>
  <c r="I458" i="70"/>
  <c r="I459" i="70"/>
  <c r="I460" i="70"/>
  <c r="I461" i="70"/>
  <c r="I462" i="70"/>
  <c r="I463" i="70"/>
  <c r="I464" i="70"/>
  <c r="I465" i="70"/>
  <c r="I466" i="70"/>
  <c r="I467" i="70"/>
  <c r="I468" i="70"/>
  <c r="I469" i="70"/>
  <c r="I470" i="70"/>
  <c r="I471" i="70"/>
  <c r="I472" i="70"/>
  <c r="I473" i="70"/>
  <c r="I474" i="70"/>
  <c r="I475" i="70"/>
  <c r="I476" i="70"/>
  <c r="I477" i="70"/>
  <c r="I478" i="70"/>
  <c r="I479" i="70"/>
  <c r="I480" i="70"/>
  <c r="I481" i="70"/>
  <c r="I482" i="70"/>
  <c r="I483" i="70"/>
  <c r="I484" i="70"/>
  <c r="I485" i="70"/>
  <c r="I486" i="70"/>
  <c r="I487" i="70"/>
  <c r="I488" i="70"/>
  <c r="I489" i="70"/>
  <c r="I490" i="70"/>
  <c r="I491" i="70"/>
  <c r="I492" i="70"/>
  <c r="I493" i="70"/>
  <c r="I494" i="70"/>
  <c r="I495" i="70"/>
  <c r="I496" i="70"/>
  <c r="I497" i="70"/>
  <c r="I498" i="70"/>
  <c r="I499" i="70"/>
  <c r="I500" i="70"/>
  <c r="I501" i="70"/>
  <c r="I502" i="70"/>
  <c r="I503" i="70"/>
  <c r="I504" i="70"/>
  <c r="I505" i="70"/>
  <c r="I506" i="70"/>
  <c r="I507" i="70"/>
  <c r="I508" i="70"/>
  <c r="I509" i="70"/>
  <c r="I510" i="70"/>
  <c r="I511" i="70"/>
  <c r="I512" i="70"/>
  <c r="I513" i="70"/>
  <c r="I514" i="70"/>
  <c r="I515" i="70"/>
  <c r="I516" i="70"/>
  <c r="I517" i="70"/>
  <c r="I518" i="70"/>
  <c r="I519" i="70"/>
  <c r="I520" i="70"/>
  <c r="I521" i="70"/>
  <c r="I522" i="70"/>
  <c r="I523" i="70"/>
  <c r="I524" i="70"/>
  <c r="I525" i="70"/>
  <c r="I526" i="70"/>
  <c r="I527" i="70"/>
  <c r="I528" i="70"/>
  <c r="I529" i="70"/>
  <c r="I530" i="70"/>
  <c r="I531" i="70"/>
  <c r="I532" i="70"/>
  <c r="I533" i="70"/>
  <c r="I534" i="70"/>
  <c r="I535" i="70"/>
  <c r="I536" i="70"/>
  <c r="I537" i="70"/>
  <c r="I538" i="70"/>
  <c r="I539" i="70"/>
  <c r="I540" i="70"/>
  <c r="I541" i="70"/>
  <c r="I542" i="70"/>
  <c r="I543" i="70"/>
  <c r="I544" i="70"/>
  <c r="I545" i="70"/>
  <c r="I546" i="70"/>
  <c r="I547" i="70"/>
  <c r="I548" i="70"/>
  <c r="I549" i="70"/>
  <c r="I550" i="70"/>
  <c r="I551" i="70"/>
  <c r="I552" i="70"/>
  <c r="I553" i="70"/>
  <c r="I554" i="70"/>
  <c r="I555" i="70"/>
  <c r="I556" i="70"/>
  <c r="I557" i="70"/>
  <c r="I558" i="70"/>
  <c r="I559" i="70"/>
  <c r="I560" i="70"/>
  <c r="I561" i="70"/>
  <c r="I562" i="70"/>
  <c r="I563" i="70"/>
  <c r="I564" i="70"/>
  <c r="I565" i="70"/>
  <c r="I566" i="70"/>
  <c r="I567" i="70"/>
  <c r="I568" i="70"/>
  <c r="I569" i="70"/>
  <c r="I570" i="70"/>
  <c r="I571" i="70"/>
  <c r="I572" i="70"/>
  <c r="I573" i="70"/>
  <c r="I574" i="70"/>
  <c r="I575" i="70"/>
  <c r="I576" i="70"/>
  <c r="I577" i="70"/>
  <c r="I578" i="70"/>
  <c r="I579" i="70"/>
  <c r="I580" i="70"/>
  <c r="I581" i="70"/>
  <c r="I582" i="70"/>
  <c r="I583" i="70"/>
  <c r="I584" i="70"/>
  <c r="I585" i="70"/>
  <c r="I586" i="70"/>
  <c r="I587" i="70"/>
  <c r="I588" i="70"/>
  <c r="I589" i="70"/>
  <c r="I590" i="70"/>
  <c r="I591" i="70"/>
  <c r="I592" i="70"/>
  <c r="I593" i="70"/>
  <c r="I594" i="70"/>
  <c r="I595" i="70"/>
  <c r="I596" i="70"/>
  <c r="I597" i="70"/>
  <c r="I598" i="70"/>
  <c r="I599" i="70"/>
  <c r="I600" i="70"/>
  <c r="I601" i="70"/>
  <c r="I602" i="70"/>
  <c r="I603" i="70"/>
  <c r="I604" i="70"/>
  <c r="I605" i="70"/>
  <c r="I606" i="70"/>
  <c r="I607" i="70"/>
  <c r="I608" i="70"/>
  <c r="I609" i="70"/>
  <c r="I610" i="70"/>
  <c r="I611" i="70"/>
  <c r="I612" i="70"/>
  <c r="I613" i="70"/>
  <c r="I614" i="70"/>
  <c r="I615" i="70"/>
  <c r="I616" i="70"/>
  <c r="I617" i="70"/>
  <c r="I618" i="70"/>
  <c r="I619" i="70"/>
  <c r="I620" i="70"/>
  <c r="I621" i="70"/>
  <c r="I622" i="70"/>
  <c r="I623" i="70"/>
  <c r="I624" i="70"/>
  <c r="I625" i="70"/>
  <c r="I626" i="70"/>
  <c r="I627" i="70"/>
  <c r="I628" i="70"/>
  <c r="I629" i="70"/>
  <c r="I630" i="70"/>
  <c r="I631" i="70"/>
  <c r="I632" i="70"/>
  <c r="I633" i="70"/>
  <c r="I634" i="70"/>
  <c r="I635" i="70"/>
  <c r="I636" i="70"/>
  <c r="I637" i="70"/>
  <c r="I638" i="70"/>
  <c r="I639" i="70"/>
  <c r="I640" i="70"/>
  <c r="I641" i="70"/>
  <c r="I642" i="70"/>
  <c r="I643" i="70"/>
  <c r="I644" i="70"/>
  <c r="I645" i="70"/>
  <c r="I646" i="70"/>
  <c r="I647" i="70"/>
  <c r="I648" i="70"/>
  <c r="I649" i="70"/>
  <c r="I650" i="70"/>
  <c r="I651" i="70"/>
  <c r="I652" i="70"/>
  <c r="I653" i="70"/>
  <c r="I654" i="70"/>
  <c r="I655" i="70"/>
  <c r="I656" i="70"/>
  <c r="I657" i="70"/>
  <c r="I658" i="70"/>
  <c r="I659" i="70"/>
  <c r="I660" i="70"/>
  <c r="I661" i="70"/>
  <c r="I662" i="70"/>
  <c r="I663" i="70"/>
  <c r="I664" i="70"/>
  <c r="I665" i="70"/>
  <c r="I666" i="70"/>
  <c r="I667" i="70"/>
  <c r="I668" i="70"/>
  <c r="I669" i="70"/>
  <c r="I670" i="70"/>
  <c r="I671" i="70"/>
  <c r="I672" i="70"/>
  <c r="I673" i="70"/>
  <c r="I674" i="70"/>
  <c r="I675" i="70"/>
  <c r="I676" i="70"/>
  <c r="I677" i="70"/>
  <c r="I678" i="70"/>
  <c r="I679" i="70"/>
  <c r="I680" i="70"/>
  <c r="I681" i="70"/>
  <c r="I682" i="70"/>
  <c r="I683" i="70"/>
  <c r="I684" i="70"/>
  <c r="I685" i="70"/>
  <c r="I686" i="70"/>
  <c r="I687" i="70"/>
  <c r="I688" i="70"/>
  <c r="I689" i="70"/>
  <c r="I690" i="70"/>
  <c r="I691" i="70"/>
  <c r="I692" i="70"/>
  <c r="I693" i="70"/>
  <c r="I694" i="70"/>
  <c r="I695" i="70"/>
  <c r="I696" i="70"/>
  <c r="I697" i="70"/>
  <c r="I698" i="70"/>
  <c r="I699" i="70"/>
  <c r="I700" i="70"/>
  <c r="I701" i="70"/>
  <c r="I702" i="70"/>
  <c r="I703" i="70"/>
  <c r="I704" i="70"/>
  <c r="I705" i="70"/>
  <c r="I706" i="70"/>
  <c r="I707" i="70"/>
  <c r="I708" i="70"/>
  <c r="I709" i="70"/>
  <c r="I710" i="70"/>
  <c r="I711" i="70"/>
  <c r="I712" i="70"/>
  <c r="I713" i="70"/>
  <c r="I714" i="70"/>
  <c r="I715" i="70"/>
  <c r="I716" i="70"/>
  <c r="I717" i="70"/>
  <c r="I718" i="70"/>
  <c r="I719" i="70"/>
  <c r="I720" i="70"/>
  <c r="I721" i="70"/>
  <c r="I722" i="70"/>
  <c r="I723" i="70"/>
  <c r="I724" i="70"/>
  <c r="I725" i="70"/>
  <c r="I726" i="70"/>
  <c r="I727" i="70"/>
  <c r="I728" i="70"/>
  <c r="I729" i="70"/>
  <c r="I730" i="70"/>
  <c r="I731" i="70"/>
  <c r="I732" i="70"/>
  <c r="I733" i="70"/>
  <c r="I734" i="70"/>
  <c r="I735" i="70"/>
  <c r="I736" i="70"/>
  <c r="I737" i="70"/>
  <c r="I738" i="70"/>
  <c r="I739" i="70"/>
  <c r="I740" i="70"/>
  <c r="I741" i="70"/>
  <c r="I742" i="70"/>
  <c r="I743" i="70"/>
  <c r="I744" i="70"/>
  <c r="I745" i="70"/>
  <c r="I746" i="70"/>
  <c r="I747" i="70"/>
  <c r="I748" i="70"/>
  <c r="I749" i="70"/>
  <c r="I750" i="70"/>
  <c r="I751" i="70"/>
  <c r="I752" i="70"/>
  <c r="I753" i="70"/>
  <c r="I754" i="70"/>
  <c r="I755" i="70"/>
  <c r="I756" i="70"/>
  <c r="I757" i="70"/>
  <c r="I758" i="70"/>
  <c r="I759" i="70"/>
  <c r="I760" i="70"/>
  <c r="I761" i="70"/>
  <c r="I762" i="70"/>
  <c r="I763" i="70"/>
  <c r="I764" i="70"/>
  <c r="I765" i="70"/>
  <c r="I766" i="70"/>
  <c r="I767" i="70"/>
  <c r="I768" i="70"/>
  <c r="I769" i="70"/>
  <c r="I770" i="70"/>
  <c r="I771" i="70"/>
  <c r="I772" i="70"/>
  <c r="I773" i="70"/>
  <c r="I774" i="70"/>
  <c r="I775" i="70"/>
  <c r="I776" i="70"/>
  <c r="I777" i="70"/>
  <c r="I778" i="70"/>
  <c r="I779" i="70"/>
  <c r="I780" i="70"/>
  <c r="I781" i="70"/>
  <c r="I782" i="70"/>
  <c r="I783" i="70"/>
  <c r="I784" i="70"/>
  <c r="I785" i="70"/>
  <c r="I786" i="70"/>
  <c r="I787" i="70"/>
  <c r="I788" i="70"/>
  <c r="I789" i="70"/>
  <c r="I790" i="70"/>
  <c r="I791" i="70"/>
  <c r="I792" i="70"/>
  <c r="I793" i="70"/>
  <c r="I794" i="70"/>
  <c r="I795" i="70"/>
  <c r="I796" i="70"/>
  <c r="I797" i="70"/>
  <c r="I798" i="70"/>
  <c r="I799" i="70"/>
  <c r="I800" i="70"/>
  <c r="I801" i="70"/>
  <c r="I802" i="70"/>
  <c r="I803" i="70"/>
  <c r="I804" i="70"/>
  <c r="I805" i="70"/>
  <c r="I806" i="70"/>
  <c r="I807" i="70"/>
  <c r="I808" i="70"/>
  <c r="I809" i="70"/>
  <c r="I810" i="70"/>
  <c r="I811" i="70"/>
  <c r="I812" i="70"/>
  <c r="I813" i="70"/>
  <c r="I814" i="70"/>
  <c r="I815" i="70"/>
  <c r="I816" i="70"/>
  <c r="I817" i="70"/>
  <c r="I818" i="70"/>
  <c r="I819" i="70"/>
  <c r="I820" i="70"/>
  <c r="I821" i="70"/>
  <c r="I822" i="70"/>
  <c r="I823" i="70"/>
  <c r="I824" i="70"/>
  <c r="I825" i="70"/>
  <c r="I826" i="70"/>
  <c r="I827" i="70"/>
  <c r="I828" i="70"/>
  <c r="I829" i="70"/>
  <c r="I830" i="70"/>
  <c r="I831" i="70"/>
  <c r="I832" i="70"/>
  <c r="I833" i="70"/>
  <c r="I834" i="70"/>
  <c r="I835" i="70"/>
  <c r="I836" i="70"/>
  <c r="I837" i="70"/>
  <c r="I838" i="70"/>
  <c r="I839" i="70"/>
  <c r="I840" i="70"/>
  <c r="I841" i="70"/>
  <c r="I842" i="70"/>
  <c r="I843" i="70"/>
  <c r="I844" i="70"/>
  <c r="I845" i="70"/>
  <c r="I846" i="70"/>
  <c r="I847" i="70"/>
  <c r="I848" i="70"/>
  <c r="I849" i="70"/>
  <c r="I850" i="70"/>
  <c r="I851" i="70"/>
  <c r="I852" i="70"/>
  <c r="I853" i="70"/>
  <c r="I854" i="70"/>
  <c r="I855" i="70"/>
  <c r="I856" i="70"/>
  <c r="I857" i="70"/>
  <c r="I858" i="70"/>
  <c r="I859" i="70"/>
  <c r="I860" i="70"/>
  <c r="I861" i="70"/>
  <c r="I862" i="70"/>
  <c r="I863" i="70"/>
  <c r="I864" i="70"/>
  <c r="I865" i="70"/>
  <c r="I866" i="70"/>
  <c r="I867" i="70"/>
  <c r="I868" i="70"/>
  <c r="I869" i="70"/>
  <c r="I870" i="70"/>
  <c r="I871" i="70"/>
  <c r="I872" i="70"/>
  <c r="I873" i="70"/>
  <c r="I874" i="70"/>
  <c r="I875" i="70"/>
  <c r="I876" i="70"/>
  <c r="I877" i="70"/>
  <c r="I878" i="70"/>
  <c r="I879" i="70"/>
  <c r="I880" i="70"/>
  <c r="I881" i="70"/>
  <c r="I882" i="70"/>
  <c r="I883" i="70"/>
  <c r="I884" i="70"/>
  <c r="I885" i="70"/>
  <c r="I886" i="70"/>
  <c r="I887" i="70"/>
  <c r="I888" i="70"/>
  <c r="I889" i="70"/>
  <c r="I890" i="70"/>
  <c r="I891" i="70"/>
  <c r="I892" i="70"/>
  <c r="I893" i="70"/>
  <c r="I894" i="70"/>
  <c r="I895" i="70"/>
  <c r="I896" i="70"/>
  <c r="I897" i="70"/>
  <c r="I898" i="70"/>
  <c r="I899" i="70"/>
  <c r="I900" i="70"/>
  <c r="I901" i="70"/>
  <c r="I902" i="70"/>
  <c r="I903" i="70"/>
  <c r="I904" i="70"/>
  <c r="I905" i="70"/>
  <c r="I906" i="70"/>
  <c r="I907" i="70"/>
  <c r="I908" i="70"/>
  <c r="I909" i="70"/>
  <c r="I910" i="70"/>
  <c r="I911" i="70"/>
  <c r="I912" i="70"/>
  <c r="I913" i="70"/>
  <c r="I914" i="70"/>
  <c r="I915" i="70"/>
  <c r="I916" i="70"/>
  <c r="I917" i="70"/>
  <c r="I918" i="70"/>
  <c r="I919" i="70"/>
  <c r="I920" i="70"/>
  <c r="I921" i="70"/>
  <c r="I922" i="70"/>
  <c r="I923" i="70"/>
  <c r="I924" i="70"/>
  <c r="I925" i="70"/>
  <c r="I926" i="70"/>
  <c r="I927" i="70"/>
  <c r="I928" i="70"/>
  <c r="I929" i="70"/>
  <c r="I930" i="70"/>
  <c r="I931" i="70"/>
  <c r="I932" i="70"/>
  <c r="I933" i="70"/>
  <c r="I934" i="70"/>
  <c r="I935" i="70"/>
  <c r="I936" i="70"/>
  <c r="I937" i="70"/>
  <c r="I938" i="70"/>
  <c r="I939" i="70"/>
  <c r="I940" i="70"/>
  <c r="I941" i="70"/>
  <c r="I942" i="70"/>
  <c r="I943" i="70"/>
  <c r="I944" i="70"/>
  <c r="I945" i="70"/>
  <c r="I946" i="70"/>
  <c r="I947" i="70"/>
  <c r="I948" i="70"/>
  <c r="I949" i="70"/>
  <c r="I950" i="70"/>
  <c r="I951" i="70"/>
  <c r="I952" i="70"/>
  <c r="I953" i="70"/>
  <c r="I954" i="70"/>
  <c r="I955" i="70"/>
  <c r="I956" i="70"/>
  <c r="I957" i="70"/>
  <c r="I958" i="70"/>
  <c r="I959" i="70"/>
  <c r="I960" i="70"/>
  <c r="I961" i="70"/>
  <c r="I962" i="70"/>
  <c r="I963" i="70"/>
  <c r="I964" i="70"/>
  <c r="I965" i="70"/>
  <c r="I966" i="70"/>
  <c r="I967" i="70"/>
  <c r="I968" i="70"/>
  <c r="I969" i="70"/>
  <c r="I970" i="70"/>
  <c r="I971" i="70"/>
  <c r="I972" i="70"/>
  <c r="I973" i="70"/>
  <c r="I974" i="70"/>
  <c r="I975" i="70"/>
  <c r="I976" i="70"/>
  <c r="I977" i="70"/>
  <c r="I978" i="70"/>
  <c r="I979" i="70"/>
  <c r="I980" i="70"/>
  <c r="I981" i="70"/>
  <c r="I982" i="70"/>
  <c r="I983" i="70"/>
  <c r="I984" i="70"/>
  <c r="I985" i="70"/>
  <c r="I986" i="70"/>
  <c r="I987" i="70"/>
  <c r="I988" i="70"/>
  <c r="I989" i="70"/>
  <c r="I990" i="70"/>
  <c r="I991" i="70"/>
  <c r="I992" i="70"/>
  <c r="I993" i="70"/>
  <c r="I994" i="70"/>
  <c r="I995" i="70"/>
  <c r="I996" i="70"/>
  <c r="I997" i="70"/>
  <c r="I998" i="70"/>
  <c r="I999" i="70"/>
  <c r="I1000" i="70"/>
  <c r="I1001" i="70"/>
  <c r="I1002" i="70"/>
  <c r="I1003" i="70"/>
  <c r="I1004" i="70"/>
  <c r="I1005" i="70"/>
  <c r="I1006" i="70"/>
  <c r="I1007" i="70"/>
  <c r="I1008" i="70"/>
  <c r="I1009" i="70"/>
  <c r="I1010" i="70"/>
  <c r="I1011" i="70"/>
  <c r="I1012" i="70"/>
  <c r="I1013" i="70"/>
  <c r="I1014" i="70"/>
  <c r="I1015" i="70"/>
  <c r="I1016" i="70"/>
  <c r="I1017" i="70"/>
  <c r="I1018" i="70"/>
  <c r="I1019" i="70"/>
  <c r="I1020" i="70"/>
  <c r="I1021" i="70"/>
  <c r="I1022" i="70"/>
  <c r="I1023" i="70"/>
  <c r="I1024" i="70"/>
  <c r="I1025" i="70"/>
  <c r="I1026" i="70"/>
  <c r="I1027" i="70"/>
  <c r="I1028" i="70"/>
  <c r="I1029" i="70"/>
  <c r="I1030" i="70"/>
  <c r="I1031" i="70"/>
  <c r="I1032" i="70"/>
  <c r="I1033" i="70"/>
  <c r="I1034" i="70"/>
  <c r="I1035" i="70"/>
  <c r="I1036" i="70"/>
  <c r="I1037" i="70"/>
  <c r="I1038" i="70"/>
  <c r="I1039" i="70"/>
  <c r="I1040" i="70"/>
  <c r="I1041" i="70"/>
  <c r="I1042" i="70"/>
  <c r="I1043" i="70"/>
  <c r="I1044" i="70"/>
  <c r="I1045" i="70"/>
  <c r="I1046" i="70"/>
  <c r="I1047" i="70"/>
  <c r="I1048" i="70"/>
  <c r="I1049" i="70"/>
  <c r="I1050" i="70"/>
  <c r="I1051" i="70"/>
  <c r="I1052" i="70"/>
  <c r="I1053" i="70"/>
  <c r="I1054" i="70"/>
  <c r="I1055" i="70"/>
  <c r="I1056" i="70"/>
  <c r="I1057" i="70"/>
  <c r="I1058" i="70"/>
  <c r="I1059" i="70"/>
  <c r="I1060" i="70"/>
  <c r="I1061" i="70"/>
  <c r="I1062" i="70"/>
  <c r="I1063" i="70"/>
  <c r="I1064" i="70"/>
  <c r="I1065" i="70"/>
  <c r="I1066" i="70"/>
  <c r="I1067" i="70"/>
  <c r="I1068" i="70"/>
  <c r="I1069" i="70"/>
  <c r="I1070" i="70"/>
  <c r="I1071" i="70"/>
  <c r="I1072" i="70"/>
  <c r="I1073" i="70"/>
  <c r="I1074" i="70"/>
  <c r="I1075" i="70"/>
  <c r="I1076" i="70"/>
  <c r="I1077" i="70"/>
  <c r="I1078" i="70"/>
  <c r="I1079" i="70"/>
  <c r="I1080" i="70"/>
  <c r="I1081" i="70"/>
  <c r="I1082" i="70"/>
  <c r="I1083" i="70"/>
  <c r="I1084" i="70"/>
  <c r="I1085" i="70"/>
  <c r="I1086" i="70"/>
  <c r="I1087" i="70"/>
  <c r="I1088" i="70"/>
  <c r="I1089" i="70"/>
  <c r="I1090" i="70"/>
  <c r="I1091" i="70"/>
  <c r="I1092" i="70"/>
  <c r="I1093" i="70"/>
  <c r="I1094" i="70"/>
  <c r="I1095" i="70"/>
  <c r="I1096" i="70"/>
  <c r="I1097" i="70"/>
  <c r="I1098" i="70"/>
  <c r="I1099" i="70"/>
  <c r="I1100" i="70"/>
  <c r="I1101" i="70"/>
  <c r="I1102" i="70"/>
  <c r="I1103" i="70"/>
  <c r="I1104" i="70"/>
  <c r="I1105" i="70"/>
  <c r="I1106" i="70"/>
  <c r="I1107" i="70"/>
  <c r="I1108" i="70"/>
  <c r="I1109" i="70"/>
  <c r="I1110" i="70"/>
  <c r="I1111" i="70"/>
  <c r="I1112" i="70"/>
  <c r="I1113" i="70"/>
  <c r="I1114" i="70"/>
  <c r="I1115" i="70"/>
  <c r="I1116" i="70"/>
  <c r="I1117" i="70"/>
  <c r="I1118" i="70"/>
  <c r="I1119" i="70"/>
  <c r="I1120" i="70"/>
  <c r="I1121" i="70"/>
  <c r="I1122" i="70"/>
  <c r="I1123" i="70"/>
  <c r="I1124" i="70"/>
  <c r="I1125" i="70"/>
  <c r="I1126" i="70"/>
  <c r="I1127" i="70"/>
  <c r="I1128" i="70"/>
  <c r="I1129" i="70"/>
  <c r="I1130" i="70"/>
  <c r="I1131" i="70"/>
  <c r="I1132" i="70"/>
  <c r="I1133" i="70"/>
  <c r="I1134" i="70"/>
  <c r="I1135" i="70"/>
  <c r="I1136" i="70"/>
  <c r="I1137" i="70"/>
  <c r="I1138" i="70"/>
  <c r="I1139" i="70"/>
  <c r="I1140" i="70"/>
  <c r="I1141" i="70"/>
  <c r="I1142" i="70"/>
  <c r="I1143" i="70"/>
  <c r="I1144" i="70"/>
  <c r="I1145" i="70"/>
  <c r="I1146" i="70"/>
  <c r="I1147" i="70"/>
  <c r="I1148" i="70"/>
  <c r="I1149" i="70"/>
  <c r="I1150" i="70"/>
  <c r="I1151" i="70"/>
  <c r="I1152" i="70"/>
  <c r="I1153" i="70"/>
  <c r="I1154" i="70"/>
  <c r="I1155" i="70"/>
  <c r="I1156" i="70"/>
  <c r="I1157" i="70"/>
  <c r="I1158" i="70"/>
  <c r="I1159" i="70"/>
  <c r="I1160" i="70"/>
  <c r="I1161" i="70"/>
  <c r="I1162" i="70"/>
  <c r="I1163" i="70"/>
  <c r="I1164" i="70"/>
  <c r="I1165" i="70"/>
  <c r="I1166" i="70"/>
  <c r="I1167" i="70"/>
  <c r="I1168" i="70"/>
  <c r="I1169" i="70"/>
  <c r="I1170" i="70"/>
  <c r="I1171" i="70"/>
  <c r="I1172" i="70"/>
  <c r="I1173" i="70"/>
  <c r="I1174" i="70"/>
  <c r="I1175" i="70"/>
  <c r="I1176" i="70"/>
  <c r="I1177" i="70"/>
  <c r="I1178" i="70"/>
  <c r="I1179" i="70"/>
  <c r="I1180" i="70"/>
  <c r="I1181" i="70"/>
  <c r="I1182" i="70"/>
  <c r="I1183" i="70"/>
  <c r="I1184" i="70"/>
  <c r="I1185" i="70"/>
  <c r="I1186" i="70"/>
  <c r="I1187" i="70"/>
  <c r="I1188" i="70"/>
  <c r="I1189" i="70"/>
  <c r="I1190" i="70"/>
  <c r="I1191" i="70"/>
  <c r="I1192" i="70"/>
  <c r="I1193" i="70"/>
  <c r="I1194" i="70"/>
  <c r="I1195" i="70"/>
  <c r="I1196" i="70"/>
  <c r="I1197" i="70"/>
  <c r="I1198" i="70"/>
  <c r="I1199" i="70"/>
  <c r="I1200" i="70"/>
  <c r="I1201" i="70"/>
  <c r="I1202" i="70"/>
  <c r="I1203" i="70"/>
  <c r="I1204" i="70"/>
  <c r="I1205" i="70"/>
  <c r="I1206" i="70"/>
  <c r="I1207" i="70"/>
  <c r="I1208" i="70"/>
  <c r="I1209" i="70"/>
  <c r="I1210" i="70"/>
  <c r="I1211" i="70"/>
  <c r="I1212" i="70"/>
  <c r="I1213" i="70"/>
  <c r="I1214" i="70"/>
  <c r="I1215" i="70"/>
  <c r="I1216" i="70"/>
  <c r="I1217" i="70"/>
  <c r="I1218" i="70"/>
  <c r="I1219" i="70"/>
  <c r="I1220" i="70"/>
  <c r="I1221" i="70"/>
  <c r="I1222" i="70"/>
  <c r="I1223" i="70"/>
  <c r="I1224" i="70"/>
  <c r="I1225" i="70"/>
  <c r="I1226" i="70"/>
  <c r="I1227" i="70"/>
  <c r="I1228" i="70"/>
  <c r="I1229" i="70"/>
  <c r="I1230" i="70"/>
  <c r="I1231" i="70"/>
  <c r="I1232" i="70"/>
  <c r="I1233" i="70"/>
  <c r="I1234" i="70"/>
  <c r="I1235" i="70"/>
  <c r="I1236" i="70"/>
  <c r="I1237" i="70"/>
  <c r="I1238" i="70"/>
  <c r="I1239" i="70"/>
  <c r="I1240" i="70"/>
  <c r="I1241" i="70"/>
  <c r="I1242" i="70"/>
  <c r="I1243" i="70"/>
  <c r="I1244" i="70"/>
  <c r="I1245" i="70"/>
  <c r="I1246" i="70"/>
  <c r="I1247" i="70"/>
  <c r="I1248" i="70"/>
  <c r="I1249" i="70"/>
  <c r="I1250" i="70"/>
  <c r="I1251" i="70"/>
  <c r="I1252" i="70"/>
  <c r="I1253" i="70"/>
  <c r="I1254" i="70"/>
  <c r="I1255" i="70"/>
  <c r="I1256" i="70"/>
  <c r="I1257" i="70"/>
  <c r="I1258" i="70"/>
  <c r="I1259" i="70"/>
  <c r="I1260" i="70"/>
  <c r="I1261" i="70"/>
  <c r="I1262" i="70"/>
  <c r="I1263" i="70"/>
  <c r="I1264" i="70"/>
  <c r="I1265" i="70"/>
  <c r="I1266" i="70"/>
  <c r="I1267" i="70"/>
  <c r="I1268" i="70"/>
  <c r="I1269" i="70"/>
  <c r="I1270" i="70"/>
  <c r="I1271" i="70"/>
  <c r="I1272" i="70"/>
  <c r="I1273" i="70"/>
  <c r="I1274" i="70"/>
  <c r="I1275" i="70"/>
  <c r="I1276" i="70"/>
  <c r="I1277" i="70"/>
  <c r="I1278" i="70"/>
  <c r="I1279" i="70"/>
  <c r="I1280" i="70"/>
  <c r="I1281" i="70"/>
  <c r="I1282" i="70"/>
  <c r="I1283" i="70"/>
  <c r="I1284" i="70"/>
  <c r="I1285" i="70"/>
  <c r="I1286" i="70"/>
  <c r="I1287" i="70"/>
  <c r="I1288" i="70"/>
  <c r="I1289" i="70"/>
  <c r="I1290" i="70"/>
  <c r="I1291" i="70"/>
  <c r="I1292" i="70"/>
  <c r="I1293" i="70"/>
  <c r="I1294" i="70"/>
  <c r="I1295" i="70"/>
  <c r="I1296" i="70"/>
  <c r="I1297" i="70"/>
  <c r="I1298" i="70"/>
  <c r="I1299" i="70"/>
  <c r="I1300" i="70"/>
  <c r="I1301" i="70"/>
  <c r="I1302" i="70"/>
  <c r="I1303" i="70"/>
  <c r="I1304" i="70"/>
  <c r="I1305" i="70"/>
  <c r="I1306" i="70"/>
  <c r="I1307" i="70"/>
  <c r="I1308" i="70"/>
  <c r="I1309" i="70"/>
  <c r="I1310" i="70"/>
  <c r="I1311" i="70"/>
  <c r="I1312" i="70"/>
  <c r="I1313" i="70"/>
  <c r="I1314" i="70"/>
  <c r="I1315" i="70"/>
  <c r="I1316" i="70"/>
  <c r="I1317" i="70"/>
  <c r="I1318" i="70"/>
  <c r="I1319" i="70"/>
  <c r="I1320" i="70"/>
  <c r="I1321" i="70"/>
  <c r="I1322" i="70"/>
  <c r="I1323" i="70"/>
  <c r="I1324" i="70"/>
  <c r="I1325" i="70"/>
  <c r="I1326" i="70"/>
  <c r="I1327" i="70"/>
  <c r="I1328" i="70"/>
  <c r="I1329" i="70"/>
  <c r="I1330" i="70"/>
  <c r="I1331" i="70"/>
  <c r="I1332" i="70"/>
  <c r="I1333" i="70"/>
  <c r="I1334" i="70"/>
  <c r="I1335" i="70"/>
  <c r="I1336" i="70"/>
  <c r="I1337" i="70"/>
  <c r="I1338" i="70"/>
  <c r="I1339" i="70"/>
  <c r="I1340" i="70"/>
  <c r="I1341" i="70"/>
  <c r="I1342" i="70"/>
  <c r="I1343" i="70"/>
  <c r="I1344" i="70"/>
  <c r="I1345" i="70"/>
  <c r="I1346" i="70"/>
  <c r="I1347" i="70"/>
  <c r="I1348" i="70"/>
  <c r="I1349" i="70"/>
  <c r="I1350" i="70"/>
  <c r="I1351" i="70"/>
  <c r="I1352" i="70"/>
  <c r="I1353" i="70"/>
  <c r="I1354" i="70"/>
  <c r="I1355" i="70"/>
  <c r="I1356" i="70"/>
  <c r="I1357" i="70"/>
  <c r="I1358" i="70"/>
  <c r="I1359" i="70"/>
  <c r="I1360" i="70"/>
  <c r="I1361" i="70"/>
  <c r="I1362" i="70"/>
  <c r="I1363" i="70"/>
  <c r="I1364" i="70"/>
  <c r="I1365" i="70"/>
  <c r="I1366" i="70"/>
  <c r="I1367" i="70"/>
  <c r="I1368" i="70"/>
  <c r="I1369" i="70"/>
  <c r="I1370" i="70"/>
  <c r="I1371" i="70"/>
  <c r="I1372" i="70"/>
  <c r="I1373" i="70"/>
  <c r="I1374" i="70"/>
  <c r="I1375" i="70"/>
  <c r="I1376" i="70"/>
  <c r="I1377" i="70"/>
  <c r="I1378" i="70"/>
  <c r="I1379" i="70"/>
  <c r="I1380" i="70"/>
  <c r="I1381" i="70"/>
  <c r="I1382" i="70"/>
  <c r="I1383" i="70"/>
  <c r="I1384" i="70"/>
  <c r="I1385" i="70"/>
  <c r="I1386" i="70"/>
  <c r="I1387" i="70"/>
  <c r="I1388" i="70"/>
  <c r="I1389" i="70"/>
  <c r="I1390" i="70"/>
  <c r="I1391" i="70"/>
  <c r="I1392" i="70"/>
  <c r="I1393" i="70"/>
  <c r="I1394" i="70"/>
  <c r="I1395" i="70"/>
  <c r="I1396" i="70"/>
  <c r="I1397" i="70"/>
  <c r="I1398" i="70"/>
  <c r="I1399" i="70"/>
  <c r="I1400" i="70"/>
  <c r="I1401" i="70"/>
  <c r="I1402" i="70"/>
  <c r="I1403" i="70"/>
  <c r="I1404" i="70"/>
  <c r="I1405" i="70"/>
  <c r="I1406" i="70"/>
  <c r="I1407" i="70"/>
  <c r="I1408" i="70"/>
  <c r="I1409" i="70"/>
  <c r="I1410" i="70"/>
  <c r="I1411" i="70"/>
  <c r="I1412" i="70"/>
  <c r="I1413" i="70"/>
  <c r="I1414" i="70"/>
  <c r="I1415" i="70"/>
  <c r="I1416" i="70"/>
  <c r="I1417" i="70"/>
  <c r="I1418" i="70"/>
  <c r="I1419" i="70"/>
  <c r="I1420" i="70"/>
  <c r="I1421" i="70"/>
  <c r="I1422" i="70"/>
  <c r="I1423" i="70"/>
  <c r="I1424" i="70"/>
  <c r="I1425" i="70"/>
  <c r="I1426" i="70"/>
  <c r="I1427" i="70"/>
  <c r="I1428" i="70"/>
  <c r="I1429" i="70"/>
  <c r="I1430" i="70"/>
  <c r="I1431" i="70"/>
  <c r="I1432" i="70"/>
  <c r="I1433" i="70"/>
  <c r="I1434" i="70"/>
  <c r="I1435" i="70"/>
  <c r="I1436" i="70"/>
  <c r="I1437" i="70"/>
  <c r="I1438" i="70"/>
  <c r="I1439" i="70"/>
  <c r="I1440" i="70"/>
  <c r="I1441" i="70"/>
  <c r="I1442" i="70"/>
  <c r="I1443" i="70"/>
  <c r="I1444" i="70"/>
  <c r="I1445" i="70"/>
  <c r="I1446" i="70"/>
  <c r="I1447" i="70"/>
  <c r="I1448" i="70"/>
  <c r="I1449" i="70"/>
  <c r="I1450" i="70"/>
  <c r="I1451" i="70"/>
  <c r="I1452" i="70"/>
  <c r="I1453" i="70"/>
  <c r="I1454" i="70"/>
  <c r="I1455" i="70"/>
  <c r="I1456" i="70"/>
  <c r="I1457" i="70"/>
  <c r="I1458" i="70"/>
  <c r="I1459" i="70"/>
  <c r="I1460" i="70"/>
  <c r="I1461" i="70"/>
  <c r="I1462" i="70"/>
  <c r="I1463" i="70"/>
  <c r="I1464" i="70"/>
  <c r="I1465" i="70"/>
  <c r="I1466" i="70"/>
  <c r="I1467" i="70"/>
  <c r="I1468" i="70"/>
  <c r="I1469" i="70"/>
  <c r="I1470" i="70"/>
  <c r="I1471" i="70"/>
  <c r="I1472" i="70"/>
  <c r="I1473" i="70"/>
  <c r="I1474" i="70"/>
  <c r="I1475" i="70"/>
  <c r="I1476" i="70"/>
  <c r="I1477" i="70"/>
  <c r="I1478" i="70"/>
  <c r="I1479" i="70"/>
  <c r="I1480" i="70"/>
  <c r="I1481" i="70"/>
  <c r="I1482" i="70"/>
  <c r="I1483" i="70"/>
  <c r="I1484" i="70"/>
  <c r="I1485" i="70"/>
  <c r="I1486" i="70"/>
  <c r="I1487" i="70"/>
  <c r="I1488" i="70"/>
  <c r="I1489" i="70"/>
  <c r="I1490" i="70"/>
  <c r="I1491" i="70"/>
  <c r="I1492" i="70"/>
  <c r="I1493" i="70"/>
  <c r="I1494" i="70"/>
  <c r="I1495" i="70"/>
  <c r="I1496" i="70"/>
  <c r="I1497" i="70"/>
  <c r="I1498" i="70"/>
  <c r="I1499" i="70"/>
  <c r="I1500" i="70"/>
  <c r="I1501" i="70"/>
  <c r="I1502" i="70"/>
  <c r="I1503" i="70"/>
  <c r="I1504" i="70"/>
  <c r="I1505" i="70"/>
  <c r="I1506" i="70"/>
  <c r="I1507" i="70"/>
  <c r="I1508" i="70"/>
  <c r="I1509" i="70"/>
  <c r="I1510" i="70"/>
  <c r="I1511" i="70"/>
  <c r="I1512" i="70"/>
  <c r="I1513" i="70"/>
  <c r="I1514" i="70"/>
  <c r="I1515" i="70"/>
  <c r="I1516" i="70"/>
  <c r="I1517" i="70"/>
  <c r="I1518" i="70"/>
  <c r="I1519" i="70"/>
  <c r="I1520" i="70"/>
  <c r="I1521" i="70"/>
  <c r="I1522" i="70"/>
  <c r="I1523" i="70"/>
  <c r="I1524" i="70"/>
  <c r="I1525" i="70"/>
  <c r="I1526" i="70"/>
  <c r="I1527" i="70"/>
  <c r="I1528" i="70"/>
  <c r="I1529" i="70"/>
  <c r="I1530" i="70"/>
  <c r="I1531" i="70"/>
  <c r="I1532" i="70"/>
  <c r="I1533" i="70"/>
  <c r="I1534" i="70"/>
  <c r="I1535" i="70"/>
  <c r="I1536" i="70"/>
  <c r="I1537" i="70"/>
  <c r="I1538" i="70"/>
  <c r="I1539" i="70"/>
  <c r="I1540" i="70"/>
  <c r="I1541" i="70"/>
  <c r="I1542" i="70"/>
  <c r="I1543" i="70"/>
  <c r="I1544" i="70"/>
  <c r="I1545" i="70"/>
  <c r="I1546" i="70"/>
  <c r="I1547" i="70"/>
  <c r="I1548" i="70"/>
  <c r="I1549" i="70"/>
  <c r="I1550" i="70"/>
  <c r="I1551" i="70"/>
  <c r="I1552" i="70"/>
  <c r="I1553" i="70"/>
  <c r="I1554" i="70"/>
  <c r="I1555" i="70"/>
  <c r="I1556" i="70"/>
  <c r="I1557" i="70"/>
  <c r="I1558" i="70"/>
  <c r="I1559" i="70"/>
  <c r="I1560" i="70"/>
  <c r="I1561" i="70"/>
  <c r="I1562" i="70"/>
  <c r="I1563" i="70"/>
  <c r="I1564" i="70"/>
  <c r="I1565" i="70"/>
  <c r="I1566" i="70"/>
  <c r="I1567" i="70"/>
  <c r="I1568" i="70"/>
  <c r="I1569" i="70"/>
  <c r="I1570" i="70"/>
  <c r="I1571" i="70"/>
  <c r="I1572" i="70"/>
  <c r="I1573" i="70"/>
  <c r="I1574" i="70"/>
  <c r="I1575" i="70"/>
  <c r="I1576" i="70"/>
  <c r="I1577" i="70"/>
  <c r="I1578" i="70"/>
  <c r="I1579" i="70"/>
  <c r="I1580" i="70"/>
  <c r="I1581" i="70"/>
  <c r="I1582" i="70"/>
  <c r="I1583" i="70"/>
  <c r="I1584" i="70"/>
  <c r="I1585" i="70"/>
  <c r="I1586" i="70"/>
  <c r="I1587" i="70"/>
  <c r="I1588" i="70"/>
  <c r="I1589" i="70"/>
  <c r="I1590" i="70"/>
  <c r="I1591" i="70"/>
  <c r="I1592" i="70"/>
  <c r="I1593" i="70"/>
  <c r="I1594" i="70"/>
  <c r="I1595" i="70"/>
  <c r="I1596" i="70"/>
  <c r="I1597" i="70"/>
  <c r="I1598" i="70"/>
  <c r="I1599" i="70"/>
  <c r="I1600" i="70"/>
  <c r="I1601" i="70"/>
  <c r="I1602" i="70"/>
  <c r="I1603" i="70"/>
  <c r="I1604" i="70"/>
  <c r="I1605" i="70"/>
  <c r="I1606" i="70"/>
  <c r="I1607" i="70"/>
  <c r="I1608" i="70"/>
  <c r="I1609" i="70"/>
  <c r="I1610" i="70"/>
  <c r="I1611" i="70"/>
  <c r="I1612" i="70"/>
  <c r="I1613" i="70"/>
  <c r="I1614" i="70"/>
  <c r="I1615" i="70"/>
  <c r="I1616" i="70"/>
  <c r="I1617" i="70"/>
  <c r="I1618" i="70"/>
  <c r="I1619" i="70"/>
  <c r="I1620" i="70"/>
  <c r="I1621" i="70"/>
  <c r="I1622" i="70"/>
  <c r="I1623" i="70"/>
  <c r="I1624" i="70"/>
  <c r="I1625" i="70"/>
  <c r="I1626" i="70"/>
  <c r="I1627" i="70"/>
  <c r="I1628" i="70"/>
  <c r="I1629" i="70"/>
  <c r="I1630" i="70"/>
  <c r="I1631" i="70"/>
  <c r="I1632" i="70"/>
  <c r="I1633" i="70"/>
  <c r="I1634" i="70"/>
  <c r="I1635" i="70"/>
  <c r="I1636" i="70"/>
  <c r="I1637" i="70"/>
  <c r="I1638" i="70"/>
  <c r="I1639" i="70"/>
  <c r="I1640" i="70"/>
  <c r="I1641" i="70"/>
  <c r="I1642" i="70"/>
  <c r="I1643" i="70"/>
  <c r="I1644" i="70"/>
  <c r="I1645" i="70"/>
  <c r="I1646" i="70"/>
  <c r="I1647" i="70"/>
  <c r="I1648" i="70"/>
  <c r="I1649" i="70"/>
  <c r="I1650" i="70"/>
  <c r="I1651" i="70"/>
  <c r="I1652" i="70"/>
  <c r="I1653" i="70"/>
  <c r="I1654" i="70"/>
  <c r="I1655" i="70"/>
  <c r="I1656" i="70"/>
  <c r="I1657" i="70"/>
  <c r="I1658" i="70"/>
  <c r="I1659" i="70"/>
  <c r="I1660" i="70"/>
  <c r="I1661" i="70"/>
  <c r="I1662" i="70"/>
  <c r="I1663" i="70"/>
  <c r="I1664" i="70"/>
  <c r="I1665" i="70"/>
  <c r="I1666" i="70"/>
  <c r="I1667" i="70"/>
  <c r="I1668" i="70"/>
  <c r="I1669" i="70"/>
  <c r="I1670" i="70"/>
  <c r="I1671" i="70"/>
  <c r="I1672" i="70"/>
  <c r="I1673" i="70"/>
  <c r="I1674" i="70"/>
  <c r="I1675" i="70"/>
  <c r="I1676" i="70"/>
  <c r="I1677" i="70"/>
  <c r="I1678" i="70"/>
  <c r="I1679" i="70"/>
  <c r="I1680" i="70"/>
  <c r="I1681" i="70"/>
  <c r="I1682" i="70"/>
  <c r="I1683" i="70"/>
  <c r="I1684" i="70"/>
  <c r="I1685" i="70"/>
  <c r="I1686" i="70"/>
  <c r="I1687" i="70"/>
  <c r="I1688" i="70"/>
  <c r="I1689" i="70"/>
  <c r="I1690" i="70"/>
  <c r="I1691" i="70"/>
  <c r="I1692" i="70"/>
  <c r="I1693" i="70"/>
  <c r="I1694" i="70"/>
  <c r="I1695" i="70"/>
  <c r="I1696" i="70"/>
  <c r="I1697" i="70"/>
  <c r="I1698" i="70"/>
  <c r="I1699" i="70"/>
  <c r="I1700" i="70"/>
  <c r="I1701" i="70"/>
  <c r="I1702" i="70"/>
  <c r="I1703" i="70"/>
  <c r="I1704" i="70"/>
  <c r="I1705" i="70"/>
  <c r="I1706" i="70"/>
  <c r="I1707" i="70"/>
  <c r="I1708" i="70"/>
  <c r="I1709" i="70"/>
  <c r="I1710" i="70"/>
  <c r="I1711" i="70"/>
  <c r="I1712" i="70"/>
  <c r="I1713" i="70"/>
  <c r="I1714" i="70"/>
  <c r="I1715" i="70"/>
  <c r="I1716" i="70"/>
  <c r="I1717" i="70"/>
  <c r="I1718" i="70"/>
  <c r="I1719" i="70"/>
  <c r="I1720" i="70"/>
  <c r="I1721" i="70"/>
  <c r="I1722" i="70"/>
  <c r="I1723" i="70"/>
  <c r="I1724" i="70"/>
  <c r="I1725" i="70"/>
  <c r="I1726" i="70"/>
  <c r="I1727" i="70"/>
  <c r="I1728" i="70"/>
  <c r="I1729" i="70"/>
  <c r="I1730" i="70"/>
  <c r="I1731" i="70"/>
  <c r="I1732" i="70"/>
  <c r="I1733" i="70"/>
  <c r="I1734" i="70"/>
  <c r="I1735" i="70"/>
  <c r="I1736" i="70"/>
  <c r="I1737" i="70"/>
  <c r="I1738" i="70"/>
  <c r="I1739" i="70"/>
  <c r="I1740" i="70"/>
  <c r="I1741" i="70"/>
  <c r="I1742" i="70"/>
  <c r="I1743" i="70"/>
  <c r="I1744" i="70"/>
  <c r="I1745" i="70"/>
  <c r="I1746" i="70"/>
  <c r="I1747" i="70"/>
  <c r="I1748" i="70"/>
  <c r="I1749" i="70"/>
  <c r="I1750" i="70"/>
  <c r="I1751" i="70"/>
  <c r="I1752" i="70"/>
  <c r="I1753" i="70"/>
  <c r="I1754" i="70"/>
  <c r="I1755" i="70"/>
  <c r="I1756" i="70"/>
  <c r="I1757" i="70"/>
  <c r="I1758" i="70"/>
  <c r="I1759" i="70"/>
  <c r="I1760" i="70"/>
  <c r="I1761" i="70"/>
  <c r="I1762" i="70"/>
  <c r="I1763" i="70"/>
  <c r="I1764" i="70"/>
  <c r="I1765" i="70"/>
  <c r="I1766" i="70"/>
  <c r="I1767" i="70"/>
  <c r="I1768" i="70"/>
  <c r="I1769" i="70"/>
  <c r="I1770" i="70"/>
  <c r="I1771" i="70"/>
  <c r="I1772" i="70"/>
  <c r="I1773" i="70"/>
  <c r="I1774" i="70"/>
  <c r="I1775" i="70"/>
  <c r="I1776" i="70"/>
  <c r="I1777" i="70"/>
  <c r="I1778" i="70"/>
  <c r="I1779" i="70"/>
  <c r="I1780" i="70"/>
  <c r="I1781" i="70"/>
  <c r="I1782" i="70"/>
  <c r="I1783" i="70"/>
  <c r="I1784" i="70"/>
  <c r="I1785" i="70"/>
  <c r="I1786" i="70"/>
  <c r="I1787" i="70"/>
  <c r="I1788" i="70"/>
  <c r="I1789" i="70"/>
  <c r="I1790" i="70"/>
  <c r="I1791" i="70"/>
  <c r="I1792" i="70"/>
  <c r="I1793" i="70"/>
  <c r="I1794" i="70"/>
  <c r="I1795" i="70"/>
  <c r="I1796" i="70"/>
  <c r="I1797" i="70"/>
  <c r="I1798" i="70"/>
  <c r="I1799" i="70"/>
  <c r="I1800" i="70"/>
  <c r="I1801" i="70"/>
  <c r="I1802" i="70"/>
  <c r="I1803" i="70"/>
  <c r="I1804" i="70"/>
  <c r="I1805" i="70"/>
  <c r="I1806" i="70"/>
  <c r="I1807" i="70"/>
  <c r="I1808" i="70"/>
  <c r="I1809" i="70"/>
  <c r="I1810" i="70"/>
  <c r="I1811" i="70"/>
  <c r="I1812" i="70"/>
  <c r="I1813" i="70"/>
  <c r="I1814" i="70"/>
  <c r="I1815" i="70"/>
  <c r="I1816" i="70"/>
  <c r="I1817" i="70"/>
  <c r="I1818" i="70"/>
  <c r="I1819" i="70"/>
  <c r="I1820" i="70"/>
  <c r="I1821" i="70"/>
  <c r="I1822" i="70"/>
  <c r="I1823" i="70"/>
  <c r="I1824" i="70"/>
  <c r="I1825" i="70"/>
  <c r="I1826" i="70"/>
  <c r="I1827" i="70"/>
  <c r="I1828" i="70"/>
  <c r="I1829" i="70"/>
  <c r="I1830" i="70"/>
  <c r="I1831" i="70"/>
  <c r="I1832" i="70"/>
  <c r="I1833" i="70"/>
  <c r="I1834" i="70"/>
  <c r="I1835" i="70"/>
  <c r="I1836" i="70"/>
  <c r="I1837" i="70"/>
  <c r="I1838" i="70"/>
  <c r="I1839" i="70"/>
  <c r="I1840" i="70"/>
  <c r="I1841" i="70"/>
  <c r="I1842" i="70"/>
  <c r="I1843" i="70"/>
  <c r="I1844" i="70"/>
  <c r="I1845" i="70"/>
  <c r="I1846" i="70"/>
  <c r="I1847" i="70"/>
  <c r="I1848" i="70"/>
  <c r="I1849" i="70"/>
  <c r="I1850" i="70"/>
  <c r="I1851" i="70"/>
  <c r="I1852" i="70"/>
  <c r="I1853" i="70"/>
  <c r="I1854" i="70"/>
  <c r="I1855" i="70"/>
  <c r="I1856" i="70"/>
  <c r="I1857" i="70"/>
  <c r="I1858" i="70"/>
  <c r="I1859" i="70"/>
  <c r="I1860" i="70"/>
  <c r="I1861" i="70"/>
  <c r="I1862" i="70"/>
  <c r="I1863" i="70"/>
  <c r="I1864" i="70"/>
  <c r="I1865" i="70"/>
  <c r="I1866" i="70"/>
  <c r="I1867" i="70"/>
  <c r="I1868" i="70"/>
  <c r="I1869" i="70"/>
  <c r="I1870" i="70"/>
  <c r="I1871" i="70"/>
  <c r="I1872" i="70"/>
  <c r="I1873" i="70"/>
  <c r="I1874" i="70"/>
  <c r="I1875" i="70"/>
  <c r="I1876" i="70"/>
  <c r="I1877" i="70"/>
  <c r="I1878" i="70"/>
  <c r="I1879" i="70"/>
  <c r="I1880" i="70"/>
  <c r="I1881" i="70"/>
  <c r="I1882" i="70"/>
  <c r="I1883" i="70"/>
  <c r="I1884" i="70"/>
  <c r="I1885" i="70"/>
  <c r="I1886" i="70"/>
  <c r="I1887" i="70"/>
  <c r="I1888" i="70"/>
  <c r="I1889" i="70"/>
  <c r="I1890" i="70"/>
  <c r="I1891" i="70"/>
  <c r="I1892" i="70"/>
  <c r="I1893" i="70"/>
  <c r="I1894" i="70"/>
  <c r="I1895" i="70"/>
  <c r="I1896" i="70"/>
  <c r="I1897" i="70"/>
  <c r="I1898" i="70"/>
  <c r="I1899" i="70"/>
  <c r="I1900" i="70"/>
  <c r="I1901" i="70"/>
  <c r="I1902" i="70"/>
  <c r="I1903" i="70"/>
  <c r="I1904" i="70"/>
  <c r="I1905" i="70"/>
  <c r="I1906" i="70"/>
  <c r="I1907" i="70"/>
  <c r="I1908" i="70"/>
  <c r="I1909" i="70"/>
  <c r="I1910" i="70"/>
  <c r="I1911" i="70"/>
  <c r="I1912" i="70"/>
  <c r="I1913" i="70"/>
  <c r="I1914" i="70"/>
  <c r="I1915" i="70"/>
  <c r="I1916" i="70"/>
  <c r="I1917" i="70"/>
  <c r="I1918" i="70"/>
  <c r="I1919" i="70"/>
  <c r="I1920" i="70"/>
  <c r="I1921" i="70"/>
  <c r="I1922" i="70"/>
  <c r="I1923" i="70"/>
  <c r="I1924" i="70"/>
  <c r="I1925" i="70"/>
  <c r="I1926" i="70"/>
  <c r="I1927" i="70"/>
  <c r="I1928" i="70"/>
  <c r="I1929" i="70"/>
  <c r="I1930" i="70"/>
  <c r="I1931" i="70"/>
  <c r="I1932" i="70"/>
  <c r="I1933" i="70"/>
  <c r="I1934" i="70"/>
  <c r="I1935" i="70"/>
  <c r="I1936" i="70"/>
  <c r="I1937" i="70"/>
  <c r="I1938" i="70"/>
  <c r="I1939" i="70"/>
  <c r="I1940" i="70"/>
  <c r="I1941" i="70"/>
  <c r="I1942" i="70"/>
  <c r="I1943" i="70"/>
  <c r="I1944" i="70"/>
  <c r="I1945" i="70"/>
  <c r="I1946" i="70"/>
  <c r="I1947" i="70"/>
  <c r="I1948" i="70"/>
  <c r="I1949" i="70"/>
  <c r="I1950" i="70"/>
  <c r="I1951" i="70"/>
  <c r="I1952" i="70"/>
  <c r="I1953" i="70"/>
  <c r="I1954" i="70"/>
  <c r="I1955" i="70"/>
  <c r="I1956" i="70"/>
  <c r="I1957" i="70"/>
  <c r="I1958" i="70"/>
  <c r="I1959" i="70"/>
  <c r="I1960" i="70"/>
  <c r="I1961" i="70"/>
  <c r="I1962" i="70"/>
  <c r="I1963" i="70"/>
  <c r="I1964" i="70"/>
  <c r="I1965" i="70"/>
  <c r="I1966" i="70"/>
  <c r="I1967" i="70"/>
  <c r="I1968" i="70"/>
  <c r="I1969" i="70"/>
  <c r="I1970" i="70"/>
  <c r="I1971" i="70"/>
  <c r="I1972" i="70"/>
  <c r="I1973" i="70"/>
  <c r="I1974" i="70"/>
  <c r="I1975" i="70"/>
  <c r="I1976" i="70"/>
  <c r="I1977" i="70"/>
  <c r="I1978" i="70"/>
  <c r="I1979" i="70"/>
  <c r="I1980" i="70"/>
  <c r="I1981" i="70"/>
  <c r="I1982" i="70"/>
  <c r="I1983" i="70"/>
  <c r="I1984" i="70"/>
  <c r="I1985" i="70"/>
  <c r="I1986" i="70"/>
  <c r="I1987" i="70"/>
  <c r="I1988" i="70"/>
  <c r="I1989" i="70"/>
  <c r="I1990" i="70"/>
  <c r="I1991" i="70"/>
  <c r="I1992" i="70"/>
  <c r="I1993" i="70"/>
  <c r="I1994" i="70"/>
  <c r="I1995" i="70"/>
  <c r="I1996" i="70"/>
  <c r="I1997" i="70"/>
  <c r="I1998" i="70"/>
  <c r="I1999" i="70"/>
  <c r="I2000" i="70"/>
  <c r="I2001" i="70"/>
  <c r="I2002" i="70"/>
  <c r="I2003" i="70"/>
  <c r="I2004" i="70"/>
  <c r="I2005" i="70"/>
  <c r="I2006" i="70"/>
  <c r="I2007" i="70"/>
  <c r="I2008" i="70"/>
  <c r="I2009" i="70"/>
  <c r="I2010" i="70"/>
  <c r="I2011" i="70"/>
  <c r="I2012" i="70"/>
  <c r="I2013" i="70"/>
  <c r="I2014" i="70"/>
  <c r="I2015" i="70"/>
  <c r="I2016" i="70"/>
  <c r="I2017" i="70"/>
  <c r="I2018" i="70"/>
  <c r="I2019" i="70"/>
  <c r="I2020" i="70"/>
  <c r="I2021" i="70"/>
  <c r="I2022" i="70"/>
  <c r="I2023" i="70"/>
  <c r="I2024" i="70"/>
  <c r="I2025" i="70"/>
  <c r="I2026" i="70"/>
  <c r="I2027" i="70"/>
  <c r="I2028" i="70"/>
  <c r="I2029" i="70"/>
  <c r="I2030" i="70"/>
  <c r="I2031" i="70"/>
  <c r="I2032" i="70"/>
  <c r="I2033" i="70"/>
  <c r="I2034" i="70"/>
  <c r="I2035" i="70"/>
  <c r="I2036" i="70"/>
  <c r="I2037" i="70"/>
  <c r="I2038" i="70"/>
  <c r="I2039" i="70"/>
  <c r="I2040" i="70"/>
  <c r="I2041" i="70"/>
  <c r="I2042" i="70"/>
  <c r="I2043" i="70"/>
  <c r="I2044" i="70"/>
  <c r="I2045" i="70"/>
  <c r="I2046" i="70"/>
  <c r="I2047" i="70"/>
  <c r="I2048" i="70"/>
  <c r="I2049" i="70"/>
  <c r="I2050" i="70"/>
  <c r="I2051" i="70"/>
  <c r="I2052" i="70"/>
  <c r="I2053" i="70"/>
  <c r="I2054" i="70"/>
  <c r="I2055" i="70"/>
  <c r="I2056" i="70"/>
  <c r="I2057" i="70"/>
  <c r="I2058" i="70"/>
  <c r="I2059" i="70"/>
  <c r="I2060" i="70"/>
  <c r="I2061" i="70"/>
  <c r="I2062" i="70"/>
  <c r="I2063" i="70"/>
  <c r="I2064" i="70"/>
  <c r="I2065" i="70"/>
  <c r="I2066" i="70"/>
  <c r="I2067" i="70"/>
  <c r="I2068" i="70"/>
  <c r="I2069" i="70"/>
  <c r="I2070" i="70"/>
  <c r="I2071" i="70"/>
  <c r="I2072" i="70"/>
  <c r="I2073" i="70"/>
  <c r="I2074" i="70"/>
  <c r="I2075" i="70"/>
  <c r="I2076" i="70"/>
  <c r="I2077" i="70"/>
  <c r="I2078" i="70"/>
  <c r="I2079" i="70"/>
  <c r="I2080" i="70"/>
  <c r="I2081" i="70"/>
  <c r="I2082" i="70"/>
  <c r="I2083" i="70"/>
  <c r="I2084" i="70"/>
  <c r="I2085" i="70"/>
  <c r="I2086" i="70"/>
  <c r="I2087" i="70"/>
  <c r="I2088" i="70"/>
  <c r="I2089" i="70"/>
  <c r="I2090" i="70"/>
  <c r="I2091" i="70"/>
  <c r="I2092" i="70"/>
  <c r="I2093" i="70"/>
  <c r="I2094" i="70"/>
  <c r="I2095" i="70"/>
  <c r="I2096" i="70"/>
  <c r="I2097" i="70"/>
  <c r="I2098" i="70"/>
  <c r="I2099" i="70"/>
  <c r="I2100" i="70"/>
  <c r="I2101" i="70"/>
  <c r="I2102" i="70"/>
  <c r="I2103" i="70"/>
  <c r="I2104" i="70"/>
  <c r="I2105" i="70"/>
  <c r="I2106" i="70"/>
  <c r="I2107" i="70"/>
  <c r="I2108" i="70"/>
  <c r="I2109" i="70"/>
  <c r="I2110" i="70"/>
  <c r="I2111" i="70"/>
  <c r="I2112" i="70"/>
  <c r="I2113" i="70"/>
  <c r="I2114" i="70"/>
  <c r="I2115" i="70"/>
  <c r="I2116" i="70"/>
  <c r="I2117" i="70"/>
  <c r="I2118" i="70"/>
  <c r="I2119" i="70"/>
  <c r="I2120" i="70"/>
  <c r="I2121" i="70"/>
  <c r="I2122" i="70"/>
  <c r="I2123" i="70"/>
  <c r="I2124" i="70"/>
  <c r="I2125" i="70"/>
  <c r="I2126" i="70"/>
  <c r="I2127" i="70"/>
  <c r="I2128" i="70"/>
  <c r="I2129" i="70"/>
  <c r="I2130" i="70"/>
  <c r="I2131" i="70"/>
  <c r="I2132" i="70"/>
  <c r="I2133" i="70"/>
  <c r="I2134" i="70"/>
  <c r="I2135" i="70"/>
  <c r="I2136" i="70"/>
  <c r="I2137" i="70"/>
  <c r="I2138" i="70"/>
  <c r="I2139" i="70"/>
  <c r="I2140" i="70"/>
  <c r="I2141" i="70"/>
  <c r="I2142" i="70"/>
  <c r="I2143" i="70"/>
  <c r="I2144" i="70"/>
  <c r="I2145" i="70"/>
  <c r="I2146" i="70"/>
  <c r="I2147" i="70"/>
  <c r="I2148" i="70"/>
  <c r="I2149" i="70"/>
  <c r="I2150" i="70"/>
  <c r="I2151" i="70"/>
  <c r="I2152" i="70"/>
  <c r="I2153" i="70"/>
  <c r="I2154" i="70"/>
  <c r="I2155" i="70"/>
  <c r="I2156" i="70"/>
  <c r="I2157" i="70"/>
  <c r="I2158" i="70"/>
  <c r="I2159" i="70"/>
  <c r="I2160" i="70"/>
  <c r="I2161" i="70"/>
  <c r="I2162" i="70"/>
  <c r="I2163" i="70"/>
  <c r="I2164" i="70"/>
  <c r="I2165" i="70"/>
  <c r="I2166" i="70"/>
  <c r="I2167" i="70"/>
  <c r="I2168" i="70"/>
  <c r="I2169" i="70"/>
  <c r="I2170" i="70"/>
  <c r="I2171" i="70"/>
  <c r="I2172" i="70"/>
  <c r="I2173" i="70"/>
  <c r="I2174" i="70"/>
  <c r="I2175" i="70"/>
  <c r="I2176" i="70"/>
  <c r="I2177" i="70"/>
  <c r="I2178" i="70"/>
  <c r="I2179" i="70"/>
  <c r="I2180" i="70"/>
  <c r="I2181" i="70"/>
  <c r="I2182" i="70"/>
  <c r="I2183" i="70"/>
  <c r="I2184" i="70"/>
  <c r="I2185" i="70"/>
  <c r="I2186" i="70"/>
  <c r="I2187" i="70"/>
  <c r="I2188" i="70"/>
  <c r="I2189" i="70"/>
  <c r="I2190" i="70"/>
  <c r="I2191" i="70"/>
  <c r="I2192" i="70"/>
  <c r="I2193" i="70"/>
  <c r="I2194" i="70"/>
  <c r="I2195" i="70"/>
  <c r="I2196" i="70"/>
  <c r="I2197" i="70"/>
  <c r="I2198" i="70"/>
  <c r="I2199" i="70"/>
  <c r="I2200" i="70"/>
  <c r="I2201" i="70"/>
  <c r="I2202" i="70"/>
  <c r="I2203" i="70"/>
  <c r="I2204" i="70"/>
  <c r="I2205" i="70"/>
  <c r="I2206" i="70"/>
  <c r="I2207" i="70"/>
  <c r="I2208" i="70"/>
  <c r="I2209" i="70"/>
  <c r="I2210" i="70"/>
  <c r="I2211" i="70"/>
  <c r="I2212" i="70"/>
  <c r="I2213" i="70"/>
  <c r="I2214" i="70"/>
  <c r="I2215" i="70"/>
  <c r="I2216" i="70"/>
  <c r="I2217" i="70"/>
  <c r="I2218" i="70"/>
  <c r="I2219" i="70"/>
  <c r="I2220" i="70"/>
  <c r="I2221" i="70"/>
  <c r="I2222" i="70"/>
  <c r="I2223" i="70"/>
  <c r="I2224" i="70"/>
  <c r="I2225" i="70"/>
  <c r="I2226" i="70"/>
  <c r="I2227" i="70"/>
  <c r="I2228" i="70"/>
  <c r="I2229" i="70"/>
  <c r="I2230" i="70"/>
  <c r="I2231" i="70"/>
  <c r="I2232" i="70"/>
  <c r="I2233" i="70"/>
  <c r="I2234" i="70"/>
  <c r="I2235" i="70"/>
  <c r="I2236" i="70"/>
  <c r="I2237" i="70"/>
  <c r="I2238" i="70"/>
  <c r="I2239" i="70"/>
  <c r="I2240" i="70"/>
  <c r="I2241" i="70"/>
  <c r="I2242" i="70"/>
  <c r="I2243" i="70"/>
  <c r="I2244" i="70"/>
  <c r="I2245" i="70"/>
  <c r="I2246" i="70"/>
  <c r="I2247" i="70"/>
  <c r="I2248" i="70"/>
  <c r="I2249" i="70"/>
  <c r="I2250" i="70"/>
  <c r="I2251" i="70"/>
  <c r="I2252" i="70"/>
  <c r="I2253" i="70"/>
  <c r="I2254" i="70"/>
  <c r="I2255" i="70"/>
  <c r="I2256" i="70"/>
  <c r="I2257" i="70"/>
  <c r="I2258" i="70"/>
  <c r="I2259" i="70"/>
  <c r="I2260" i="70"/>
  <c r="I2261" i="70"/>
  <c r="I2262" i="70"/>
  <c r="I2263" i="70"/>
  <c r="I2264" i="70"/>
  <c r="I2265" i="70"/>
  <c r="I2266" i="70"/>
  <c r="I2267" i="70"/>
  <c r="I2268" i="70"/>
  <c r="I2269" i="70"/>
  <c r="I2270" i="70"/>
  <c r="I2271" i="70"/>
  <c r="I2272" i="70"/>
  <c r="I2273" i="70"/>
  <c r="I2274" i="70"/>
  <c r="I2275" i="70"/>
  <c r="I2276" i="70"/>
  <c r="I2277" i="70"/>
  <c r="I2278" i="70"/>
  <c r="I2279" i="70"/>
  <c r="I2280" i="70"/>
  <c r="I2281" i="70"/>
  <c r="I2282" i="70"/>
  <c r="I2283" i="70"/>
  <c r="I2284" i="70"/>
  <c r="I2285" i="70"/>
  <c r="I2286" i="70"/>
  <c r="I2287" i="70"/>
  <c r="I2288" i="70"/>
  <c r="I2289" i="70"/>
  <c r="I2290" i="70"/>
  <c r="I2291" i="70"/>
  <c r="I2292" i="70"/>
  <c r="I2293" i="70"/>
  <c r="I2294" i="70"/>
  <c r="I2295" i="70"/>
  <c r="I2296" i="70"/>
  <c r="I2297" i="70"/>
  <c r="I2298" i="70"/>
  <c r="I2299" i="70"/>
  <c r="I2300" i="70"/>
  <c r="I2301" i="70"/>
  <c r="I2302" i="70"/>
  <c r="I2303" i="70"/>
  <c r="I2304" i="70"/>
  <c r="I2305" i="70"/>
  <c r="I2306" i="70"/>
  <c r="I2307" i="70"/>
  <c r="I2308" i="70"/>
  <c r="I2309" i="70"/>
  <c r="I2310" i="70"/>
  <c r="I2311" i="70"/>
  <c r="I2312" i="70"/>
  <c r="I2313" i="70"/>
  <c r="I2314" i="70"/>
  <c r="I2315" i="70"/>
  <c r="I2316" i="70"/>
  <c r="I2317" i="70"/>
  <c r="I2318" i="70"/>
  <c r="I2319" i="70"/>
  <c r="I2320" i="70"/>
  <c r="I2321" i="70"/>
  <c r="I2322" i="70"/>
  <c r="I2323" i="70"/>
  <c r="I2324" i="70"/>
  <c r="I2325" i="70"/>
  <c r="I2326" i="70"/>
  <c r="I2327" i="70"/>
  <c r="I2328" i="70"/>
  <c r="I2329" i="70"/>
  <c r="I2330" i="70"/>
  <c r="I2331" i="70"/>
  <c r="I2332" i="70"/>
  <c r="I2333" i="70"/>
  <c r="I2334" i="70"/>
  <c r="I2335" i="70"/>
  <c r="I2336" i="70"/>
  <c r="I2337" i="70"/>
  <c r="I2338" i="70"/>
  <c r="I2339" i="70"/>
  <c r="I2340" i="70"/>
  <c r="I2341" i="70"/>
  <c r="I2342" i="70"/>
  <c r="I2343" i="70"/>
  <c r="I2344" i="70"/>
  <c r="I2345" i="70"/>
  <c r="I2346" i="70"/>
  <c r="I2347" i="70"/>
  <c r="I2348" i="70"/>
  <c r="I2349" i="70"/>
  <c r="I2350" i="70"/>
  <c r="I2351" i="70"/>
  <c r="I2352" i="70"/>
  <c r="I2353" i="70"/>
  <c r="I2354" i="70"/>
  <c r="I2355" i="70"/>
  <c r="I2356" i="70"/>
  <c r="I2357" i="70"/>
  <c r="I2358" i="70"/>
  <c r="I2359" i="70"/>
  <c r="I2360" i="70"/>
  <c r="I2361" i="70"/>
  <c r="I2362" i="70"/>
  <c r="I2363" i="70"/>
  <c r="I2364" i="70"/>
  <c r="I2365" i="70"/>
  <c r="I2366" i="70"/>
  <c r="I2367" i="70"/>
  <c r="I2368" i="70"/>
  <c r="I2369" i="70"/>
  <c r="I2370" i="70"/>
  <c r="I2371" i="70"/>
  <c r="I2372" i="70"/>
  <c r="I2373" i="70"/>
  <c r="I2374" i="70"/>
  <c r="I2375" i="70"/>
  <c r="I2376" i="70"/>
  <c r="I2377" i="70"/>
  <c r="I2378" i="70"/>
  <c r="I2379" i="70"/>
  <c r="I2380" i="70"/>
  <c r="I2381" i="70"/>
  <c r="I2382" i="70"/>
  <c r="I2383" i="70"/>
  <c r="I2384" i="70"/>
  <c r="I2385" i="70"/>
  <c r="I2386" i="70"/>
  <c r="I2387" i="70"/>
  <c r="I2388" i="70"/>
  <c r="I2389" i="70"/>
  <c r="I2390" i="70"/>
  <c r="I2391" i="70"/>
  <c r="I2392" i="70"/>
  <c r="I2393" i="70"/>
  <c r="I2394" i="70"/>
  <c r="I2395" i="70"/>
  <c r="I2396" i="70"/>
  <c r="I2397" i="70"/>
  <c r="I2398" i="70"/>
  <c r="I2399" i="70"/>
  <c r="I2400" i="70"/>
  <c r="I2401" i="70"/>
  <c r="I2402" i="70"/>
  <c r="I2403" i="70"/>
  <c r="I2404" i="70"/>
  <c r="I2405" i="70"/>
  <c r="I2406" i="70"/>
  <c r="I2407" i="70"/>
  <c r="I2408" i="70"/>
  <c r="I2409" i="70"/>
  <c r="I2410" i="70"/>
  <c r="I2411" i="70"/>
  <c r="I2412" i="70"/>
  <c r="I2413" i="70"/>
  <c r="I2414" i="70"/>
  <c r="I2415" i="70"/>
  <c r="I2416" i="70"/>
  <c r="I2417" i="70"/>
  <c r="I2418" i="70"/>
  <c r="I2419" i="70"/>
  <c r="I2420" i="70"/>
  <c r="I2421" i="70"/>
  <c r="I2422" i="70"/>
  <c r="I2423" i="70"/>
  <c r="I2424" i="70"/>
  <c r="I2425" i="70"/>
  <c r="I2426" i="70"/>
  <c r="I2427" i="70"/>
  <c r="I2428" i="70"/>
  <c r="I2429" i="70"/>
  <c r="I2430" i="70"/>
  <c r="I2431" i="70"/>
  <c r="I2432" i="70"/>
  <c r="I2433" i="70"/>
  <c r="I2434" i="70"/>
  <c r="I2435" i="70"/>
  <c r="I2436" i="70"/>
  <c r="I2437" i="70"/>
  <c r="I2438" i="70"/>
  <c r="I2439" i="70"/>
  <c r="I2440" i="70"/>
  <c r="I2441" i="70"/>
  <c r="I2442" i="70"/>
  <c r="I2443" i="70"/>
  <c r="I2444" i="70"/>
  <c r="I2445" i="70"/>
  <c r="I2446" i="70"/>
  <c r="I2447" i="70"/>
  <c r="I2448" i="70"/>
  <c r="I2449" i="70"/>
  <c r="I2450" i="70"/>
  <c r="I2451" i="70"/>
  <c r="I2452" i="70"/>
  <c r="I2453" i="70"/>
  <c r="I2454" i="70"/>
  <c r="I2455" i="70"/>
  <c r="I2456" i="70"/>
  <c r="I2457" i="70"/>
  <c r="I2458" i="70"/>
  <c r="I2459" i="70"/>
  <c r="I2460" i="70"/>
  <c r="I2461" i="70"/>
  <c r="I2462" i="70"/>
  <c r="I2463" i="70"/>
  <c r="I2464" i="70"/>
  <c r="I2465" i="70"/>
  <c r="I2466" i="70"/>
  <c r="I2467" i="70"/>
  <c r="I2468" i="70"/>
  <c r="I2469" i="70"/>
  <c r="I2470" i="70"/>
  <c r="I2471" i="70"/>
  <c r="I2472" i="70"/>
  <c r="I2473" i="70"/>
  <c r="I2474" i="70"/>
  <c r="I2475" i="70"/>
  <c r="I2476" i="70"/>
  <c r="I2477" i="70"/>
  <c r="I2478" i="70"/>
  <c r="I2479" i="70"/>
  <c r="I2480" i="70"/>
  <c r="I2481" i="70"/>
  <c r="I2482" i="70"/>
  <c r="I2483" i="70"/>
  <c r="I2484" i="70"/>
  <c r="I2485" i="70"/>
  <c r="I2486" i="70"/>
  <c r="I2487" i="70"/>
  <c r="I2488" i="70"/>
  <c r="I2489" i="70"/>
  <c r="I2490" i="70"/>
  <c r="I2491" i="70"/>
  <c r="I2492" i="70"/>
  <c r="I2493" i="70"/>
  <c r="I2494" i="70"/>
  <c r="I2495" i="70"/>
  <c r="I2496" i="70"/>
  <c r="I2497" i="70"/>
  <c r="I2498" i="70"/>
  <c r="I2499" i="70"/>
  <c r="I2500" i="70"/>
  <c r="I2501" i="70"/>
  <c r="I2502" i="70"/>
  <c r="I2503" i="70"/>
  <c r="I2504" i="70"/>
  <c r="I2505" i="70"/>
  <c r="I2506" i="70"/>
  <c r="I2507" i="70"/>
  <c r="I2508" i="70"/>
  <c r="I2509" i="70"/>
  <c r="I2510" i="70"/>
  <c r="I2511" i="70"/>
  <c r="I2512" i="70"/>
  <c r="I2513" i="70"/>
  <c r="I2514" i="70"/>
  <c r="I2515" i="70"/>
  <c r="I2516" i="70"/>
  <c r="I2517" i="70"/>
  <c r="I2518" i="70"/>
  <c r="I2519" i="70"/>
  <c r="I2520" i="70"/>
  <c r="I2521" i="70"/>
  <c r="I2522" i="70"/>
  <c r="I2523" i="70"/>
  <c r="I2524" i="70"/>
  <c r="I2525" i="70"/>
  <c r="I2526" i="70"/>
  <c r="I2527" i="70"/>
  <c r="I2528" i="70"/>
  <c r="I2529" i="70"/>
  <c r="I2530" i="70"/>
  <c r="I2531" i="70"/>
  <c r="I2532" i="70"/>
  <c r="I2533" i="70"/>
  <c r="I2534" i="70"/>
  <c r="I2535" i="70"/>
  <c r="I2536" i="70"/>
  <c r="I2537" i="70"/>
  <c r="I2538" i="70"/>
  <c r="I2539" i="70"/>
  <c r="I2540" i="70"/>
  <c r="I2541" i="70"/>
  <c r="I2542" i="70"/>
  <c r="I2543" i="70"/>
  <c r="I2544" i="70"/>
  <c r="I2545" i="70"/>
  <c r="I2546" i="70"/>
  <c r="I2547" i="70"/>
  <c r="I2548" i="70"/>
  <c r="I2549" i="70"/>
  <c r="I2550" i="70"/>
  <c r="I2551" i="70"/>
  <c r="I2552" i="70"/>
  <c r="I2553" i="70"/>
  <c r="I2554" i="70"/>
  <c r="I2555" i="70"/>
  <c r="I2556" i="70"/>
  <c r="I2557" i="70"/>
  <c r="I2558" i="70"/>
  <c r="I2559" i="70"/>
  <c r="I2560" i="70"/>
  <c r="I2561" i="70"/>
  <c r="I2562" i="70"/>
  <c r="I2563" i="70"/>
  <c r="I2564" i="70"/>
  <c r="I2565" i="70"/>
  <c r="I2566" i="70"/>
  <c r="I2567" i="70"/>
  <c r="I2568" i="70"/>
  <c r="I2569" i="70"/>
  <c r="I2570" i="70"/>
  <c r="I2571" i="70"/>
  <c r="I2572" i="70"/>
  <c r="I2573" i="70"/>
  <c r="I2574" i="70"/>
  <c r="I2575" i="70"/>
  <c r="I2576" i="70"/>
  <c r="I2577" i="70"/>
  <c r="I2578" i="70"/>
  <c r="I2579" i="70"/>
  <c r="I2580" i="70"/>
  <c r="I2581" i="70"/>
  <c r="I2582" i="70"/>
  <c r="I2583" i="70"/>
  <c r="I2584" i="70"/>
  <c r="I2585" i="70"/>
  <c r="I2586" i="70"/>
  <c r="I2587" i="70"/>
  <c r="I2588" i="70"/>
  <c r="I2589" i="70"/>
  <c r="I2590" i="70"/>
  <c r="I2591" i="70"/>
  <c r="I2592" i="70"/>
  <c r="I2593" i="70"/>
  <c r="I2594" i="70"/>
  <c r="I2595" i="70"/>
  <c r="I2596" i="70"/>
  <c r="I2597" i="70"/>
  <c r="I2598" i="70"/>
  <c r="I2599" i="70"/>
  <c r="I2600" i="70"/>
  <c r="I2601" i="70"/>
  <c r="I2602" i="70"/>
  <c r="I2603" i="70"/>
  <c r="I2604" i="70"/>
  <c r="I2605" i="70"/>
  <c r="I2606" i="70"/>
  <c r="I2607" i="70"/>
  <c r="I2608" i="70"/>
  <c r="I2609" i="70"/>
  <c r="I2610" i="70"/>
  <c r="I2611" i="70"/>
  <c r="I2612" i="70"/>
  <c r="I2613" i="70"/>
  <c r="I2614" i="70"/>
  <c r="I2615" i="70"/>
  <c r="I2616" i="70"/>
  <c r="I2617" i="70"/>
  <c r="I2618" i="70"/>
  <c r="I2619" i="70"/>
  <c r="I2620" i="70"/>
  <c r="I2621" i="70"/>
  <c r="I2622" i="70"/>
  <c r="I2623" i="70"/>
  <c r="I2624" i="70"/>
  <c r="I2625" i="70"/>
  <c r="I2626" i="70"/>
  <c r="I2627" i="70"/>
  <c r="I2628" i="70"/>
  <c r="I2629" i="70"/>
  <c r="I2630" i="70"/>
  <c r="I2631" i="70"/>
  <c r="I2632" i="70"/>
  <c r="I2633" i="70"/>
  <c r="I2634" i="70"/>
  <c r="I2635" i="70"/>
  <c r="I2636" i="70"/>
  <c r="I2637" i="70"/>
  <c r="I2638" i="70"/>
  <c r="I2639" i="70"/>
  <c r="I2640" i="70"/>
  <c r="I2641" i="70"/>
  <c r="I2642" i="70"/>
  <c r="I2643" i="70"/>
  <c r="I2644" i="70"/>
  <c r="I2645" i="70"/>
  <c r="I2646" i="70"/>
  <c r="I2647" i="70"/>
  <c r="I2648" i="70"/>
  <c r="I2649" i="70"/>
  <c r="I2650" i="70"/>
  <c r="I2651" i="70"/>
  <c r="I2652" i="70"/>
  <c r="I2653" i="70"/>
  <c r="I2654" i="70"/>
  <c r="I2655" i="70"/>
  <c r="I2656" i="70"/>
  <c r="I2657" i="70"/>
  <c r="I2658" i="70"/>
  <c r="I2659" i="70"/>
  <c r="I2660" i="70"/>
  <c r="I2661" i="70"/>
  <c r="I2662" i="70"/>
  <c r="I2663" i="70"/>
  <c r="I2664" i="70"/>
  <c r="I2665" i="70"/>
  <c r="I2666" i="70"/>
  <c r="I2667" i="70"/>
  <c r="I2668" i="70"/>
  <c r="I2669" i="70"/>
  <c r="I2670" i="70"/>
  <c r="I2671" i="70"/>
  <c r="I2672" i="70"/>
  <c r="I2673" i="70"/>
  <c r="I2674" i="70"/>
  <c r="I2675" i="70"/>
  <c r="I2676" i="70"/>
  <c r="I2677" i="70"/>
  <c r="I2678" i="70"/>
  <c r="I2679" i="70"/>
  <c r="I2680" i="70"/>
  <c r="I2681" i="70"/>
  <c r="I2682" i="70"/>
  <c r="I2683" i="70"/>
  <c r="I2684" i="70"/>
  <c r="I2685" i="70"/>
  <c r="I2686" i="70"/>
  <c r="I2687" i="70"/>
  <c r="I2688" i="70"/>
  <c r="I2689" i="70"/>
  <c r="I2690" i="70"/>
  <c r="I2691" i="70"/>
  <c r="I2692" i="70"/>
  <c r="I2693" i="70"/>
  <c r="I2694" i="70"/>
  <c r="I2695" i="70"/>
  <c r="I2696" i="70"/>
  <c r="I2697" i="70"/>
  <c r="I2698" i="70"/>
  <c r="I2699" i="70"/>
  <c r="I2700" i="70"/>
  <c r="I2701" i="70"/>
  <c r="I2702" i="70"/>
  <c r="I2703" i="70"/>
  <c r="I2704" i="70"/>
  <c r="I2705" i="70"/>
  <c r="I2706" i="70"/>
  <c r="I2707" i="70"/>
  <c r="I2708" i="70"/>
  <c r="I2709" i="70"/>
  <c r="I2710" i="70"/>
  <c r="I2711" i="70"/>
  <c r="I2712" i="70"/>
  <c r="I2713" i="70"/>
  <c r="I2714" i="70"/>
  <c r="I2715" i="70"/>
  <c r="I2716" i="70"/>
  <c r="I2717" i="70"/>
  <c r="I2718" i="70"/>
  <c r="I2719" i="70"/>
  <c r="I2720" i="70"/>
  <c r="I2721" i="70"/>
  <c r="I2722" i="70"/>
  <c r="I2723" i="70"/>
  <c r="I2724" i="70"/>
  <c r="I2725" i="70"/>
  <c r="I2726" i="70"/>
  <c r="I2727" i="70"/>
  <c r="I2728" i="70"/>
  <c r="I2729" i="70"/>
  <c r="I2730" i="70"/>
  <c r="I2731" i="70"/>
  <c r="I2732" i="70"/>
  <c r="I2733" i="70"/>
  <c r="I2734" i="70"/>
  <c r="I2735" i="70"/>
  <c r="I2736" i="70"/>
  <c r="I2737" i="70"/>
  <c r="I2738" i="70"/>
  <c r="I2739" i="70"/>
  <c r="I2740" i="70"/>
  <c r="I2741" i="70"/>
  <c r="I2742" i="70"/>
  <c r="I2743" i="70"/>
  <c r="I2744" i="70"/>
  <c r="I2745" i="70"/>
  <c r="I2746" i="70"/>
  <c r="I2747" i="70"/>
  <c r="I2748" i="70"/>
  <c r="I2749" i="70"/>
  <c r="I2750" i="70"/>
  <c r="I2751" i="70"/>
  <c r="I2752" i="70"/>
  <c r="I2753" i="70"/>
  <c r="I2754" i="70"/>
  <c r="I2755" i="70"/>
  <c r="I2756" i="70"/>
  <c r="I2757" i="70"/>
  <c r="I2758" i="70"/>
  <c r="I2759" i="70"/>
  <c r="I2760" i="70"/>
  <c r="I2761" i="70"/>
  <c r="I2762" i="70"/>
  <c r="I2763" i="70"/>
  <c r="I2764" i="70"/>
  <c r="I2765" i="70"/>
  <c r="I2766" i="70"/>
  <c r="I2767" i="70"/>
  <c r="I2768" i="70"/>
  <c r="I2769" i="70"/>
  <c r="I2770" i="70"/>
  <c r="I2771" i="70"/>
  <c r="I2772" i="70"/>
  <c r="I2773" i="70"/>
  <c r="I2774" i="70"/>
  <c r="I2775" i="70"/>
  <c r="I2776" i="70"/>
  <c r="I2777" i="70"/>
  <c r="I2778" i="70"/>
  <c r="I2779" i="70"/>
  <c r="I2780" i="70"/>
  <c r="I2781" i="70"/>
  <c r="I2782" i="70"/>
  <c r="I2783" i="70"/>
  <c r="I2784" i="70"/>
  <c r="I2785" i="70"/>
  <c r="I2786" i="70"/>
  <c r="I2787" i="70"/>
  <c r="I2788" i="70"/>
  <c r="I2789" i="70"/>
  <c r="I2790" i="70"/>
  <c r="I2791" i="70"/>
  <c r="I2792" i="70"/>
  <c r="I2793" i="70"/>
  <c r="I2794" i="70"/>
  <c r="I2795" i="70"/>
  <c r="I2796" i="70"/>
  <c r="I2797" i="70"/>
  <c r="I2798" i="70"/>
  <c r="I2799" i="70"/>
  <c r="I2800" i="70"/>
  <c r="I2801" i="70"/>
  <c r="I2802" i="70"/>
  <c r="I2803" i="70"/>
  <c r="I2804" i="70"/>
  <c r="I2805" i="70"/>
  <c r="I2806" i="70"/>
  <c r="I2807" i="70"/>
  <c r="I2808" i="70"/>
  <c r="I2809" i="70"/>
  <c r="I2810" i="70"/>
  <c r="I2811" i="70"/>
  <c r="I2812" i="70"/>
  <c r="I2813" i="70"/>
  <c r="I2814" i="70"/>
  <c r="I2815" i="70"/>
  <c r="I2816" i="70"/>
  <c r="I2817" i="70"/>
  <c r="I2818" i="70"/>
  <c r="I2819" i="70"/>
  <c r="I2820" i="70"/>
  <c r="I2821" i="70"/>
  <c r="I2822" i="70"/>
  <c r="I2823" i="70"/>
  <c r="I2824" i="70"/>
  <c r="I2825" i="70"/>
  <c r="I2826" i="70"/>
  <c r="I2827" i="70"/>
  <c r="I2828" i="70"/>
  <c r="I2829" i="70"/>
  <c r="I2830" i="70"/>
  <c r="I2831" i="70"/>
  <c r="I2832" i="70"/>
  <c r="I2833" i="70"/>
  <c r="I2834" i="70"/>
  <c r="I2835" i="70"/>
  <c r="I2836" i="70"/>
  <c r="I2837" i="70"/>
  <c r="I2838" i="70"/>
  <c r="I2839" i="70"/>
  <c r="I2840" i="70"/>
  <c r="I2841" i="70"/>
  <c r="I2842" i="70"/>
  <c r="I2843" i="70"/>
  <c r="I2844" i="70"/>
  <c r="I2845" i="70"/>
  <c r="I2846" i="70"/>
  <c r="I2847" i="70"/>
  <c r="I2848" i="70"/>
  <c r="I2849" i="70"/>
  <c r="I2850" i="70"/>
  <c r="I2851" i="70"/>
  <c r="I2852" i="70"/>
  <c r="I2853" i="70"/>
  <c r="I2854" i="70"/>
  <c r="I2855" i="70"/>
  <c r="I2856" i="70"/>
  <c r="I2857" i="70"/>
  <c r="I2858" i="70"/>
  <c r="I2859" i="70"/>
  <c r="I2860" i="70"/>
  <c r="I2861" i="70"/>
  <c r="I14" i="70"/>
  <c r="G8" i="11"/>
  <c r="G2" i="11"/>
  <c r="G3" i="11"/>
  <c r="A16" i="51"/>
  <c r="A16" i="72"/>
  <c r="A16" i="27"/>
  <c r="A14" i="24"/>
  <c r="A16" i="24"/>
  <c r="A15" i="63"/>
  <c r="A14" i="33" l="1"/>
  <c r="G6" i="11"/>
  <c r="G7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H31" i="11" s="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H70" i="11" s="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B3" i="92" l="1"/>
  <c r="B130" i="92" l="1"/>
  <c r="B98" i="92"/>
  <c r="B58" i="92"/>
  <c r="B42" i="92"/>
  <c r="B34" i="92"/>
  <c r="B26" i="92"/>
  <c r="B18" i="92"/>
  <c r="B10" i="92"/>
  <c r="B137" i="92"/>
  <c r="B129" i="92"/>
  <c r="B121" i="92"/>
  <c r="B113" i="92"/>
  <c r="B105" i="92"/>
  <c r="B97" i="92"/>
  <c r="B89" i="92"/>
  <c r="B81" i="92"/>
  <c r="B73" i="92"/>
  <c r="B65" i="92"/>
  <c r="B57" i="92"/>
  <c r="B49" i="92"/>
  <c r="B41" i="92"/>
  <c r="B33" i="92"/>
  <c r="B25" i="92"/>
  <c r="B17" i="92"/>
  <c r="B9" i="92"/>
  <c r="B124" i="92"/>
  <c r="B138" i="92"/>
  <c r="B82" i="92"/>
  <c r="B136" i="92"/>
  <c r="B128" i="92"/>
  <c r="B120" i="92"/>
  <c r="B112" i="92"/>
  <c r="B104" i="92"/>
  <c r="B96" i="92"/>
  <c r="B88" i="92"/>
  <c r="B80" i="92"/>
  <c r="B72" i="92"/>
  <c r="B64" i="92"/>
  <c r="B56" i="92"/>
  <c r="B48" i="92"/>
  <c r="B40" i="92"/>
  <c r="B32" i="92"/>
  <c r="B24" i="92"/>
  <c r="B16" i="92"/>
  <c r="B8" i="92"/>
  <c r="B106" i="92"/>
  <c r="B66" i="92"/>
  <c r="B127" i="92"/>
  <c r="B111" i="92"/>
  <c r="B87" i="92"/>
  <c r="B63" i="92"/>
  <c r="B47" i="92"/>
  <c r="B23" i="92"/>
  <c r="B15" i="92"/>
  <c r="B7" i="92"/>
  <c r="B140" i="92"/>
  <c r="B131" i="92"/>
  <c r="B114" i="92"/>
  <c r="B74" i="92"/>
  <c r="B2" i="92"/>
  <c r="B119" i="92"/>
  <c r="B95" i="92"/>
  <c r="B71" i="92"/>
  <c r="B39" i="92"/>
  <c r="B134" i="92"/>
  <c r="B102" i="92"/>
  <c r="B22" i="92"/>
  <c r="B139" i="92"/>
  <c r="B122" i="92"/>
  <c r="B90" i="92"/>
  <c r="B50" i="92"/>
  <c r="B135" i="92"/>
  <c r="B103" i="92"/>
  <c r="B79" i="92"/>
  <c r="B55" i="92"/>
  <c r="B31" i="92"/>
  <c r="B142" i="92"/>
  <c r="B126" i="92"/>
  <c r="B118" i="92"/>
  <c r="B110" i="92"/>
  <c r="B94" i="92"/>
  <c r="B86" i="92"/>
  <c r="B78" i="92"/>
  <c r="B70" i="92"/>
  <c r="B62" i="92"/>
  <c r="B54" i="92"/>
  <c r="B46" i="92"/>
  <c r="B38" i="92"/>
  <c r="B30" i="92"/>
  <c r="B14" i="92"/>
  <c r="B6" i="92"/>
  <c r="B141" i="92"/>
  <c r="B133" i="92"/>
  <c r="B125" i="92"/>
  <c r="B117" i="92"/>
  <c r="B109" i="92"/>
  <c r="B101" i="92"/>
  <c r="B93" i="92"/>
  <c r="B85" i="92"/>
  <c r="B77" i="92"/>
  <c r="B69" i="92"/>
  <c r="B61" i="92"/>
  <c r="B53" i="92"/>
  <c r="B45" i="92"/>
  <c r="B37" i="92"/>
  <c r="B29" i="92"/>
  <c r="B21" i="92"/>
  <c r="B13" i="92"/>
  <c r="B5" i="92"/>
  <c r="B132" i="92"/>
  <c r="B108" i="92"/>
  <c r="B100" i="92"/>
  <c r="B92" i="92"/>
  <c r="B84" i="92"/>
  <c r="B76" i="92"/>
  <c r="B68" i="92"/>
  <c r="B60" i="92"/>
  <c r="B52" i="92"/>
  <c r="B44" i="92"/>
  <c r="B36" i="92"/>
  <c r="B28" i="92"/>
  <c r="B20" i="92"/>
  <c r="B12" i="92"/>
  <c r="B4" i="92"/>
  <c r="B116" i="92"/>
  <c r="B123" i="92"/>
  <c r="B115" i="92"/>
  <c r="B107" i="92"/>
  <c r="B99" i="92"/>
  <c r="B91" i="92"/>
  <c r="B83" i="92"/>
  <c r="B75" i="92"/>
  <c r="B67" i="92"/>
  <c r="B59" i="92"/>
  <c r="B51" i="92"/>
  <c r="B43" i="92"/>
  <c r="B35" i="92"/>
  <c r="B27" i="92"/>
  <c r="B19" i="92"/>
  <c r="B11" i="92"/>
  <c r="A17" i="30"/>
  <c r="A16" i="25" l="1"/>
  <c r="A17" i="63"/>
  <c r="A17" i="28"/>
  <c r="A16" i="31"/>
  <c r="A15" i="49"/>
  <c r="E46" i="28" l="1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F361" i="56" l="1"/>
  <c r="G361" i="56"/>
  <c r="F362" i="56"/>
  <c r="G362" i="56"/>
  <c r="F363" i="56"/>
  <c r="G363" i="56"/>
  <c r="F364" i="56"/>
  <c r="G364" i="56"/>
  <c r="F365" i="56"/>
  <c r="G365" i="56"/>
  <c r="F366" i="56"/>
  <c r="G366" i="56"/>
  <c r="F367" i="56"/>
  <c r="G367" i="56"/>
  <c r="F368" i="56"/>
  <c r="G368" i="56"/>
  <c r="F369" i="56"/>
  <c r="G369" i="56"/>
  <c r="F370" i="56"/>
  <c r="G370" i="56"/>
  <c r="F371" i="56"/>
  <c r="G371" i="56"/>
  <c r="F372" i="56"/>
  <c r="G372" i="56"/>
  <c r="F373" i="56"/>
  <c r="G373" i="56"/>
  <c r="F374" i="56"/>
  <c r="G374" i="56"/>
  <c r="F375" i="56"/>
  <c r="G375" i="56"/>
  <c r="F376" i="56"/>
  <c r="G376" i="56"/>
  <c r="F377" i="56"/>
  <c r="G377" i="56"/>
  <c r="F378" i="56"/>
  <c r="G378" i="56"/>
  <c r="F379" i="56"/>
  <c r="G379" i="56"/>
  <c r="F380" i="56"/>
  <c r="G380" i="56"/>
  <c r="F381" i="56"/>
  <c r="G381" i="56"/>
  <c r="F382" i="56"/>
  <c r="G382" i="56"/>
  <c r="F383" i="56"/>
  <c r="G383" i="56"/>
  <c r="F384" i="56"/>
  <c r="G384" i="56"/>
  <c r="A16" i="56"/>
  <c r="A8" i="30"/>
  <c r="A8" i="27"/>
  <c r="A8" i="25"/>
  <c r="A8" i="63"/>
  <c r="A8" i="31"/>
  <c r="A8" i="49"/>
  <c r="E2" i="32"/>
  <c r="F335" i="56"/>
  <c r="G335" i="56"/>
  <c r="F336" i="56"/>
  <c r="G336" i="56"/>
  <c r="F337" i="56"/>
  <c r="G337" i="56"/>
  <c r="F338" i="56"/>
  <c r="G338" i="56"/>
  <c r="F339" i="56"/>
  <c r="G339" i="56"/>
  <c r="F340" i="56"/>
  <c r="G340" i="56"/>
  <c r="F341" i="56"/>
  <c r="G341" i="56"/>
  <c r="F342" i="56"/>
  <c r="G342" i="56"/>
  <c r="F343" i="56"/>
  <c r="G343" i="56"/>
  <c r="F344" i="56"/>
  <c r="G344" i="56"/>
  <c r="F345" i="56"/>
  <c r="G345" i="56"/>
  <c r="F346" i="56"/>
  <c r="G346" i="56"/>
  <c r="F347" i="56"/>
  <c r="G347" i="56"/>
  <c r="F348" i="56"/>
  <c r="G348" i="56"/>
  <c r="F349" i="56"/>
  <c r="G349" i="56"/>
  <c r="F350" i="56"/>
  <c r="G350" i="56"/>
  <c r="F351" i="56"/>
  <c r="G351" i="56"/>
  <c r="F352" i="56"/>
  <c r="G352" i="56"/>
  <c r="F353" i="56"/>
  <c r="G353" i="56"/>
  <c r="F354" i="56"/>
  <c r="G354" i="56"/>
  <c r="F355" i="56"/>
  <c r="G355" i="56"/>
  <c r="F356" i="56"/>
  <c r="G356" i="56"/>
  <c r="F357" i="56"/>
  <c r="G357" i="56"/>
  <c r="F358" i="56"/>
  <c r="G358" i="56"/>
  <c r="F359" i="56"/>
  <c r="G359" i="56"/>
  <c r="F360" i="56"/>
  <c r="G360" i="56"/>
  <c r="C5" i="71" l="1"/>
  <c r="C4" i="71"/>
  <c r="F274" i="44"/>
  <c r="F275" i="44"/>
  <c r="D62" i="75"/>
  <c r="D63" i="75"/>
  <c r="D64" i="75"/>
  <c r="D65" i="75"/>
  <c r="D66" i="75"/>
  <c r="D67" i="75"/>
  <c r="D68" i="75"/>
  <c r="D69" i="75"/>
  <c r="D70" i="75"/>
  <c r="D71" i="75"/>
  <c r="D72" i="75"/>
  <c r="D73" i="75"/>
  <c r="D74" i="75"/>
  <c r="D75" i="75"/>
  <c r="D76" i="75"/>
  <c r="D77" i="75"/>
  <c r="D78" i="75"/>
  <c r="D79" i="75"/>
  <c r="D80" i="75"/>
  <c r="D81" i="75"/>
  <c r="D82" i="75"/>
  <c r="D83" i="75"/>
  <c r="D84" i="75"/>
  <c r="D85" i="75"/>
  <c r="D86" i="75"/>
  <c r="D87" i="75"/>
  <c r="D88" i="75"/>
  <c r="D89" i="75"/>
  <c r="D90" i="75"/>
  <c r="D91" i="75"/>
  <c r="D92" i="75"/>
  <c r="D93" i="75"/>
  <c r="D94" i="75"/>
  <c r="D95" i="75"/>
  <c r="D96" i="75"/>
  <c r="D97" i="75"/>
  <c r="D98" i="75"/>
  <c r="D99" i="75"/>
  <c r="D100" i="75"/>
  <c r="D101" i="75"/>
  <c r="D102" i="75"/>
  <c r="D103" i="75"/>
  <c r="D104" i="75"/>
  <c r="D105" i="75"/>
  <c r="D106" i="75"/>
  <c r="D107" i="75"/>
  <c r="D108" i="75"/>
  <c r="D109" i="75"/>
  <c r="D110" i="75"/>
  <c r="D111" i="75"/>
  <c r="D112" i="75"/>
  <c r="D113" i="75"/>
  <c r="D114" i="75"/>
  <c r="D115" i="75"/>
  <c r="D116" i="75"/>
  <c r="D117" i="75"/>
  <c r="D118" i="75"/>
  <c r="D119" i="75"/>
  <c r="D120" i="75"/>
  <c r="D121" i="75"/>
  <c r="D122" i="75"/>
  <c r="D123" i="75"/>
  <c r="D124" i="75"/>
  <c r="D125" i="75"/>
  <c r="D126" i="75"/>
  <c r="D127" i="75"/>
  <c r="D128" i="75"/>
  <c r="D129" i="75"/>
  <c r="D130" i="75"/>
  <c r="D131" i="75"/>
  <c r="D132" i="75"/>
  <c r="D133" i="75"/>
  <c r="D134" i="75"/>
  <c r="D135" i="75"/>
  <c r="D136" i="75"/>
  <c r="D137" i="75"/>
  <c r="D138" i="75"/>
  <c r="D139" i="75"/>
  <c r="D140" i="75"/>
  <c r="D141" i="75"/>
  <c r="D142" i="75"/>
  <c r="D143" i="75"/>
  <c r="D144" i="75"/>
  <c r="D145" i="75"/>
  <c r="D146" i="75"/>
  <c r="D147" i="75"/>
  <c r="D148" i="75"/>
  <c r="D149" i="75"/>
  <c r="D150" i="75"/>
  <c r="D151" i="75"/>
  <c r="D152" i="75"/>
  <c r="D153" i="75"/>
  <c r="D154" i="75"/>
  <c r="D155" i="75"/>
  <c r="D156" i="75"/>
  <c r="D157" i="75"/>
  <c r="D158" i="75"/>
  <c r="D159" i="75"/>
  <c r="D160" i="75"/>
  <c r="D161" i="75"/>
  <c r="D162" i="75"/>
  <c r="D163" i="75"/>
  <c r="D164" i="75"/>
  <c r="D165" i="75"/>
  <c r="D166" i="75"/>
  <c r="D167" i="75"/>
  <c r="D168" i="75"/>
  <c r="D169" i="75"/>
  <c r="D170" i="75"/>
  <c r="D171" i="75"/>
  <c r="D172" i="75"/>
  <c r="D173" i="75"/>
  <c r="D174" i="75"/>
  <c r="D175" i="75"/>
  <c r="D176" i="75"/>
  <c r="D177" i="75"/>
  <c r="D178" i="75"/>
  <c r="D179" i="75"/>
  <c r="D180" i="75"/>
  <c r="D181" i="75"/>
  <c r="D182" i="75"/>
  <c r="D183" i="75"/>
  <c r="D184" i="75"/>
  <c r="D185" i="75"/>
  <c r="D186" i="75"/>
  <c r="D187" i="75"/>
  <c r="D188" i="75"/>
  <c r="D189" i="75"/>
  <c r="D190" i="75"/>
  <c r="D191" i="75"/>
  <c r="D192" i="75"/>
  <c r="D193" i="75"/>
  <c r="D194" i="75"/>
  <c r="D195" i="75"/>
  <c r="D196" i="75"/>
  <c r="D197" i="75"/>
  <c r="D198" i="75"/>
  <c r="D199" i="75"/>
  <c r="D200" i="75"/>
  <c r="D201" i="75"/>
  <c r="D202" i="75"/>
  <c r="D203" i="75"/>
  <c r="D204" i="75"/>
  <c r="D205" i="75"/>
  <c r="D206" i="75"/>
  <c r="D207" i="75"/>
  <c r="D208" i="75"/>
  <c r="D209" i="75"/>
  <c r="D210" i="75"/>
  <c r="D211" i="75"/>
  <c r="D212" i="75"/>
  <c r="D213" i="75"/>
  <c r="D214" i="75"/>
  <c r="D215" i="75"/>
  <c r="D216" i="75"/>
  <c r="D217" i="75"/>
  <c r="D218" i="75"/>
  <c r="D219" i="75"/>
  <c r="D220" i="75"/>
  <c r="D221" i="75"/>
  <c r="D222" i="75"/>
  <c r="D223" i="75"/>
  <c r="D224" i="75"/>
  <c r="D225" i="75"/>
  <c r="D226" i="75"/>
  <c r="D227" i="75"/>
  <c r="D228" i="75"/>
  <c r="D229" i="75"/>
  <c r="D230" i="75"/>
  <c r="D231" i="75"/>
  <c r="D232" i="75"/>
  <c r="D233" i="75"/>
  <c r="D234" i="75"/>
  <c r="D235" i="75"/>
  <c r="D236" i="75"/>
  <c r="D237" i="75"/>
  <c r="D238" i="75"/>
  <c r="D239" i="75"/>
  <c r="D240" i="75"/>
  <c r="D241" i="75"/>
  <c r="D242" i="75"/>
  <c r="D243" i="75"/>
  <c r="D244" i="75"/>
  <c r="D245" i="75"/>
  <c r="D246" i="75"/>
  <c r="D247" i="75"/>
  <c r="D248" i="75"/>
  <c r="D249" i="75"/>
  <c r="D250" i="75"/>
  <c r="D251" i="75"/>
  <c r="D252" i="75"/>
  <c r="D253" i="75"/>
  <c r="D254" i="75"/>
  <c r="D255" i="75"/>
  <c r="D256" i="75"/>
  <c r="D257" i="75"/>
  <c r="D258" i="75"/>
  <c r="D259" i="75"/>
  <c r="D260" i="75"/>
  <c r="D261" i="75"/>
  <c r="D262" i="75"/>
  <c r="D263" i="75"/>
  <c r="D264" i="75"/>
  <c r="D265" i="75"/>
  <c r="D266" i="75"/>
  <c r="D267" i="75"/>
  <c r="D268" i="75"/>
  <c r="D269" i="75"/>
  <c r="D270" i="75"/>
  <c r="D271" i="75"/>
  <c r="D272" i="75"/>
  <c r="D273" i="75"/>
  <c r="D274" i="75"/>
  <c r="D275" i="75"/>
  <c r="D276" i="75"/>
  <c r="D277" i="75"/>
  <c r="D278" i="75"/>
  <c r="D279" i="75"/>
  <c r="D280" i="75"/>
  <c r="D281" i="75"/>
  <c r="D282" i="75"/>
  <c r="D283" i="75"/>
  <c r="D284" i="75"/>
  <c r="D285" i="75"/>
  <c r="D286" i="75"/>
  <c r="D287" i="75"/>
  <c r="D288" i="75"/>
  <c r="D289" i="75"/>
  <c r="D290" i="75"/>
  <c r="D291" i="75"/>
  <c r="D292" i="75"/>
  <c r="D293" i="75"/>
  <c r="D294" i="75"/>
  <c r="D295" i="75"/>
  <c r="D296" i="75"/>
  <c r="D297" i="75"/>
  <c r="D298" i="75"/>
  <c r="D299" i="75"/>
  <c r="D300" i="75"/>
  <c r="D301" i="75"/>
  <c r="D302" i="75"/>
  <c r="D303" i="75"/>
  <c r="D304" i="75"/>
  <c r="D305" i="75"/>
  <c r="D306" i="75"/>
  <c r="D307" i="75"/>
  <c r="D308" i="75"/>
  <c r="D309" i="75"/>
  <c r="D310" i="75"/>
  <c r="D311" i="75"/>
  <c r="D312" i="75"/>
  <c r="D313" i="75"/>
  <c r="D314" i="75"/>
  <c r="D315" i="75"/>
  <c r="D316" i="75"/>
  <c r="D317" i="75"/>
  <c r="D3" i="75"/>
  <c r="D4" i="75"/>
  <c r="D5" i="75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D37" i="75"/>
  <c r="D38" i="75"/>
  <c r="D39" i="75"/>
  <c r="D40" i="75"/>
  <c r="D41" i="75"/>
  <c r="D42" i="75"/>
  <c r="D43" i="75"/>
  <c r="D44" i="75"/>
  <c r="D45" i="75"/>
  <c r="D46" i="75"/>
  <c r="D47" i="75"/>
  <c r="D48" i="75"/>
  <c r="D49" i="75"/>
  <c r="D50" i="75"/>
  <c r="D51" i="75"/>
  <c r="D52" i="75"/>
  <c r="D53" i="75"/>
  <c r="D54" i="75"/>
  <c r="D55" i="75"/>
  <c r="D56" i="75"/>
  <c r="D57" i="75"/>
  <c r="D58" i="75"/>
  <c r="D59" i="75"/>
  <c r="D60" i="75"/>
  <c r="D61" i="75"/>
  <c r="D2" i="75"/>
  <c r="E3" i="67"/>
  <c r="F3" i="67" s="1"/>
  <c r="E4" i="67"/>
  <c r="F4" i="67" s="1"/>
  <c r="E5" i="67"/>
  <c r="F5" i="67" s="1"/>
  <c r="E6" i="67"/>
  <c r="F6" i="67"/>
  <c r="E7" i="67"/>
  <c r="F7" i="67"/>
  <c r="E8" i="67"/>
  <c r="F8" i="67"/>
  <c r="E9" i="67"/>
  <c r="F9" i="67" s="1"/>
  <c r="E10" i="67"/>
  <c r="F10" i="67" s="1"/>
  <c r="E11" i="67"/>
  <c r="F11" i="67" s="1"/>
  <c r="E12" i="67"/>
  <c r="F12" i="67" s="1"/>
  <c r="E13" i="67"/>
  <c r="F13" i="67" s="1"/>
  <c r="E14" i="67"/>
  <c r="F14" i="67" s="1"/>
  <c r="E15" i="67"/>
  <c r="F15" i="67"/>
  <c r="E16" i="67"/>
  <c r="F16" i="67" s="1"/>
  <c r="E17" i="67"/>
  <c r="F17" i="67" s="1"/>
  <c r="E18" i="67"/>
  <c r="F18" i="67" s="1"/>
  <c r="E19" i="67"/>
  <c r="F19" i="67" s="1"/>
  <c r="E20" i="67"/>
  <c r="F20" i="67" s="1"/>
  <c r="E21" i="67"/>
  <c r="F21" i="67" s="1"/>
  <c r="E22" i="67"/>
  <c r="F22" i="67" s="1"/>
  <c r="E23" i="67"/>
  <c r="F23" i="67" s="1"/>
  <c r="E24" i="67"/>
  <c r="F24" i="67"/>
  <c r="E25" i="67"/>
  <c r="F25" i="67" s="1"/>
  <c r="E26" i="67"/>
  <c r="F26" i="67" s="1"/>
  <c r="E27" i="67"/>
  <c r="F27" i="67" s="1"/>
  <c r="E28" i="67"/>
  <c r="F28" i="67" s="1"/>
  <c r="E29" i="67"/>
  <c r="F29" i="67" s="1"/>
  <c r="E30" i="67"/>
  <c r="F30" i="67"/>
  <c r="E31" i="67"/>
  <c r="F31" i="67" s="1"/>
  <c r="E32" i="67"/>
  <c r="F32" i="67" s="1"/>
  <c r="E33" i="67"/>
  <c r="F33" i="67" s="1"/>
  <c r="E34" i="67"/>
  <c r="F34" i="67" s="1"/>
  <c r="E35" i="67"/>
  <c r="F35" i="67" s="1"/>
  <c r="E36" i="67"/>
  <c r="F36" i="67" s="1"/>
  <c r="E37" i="67"/>
  <c r="F37" i="67" s="1"/>
  <c r="E38" i="67"/>
  <c r="F38" i="67"/>
  <c r="E39" i="67"/>
  <c r="F39" i="67"/>
  <c r="E40" i="67"/>
  <c r="F40" i="67" s="1"/>
  <c r="E41" i="67"/>
  <c r="F41" i="67" s="1"/>
  <c r="E42" i="67"/>
  <c r="F42" i="67"/>
  <c r="E43" i="67"/>
  <c r="F43" i="67" s="1"/>
  <c r="E44" i="67"/>
  <c r="F44" i="67" s="1"/>
  <c r="E45" i="67"/>
  <c r="F45" i="67" s="1"/>
  <c r="E46" i="67"/>
  <c r="F46" i="67" s="1"/>
  <c r="E47" i="67"/>
  <c r="F47" i="67"/>
  <c r="E48" i="67"/>
  <c r="F48" i="67"/>
  <c r="E49" i="67"/>
  <c r="F49" i="67" s="1"/>
  <c r="E50" i="67"/>
  <c r="F50" i="67" s="1"/>
  <c r="E51" i="67"/>
  <c r="F51" i="67" s="1"/>
  <c r="E52" i="67"/>
  <c r="F52" i="67" s="1"/>
  <c r="E53" i="67"/>
  <c r="F53" i="67" s="1"/>
  <c r="E54" i="67"/>
  <c r="F54" i="67" s="1"/>
  <c r="E55" i="67"/>
  <c r="F55" i="67" s="1"/>
  <c r="E56" i="67"/>
  <c r="F56" i="67"/>
  <c r="E57" i="67"/>
  <c r="F57" i="67" s="1"/>
  <c r="E58" i="67"/>
  <c r="F58" i="67" s="1"/>
  <c r="E59" i="67"/>
  <c r="F59" i="67" s="1"/>
  <c r="E60" i="67"/>
  <c r="F60" i="67" s="1"/>
  <c r="E61" i="67"/>
  <c r="F61" i="67" s="1"/>
  <c r="E62" i="67"/>
  <c r="F62" i="67" s="1"/>
  <c r="E63" i="67"/>
  <c r="F63" i="67" s="1"/>
  <c r="E64" i="67"/>
  <c r="F64" i="67" s="1"/>
  <c r="E65" i="67"/>
  <c r="F65" i="67" s="1"/>
  <c r="E66" i="67"/>
  <c r="F66" i="67" s="1"/>
  <c r="E67" i="67"/>
  <c r="F67" i="67" s="1"/>
  <c r="E68" i="67"/>
  <c r="F68" i="67" s="1"/>
  <c r="E69" i="67"/>
  <c r="F69" i="67" s="1"/>
  <c r="E70" i="67"/>
  <c r="F70" i="67" s="1"/>
  <c r="E71" i="67"/>
  <c r="F71" i="67"/>
  <c r="E72" i="67"/>
  <c r="F72" i="67" s="1"/>
  <c r="E73" i="67"/>
  <c r="F73" i="67" s="1"/>
  <c r="E74" i="67"/>
  <c r="F74" i="67" s="1"/>
  <c r="E75" i="67"/>
  <c r="F75" i="67" s="1"/>
  <c r="E76" i="67"/>
  <c r="F76" i="67"/>
  <c r="E77" i="67"/>
  <c r="F77" i="67" s="1"/>
  <c r="E78" i="67"/>
  <c r="F78" i="67" s="1"/>
  <c r="E79" i="67"/>
  <c r="F79" i="67" s="1"/>
  <c r="E80" i="67"/>
  <c r="F80" i="67" s="1"/>
  <c r="E81" i="67"/>
  <c r="F81" i="67" s="1"/>
  <c r="E82" i="67"/>
  <c r="F82" i="67" s="1"/>
  <c r="E83" i="67"/>
  <c r="F83" i="67" s="1"/>
  <c r="E84" i="67"/>
  <c r="F84" i="67" s="1"/>
  <c r="E85" i="67"/>
  <c r="F85" i="67" s="1"/>
  <c r="E86" i="67"/>
  <c r="F86" i="67" s="1"/>
  <c r="E87" i="67"/>
  <c r="F87" i="67"/>
  <c r="E88" i="67"/>
  <c r="F88" i="67" s="1"/>
  <c r="E89" i="67"/>
  <c r="F89" i="67" s="1"/>
  <c r="E90" i="67"/>
  <c r="F90" i="67" s="1"/>
  <c r="E91" i="67"/>
  <c r="F91" i="67" s="1"/>
  <c r="E92" i="67"/>
  <c r="F92" i="67"/>
  <c r="E93" i="67"/>
  <c r="F93" i="67" s="1"/>
  <c r="E94" i="67"/>
  <c r="F94" i="67" s="1"/>
  <c r="E95" i="67"/>
  <c r="F95" i="67" s="1"/>
  <c r="E96" i="67"/>
  <c r="F96" i="67"/>
  <c r="E97" i="67"/>
  <c r="F97" i="67" s="1"/>
  <c r="E98" i="67"/>
  <c r="F98" i="67" s="1"/>
  <c r="E99" i="67"/>
  <c r="F99" i="67" s="1"/>
  <c r="E100" i="67"/>
  <c r="F100" i="67" s="1"/>
  <c r="E101" i="67"/>
  <c r="F101" i="67" s="1"/>
  <c r="E102" i="67"/>
  <c r="F102" i="67"/>
  <c r="E103" i="67"/>
  <c r="F103" i="67"/>
  <c r="E104" i="67"/>
  <c r="F104" i="67" s="1"/>
  <c r="E105" i="67"/>
  <c r="F105" i="67" s="1"/>
  <c r="E106" i="67"/>
  <c r="F106" i="67"/>
  <c r="E107" i="67"/>
  <c r="F107" i="67" s="1"/>
  <c r="E108" i="67"/>
  <c r="F108" i="67" s="1"/>
  <c r="E109" i="67"/>
  <c r="F109" i="67" s="1"/>
  <c r="E110" i="67"/>
  <c r="F110" i="67" s="1"/>
  <c r="E111" i="67"/>
  <c r="F111" i="67"/>
  <c r="E112" i="67"/>
  <c r="F112" i="67"/>
  <c r="E113" i="67"/>
  <c r="F113" i="67" s="1"/>
  <c r="E114" i="67"/>
  <c r="F114" i="67" s="1"/>
  <c r="E115" i="67"/>
  <c r="F115" i="67" s="1"/>
  <c r="E116" i="67"/>
  <c r="F116" i="67" s="1"/>
  <c r="E117" i="67"/>
  <c r="F117" i="67" s="1"/>
  <c r="E118" i="67"/>
  <c r="F118" i="67" s="1"/>
  <c r="E119" i="67"/>
  <c r="F119" i="67" s="1"/>
  <c r="E120" i="67"/>
  <c r="F120" i="67"/>
  <c r="E121" i="67"/>
  <c r="F121" i="67" s="1"/>
  <c r="E122" i="67"/>
  <c r="F122" i="67"/>
  <c r="E123" i="67"/>
  <c r="F123" i="67" s="1"/>
  <c r="E124" i="67"/>
  <c r="F124" i="67" s="1"/>
  <c r="E125" i="67"/>
  <c r="F125" i="67" s="1"/>
  <c r="E126" i="67"/>
  <c r="F126" i="67" s="1"/>
  <c r="E127" i="67"/>
  <c r="F127" i="67" s="1"/>
  <c r="E128" i="67"/>
  <c r="F128" i="67" s="1"/>
  <c r="E129" i="67"/>
  <c r="F129" i="67" s="1"/>
  <c r="E130" i="67"/>
  <c r="F130" i="67" s="1"/>
  <c r="E131" i="67"/>
  <c r="F131" i="67"/>
  <c r="E132" i="67"/>
  <c r="F132" i="67" s="1"/>
  <c r="E133" i="67"/>
  <c r="F133" i="67" s="1"/>
  <c r="E134" i="67"/>
  <c r="F134" i="67" s="1"/>
  <c r="E135" i="67"/>
  <c r="F135" i="67" s="1"/>
  <c r="E136" i="67"/>
  <c r="F136" i="67" s="1"/>
  <c r="E137" i="67"/>
  <c r="F137" i="67" s="1"/>
  <c r="E138" i="67"/>
  <c r="F138" i="67" s="1"/>
  <c r="E139" i="67"/>
  <c r="F139" i="67" s="1"/>
  <c r="E140" i="67"/>
  <c r="F140" i="67"/>
  <c r="E141" i="67"/>
  <c r="F141" i="67" s="1"/>
  <c r="E142" i="67"/>
  <c r="F142" i="67"/>
  <c r="E143" i="67"/>
  <c r="F143" i="67" s="1"/>
  <c r="E144" i="67"/>
  <c r="F144" i="67"/>
  <c r="E145" i="67"/>
  <c r="F145" i="67" s="1"/>
  <c r="E146" i="67"/>
  <c r="F146" i="67" s="1"/>
  <c r="E147" i="67"/>
  <c r="F147" i="67"/>
  <c r="E148" i="67"/>
  <c r="F148" i="67" s="1"/>
  <c r="E149" i="67"/>
  <c r="F149" i="67" s="1"/>
  <c r="E150" i="67"/>
  <c r="F150" i="67" s="1"/>
  <c r="E151" i="67"/>
  <c r="F151" i="67" s="1"/>
  <c r="E152" i="67"/>
  <c r="F152" i="67" s="1"/>
  <c r="E153" i="67"/>
  <c r="F153" i="67" s="1"/>
  <c r="E154" i="67"/>
  <c r="F154" i="67"/>
  <c r="E155" i="67"/>
  <c r="F155" i="67" s="1"/>
  <c r="E156" i="67"/>
  <c r="F156" i="67"/>
  <c r="E157" i="67"/>
  <c r="F157" i="67" s="1"/>
  <c r="E158" i="67"/>
  <c r="F158" i="67" s="1"/>
  <c r="E159" i="67"/>
  <c r="F159" i="67" s="1"/>
  <c r="E160" i="67"/>
  <c r="F160" i="67" s="1"/>
  <c r="E161" i="67"/>
  <c r="F161" i="67" s="1"/>
  <c r="E162" i="67"/>
  <c r="F162" i="67" s="1"/>
  <c r="E163" i="67"/>
  <c r="F163" i="67"/>
  <c r="E164" i="67"/>
  <c r="F164" i="67" s="1"/>
  <c r="E165" i="67"/>
  <c r="F165" i="67" s="1"/>
  <c r="E166" i="67"/>
  <c r="F166" i="67" s="1"/>
  <c r="E167" i="67"/>
  <c r="F167" i="67"/>
  <c r="E168" i="67"/>
  <c r="F168" i="67" s="1"/>
  <c r="E169" i="67"/>
  <c r="F169" i="67" s="1"/>
  <c r="E170" i="67"/>
  <c r="F170" i="67"/>
  <c r="E171" i="67"/>
  <c r="F171" i="67" s="1"/>
  <c r="E172" i="67"/>
  <c r="F172" i="67" s="1"/>
  <c r="E173" i="67"/>
  <c r="F173" i="67" s="1"/>
  <c r="E174" i="67"/>
  <c r="F174" i="67" s="1"/>
  <c r="E175" i="67"/>
  <c r="F175" i="67"/>
  <c r="E176" i="67"/>
  <c r="F176" i="67" s="1"/>
  <c r="E177" i="67"/>
  <c r="F177" i="67" s="1"/>
  <c r="E178" i="67"/>
  <c r="F178" i="67" s="1"/>
  <c r="E179" i="67"/>
  <c r="F179" i="67" s="1"/>
  <c r="E180" i="67"/>
  <c r="F180" i="67" s="1"/>
  <c r="E181" i="67"/>
  <c r="F181" i="67" s="1"/>
  <c r="E182" i="67"/>
  <c r="F182" i="67" s="1"/>
  <c r="E183" i="67"/>
  <c r="F183" i="67" s="1"/>
  <c r="E184" i="67"/>
  <c r="F184" i="67" s="1"/>
  <c r="E185" i="67"/>
  <c r="F185" i="67" s="1"/>
  <c r="E186" i="67"/>
  <c r="F186" i="67" s="1"/>
  <c r="E187" i="67"/>
  <c r="F187" i="67" s="1"/>
  <c r="E188" i="67"/>
  <c r="F188" i="67" s="1"/>
  <c r="E189" i="67"/>
  <c r="F189" i="67" s="1"/>
  <c r="E190" i="67"/>
  <c r="F190" i="67" s="1"/>
  <c r="E191" i="67"/>
  <c r="F191" i="67" s="1"/>
  <c r="E192" i="67"/>
  <c r="F192" i="67"/>
  <c r="E193" i="67"/>
  <c r="F193" i="67" s="1"/>
  <c r="E194" i="67"/>
  <c r="F194" i="67" s="1"/>
  <c r="E195" i="67"/>
  <c r="F195" i="67" s="1"/>
  <c r="E196" i="67"/>
  <c r="F196" i="67" s="1"/>
  <c r="E197" i="67"/>
  <c r="F197" i="67" s="1"/>
  <c r="E198" i="67"/>
  <c r="F198" i="67" s="1"/>
  <c r="E199" i="67"/>
  <c r="F199" i="67" s="1"/>
  <c r="E200" i="67"/>
  <c r="F200" i="67" s="1"/>
  <c r="E201" i="67"/>
  <c r="F201" i="67" s="1"/>
  <c r="E202" i="67"/>
  <c r="F202" i="67" s="1"/>
  <c r="E203" i="67"/>
  <c r="F203" i="67" s="1"/>
  <c r="E204" i="67"/>
  <c r="F204" i="67"/>
  <c r="E205" i="67"/>
  <c r="F205" i="67" s="1"/>
  <c r="E206" i="67"/>
  <c r="F206" i="67"/>
  <c r="E207" i="67"/>
  <c r="F207" i="67"/>
  <c r="E208" i="67"/>
  <c r="F208" i="67" s="1"/>
  <c r="E209" i="67"/>
  <c r="F209" i="67" s="1"/>
  <c r="E210" i="67"/>
  <c r="F210" i="67" s="1"/>
  <c r="E211" i="67"/>
  <c r="F211" i="67"/>
  <c r="E212" i="67"/>
  <c r="F212" i="67" s="1"/>
  <c r="E213" i="67"/>
  <c r="F213" i="67" s="1"/>
  <c r="E214" i="67"/>
  <c r="F214" i="67" s="1"/>
  <c r="E215" i="67"/>
  <c r="F215" i="67"/>
  <c r="E216" i="67"/>
  <c r="F216" i="67" s="1"/>
  <c r="E217" i="67"/>
  <c r="F217" i="67" s="1"/>
  <c r="E218" i="67"/>
  <c r="F218" i="67"/>
  <c r="E219" i="67"/>
  <c r="F219" i="67" s="1"/>
  <c r="E220" i="67"/>
  <c r="F220" i="67"/>
  <c r="E221" i="67"/>
  <c r="F221" i="67" s="1"/>
  <c r="E222" i="67"/>
  <c r="F222" i="67"/>
  <c r="E223" i="67"/>
  <c r="F223" i="67" s="1"/>
  <c r="E224" i="67"/>
  <c r="F224" i="67"/>
  <c r="E225" i="67"/>
  <c r="F225" i="67" s="1"/>
  <c r="E226" i="67"/>
  <c r="F226" i="67" s="1"/>
  <c r="E227" i="67"/>
  <c r="F227" i="67" s="1"/>
  <c r="E228" i="67"/>
  <c r="F228" i="67" s="1"/>
  <c r="E229" i="67"/>
  <c r="F229" i="67" s="1"/>
  <c r="E230" i="67"/>
  <c r="F230" i="67"/>
  <c r="E231" i="67"/>
  <c r="F231" i="67"/>
  <c r="E232" i="67"/>
  <c r="F232" i="67" s="1"/>
  <c r="E233" i="67"/>
  <c r="F233" i="67" s="1"/>
  <c r="E234" i="67"/>
  <c r="F234" i="67" s="1"/>
  <c r="E235" i="67"/>
  <c r="F235" i="67" s="1"/>
  <c r="E236" i="67"/>
  <c r="F236" i="67" s="1"/>
  <c r="E237" i="67"/>
  <c r="F237" i="67" s="1"/>
  <c r="E238" i="67"/>
  <c r="F238" i="67"/>
  <c r="E239" i="67"/>
  <c r="F239" i="67" s="1"/>
  <c r="E240" i="67"/>
  <c r="F240" i="67"/>
  <c r="E241" i="67"/>
  <c r="F241" i="67" s="1"/>
  <c r="E242" i="67"/>
  <c r="F242" i="67" s="1"/>
  <c r="E243" i="67"/>
  <c r="F243" i="67" s="1"/>
  <c r="E244" i="67"/>
  <c r="F244" i="67" s="1"/>
  <c r="E245" i="67"/>
  <c r="F245" i="67" s="1"/>
  <c r="E246" i="67"/>
  <c r="F246" i="67" s="1"/>
  <c r="E247" i="67"/>
  <c r="F247" i="67" s="1"/>
  <c r="E248" i="67"/>
  <c r="F248" i="67" s="1"/>
  <c r="E249" i="67"/>
  <c r="F249" i="67" s="1"/>
  <c r="E250" i="67"/>
  <c r="F250" i="67" s="1"/>
  <c r="E251" i="67"/>
  <c r="F251" i="67" s="1"/>
  <c r="E252" i="67"/>
  <c r="F252" i="67" s="1"/>
  <c r="E253" i="67"/>
  <c r="F253" i="67" s="1"/>
  <c r="E254" i="67"/>
  <c r="F254" i="67" s="1"/>
  <c r="E255" i="67"/>
  <c r="F255" i="67" s="1"/>
  <c r="E256" i="67"/>
  <c r="F256" i="67" s="1"/>
  <c r="E257" i="67"/>
  <c r="F257" i="67" s="1"/>
  <c r="E258" i="67"/>
  <c r="F258" i="67" s="1"/>
  <c r="E259" i="67"/>
  <c r="F259" i="67" s="1"/>
  <c r="E260" i="67"/>
  <c r="F260" i="67" s="1"/>
  <c r="E261" i="67"/>
  <c r="F261" i="67" s="1"/>
  <c r="E262" i="67"/>
  <c r="F262" i="67"/>
  <c r="E263" i="67"/>
  <c r="F263" i="67"/>
  <c r="E264" i="67"/>
  <c r="F264" i="67" s="1"/>
  <c r="E265" i="67"/>
  <c r="F265" i="67" s="1"/>
  <c r="E266" i="67"/>
  <c r="F266" i="67" s="1"/>
  <c r="E267" i="67"/>
  <c r="F267" i="67" s="1"/>
  <c r="E268" i="67"/>
  <c r="F268" i="67" s="1"/>
  <c r="E269" i="67"/>
  <c r="F269" i="67" s="1"/>
  <c r="E270" i="67"/>
  <c r="F270" i="67" s="1"/>
  <c r="E271" i="67"/>
  <c r="F271" i="67" s="1"/>
  <c r="E272" i="67"/>
  <c r="F272" i="67"/>
  <c r="E273" i="67"/>
  <c r="F273" i="67" s="1"/>
  <c r="E274" i="67"/>
  <c r="F274" i="67" s="1"/>
  <c r="E275" i="67"/>
  <c r="F275" i="67" s="1"/>
  <c r="E276" i="67"/>
  <c r="F276" i="67" s="1"/>
  <c r="E277" i="67"/>
  <c r="F277" i="67" s="1"/>
  <c r="E278" i="67"/>
  <c r="F278" i="67" s="1"/>
  <c r="E279" i="67"/>
  <c r="F279" i="67" s="1"/>
  <c r="E280" i="67"/>
  <c r="F280" i="67"/>
  <c r="E281" i="67"/>
  <c r="F281" i="67" s="1"/>
  <c r="E282" i="67"/>
  <c r="F282" i="67"/>
  <c r="E283" i="67"/>
  <c r="F283" i="67" s="1"/>
  <c r="E284" i="67"/>
  <c r="F284" i="67" s="1"/>
  <c r="E285" i="67"/>
  <c r="F285" i="67" s="1"/>
  <c r="E286" i="67"/>
  <c r="F286" i="67" s="1"/>
  <c r="E287" i="67"/>
  <c r="F287" i="67" s="1"/>
  <c r="E288" i="67"/>
  <c r="F288" i="67" s="1"/>
  <c r="E289" i="67"/>
  <c r="F289" i="67" s="1"/>
  <c r="E290" i="67"/>
  <c r="F290" i="67" s="1"/>
  <c r="E291" i="67"/>
  <c r="F291" i="67"/>
  <c r="E292" i="67"/>
  <c r="F292" i="67" s="1"/>
  <c r="E293" i="67"/>
  <c r="F293" i="67" s="1"/>
  <c r="E294" i="67"/>
  <c r="F294" i="67" s="1"/>
  <c r="E295" i="67"/>
  <c r="F295" i="67"/>
  <c r="E296" i="67"/>
  <c r="F296" i="67" s="1"/>
  <c r="E297" i="67"/>
  <c r="F297" i="67" s="1"/>
  <c r="E298" i="67"/>
  <c r="F298" i="67"/>
  <c r="E299" i="67"/>
  <c r="F299" i="67" s="1"/>
  <c r="E300" i="67"/>
  <c r="F300" i="67"/>
  <c r="E301" i="67"/>
  <c r="F301" i="67" s="1"/>
  <c r="E302" i="67"/>
  <c r="F302" i="67"/>
  <c r="E303" i="67"/>
  <c r="F303" i="67"/>
  <c r="E304" i="67"/>
  <c r="F304" i="67"/>
  <c r="E305" i="67"/>
  <c r="F305" i="67" s="1"/>
  <c r="E306" i="67"/>
  <c r="F306" i="67" s="1"/>
  <c r="E307" i="67"/>
  <c r="F307" i="67"/>
  <c r="E308" i="67"/>
  <c r="F308" i="67" s="1"/>
  <c r="E309" i="67"/>
  <c r="F309" i="67" s="1"/>
  <c r="E310" i="67"/>
  <c r="F310" i="67" s="1"/>
  <c r="E311" i="67"/>
  <c r="F311" i="67"/>
  <c r="E312" i="67"/>
  <c r="F312" i="67" s="1"/>
  <c r="E313" i="67"/>
  <c r="F313" i="67" s="1"/>
  <c r="E314" i="67"/>
  <c r="F314" i="67"/>
  <c r="E315" i="67"/>
  <c r="F315" i="67" s="1"/>
  <c r="E316" i="67"/>
  <c r="F316" i="67"/>
  <c r="E317" i="67"/>
  <c r="F317" i="67" s="1"/>
  <c r="E318" i="67"/>
  <c r="F318" i="67"/>
  <c r="E319" i="67"/>
  <c r="F319" i="67" s="1"/>
  <c r="E320" i="67"/>
  <c r="F320" i="67"/>
  <c r="E321" i="67"/>
  <c r="F321" i="67" s="1"/>
  <c r="E322" i="67"/>
  <c r="F322" i="67" s="1"/>
  <c r="E323" i="67"/>
  <c r="F323" i="67" s="1"/>
  <c r="E324" i="67"/>
  <c r="F324" i="67" s="1"/>
  <c r="E325" i="67"/>
  <c r="F325" i="67" s="1"/>
  <c r="E326" i="67"/>
  <c r="F326" i="67"/>
  <c r="E327" i="67"/>
  <c r="F327" i="67"/>
  <c r="E328" i="67"/>
  <c r="F328" i="67" s="1"/>
  <c r="E329" i="67"/>
  <c r="F329" i="67" s="1"/>
  <c r="E330" i="67"/>
  <c r="F330" i="67" s="1"/>
  <c r="E331" i="67"/>
  <c r="F331" i="67" s="1"/>
  <c r="E332" i="67"/>
  <c r="F332" i="67" s="1"/>
  <c r="E333" i="67"/>
  <c r="F333" i="67" s="1"/>
  <c r="E334" i="67"/>
  <c r="F334" i="67"/>
  <c r="E335" i="67"/>
  <c r="F335" i="67" s="1"/>
  <c r="E336" i="67"/>
  <c r="F336" i="67"/>
  <c r="E337" i="67"/>
  <c r="F337" i="67" s="1"/>
  <c r="E338" i="67"/>
  <c r="F338" i="67" s="1"/>
  <c r="E339" i="67"/>
  <c r="F339" i="67" s="1"/>
  <c r="E340" i="67"/>
  <c r="F340" i="67" s="1"/>
  <c r="E341" i="67"/>
  <c r="F341" i="67" s="1"/>
  <c r="E342" i="67"/>
  <c r="F342" i="67" s="1"/>
  <c r="E343" i="67"/>
  <c r="F343" i="67"/>
  <c r="E344" i="67"/>
  <c r="F344" i="67"/>
  <c r="E345" i="67"/>
  <c r="F345" i="67"/>
  <c r="E346" i="67"/>
  <c r="F346" i="67" s="1"/>
  <c r="E347" i="67"/>
  <c r="F347" i="67"/>
  <c r="E348" i="67"/>
  <c r="F348" i="67"/>
  <c r="E349" i="67"/>
  <c r="F349" i="67"/>
  <c r="E350" i="67"/>
  <c r="F350" i="67" s="1"/>
  <c r="E351" i="67"/>
  <c r="F351" i="67"/>
  <c r="E352" i="67"/>
  <c r="F352" i="67" s="1"/>
  <c r="E353" i="67"/>
  <c r="F353" i="67"/>
  <c r="E354" i="67"/>
  <c r="F354" i="67" s="1"/>
  <c r="E355" i="67"/>
  <c r="F355" i="67"/>
  <c r="E356" i="67"/>
  <c r="F356" i="67"/>
  <c r="E357" i="67"/>
  <c r="F357" i="67"/>
  <c r="E358" i="67"/>
  <c r="F358" i="67" s="1"/>
  <c r="E359" i="67"/>
  <c r="F359" i="67"/>
  <c r="E360" i="67"/>
  <c r="F360" i="67"/>
  <c r="E361" i="67"/>
  <c r="F361" i="67"/>
  <c r="E362" i="67"/>
  <c r="F362" i="67" s="1"/>
  <c r="E363" i="67"/>
  <c r="F363" i="67"/>
  <c r="E364" i="67"/>
  <c r="F364" i="67" s="1"/>
  <c r="E365" i="67"/>
  <c r="F365" i="67"/>
  <c r="E366" i="67"/>
  <c r="F366" i="67" s="1"/>
  <c r="E367" i="67"/>
  <c r="F367" i="67"/>
  <c r="E368" i="67"/>
  <c r="F368" i="67"/>
  <c r="E369" i="67"/>
  <c r="F369" i="67"/>
  <c r="E370" i="67"/>
  <c r="F370" i="67" s="1"/>
  <c r="E371" i="67"/>
  <c r="F371" i="67"/>
  <c r="E372" i="67"/>
  <c r="F372" i="67" s="1"/>
  <c r="E373" i="67"/>
  <c r="F373" i="67"/>
  <c r="E374" i="67"/>
  <c r="F374" i="67" s="1"/>
  <c r="E375" i="67"/>
  <c r="F375" i="67"/>
  <c r="E376" i="67"/>
  <c r="F376" i="67"/>
  <c r="E377" i="67"/>
  <c r="F377" i="67"/>
  <c r="E378" i="67"/>
  <c r="F378" i="67" s="1"/>
  <c r="E379" i="67"/>
  <c r="F379" i="67"/>
  <c r="E380" i="67"/>
  <c r="F380" i="67"/>
  <c r="E381" i="67"/>
  <c r="F381" i="67"/>
  <c r="E382" i="67"/>
  <c r="F382" i="67" s="1"/>
  <c r="E383" i="67"/>
  <c r="F383" i="67"/>
  <c r="E384" i="67"/>
  <c r="F384" i="67" s="1"/>
  <c r="E385" i="67"/>
  <c r="F385" i="67"/>
  <c r="E386" i="67"/>
  <c r="F386" i="67" s="1"/>
  <c r="E387" i="67"/>
  <c r="F387" i="67"/>
  <c r="E388" i="67"/>
  <c r="F388" i="67"/>
  <c r="E389" i="67"/>
  <c r="F389" i="67"/>
  <c r="E390" i="67"/>
  <c r="F390" i="67" s="1"/>
  <c r="E391" i="67"/>
  <c r="F391" i="67"/>
  <c r="E392" i="67"/>
  <c r="F392" i="67"/>
  <c r="E393" i="67"/>
  <c r="F393" i="67"/>
  <c r="E394" i="67"/>
  <c r="F394" i="67" s="1"/>
  <c r="E395" i="67"/>
  <c r="F395" i="67"/>
  <c r="E396" i="67"/>
  <c r="F396" i="67" s="1"/>
  <c r="E397" i="67"/>
  <c r="F397" i="67"/>
  <c r="E398" i="67"/>
  <c r="F398" i="67" s="1"/>
  <c r="E399" i="67"/>
  <c r="F399" i="67"/>
  <c r="E400" i="67"/>
  <c r="F400" i="67"/>
  <c r="E401" i="67"/>
  <c r="F401" i="67"/>
  <c r="E402" i="67"/>
  <c r="F402" i="67" s="1"/>
  <c r="E403" i="67"/>
  <c r="F403" i="67"/>
  <c r="E404" i="67"/>
  <c r="F404" i="67" s="1"/>
  <c r="E405" i="67"/>
  <c r="F405" i="67"/>
  <c r="E406" i="67"/>
  <c r="F406" i="67" s="1"/>
  <c r="E407" i="67"/>
  <c r="F407" i="67"/>
  <c r="E408" i="67"/>
  <c r="F408" i="67"/>
  <c r="E409" i="67"/>
  <c r="F409" i="67"/>
  <c r="E410" i="67"/>
  <c r="F410" i="67" s="1"/>
  <c r="E411" i="67"/>
  <c r="F411" i="67"/>
  <c r="E412" i="67"/>
  <c r="F412" i="67"/>
  <c r="E413" i="67"/>
  <c r="F413" i="67"/>
  <c r="E414" i="67"/>
  <c r="F414" i="67" s="1"/>
  <c r="E415" i="67"/>
  <c r="F415" i="67"/>
  <c r="E416" i="67"/>
  <c r="F416" i="67" s="1"/>
  <c r="E417" i="67"/>
  <c r="F417" i="67"/>
  <c r="E418" i="67"/>
  <c r="F418" i="67" s="1"/>
  <c r="E419" i="67"/>
  <c r="F419" i="67"/>
  <c r="E420" i="67"/>
  <c r="F420" i="67"/>
  <c r="E421" i="67"/>
  <c r="F421" i="67"/>
  <c r="E422" i="67"/>
  <c r="F422" i="67" s="1"/>
  <c r="E423" i="67"/>
  <c r="F423" i="67"/>
  <c r="E424" i="67"/>
  <c r="F424" i="67"/>
  <c r="E425" i="67"/>
  <c r="F425" i="67"/>
  <c r="E426" i="67"/>
  <c r="F426" i="67" s="1"/>
  <c r="E427" i="67"/>
  <c r="F427" i="67"/>
  <c r="E428" i="67"/>
  <c r="F428" i="67" s="1"/>
  <c r="E429" i="67"/>
  <c r="F429" i="67"/>
  <c r="E430" i="67"/>
  <c r="F430" i="67" s="1"/>
  <c r="E431" i="67"/>
  <c r="F431" i="67"/>
  <c r="E432" i="67"/>
  <c r="F432" i="67"/>
  <c r="E433" i="67"/>
  <c r="F433" i="67"/>
  <c r="E434" i="67"/>
  <c r="F434" i="67" s="1"/>
  <c r="E435" i="67"/>
  <c r="F435" i="67"/>
  <c r="E436" i="67"/>
  <c r="F436" i="67" s="1"/>
  <c r="E437" i="67"/>
  <c r="F437" i="67"/>
  <c r="E438" i="67"/>
  <c r="F438" i="67" s="1"/>
  <c r="E439" i="67"/>
  <c r="F439" i="67"/>
  <c r="E440" i="67"/>
  <c r="F440" i="67"/>
  <c r="E441" i="67"/>
  <c r="F441" i="67"/>
  <c r="E442" i="67"/>
  <c r="F442" i="67" s="1"/>
  <c r="E443" i="67"/>
  <c r="F443" i="67"/>
  <c r="E444" i="67"/>
  <c r="F444" i="67"/>
  <c r="E445" i="67"/>
  <c r="F445" i="67"/>
  <c r="E446" i="67"/>
  <c r="F446" i="67" s="1"/>
  <c r="E447" i="67"/>
  <c r="F447" i="67"/>
  <c r="E448" i="67"/>
  <c r="F448" i="67" s="1"/>
  <c r="E449" i="67"/>
  <c r="F449" i="67"/>
  <c r="E450" i="67"/>
  <c r="F450" i="67" s="1"/>
  <c r="E451" i="67"/>
  <c r="F451" i="67"/>
  <c r="E452" i="67"/>
  <c r="F452" i="67"/>
  <c r="E453" i="67"/>
  <c r="F453" i="67"/>
  <c r="E454" i="67"/>
  <c r="F454" i="67" s="1"/>
  <c r="E455" i="67"/>
  <c r="F455" i="67"/>
  <c r="E456" i="67"/>
  <c r="F456" i="67"/>
  <c r="E457" i="67"/>
  <c r="F457" i="67" s="1"/>
  <c r="E458" i="67"/>
  <c r="F458" i="67" s="1"/>
  <c r="E459" i="67"/>
  <c r="F459" i="67" s="1"/>
  <c r="E460" i="67"/>
  <c r="F460" i="67" s="1"/>
  <c r="E461" i="67"/>
  <c r="F461" i="67"/>
  <c r="E462" i="67"/>
  <c r="F462" i="67" s="1"/>
  <c r="E463" i="67"/>
  <c r="F463" i="67"/>
  <c r="E464" i="67"/>
  <c r="F464" i="67"/>
  <c r="E465" i="67"/>
  <c r="F465" i="67"/>
  <c r="E466" i="67"/>
  <c r="F466" i="67" s="1"/>
  <c r="E467" i="67"/>
  <c r="F467" i="67"/>
  <c r="E468" i="67"/>
  <c r="F468" i="67" s="1"/>
  <c r="E469" i="67"/>
  <c r="F469" i="67" s="1"/>
  <c r="E470" i="67"/>
  <c r="F470" i="67" s="1"/>
  <c r="E471" i="67"/>
  <c r="F471" i="67" s="1"/>
  <c r="E472" i="67"/>
  <c r="F472" i="67"/>
  <c r="E473" i="67"/>
  <c r="F473" i="67"/>
  <c r="E474" i="67"/>
  <c r="F474" i="67" s="1"/>
  <c r="E475" i="67"/>
  <c r="F475" i="67"/>
  <c r="E476" i="67"/>
  <c r="F476" i="67"/>
  <c r="E477" i="67"/>
  <c r="F477" i="67" s="1"/>
  <c r="E478" i="67"/>
  <c r="F478" i="67" s="1"/>
  <c r="E479" i="67"/>
  <c r="F479" i="67"/>
  <c r="E480" i="67"/>
  <c r="F480" i="67" s="1"/>
  <c r="E481" i="67"/>
  <c r="F481" i="67"/>
  <c r="E482" i="67"/>
  <c r="F482" i="67" s="1"/>
  <c r="E483" i="67"/>
  <c r="F483" i="67" s="1"/>
  <c r="E484" i="67"/>
  <c r="F484" i="67"/>
  <c r="E485" i="67"/>
  <c r="F485" i="67"/>
  <c r="E486" i="67"/>
  <c r="F486" i="67" s="1"/>
  <c r="E487" i="67"/>
  <c r="F487" i="67"/>
  <c r="E488" i="67"/>
  <c r="F488" i="67"/>
  <c r="E489" i="67"/>
  <c r="F489" i="67" s="1"/>
  <c r="E490" i="67"/>
  <c r="F490" i="67" s="1"/>
  <c r="E491" i="67"/>
  <c r="F491" i="67" s="1"/>
  <c r="E492" i="67"/>
  <c r="F492" i="67" s="1"/>
  <c r="E493" i="67"/>
  <c r="F493" i="67"/>
  <c r="E494" i="67"/>
  <c r="F494" i="67" s="1"/>
  <c r="E495" i="67"/>
  <c r="F495" i="67"/>
  <c r="E496" i="67"/>
  <c r="F496" i="67"/>
  <c r="E497" i="67"/>
  <c r="F497" i="67"/>
  <c r="E498" i="67"/>
  <c r="F498" i="67" s="1"/>
  <c r="E499" i="67"/>
  <c r="F499" i="67"/>
  <c r="E500" i="67"/>
  <c r="F500" i="67" s="1"/>
  <c r="E501" i="67"/>
  <c r="F501" i="67" s="1"/>
  <c r="E502" i="67"/>
  <c r="F502" i="67" s="1"/>
  <c r="E503" i="67"/>
  <c r="F503" i="67" s="1"/>
  <c r="E504" i="67"/>
  <c r="F504" i="67"/>
  <c r="E505" i="67"/>
  <c r="F505" i="67"/>
  <c r="E506" i="67"/>
  <c r="F506" i="67" s="1"/>
  <c r="E507" i="67"/>
  <c r="F507" i="67"/>
  <c r="E508" i="67"/>
  <c r="F508" i="67"/>
  <c r="E509" i="67"/>
  <c r="F509" i="67" s="1"/>
  <c r="E510" i="67"/>
  <c r="F510" i="67" s="1"/>
  <c r="E511" i="67"/>
  <c r="F511" i="67"/>
  <c r="E512" i="67"/>
  <c r="F512" i="67" s="1"/>
  <c r="E513" i="67"/>
  <c r="F513" i="67"/>
  <c r="E514" i="67"/>
  <c r="F514" i="67" s="1"/>
  <c r="E515" i="67"/>
  <c r="F515" i="67" s="1"/>
  <c r="E516" i="67"/>
  <c r="F516" i="67"/>
  <c r="E517" i="67"/>
  <c r="F517" i="67"/>
  <c r="E518" i="67"/>
  <c r="F518" i="67" s="1"/>
  <c r="E519" i="67"/>
  <c r="F519" i="67"/>
  <c r="E520" i="67"/>
  <c r="F520" i="67"/>
  <c r="E521" i="67"/>
  <c r="F521" i="67" s="1"/>
  <c r="E522" i="67"/>
  <c r="F522" i="67" s="1"/>
  <c r="E523" i="67"/>
  <c r="F523" i="67" s="1"/>
  <c r="E524" i="67"/>
  <c r="F524" i="67" s="1"/>
  <c r="E525" i="67"/>
  <c r="F525" i="67"/>
  <c r="E526" i="67"/>
  <c r="F526" i="67" s="1"/>
  <c r="E527" i="67"/>
  <c r="F527" i="67"/>
  <c r="E528" i="67"/>
  <c r="F528" i="67"/>
  <c r="E529" i="67"/>
  <c r="F529" i="67"/>
  <c r="E530" i="67"/>
  <c r="F530" i="67" s="1"/>
  <c r="E531" i="67"/>
  <c r="F531" i="67"/>
  <c r="E532" i="67"/>
  <c r="F532" i="67" s="1"/>
  <c r="E533" i="67"/>
  <c r="F533" i="67" s="1"/>
  <c r="E534" i="67"/>
  <c r="F534" i="67" s="1"/>
  <c r="E535" i="67"/>
  <c r="F535" i="67" s="1"/>
  <c r="E536" i="67"/>
  <c r="F536" i="67"/>
  <c r="E537" i="67"/>
  <c r="F537" i="67"/>
  <c r="E538" i="67"/>
  <c r="F538" i="67" s="1"/>
  <c r="E539" i="67"/>
  <c r="F539" i="67"/>
  <c r="E540" i="67"/>
  <c r="F540" i="67"/>
  <c r="E541" i="67"/>
  <c r="F541" i="67" s="1"/>
  <c r="E542" i="67"/>
  <c r="F542" i="67" s="1"/>
  <c r="E543" i="67"/>
  <c r="F543" i="67"/>
  <c r="E544" i="67"/>
  <c r="F544" i="67" s="1"/>
  <c r="E545" i="67"/>
  <c r="F545" i="67"/>
  <c r="E546" i="67"/>
  <c r="F546" i="67" s="1"/>
  <c r="E547" i="67"/>
  <c r="F547" i="67" s="1"/>
  <c r="E548" i="67"/>
  <c r="F548" i="67"/>
  <c r="E549" i="67"/>
  <c r="F549" i="67"/>
  <c r="E550" i="67"/>
  <c r="F550" i="67" s="1"/>
  <c r="E551" i="67"/>
  <c r="F551" i="67"/>
  <c r="E552" i="67"/>
  <c r="F552" i="67"/>
  <c r="E553" i="67"/>
  <c r="F553" i="67" s="1"/>
  <c r="E554" i="67"/>
  <c r="F554" i="67" s="1"/>
  <c r="E555" i="67"/>
  <c r="F555" i="67" s="1"/>
  <c r="E556" i="67"/>
  <c r="F556" i="67" s="1"/>
  <c r="E557" i="67"/>
  <c r="F557" i="67"/>
  <c r="E558" i="67"/>
  <c r="F558" i="67" s="1"/>
  <c r="E559" i="67"/>
  <c r="F559" i="67"/>
  <c r="E560" i="67"/>
  <c r="F560" i="67"/>
  <c r="E561" i="67"/>
  <c r="F561" i="67"/>
  <c r="E562" i="67"/>
  <c r="F562" i="67" s="1"/>
  <c r="E563" i="67"/>
  <c r="F563" i="67"/>
  <c r="E564" i="67"/>
  <c r="F564" i="67" s="1"/>
  <c r="E565" i="67"/>
  <c r="F565" i="67" s="1"/>
  <c r="E566" i="67"/>
  <c r="F566" i="67" s="1"/>
  <c r="E567" i="67"/>
  <c r="F567" i="67" s="1"/>
  <c r="E568" i="67"/>
  <c r="F568" i="67"/>
  <c r="E569" i="67"/>
  <c r="F569" i="67"/>
  <c r="E570" i="67"/>
  <c r="F570" i="67" s="1"/>
  <c r="E571" i="67"/>
  <c r="F571" i="67"/>
  <c r="E572" i="67"/>
  <c r="F572" i="67"/>
  <c r="E573" i="67"/>
  <c r="F573" i="67" s="1"/>
  <c r="E574" i="67"/>
  <c r="F574" i="67" s="1"/>
  <c r="E575" i="67"/>
  <c r="F575" i="67"/>
  <c r="E576" i="67"/>
  <c r="F576" i="67" s="1"/>
  <c r="E577" i="67"/>
  <c r="F577" i="67"/>
  <c r="E578" i="67"/>
  <c r="F578" i="67" s="1"/>
  <c r="E579" i="67"/>
  <c r="F579" i="67" s="1"/>
  <c r="E580" i="67"/>
  <c r="F580" i="67"/>
  <c r="E581" i="67"/>
  <c r="F581" i="67"/>
  <c r="E582" i="67"/>
  <c r="F582" i="67" s="1"/>
  <c r="E583" i="67"/>
  <c r="F583" i="67" s="1"/>
  <c r="E584" i="67"/>
  <c r="F584" i="67"/>
  <c r="E585" i="67"/>
  <c r="F585" i="67"/>
  <c r="E586" i="67"/>
  <c r="F586" i="67" s="1"/>
  <c r="E587" i="67"/>
  <c r="F587" i="67" s="1"/>
  <c r="E588" i="67"/>
  <c r="F588" i="67"/>
  <c r="E589" i="67"/>
  <c r="F589" i="67"/>
  <c r="E590" i="67"/>
  <c r="F590" i="67" s="1"/>
  <c r="E591" i="67"/>
  <c r="F591" i="67" s="1"/>
  <c r="E592" i="67"/>
  <c r="F592" i="67"/>
  <c r="E593" i="67"/>
  <c r="F593" i="67"/>
  <c r="E594" i="67"/>
  <c r="F594" i="67" s="1"/>
  <c r="E595" i="67"/>
  <c r="F595" i="67" s="1"/>
  <c r="E596" i="67"/>
  <c r="F596" i="67"/>
  <c r="E597" i="67"/>
  <c r="F597" i="67"/>
  <c r="E598" i="67"/>
  <c r="F598" i="67" s="1"/>
  <c r="E599" i="67"/>
  <c r="F599" i="67" s="1"/>
  <c r="E600" i="67"/>
  <c r="F600" i="67"/>
  <c r="E601" i="67"/>
  <c r="F601" i="67"/>
  <c r="E602" i="67"/>
  <c r="F602" i="67" s="1"/>
  <c r="E603" i="67"/>
  <c r="F603" i="67" s="1"/>
  <c r="E604" i="67"/>
  <c r="F604" i="67"/>
  <c r="E605" i="67"/>
  <c r="F605" i="67"/>
  <c r="E606" i="67"/>
  <c r="F606" i="67" s="1"/>
  <c r="E607" i="67"/>
  <c r="F607" i="67" s="1"/>
  <c r="E608" i="67"/>
  <c r="F608" i="67"/>
  <c r="E609" i="67"/>
  <c r="F609" i="67"/>
  <c r="E610" i="67"/>
  <c r="F610" i="67" s="1"/>
  <c r="E611" i="67"/>
  <c r="F611" i="67" s="1"/>
  <c r="E612" i="67"/>
  <c r="F612" i="67"/>
  <c r="E613" i="67"/>
  <c r="F613" i="67"/>
  <c r="E614" i="67"/>
  <c r="F614" i="67" s="1"/>
  <c r="E615" i="67"/>
  <c r="F615" i="67" s="1"/>
  <c r="E616" i="67"/>
  <c r="F616" i="67"/>
  <c r="E617" i="67"/>
  <c r="F617" i="67"/>
  <c r="E618" i="67"/>
  <c r="F618" i="67" s="1"/>
  <c r="E619" i="67"/>
  <c r="F619" i="67" s="1"/>
  <c r="E620" i="67"/>
  <c r="F620" i="67"/>
  <c r="E621" i="67"/>
  <c r="F621" i="67"/>
  <c r="E622" i="67"/>
  <c r="F622" i="67" s="1"/>
  <c r="E623" i="67"/>
  <c r="F623" i="67" s="1"/>
  <c r="E624" i="67"/>
  <c r="F624" i="67"/>
  <c r="E625" i="67"/>
  <c r="F625" i="67"/>
  <c r="E626" i="67"/>
  <c r="F626" i="67" s="1"/>
  <c r="E627" i="67"/>
  <c r="F627" i="67" s="1"/>
  <c r="E628" i="67"/>
  <c r="F628" i="67"/>
  <c r="E629" i="67"/>
  <c r="F629" i="67"/>
  <c r="E630" i="67"/>
  <c r="F630" i="67" s="1"/>
  <c r="E631" i="67"/>
  <c r="F631" i="67" s="1"/>
  <c r="E632" i="67"/>
  <c r="F632" i="67"/>
  <c r="E633" i="67"/>
  <c r="F633" i="67"/>
  <c r="E634" i="67"/>
  <c r="F634" i="67" s="1"/>
  <c r="E635" i="67"/>
  <c r="F635" i="67" s="1"/>
  <c r="E636" i="67"/>
  <c r="F636" i="67"/>
  <c r="E637" i="67"/>
  <c r="F637" i="67"/>
  <c r="E638" i="67"/>
  <c r="F638" i="67" s="1"/>
  <c r="E639" i="67"/>
  <c r="F639" i="67" s="1"/>
  <c r="E640" i="67"/>
  <c r="F640" i="67"/>
  <c r="E641" i="67"/>
  <c r="F641" i="67"/>
  <c r="E642" i="67"/>
  <c r="F642" i="67" s="1"/>
  <c r="E643" i="67"/>
  <c r="F643" i="67" s="1"/>
  <c r="E644" i="67"/>
  <c r="F644" i="67"/>
  <c r="E645" i="67"/>
  <c r="F645" i="67"/>
  <c r="E646" i="67"/>
  <c r="F646" i="67" s="1"/>
  <c r="E647" i="67"/>
  <c r="F647" i="67" s="1"/>
  <c r="E648" i="67"/>
  <c r="F648" i="67"/>
  <c r="E649" i="67"/>
  <c r="F649" i="67"/>
  <c r="E650" i="67"/>
  <c r="F650" i="67" s="1"/>
  <c r="E651" i="67"/>
  <c r="F651" i="67" s="1"/>
  <c r="E652" i="67"/>
  <c r="F652" i="67"/>
  <c r="E653" i="67"/>
  <c r="F653" i="67"/>
  <c r="E654" i="67"/>
  <c r="F654" i="67" s="1"/>
  <c r="E655" i="67"/>
  <c r="F655" i="67" s="1"/>
  <c r="E656" i="67"/>
  <c r="F656" i="67"/>
  <c r="E657" i="67"/>
  <c r="F657" i="67"/>
  <c r="E658" i="67"/>
  <c r="F658" i="67" s="1"/>
  <c r="E659" i="67"/>
  <c r="F659" i="67" s="1"/>
  <c r="E660" i="67"/>
  <c r="F660" i="67"/>
  <c r="E661" i="67"/>
  <c r="F661" i="67"/>
  <c r="E662" i="67"/>
  <c r="F662" i="67" s="1"/>
  <c r="E663" i="67"/>
  <c r="F663" i="67" s="1"/>
  <c r="E664" i="67"/>
  <c r="F664" i="67"/>
  <c r="E665" i="67"/>
  <c r="F665" i="67"/>
  <c r="E666" i="67"/>
  <c r="F666" i="67" s="1"/>
  <c r="E667" i="67"/>
  <c r="F667" i="67" s="1"/>
  <c r="E668" i="67"/>
  <c r="F668" i="67"/>
  <c r="E669" i="67"/>
  <c r="F669" i="67"/>
  <c r="E670" i="67"/>
  <c r="F670" i="67" s="1"/>
  <c r="E671" i="67"/>
  <c r="F671" i="67" s="1"/>
  <c r="E672" i="67"/>
  <c r="F672" i="67"/>
  <c r="E673" i="67"/>
  <c r="F673" i="67"/>
  <c r="E674" i="67"/>
  <c r="F674" i="67" s="1"/>
  <c r="E675" i="67"/>
  <c r="F675" i="67" s="1"/>
  <c r="E676" i="67"/>
  <c r="F676" i="67"/>
  <c r="E677" i="67"/>
  <c r="F677" i="67"/>
  <c r="E678" i="67"/>
  <c r="F678" i="67" s="1"/>
  <c r="E679" i="67"/>
  <c r="F679" i="67" s="1"/>
  <c r="E680" i="67"/>
  <c r="F680" i="67"/>
  <c r="E681" i="67"/>
  <c r="F681" i="67"/>
  <c r="E682" i="67"/>
  <c r="F682" i="67" s="1"/>
  <c r="E683" i="67"/>
  <c r="F683" i="67" s="1"/>
  <c r="E684" i="67"/>
  <c r="F684" i="67"/>
  <c r="E685" i="67"/>
  <c r="F685" i="67"/>
  <c r="E686" i="67"/>
  <c r="F686" i="67" s="1"/>
  <c r="E687" i="67"/>
  <c r="F687" i="67" s="1"/>
  <c r="E688" i="67"/>
  <c r="F688" i="67"/>
  <c r="E689" i="67"/>
  <c r="F689" i="67"/>
  <c r="E690" i="67"/>
  <c r="F690" i="67" s="1"/>
  <c r="E691" i="67"/>
  <c r="F691" i="67" s="1"/>
  <c r="E692" i="67"/>
  <c r="F692" i="67"/>
  <c r="E693" i="67"/>
  <c r="F693" i="67"/>
  <c r="E694" i="67"/>
  <c r="F694" i="67" s="1"/>
  <c r="E695" i="67"/>
  <c r="F695" i="67" s="1"/>
  <c r="E696" i="67"/>
  <c r="F696" i="67"/>
  <c r="E697" i="67"/>
  <c r="F697" i="67"/>
  <c r="E698" i="67"/>
  <c r="F698" i="67" s="1"/>
  <c r="E699" i="67"/>
  <c r="F699" i="67" s="1"/>
  <c r="E700" i="67"/>
  <c r="F700" i="67"/>
  <c r="E701" i="67"/>
  <c r="F701" i="67"/>
  <c r="E702" i="67"/>
  <c r="F702" i="67" s="1"/>
  <c r="E703" i="67"/>
  <c r="F703" i="67" s="1"/>
  <c r="E704" i="67"/>
  <c r="F704" i="67"/>
  <c r="E705" i="67"/>
  <c r="F705" i="67"/>
  <c r="E706" i="67"/>
  <c r="F706" i="67" s="1"/>
  <c r="E707" i="67"/>
  <c r="F707" i="67" s="1"/>
  <c r="E708" i="67"/>
  <c r="F708" i="67"/>
  <c r="E709" i="67"/>
  <c r="F709" i="67"/>
  <c r="E710" i="67"/>
  <c r="F710" i="67" s="1"/>
  <c r="E711" i="67"/>
  <c r="F711" i="67" s="1"/>
  <c r="E712" i="67"/>
  <c r="F712" i="67"/>
  <c r="E713" i="67"/>
  <c r="F713" i="67"/>
  <c r="E714" i="67"/>
  <c r="F714" i="67" s="1"/>
  <c r="E715" i="67"/>
  <c r="F715" i="67" s="1"/>
  <c r="E716" i="67"/>
  <c r="F716" i="67"/>
  <c r="E717" i="67"/>
  <c r="F717" i="67"/>
  <c r="E718" i="67"/>
  <c r="F718" i="67" s="1"/>
  <c r="E719" i="67"/>
  <c r="F719" i="67" s="1"/>
  <c r="E720" i="67"/>
  <c r="F720" i="67"/>
  <c r="E721" i="67"/>
  <c r="F721" i="67"/>
  <c r="E722" i="67"/>
  <c r="F722" i="67" s="1"/>
  <c r="E723" i="67"/>
  <c r="F723" i="67" s="1"/>
  <c r="E724" i="67"/>
  <c r="F724" i="67"/>
  <c r="E725" i="67"/>
  <c r="F725" i="67"/>
  <c r="E2" i="67"/>
  <c r="F2" i="67" s="1"/>
  <c r="F103" i="51"/>
  <c r="G103" i="51"/>
  <c r="H103" i="51"/>
  <c r="F104" i="51"/>
  <c r="G104" i="51"/>
  <c r="H104" i="51"/>
  <c r="F105" i="51"/>
  <c r="G105" i="51"/>
  <c r="H105" i="51"/>
  <c r="F106" i="51"/>
  <c r="G106" i="51"/>
  <c r="H106" i="51"/>
  <c r="F107" i="51"/>
  <c r="G107" i="51"/>
  <c r="H107" i="51"/>
  <c r="F108" i="51"/>
  <c r="G108" i="51"/>
  <c r="H108" i="51"/>
  <c r="F109" i="51"/>
  <c r="G109" i="51"/>
  <c r="H109" i="51"/>
  <c r="F110" i="51"/>
  <c r="G110" i="51"/>
  <c r="H110" i="51"/>
  <c r="F111" i="51"/>
  <c r="G111" i="51"/>
  <c r="H111" i="51"/>
  <c r="F112" i="51"/>
  <c r="G112" i="51"/>
  <c r="H112" i="51"/>
  <c r="F113" i="51"/>
  <c r="G113" i="51"/>
  <c r="H113" i="51"/>
  <c r="F114" i="51"/>
  <c r="G114" i="51"/>
  <c r="H114" i="51"/>
  <c r="F115" i="51"/>
  <c r="G115" i="51"/>
  <c r="H115" i="51"/>
  <c r="F116" i="51"/>
  <c r="G116" i="51"/>
  <c r="H116" i="51"/>
  <c r="F117" i="51"/>
  <c r="G117" i="51"/>
  <c r="H117" i="51"/>
  <c r="F118" i="51"/>
  <c r="G118" i="51"/>
  <c r="H118" i="51"/>
  <c r="F119" i="51"/>
  <c r="G119" i="51"/>
  <c r="H119" i="51"/>
  <c r="F120" i="51"/>
  <c r="G120" i="51"/>
  <c r="H120" i="51"/>
  <c r="F121" i="51"/>
  <c r="G121" i="51"/>
  <c r="H121" i="51"/>
  <c r="F122" i="51"/>
  <c r="G122" i="51"/>
  <c r="H122" i="51"/>
  <c r="F123" i="51"/>
  <c r="G123" i="51"/>
  <c r="H123" i="51"/>
  <c r="F124" i="51"/>
  <c r="G124" i="51"/>
  <c r="H124" i="51"/>
  <c r="F125" i="51"/>
  <c r="G125" i="51"/>
  <c r="H125" i="51"/>
  <c r="F126" i="51"/>
  <c r="G126" i="51"/>
  <c r="H126" i="51"/>
  <c r="F127" i="51"/>
  <c r="G127" i="51"/>
  <c r="H127" i="51"/>
  <c r="F128" i="51"/>
  <c r="G128" i="51"/>
  <c r="H128" i="51"/>
  <c r="F3" i="51"/>
  <c r="G3" i="51"/>
  <c r="H3" i="51"/>
  <c r="F4" i="51"/>
  <c r="G4" i="51"/>
  <c r="H4" i="51"/>
  <c r="F5" i="51"/>
  <c r="G5" i="51"/>
  <c r="H5" i="51"/>
  <c r="F6" i="51"/>
  <c r="G6" i="51"/>
  <c r="H6" i="51"/>
  <c r="F7" i="51"/>
  <c r="G7" i="51"/>
  <c r="H7" i="51"/>
  <c r="F8" i="51"/>
  <c r="G8" i="51"/>
  <c r="H8" i="51"/>
  <c r="F9" i="51"/>
  <c r="G9" i="51"/>
  <c r="H9" i="51"/>
  <c r="F10" i="51"/>
  <c r="G10" i="51"/>
  <c r="H10" i="51"/>
  <c r="F11" i="51"/>
  <c r="G11" i="51"/>
  <c r="H11" i="51"/>
  <c r="F12" i="51"/>
  <c r="G12" i="51"/>
  <c r="H12" i="51"/>
  <c r="F13" i="51"/>
  <c r="G13" i="51"/>
  <c r="H13" i="51"/>
  <c r="F14" i="51"/>
  <c r="G14" i="51"/>
  <c r="H14" i="51"/>
  <c r="F15" i="51"/>
  <c r="G15" i="51"/>
  <c r="H15" i="51"/>
  <c r="F16" i="51"/>
  <c r="G16" i="51"/>
  <c r="H16" i="51"/>
  <c r="F17" i="51"/>
  <c r="G17" i="51"/>
  <c r="H17" i="51"/>
  <c r="F18" i="51"/>
  <c r="G18" i="51"/>
  <c r="H18" i="51"/>
  <c r="F19" i="51"/>
  <c r="G19" i="51"/>
  <c r="H19" i="51"/>
  <c r="F20" i="51"/>
  <c r="G20" i="51"/>
  <c r="H20" i="51"/>
  <c r="F21" i="51"/>
  <c r="G21" i="51"/>
  <c r="H21" i="51"/>
  <c r="F22" i="51"/>
  <c r="G22" i="51"/>
  <c r="H22" i="51"/>
  <c r="A14" i="51"/>
  <c r="F23" i="51"/>
  <c r="G23" i="51"/>
  <c r="H23" i="51"/>
  <c r="F24" i="51"/>
  <c r="G24" i="51"/>
  <c r="H24" i="51"/>
  <c r="F25" i="51"/>
  <c r="G25" i="51"/>
  <c r="H25" i="51"/>
  <c r="F26" i="51"/>
  <c r="G26" i="51"/>
  <c r="H26" i="51"/>
  <c r="F27" i="51"/>
  <c r="G27" i="51"/>
  <c r="H27" i="51"/>
  <c r="F28" i="51"/>
  <c r="G28" i="51"/>
  <c r="H28" i="51"/>
  <c r="F29" i="51"/>
  <c r="G29" i="51"/>
  <c r="H29" i="51"/>
  <c r="F30" i="51"/>
  <c r="G30" i="51"/>
  <c r="H30" i="51"/>
  <c r="F31" i="51"/>
  <c r="G31" i="51"/>
  <c r="H31" i="51"/>
  <c r="F32" i="51"/>
  <c r="G32" i="51"/>
  <c r="H32" i="51"/>
  <c r="F33" i="51"/>
  <c r="G33" i="51"/>
  <c r="H33" i="51"/>
  <c r="F34" i="51"/>
  <c r="G34" i="51"/>
  <c r="H34" i="51"/>
  <c r="F35" i="51"/>
  <c r="G35" i="51"/>
  <c r="H35" i="51"/>
  <c r="F36" i="51"/>
  <c r="G36" i="51"/>
  <c r="H36" i="51"/>
  <c r="F37" i="51"/>
  <c r="G37" i="51"/>
  <c r="H37" i="51"/>
  <c r="F38" i="51"/>
  <c r="G38" i="51"/>
  <c r="H38" i="51"/>
  <c r="F39" i="51"/>
  <c r="G39" i="51"/>
  <c r="H39" i="51"/>
  <c r="F40" i="51"/>
  <c r="G40" i="51"/>
  <c r="H40" i="51"/>
  <c r="F41" i="51"/>
  <c r="G41" i="51"/>
  <c r="H41" i="51"/>
  <c r="F42" i="51"/>
  <c r="G42" i="51"/>
  <c r="H42" i="51"/>
  <c r="F43" i="51"/>
  <c r="G43" i="51"/>
  <c r="H43" i="51"/>
  <c r="F44" i="51"/>
  <c r="G44" i="51"/>
  <c r="H44" i="51"/>
  <c r="F45" i="51"/>
  <c r="G45" i="51"/>
  <c r="H45" i="51"/>
  <c r="F46" i="51"/>
  <c r="G46" i="51"/>
  <c r="H46" i="51"/>
  <c r="F47" i="51"/>
  <c r="G47" i="51"/>
  <c r="H47" i="51"/>
  <c r="F48" i="51"/>
  <c r="G48" i="51"/>
  <c r="H48" i="51"/>
  <c r="F49" i="51"/>
  <c r="G49" i="51"/>
  <c r="H49" i="51"/>
  <c r="F50" i="51"/>
  <c r="G50" i="51"/>
  <c r="H50" i="51"/>
  <c r="F51" i="51"/>
  <c r="G51" i="51"/>
  <c r="H51" i="51"/>
  <c r="F52" i="51"/>
  <c r="G52" i="51"/>
  <c r="H52" i="51"/>
  <c r="F53" i="51"/>
  <c r="G53" i="51"/>
  <c r="H53" i="51"/>
  <c r="F54" i="51"/>
  <c r="G54" i="51"/>
  <c r="H54" i="51"/>
  <c r="F55" i="51"/>
  <c r="G55" i="51"/>
  <c r="H55" i="51"/>
  <c r="F56" i="51"/>
  <c r="G56" i="51"/>
  <c r="H56" i="51"/>
  <c r="F57" i="51"/>
  <c r="G57" i="51"/>
  <c r="H57" i="51"/>
  <c r="F58" i="51"/>
  <c r="G58" i="51"/>
  <c r="H58" i="51"/>
  <c r="F59" i="51"/>
  <c r="G59" i="51"/>
  <c r="H59" i="51"/>
  <c r="F60" i="51"/>
  <c r="G60" i="51"/>
  <c r="H60" i="51"/>
  <c r="F61" i="51"/>
  <c r="G61" i="51"/>
  <c r="H61" i="51"/>
  <c r="F62" i="51"/>
  <c r="G62" i="51"/>
  <c r="H62" i="51"/>
  <c r="F63" i="51"/>
  <c r="G63" i="51"/>
  <c r="H63" i="51"/>
  <c r="F64" i="51"/>
  <c r="G64" i="51"/>
  <c r="H64" i="51"/>
  <c r="F65" i="51"/>
  <c r="G65" i="51"/>
  <c r="H65" i="51"/>
  <c r="F66" i="51"/>
  <c r="G66" i="51"/>
  <c r="H66" i="51"/>
  <c r="F67" i="51"/>
  <c r="G67" i="51"/>
  <c r="H67" i="51"/>
  <c r="F68" i="51"/>
  <c r="G68" i="51"/>
  <c r="H68" i="51"/>
  <c r="F69" i="51"/>
  <c r="G69" i="51"/>
  <c r="H69" i="51"/>
  <c r="F70" i="51"/>
  <c r="G70" i="51"/>
  <c r="H70" i="51"/>
  <c r="F71" i="51"/>
  <c r="G71" i="51"/>
  <c r="H71" i="51"/>
  <c r="F72" i="51"/>
  <c r="G72" i="51"/>
  <c r="H72" i="51"/>
  <c r="F73" i="51"/>
  <c r="G73" i="51"/>
  <c r="H73" i="51"/>
  <c r="F74" i="51"/>
  <c r="G74" i="51"/>
  <c r="H74" i="51"/>
  <c r="F75" i="51"/>
  <c r="G75" i="51"/>
  <c r="H75" i="51"/>
  <c r="F76" i="51"/>
  <c r="G76" i="51"/>
  <c r="H76" i="51"/>
  <c r="F77" i="51"/>
  <c r="G77" i="51"/>
  <c r="H77" i="51"/>
  <c r="F78" i="51"/>
  <c r="G78" i="51"/>
  <c r="H78" i="51"/>
  <c r="F79" i="51"/>
  <c r="G79" i="51"/>
  <c r="H79" i="51"/>
  <c r="F80" i="51"/>
  <c r="G80" i="51"/>
  <c r="H80" i="51"/>
  <c r="F81" i="51"/>
  <c r="G81" i="51"/>
  <c r="H81" i="51"/>
  <c r="F82" i="51"/>
  <c r="G82" i="51"/>
  <c r="H82" i="51"/>
  <c r="F83" i="51"/>
  <c r="G83" i="51"/>
  <c r="H83" i="51"/>
  <c r="F84" i="51"/>
  <c r="G84" i="51"/>
  <c r="H84" i="51"/>
  <c r="F85" i="51"/>
  <c r="G85" i="51"/>
  <c r="H85" i="51"/>
  <c r="F86" i="51"/>
  <c r="G86" i="51"/>
  <c r="H86" i="51"/>
  <c r="F87" i="51"/>
  <c r="G87" i="51"/>
  <c r="H87" i="51"/>
  <c r="F88" i="51"/>
  <c r="G88" i="51"/>
  <c r="H88" i="51"/>
  <c r="F89" i="51"/>
  <c r="G89" i="51"/>
  <c r="H89" i="51"/>
  <c r="F90" i="51"/>
  <c r="G90" i="51"/>
  <c r="H90" i="51"/>
  <c r="F91" i="51"/>
  <c r="G91" i="51"/>
  <c r="H91" i="51"/>
  <c r="F92" i="51"/>
  <c r="G92" i="51"/>
  <c r="H92" i="51"/>
  <c r="F93" i="51"/>
  <c r="G93" i="51"/>
  <c r="H93" i="51"/>
  <c r="F94" i="51"/>
  <c r="G94" i="51"/>
  <c r="H94" i="51"/>
  <c r="F95" i="51"/>
  <c r="G95" i="51"/>
  <c r="H95" i="51"/>
  <c r="F96" i="51"/>
  <c r="G96" i="51"/>
  <c r="H96" i="51"/>
  <c r="F97" i="51"/>
  <c r="G97" i="51"/>
  <c r="H97" i="51"/>
  <c r="F98" i="51"/>
  <c r="G98" i="51"/>
  <c r="H98" i="51"/>
  <c r="F99" i="51"/>
  <c r="G99" i="51"/>
  <c r="H99" i="51"/>
  <c r="F100" i="51"/>
  <c r="G100" i="51"/>
  <c r="H100" i="51"/>
  <c r="F101" i="51"/>
  <c r="G101" i="51"/>
  <c r="H101" i="51"/>
  <c r="F102" i="51"/>
  <c r="G102" i="51"/>
  <c r="H102" i="51"/>
  <c r="H2" i="51"/>
  <c r="F63" i="56"/>
  <c r="G63" i="56"/>
  <c r="H63" i="56" s="1"/>
  <c r="F64" i="56"/>
  <c r="G64" i="56"/>
  <c r="H64" i="56" s="1"/>
  <c r="F65" i="56"/>
  <c r="G65" i="56"/>
  <c r="H65" i="56" s="1"/>
  <c r="F66" i="56"/>
  <c r="G66" i="56"/>
  <c r="H66" i="56" s="1"/>
  <c r="F67" i="56"/>
  <c r="G67" i="56"/>
  <c r="H67" i="56" s="1"/>
  <c r="F68" i="56"/>
  <c r="G68" i="56"/>
  <c r="H68" i="56" s="1"/>
  <c r="F69" i="56"/>
  <c r="G69" i="56"/>
  <c r="H69" i="56" s="1"/>
  <c r="F70" i="56"/>
  <c r="G70" i="56"/>
  <c r="H70" i="56" s="1"/>
  <c r="F71" i="56"/>
  <c r="G71" i="56"/>
  <c r="H71" i="56" s="1"/>
  <c r="F72" i="56"/>
  <c r="G72" i="56"/>
  <c r="H72" i="56" s="1"/>
  <c r="F73" i="56"/>
  <c r="G73" i="56"/>
  <c r="H73" i="56" s="1"/>
  <c r="F74" i="56"/>
  <c r="G74" i="56"/>
  <c r="H74" i="56" s="1"/>
  <c r="F75" i="56"/>
  <c r="G75" i="56"/>
  <c r="H75" i="56" s="1"/>
  <c r="F76" i="56"/>
  <c r="G76" i="56"/>
  <c r="H76" i="56" s="1"/>
  <c r="F77" i="56"/>
  <c r="G77" i="56"/>
  <c r="H77" i="56" s="1"/>
  <c r="F78" i="56"/>
  <c r="G78" i="56"/>
  <c r="H78" i="56" s="1"/>
  <c r="F79" i="56"/>
  <c r="G79" i="56"/>
  <c r="H79" i="56" s="1"/>
  <c r="F80" i="56"/>
  <c r="G80" i="56"/>
  <c r="H80" i="56" s="1"/>
  <c r="F81" i="56"/>
  <c r="G81" i="56"/>
  <c r="H81" i="56" s="1"/>
  <c r="F82" i="56"/>
  <c r="G82" i="56"/>
  <c r="H82" i="56" s="1"/>
  <c r="F83" i="56"/>
  <c r="G83" i="56"/>
  <c r="H83" i="56" s="1"/>
  <c r="F84" i="56"/>
  <c r="G84" i="56"/>
  <c r="H84" i="56" s="1"/>
  <c r="F85" i="56"/>
  <c r="G85" i="56"/>
  <c r="H85" i="56" s="1"/>
  <c r="F86" i="56"/>
  <c r="G86" i="56"/>
  <c r="H86" i="56" s="1"/>
  <c r="F87" i="56"/>
  <c r="G87" i="56"/>
  <c r="H87" i="56" s="1"/>
  <c r="F88" i="56"/>
  <c r="G88" i="56"/>
  <c r="H88" i="56" s="1"/>
  <c r="F89" i="56"/>
  <c r="G89" i="56"/>
  <c r="H89" i="56" s="1"/>
  <c r="F90" i="56"/>
  <c r="G90" i="56"/>
  <c r="H90" i="56" s="1"/>
  <c r="F91" i="56"/>
  <c r="G91" i="56"/>
  <c r="H91" i="56" s="1"/>
  <c r="F92" i="56"/>
  <c r="G92" i="56"/>
  <c r="H92" i="56" s="1"/>
  <c r="F93" i="56"/>
  <c r="G93" i="56"/>
  <c r="H93" i="56" s="1"/>
  <c r="F94" i="56"/>
  <c r="G94" i="56"/>
  <c r="H94" i="56" s="1"/>
  <c r="F95" i="56"/>
  <c r="G95" i="56"/>
  <c r="H95" i="56" s="1"/>
  <c r="F96" i="56"/>
  <c r="G96" i="56"/>
  <c r="H96" i="56" s="1"/>
  <c r="F97" i="56"/>
  <c r="G97" i="56"/>
  <c r="H97" i="56" s="1"/>
  <c r="F98" i="56"/>
  <c r="G98" i="56"/>
  <c r="H98" i="56" s="1"/>
  <c r="F99" i="56"/>
  <c r="G99" i="56"/>
  <c r="H99" i="56" s="1"/>
  <c r="F100" i="56"/>
  <c r="G100" i="56"/>
  <c r="H100" i="56" s="1"/>
  <c r="F101" i="56"/>
  <c r="G101" i="56"/>
  <c r="H101" i="56" s="1"/>
  <c r="F102" i="56"/>
  <c r="G102" i="56"/>
  <c r="H102" i="56" s="1"/>
  <c r="F103" i="56"/>
  <c r="G103" i="56"/>
  <c r="H103" i="56" s="1"/>
  <c r="F104" i="56"/>
  <c r="G104" i="56"/>
  <c r="H104" i="56" s="1"/>
  <c r="F105" i="56"/>
  <c r="G105" i="56"/>
  <c r="H105" i="56" s="1"/>
  <c r="F106" i="56"/>
  <c r="G106" i="56"/>
  <c r="H106" i="56" s="1"/>
  <c r="F107" i="56"/>
  <c r="G107" i="56"/>
  <c r="H107" i="56" s="1"/>
  <c r="F108" i="56"/>
  <c r="G108" i="56"/>
  <c r="H108" i="56" s="1"/>
  <c r="F109" i="56"/>
  <c r="G109" i="56"/>
  <c r="H109" i="56" s="1"/>
  <c r="F110" i="56"/>
  <c r="G110" i="56"/>
  <c r="H110" i="56" s="1"/>
  <c r="F111" i="56"/>
  <c r="G111" i="56"/>
  <c r="H111" i="56" s="1"/>
  <c r="F112" i="56"/>
  <c r="G112" i="56"/>
  <c r="H112" i="56" s="1"/>
  <c r="F113" i="56"/>
  <c r="G113" i="56"/>
  <c r="H113" i="56" s="1"/>
  <c r="F114" i="56"/>
  <c r="G114" i="56"/>
  <c r="H114" i="56" s="1"/>
  <c r="F115" i="56"/>
  <c r="G115" i="56"/>
  <c r="H115" i="56" s="1"/>
  <c r="F116" i="56"/>
  <c r="G116" i="56"/>
  <c r="H116" i="56" s="1"/>
  <c r="F117" i="56"/>
  <c r="G117" i="56"/>
  <c r="H117" i="56" s="1"/>
  <c r="F118" i="56"/>
  <c r="G118" i="56"/>
  <c r="H118" i="56" s="1"/>
  <c r="F119" i="56"/>
  <c r="G119" i="56"/>
  <c r="H119" i="56" s="1"/>
  <c r="F120" i="56"/>
  <c r="G120" i="56"/>
  <c r="H120" i="56" s="1"/>
  <c r="F121" i="56"/>
  <c r="G121" i="56"/>
  <c r="H121" i="56" s="1"/>
  <c r="F122" i="56"/>
  <c r="G122" i="56"/>
  <c r="H122" i="56" s="1"/>
  <c r="F123" i="56"/>
  <c r="G123" i="56"/>
  <c r="H123" i="56" s="1"/>
  <c r="F124" i="56"/>
  <c r="G124" i="56"/>
  <c r="H124" i="56" s="1"/>
  <c r="F125" i="56"/>
  <c r="G125" i="56"/>
  <c r="H125" i="56" s="1"/>
  <c r="F126" i="56"/>
  <c r="G126" i="56"/>
  <c r="H126" i="56" s="1"/>
  <c r="F127" i="56"/>
  <c r="G127" i="56"/>
  <c r="H127" i="56" s="1"/>
  <c r="F128" i="56"/>
  <c r="G128" i="56"/>
  <c r="H128" i="56" s="1"/>
  <c r="F129" i="56"/>
  <c r="G129" i="56"/>
  <c r="H129" i="56" s="1"/>
  <c r="F130" i="56"/>
  <c r="G130" i="56"/>
  <c r="H130" i="56" s="1"/>
  <c r="F131" i="56"/>
  <c r="G131" i="56"/>
  <c r="H131" i="56" s="1"/>
  <c r="F132" i="56"/>
  <c r="G132" i="56"/>
  <c r="H132" i="56" s="1"/>
  <c r="F133" i="56"/>
  <c r="G133" i="56"/>
  <c r="H133" i="56" s="1"/>
  <c r="F134" i="56"/>
  <c r="G134" i="56"/>
  <c r="H134" i="56" s="1"/>
  <c r="F135" i="56"/>
  <c r="G135" i="56"/>
  <c r="H135" i="56" s="1"/>
  <c r="F136" i="56"/>
  <c r="G136" i="56"/>
  <c r="H136" i="56" s="1"/>
  <c r="F137" i="56"/>
  <c r="G137" i="56"/>
  <c r="H137" i="56" s="1"/>
  <c r="F138" i="56"/>
  <c r="G138" i="56"/>
  <c r="H138" i="56" s="1"/>
  <c r="F139" i="56"/>
  <c r="G139" i="56"/>
  <c r="H139" i="56" s="1"/>
  <c r="F140" i="56"/>
  <c r="G140" i="56"/>
  <c r="H140" i="56" s="1"/>
  <c r="F141" i="56"/>
  <c r="G141" i="56"/>
  <c r="H141" i="56" s="1"/>
  <c r="F142" i="56"/>
  <c r="G142" i="56"/>
  <c r="H142" i="56" s="1"/>
  <c r="F143" i="56"/>
  <c r="G143" i="56"/>
  <c r="H143" i="56" s="1"/>
  <c r="F144" i="56"/>
  <c r="G144" i="56"/>
  <c r="H144" i="56" s="1"/>
  <c r="F145" i="56"/>
  <c r="G145" i="56"/>
  <c r="H145" i="56" s="1"/>
  <c r="F146" i="56"/>
  <c r="G146" i="56"/>
  <c r="H146" i="56" s="1"/>
  <c r="F147" i="56"/>
  <c r="G147" i="56"/>
  <c r="H147" i="56" s="1"/>
  <c r="F148" i="56"/>
  <c r="G148" i="56"/>
  <c r="H148" i="56" s="1"/>
  <c r="F149" i="56"/>
  <c r="G149" i="56"/>
  <c r="H149" i="56" s="1"/>
  <c r="F150" i="56"/>
  <c r="G150" i="56"/>
  <c r="H150" i="56" s="1"/>
  <c r="F151" i="56"/>
  <c r="G151" i="56"/>
  <c r="H151" i="56" s="1"/>
  <c r="F152" i="56"/>
  <c r="G152" i="56"/>
  <c r="H152" i="56" s="1"/>
  <c r="F153" i="56"/>
  <c r="G153" i="56"/>
  <c r="H153" i="56" s="1"/>
  <c r="F154" i="56"/>
  <c r="G154" i="56"/>
  <c r="H154" i="56" s="1"/>
  <c r="F155" i="56"/>
  <c r="G155" i="56"/>
  <c r="H155" i="56" s="1"/>
  <c r="F156" i="56"/>
  <c r="G156" i="56"/>
  <c r="H156" i="56" s="1"/>
  <c r="F157" i="56"/>
  <c r="G157" i="56"/>
  <c r="H157" i="56" s="1"/>
  <c r="F158" i="56"/>
  <c r="G158" i="56"/>
  <c r="H158" i="56" s="1"/>
  <c r="F159" i="56"/>
  <c r="G159" i="56"/>
  <c r="H159" i="56" s="1"/>
  <c r="F160" i="56"/>
  <c r="G160" i="56"/>
  <c r="H160" i="56" s="1"/>
  <c r="F161" i="56"/>
  <c r="G161" i="56"/>
  <c r="H161" i="56" s="1"/>
  <c r="F162" i="56"/>
  <c r="G162" i="56"/>
  <c r="H162" i="56" s="1"/>
  <c r="F163" i="56"/>
  <c r="G163" i="56"/>
  <c r="H163" i="56" s="1"/>
  <c r="F164" i="56"/>
  <c r="G164" i="56"/>
  <c r="H164" i="56" s="1"/>
  <c r="F165" i="56"/>
  <c r="G165" i="56"/>
  <c r="H165" i="56" s="1"/>
  <c r="F166" i="56"/>
  <c r="G166" i="56"/>
  <c r="H166" i="56" s="1"/>
  <c r="F167" i="56"/>
  <c r="G167" i="56"/>
  <c r="H167" i="56" s="1"/>
  <c r="F168" i="56"/>
  <c r="G168" i="56"/>
  <c r="H168" i="56" s="1"/>
  <c r="F169" i="56"/>
  <c r="G169" i="56"/>
  <c r="H169" i="56" s="1"/>
  <c r="F170" i="56"/>
  <c r="G170" i="56"/>
  <c r="H170" i="56" s="1"/>
  <c r="F171" i="56"/>
  <c r="G171" i="56"/>
  <c r="H171" i="56" s="1"/>
  <c r="F172" i="56"/>
  <c r="G172" i="56"/>
  <c r="H172" i="56" s="1"/>
  <c r="F173" i="56"/>
  <c r="G173" i="56"/>
  <c r="H173" i="56" s="1"/>
  <c r="F174" i="56"/>
  <c r="G174" i="56"/>
  <c r="H174" i="56" s="1"/>
  <c r="F175" i="56"/>
  <c r="G175" i="56"/>
  <c r="H175" i="56" s="1"/>
  <c r="F176" i="56"/>
  <c r="G176" i="56"/>
  <c r="H176" i="56" s="1"/>
  <c r="F177" i="56"/>
  <c r="G177" i="56"/>
  <c r="H177" i="56" s="1"/>
  <c r="F178" i="56"/>
  <c r="G178" i="56"/>
  <c r="H178" i="56" s="1"/>
  <c r="F179" i="56"/>
  <c r="G179" i="56"/>
  <c r="H179" i="56" s="1"/>
  <c r="F180" i="56"/>
  <c r="G180" i="56"/>
  <c r="H180" i="56" s="1"/>
  <c r="F181" i="56"/>
  <c r="G181" i="56"/>
  <c r="H181" i="56" s="1"/>
  <c r="F182" i="56"/>
  <c r="G182" i="56"/>
  <c r="H182" i="56" s="1"/>
  <c r="F183" i="56"/>
  <c r="G183" i="56"/>
  <c r="H183" i="56" s="1"/>
  <c r="A14" i="56"/>
  <c r="F184" i="56"/>
  <c r="G184" i="56"/>
  <c r="H184" i="56" s="1"/>
  <c r="F185" i="56"/>
  <c r="G185" i="56"/>
  <c r="H185" i="56" s="1"/>
  <c r="F186" i="56"/>
  <c r="G186" i="56"/>
  <c r="H186" i="56" s="1"/>
  <c r="F187" i="56"/>
  <c r="G187" i="56"/>
  <c r="H187" i="56" s="1"/>
  <c r="F188" i="56"/>
  <c r="G188" i="56"/>
  <c r="H188" i="56" s="1"/>
  <c r="F189" i="56"/>
  <c r="G189" i="56"/>
  <c r="H189" i="56" s="1"/>
  <c r="F190" i="56"/>
  <c r="G190" i="56"/>
  <c r="H190" i="56" s="1"/>
  <c r="F191" i="56"/>
  <c r="G191" i="56"/>
  <c r="H191" i="56" s="1"/>
  <c r="F192" i="56"/>
  <c r="G192" i="56"/>
  <c r="H192" i="56" s="1"/>
  <c r="F193" i="56"/>
  <c r="G193" i="56"/>
  <c r="H193" i="56" s="1"/>
  <c r="F194" i="56"/>
  <c r="G194" i="56"/>
  <c r="H194" i="56" s="1"/>
  <c r="F195" i="56"/>
  <c r="G195" i="56"/>
  <c r="H195" i="56" s="1"/>
  <c r="F196" i="56"/>
  <c r="G196" i="56"/>
  <c r="H196" i="56" s="1"/>
  <c r="F197" i="56"/>
  <c r="G197" i="56"/>
  <c r="H197" i="56" s="1"/>
  <c r="F198" i="56"/>
  <c r="G198" i="56"/>
  <c r="H198" i="56" s="1"/>
  <c r="F199" i="56"/>
  <c r="G199" i="56"/>
  <c r="H199" i="56" s="1"/>
  <c r="F200" i="56"/>
  <c r="G200" i="56"/>
  <c r="H200" i="56" s="1"/>
  <c r="F201" i="56"/>
  <c r="G201" i="56"/>
  <c r="H201" i="56" s="1"/>
  <c r="F202" i="56"/>
  <c r="G202" i="56"/>
  <c r="H202" i="56" s="1"/>
  <c r="F203" i="56"/>
  <c r="G203" i="56"/>
  <c r="H203" i="56" s="1"/>
  <c r="F204" i="56"/>
  <c r="G204" i="56"/>
  <c r="H204" i="56" s="1"/>
  <c r="F205" i="56"/>
  <c r="G205" i="56"/>
  <c r="H205" i="56" s="1"/>
  <c r="F206" i="56"/>
  <c r="G206" i="56"/>
  <c r="H206" i="56" s="1"/>
  <c r="F207" i="56"/>
  <c r="G207" i="56"/>
  <c r="H207" i="56" s="1"/>
  <c r="F208" i="56"/>
  <c r="G208" i="56"/>
  <c r="H208" i="56" s="1"/>
  <c r="F209" i="56"/>
  <c r="G209" i="56"/>
  <c r="H209" i="56" s="1"/>
  <c r="F210" i="56"/>
  <c r="G210" i="56"/>
  <c r="H210" i="56" s="1"/>
  <c r="F211" i="56"/>
  <c r="G211" i="56"/>
  <c r="H211" i="56" s="1"/>
  <c r="F212" i="56"/>
  <c r="G212" i="56"/>
  <c r="H212" i="56" s="1"/>
  <c r="F213" i="56"/>
  <c r="G213" i="56"/>
  <c r="H213" i="56" s="1"/>
  <c r="F214" i="56"/>
  <c r="G214" i="56"/>
  <c r="H214" i="56" s="1"/>
  <c r="F215" i="56"/>
  <c r="G215" i="56"/>
  <c r="H215" i="56" s="1"/>
  <c r="F216" i="56"/>
  <c r="G216" i="56"/>
  <c r="H216" i="56" s="1"/>
  <c r="F217" i="56"/>
  <c r="G217" i="56"/>
  <c r="H217" i="56" s="1"/>
  <c r="F218" i="56"/>
  <c r="G218" i="56"/>
  <c r="H218" i="56" s="1"/>
  <c r="F219" i="56"/>
  <c r="G219" i="56"/>
  <c r="H219" i="56" s="1"/>
  <c r="F220" i="56"/>
  <c r="G220" i="56"/>
  <c r="H220" i="56" s="1"/>
  <c r="F221" i="56"/>
  <c r="G221" i="56"/>
  <c r="H221" i="56" s="1"/>
  <c r="F222" i="56"/>
  <c r="G222" i="56"/>
  <c r="H222" i="56" s="1"/>
  <c r="F223" i="56"/>
  <c r="G223" i="56"/>
  <c r="H223" i="56" s="1"/>
  <c r="F224" i="56"/>
  <c r="G224" i="56"/>
  <c r="H224" i="56" s="1"/>
  <c r="F225" i="56"/>
  <c r="G225" i="56"/>
  <c r="H225" i="56" s="1"/>
  <c r="F226" i="56"/>
  <c r="G226" i="56"/>
  <c r="H226" i="56" s="1"/>
  <c r="F227" i="56"/>
  <c r="G227" i="56"/>
  <c r="H227" i="56" s="1"/>
  <c r="F228" i="56"/>
  <c r="G228" i="56"/>
  <c r="H228" i="56" s="1"/>
  <c r="F229" i="56"/>
  <c r="G229" i="56"/>
  <c r="H229" i="56" s="1"/>
  <c r="F230" i="56"/>
  <c r="G230" i="56"/>
  <c r="H230" i="56" s="1"/>
  <c r="F231" i="56"/>
  <c r="G231" i="56"/>
  <c r="H231" i="56" s="1"/>
  <c r="F232" i="56"/>
  <c r="G232" i="56"/>
  <c r="H232" i="56" s="1"/>
  <c r="F233" i="56"/>
  <c r="G233" i="56"/>
  <c r="H233" i="56" s="1"/>
  <c r="F234" i="56"/>
  <c r="G234" i="56"/>
  <c r="H234" i="56" s="1"/>
  <c r="F235" i="56"/>
  <c r="G235" i="56"/>
  <c r="H235" i="56" s="1"/>
  <c r="F236" i="56"/>
  <c r="G236" i="56"/>
  <c r="H236" i="56" s="1"/>
  <c r="F237" i="56"/>
  <c r="G237" i="56"/>
  <c r="H237" i="56" s="1"/>
  <c r="F238" i="56"/>
  <c r="G238" i="56"/>
  <c r="H238" i="56" s="1"/>
  <c r="F239" i="56"/>
  <c r="G239" i="56"/>
  <c r="H239" i="56" s="1"/>
  <c r="F240" i="56"/>
  <c r="G240" i="56"/>
  <c r="H240" i="56" s="1"/>
  <c r="F241" i="56"/>
  <c r="G241" i="56"/>
  <c r="H241" i="56" s="1"/>
  <c r="F242" i="56"/>
  <c r="G242" i="56"/>
  <c r="H242" i="56" s="1"/>
  <c r="F243" i="56"/>
  <c r="G243" i="56"/>
  <c r="H243" i="56" s="1"/>
  <c r="F244" i="56"/>
  <c r="G244" i="56"/>
  <c r="H244" i="56" s="1"/>
  <c r="F245" i="56"/>
  <c r="G245" i="56"/>
  <c r="H245" i="56" s="1"/>
  <c r="F246" i="56"/>
  <c r="G246" i="56"/>
  <c r="H246" i="56" s="1"/>
  <c r="F247" i="56"/>
  <c r="G247" i="56"/>
  <c r="H247" i="56" s="1"/>
  <c r="F248" i="56"/>
  <c r="G248" i="56"/>
  <c r="H248" i="56" s="1"/>
  <c r="F249" i="56"/>
  <c r="G249" i="56"/>
  <c r="H249" i="56" s="1"/>
  <c r="F250" i="56"/>
  <c r="G250" i="56"/>
  <c r="H250" i="56" s="1"/>
  <c r="F251" i="56"/>
  <c r="G251" i="56"/>
  <c r="H251" i="56" s="1"/>
  <c r="F252" i="56"/>
  <c r="G252" i="56"/>
  <c r="H252" i="56" s="1"/>
  <c r="F253" i="56"/>
  <c r="G253" i="56"/>
  <c r="H253" i="56" s="1"/>
  <c r="F254" i="56"/>
  <c r="G254" i="56"/>
  <c r="H254" i="56" s="1"/>
  <c r="F255" i="56"/>
  <c r="G255" i="56"/>
  <c r="H255" i="56" s="1"/>
  <c r="F256" i="56"/>
  <c r="G256" i="56"/>
  <c r="H256" i="56" s="1"/>
  <c r="F257" i="56"/>
  <c r="G257" i="56"/>
  <c r="H257" i="56" s="1"/>
  <c r="F258" i="56"/>
  <c r="G258" i="56"/>
  <c r="H258" i="56" s="1"/>
  <c r="F259" i="56"/>
  <c r="G259" i="56"/>
  <c r="H259" i="56" s="1"/>
  <c r="F260" i="56"/>
  <c r="G260" i="56"/>
  <c r="H260" i="56" s="1"/>
  <c r="F261" i="56"/>
  <c r="G261" i="56"/>
  <c r="H261" i="56" s="1"/>
  <c r="F262" i="56"/>
  <c r="G262" i="56"/>
  <c r="H262" i="56" s="1"/>
  <c r="F263" i="56"/>
  <c r="G263" i="56"/>
  <c r="H263" i="56" s="1"/>
  <c r="F264" i="56"/>
  <c r="G264" i="56"/>
  <c r="H264" i="56" s="1"/>
  <c r="F265" i="56"/>
  <c r="G265" i="56"/>
  <c r="H265" i="56" s="1"/>
  <c r="F266" i="56"/>
  <c r="G266" i="56"/>
  <c r="H266" i="56" s="1"/>
  <c r="F267" i="56"/>
  <c r="G267" i="56"/>
  <c r="H267" i="56" s="1"/>
  <c r="F268" i="56"/>
  <c r="G268" i="56"/>
  <c r="H268" i="56" s="1"/>
  <c r="F269" i="56"/>
  <c r="G269" i="56"/>
  <c r="H269" i="56" s="1"/>
  <c r="F270" i="56"/>
  <c r="G270" i="56"/>
  <c r="H270" i="56" s="1"/>
  <c r="F271" i="56"/>
  <c r="G271" i="56"/>
  <c r="H271" i="56" s="1"/>
  <c r="F272" i="56"/>
  <c r="G272" i="56"/>
  <c r="H272" i="56" s="1"/>
  <c r="F273" i="56"/>
  <c r="G273" i="56"/>
  <c r="H273" i="56" s="1"/>
  <c r="F274" i="56"/>
  <c r="G274" i="56"/>
  <c r="H274" i="56" s="1"/>
  <c r="F275" i="56"/>
  <c r="G275" i="56"/>
  <c r="H275" i="56" s="1"/>
  <c r="F276" i="56"/>
  <c r="G276" i="56"/>
  <c r="H276" i="56" s="1"/>
  <c r="F277" i="56"/>
  <c r="G277" i="56"/>
  <c r="H277" i="56" s="1"/>
  <c r="F278" i="56"/>
  <c r="G278" i="56"/>
  <c r="H278" i="56" s="1"/>
  <c r="F279" i="56"/>
  <c r="G279" i="56"/>
  <c r="H279" i="56" s="1"/>
  <c r="F280" i="56"/>
  <c r="G280" i="56"/>
  <c r="H280" i="56" s="1"/>
  <c r="F281" i="56"/>
  <c r="G281" i="56"/>
  <c r="H281" i="56" s="1"/>
  <c r="F282" i="56"/>
  <c r="G282" i="56"/>
  <c r="H282" i="56" s="1"/>
  <c r="F283" i="56"/>
  <c r="G283" i="56"/>
  <c r="H283" i="56" s="1"/>
  <c r="F284" i="56"/>
  <c r="G284" i="56"/>
  <c r="H284" i="56" s="1"/>
  <c r="F285" i="56"/>
  <c r="G285" i="56"/>
  <c r="H285" i="56" s="1"/>
  <c r="F286" i="56"/>
  <c r="G286" i="56"/>
  <c r="H286" i="56" s="1"/>
  <c r="F287" i="56"/>
  <c r="G287" i="56"/>
  <c r="H287" i="56" s="1"/>
  <c r="F288" i="56"/>
  <c r="G288" i="56"/>
  <c r="H288" i="56" s="1"/>
  <c r="F289" i="56"/>
  <c r="G289" i="56"/>
  <c r="H289" i="56" s="1"/>
  <c r="F290" i="56"/>
  <c r="G290" i="56"/>
  <c r="H290" i="56" s="1"/>
  <c r="F291" i="56"/>
  <c r="G291" i="56"/>
  <c r="H291" i="56" s="1"/>
  <c r="F292" i="56"/>
  <c r="G292" i="56"/>
  <c r="H292" i="56" s="1"/>
  <c r="F293" i="56"/>
  <c r="G293" i="56"/>
  <c r="H293" i="56" s="1"/>
  <c r="F294" i="56"/>
  <c r="G294" i="56"/>
  <c r="H294" i="56" s="1"/>
  <c r="F295" i="56"/>
  <c r="G295" i="56"/>
  <c r="H295" i="56" s="1"/>
  <c r="F296" i="56"/>
  <c r="G296" i="56"/>
  <c r="H296" i="56" s="1"/>
  <c r="F297" i="56"/>
  <c r="G297" i="56"/>
  <c r="H297" i="56" s="1"/>
  <c r="F298" i="56"/>
  <c r="G298" i="56"/>
  <c r="H298" i="56" s="1"/>
  <c r="F299" i="56"/>
  <c r="G299" i="56"/>
  <c r="H299" i="56" s="1"/>
  <c r="F300" i="56"/>
  <c r="G300" i="56"/>
  <c r="H300" i="56" s="1"/>
  <c r="F301" i="56"/>
  <c r="G301" i="56"/>
  <c r="H301" i="56" s="1"/>
  <c r="F302" i="56"/>
  <c r="G302" i="56"/>
  <c r="H302" i="56" s="1"/>
  <c r="F303" i="56"/>
  <c r="G303" i="56"/>
  <c r="H303" i="56" s="1"/>
  <c r="F304" i="56"/>
  <c r="G304" i="56"/>
  <c r="H304" i="56" s="1"/>
  <c r="F305" i="56"/>
  <c r="G305" i="56"/>
  <c r="H305" i="56" s="1"/>
  <c r="F306" i="56"/>
  <c r="G306" i="56"/>
  <c r="H306" i="56" s="1"/>
  <c r="F307" i="56"/>
  <c r="G307" i="56"/>
  <c r="H307" i="56" s="1"/>
  <c r="F308" i="56"/>
  <c r="G308" i="56"/>
  <c r="H308" i="56" s="1"/>
  <c r="F309" i="56"/>
  <c r="G309" i="56"/>
  <c r="H309" i="56" s="1"/>
  <c r="F310" i="56"/>
  <c r="G310" i="56"/>
  <c r="H310" i="56" s="1"/>
  <c r="F311" i="56"/>
  <c r="G311" i="56"/>
  <c r="H311" i="56" s="1"/>
  <c r="F312" i="56"/>
  <c r="G312" i="56"/>
  <c r="H312" i="56" s="1"/>
  <c r="F313" i="56"/>
  <c r="G313" i="56"/>
  <c r="H313" i="56" s="1"/>
  <c r="F314" i="56"/>
  <c r="G314" i="56"/>
  <c r="H314" i="56" s="1"/>
  <c r="F315" i="56"/>
  <c r="G315" i="56"/>
  <c r="H315" i="56" s="1"/>
  <c r="F316" i="56"/>
  <c r="G316" i="56"/>
  <c r="H316" i="56" s="1"/>
  <c r="F317" i="56"/>
  <c r="G317" i="56"/>
  <c r="H317" i="56" s="1"/>
  <c r="F318" i="56"/>
  <c r="G318" i="56"/>
  <c r="H318" i="56" s="1"/>
  <c r="F319" i="56"/>
  <c r="G319" i="56"/>
  <c r="H319" i="56" s="1"/>
  <c r="F320" i="56"/>
  <c r="G320" i="56"/>
  <c r="H320" i="56" s="1"/>
  <c r="F321" i="56"/>
  <c r="G321" i="56"/>
  <c r="H321" i="56" s="1"/>
  <c r="F322" i="56"/>
  <c r="G322" i="56"/>
  <c r="H322" i="56" s="1"/>
  <c r="F323" i="56"/>
  <c r="G323" i="56"/>
  <c r="H323" i="56" s="1"/>
  <c r="F324" i="56"/>
  <c r="G324" i="56"/>
  <c r="H324" i="56" s="1"/>
  <c r="F325" i="56"/>
  <c r="G325" i="56"/>
  <c r="H325" i="56" s="1"/>
  <c r="F326" i="56"/>
  <c r="G326" i="56"/>
  <c r="H326" i="56" s="1"/>
  <c r="F327" i="56"/>
  <c r="G327" i="56"/>
  <c r="H327" i="56" s="1"/>
  <c r="F328" i="56"/>
  <c r="G328" i="56"/>
  <c r="H328" i="56" s="1"/>
  <c r="F329" i="56"/>
  <c r="G329" i="56"/>
  <c r="H329" i="56" s="1"/>
  <c r="F330" i="56"/>
  <c r="G330" i="56"/>
  <c r="H330" i="56" s="1"/>
  <c r="F331" i="56"/>
  <c r="G331" i="56"/>
  <c r="H331" i="56" s="1"/>
  <c r="F332" i="56"/>
  <c r="G332" i="56"/>
  <c r="H332" i="56" s="1"/>
  <c r="F333" i="56"/>
  <c r="G333" i="56"/>
  <c r="H333" i="56" s="1"/>
  <c r="F334" i="56"/>
  <c r="G334" i="56"/>
  <c r="H334" i="56" s="1"/>
  <c r="H335" i="56"/>
  <c r="H336" i="56"/>
  <c r="H337" i="56"/>
  <c r="H338" i="56"/>
  <c r="H339" i="56"/>
  <c r="H340" i="56"/>
  <c r="H341" i="56"/>
  <c r="H342" i="56"/>
  <c r="H343" i="56"/>
  <c r="H344" i="56"/>
  <c r="H345" i="56"/>
  <c r="H346" i="56"/>
  <c r="H347" i="56"/>
  <c r="H348" i="56"/>
  <c r="H349" i="56"/>
  <c r="H350" i="56"/>
  <c r="H351" i="56"/>
  <c r="H352" i="56"/>
  <c r="H353" i="56"/>
  <c r="H354" i="56"/>
  <c r="H355" i="56"/>
  <c r="H356" i="56"/>
  <c r="H357" i="56"/>
  <c r="H358" i="56"/>
  <c r="H359" i="56"/>
  <c r="H360" i="56"/>
  <c r="H361" i="56"/>
  <c r="H362" i="56"/>
  <c r="H363" i="56"/>
  <c r="H364" i="56"/>
  <c r="H365" i="56"/>
  <c r="H366" i="56"/>
  <c r="H367" i="56"/>
  <c r="H368" i="56"/>
  <c r="F3" i="56"/>
  <c r="G3" i="56"/>
  <c r="H3" i="56" s="1"/>
  <c r="F4" i="56"/>
  <c r="G4" i="56"/>
  <c r="H4" i="56" s="1"/>
  <c r="F5" i="56"/>
  <c r="G5" i="56"/>
  <c r="H5" i="56" s="1"/>
  <c r="F6" i="56"/>
  <c r="G6" i="56"/>
  <c r="H6" i="56" s="1"/>
  <c r="F7" i="56"/>
  <c r="G7" i="56"/>
  <c r="H7" i="56" s="1"/>
  <c r="F8" i="56"/>
  <c r="G8" i="56"/>
  <c r="H8" i="56" s="1"/>
  <c r="F9" i="56"/>
  <c r="G9" i="56"/>
  <c r="H9" i="56" s="1"/>
  <c r="F10" i="56"/>
  <c r="G10" i="56"/>
  <c r="H10" i="56" s="1"/>
  <c r="F11" i="56"/>
  <c r="G11" i="56"/>
  <c r="H11" i="56" s="1"/>
  <c r="F12" i="56"/>
  <c r="G12" i="56"/>
  <c r="H12" i="56" s="1"/>
  <c r="F13" i="56"/>
  <c r="G13" i="56"/>
  <c r="H13" i="56" s="1"/>
  <c r="F14" i="56"/>
  <c r="G14" i="56"/>
  <c r="H14" i="56" s="1"/>
  <c r="F15" i="56"/>
  <c r="G15" i="56"/>
  <c r="H15" i="56" s="1"/>
  <c r="F16" i="56"/>
  <c r="G16" i="56"/>
  <c r="H16" i="56" s="1"/>
  <c r="F17" i="56"/>
  <c r="G17" i="56"/>
  <c r="H17" i="56" s="1"/>
  <c r="F18" i="56"/>
  <c r="G18" i="56"/>
  <c r="H18" i="56" s="1"/>
  <c r="F19" i="56"/>
  <c r="G19" i="56"/>
  <c r="H19" i="56" s="1"/>
  <c r="F20" i="56"/>
  <c r="G20" i="56"/>
  <c r="H20" i="56" s="1"/>
  <c r="F21" i="56"/>
  <c r="G21" i="56"/>
  <c r="H21" i="56" s="1"/>
  <c r="F22" i="56"/>
  <c r="G22" i="56"/>
  <c r="H22" i="56" s="1"/>
  <c r="F23" i="56"/>
  <c r="G23" i="56"/>
  <c r="H23" i="56" s="1"/>
  <c r="F24" i="56"/>
  <c r="G24" i="56"/>
  <c r="H24" i="56" s="1"/>
  <c r="F25" i="56"/>
  <c r="G25" i="56"/>
  <c r="H25" i="56" s="1"/>
  <c r="F26" i="56"/>
  <c r="G26" i="56"/>
  <c r="H26" i="56" s="1"/>
  <c r="F27" i="56"/>
  <c r="G27" i="56"/>
  <c r="H27" i="56" s="1"/>
  <c r="F28" i="56"/>
  <c r="G28" i="56"/>
  <c r="H28" i="56" s="1"/>
  <c r="F29" i="56"/>
  <c r="G29" i="56"/>
  <c r="H29" i="56" s="1"/>
  <c r="F30" i="56"/>
  <c r="G30" i="56"/>
  <c r="H30" i="56" s="1"/>
  <c r="F31" i="56"/>
  <c r="G31" i="56"/>
  <c r="H31" i="56" s="1"/>
  <c r="F32" i="56"/>
  <c r="G32" i="56"/>
  <c r="H32" i="56" s="1"/>
  <c r="F33" i="56"/>
  <c r="G33" i="56"/>
  <c r="H33" i="56" s="1"/>
  <c r="F34" i="56"/>
  <c r="G34" i="56"/>
  <c r="H34" i="56" s="1"/>
  <c r="F35" i="56"/>
  <c r="G35" i="56"/>
  <c r="H35" i="56" s="1"/>
  <c r="F36" i="56"/>
  <c r="G36" i="56"/>
  <c r="H36" i="56" s="1"/>
  <c r="F37" i="56"/>
  <c r="G37" i="56"/>
  <c r="H37" i="56" s="1"/>
  <c r="F38" i="56"/>
  <c r="G38" i="56"/>
  <c r="H38" i="56" s="1"/>
  <c r="F39" i="56"/>
  <c r="G39" i="56"/>
  <c r="H39" i="56" s="1"/>
  <c r="F40" i="56"/>
  <c r="G40" i="56"/>
  <c r="H40" i="56" s="1"/>
  <c r="F41" i="56"/>
  <c r="G41" i="56"/>
  <c r="H41" i="56" s="1"/>
  <c r="F42" i="56"/>
  <c r="G42" i="56"/>
  <c r="H42" i="56" s="1"/>
  <c r="F43" i="56"/>
  <c r="G43" i="56"/>
  <c r="H43" i="56" s="1"/>
  <c r="F44" i="56"/>
  <c r="G44" i="56"/>
  <c r="H44" i="56" s="1"/>
  <c r="F45" i="56"/>
  <c r="G45" i="56"/>
  <c r="H45" i="56" s="1"/>
  <c r="F46" i="56"/>
  <c r="G46" i="56"/>
  <c r="H46" i="56" s="1"/>
  <c r="F47" i="56"/>
  <c r="G47" i="56"/>
  <c r="H47" i="56" s="1"/>
  <c r="F48" i="56"/>
  <c r="G48" i="56"/>
  <c r="H48" i="56" s="1"/>
  <c r="F49" i="56"/>
  <c r="G49" i="56"/>
  <c r="H49" i="56" s="1"/>
  <c r="F50" i="56"/>
  <c r="G50" i="56"/>
  <c r="H50" i="56" s="1"/>
  <c r="F51" i="56"/>
  <c r="G51" i="56"/>
  <c r="H51" i="56" s="1"/>
  <c r="F52" i="56"/>
  <c r="G52" i="56"/>
  <c r="H52" i="56" s="1"/>
  <c r="F53" i="56"/>
  <c r="G53" i="56"/>
  <c r="H53" i="56" s="1"/>
  <c r="F54" i="56"/>
  <c r="G54" i="56"/>
  <c r="H54" i="56" s="1"/>
  <c r="F55" i="56"/>
  <c r="G55" i="56"/>
  <c r="H55" i="56" s="1"/>
  <c r="F56" i="56"/>
  <c r="G56" i="56"/>
  <c r="H56" i="56" s="1"/>
  <c r="F57" i="56"/>
  <c r="G57" i="56"/>
  <c r="H57" i="56" s="1"/>
  <c r="F58" i="56"/>
  <c r="G58" i="56"/>
  <c r="H58" i="56" s="1"/>
  <c r="F59" i="56"/>
  <c r="G59" i="56"/>
  <c r="H59" i="56" s="1"/>
  <c r="F60" i="56"/>
  <c r="G60" i="56"/>
  <c r="H60" i="56" s="1"/>
  <c r="F61" i="56"/>
  <c r="G61" i="56"/>
  <c r="H61" i="56" s="1"/>
  <c r="F62" i="56"/>
  <c r="G62" i="56"/>
  <c r="H62" i="56" s="1"/>
  <c r="G2" i="56"/>
  <c r="H2" i="56" s="1"/>
  <c r="G2" i="72"/>
  <c r="H2" i="72" s="1"/>
  <c r="F80" i="72"/>
  <c r="G80" i="72"/>
  <c r="H80" i="72" s="1"/>
  <c r="F81" i="72"/>
  <c r="G81" i="72"/>
  <c r="H81" i="72" s="1"/>
  <c r="F82" i="72"/>
  <c r="G82" i="72"/>
  <c r="H82" i="72" s="1"/>
  <c r="F83" i="72"/>
  <c r="G83" i="72"/>
  <c r="H83" i="72" s="1"/>
  <c r="F84" i="72"/>
  <c r="G84" i="72"/>
  <c r="H84" i="72" s="1"/>
  <c r="F85" i="72"/>
  <c r="G85" i="72"/>
  <c r="H85" i="72"/>
  <c r="F86" i="72"/>
  <c r="G86" i="72"/>
  <c r="H86" i="72" s="1"/>
  <c r="F87" i="72"/>
  <c r="G87" i="72"/>
  <c r="H87" i="72" s="1"/>
  <c r="F88" i="72"/>
  <c r="G88" i="72"/>
  <c r="H88" i="72" s="1"/>
  <c r="F89" i="72"/>
  <c r="G89" i="72"/>
  <c r="H89" i="72"/>
  <c r="F90" i="72"/>
  <c r="G90" i="72"/>
  <c r="H90" i="72" s="1"/>
  <c r="F91" i="72"/>
  <c r="G91" i="72"/>
  <c r="H91" i="72" s="1"/>
  <c r="F92" i="72"/>
  <c r="G92" i="72"/>
  <c r="H92" i="72" s="1"/>
  <c r="F93" i="72"/>
  <c r="G93" i="72"/>
  <c r="H93" i="72"/>
  <c r="F94" i="72"/>
  <c r="G94" i="72"/>
  <c r="H94" i="72" s="1"/>
  <c r="F95" i="72"/>
  <c r="G95" i="72"/>
  <c r="H95" i="72"/>
  <c r="F96" i="72"/>
  <c r="G96" i="72"/>
  <c r="H96" i="72" s="1"/>
  <c r="F97" i="72"/>
  <c r="G97" i="72"/>
  <c r="H97" i="72"/>
  <c r="F98" i="72"/>
  <c r="G98" i="72"/>
  <c r="H98" i="72" s="1"/>
  <c r="F99" i="72"/>
  <c r="G99" i="72"/>
  <c r="H99" i="72" s="1"/>
  <c r="F100" i="72"/>
  <c r="G100" i="72"/>
  <c r="H100" i="72" s="1"/>
  <c r="F101" i="72"/>
  <c r="G101" i="72"/>
  <c r="H101" i="72"/>
  <c r="F102" i="72"/>
  <c r="G102" i="72"/>
  <c r="H102" i="72" s="1"/>
  <c r="F103" i="72"/>
  <c r="G103" i="72"/>
  <c r="H103" i="72" s="1"/>
  <c r="F104" i="72"/>
  <c r="G104" i="72"/>
  <c r="H104" i="72" s="1"/>
  <c r="F105" i="72"/>
  <c r="G105" i="72"/>
  <c r="H105" i="72"/>
  <c r="F106" i="72"/>
  <c r="G106" i="72"/>
  <c r="H106" i="72" s="1"/>
  <c r="F107" i="72"/>
  <c r="G107" i="72"/>
  <c r="H107" i="72" s="1"/>
  <c r="F108" i="72"/>
  <c r="G108" i="72"/>
  <c r="H108" i="72" s="1"/>
  <c r="F109" i="72"/>
  <c r="G109" i="72"/>
  <c r="H109" i="72"/>
  <c r="F110" i="72"/>
  <c r="G110" i="72"/>
  <c r="H110" i="72" s="1"/>
  <c r="F111" i="72"/>
  <c r="G111" i="72"/>
  <c r="H111" i="72"/>
  <c r="F112" i="72"/>
  <c r="G112" i="72"/>
  <c r="H112" i="72" s="1"/>
  <c r="F113" i="72"/>
  <c r="G113" i="72"/>
  <c r="H113" i="72"/>
  <c r="F114" i="72"/>
  <c r="G114" i="72"/>
  <c r="H114" i="72" s="1"/>
  <c r="F3" i="72"/>
  <c r="G3" i="72"/>
  <c r="H3" i="72" s="1"/>
  <c r="A14" i="72"/>
  <c r="F4" i="72"/>
  <c r="G4" i="72"/>
  <c r="H4" i="72" s="1"/>
  <c r="F5" i="72"/>
  <c r="G5" i="72"/>
  <c r="H5" i="72" s="1"/>
  <c r="F6" i="72"/>
  <c r="G6" i="72"/>
  <c r="H6" i="72" s="1"/>
  <c r="A8" i="72"/>
  <c r="F7" i="72"/>
  <c r="G7" i="72"/>
  <c r="H7" i="72" s="1"/>
  <c r="F8" i="72"/>
  <c r="G8" i="72"/>
  <c r="H8" i="72" s="1"/>
  <c r="F9" i="72"/>
  <c r="G9" i="72"/>
  <c r="H9" i="72" s="1"/>
  <c r="F10" i="72"/>
  <c r="G10" i="72"/>
  <c r="H10" i="72" s="1"/>
  <c r="F11" i="72"/>
  <c r="G11" i="72"/>
  <c r="H11" i="72" s="1"/>
  <c r="F12" i="72"/>
  <c r="G12" i="72"/>
  <c r="H12" i="72" s="1"/>
  <c r="F13" i="72"/>
  <c r="G13" i="72"/>
  <c r="H13" i="72" s="1"/>
  <c r="F14" i="72"/>
  <c r="G14" i="72"/>
  <c r="H14" i="72" s="1"/>
  <c r="F15" i="72"/>
  <c r="G15" i="72"/>
  <c r="H15" i="72" s="1"/>
  <c r="F16" i="72"/>
  <c r="G16" i="72"/>
  <c r="H16" i="72" s="1"/>
  <c r="F17" i="72"/>
  <c r="G17" i="72"/>
  <c r="H17" i="72" s="1"/>
  <c r="F18" i="72"/>
  <c r="G18" i="72"/>
  <c r="H18" i="72" s="1"/>
  <c r="F19" i="72"/>
  <c r="G19" i="72"/>
  <c r="H19" i="72" s="1"/>
  <c r="F20" i="72"/>
  <c r="G20" i="72"/>
  <c r="H20" i="72" s="1"/>
  <c r="F21" i="72"/>
  <c r="G21" i="72"/>
  <c r="H21" i="72" s="1"/>
  <c r="F22" i="72"/>
  <c r="G22" i="72"/>
  <c r="H22" i="72" s="1"/>
  <c r="F23" i="72"/>
  <c r="G23" i="72"/>
  <c r="H23" i="72" s="1"/>
  <c r="F24" i="72"/>
  <c r="G24" i="72"/>
  <c r="H24" i="72" s="1"/>
  <c r="F25" i="72"/>
  <c r="G25" i="72"/>
  <c r="H25" i="72" s="1"/>
  <c r="F26" i="72"/>
  <c r="G26" i="72"/>
  <c r="H26" i="72" s="1"/>
  <c r="F27" i="72"/>
  <c r="G27" i="72"/>
  <c r="H27" i="72" s="1"/>
  <c r="F28" i="72"/>
  <c r="G28" i="72"/>
  <c r="H28" i="72" s="1"/>
  <c r="F29" i="72"/>
  <c r="G29" i="72"/>
  <c r="H29" i="72" s="1"/>
  <c r="F30" i="72"/>
  <c r="G30" i="72"/>
  <c r="H30" i="72" s="1"/>
  <c r="F31" i="72"/>
  <c r="G31" i="72"/>
  <c r="H31" i="72" s="1"/>
  <c r="F32" i="72"/>
  <c r="G32" i="72"/>
  <c r="H32" i="72" s="1"/>
  <c r="F33" i="72"/>
  <c r="G33" i="72"/>
  <c r="H33" i="72" s="1"/>
  <c r="F34" i="72"/>
  <c r="G34" i="72"/>
  <c r="H34" i="72" s="1"/>
  <c r="F35" i="72"/>
  <c r="G35" i="72"/>
  <c r="H35" i="72" s="1"/>
  <c r="F36" i="72"/>
  <c r="G36" i="72"/>
  <c r="H36" i="72" s="1"/>
  <c r="F37" i="72"/>
  <c r="G37" i="72"/>
  <c r="H37" i="72" s="1"/>
  <c r="F38" i="72"/>
  <c r="G38" i="72"/>
  <c r="H38" i="72" s="1"/>
  <c r="F39" i="72"/>
  <c r="G39" i="72"/>
  <c r="H39" i="72" s="1"/>
  <c r="F40" i="72"/>
  <c r="G40" i="72"/>
  <c r="H40" i="72" s="1"/>
  <c r="F41" i="72"/>
  <c r="G41" i="72"/>
  <c r="H41" i="72" s="1"/>
  <c r="F42" i="72"/>
  <c r="G42" i="72"/>
  <c r="H42" i="72" s="1"/>
  <c r="F43" i="72"/>
  <c r="G43" i="72"/>
  <c r="H43" i="72" s="1"/>
  <c r="F44" i="72"/>
  <c r="G44" i="72"/>
  <c r="H44" i="72" s="1"/>
  <c r="F45" i="72"/>
  <c r="G45" i="72"/>
  <c r="H45" i="72" s="1"/>
  <c r="F46" i="72"/>
  <c r="G46" i="72"/>
  <c r="H46" i="72" s="1"/>
  <c r="F47" i="72"/>
  <c r="G47" i="72"/>
  <c r="H47" i="72" s="1"/>
  <c r="F48" i="72"/>
  <c r="G48" i="72"/>
  <c r="H48" i="72" s="1"/>
  <c r="F49" i="72"/>
  <c r="G49" i="72"/>
  <c r="H49" i="72" s="1"/>
  <c r="F50" i="72"/>
  <c r="G50" i="72"/>
  <c r="H50" i="72" s="1"/>
  <c r="F51" i="72"/>
  <c r="G51" i="72"/>
  <c r="H51" i="72" s="1"/>
  <c r="F52" i="72"/>
  <c r="G52" i="72"/>
  <c r="H52" i="72" s="1"/>
  <c r="F53" i="72"/>
  <c r="G53" i="72"/>
  <c r="H53" i="72" s="1"/>
  <c r="F54" i="72"/>
  <c r="G54" i="72"/>
  <c r="H54" i="72" s="1"/>
  <c r="F55" i="72"/>
  <c r="G55" i="72"/>
  <c r="H55" i="72" s="1"/>
  <c r="F56" i="72"/>
  <c r="G56" i="72"/>
  <c r="H56" i="72" s="1"/>
  <c r="F57" i="72"/>
  <c r="G57" i="72"/>
  <c r="H57" i="72" s="1"/>
  <c r="F58" i="72"/>
  <c r="G58" i="72"/>
  <c r="H58" i="72" s="1"/>
  <c r="F59" i="72"/>
  <c r="G59" i="72"/>
  <c r="H59" i="72" s="1"/>
  <c r="F60" i="72"/>
  <c r="G60" i="72"/>
  <c r="H60" i="72" s="1"/>
  <c r="F61" i="72"/>
  <c r="G61" i="72"/>
  <c r="H61" i="72" s="1"/>
  <c r="F62" i="72"/>
  <c r="G62" i="72"/>
  <c r="H62" i="72" s="1"/>
  <c r="F63" i="72"/>
  <c r="G63" i="72"/>
  <c r="H63" i="72" s="1"/>
  <c r="F64" i="72"/>
  <c r="G64" i="72"/>
  <c r="H64" i="72" s="1"/>
  <c r="F65" i="72"/>
  <c r="G65" i="72"/>
  <c r="H65" i="72" s="1"/>
  <c r="F66" i="72"/>
  <c r="G66" i="72"/>
  <c r="H66" i="72" s="1"/>
  <c r="F67" i="72"/>
  <c r="G67" i="72"/>
  <c r="H67" i="72" s="1"/>
  <c r="F68" i="72"/>
  <c r="G68" i="72"/>
  <c r="H68" i="72" s="1"/>
  <c r="F69" i="72"/>
  <c r="G69" i="72"/>
  <c r="H69" i="72" s="1"/>
  <c r="F70" i="72"/>
  <c r="G70" i="72"/>
  <c r="H70" i="72" s="1"/>
  <c r="F71" i="72"/>
  <c r="G71" i="72"/>
  <c r="H71" i="72" s="1"/>
  <c r="F72" i="72"/>
  <c r="G72" i="72"/>
  <c r="H72" i="72" s="1"/>
  <c r="F73" i="72"/>
  <c r="G73" i="72"/>
  <c r="H73" i="72" s="1"/>
  <c r="F74" i="72"/>
  <c r="G74" i="72"/>
  <c r="H74" i="72" s="1"/>
  <c r="F75" i="72"/>
  <c r="G75" i="72"/>
  <c r="H75" i="72" s="1"/>
  <c r="F76" i="72"/>
  <c r="G76" i="72"/>
  <c r="H76" i="72" s="1"/>
  <c r="F77" i="72"/>
  <c r="G77" i="72"/>
  <c r="H77" i="72" s="1"/>
  <c r="F78" i="72"/>
  <c r="G78" i="72"/>
  <c r="H78" i="72" s="1"/>
  <c r="F79" i="72"/>
  <c r="G79" i="72"/>
  <c r="H79" i="72" s="1"/>
  <c r="E73" i="30"/>
  <c r="F73" i="30"/>
  <c r="G73" i="30"/>
  <c r="H73" i="30" s="1"/>
  <c r="E74" i="30"/>
  <c r="F74" i="30"/>
  <c r="G74" i="30"/>
  <c r="H74" i="30" s="1"/>
  <c r="E75" i="30"/>
  <c r="F75" i="30"/>
  <c r="G75" i="30"/>
  <c r="H75" i="30" s="1"/>
  <c r="E76" i="30"/>
  <c r="F76" i="30"/>
  <c r="G76" i="30"/>
  <c r="H76" i="30" s="1"/>
  <c r="E77" i="30"/>
  <c r="F77" i="30"/>
  <c r="G77" i="30"/>
  <c r="H77" i="30" s="1"/>
  <c r="E78" i="30"/>
  <c r="F78" i="30"/>
  <c r="G78" i="30"/>
  <c r="H78" i="30" s="1"/>
  <c r="E79" i="30"/>
  <c r="F79" i="30"/>
  <c r="G79" i="30"/>
  <c r="H79" i="30" s="1"/>
  <c r="E80" i="30"/>
  <c r="F80" i="30"/>
  <c r="G80" i="30"/>
  <c r="H80" i="30" s="1"/>
  <c r="E81" i="30"/>
  <c r="F81" i="30"/>
  <c r="G81" i="30"/>
  <c r="H81" i="30" s="1"/>
  <c r="E82" i="30"/>
  <c r="F82" i="30"/>
  <c r="G82" i="30"/>
  <c r="H82" i="30" s="1"/>
  <c r="E83" i="30"/>
  <c r="F83" i="30"/>
  <c r="G83" i="30"/>
  <c r="H83" i="30" s="1"/>
  <c r="E84" i="30"/>
  <c r="F84" i="30"/>
  <c r="G84" i="30"/>
  <c r="H84" i="30" s="1"/>
  <c r="E85" i="30"/>
  <c r="F85" i="30"/>
  <c r="G85" i="30"/>
  <c r="H85" i="30" s="1"/>
  <c r="E86" i="30"/>
  <c r="F86" i="30"/>
  <c r="G86" i="30"/>
  <c r="H86" i="30" s="1"/>
  <c r="E87" i="30"/>
  <c r="F87" i="30"/>
  <c r="G87" i="30"/>
  <c r="H87" i="30" s="1"/>
  <c r="E88" i="30"/>
  <c r="F88" i="30"/>
  <c r="G88" i="30"/>
  <c r="H88" i="30" s="1"/>
  <c r="E89" i="30"/>
  <c r="F89" i="30"/>
  <c r="G89" i="30"/>
  <c r="H89" i="30" s="1"/>
  <c r="E90" i="30"/>
  <c r="F90" i="30"/>
  <c r="G90" i="30"/>
  <c r="H90" i="30" s="1"/>
  <c r="E91" i="30"/>
  <c r="F91" i="30"/>
  <c r="G91" i="30"/>
  <c r="H91" i="30" s="1"/>
  <c r="E92" i="30"/>
  <c r="F92" i="30"/>
  <c r="G92" i="30"/>
  <c r="H92" i="30" s="1"/>
  <c r="E93" i="30"/>
  <c r="F93" i="30"/>
  <c r="G93" i="30"/>
  <c r="H93" i="30" s="1"/>
  <c r="E94" i="30"/>
  <c r="F94" i="30"/>
  <c r="G94" i="30"/>
  <c r="H94" i="30" s="1"/>
  <c r="E95" i="30"/>
  <c r="F95" i="30"/>
  <c r="G95" i="30"/>
  <c r="H95" i="30" s="1"/>
  <c r="E96" i="30"/>
  <c r="F96" i="30"/>
  <c r="G96" i="30"/>
  <c r="H96" i="30" s="1"/>
  <c r="E97" i="30"/>
  <c r="F97" i="30"/>
  <c r="G97" i="30"/>
  <c r="H97" i="30" s="1"/>
  <c r="E98" i="30"/>
  <c r="F98" i="30"/>
  <c r="G98" i="30"/>
  <c r="H98" i="30" s="1"/>
  <c r="E99" i="30"/>
  <c r="F99" i="30"/>
  <c r="G99" i="30"/>
  <c r="H99" i="30" s="1"/>
  <c r="E100" i="30"/>
  <c r="F100" i="30"/>
  <c r="G100" i="30"/>
  <c r="H100" i="30" s="1"/>
  <c r="E101" i="30"/>
  <c r="F101" i="30"/>
  <c r="G101" i="30"/>
  <c r="H101" i="30" s="1"/>
  <c r="E102" i="30"/>
  <c r="F102" i="30"/>
  <c r="G102" i="30"/>
  <c r="H102" i="30" s="1"/>
  <c r="E103" i="30"/>
  <c r="F103" i="30"/>
  <c r="G103" i="30"/>
  <c r="H103" i="30" s="1"/>
  <c r="E104" i="30"/>
  <c r="F104" i="30"/>
  <c r="G104" i="30"/>
  <c r="H104" i="30" s="1"/>
  <c r="E105" i="30"/>
  <c r="F105" i="30"/>
  <c r="G105" i="30"/>
  <c r="H105" i="30" s="1"/>
  <c r="E106" i="30"/>
  <c r="F106" i="30"/>
  <c r="G106" i="30"/>
  <c r="H106" i="30" s="1"/>
  <c r="E107" i="30"/>
  <c r="F107" i="30"/>
  <c r="G107" i="30"/>
  <c r="H107" i="30" s="1"/>
  <c r="E108" i="30"/>
  <c r="F108" i="30"/>
  <c r="G108" i="30"/>
  <c r="H108" i="30" s="1"/>
  <c r="E109" i="30"/>
  <c r="F109" i="30"/>
  <c r="G109" i="30"/>
  <c r="H109" i="30" s="1"/>
  <c r="E110" i="30"/>
  <c r="F110" i="30"/>
  <c r="G110" i="30"/>
  <c r="H110" i="30" s="1"/>
  <c r="E111" i="30"/>
  <c r="F111" i="30"/>
  <c r="G111" i="30"/>
  <c r="H111" i="30" s="1"/>
  <c r="E112" i="30"/>
  <c r="F112" i="30"/>
  <c r="G112" i="30"/>
  <c r="H112" i="30" s="1"/>
  <c r="E113" i="30"/>
  <c r="F113" i="30"/>
  <c r="G113" i="30"/>
  <c r="H113" i="30" s="1"/>
  <c r="E114" i="30"/>
  <c r="F114" i="30"/>
  <c r="G114" i="30"/>
  <c r="H114" i="30" s="1"/>
  <c r="E115" i="30"/>
  <c r="F115" i="30"/>
  <c r="G115" i="30"/>
  <c r="H115" i="30" s="1"/>
  <c r="E116" i="30"/>
  <c r="F116" i="30"/>
  <c r="G116" i="30"/>
  <c r="H116" i="30" s="1"/>
  <c r="E117" i="30"/>
  <c r="F117" i="30"/>
  <c r="G117" i="30"/>
  <c r="H117" i="30" s="1"/>
  <c r="E118" i="30"/>
  <c r="F118" i="30"/>
  <c r="G118" i="30"/>
  <c r="H118" i="30" s="1"/>
  <c r="E119" i="30"/>
  <c r="F119" i="30"/>
  <c r="G119" i="30"/>
  <c r="H119" i="30" s="1"/>
  <c r="E120" i="30"/>
  <c r="F120" i="30"/>
  <c r="G120" i="30"/>
  <c r="H120" i="30" s="1"/>
  <c r="E121" i="30"/>
  <c r="F121" i="30"/>
  <c r="G121" i="30"/>
  <c r="H121" i="30" s="1"/>
  <c r="E122" i="30"/>
  <c r="F122" i="30"/>
  <c r="G122" i="30"/>
  <c r="H122" i="30" s="1"/>
  <c r="E123" i="30"/>
  <c r="F123" i="30"/>
  <c r="G123" i="30"/>
  <c r="H123" i="30" s="1"/>
  <c r="E124" i="30"/>
  <c r="F124" i="30"/>
  <c r="G124" i="30"/>
  <c r="H124" i="30" s="1"/>
  <c r="E125" i="30"/>
  <c r="F125" i="30"/>
  <c r="G125" i="30"/>
  <c r="H125" i="30" s="1"/>
  <c r="E126" i="30"/>
  <c r="F126" i="30"/>
  <c r="G126" i="30"/>
  <c r="H126" i="30" s="1"/>
  <c r="E127" i="30"/>
  <c r="F127" i="30"/>
  <c r="G127" i="30"/>
  <c r="H127" i="30" s="1"/>
  <c r="E128" i="30"/>
  <c r="F128" i="30"/>
  <c r="G128" i="30"/>
  <c r="H128" i="30" s="1"/>
  <c r="E129" i="30"/>
  <c r="F129" i="30"/>
  <c r="G129" i="30"/>
  <c r="H129" i="30" s="1"/>
  <c r="E130" i="30"/>
  <c r="F130" i="30"/>
  <c r="G130" i="30"/>
  <c r="H130" i="30" s="1"/>
  <c r="E131" i="30"/>
  <c r="F131" i="30"/>
  <c r="G131" i="30"/>
  <c r="H131" i="30" s="1"/>
  <c r="E132" i="30"/>
  <c r="F132" i="30"/>
  <c r="G132" i="30"/>
  <c r="H132" i="30" s="1"/>
  <c r="E133" i="30"/>
  <c r="F133" i="30"/>
  <c r="G133" i="30"/>
  <c r="H133" i="30" s="1"/>
  <c r="E134" i="30"/>
  <c r="F134" i="30"/>
  <c r="G134" i="30"/>
  <c r="H134" i="30" s="1"/>
  <c r="E135" i="30"/>
  <c r="F135" i="30"/>
  <c r="G135" i="30"/>
  <c r="H135" i="30" s="1"/>
  <c r="E136" i="30"/>
  <c r="F136" i="30"/>
  <c r="G136" i="30"/>
  <c r="H136" i="30" s="1"/>
  <c r="E137" i="30"/>
  <c r="F137" i="30"/>
  <c r="G137" i="30"/>
  <c r="H137" i="30" s="1"/>
  <c r="E138" i="30"/>
  <c r="F138" i="30"/>
  <c r="G138" i="30"/>
  <c r="H138" i="30" s="1"/>
  <c r="E139" i="30"/>
  <c r="F139" i="30"/>
  <c r="G139" i="30"/>
  <c r="H139" i="30" s="1"/>
  <c r="E140" i="30"/>
  <c r="F140" i="30"/>
  <c r="G140" i="30"/>
  <c r="H140" i="30" s="1"/>
  <c r="E141" i="30"/>
  <c r="F141" i="30"/>
  <c r="G141" i="30"/>
  <c r="H141" i="30" s="1"/>
  <c r="E142" i="30"/>
  <c r="F142" i="30"/>
  <c r="G142" i="30"/>
  <c r="H142" i="30" s="1"/>
  <c r="E143" i="30"/>
  <c r="F143" i="30"/>
  <c r="G143" i="30"/>
  <c r="H143" i="30" s="1"/>
  <c r="E144" i="30"/>
  <c r="F144" i="30"/>
  <c r="G144" i="30"/>
  <c r="H144" i="30" s="1"/>
  <c r="E145" i="30"/>
  <c r="F145" i="30"/>
  <c r="G145" i="30"/>
  <c r="H145" i="30" s="1"/>
  <c r="E146" i="30"/>
  <c r="F146" i="30"/>
  <c r="G146" i="30"/>
  <c r="H146" i="30" s="1"/>
  <c r="E147" i="30"/>
  <c r="F147" i="30"/>
  <c r="G147" i="30"/>
  <c r="H147" i="30" s="1"/>
  <c r="E148" i="30"/>
  <c r="F148" i="30"/>
  <c r="G148" i="30"/>
  <c r="H148" i="30" s="1"/>
  <c r="E149" i="30"/>
  <c r="F149" i="30"/>
  <c r="G149" i="30"/>
  <c r="H149" i="30" s="1"/>
  <c r="E150" i="30"/>
  <c r="F150" i="30"/>
  <c r="G150" i="30"/>
  <c r="H150" i="30" s="1"/>
  <c r="E151" i="30"/>
  <c r="F151" i="30"/>
  <c r="G151" i="30"/>
  <c r="H151" i="30" s="1"/>
  <c r="E152" i="30"/>
  <c r="F152" i="30"/>
  <c r="G152" i="30"/>
  <c r="H152" i="30" s="1"/>
  <c r="E153" i="30"/>
  <c r="F153" i="30"/>
  <c r="G153" i="30"/>
  <c r="H153" i="30" s="1"/>
  <c r="E154" i="30"/>
  <c r="F154" i="30"/>
  <c r="G154" i="30"/>
  <c r="H154" i="30" s="1"/>
  <c r="E155" i="30"/>
  <c r="F155" i="30"/>
  <c r="G155" i="30"/>
  <c r="H155" i="30" s="1"/>
  <c r="E156" i="30"/>
  <c r="F156" i="30"/>
  <c r="G156" i="30"/>
  <c r="H156" i="30" s="1"/>
  <c r="E157" i="30"/>
  <c r="F157" i="30"/>
  <c r="G157" i="30"/>
  <c r="H157" i="30" s="1"/>
  <c r="E158" i="30"/>
  <c r="F158" i="30"/>
  <c r="G158" i="30"/>
  <c r="H158" i="30" s="1"/>
  <c r="E159" i="30"/>
  <c r="F159" i="30"/>
  <c r="G159" i="30"/>
  <c r="H159" i="30" s="1"/>
  <c r="E160" i="30"/>
  <c r="F160" i="30"/>
  <c r="G160" i="30"/>
  <c r="H160" i="30" s="1"/>
  <c r="E161" i="30"/>
  <c r="F161" i="30"/>
  <c r="G161" i="30"/>
  <c r="H161" i="30" s="1"/>
  <c r="E162" i="30"/>
  <c r="F162" i="30"/>
  <c r="G162" i="30"/>
  <c r="H162" i="30" s="1"/>
  <c r="E163" i="30"/>
  <c r="F163" i="30"/>
  <c r="G163" i="30"/>
  <c r="H163" i="30" s="1"/>
  <c r="E164" i="30"/>
  <c r="F164" i="30"/>
  <c r="G164" i="30"/>
  <c r="H164" i="30" s="1"/>
  <c r="E165" i="30"/>
  <c r="F165" i="30"/>
  <c r="G165" i="30"/>
  <c r="H165" i="30" s="1"/>
  <c r="E166" i="30"/>
  <c r="F166" i="30"/>
  <c r="G166" i="30"/>
  <c r="H166" i="30" s="1"/>
  <c r="E167" i="30"/>
  <c r="F167" i="30"/>
  <c r="G167" i="30"/>
  <c r="H167" i="30" s="1"/>
  <c r="E168" i="30"/>
  <c r="F168" i="30"/>
  <c r="G168" i="30"/>
  <c r="H168" i="30" s="1"/>
  <c r="E169" i="30"/>
  <c r="F169" i="30"/>
  <c r="G169" i="30"/>
  <c r="H169" i="30" s="1"/>
  <c r="E170" i="30"/>
  <c r="F170" i="30"/>
  <c r="G170" i="30"/>
  <c r="H170" i="30" s="1"/>
  <c r="E171" i="30"/>
  <c r="F171" i="30"/>
  <c r="G171" i="30"/>
  <c r="H171" i="30" s="1"/>
  <c r="E172" i="30"/>
  <c r="F172" i="30"/>
  <c r="G172" i="30"/>
  <c r="H172" i="30" s="1"/>
  <c r="E173" i="30"/>
  <c r="F173" i="30"/>
  <c r="G173" i="30"/>
  <c r="H173" i="30" s="1"/>
  <c r="E174" i="30"/>
  <c r="F174" i="30"/>
  <c r="G174" i="30"/>
  <c r="H174" i="30" s="1"/>
  <c r="E175" i="30"/>
  <c r="F175" i="30"/>
  <c r="G175" i="30"/>
  <c r="H175" i="30" s="1"/>
  <c r="E176" i="30"/>
  <c r="F176" i="30"/>
  <c r="G176" i="30"/>
  <c r="H176" i="30" s="1"/>
  <c r="E177" i="30"/>
  <c r="F177" i="30"/>
  <c r="G177" i="30"/>
  <c r="H177" i="30" s="1"/>
  <c r="E178" i="30"/>
  <c r="F178" i="30"/>
  <c r="G178" i="30"/>
  <c r="H178" i="30" s="1"/>
  <c r="E179" i="30"/>
  <c r="F179" i="30"/>
  <c r="G179" i="30"/>
  <c r="H179" i="30" s="1"/>
  <c r="E180" i="30"/>
  <c r="F180" i="30"/>
  <c r="G180" i="30"/>
  <c r="H180" i="30" s="1"/>
  <c r="E181" i="30"/>
  <c r="F181" i="30"/>
  <c r="G181" i="30"/>
  <c r="H181" i="30" s="1"/>
  <c r="E3" i="30"/>
  <c r="F3" i="30"/>
  <c r="G3" i="30"/>
  <c r="H3" i="30" s="1"/>
  <c r="E4" i="30"/>
  <c r="F4" i="30"/>
  <c r="G4" i="30"/>
  <c r="H4" i="30" s="1"/>
  <c r="E5" i="30"/>
  <c r="F5" i="30"/>
  <c r="G5" i="30"/>
  <c r="H5" i="30" s="1"/>
  <c r="E6" i="30"/>
  <c r="F6" i="30"/>
  <c r="G6" i="30"/>
  <c r="H6" i="30" s="1"/>
  <c r="E7" i="30"/>
  <c r="F7" i="30"/>
  <c r="G7" i="30"/>
  <c r="H7" i="30" s="1"/>
  <c r="E8" i="30"/>
  <c r="F8" i="30"/>
  <c r="G8" i="30"/>
  <c r="H8" i="30" s="1"/>
  <c r="E9" i="30"/>
  <c r="F9" i="30"/>
  <c r="G9" i="30"/>
  <c r="H9" i="30" s="1"/>
  <c r="E10" i="30"/>
  <c r="F10" i="30"/>
  <c r="G10" i="30"/>
  <c r="H10" i="30" s="1"/>
  <c r="E11" i="30"/>
  <c r="F11" i="30"/>
  <c r="G11" i="30"/>
  <c r="H11" i="30" s="1"/>
  <c r="E12" i="30"/>
  <c r="F12" i="30"/>
  <c r="G12" i="30"/>
  <c r="H12" i="30" s="1"/>
  <c r="E13" i="30"/>
  <c r="F13" i="30"/>
  <c r="G13" i="30"/>
  <c r="H13" i="30" s="1"/>
  <c r="E14" i="30"/>
  <c r="F14" i="30"/>
  <c r="G14" i="30"/>
  <c r="H14" i="30" s="1"/>
  <c r="E15" i="30"/>
  <c r="A15" i="30" s="1"/>
  <c r="F15" i="30"/>
  <c r="G15" i="30"/>
  <c r="H15" i="30" s="1"/>
  <c r="E16" i="30"/>
  <c r="F16" i="30"/>
  <c r="G16" i="30"/>
  <c r="H16" i="30" s="1"/>
  <c r="E17" i="30"/>
  <c r="F17" i="30"/>
  <c r="G17" i="30"/>
  <c r="H17" i="30" s="1"/>
  <c r="E18" i="30"/>
  <c r="F18" i="30"/>
  <c r="G18" i="30"/>
  <c r="H18" i="30" s="1"/>
  <c r="E19" i="30"/>
  <c r="F19" i="30"/>
  <c r="G19" i="30"/>
  <c r="H19" i="30" s="1"/>
  <c r="E20" i="30"/>
  <c r="F20" i="30"/>
  <c r="G20" i="30"/>
  <c r="H20" i="30" s="1"/>
  <c r="E21" i="30"/>
  <c r="F21" i="30"/>
  <c r="G21" i="30"/>
  <c r="H21" i="30" s="1"/>
  <c r="E22" i="30"/>
  <c r="F22" i="30"/>
  <c r="G22" i="30"/>
  <c r="H22" i="30" s="1"/>
  <c r="E23" i="30"/>
  <c r="F23" i="30"/>
  <c r="G23" i="30"/>
  <c r="H23" i="30" s="1"/>
  <c r="E24" i="30"/>
  <c r="F24" i="30"/>
  <c r="G24" i="30"/>
  <c r="H24" i="30" s="1"/>
  <c r="E25" i="30"/>
  <c r="F25" i="30"/>
  <c r="G25" i="30"/>
  <c r="H25" i="30" s="1"/>
  <c r="E26" i="30"/>
  <c r="F26" i="30"/>
  <c r="G26" i="30"/>
  <c r="H26" i="30" s="1"/>
  <c r="E27" i="30"/>
  <c r="F27" i="30"/>
  <c r="G27" i="30"/>
  <c r="H27" i="30" s="1"/>
  <c r="E28" i="30"/>
  <c r="F28" i="30"/>
  <c r="G28" i="30"/>
  <c r="H28" i="30" s="1"/>
  <c r="E29" i="30"/>
  <c r="F29" i="30"/>
  <c r="G29" i="30"/>
  <c r="H29" i="30" s="1"/>
  <c r="E30" i="30"/>
  <c r="F30" i="30"/>
  <c r="G30" i="30"/>
  <c r="H30" i="30" s="1"/>
  <c r="E31" i="30"/>
  <c r="F31" i="30"/>
  <c r="G31" i="30"/>
  <c r="H31" i="30" s="1"/>
  <c r="E32" i="30"/>
  <c r="F32" i="30"/>
  <c r="G32" i="30"/>
  <c r="H32" i="30" s="1"/>
  <c r="E33" i="30"/>
  <c r="F33" i="30"/>
  <c r="G33" i="30"/>
  <c r="H33" i="30" s="1"/>
  <c r="E34" i="30"/>
  <c r="F34" i="30"/>
  <c r="G34" i="30"/>
  <c r="H34" i="30" s="1"/>
  <c r="E35" i="30"/>
  <c r="F35" i="30"/>
  <c r="G35" i="30"/>
  <c r="H35" i="30" s="1"/>
  <c r="E36" i="30"/>
  <c r="F36" i="30"/>
  <c r="G36" i="30"/>
  <c r="H36" i="30" s="1"/>
  <c r="E37" i="30"/>
  <c r="F37" i="30"/>
  <c r="G37" i="30"/>
  <c r="H37" i="30" s="1"/>
  <c r="E38" i="30"/>
  <c r="F38" i="30"/>
  <c r="G38" i="30"/>
  <c r="H38" i="30" s="1"/>
  <c r="E39" i="30"/>
  <c r="F39" i="30"/>
  <c r="G39" i="30"/>
  <c r="H39" i="30" s="1"/>
  <c r="E40" i="30"/>
  <c r="F40" i="30"/>
  <c r="G40" i="30"/>
  <c r="H40" i="30" s="1"/>
  <c r="E41" i="30"/>
  <c r="F41" i="30"/>
  <c r="G41" i="30"/>
  <c r="H41" i="30" s="1"/>
  <c r="E42" i="30"/>
  <c r="F42" i="30"/>
  <c r="G42" i="30"/>
  <c r="H42" i="30" s="1"/>
  <c r="E43" i="30"/>
  <c r="F43" i="30"/>
  <c r="G43" i="30"/>
  <c r="H43" i="30" s="1"/>
  <c r="E44" i="30"/>
  <c r="F44" i="30"/>
  <c r="G44" i="30"/>
  <c r="H44" i="30" s="1"/>
  <c r="E45" i="30"/>
  <c r="F45" i="30"/>
  <c r="G45" i="30"/>
  <c r="H45" i="30" s="1"/>
  <c r="E46" i="30"/>
  <c r="F46" i="30"/>
  <c r="G46" i="30"/>
  <c r="H46" i="30" s="1"/>
  <c r="E47" i="30"/>
  <c r="F47" i="30"/>
  <c r="G47" i="30"/>
  <c r="H47" i="30" s="1"/>
  <c r="E48" i="30"/>
  <c r="F48" i="30"/>
  <c r="G48" i="30"/>
  <c r="H48" i="30" s="1"/>
  <c r="E49" i="30"/>
  <c r="F49" i="30"/>
  <c r="G49" i="30"/>
  <c r="H49" i="30" s="1"/>
  <c r="E50" i="30"/>
  <c r="F50" i="30"/>
  <c r="G50" i="30"/>
  <c r="H50" i="30" s="1"/>
  <c r="E51" i="30"/>
  <c r="F51" i="30"/>
  <c r="G51" i="30"/>
  <c r="H51" i="30" s="1"/>
  <c r="E52" i="30"/>
  <c r="F52" i="30"/>
  <c r="G52" i="30"/>
  <c r="H52" i="30" s="1"/>
  <c r="E53" i="30"/>
  <c r="F53" i="30"/>
  <c r="G53" i="30"/>
  <c r="H53" i="30" s="1"/>
  <c r="E54" i="30"/>
  <c r="F54" i="30"/>
  <c r="G54" i="30"/>
  <c r="H54" i="30" s="1"/>
  <c r="E55" i="30"/>
  <c r="F55" i="30"/>
  <c r="G55" i="30"/>
  <c r="H55" i="30" s="1"/>
  <c r="E56" i="30"/>
  <c r="F56" i="30"/>
  <c r="G56" i="30"/>
  <c r="H56" i="30" s="1"/>
  <c r="E57" i="30"/>
  <c r="F57" i="30"/>
  <c r="G57" i="30"/>
  <c r="H57" i="30" s="1"/>
  <c r="E58" i="30"/>
  <c r="F58" i="30"/>
  <c r="G58" i="30"/>
  <c r="H58" i="30" s="1"/>
  <c r="E59" i="30"/>
  <c r="F59" i="30"/>
  <c r="G59" i="30"/>
  <c r="H59" i="30" s="1"/>
  <c r="E60" i="30"/>
  <c r="F60" i="30"/>
  <c r="G60" i="30"/>
  <c r="H60" i="30" s="1"/>
  <c r="E61" i="30"/>
  <c r="F61" i="30"/>
  <c r="G61" i="30"/>
  <c r="H61" i="30" s="1"/>
  <c r="E62" i="30"/>
  <c r="F62" i="30"/>
  <c r="G62" i="30"/>
  <c r="H62" i="30" s="1"/>
  <c r="E63" i="30"/>
  <c r="F63" i="30"/>
  <c r="G63" i="30"/>
  <c r="H63" i="30" s="1"/>
  <c r="E64" i="30"/>
  <c r="F64" i="30"/>
  <c r="G64" i="30"/>
  <c r="H64" i="30" s="1"/>
  <c r="E65" i="30"/>
  <c r="F65" i="30"/>
  <c r="G65" i="30"/>
  <c r="H65" i="30" s="1"/>
  <c r="E66" i="30"/>
  <c r="F66" i="30"/>
  <c r="G66" i="30"/>
  <c r="H66" i="30" s="1"/>
  <c r="E67" i="30"/>
  <c r="F67" i="30"/>
  <c r="G67" i="30"/>
  <c r="H67" i="30" s="1"/>
  <c r="E68" i="30"/>
  <c r="F68" i="30"/>
  <c r="G68" i="30"/>
  <c r="H68" i="30" s="1"/>
  <c r="E69" i="30"/>
  <c r="F69" i="30"/>
  <c r="G69" i="30"/>
  <c r="H69" i="30" s="1"/>
  <c r="E70" i="30"/>
  <c r="F70" i="30"/>
  <c r="G70" i="30"/>
  <c r="H70" i="30" s="1"/>
  <c r="E71" i="30"/>
  <c r="F71" i="30"/>
  <c r="G71" i="30"/>
  <c r="H71" i="30" s="1"/>
  <c r="E72" i="30"/>
  <c r="F72" i="30"/>
  <c r="G72" i="30"/>
  <c r="H72" i="30" s="1"/>
  <c r="F3" i="27"/>
  <c r="H3" i="27"/>
  <c r="F4" i="27"/>
  <c r="H4" i="27"/>
  <c r="F5" i="27"/>
  <c r="H5" i="27"/>
  <c r="F6" i="27"/>
  <c r="H6" i="27"/>
  <c r="F7" i="27"/>
  <c r="H7" i="27"/>
  <c r="F8" i="27"/>
  <c r="H8" i="27"/>
  <c r="F9" i="27"/>
  <c r="H9" i="27"/>
  <c r="F10" i="27"/>
  <c r="H10" i="27"/>
  <c r="F11" i="27"/>
  <c r="H11" i="27"/>
  <c r="F12" i="27"/>
  <c r="H12" i="27"/>
  <c r="F13" i="27"/>
  <c r="H13" i="27"/>
  <c r="F14" i="27"/>
  <c r="H14" i="27"/>
  <c r="F15" i="27"/>
  <c r="H15" i="27"/>
  <c r="F16" i="27"/>
  <c r="H16" i="27"/>
  <c r="F17" i="27"/>
  <c r="H17" i="27"/>
  <c r="F18" i="27"/>
  <c r="H18" i="27"/>
  <c r="F19" i="27"/>
  <c r="H19" i="27"/>
  <c r="F20" i="27"/>
  <c r="H20" i="27"/>
  <c r="F21" i="27"/>
  <c r="H21" i="27"/>
  <c r="F22" i="27"/>
  <c r="H22" i="27"/>
  <c r="F23" i="27"/>
  <c r="H23" i="27"/>
  <c r="F24" i="27"/>
  <c r="H24" i="27"/>
  <c r="F25" i="27"/>
  <c r="H25" i="27"/>
  <c r="F26" i="27"/>
  <c r="H26" i="27"/>
  <c r="F27" i="27"/>
  <c r="H27" i="27"/>
  <c r="F28" i="27"/>
  <c r="H28" i="27"/>
  <c r="F29" i="27"/>
  <c r="H29" i="27"/>
  <c r="F30" i="27"/>
  <c r="H30" i="27"/>
  <c r="F31" i="27"/>
  <c r="H31" i="27"/>
  <c r="F32" i="27"/>
  <c r="H32" i="27"/>
  <c r="F33" i="27"/>
  <c r="H33" i="27"/>
  <c r="F34" i="27"/>
  <c r="H34" i="27"/>
  <c r="F35" i="27"/>
  <c r="H35" i="27"/>
  <c r="F36" i="27"/>
  <c r="H36" i="27"/>
  <c r="F37" i="27"/>
  <c r="H37" i="27"/>
  <c r="F38" i="27"/>
  <c r="H38" i="27"/>
  <c r="F39" i="27"/>
  <c r="H39" i="27"/>
  <c r="F40" i="27"/>
  <c r="H40" i="27"/>
  <c r="F41" i="27"/>
  <c r="H41" i="27"/>
  <c r="F42" i="27"/>
  <c r="H42" i="27"/>
  <c r="F43" i="27"/>
  <c r="H43" i="27"/>
  <c r="F44" i="27"/>
  <c r="H44" i="27"/>
  <c r="F45" i="27"/>
  <c r="H45" i="27"/>
  <c r="F46" i="27"/>
  <c r="H46" i="27"/>
  <c r="F47" i="27"/>
  <c r="H47" i="27"/>
  <c r="F48" i="27"/>
  <c r="H48" i="27"/>
  <c r="F49" i="27"/>
  <c r="H49" i="27"/>
  <c r="F50" i="27"/>
  <c r="H50" i="27"/>
  <c r="F51" i="27"/>
  <c r="H51" i="27"/>
  <c r="F52" i="27"/>
  <c r="H52" i="27"/>
  <c r="F53" i="27"/>
  <c r="H53" i="27"/>
  <c r="F54" i="27"/>
  <c r="H54" i="27"/>
  <c r="F55" i="27"/>
  <c r="H55" i="27"/>
  <c r="F56" i="27"/>
  <c r="H56" i="27"/>
  <c r="F57" i="27"/>
  <c r="H57" i="27"/>
  <c r="F58" i="27"/>
  <c r="H58" i="27"/>
  <c r="F59" i="27"/>
  <c r="H59" i="27"/>
  <c r="F60" i="27"/>
  <c r="H60" i="27"/>
  <c r="F61" i="27"/>
  <c r="H61" i="27"/>
  <c r="F62" i="27"/>
  <c r="H62" i="27"/>
  <c r="F63" i="27"/>
  <c r="H63" i="27"/>
  <c r="F64" i="27"/>
  <c r="H64" i="27"/>
  <c r="F65" i="27"/>
  <c r="H65" i="27"/>
  <c r="F66" i="27"/>
  <c r="H66" i="27"/>
  <c r="F67" i="27"/>
  <c r="H67" i="27"/>
  <c r="F68" i="27"/>
  <c r="H68" i="27"/>
  <c r="F69" i="27"/>
  <c r="H69" i="27"/>
  <c r="F70" i="27"/>
  <c r="H70" i="27"/>
  <c r="F71" i="27"/>
  <c r="H71" i="27"/>
  <c r="F72" i="27"/>
  <c r="H72" i="27"/>
  <c r="F73" i="27"/>
  <c r="H73" i="27"/>
  <c r="F74" i="27"/>
  <c r="H74" i="27"/>
  <c r="F75" i="27"/>
  <c r="H75" i="27"/>
  <c r="F76" i="27"/>
  <c r="H76" i="27"/>
  <c r="F77" i="27"/>
  <c r="H77" i="27"/>
  <c r="F78" i="27"/>
  <c r="H78" i="27"/>
  <c r="F79" i="27"/>
  <c r="H79" i="27"/>
  <c r="F80" i="27"/>
  <c r="H80" i="27"/>
  <c r="F81" i="27"/>
  <c r="H81" i="27"/>
  <c r="F82" i="27"/>
  <c r="H82" i="27"/>
  <c r="F83" i="27"/>
  <c r="H83" i="27"/>
  <c r="F84" i="27"/>
  <c r="H84" i="27"/>
  <c r="F85" i="27"/>
  <c r="H85" i="27"/>
  <c r="F86" i="27"/>
  <c r="H86" i="27"/>
  <c r="F87" i="27"/>
  <c r="H87" i="27"/>
  <c r="F88" i="27"/>
  <c r="H88" i="27"/>
  <c r="F89" i="27"/>
  <c r="H89" i="27"/>
  <c r="F90" i="27"/>
  <c r="H90" i="27"/>
  <c r="F91" i="27"/>
  <c r="H91" i="27"/>
  <c r="F92" i="27"/>
  <c r="H92" i="27"/>
  <c r="F93" i="27"/>
  <c r="H93" i="27"/>
  <c r="F94" i="27"/>
  <c r="H94" i="27"/>
  <c r="F95" i="27"/>
  <c r="H95" i="27"/>
  <c r="F96" i="27"/>
  <c r="H96" i="27"/>
  <c r="F97" i="27"/>
  <c r="H97" i="27"/>
  <c r="F98" i="27"/>
  <c r="H98" i="27"/>
  <c r="F99" i="27"/>
  <c r="H99" i="27"/>
  <c r="F100" i="27"/>
  <c r="H100" i="27"/>
  <c r="F101" i="27"/>
  <c r="H101" i="27"/>
  <c r="F102" i="27"/>
  <c r="H102" i="27"/>
  <c r="F103" i="27"/>
  <c r="H103" i="27"/>
  <c r="F104" i="27"/>
  <c r="H104" i="27"/>
  <c r="F105" i="27"/>
  <c r="H105" i="27"/>
  <c r="F106" i="27"/>
  <c r="H106" i="27"/>
  <c r="F107" i="27"/>
  <c r="H107" i="27"/>
  <c r="F108" i="27"/>
  <c r="H108" i="27"/>
  <c r="F109" i="27"/>
  <c r="H109" i="27"/>
  <c r="F110" i="27"/>
  <c r="H110" i="27"/>
  <c r="F111" i="27"/>
  <c r="H111" i="27"/>
  <c r="F112" i="27"/>
  <c r="H112" i="27"/>
  <c r="F113" i="27"/>
  <c r="H113" i="27"/>
  <c r="F114" i="27"/>
  <c r="H114" i="27"/>
  <c r="F115" i="27"/>
  <c r="H115" i="27"/>
  <c r="F116" i="27"/>
  <c r="H116" i="27"/>
  <c r="F117" i="27"/>
  <c r="H117" i="27"/>
  <c r="F118" i="27"/>
  <c r="H118" i="27"/>
  <c r="F119" i="27"/>
  <c r="H119" i="27"/>
  <c r="F120" i="27"/>
  <c r="H120" i="27"/>
  <c r="F121" i="27"/>
  <c r="H121" i="27"/>
  <c r="F122" i="27"/>
  <c r="H122" i="27"/>
  <c r="F123" i="27"/>
  <c r="H123" i="27"/>
  <c r="F124" i="27"/>
  <c r="H124" i="27"/>
  <c r="F125" i="27"/>
  <c r="H125" i="27"/>
  <c r="F126" i="27"/>
  <c r="H126" i="27"/>
  <c r="F127" i="27"/>
  <c r="H127" i="27"/>
  <c r="F128" i="27"/>
  <c r="H128" i="27"/>
  <c r="F129" i="27"/>
  <c r="H129" i="27"/>
  <c r="F130" i="27"/>
  <c r="H130" i="27"/>
  <c r="F131" i="27"/>
  <c r="H131" i="27"/>
  <c r="F132" i="27"/>
  <c r="H132" i="27"/>
  <c r="F133" i="27"/>
  <c r="H133" i="27"/>
  <c r="F134" i="27"/>
  <c r="H134" i="27"/>
  <c r="F135" i="27"/>
  <c r="H135" i="27"/>
  <c r="F136" i="27"/>
  <c r="H136" i="27"/>
  <c r="F137" i="27"/>
  <c r="H137" i="27"/>
  <c r="F138" i="27"/>
  <c r="H138" i="27"/>
  <c r="F139" i="27"/>
  <c r="H139" i="27"/>
  <c r="F140" i="27"/>
  <c r="H140" i="27"/>
  <c r="F141" i="27"/>
  <c r="H141" i="27"/>
  <c r="F142" i="27"/>
  <c r="H142" i="27"/>
  <c r="F143" i="27"/>
  <c r="H143" i="27"/>
  <c r="F144" i="27"/>
  <c r="H144" i="27"/>
  <c r="F145" i="27"/>
  <c r="H145" i="27"/>
  <c r="F146" i="27"/>
  <c r="H146" i="27"/>
  <c r="F147" i="27"/>
  <c r="H147" i="27"/>
  <c r="F148" i="27"/>
  <c r="H148" i="27"/>
  <c r="F149" i="27"/>
  <c r="H149" i="27"/>
  <c r="F150" i="27"/>
  <c r="H150" i="27"/>
  <c r="F151" i="27"/>
  <c r="H151" i="27"/>
  <c r="F152" i="27"/>
  <c r="H152" i="27"/>
  <c r="F153" i="27"/>
  <c r="H153" i="27"/>
  <c r="F154" i="27"/>
  <c r="H154" i="27"/>
  <c r="F155" i="27"/>
  <c r="H155" i="27"/>
  <c r="F156" i="27"/>
  <c r="H156" i="27"/>
  <c r="F157" i="27"/>
  <c r="H157" i="27"/>
  <c r="F158" i="27"/>
  <c r="H158" i="27"/>
  <c r="F159" i="27"/>
  <c r="H159" i="27"/>
  <c r="F160" i="27"/>
  <c r="H160" i="27"/>
  <c r="F161" i="27"/>
  <c r="H161" i="27"/>
  <c r="F162" i="27"/>
  <c r="H162" i="27"/>
  <c r="F163" i="27"/>
  <c r="H163" i="27"/>
  <c r="F164" i="27"/>
  <c r="H164" i="27"/>
  <c r="F165" i="27"/>
  <c r="H165" i="27"/>
  <c r="F166" i="27"/>
  <c r="H166" i="27"/>
  <c r="F167" i="27"/>
  <c r="H167" i="27"/>
  <c r="F168" i="27"/>
  <c r="H168" i="27"/>
  <c r="F169" i="27"/>
  <c r="H169" i="27"/>
  <c r="F170" i="27"/>
  <c r="H170" i="27"/>
  <c r="F171" i="27"/>
  <c r="H171" i="27"/>
  <c r="F172" i="27"/>
  <c r="H172" i="27"/>
  <c r="F173" i="27"/>
  <c r="H173" i="27"/>
  <c r="F174" i="27"/>
  <c r="H174" i="27"/>
  <c r="F175" i="27"/>
  <c r="H175" i="27"/>
  <c r="F176" i="27"/>
  <c r="H176" i="27"/>
  <c r="F177" i="27"/>
  <c r="H177" i="27"/>
  <c r="F178" i="27"/>
  <c r="H178" i="27"/>
  <c r="F179" i="27"/>
  <c r="H179" i="27"/>
  <c r="F180" i="27"/>
  <c r="H180" i="27"/>
  <c r="F181" i="27"/>
  <c r="H181" i="27"/>
  <c r="F182" i="27"/>
  <c r="H182" i="27"/>
  <c r="F183" i="27"/>
  <c r="H183" i="27"/>
  <c r="F184" i="27"/>
  <c r="H184" i="27"/>
  <c r="F185" i="27"/>
  <c r="H185" i="27"/>
  <c r="H2" i="27"/>
  <c r="F48" i="24"/>
  <c r="G48" i="24"/>
  <c r="H48" i="24" s="1"/>
  <c r="F49" i="24"/>
  <c r="G49" i="24"/>
  <c r="H49" i="24" s="1"/>
  <c r="F50" i="24"/>
  <c r="G50" i="24"/>
  <c r="H50" i="24" s="1"/>
  <c r="F51" i="24"/>
  <c r="G51" i="24"/>
  <c r="H51" i="24" s="1"/>
  <c r="F52" i="24"/>
  <c r="G52" i="24"/>
  <c r="H52" i="24" s="1"/>
  <c r="F53" i="24"/>
  <c r="G53" i="24"/>
  <c r="H53" i="24" s="1"/>
  <c r="F54" i="24"/>
  <c r="G54" i="24"/>
  <c r="H54" i="24" s="1"/>
  <c r="F55" i="24"/>
  <c r="G55" i="24"/>
  <c r="H55" i="24" s="1"/>
  <c r="F56" i="24"/>
  <c r="G56" i="24"/>
  <c r="H56" i="24" s="1"/>
  <c r="F57" i="24"/>
  <c r="G57" i="24"/>
  <c r="H57" i="24" s="1"/>
  <c r="F58" i="24"/>
  <c r="G58" i="24"/>
  <c r="H58" i="24" s="1"/>
  <c r="F59" i="24"/>
  <c r="G59" i="24"/>
  <c r="H59" i="24" s="1"/>
  <c r="F60" i="24"/>
  <c r="G60" i="24"/>
  <c r="H60" i="24" s="1"/>
  <c r="F61" i="24"/>
  <c r="G61" i="24"/>
  <c r="H61" i="24" s="1"/>
  <c r="F62" i="24"/>
  <c r="G62" i="24"/>
  <c r="H62" i="24" s="1"/>
  <c r="F63" i="24"/>
  <c r="G63" i="24"/>
  <c r="H63" i="24" s="1"/>
  <c r="F64" i="24"/>
  <c r="G64" i="24"/>
  <c r="H64" i="24" s="1"/>
  <c r="F65" i="24"/>
  <c r="G65" i="24"/>
  <c r="H65" i="24" s="1"/>
  <c r="F66" i="24"/>
  <c r="G66" i="24"/>
  <c r="H66" i="24" s="1"/>
  <c r="F67" i="24"/>
  <c r="G67" i="24"/>
  <c r="H67" i="24" s="1"/>
  <c r="F68" i="24"/>
  <c r="G68" i="24"/>
  <c r="H68" i="24" s="1"/>
  <c r="F69" i="24"/>
  <c r="G69" i="24"/>
  <c r="H69" i="24" s="1"/>
  <c r="F70" i="24"/>
  <c r="G70" i="24"/>
  <c r="H70" i="24" s="1"/>
  <c r="F71" i="24"/>
  <c r="G71" i="24"/>
  <c r="H71" i="24" s="1"/>
  <c r="F72" i="24"/>
  <c r="G72" i="24"/>
  <c r="H72" i="24" s="1"/>
  <c r="F73" i="24"/>
  <c r="G73" i="24"/>
  <c r="H73" i="24" s="1"/>
  <c r="F74" i="24"/>
  <c r="G74" i="24"/>
  <c r="H74" i="24" s="1"/>
  <c r="F75" i="24"/>
  <c r="G75" i="24"/>
  <c r="H75" i="24" s="1"/>
  <c r="F76" i="24"/>
  <c r="G76" i="24"/>
  <c r="H76" i="24" s="1"/>
  <c r="F77" i="24"/>
  <c r="G77" i="24"/>
  <c r="H77" i="24" s="1"/>
  <c r="F78" i="24"/>
  <c r="G78" i="24"/>
  <c r="H78" i="24" s="1"/>
  <c r="F79" i="24"/>
  <c r="G79" i="24"/>
  <c r="H79" i="24" s="1"/>
  <c r="F80" i="24"/>
  <c r="G80" i="24"/>
  <c r="H80" i="24" s="1"/>
  <c r="F81" i="24"/>
  <c r="G81" i="24"/>
  <c r="H81" i="24" s="1"/>
  <c r="F82" i="24"/>
  <c r="G82" i="24"/>
  <c r="H82" i="24" s="1"/>
  <c r="F83" i="24"/>
  <c r="G83" i="24"/>
  <c r="H83" i="24" s="1"/>
  <c r="F84" i="24"/>
  <c r="G84" i="24"/>
  <c r="H84" i="24" s="1"/>
  <c r="F85" i="24"/>
  <c r="G85" i="24"/>
  <c r="H85" i="24" s="1"/>
  <c r="F86" i="24"/>
  <c r="G86" i="24"/>
  <c r="H86" i="24" s="1"/>
  <c r="F87" i="24"/>
  <c r="G87" i="24"/>
  <c r="H87" i="24" s="1"/>
  <c r="F88" i="24"/>
  <c r="G88" i="24"/>
  <c r="H88" i="24" s="1"/>
  <c r="F89" i="24"/>
  <c r="G89" i="24"/>
  <c r="H89" i="24" s="1"/>
  <c r="F90" i="24"/>
  <c r="G90" i="24"/>
  <c r="H90" i="24" s="1"/>
  <c r="F91" i="24"/>
  <c r="G91" i="24"/>
  <c r="H91" i="24" s="1"/>
  <c r="F92" i="24"/>
  <c r="G92" i="24"/>
  <c r="H92" i="24" s="1"/>
  <c r="F93" i="24"/>
  <c r="G93" i="24"/>
  <c r="H93" i="24" s="1"/>
  <c r="F94" i="24"/>
  <c r="G94" i="24"/>
  <c r="H94" i="24" s="1"/>
  <c r="F95" i="24"/>
  <c r="G95" i="24"/>
  <c r="H95" i="24" s="1"/>
  <c r="F96" i="24"/>
  <c r="G96" i="24"/>
  <c r="H96" i="24" s="1"/>
  <c r="F97" i="24"/>
  <c r="G97" i="24"/>
  <c r="H97" i="24" s="1"/>
  <c r="F98" i="24"/>
  <c r="G98" i="24"/>
  <c r="H98" i="24" s="1"/>
  <c r="F99" i="24"/>
  <c r="G99" i="24"/>
  <c r="H99" i="24" s="1"/>
  <c r="F100" i="24"/>
  <c r="G100" i="24"/>
  <c r="H100" i="24" s="1"/>
  <c r="F101" i="24"/>
  <c r="G101" i="24"/>
  <c r="H101" i="24" s="1"/>
  <c r="F102" i="24"/>
  <c r="G102" i="24"/>
  <c r="H102" i="24" s="1"/>
  <c r="F103" i="24"/>
  <c r="G103" i="24"/>
  <c r="H103" i="24" s="1"/>
  <c r="F104" i="24"/>
  <c r="G104" i="24"/>
  <c r="H104" i="24" s="1"/>
  <c r="F105" i="24"/>
  <c r="G105" i="24"/>
  <c r="H105" i="24" s="1"/>
  <c r="F106" i="24"/>
  <c r="G106" i="24"/>
  <c r="H106" i="24" s="1"/>
  <c r="F107" i="24"/>
  <c r="G107" i="24"/>
  <c r="H107" i="24" s="1"/>
  <c r="F108" i="24"/>
  <c r="G108" i="24"/>
  <c r="H108" i="24" s="1"/>
  <c r="F109" i="24"/>
  <c r="G109" i="24"/>
  <c r="H109" i="24" s="1"/>
  <c r="F110" i="24"/>
  <c r="G110" i="24"/>
  <c r="H110" i="24" s="1"/>
  <c r="F111" i="24"/>
  <c r="G111" i="24"/>
  <c r="H111" i="24" s="1"/>
  <c r="F112" i="24"/>
  <c r="G112" i="24"/>
  <c r="H112" i="24" s="1"/>
  <c r="F113" i="24"/>
  <c r="G113" i="24"/>
  <c r="H113" i="24" s="1"/>
  <c r="F114" i="24"/>
  <c r="G114" i="24"/>
  <c r="H114" i="24" s="1"/>
  <c r="F115" i="24"/>
  <c r="G115" i="24"/>
  <c r="H115" i="24" s="1"/>
  <c r="F116" i="24"/>
  <c r="G116" i="24"/>
  <c r="H116" i="24" s="1"/>
  <c r="F117" i="24"/>
  <c r="G117" i="24"/>
  <c r="H117" i="24"/>
  <c r="F118" i="24"/>
  <c r="G118" i="24"/>
  <c r="H118" i="24" s="1"/>
  <c r="F119" i="24"/>
  <c r="G119" i="24"/>
  <c r="H119" i="24" s="1"/>
  <c r="F120" i="24"/>
  <c r="G120" i="24"/>
  <c r="H120" i="24" s="1"/>
  <c r="F121" i="24"/>
  <c r="G121" i="24"/>
  <c r="H121" i="24" s="1"/>
  <c r="F122" i="24"/>
  <c r="G122" i="24"/>
  <c r="H122" i="24" s="1"/>
  <c r="F123" i="24"/>
  <c r="G123" i="24"/>
  <c r="H123" i="24" s="1"/>
  <c r="F124" i="24"/>
  <c r="G124" i="24"/>
  <c r="H124" i="24" s="1"/>
  <c r="F125" i="24"/>
  <c r="G125" i="24"/>
  <c r="H125" i="24" s="1"/>
  <c r="F126" i="24"/>
  <c r="G126" i="24"/>
  <c r="H126" i="24" s="1"/>
  <c r="F127" i="24"/>
  <c r="G127" i="24"/>
  <c r="H127" i="24" s="1"/>
  <c r="F128" i="24"/>
  <c r="G128" i="24"/>
  <c r="H128" i="24" s="1"/>
  <c r="F129" i="24"/>
  <c r="G129" i="24"/>
  <c r="H129" i="24" s="1"/>
  <c r="F130" i="24"/>
  <c r="G130" i="24"/>
  <c r="H130" i="24" s="1"/>
  <c r="F131" i="24"/>
  <c r="G131" i="24"/>
  <c r="H131" i="24"/>
  <c r="F132" i="24"/>
  <c r="G132" i="24"/>
  <c r="H132" i="24" s="1"/>
  <c r="F133" i="24"/>
  <c r="G133" i="24"/>
  <c r="H133" i="24" s="1"/>
  <c r="F134" i="24"/>
  <c r="G134" i="24"/>
  <c r="H134" i="24" s="1"/>
  <c r="F135" i="24"/>
  <c r="G135" i="24"/>
  <c r="H135" i="24"/>
  <c r="F136" i="24"/>
  <c r="G136" i="24"/>
  <c r="H136" i="24" s="1"/>
  <c r="F137" i="24"/>
  <c r="G137" i="24"/>
  <c r="H137" i="24" s="1"/>
  <c r="F138" i="24"/>
  <c r="G138" i="24"/>
  <c r="H138" i="24" s="1"/>
  <c r="F139" i="24"/>
  <c r="G139" i="24"/>
  <c r="H139" i="24" s="1"/>
  <c r="F140" i="24"/>
  <c r="G140" i="24"/>
  <c r="H140" i="24" s="1"/>
  <c r="F141" i="24"/>
  <c r="G141" i="24"/>
  <c r="H141" i="24" s="1"/>
  <c r="F142" i="24"/>
  <c r="G142" i="24"/>
  <c r="H142" i="24" s="1"/>
  <c r="F143" i="24"/>
  <c r="G143" i="24"/>
  <c r="H143" i="24"/>
  <c r="F144" i="24"/>
  <c r="G144" i="24"/>
  <c r="H144" i="24" s="1"/>
  <c r="F145" i="24"/>
  <c r="G145" i="24"/>
  <c r="H145" i="24" s="1"/>
  <c r="F146" i="24"/>
  <c r="G146" i="24"/>
  <c r="H146" i="24" s="1"/>
  <c r="F147" i="24"/>
  <c r="G147" i="24"/>
  <c r="H147" i="24" s="1"/>
  <c r="F148" i="24"/>
  <c r="G148" i="24"/>
  <c r="H148" i="24" s="1"/>
  <c r="F149" i="24"/>
  <c r="G149" i="24"/>
  <c r="H149" i="24" s="1"/>
  <c r="F150" i="24"/>
  <c r="G150" i="24"/>
  <c r="H150" i="24" s="1"/>
  <c r="F151" i="24"/>
  <c r="G151" i="24"/>
  <c r="H151" i="24"/>
  <c r="F152" i="24"/>
  <c r="G152" i="24"/>
  <c r="H152" i="24" s="1"/>
  <c r="F153" i="24"/>
  <c r="G153" i="24"/>
  <c r="H153" i="24" s="1"/>
  <c r="F154" i="24"/>
  <c r="G154" i="24"/>
  <c r="H154" i="24" s="1"/>
  <c r="F155" i="24"/>
  <c r="G155" i="24"/>
  <c r="H155" i="24" s="1"/>
  <c r="F156" i="24"/>
  <c r="G156" i="24"/>
  <c r="H156" i="24" s="1"/>
  <c r="F157" i="24"/>
  <c r="G157" i="24"/>
  <c r="H157" i="24" s="1"/>
  <c r="F158" i="24"/>
  <c r="G158" i="24"/>
  <c r="H158" i="24" s="1"/>
  <c r="F159" i="24"/>
  <c r="G159" i="24"/>
  <c r="H159" i="24" s="1"/>
  <c r="F160" i="24"/>
  <c r="G160" i="24"/>
  <c r="H160" i="24" s="1"/>
  <c r="F161" i="24"/>
  <c r="G161" i="24"/>
  <c r="H161" i="24" s="1"/>
  <c r="F162" i="24"/>
  <c r="G162" i="24"/>
  <c r="H162" i="24" s="1"/>
  <c r="F163" i="24"/>
  <c r="G163" i="24"/>
  <c r="H163" i="24"/>
  <c r="F164" i="24"/>
  <c r="G164" i="24"/>
  <c r="H164" i="24" s="1"/>
  <c r="F165" i="24"/>
  <c r="G165" i="24"/>
  <c r="H165" i="24" s="1"/>
  <c r="F166" i="24"/>
  <c r="G166" i="24"/>
  <c r="H166" i="24" s="1"/>
  <c r="F167" i="24"/>
  <c r="G167" i="24"/>
  <c r="H167" i="24"/>
  <c r="F168" i="24"/>
  <c r="G168" i="24"/>
  <c r="H168" i="24" s="1"/>
  <c r="F169" i="24"/>
  <c r="G169" i="24"/>
  <c r="H169" i="24" s="1"/>
  <c r="F170" i="24"/>
  <c r="G170" i="24"/>
  <c r="H170" i="24" s="1"/>
  <c r="F171" i="24"/>
  <c r="G171" i="24"/>
  <c r="H171" i="24"/>
  <c r="F172" i="24"/>
  <c r="G172" i="24"/>
  <c r="H172" i="24" s="1"/>
  <c r="F173" i="24"/>
  <c r="G173" i="24"/>
  <c r="H173" i="24"/>
  <c r="F3" i="24"/>
  <c r="G3" i="24"/>
  <c r="H3" i="24" s="1"/>
  <c r="F4" i="24"/>
  <c r="G4" i="24"/>
  <c r="H4" i="24" s="1"/>
  <c r="F5" i="24"/>
  <c r="G5" i="24"/>
  <c r="H5" i="24" s="1"/>
  <c r="F6" i="24"/>
  <c r="G6" i="24"/>
  <c r="H6" i="24" s="1"/>
  <c r="F7" i="24"/>
  <c r="G7" i="24"/>
  <c r="H7" i="24" s="1"/>
  <c r="F8" i="24"/>
  <c r="G8" i="24"/>
  <c r="H8" i="24" s="1"/>
  <c r="F9" i="24"/>
  <c r="G9" i="24"/>
  <c r="H9" i="24" s="1"/>
  <c r="F10" i="24"/>
  <c r="G10" i="24"/>
  <c r="H10" i="24" s="1"/>
  <c r="F11" i="24"/>
  <c r="G11" i="24"/>
  <c r="H11" i="24" s="1"/>
  <c r="F12" i="24"/>
  <c r="G12" i="24"/>
  <c r="H12" i="24" s="1"/>
  <c r="F13" i="24"/>
  <c r="G13" i="24"/>
  <c r="H13" i="24" s="1"/>
  <c r="F14" i="24"/>
  <c r="G14" i="24"/>
  <c r="H14" i="24" s="1"/>
  <c r="F15" i="24"/>
  <c r="G15" i="24"/>
  <c r="H15" i="24" s="1"/>
  <c r="F16" i="24"/>
  <c r="G16" i="24"/>
  <c r="H16" i="24" s="1"/>
  <c r="F17" i="24"/>
  <c r="G17" i="24"/>
  <c r="H17" i="24" s="1"/>
  <c r="F18" i="24"/>
  <c r="G18" i="24"/>
  <c r="H18" i="24" s="1"/>
  <c r="F19" i="24"/>
  <c r="G19" i="24"/>
  <c r="H19" i="24" s="1"/>
  <c r="F20" i="24"/>
  <c r="G20" i="24"/>
  <c r="H20" i="24" s="1"/>
  <c r="F21" i="24"/>
  <c r="G21" i="24"/>
  <c r="H21" i="24" s="1"/>
  <c r="F22" i="24"/>
  <c r="G22" i="24"/>
  <c r="H22" i="24" s="1"/>
  <c r="F23" i="24"/>
  <c r="G23" i="24"/>
  <c r="H23" i="24" s="1"/>
  <c r="F24" i="24"/>
  <c r="G24" i="24"/>
  <c r="H24" i="24" s="1"/>
  <c r="F25" i="24"/>
  <c r="G25" i="24"/>
  <c r="H25" i="24" s="1"/>
  <c r="F26" i="24"/>
  <c r="G26" i="24"/>
  <c r="H26" i="24" s="1"/>
  <c r="F27" i="24"/>
  <c r="G27" i="24"/>
  <c r="H27" i="24" s="1"/>
  <c r="F28" i="24"/>
  <c r="G28" i="24"/>
  <c r="H28" i="24" s="1"/>
  <c r="F29" i="24"/>
  <c r="G29" i="24"/>
  <c r="H29" i="24" s="1"/>
  <c r="F30" i="24"/>
  <c r="G30" i="24"/>
  <c r="H30" i="24" s="1"/>
  <c r="F31" i="24"/>
  <c r="G31" i="24"/>
  <c r="H31" i="24" s="1"/>
  <c r="F32" i="24"/>
  <c r="G32" i="24"/>
  <c r="H32" i="24"/>
  <c r="F33" i="24"/>
  <c r="G33" i="24"/>
  <c r="H33" i="24" s="1"/>
  <c r="F34" i="24"/>
  <c r="G34" i="24"/>
  <c r="H34" i="24" s="1"/>
  <c r="F35" i="24"/>
  <c r="G35" i="24"/>
  <c r="H35" i="24" s="1"/>
  <c r="F36" i="24"/>
  <c r="G36" i="24"/>
  <c r="H36" i="24" s="1"/>
  <c r="F37" i="24"/>
  <c r="G37" i="24"/>
  <c r="H37" i="24" s="1"/>
  <c r="F38" i="24"/>
  <c r="G38" i="24"/>
  <c r="H38" i="24" s="1"/>
  <c r="F39" i="24"/>
  <c r="G39" i="24"/>
  <c r="H39" i="24" s="1"/>
  <c r="F40" i="24"/>
  <c r="G40" i="24"/>
  <c r="H40" i="24" s="1"/>
  <c r="F41" i="24"/>
  <c r="G41" i="24"/>
  <c r="H41" i="24" s="1"/>
  <c r="F42" i="24"/>
  <c r="G42" i="24"/>
  <c r="H42" i="24"/>
  <c r="F43" i="24"/>
  <c r="G43" i="24"/>
  <c r="H43" i="24" s="1"/>
  <c r="F44" i="24"/>
  <c r="G44" i="24"/>
  <c r="H44" i="24" s="1"/>
  <c r="F45" i="24"/>
  <c r="G45" i="24"/>
  <c r="H45" i="24" s="1"/>
  <c r="F46" i="24"/>
  <c r="G46" i="24"/>
  <c r="H46" i="24" s="1"/>
  <c r="F47" i="24"/>
  <c r="G47" i="24"/>
  <c r="H47" i="24" s="1"/>
  <c r="F3" i="25"/>
  <c r="G3" i="25"/>
  <c r="H3" i="25" s="1"/>
  <c r="F4" i="25"/>
  <c r="G4" i="25"/>
  <c r="H4" i="25" s="1"/>
  <c r="F5" i="25"/>
  <c r="G5" i="25"/>
  <c r="H5" i="25" s="1"/>
  <c r="F6" i="25"/>
  <c r="G6" i="25"/>
  <c r="H6" i="25" s="1"/>
  <c r="F7" i="25"/>
  <c r="G7" i="25"/>
  <c r="H7" i="25" s="1"/>
  <c r="F8" i="25"/>
  <c r="G8" i="25"/>
  <c r="H8" i="25" s="1"/>
  <c r="F9" i="25"/>
  <c r="G9" i="25"/>
  <c r="H9" i="25" s="1"/>
  <c r="F10" i="25"/>
  <c r="G10" i="25"/>
  <c r="H10" i="25" s="1"/>
  <c r="F11" i="25"/>
  <c r="G11" i="25"/>
  <c r="H11" i="25"/>
  <c r="F12" i="25"/>
  <c r="G12" i="25"/>
  <c r="H12" i="25" s="1"/>
  <c r="F13" i="25"/>
  <c r="G13" i="25"/>
  <c r="H13" i="25" s="1"/>
  <c r="F14" i="25"/>
  <c r="G14" i="25"/>
  <c r="H14" i="25" s="1"/>
  <c r="F15" i="25"/>
  <c r="G15" i="25"/>
  <c r="H15" i="25" s="1"/>
  <c r="F16" i="25"/>
  <c r="G16" i="25"/>
  <c r="H16" i="25" s="1"/>
  <c r="F17" i="25"/>
  <c r="G17" i="25"/>
  <c r="H17" i="25" s="1"/>
  <c r="F18" i="25"/>
  <c r="G18" i="25"/>
  <c r="H18" i="25" s="1"/>
  <c r="F19" i="25"/>
  <c r="G19" i="25"/>
  <c r="H19" i="25" s="1"/>
  <c r="F20" i="25"/>
  <c r="G20" i="25"/>
  <c r="H20" i="25" s="1"/>
  <c r="F21" i="25"/>
  <c r="G21" i="25"/>
  <c r="H21" i="25" s="1"/>
  <c r="F22" i="25"/>
  <c r="G22" i="25"/>
  <c r="H22" i="25" s="1"/>
  <c r="F23" i="25"/>
  <c r="G23" i="25"/>
  <c r="H23" i="25" s="1"/>
  <c r="F24" i="25"/>
  <c r="G24" i="25"/>
  <c r="H24" i="25" s="1"/>
  <c r="F25" i="25"/>
  <c r="G25" i="25"/>
  <c r="H25" i="25" s="1"/>
  <c r="F26" i="25"/>
  <c r="G26" i="25"/>
  <c r="H26" i="25" s="1"/>
  <c r="F27" i="25"/>
  <c r="G27" i="25"/>
  <c r="H27" i="25" s="1"/>
  <c r="F28" i="25"/>
  <c r="G28" i="25"/>
  <c r="H28" i="25" s="1"/>
  <c r="F29" i="25"/>
  <c r="G29" i="25"/>
  <c r="H29" i="25" s="1"/>
  <c r="F30" i="25"/>
  <c r="G30" i="25"/>
  <c r="H30" i="25" s="1"/>
  <c r="F31" i="25"/>
  <c r="G31" i="25"/>
  <c r="H31" i="25" s="1"/>
  <c r="F32" i="25"/>
  <c r="G32" i="25"/>
  <c r="H32" i="25" s="1"/>
  <c r="F33" i="25"/>
  <c r="G33" i="25"/>
  <c r="H33" i="25" s="1"/>
  <c r="F34" i="25"/>
  <c r="G34" i="25"/>
  <c r="H34" i="25" s="1"/>
  <c r="F35" i="25"/>
  <c r="G35" i="25"/>
  <c r="H35" i="25" s="1"/>
  <c r="F36" i="25"/>
  <c r="G36" i="25"/>
  <c r="H36" i="25" s="1"/>
  <c r="F37" i="25"/>
  <c r="G37" i="25"/>
  <c r="H37" i="25" s="1"/>
  <c r="F38" i="25"/>
  <c r="G38" i="25"/>
  <c r="H38" i="25" s="1"/>
  <c r="F39" i="25"/>
  <c r="G39" i="25"/>
  <c r="H39" i="25" s="1"/>
  <c r="F40" i="25"/>
  <c r="G40" i="25"/>
  <c r="H40" i="25" s="1"/>
  <c r="F41" i="25"/>
  <c r="G41" i="25"/>
  <c r="H41" i="25" s="1"/>
  <c r="F42" i="25"/>
  <c r="G42" i="25"/>
  <c r="H42" i="25" s="1"/>
  <c r="F43" i="25"/>
  <c r="G43" i="25"/>
  <c r="H43" i="25" s="1"/>
  <c r="F44" i="25"/>
  <c r="G44" i="25"/>
  <c r="H44" i="25" s="1"/>
  <c r="F45" i="25"/>
  <c r="G45" i="25"/>
  <c r="H45" i="25" s="1"/>
  <c r="F46" i="25"/>
  <c r="G46" i="25"/>
  <c r="H46" i="25" s="1"/>
  <c r="F47" i="25"/>
  <c r="G47" i="25"/>
  <c r="H47" i="25" s="1"/>
  <c r="F48" i="25"/>
  <c r="G48" i="25"/>
  <c r="H48" i="25" s="1"/>
  <c r="F49" i="25"/>
  <c r="G49" i="25"/>
  <c r="H49" i="25" s="1"/>
  <c r="F50" i="25"/>
  <c r="G50" i="25"/>
  <c r="H50" i="25" s="1"/>
  <c r="F51" i="25"/>
  <c r="G51" i="25"/>
  <c r="H51" i="25" s="1"/>
  <c r="F52" i="25"/>
  <c r="G52" i="25"/>
  <c r="H52" i="25" s="1"/>
  <c r="F53" i="25"/>
  <c r="G53" i="25"/>
  <c r="H53" i="25" s="1"/>
  <c r="F54" i="25"/>
  <c r="G54" i="25"/>
  <c r="H54" i="25" s="1"/>
  <c r="F55" i="25"/>
  <c r="G55" i="25"/>
  <c r="H55" i="25" s="1"/>
  <c r="F56" i="25"/>
  <c r="G56" i="25"/>
  <c r="H56" i="25" s="1"/>
  <c r="F57" i="25"/>
  <c r="G57" i="25"/>
  <c r="H57" i="25" s="1"/>
  <c r="F58" i="25"/>
  <c r="G58" i="25"/>
  <c r="H58" i="25" s="1"/>
  <c r="F59" i="25"/>
  <c r="G59" i="25"/>
  <c r="H59" i="25" s="1"/>
  <c r="F60" i="25"/>
  <c r="G60" i="25"/>
  <c r="H60" i="25" s="1"/>
  <c r="F61" i="25"/>
  <c r="G61" i="25"/>
  <c r="H61" i="25" s="1"/>
  <c r="F62" i="25"/>
  <c r="G62" i="25"/>
  <c r="H62" i="25" s="1"/>
  <c r="F63" i="25"/>
  <c r="G63" i="25"/>
  <c r="H63" i="25" s="1"/>
  <c r="F64" i="25"/>
  <c r="G64" i="25"/>
  <c r="H64" i="25" s="1"/>
  <c r="F65" i="25"/>
  <c r="G65" i="25"/>
  <c r="H65" i="25" s="1"/>
  <c r="F66" i="25"/>
  <c r="G66" i="25"/>
  <c r="H66" i="25" s="1"/>
  <c r="F67" i="25"/>
  <c r="G67" i="25"/>
  <c r="H67" i="25" s="1"/>
  <c r="F68" i="25"/>
  <c r="G68" i="25"/>
  <c r="H68" i="25" s="1"/>
  <c r="F69" i="25"/>
  <c r="G69" i="25"/>
  <c r="H69" i="25" s="1"/>
  <c r="F70" i="25"/>
  <c r="G70" i="25"/>
  <c r="H70" i="25" s="1"/>
  <c r="F71" i="25"/>
  <c r="G71" i="25"/>
  <c r="H71" i="25" s="1"/>
  <c r="F72" i="25"/>
  <c r="G72" i="25"/>
  <c r="H72" i="25" s="1"/>
  <c r="F73" i="25"/>
  <c r="G73" i="25"/>
  <c r="H73" i="25" s="1"/>
  <c r="F74" i="25"/>
  <c r="G74" i="25"/>
  <c r="H74" i="25" s="1"/>
  <c r="F75" i="25"/>
  <c r="G75" i="25"/>
  <c r="H75" i="25" s="1"/>
  <c r="F76" i="25"/>
  <c r="G76" i="25"/>
  <c r="H76" i="25" s="1"/>
  <c r="F77" i="25"/>
  <c r="G77" i="25"/>
  <c r="H77" i="25" s="1"/>
  <c r="F78" i="25"/>
  <c r="G78" i="25"/>
  <c r="H78" i="25" s="1"/>
  <c r="F79" i="25"/>
  <c r="G79" i="25"/>
  <c r="H79" i="25" s="1"/>
  <c r="F80" i="25"/>
  <c r="G80" i="25"/>
  <c r="H80" i="25" s="1"/>
  <c r="F81" i="25"/>
  <c r="G81" i="25"/>
  <c r="H81" i="25" s="1"/>
  <c r="F82" i="25"/>
  <c r="G82" i="25"/>
  <c r="H82" i="25" s="1"/>
  <c r="F83" i="25"/>
  <c r="G83" i="25"/>
  <c r="H83" i="25" s="1"/>
  <c r="F84" i="25"/>
  <c r="G84" i="25"/>
  <c r="H84" i="25" s="1"/>
  <c r="F85" i="25"/>
  <c r="G85" i="25"/>
  <c r="H85" i="25" s="1"/>
  <c r="F86" i="25"/>
  <c r="G86" i="25"/>
  <c r="H86" i="25" s="1"/>
  <c r="F87" i="25"/>
  <c r="G87" i="25"/>
  <c r="H87" i="25" s="1"/>
  <c r="F88" i="25"/>
  <c r="G88" i="25"/>
  <c r="H88" i="25" s="1"/>
  <c r="F89" i="25"/>
  <c r="G89" i="25"/>
  <c r="H89" i="25" s="1"/>
  <c r="F90" i="25"/>
  <c r="G90" i="25"/>
  <c r="H90" i="25" s="1"/>
  <c r="F91" i="25"/>
  <c r="G91" i="25"/>
  <c r="H91" i="25" s="1"/>
  <c r="F92" i="25"/>
  <c r="G92" i="25"/>
  <c r="H92" i="25" s="1"/>
  <c r="F93" i="25"/>
  <c r="G93" i="25"/>
  <c r="H93" i="25" s="1"/>
  <c r="F94" i="25"/>
  <c r="G94" i="25"/>
  <c r="H94" i="25" s="1"/>
  <c r="F95" i="25"/>
  <c r="G95" i="25"/>
  <c r="H95" i="25" s="1"/>
  <c r="F96" i="25"/>
  <c r="G96" i="25"/>
  <c r="H96" i="25" s="1"/>
  <c r="F97" i="25"/>
  <c r="G97" i="25"/>
  <c r="H97" i="25" s="1"/>
  <c r="F98" i="25"/>
  <c r="G98" i="25"/>
  <c r="H98" i="25" s="1"/>
  <c r="F99" i="25"/>
  <c r="G99" i="25"/>
  <c r="H99" i="25" s="1"/>
  <c r="F100" i="25"/>
  <c r="G100" i="25"/>
  <c r="H100" i="25" s="1"/>
  <c r="F101" i="25"/>
  <c r="G101" i="25"/>
  <c r="H101" i="25" s="1"/>
  <c r="F102" i="25"/>
  <c r="G102" i="25"/>
  <c r="H102" i="25" s="1"/>
  <c r="F103" i="25"/>
  <c r="G103" i="25"/>
  <c r="H103" i="25" s="1"/>
  <c r="F104" i="25"/>
  <c r="G104" i="25"/>
  <c r="H104" i="25" s="1"/>
  <c r="F105" i="25"/>
  <c r="G105" i="25"/>
  <c r="H105" i="25" s="1"/>
  <c r="F106" i="25"/>
  <c r="G106" i="25"/>
  <c r="H106" i="25" s="1"/>
  <c r="F107" i="25"/>
  <c r="G107" i="25"/>
  <c r="H107" i="25" s="1"/>
  <c r="F108" i="25"/>
  <c r="G108" i="25"/>
  <c r="H108" i="25" s="1"/>
  <c r="F109" i="25"/>
  <c r="G109" i="25"/>
  <c r="H109" i="25" s="1"/>
  <c r="F110" i="25"/>
  <c r="G110" i="25"/>
  <c r="H110" i="25" s="1"/>
  <c r="F111" i="25"/>
  <c r="G111" i="25"/>
  <c r="H111" i="25" s="1"/>
  <c r="F112" i="25"/>
  <c r="G112" i="25"/>
  <c r="H112" i="25" s="1"/>
  <c r="F113" i="25"/>
  <c r="G113" i="25"/>
  <c r="H113" i="25" s="1"/>
  <c r="F114" i="25"/>
  <c r="G114" i="25"/>
  <c r="H114" i="25" s="1"/>
  <c r="F115" i="25"/>
  <c r="G115" i="25"/>
  <c r="H115" i="25" s="1"/>
  <c r="F116" i="25"/>
  <c r="G116" i="25"/>
  <c r="H116" i="25" s="1"/>
  <c r="F117" i="25"/>
  <c r="G117" i="25"/>
  <c r="H117" i="25" s="1"/>
  <c r="F118" i="25"/>
  <c r="G118" i="25"/>
  <c r="H118" i="25" s="1"/>
  <c r="F119" i="25"/>
  <c r="G119" i="25"/>
  <c r="H119" i="25" s="1"/>
  <c r="F120" i="25"/>
  <c r="G120" i="25"/>
  <c r="H120" i="25" s="1"/>
  <c r="F121" i="25"/>
  <c r="G121" i="25"/>
  <c r="H121" i="25" s="1"/>
  <c r="F122" i="25"/>
  <c r="G122" i="25"/>
  <c r="H122" i="25" s="1"/>
  <c r="F123" i="25"/>
  <c r="G123" i="25"/>
  <c r="H123" i="25" s="1"/>
  <c r="F124" i="25"/>
  <c r="G124" i="25"/>
  <c r="H124" i="25" s="1"/>
  <c r="E3" i="63"/>
  <c r="F3" i="63"/>
  <c r="G3" i="63"/>
  <c r="H3" i="63" s="1"/>
  <c r="E4" i="63"/>
  <c r="F4" i="63"/>
  <c r="G4" i="63"/>
  <c r="H4" i="63" s="1"/>
  <c r="E5" i="63"/>
  <c r="F5" i="63"/>
  <c r="G5" i="63"/>
  <c r="H5" i="63" s="1"/>
  <c r="E6" i="63"/>
  <c r="F6" i="63"/>
  <c r="G6" i="63"/>
  <c r="H6" i="63" s="1"/>
  <c r="E7" i="63"/>
  <c r="F7" i="63"/>
  <c r="G7" i="63"/>
  <c r="H7" i="63" s="1"/>
  <c r="E8" i="63"/>
  <c r="F8" i="63"/>
  <c r="G8" i="63"/>
  <c r="H8" i="63" s="1"/>
  <c r="E9" i="63"/>
  <c r="F9" i="63"/>
  <c r="G9" i="63"/>
  <c r="H9" i="63" s="1"/>
  <c r="E10" i="63"/>
  <c r="F10" i="63"/>
  <c r="G10" i="63"/>
  <c r="H10" i="63" s="1"/>
  <c r="E11" i="63"/>
  <c r="F11" i="63"/>
  <c r="G11" i="63"/>
  <c r="H11" i="63" s="1"/>
  <c r="E12" i="63"/>
  <c r="F12" i="63"/>
  <c r="G12" i="63"/>
  <c r="H12" i="63" s="1"/>
  <c r="E13" i="63"/>
  <c r="F13" i="63"/>
  <c r="G13" i="63"/>
  <c r="H13" i="63" s="1"/>
  <c r="E14" i="63"/>
  <c r="F14" i="63"/>
  <c r="G14" i="63"/>
  <c r="H14" i="63" s="1"/>
  <c r="E15" i="63"/>
  <c r="F15" i="63"/>
  <c r="G15" i="63"/>
  <c r="H15" i="63" s="1"/>
  <c r="E16" i="63"/>
  <c r="F16" i="63"/>
  <c r="G16" i="63"/>
  <c r="H16" i="63" s="1"/>
  <c r="E17" i="63"/>
  <c r="F17" i="63"/>
  <c r="G17" i="63"/>
  <c r="H17" i="63" s="1"/>
  <c r="E18" i="63"/>
  <c r="F18" i="63"/>
  <c r="G18" i="63"/>
  <c r="H18" i="63" s="1"/>
  <c r="E19" i="63"/>
  <c r="F19" i="63"/>
  <c r="G19" i="63"/>
  <c r="H19" i="63" s="1"/>
  <c r="E20" i="63"/>
  <c r="F20" i="63"/>
  <c r="G20" i="63"/>
  <c r="H20" i="63" s="1"/>
  <c r="E21" i="63"/>
  <c r="F21" i="63"/>
  <c r="G21" i="63"/>
  <c r="H21" i="63" s="1"/>
  <c r="E22" i="63"/>
  <c r="F22" i="63"/>
  <c r="G22" i="63"/>
  <c r="H22" i="63" s="1"/>
  <c r="E23" i="63"/>
  <c r="F23" i="63"/>
  <c r="G23" i="63"/>
  <c r="H23" i="63" s="1"/>
  <c r="E24" i="63"/>
  <c r="F24" i="63"/>
  <c r="G24" i="63"/>
  <c r="H24" i="63" s="1"/>
  <c r="E25" i="63"/>
  <c r="F25" i="63"/>
  <c r="G25" i="63"/>
  <c r="H25" i="63" s="1"/>
  <c r="E26" i="63"/>
  <c r="F26" i="63"/>
  <c r="G26" i="63"/>
  <c r="H26" i="63" s="1"/>
  <c r="E27" i="63"/>
  <c r="F27" i="63"/>
  <c r="G27" i="63"/>
  <c r="H27" i="63" s="1"/>
  <c r="E28" i="63"/>
  <c r="F28" i="63"/>
  <c r="G28" i="63"/>
  <c r="H28" i="63" s="1"/>
  <c r="E29" i="63"/>
  <c r="F29" i="63"/>
  <c r="G29" i="63"/>
  <c r="H29" i="63" s="1"/>
  <c r="E30" i="63"/>
  <c r="F30" i="63"/>
  <c r="G30" i="63"/>
  <c r="H30" i="63" s="1"/>
  <c r="E31" i="63"/>
  <c r="F31" i="63"/>
  <c r="G31" i="63"/>
  <c r="H31" i="63" s="1"/>
  <c r="E32" i="63"/>
  <c r="F32" i="63"/>
  <c r="G32" i="63"/>
  <c r="H32" i="63" s="1"/>
  <c r="E33" i="63"/>
  <c r="F33" i="63"/>
  <c r="G33" i="63"/>
  <c r="H33" i="63" s="1"/>
  <c r="E34" i="63"/>
  <c r="F34" i="63"/>
  <c r="G34" i="63"/>
  <c r="H34" i="63" s="1"/>
  <c r="E35" i="63"/>
  <c r="F35" i="63"/>
  <c r="G35" i="63"/>
  <c r="H35" i="63" s="1"/>
  <c r="E36" i="63"/>
  <c r="F36" i="63"/>
  <c r="G36" i="63"/>
  <c r="H36" i="63" s="1"/>
  <c r="E37" i="63"/>
  <c r="F37" i="63"/>
  <c r="G37" i="63"/>
  <c r="H37" i="63" s="1"/>
  <c r="E38" i="63"/>
  <c r="F38" i="63"/>
  <c r="G38" i="63"/>
  <c r="H38" i="63" s="1"/>
  <c r="E39" i="63"/>
  <c r="F39" i="63"/>
  <c r="G39" i="63"/>
  <c r="H39" i="63" s="1"/>
  <c r="E40" i="63"/>
  <c r="F40" i="63"/>
  <c r="G40" i="63"/>
  <c r="H40" i="63" s="1"/>
  <c r="E41" i="63"/>
  <c r="F41" i="63"/>
  <c r="G41" i="63"/>
  <c r="H41" i="63" s="1"/>
  <c r="E42" i="63"/>
  <c r="F42" i="63"/>
  <c r="G42" i="63"/>
  <c r="H42" i="63" s="1"/>
  <c r="E43" i="63"/>
  <c r="F43" i="63"/>
  <c r="G43" i="63"/>
  <c r="H43" i="63" s="1"/>
  <c r="E44" i="63"/>
  <c r="F44" i="63"/>
  <c r="G44" i="63"/>
  <c r="H44" i="63" s="1"/>
  <c r="E45" i="63"/>
  <c r="F45" i="63"/>
  <c r="G45" i="63"/>
  <c r="H45" i="63" s="1"/>
  <c r="E46" i="63"/>
  <c r="F46" i="63"/>
  <c r="G46" i="63"/>
  <c r="H46" i="63" s="1"/>
  <c r="E47" i="63"/>
  <c r="F47" i="63"/>
  <c r="G47" i="63"/>
  <c r="H47" i="63" s="1"/>
  <c r="E48" i="63"/>
  <c r="F48" i="63"/>
  <c r="G48" i="63"/>
  <c r="H48" i="63" s="1"/>
  <c r="E49" i="63"/>
  <c r="F49" i="63"/>
  <c r="G49" i="63"/>
  <c r="H49" i="63" s="1"/>
  <c r="E50" i="63"/>
  <c r="F50" i="63"/>
  <c r="G50" i="63"/>
  <c r="H50" i="63" s="1"/>
  <c r="E51" i="63"/>
  <c r="F51" i="63"/>
  <c r="G51" i="63"/>
  <c r="H51" i="63" s="1"/>
  <c r="E52" i="63"/>
  <c r="F52" i="63"/>
  <c r="G52" i="63"/>
  <c r="H52" i="63" s="1"/>
  <c r="E53" i="63"/>
  <c r="F53" i="63"/>
  <c r="G53" i="63"/>
  <c r="H53" i="63" s="1"/>
  <c r="E54" i="63"/>
  <c r="F54" i="63"/>
  <c r="G54" i="63"/>
  <c r="H54" i="63" s="1"/>
  <c r="E55" i="63"/>
  <c r="F55" i="63"/>
  <c r="G55" i="63"/>
  <c r="H55" i="63" s="1"/>
  <c r="E56" i="63"/>
  <c r="F56" i="63"/>
  <c r="G56" i="63"/>
  <c r="H56" i="63" s="1"/>
  <c r="E57" i="63"/>
  <c r="F57" i="63"/>
  <c r="G57" i="63"/>
  <c r="H57" i="63" s="1"/>
  <c r="E58" i="63"/>
  <c r="F58" i="63"/>
  <c r="G58" i="63"/>
  <c r="H58" i="63" s="1"/>
  <c r="E59" i="63"/>
  <c r="F59" i="63"/>
  <c r="G59" i="63"/>
  <c r="H59" i="63" s="1"/>
  <c r="E60" i="63"/>
  <c r="F60" i="63"/>
  <c r="G60" i="63"/>
  <c r="H60" i="63" s="1"/>
  <c r="E61" i="63"/>
  <c r="F61" i="63"/>
  <c r="G61" i="63"/>
  <c r="H61" i="63" s="1"/>
  <c r="E62" i="63"/>
  <c r="F62" i="63"/>
  <c r="G62" i="63"/>
  <c r="H62" i="63" s="1"/>
  <c r="E63" i="63"/>
  <c r="F63" i="63"/>
  <c r="G63" i="63"/>
  <c r="H63" i="63" s="1"/>
  <c r="E64" i="63"/>
  <c r="F64" i="63"/>
  <c r="G64" i="63"/>
  <c r="H64" i="63" s="1"/>
  <c r="E65" i="63"/>
  <c r="F65" i="63"/>
  <c r="G65" i="63"/>
  <c r="H65" i="63" s="1"/>
  <c r="E66" i="63"/>
  <c r="F66" i="63"/>
  <c r="G66" i="63"/>
  <c r="H66" i="63" s="1"/>
  <c r="E67" i="63"/>
  <c r="F67" i="63"/>
  <c r="G67" i="63"/>
  <c r="H67" i="63" s="1"/>
  <c r="E68" i="63"/>
  <c r="F68" i="63"/>
  <c r="G68" i="63"/>
  <c r="H68" i="63" s="1"/>
  <c r="E69" i="63"/>
  <c r="F69" i="63"/>
  <c r="G69" i="63"/>
  <c r="H69" i="63" s="1"/>
  <c r="E70" i="63"/>
  <c r="F70" i="63"/>
  <c r="G70" i="63"/>
  <c r="H70" i="63" s="1"/>
  <c r="E71" i="63"/>
  <c r="F71" i="63"/>
  <c r="G71" i="63"/>
  <c r="H71" i="63" s="1"/>
  <c r="E72" i="63"/>
  <c r="F72" i="63"/>
  <c r="G72" i="63"/>
  <c r="H72" i="63" s="1"/>
  <c r="E73" i="63"/>
  <c r="F73" i="63"/>
  <c r="G73" i="63"/>
  <c r="H73" i="63" s="1"/>
  <c r="E74" i="63"/>
  <c r="F74" i="63"/>
  <c r="G74" i="63"/>
  <c r="H74" i="63" s="1"/>
  <c r="E75" i="63"/>
  <c r="F75" i="63"/>
  <c r="G75" i="63"/>
  <c r="H75" i="63" s="1"/>
  <c r="E76" i="63"/>
  <c r="F76" i="63"/>
  <c r="G76" i="63"/>
  <c r="H76" i="63" s="1"/>
  <c r="E77" i="63"/>
  <c r="F77" i="63"/>
  <c r="G77" i="63"/>
  <c r="H77" i="63" s="1"/>
  <c r="E78" i="63"/>
  <c r="F78" i="63"/>
  <c r="G78" i="63"/>
  <c r="H78" i="63" s="1"/>
  <c r="E79" i="63"/>
  <c r="F79" i="63"/>
  <c r="G79" i="63"/>
  <c r="H79" i="63" s="1"/>
  <c r="E80" i="63"/>
  <c r="F80" i="63"/>
  <c r="G80" i="63"/>
  <c r="H80" i="63" s="1"/>
  <c r="E81" i="63"/>
  <c r="F81" i="63"/>
  <c r="G81" i="63"/>
  <c r="H81" i="63" s="1"/>
  <c r="E82" i="63"/>
  <c r="F82" i="63"/>
  <c r="G82" i="63"/>
  <c r="H82" i="63" s="1"/>
  <c r="E83" i="63"/>
  <c r="F83" i="63"/>
  <c r="G83" i="63"/>
  <c r="H83" i="63" s="1"/>
  <c r="E84" i="63"/>
  <c r="F84" i="63"/>
  <c r="G84" i="63"/>
  <c r="H84" i="63" s="1"/>
  <c r="E85" i="63"/>
  <c r="F85" i="63"/>
  <c r="G85" i="63"/>
  <c r="H85" i="63" s="1"/>
  <c r="E86" i="63"/>
  <c r="F86" i="63"/>
  <c r="G86" i="63"/>
  <c r="H86" i="63" s="1"/>
  <c r="E87" i="63"/>
  <c r="F87" i="63"/>
  <c r="G87" i="63"/>
  <c r="H87" i="63" s="1"/>
  <c r="E88" i="63"/>
  <c r="F88" i="63"/>
  <c r="G88" i="63"/>
  <c r="H88" i="63" s="1"/>
  <c r="E89" i="63"/>
  <c r="F89" i="63"/>
  <c r="G89" i="63"/>
  <c r="H89" i="63" s="1"/>
  <c r="E90" i="63"/>
  <c r="F90" i="63"/>
  <c r="G90" i="63"/>
  <c r="H90" i="63" s="1"/>
  <c r="E91" i="63"/>
  <c r="F91" i="63"/>
  <c r="G91" i="63"/>
  <c r="H91" i="63" s="1"/>
  <c r="E92" i="63"/>
  <c r="F92" i="63"/>
  <c r="G92" i="63"/>
  <c r="H92" i="63" s="1"/>
  <c r="E93" i="63"/>
  <c r="F93" i="63"/>
  <c r="G93" i="63"/>
  <c r="H93" i="63" s="1"/>
  <c r="E94" i="63"/>
  <c r="F94" i="63"/>
  <c r="G94" i="63"/>
  <c r="H94" i="63" s="1"/>
  <c r="E95" i="63"/>
  <c r="F95" i="63"/>
  <c r="G95" i="63"/>
  <c r="H95" i="63" s="1"/>
  <c r="E96" i="63"/>
  <c r="F96" i="63"/>
  <c r="G96" i="63"/>
  <c r="H96" i="63" s="1"/>
  <c r="E97" i="63"/>
  <c r="F97" i="63"/>
  <c r="G97" i="63"/>
  <c r="H97" i="63" s="1"/>
  <c r="E98" i="63"/>
  <c r="F98" i="63"/>
  <c r="G98" i="63"/>
  <c r="H98" i="63" s="1"/>
  <c r="E99" i="63"/>
  <c r="F99" i="63"/>
  <c r="G99" i="63"/>
  <c r="H99" i="63" s="1"/>
  <c r="E100" i="63"/>
  <c r="F100" i="63"/>
  <c r="G100" i="63"/>
  <c r="H100" i="63" s="1"/>
  <c r="E101" i="63"/>
  <c r="F101" i="63"/>
  <c r="G101" i="63"/>
  <c r="H101" i="63" s="1"/>
  <c r="E102" i="63"/>
  <c r="F102" i="63"/>
  <c r="G102" i="63"/>
  <c r="H102" i="63" s="1"/>
  <c r="E103" i="63"/>
  <c r="F103" i="63"/>
  <c r="G103" i="63"/>
  <c r="H103" i="63" s="1"/>
  <c r="E104" i="63"/>
  <c r="F104" i="63"/>
  <c r="G104" i="63"/>
  <c r="H104" i="63" s="1"/>
  <c r="E105" i="63"/>
  <c r="F105" i="63"/>
  <c r="G105" i="63"/>
  <c r="H105" i="63" s="1"/>
  <c r="E106" i="63"/>
  <c r="F106" i="63"/>
  <c r="G106" i="63"/>
  <c r="H106" i="63" s="1"/>
  <c r="E107" i="63"/>
  <c r="F107" i="63"/>
  <c r="G107" i="63"/>
  <c r="H107" i="63" s="1"/>
  <c r="E108" i="63"/>
  <c r="F108" i="63"/>
  <c r="G108" i="63"/>
  <c r="H108" i="63" s="1"/>
  <c r="E109" i="63"/>
  <c r="F109" i="63"/>
  <c r="G109" i="63"/>
  <c r="H109" i="63" s="1"/>
  <c r="E110" i="63"/>
  <c r="F110" i="63"/>
  <c r="G110" i="63"/>
  <c r="H110" i="63" s="1"/>
  <c r="E111" i="63"/>
  <c r="F111" i="63"/>
  <c r="G111" i="63"/>
  <c r="H111" i="63" s="1"/>
  <c r="E112" i="63"/>
  <c r="F112" i="63"/>
  <c r="G112" i="63"/>
  <c r="H112" i="63" s="1"/>
  <c r="E113" i="63"/>
  <c r="F113" i="63"/>
  <c r="G113" i="63"/>
  <c r="H113" i="63" s="1"/>
  <c r="E114" i="63"/>
  <c r="F114" i="63"/>
  <c r="G114" i="63"/>
  <c r="H114" i="63" s="1"/>
  <c r="E115" i="63"/>
  <c r="F115" i="63"/>
  <c r="G115" i="63"/>
  <c r="H115" i="63" s="1"/>
  <c r="E116" i="63"/>
  <c r="F116" i="63"/>
  <c r="G116" i="63"/>
  <c r="H116" i="63" s="1"/>
  <c r="E117" i="63"/>
  <c r="F117" i="63"/>
  <c r="G117" i="63"/>
  <c r="H117" i="63" s="1"/>
  <c r="E118" i="63"/>
  <c r="F118" i="63"/>
  <c r="G118" i="63"/>
  <c r="H118" i="63" s="1"/>
  <c r="E119" i="63"/>
  <c r="F119" i="63"/>
  <c r="G119" i="63"/>
  <c r="H119" i="63" s="1"/>
  <c r="E120" i="63"/>
  <c r="F120" i="63"/>
  <c r="G120" i="63"/>
  <c r="H120" i="63" s="1"/>
  <c r="E121" i="63"/>
  <c r="F121" i="63"/>
  <c r="G121" i="63"/>
  <c r="H121" i="63" s="1"/>
  <c r="E122" i="63"/>
  <c r="F122" i="63"/>
  <c r="G122" i="63"/>
  <c r="H122" i="63" s="1"/>
  <c r="E123" i="63"/>
  <c r="F123" i="63"/>
  <c r="G123" i="63"/>
  <c r="H123" i="63" s="1"/>
  <c r="E124" i="63"/>
  <c r="F124" i="63"/>
  <c r="G124" i="63"/>
  <c r="H124" i="63" s="1"/>
  <c r="E125" i="63"/>
  <c r="F125" i="63"/>
  <c r="G125" i="63"/>
  <c r="H125" i="63" s="1"/>
  <c r="G2" i="63"/>
  <c r="H2" i="63" s="1"/>
  <c r="E3" i="28"/>
  <c r="F3" i="28"/>
  <c r="G3" i="28"/>
  <c r="H3" i="28" s="1"/>
  <c r="E4" i="28"/>
  <c r="F4" i="28"/>
  <c r="G4" i="28"/>
  <c r="H4" i="28" s="1"/>
  <c r="E5" i="28"/>
  <c r="F5" i="28"/>
  <c r="G5" i="28"/>
  <c r="H5" i="28" s="1"/>
  <c r="E6" i="28"/>
  <c r="F6" i="28"/>
  <c r="G6" i="28"/>
  <c r="H6" i="28" s="1"/>
  <c r="E7" i="28"/>
  <c r="F7" i="28"/>
  <c r="G7" i="28"/>
  <c r="H7" i="28" s="1"/>
  <c r="E8" i="28"/>
  <c r="F8" i="28"/>
  <c r="G8" i="28"/>
  <c r="H8" i="28" s="1"/>
  <c r="E9" i="28"/>
  <c r="F9" i="28"/>
  <c r="G9" i="28"/>
  <c r="H9" i="28" s="1"/>
  <c r="E10" i="28"/>
  <c r="F10" i="28"/>
  <c r="G10" i="28"/>
  <c r="H10" i="28"/>
  <c r="E11" i="28"/>
  <c r="F11" i="28"/>
  <c r="G11" i="28"/>
  <c r="H11" i="28" s="1"/>
  <c r="E12" i="28"/>
  <c r="F12" i="28"/>
  <c r="G12" i="28"/>
  <c r="H12" i="28" s="1"/>
  <c r="E13" i="28"/>
  <c r="F13" i="28"/>
  <c r="G13" i="28"/>
  <c r="H13" i="28" s="1"/>
  <c r="E14" i="28"/>
  <c r="F14" i="28"/>
  <c r="G14" i="28"/>
  <c r="H14" i="28" s="1"/>
  <c r="E15" i="28"/>
  <c r="F15" i="28"/>
  <c r="G15" i="28"/>
  <c r="H15" i="28" s="1"/>
  <c r="E16" i="28"/>
  <c r="F16" i="28"/>
  <c r="G16" i="28"/>
  <c r="H16" i="28" s="1"/>
  <c r="E17" i="28"/>
  <c r="F17" i="28"/>
  <c r="G17" i="28"/>
  <c r="H17" i="28" s="1"/>
  <c r="E18" i="28"/>
  <c r="F18" i="28"/>
  <c r="G18" i="28"/>
  <c r="H18" i="28" s="1"/>
  <c r="E19" i="28"/>
  <c r="A8" i="28" s="1"/>
  <c r="F19" i="28"/>
  <c r="G19" i="28"/>
  <c r="H19" i="28" s="1"/>
  <c r="E20" i="28"/>
  <c r="F20" i="28"/>
  <c r="G20" i="28"/>
  <c r="H20" i="28" s="1"/>
  <c r="E21" i="28"/>
  <c r="F21" i="28"/>
  <c r="G21" i="28"/>
  <c r="H21" i="28" s="1"/>
  <c r="E22" i="28"/>
  <c r="F22" i="28"/>
  <c r="G22" i="28"/>
  <c r="H22" i="28" s="1"/>
  <c r="E23" i="28"/>
  <c r="F23" i="28"/>
  <c r="G23" i="28"/>
  <c r="H23" i="28" s="1"/>
  <c r="E24" i="28"/>
  <c r="F24" i="28"/>
  <c r="G24" i="28"/>
  <c r="H24" i="28" s="1"/>
  <c r="E25" i="28"/>
  <c r="F25" i="28"/>
  <c r="G25" i="28"/>
  <c r="H25" i="28" s="1"/>
  <c r="E26" i="28"/>
  <c r="F26" i="28"/>
  <c r="G26" i="28"/>
  <c r="H26" i="28" s="1"/>
  <c r="E27" i="28"/>
  <c r="F27" i="28"/>
  <c r="G27" i="28"/>
  <c r="H27" i="28" s="1"/>
  <c r="E28" i="28"/>
  <c r="F28" i="28"/>
  <c r="G28" i="28"/>
  <c r="H28" i="28"/>
  <c r="E29" i="28"/>
  <c r="F29" i="28"/>
  <c r="G29" i="28"/>
  <c r="H29" i="28" s="1"/>
  <c r="E30" i="28"/>
  <c r="F30" i="28"/>
  <c r="G30" i="28"/>
  <c r="H30" i="28" s="1"/>
  <c r="E31" i="28"/>
  <c r="F31" i="28"/>
  <c r="G31" i="28"/>
  <c r="H31" i="28" s="1"/>
  <c r="E32" i="28"/>
  <c r="F32" i="28"/>
  <c r="G32" i="28"/>
  <c r="H32" i="28" s="1"/>
  <c r="E33" i="28"/>
  <c r="F33" i="28"/>
  <c r="G33" i="28"/>
  <c r="H33" i="28" s="1"/>
  <c r="E34" i="28"/>
  <c r="F34" i="28"/>
  <c r="G34" i="28"/>
  <c r="H34" i="28" s="1"/>
  <c r="E35" i="28"/>
  <c r="F35" i="28"/>
  <c r="G35" i="28"/>
  <c r="H35" i="28" s="1"/>
  <c r="E36" i="28"/>
  <c r="F36" i="28"/>
  <c r="G36" i="28"/>
  <c r="H36" i="28" s="1"/>
  <c r="E37" i="28"/>
  <c r="F37" i="28"/>
  <c r="G37" i="28"/>
  <c r="H37" i="28" s="1"/>
  <c r="E38" i="28"/>
  <c r="F38" i="28"/>
  <c r="G38" i="28"/>
  <c r="H38" i="28" s="1"/>
  <c r="E39" i="28"/>
  <c r="F39" i="28"/>
  <c r="G39" i="28"/>
  <c r="H39" i="28" s="1"/>
  <c r="E40" i="28"/>
  <c r="F40" i="28"/>
  <c r="G40" i="28"/>
  <c r="H40" i="28" s="1"/>
  <c r="E41" i="28"/>
  <c r="F41" i="28"/>
  <c r="G41" i="28"/>
  <c r="H41" i="28" s="1"/>
  <c r="E42" i="28"/>
  <c r="F42" i="28"/>
  <c r="G42" i="28"/>
  <c r="H42" i="28" s="1"/>
  <c r="E43" i="28"/>
  <c r="F43" i="28"/>
  <c r="G43" i="28"/>
  <c r="H43" i="28" s="1"/>
  <c r="E44" i="28"/>
  <c r="F44" i="28"/>
  <c r="G44" i="28"/>
  <c r="H44" i="28" s="1"/>
  <c r="E45" i="28"/>
  <c r="F45" i="28"/>
  <c r="G45" i="28"/>
  <c r="H45" i="28" s="1"/>
  <c r="F46" i="28"/>
  <c r="G46" i="28"/>
  <c r="H46" i="28" s="1"/>
  <c r="F47" i="28"/>
  <c r="G47" i="28"/>
  <c r="H47" i="28" s="1"/>
  <c r="F48" i="28"/>
  <c r="G48" i="28"/>
  <c r="H48" i="28" s="1"/>
  <c r="F49" i="28"/>
  <c r="G49" i="28"/>
  <c r="H49" i="28" s="1"/>
  <c r="F50" i="28"/>
  <c r="G50" i="28"/>
  <c r="H50" i="28"/>
  <c r="F51" i="28"/>
  <c r="G51" i="28"/>
  <c r="H51" i="28" s="1"/>
  <c r="F52" i="28"/>
  <c r="G52" i="28"/>
  <c r="H52" i="28" s="1"/>
  <c r="F53" i="28"/>
  <c r="G53" i="28"/>
  <c r="H53" i="28" s="1"/>
  <c r="F54" i="28"/>
  <c r="G54" i="28"/>
  <c r="H54" i="28" s="1"/>
  <c r="F55" i="28"/>
  <c r="G55" i="28"/>
  <c r="H55" i="28" s="1"/>
  <c r="F56" i="28"/>
  <c r="G56" i="28"/>
  <c r="H56" i="28" s="1"/>
  <c r="F57" i="28"/>
  <c r="G57" i="28"/>
  <c r="H57" i="28" s="1"/>
  <c r="F58" i="28"/>
  <c r="G58" i="28"/>
  <c r="H58" i="28" s="1"/>
  <c r="F59" i="28"/>
  <c r="G59" i="28"/>
  <c r="H59" i="28" s="1"/>
  <c r="F60" i="28"/>
  <c r="G60" i="28"/>
  <c r="H60" i="28" s="1"/>
  <c r="F61" i="28"/>
  <c r="G61" i="28"/>
  <c r="H61" i="28" s="1"/>
  <c r="F62" i="28"/>
  <c r="G62" i="28"/>
  <c r="H62" i="28" s="1"/>
  <c r="F63" i="28"/>
  <c r="G63" i="28"/>
  <c r="H63" i="28" s="1"/>
  <c r="F64" i="28"/>
  <c r="G64" i="28"/>
  <c r="H64" i="28" s="1"/>
  <c r="F65" i="28"/>
  <c r="G65" i="28"/>
  <c r="H65" i="28" s="1"/>
  <c r="F66" i="28"/>
  <c r="G66" i="28"/>
  <c r="H66" i="28" s="1"/>
  <c r="F67" i="28"/>
  <c r="G67" i="28"/>
  <c r="H67" i="28" s="1"/>
  <c r="F68" i="28"/>
  <c r="G68" i="28"/>
  <c r="H68" i="28" s="1"/>
  <c r="F69" i="28"/>
  <c r="G69" i="28"/>
  <c r="H69" i="28" s="1"/>
  <c r="F70" i="28"/>
  <c r="G70" i="28"/>
  <c r="H70" i="28" s="1"/>
  <c r="F71" i="28"/>
  <c r="G71" i="28"/>
  <c r="H71" i="28" s="1"/>
  <c r="F72" i="28"/>
  <c r="G72" i="28"/>
  <c r="H72" i="28" s="1"/>
  <c r="F73" i="28"/>
  <c r="G73" i="28"/>
  <c r="H73" i="28" s="1"/>
  <c r="F74" i="28"/>
  <c r="G74" i="28"/>
  <c r="H74" i="28" s="1"/>
  <c r="F75" i="28"/>
  <c r="G75" i="28"/>
  <c r="H75" i="28" s="1"/>
  <c r="F76" i="28"/>
  <c r="G76" i="28"/>
  <c r="H76" i="28" s="1"/>
  <c r="F77" i="28"/>
  <c r="G77" i="28"/>
  <c r="H77" i="28" s="1"/>
  <c r="F78" i="28"/>
  <c r="G78" i="28"/>
  <c r="H78" i="28" s="1"/>
  <c r="F79" i="28"/>
  <c r="G79" i="28"/>
  <c r="H79" i="28" s="1"/>
  <c r="F80" i="28"/>
  <c r="G80" i="28"/>
  <c r="H80" i="28" s="1"/>
  <c r="F81" i="28"/>
  <c r="G81" i="28"/>
  <c r="H81" i="28" s="1"/>
  <c r="F82" i="28"/>
  <c r="G82" i="28"/>
  <c r="H82" i="28"/>
  <c r="F83" i="28"/>
  <c r="G83" i="28"/>
  <c r="H83" i="28" s="1"/>
  <c r="F84" i="28"/>
  <c r="G84" i="28"/>
  <c r="H84" i="28" s="1"/>
  <c r="F85" i="28"/>
  <c r="G85" i="28"/>
  <c r="H85" i="28" s="1"/>
  <c r="F86" i="28"/>
  <c r="G86" i="28"/>
  <c r="H86" i="28" s="1"/>
  <c r="F87" i="28"/>
  <c r="G87" i="28"/>
  <c r="H87" i="28" s="1"/>
  <c r="F88" i="28"/>
  <c r="G88" i="28"/>
  <c r="H88" i="28" s="1"/>
  <c r="F89" i="28"/>
  <c r="G89" i="28"/>
  <c r="H89" i="28" s="1"/>
  <c r="F90" i="28"/>
  <c r="G90" i="28"/>
  <c r="H90" i="28" s="1"/>
  <c r="F91" i="28"/>
  <c r="G91" i="28"/>
  <c r="H91" i="28" s="1"/>
  <c r="F92" i="28"/>
  <c r="G92" i="28"/>
  <c r="H92" i="28" s="1"/>
  <c r="F93" i="28"/>
  <c r="G93" i="28"/>
  <c r="H93" i="28" s="1"/>
  <c r="F94" i="28"/>
  <c r="G94" i="28"/>
  <c r="H94" i="28" s="1"/>
  <c r="F95" i="28"/>
  <c r="G95" i="28"/>
  <c r="H95" i="28" s="1"/>
  <c r="F96" i="28"/>
  <c r="G96" i="28"/>
  <c r="H96" i="28" s="1"/>
  <c r="F97" i="28"/>
  <c r="G97" i="28"/>
  <c r="H97" i="28" s="1"/>
  <c r="F98" i="28"/>
  <c r="G98" i="28"/>
  <c r="H98" i="28" s="1"/>
  <c r="F99" i="28"/>
  <c r="G99" i="28"/>
  <c r="H99" i="28" s="1"/>
  <c r="F100" i="28"/>
  <c r="G100" i="28"/>
  <c r="H100" i="28" s="1"/>
  <c r="F101" i="28"/>
  <c r="G101" i="28"/>
  <c r="H101" i="28" s="1"/>
  <c r="F102" i="28"/>
  <c r="G102" i="28"/>
  <c r="H102" i="28" s="1"/>
  <c r="F103" i="28"/>
  <c r="G103" i="28"/>
  <c r="H103" i="28" s="1"/>
  <c r="F104" i="28"/>
  <c r="G104" i="28"/>
  <c r="H104" i="28" s="1"/>
  <c r="F105" i="28"/>
  <c r="G105" i="28"/>
  <c r="H105" i="28" s="1"/>
  <c r="F106" i="28"/>
  <c r="G106" i="28"/>
  <c r="H106" i="28" s="1"/>
  <c r="F107" i="28"/>
  <c r="G107" i="28"/>
  <c r="H107" i="28" s="1"/>
  <c r="F108" i="28"/>
  <c r="G108" i="28"/>
  <c r="H108" i="28" s="1"/>
  <c r="F109" i="28"/>
  <c r="G109" i="28"/>
  <c r="H109" i="28" s="1"/>
  <c r="F110" i="28"/>
  <c r="G110" i="28"/>
  <c r="H110" i="28" s="1"/>
  <c r="F111" i="28"/>
  <c r="G111" i="28"/>
  <c r="H111" i="28" s="1"/>
  <c r="F112" i="28"/>
  <c r="G112" i="28"/>
  <c r="H112" i="28" s="1"/>
  <c r="F113" i="28"/>
  <c r="G113" i="28"/>
  <c r="H113" i="28" s="1"/>
  <c r="F114" i="28"/>
  <c r="G114" i="28"/>
  <c r="H114" i="28" s="1"/>
  <c r="F115" i="28"/>
  <c r="G115" i="28"/>
  <c r="H115" i="28" s="1"/>
  <c r="F116" i="28"/>
  <c r="G116" i="28"/>
  <c r="H116" i="28" s="1"/>
  <c r="F117" i="28"/>
  <c r="G117" i="28"/>
  <c r="H117" i="28" s="1"/>
  <c r="F118" i="28"/>
  <c r="G118" i="28"/>
  <c r="H118" i="28" s="1"/>
  <c r="F119" i="28"/>
  <c r="G119" i="28"/>
  <c r="H119" i="28" s="1"/>
  <c r="F120" i="28"/>
  <c r="G120" i="28"/>
  <c r="H120" i="28" s="1"/>
  <c r="F121" i="28"/>
  <c r="G121" i="28"/>
  <c r="H121" i="28" s="1"/>
  <c r="F122" i="28"/>
  <c r="G122" i="28"/>
  <c r="H122" i="28" s="1"/>
  <c r="F123" i="28"/>
  <c r="G123" i="28"/>
  <c r="H123" i="28" s="1"/>
  <c r="F124" i="28"/>
  <c r="G124" i="28"/>
  <c r="H124" i="28" s="1"/>
  <c r="F125" i="28"/>
  <c r="G125" i="28"/>
  <c r="H125" i="28" s="1"/>
  <c r="F126" i="28"/>
  <c r="G126" i="28"/>
  <c r="H126" i="28" s="1"/>
  <c r="F127" i="28"/>
  <c r="G127" i="28"/>
  <c r="H127" i="28" s="1"/>
  <c r="F128" i="28"/>
  <c r="G128" i="28"/>
  <c r="H128" i="28" s="1"/>
  <c r="F129" i="28"/>
  <c r="G129" i="28"/>
  <c r="H129" i="28" s="1"/>
  <c r="F130" i="28"/>
  <c r="G130" i="28"/>
  <c r="H130" i="28" s="1"/>
  <c r="F131" i="28"/>
  <c r="G131" i="28"/>
  <c r="H131" i="28" s="1"/>
  <c r="F132" i="28"/>
  <c r="G132" i="28"/>
  <c r="H132" i="28" s="1"/>
  <c r="F133" i="28"/>
  <c r="G133" i="28"/>
  <c r="H133" i="28" s="1"/>
  <c r="F134" i="28"/>
  <c r="G134" i="28"/>
  <c r="H134" i="28" s="1"/>
  <c r="F135" i="28"/>
  <c r="G135" i="28"/>
  <c r="H135" i="28" s="1"/>
  <c r="F136" i="28"/>
  <c r="G136" i="28"/>
  <c r="H136" i="28"/>
  <c r="F137" i="28"/>
  <c r="G137" i="28"/>
  <c r="H137" i="28" s="1"/>
  <c r="F138" i="28"/>
  <c r="G138" i="28"/>
  <c r="H138" i="28" s="1"/>
  <c r="F139" i="28"/>
  <c r="G139" i="28"/>
  <c r="H139" i="28" s="1"/>
  <c r="F140" i="28"/>
  <c r="G140" i="28"/>
  <c r="H140" i="28" s="1"/>
  <c r="F141" i="28"/>
  <c r="G141" i="28"/>
  <c r="H141" i="28" s="1"/>
  <c r="F142" i="28"/>
  <c r="G142" i="28"/>
  <c r="H142" i="28" s="1"/>
  <c r="F143" i="28"/>
  <c r="G143" i="28"/>
  <c r="H143" i="28" s="1"/>
  <c r="F144" i="28"/>
  <c r="G144" i="28"/>
  <c r="H144" i="28" s="1"/>
  <c r="F145" i="28"/>
  <c r="G145" i="28"/>
  <c r="H145" i="28" s="1"/>
  <c r="F146" i="28"/>
  <c r="G146" i="28"/>
  <c r="H146" i="28" s="1"/>
  <c r="F147" i="28"/>
  <c r="G147" i="28"/>
  <c r="H147" i="28" s="1"/>
  <c r="F148" i="28"/>
  <c r="G148" i="28"/>
  <c r="H148" i="28" s="1"/>
  <c r="F149" i="28"/>
  <c r="G149" i="28"/>
  <c r="H149" i="28" s="1"/>
  <c r="F150" i="28"/>
  <c r="G150" i="28"/>
  <c r="H150" i="28" s="1"/>
  <c r="F151" i="28"/>
  <c r="G151" i="28"/>
  <c r="H151" i="28" s="1"/>
  <c r="F152" i="28"/>
  <c r="G152" i="28"/>
  <c r="H152" i="28"/>
  <c r="F153" i="28"/>
  <c r="G153" i="28"/>
  <c r="H153" i="28" s="1"/>
  <c r="F154" i="28"/>
  <c r="G154" i="28"/>
  <c r="H154" i="28" s="1"/>
  <c r="F155" i="28"/>
  <c r="G155" i="28"/>
  <c r="H155" i="28" s="1"/>
  <c r="F156" i="28"/>
  <c r="G156" i="28"/>
  <c r="H156" i="28"/>
  <c r="F157" i="28"/>
  <c r="G157" i="28"/>
  <c r="H157" i="28" s="1"/>
  <c r="F158" i="28"/>
  <c r="G158" i="28"/>
  <c r="H158" i="28" s="1"/>
  <c r="F159" i="28"/>
  <c r="G159" i="28"/>
  <c r="H159" i="28" s="1"/>
  <c r="F160" i="28"/>
  <c r="G160" i="28"/>
  <c r="H160" i="28" s="1"/>
  <c r="F161" i="28"/>
  <c r="G161" i="28"/>
  <c r="H161" i="28" s="1"/>
  <c r="F162" i="28"/>
  <c r="G162" i="28"/>
  <c r="H162" i="28"/>
  <c r="F163" i="28"/>
  <c r="G163" i="28"/>
  <c r="H163" i="28" s="1"/>
  <c r="F164" i="28"/>
  <c r="G164" i="28"/>
  <c r="H164" i="28" s="1"/>
  <c r="F165" i="28"/>
  <c r="G165" i="28"/>
  <c r="H165" i="28" s="1"/>
  <c r="F166" i="28"/>
  <c r="G166" i="28"/>
  <c r="H166" i="28" s="1"/>
  <c r="F167" i="28"/>
  <c r="G167" i="28"/>
  <c r="H167" i="28" s="1"/>
  <c r="F168" i="28"/>
  <c r="G168" i="28"/>
  <c r="H168" i="28" s="1"/>
  <c r="F169" i="28"/>
  <c r="G169" i="28"/>
  <c r="H169" i="28" s="1"/>
  <c r="F170" i="28"/>
  <c r="G170" i="28"/>
  <c r="H170" i="28" s="1"/>
  <c r="F171" i="28"/>
  <c r="G171" i="28"/>
  <c r="H171" i="28" s="1"/>
  <c r="F172" i="28"/>
  <c r="G172" i="28"/>
  <c r="H172" i="28"/>
  <c r="F173" i="28"/>
  <c r="G173" i="28"/>
  <c r="H173" i="28" s="1"/>
  <c r="F174" i="28"/>
  <c r="G174" i="28"/>
  <c r="H174" i="28" s="1"/>
  <c r="E3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G15" i="31"/>
  <c r="H15" i="31" s="1"/>
  <c r="G2" i="49"/>
  <c r="H2" i="49" s="1"/>
  <c r="G2" i="33"/>
  <c r="H2" i="33" s="1"/>
  <c r="F2" i="33"/>
  <c r="F2" i="49"/>
  <c r="F164" i="49"/>
  <c r="G164" i="49"/>
  <c r="H164" i="49" s="1"/>
  <c r="F165" i="49"/>
  <c r="G165" i="49"/>
  <c r="H165" i="49" s="1"/>
  <c r="F166" i="49"/>
  <c r="G166" i="49"/>
  <c r="H166" i="49" s="1"/>
  <c r="F167" i="49"/>
  <c r="G167" i="49"/>
  <c r="H167" i="49" s="1"/>
  <c r="F168" i="49"/>
  <c r="G168" i="49"/>
  <c r="H168" i="49" s="1"/>
  <c r="F169" i="49"/>
  <c r="G169" i="49"/>
  <c r="H169" i="49" s="1"/>
  <c r="F170" i="49"/>
  <c r="G170" i="49"/>
  <c r="H170" i="49" s="1"/>
  <c r="F171" i="49"/>
  <c r="G171" i="49"/>
  <c r="H171" i="49" s="1"/>
  <c r="F172" i="49"/>
  <c r="G172" i="49"/>
  <c r="H172" i="49" s="1"/>
  <c r="F173" i="49"/>
  <c r="G173" i="49"/>
  <c r="H173" i="49" s="1"/>
  <c r="F174" i="49"/>
  <c r="G174" i="49"/>
  <c r="H174" i="49" s="1"/>
  <c r="F175" i="49"/>
  <c r="G175" i="49"/>
  <c r="H175" i="49" s="1"/>
  <c r="F176" i="49"/>
  <c r="G176" i="49"/>
  <c r="H176" i="49" s="1"/>
  <c r="F177" i="49"/>
  <c r="G177" i="49"/>
  <c r="H177" i="49" s="1"/>
  <c r="F178" i="49"/>
  <c r="G178" i="49"/>
  <c r="H178" i="49" s="1"/>
  <c r="F179" i="49"/>
  <c r="G179" i="49"/>
  <c r="H179" i="49" s="1"/>
  <c r="F180" i="49"/>
  <c r="G180" i="49"/>
  <c r="H180" i="49" s="1"/>
  <c r="F181" i="49"/>
  <c r="G181" i="49"/>
  <c r="H181" i="49" s="1"/>
  <c r="F182" i="49"/>
  <c r="G182" i="49"/>
  <c r="H182" i="49" s="1"/>
  <c r="F183" i="49"/>
  <c r="G183" i="49"/>
  <c r="H183" i="49" s="1"/>
  <c r="F184" i="49"/>
  <c r="G184" i="49"/>
  <c r="H184" i="49" s="1"/>
  <c r="F185" i="49"/>
  <c r="G185" i="49"/>
  <c r="H185" i="49" s="1"/>
  <c r="F186" i="49"/>
  <c r="G186" i="49"/>
  <c r="H186" i="49" s="1"/>
  <c r="F187" i="49"/>
  <c r="G187" i="49"/>
  <c r="H187" i="49" s="1"/>
  <c r="F188" i="49"/>
  <c r="G188" i="49"/>
  <c r="H188" i="49" s="1"/>
  <c r="F189" i="49"/>
  <c r="G189" i="49"/>
  <c r="H189" i="49" s="1"/>
  <c r="F190" i="49"/>
  <c r="G190" i="49"/>
  <c r="H190" i="49" s="1"/>
  <c r="F191" i="49"/>
  <c r="G191" i="49"/>
  <c r="H191" i="49" s="1"/>
  <c r="F192" i="49"/>
  <c r="G192" i="49"/>
  <c r="H192" i="49" s="1"/>
  <c r="F193" i="49"/>
  <c r="G193" i="49"/>
  <c r="H193" i="49" s="1"/>
  <c r="F194" i="49"/>
  <c r="G194" i="49"/>
  <c r="H194" i="49" s="1"/>
  <c r="F195" i="49"/>
  <c r="G195" i="49"/>
  <c r="H195" i="49" s="1"/>
  <c r="F196" i="49"/>
  <c r="G196" i="49"/>
  <c r="H196" i="49" s="1"/>
  <c r="F197" i="49"/>
  <c r="G197" i="49"/>
  <c r="H197" i="49" s="1"/>
  <c r="F198" i="49"/>
  <c r="G198" i="49"/>
  <c r="H198" i="49" s="1"/>
  <c r="F199" i="49"/>
  <c r="G199" i="49"/>
  <c r="H199" i="49" s="1"/>
  <c r="F200" i="49"/>
  <c r="G200" i="49"/>
  <c r="H200" i="49" s="1"/>
  <c r="F201" i="49"/>
  <c r="G201" i="49"/>
  <c r="H201" i="49" s="1"/>
  <c r="F202" i="49"/>
  <c r="G202" i="49"/>
  <c r="H202" i="49" s="1"/>
  <c r="F203" i="49"/>
  <c r="G203" i="49"/>
  <c r="H203" i="49" s="1"/>
  <c r="F204" i="49"/>
  <c r="G204" i="49"/>
  <c r="H204" i="49" s="1"/>
  <c r="F205" i="49"/>
  <c r="G205" i="49"/>
  <c r="H205" i="49" s="1"/>
  <c r="F206" i="49"/>
  <c r="G206" i="49"/>
  <c r="H206" i="49" s="1"/>
  <c r="F207" i="49"/>
  <c r="G207" i="49"/>
  <c r="H207" i="49" s="1"/>
  <c r="F208" i="49"/>
  <c r="G208" i="49"/>
  <c r="H208" i="49" s="1"/>
  <c r="F209" i="49"/>
  <c r="G209" i="49"/>
  <c r="H209" i="49" s="1"/>
  <c r="F210" i="49"/>
  <c r="G210" i="49"/>
  <c r="H210" i="49" s="1"/>
  <c r="F211" i="49"/>
  <c r="G211" i="49"/>
  <c r="H211" i="49" s="1"/>
  <c r="F212" i="49"/>
  <c r="G212" i="49"/>
  <c r="H212" i="49" s="1"/>
  <c r="F213" i="49"/>
  <c r="G213" i="49"/>
  <c r="H213" i="49" s="1"/>
  <c r="F214" i="49"/>
  <c r="G214" i="49"/>
  <c r="H214" i="49" s="1"/>
  <c r="F215" i="49"/>
  <c r="G215" i="49"/>
  <c r="H215" i="49" s="1"/>
  <c r="F216" i="49"/>
  <c r="G216" i="49"/>
  <c r="H216" i="49" s="1"/>
  <c r="F217" i="49"/>
  <c r="G217" i="49"/>
  <c r="H217" i="49" s="1"/>
  <c r="F218" i="49"/>
  <c r="G218" i="49"/>
  <c r="H218" i="49" s="1"/>
  <c r="F219" i="49"/>
  <c r="G219" i="49"/>
  <c r="H219" i="49" s="1"/>
  <c r="F220" i="49"/>
  <c r="G220" i="49"/>
  <c r="H220" i="49" s="1"/>
  <c r="F221" i="49"/>
  <c r="G221" i="49"/>
  <c r="H221" i="49" s="1"/>
  <c r="F222" i="49"/>
  <c r="G222" i="49"/>
  <c r="H222" i="49" s="1"/>
  <c r="F223" i="49"/>
  <c r="G223" i="49"/>
  <c r="H223" i="49" s="1"/>
  <c r="F224" i="49"/>
  <c r="G224" i="49"/>
  <c r="H224" i="49" s="1"/>
  <c r="F3" i="49"/>
  <c r="G3" i="49"/>
  <c r="H3" i="49" s="1"/>
  <c r="F4" i="49"/>
  <c r="G4" i="49"/>
  <c r="H4" i="49" s="1"/>
  <c r="F5" i="49"/>
  <c r="G5" i="49"/>
  <c r="H5" i="49" s="1"/>
  <c r="F6" i="49"/>
  <c r="G6" i="49"/>
  <c r="H6" i="49" s="1"/>
  <c r="F7" i="49"/>
  <c r="G7" i="49"/>
  <c r="H7" i="49" s="1"/>
  <c r="F8" i="49"/>
  <c r="G8" i="49"/>
  <c r="H8" i="49" s="1"/>
  <c r="F9" i="49"/>
  <c r="G9" i="49"/>
  <c r="H9" i="49" s="1"/>
  <c r="F10" i="49"/>
  <c r="G10" i="49"/>
  <c r="H10" i="49" s="1"/>
  <c r="F11" i="49"/>
  <c r="G11" i="49"/>
  <c r="H11" i="49" s="1"/>
  <c r="F12" i="49"/>
  <c r="G12" i="49"/>
  <c r="H12" i="49" s="1"/>
  <c r="F13" i="49"/>
  <c r="G13" i="49"/>
  <c r="H13" i="49" s="1"/>
  <c r="F14" i="49"/>
  <c r="G14" i="49"/>
  <c r="H14" i="49" s="1"/>
  <c r="F15" i="49"/>
  <c r="G15" i="49"/>
  <c r="H15" i="49" s="1"/>
  <c r="F16" i="49"/>
  <c r="G16" i="49"/>
  <c r="H16" i="49" s="1"/>
  <c r="F17" i="49"/>
  <c r="G17" i="49"/>
  <c r="H17" i="49" s="1"/>
  <c r="F18" i="49"/>
  <c r="G18" i="49"/>
  <c r="H18" i="49" s="1"/>
  <c r="F19" i="49"/>
  <c r="G19" i="49"/>
  <c r="H19" i="49" s="1"/>
  <c r="F20" i="49"/>
  <c r="G20" i="49"/>
  <c r="H20" i="49" s="1"/>
  <c r="F21" i="49"/>
  <c r="G21" i="49"/>
  <c r="H21" i="49" s="1"/>
  <c r="F22" i="49"/>
  <c r="G22" i="49"/>
  <c r="H22" i="49" s="1"/>
  <c r="F23" i="49"/>
  <c r="G23" i="49"/>
  <c r="H23" i="49" s="1"/>
  <c r="F24" i="49"/>
  <c r="G24" i="49"/>
  <c r="H24" i="49" s="1"/>
  <c r="F25" i="49"/>
  <c r="G25" i="49"/>
  <c r="H25" i="49" s="1"/>
  <c r="F26" i="49"/>
  <c r="G26" i="49"/>
  <c r="H26" i="49" s="1"/>
  <c r="F27" i="49"/>
  <c r="G27" i="49"/>
  <c r="H27" i="49" s="1"/>
  <c r="F28" i="49"/>
  <c r="G28" i="49"/>
  <c r="H28" i="49" s="1"/>
  <c r="F29" i="49"/>
  <c r="G29" i="49"/>
  <c r="H29" i="49" s="1"/>
  <c r="F30" i="49"/>
  <c r="G30" i="49"/>
  <c r="H30" i="49" s="1"/>
  <c r="F31" i="49"/>
  <c r="G31" i="49"/>
  <c r="H31" i="49" s="1"/>
  <c r="F32" i="49"/>
  <c r="G32" i="49"/>
  <c r="H32" i="49" s="1"/>
  <c r="F33" i="49"/>
  <c r="G33" i="49"/>
  <c r="H33" i="49" s="1"/>
  <c r="F34" i="49"/>
  <c r="G34" i="49"/>
  <c r="H34" i="49" s="1"/>
  <c r="F35" i="49"/>
  <c r="G35" i="49"/>
  <c r="H35" i="49" s="1"/>
  <c r="F36" i="49"/>
  <c r="G36" i="49"/>
  <c r="H36" i="49" s="1"/>
  <c r="F37" i="49"/>
  <c r="G37" i="49"/>
  <c r="H37" i="49" s="1"/>
  <c r="F38" i="49"/>
  <c r="G38" i="49"/>
  <c r="H38" i="49" s="1"/>
  <c r="F39" i="49"/>
  <c r="G39" i="49"/>
  <c r="H39" i="49" s="1"/>
  <c r="F40" i="49"/>
  <c r="G40" i="49"/>
  <c r="H40" i="49" s="1"/>
  <c r="F41" i="49"/>
  <c r="G41" i="49"/>
  <c r="H41" i="49" s="1"/>
  <c r="F42" i="49"/>
  <c r="G42" i="49"/>
  <c r="H42" i="49" s="1"/>
  <c r="F43" i="49"/>
  <c r="G43" i="49"/>
  <c r="H43" i="49" s="1"/>
  <c r="F44" i="49"/>
  <c r="G44" i="49"/>
  <c r="H44" i="49" s="1"/>
  <c r="F45" i="49"/>
  <c r="G45" i="49"/>
  <c r="H45" i="49" s="1"/>
  <c r="F46" i="49"/>
  <c r="G46" i="49"/>
  <c r="H46" i="49" s="1"/>
  <c r="F47" i="49"/>
  <c r="G47" i="49"/>
  <c r="H47" i="49" s="1"/>
  <c r="F48" i="49"/>
  <c r="G48" i="49"/>
  <c r="H48" i="49" s="1"/>
  <c r="F49" i="49"/>
  <c r="G49" i="49"/>
  <c r="H49" i="49" s="1"/>
  <c r="F50" i="49"/>
  <c r="G50" i="49"/>
  <c r="H50" i="49" s="1"/>
  <c r="F51" i="49"/>
  <c r="G51" i="49"/>
  <c r="H51" i="49" s="1"/>
  <c r="F52" i="49"/>
  <c r="G52" i="49"/>
  <c r="H52" i="49" s="1"/>
  <c r="A13" i="49"/>
  <c r="F53" i="49"/>
  <c r="G53" i="49"/>
  <c r="H53" i="49" s="1"/>
  <c r="F54" i="49"/>
  <c r="G54" i="49"/>
  <c r="H54" i="49" s="1"/>
  <c r="F55" i="49"/>
  <c r="G55" i="49"/>
  <c r="H55" i="49" s="1"/>
  <c r="F56" i="49"/>
  <c r="G56" i="49"/>
  <c r="H56" i="49" s="1"/>
  <c r="F57" i="49"/>
  <c r="G57" i="49"/>
  <c r="H57" i="49" s="1"/>
  <c r="F58" i="49"/>
  <c r="G58" i="49"/>
  <c r="H58" i="49" s="1"/>
  <c r="F59" i="49"/>
  <c r="G59" i="49"/>
  <c r="H59" i="49" s="1"/>
  <c r="F60" i="49"/>
  <c r="G60" i="49"/>
  <c r="H60" i="49" s="1"/>
  <c r="F61" i="49"/>
  <c r="G61" i="49"/>
  <c r="H61" i="49" s="1"/>
  <c r="F62" i="49"/>
  <c r="G62" i="49"/>
  <c r="H62" i="49" s="1"/>
  <c r="F63" i="49"/>
  <c r="G63" i="49"/>
  <c r="H63" i="49" s="1"/>
  <c r="F64" i="49"/>
  <c r="G64" i="49"/>
  <c r="H64" i="49" s="1"/>
  <c r="F65" i="49"/>
  <c r="G65" i="49"/>
  <c r="H65" i="49" s="1"/>
  <c r="F66" i="49"/>
  <c r="G66" i="49"/>
  <c r="H66" i="49" s="1"/>
  <c r="F67" i="49"/>
  <c r="G67" i="49"/>
  <c r="H67" i="49" s="1"/>
  <c r="F68" i="49"/>
  <c r="G68" i="49"/>
  <c r="H68" i="49" s="1"/>
  <c r="F69" i="49"/>
  <c r="G69" i="49"/>
  <c r="H69" i="49" s="1"/>
  <c r="F70" i="49"/>
  <c r="G70" i="49"/>
  <c r="H70" i="49" s="1"/>
  <c r="F71" i="49"/>
  <c r="G71" i="49"/>
  <c r="H71" i="49" s="1"/>
  <c r="F72" i="49"/>
  <c r="G72" i="49"/>
  <c r="H72" i="49" s="1"/>
  <c r="F73" i="49"/>
  <c r="G73" i="49"/>
  <c r="H73" i="49" s="1"/>
  <c r="F74" i="49"/>
  <c r="G74" i="49"/>
  <c r="H74" i="49" s="1"/>
  <c r="F75" i="49"/>
  <c r="G75" i="49"/>
  <c r="H75" i="49" s="1"/>
  <c r="F76" i="49"/>
  <c r="G76" i="49"/>
  <c r="H76" i="49" s="1"/>
  <c r="F77" i="49"/>
  <c r="G77" i="49"/>
  <c r="H77" i="49" s="1"/>
  <c r="F78" i="49"/>
  <c r="G78" i="49"/>
  <c r="H78" i="49" s="1"/>
  <c r="F79" i="49"/>
  <c r="G79" i="49"/>
  <c r="H79" i="49" s="1"/>
  <c r="F80" i="49"/>
  <c r="G80" i="49"/>
  <c r="H80" i="49" s="1"/>
  <c r="F81" i="49"/>
  <c r="G81" i="49"/>
  <c r="H81" i="49" s="1"/>
  <c r="F82" i="49"/>
  <c r="G82" i="49"/>
  <c r="H82" i="49" s="1"/>
  <c r="F83" i="49"/>
  <c r="G83" i="49"/>
  <c r="H83" i="49" s="1"/>
  <c r="F84" i="49"/>
  <c r="G84" i="49"/>
  <c r="H84" i="49" s="1"/>
  <c r="F85" i="49"/>
  <c r="G85" i="49"/>
  <c r="H85" i="49" s="1"/>
  <c r="F86" i="49"/>
  <c r="G86" i="49"/>
  <c r="H86" i="49" s="1"/>
  <c r="F87" i="49"/>
  <c r="G87" i="49"/>
  <c r="H87" i="49" s="1"/>
  <c r="F88" i="49"/>
  <c r="G88" i="49"/>
  <c r="H88" i="49" s="1"/>
  <c r="F89" i="49"/>
  <c r="G89" i="49"/>
  <c r="H89" i="49" s="1"/>
  <c r="F90" i="49"/>
  <c r="G90" i="49"/>
  <c r="H90" i="49" s="1"/>
  <c r="F91" i="49"/>
  <c r="G91" i="49"/>
  <c r="H91" i="49" s="1"/>
  <c r="F92" i="49"/>
  <c r="G92" i="49"/>
  <c r="H92" i="49" s="1"/>
  <c r="F93" i="49"/>
  <c r="G93" i="49"/>
  <c r="H93" i="49" s="1"/>
  <c r="F94" i="49"/>
  <c r="G94" i="49"/>
  <c r="H94" i="49" s="1"/>
  <c r="F95" i="49"/>
  <c r="G95" i="49"/>
  <c r="H95" i="49" s="1"/>
  <c r="F96" i="49"/>
  <c r="G96" i="49"/>
  <c r="H96" i="49" s="1"/>
  <c r="F97" i="49"/>
  <c r="G97" i="49"/>
  <c r="H97" i="49" s="1"/>
  <c r="F98" i="49"/>
  <c r="G98" i="49"/>
  <c r="H98" i="49" s="1"/>
  <c r="F99" i="49"/>
  <c r="G99" i="49"/>
  <c r="H99" i="49" s="1"/>
  <c r="F100" i="49"/>
  <c r="G100" i="49"/>
  <c r="H100" i="49" s="1"/>
  <c r="F101" i="49"/>
  <c r="G101" i="49"/>
  <c r="H101" i="49" s="1"/>
  <c r="F102" i="49"/>
  <c r="G102" i="49"/>
  <c r="H102" i="49" s="1"/>
  <c r="F103" i="49"/>
  <c r="G103" i="49"/>
  <c r="H103" i="49" s="1"/>
  <c r="F104" i="49"/>
  <c r="G104" i="49"/>
  <c r="H104" i="49" s="1"/>
  <c r="F105" i="49"/>
  <c r="G105" i="49"/>
  <c r="H105" i="49" s="1"/>
  <c r="F106" i="49"/>
  <c r="G106" i="49"/>
  <c r="H106" i="49" s="1"/>
  <c r="F107" i="49"/>
  <c r="G107" i="49"/>
  <c r="H107" i="49" s="1"/>
  <c r="F108" i="49"/>
  <c r="G108" i="49"/>
  <c r="H108" i="49" s="1"/>
  <c r="F109" i="49"/>
  <c r="G109" i="49"/>
  <c r="H109" i="49" s="1"/>
  <c r="F110" i="49"/>
  <c r="G110" i="49"/>
  <c r="H110" i="49" s="1"/>
  <c r="F111" i="49"/>
  <c r="G111" i="49"/>
  <c r="H111" i="49" s="1"/>
  <c r="F112" i="49"/>
  <c r="G112" i="49"/>
  <c r="H112" i="49" s="1"/>
  <c r="F113" i="49"/>
  <c r="G113" i="49"/>
  <c r="H113" i="49" s="1"/>
  <c r="F114" i="49"/>
  <c r="G114" i="49"/>
  <c r="H114" i="49" s="1"/>
  <c r="F115" i="49"/>
  <c r="G115" i="49"/>
  <c r="H115" i="49" s="1"/>
  <c r="F116" i="49"/>
  <c r="G116" i="49"/>
  <c r="H116" i="49" s="1"/>
  <c r="F117" i="49"/>
  <c r="G117" i="49"/>
  <c r="H117" i="49" s="1"/>
  <c r="F118" i="49"/>
  <c r="G118" i="49"/>
  <c r="H118" i="49" s="1"/>
  <c r="F119" i="49"/>
  <c r="G119" i="49"/>
  <c r="H119" i="49" s="1"/>
  <c r="F120" i="49"/>
  <c r="G120" i="49"/>
  <c r="H120" i="49" s="1"/>
  <c r="F121" i="49"/>
  <c r="G121" i="49"/>
  <c r="H121" i="49" s="1"/>
  <c r="F122" i="49"/>
  <c r="G122" i="49"/>
  <c r="H122" i="49" s="1"/>
  <c r="F123" i="49"/>
  <c r="G123" i="49"/>
  <c r="H123" i="49" s="1"/>
  <c r="F124" i="49"/>
  <c r="G124" i="49"/>
  <c r="H124" i="49" s="1"/>
  <c r="F125" i="49"/>
  <c r="G125" i="49"/>
  <c r="H125" i="49" s="1"/>
  <c r="F126" i="49"/>
  <c r="G126" i="49"/>
  <c r="H126" i="49" s="1"/>
  <c r="F127" i="49"/>
  <c r="G127" i="49"/>
  <c r="H127" i="49" s="1"/>
  <c r="F128" i="49"/>
  <c r="G128" i="49"/>
  <c r="H128" i="49" s="1"/>
  <c r="F129" i="49"/>
  <c r="G129" i="49"/>
  <c r="H129" i="49" s="1"/>
  <c r="F130" i="49"/>
  <c r="G130" i="49"/>
  <c r="H130" i="49" s="1"/>
  <c r="F131" i="49"/>
  <c r="G131" i="49"/>
  <c r="H131" i="49" s="1"/>
  <c r="F132" i="49"/>
  <c r="G132" i="49"/>
  <c r="H132" i="49" s="1"/>
  <c r="F133" i="49"/>
  <c r="G133" i="49"/>
  <c r="H133" i="49" s="1"/>
  <c r="F134" i="49"/>
  <c r="G134" i="49"/>
  <c r="H134" i="49" s="1"/>
  <c r="F135" i="49"/>
  <c r="G135" i="49"/>
  <c r="H135" i="49" s="1"/>
  <c r="F136" i="49"/>
  <c r="G136" i="49"/>
  <c r="H136" i="49" s="1"/>
  <c r="F137" i="49"/>
  <c r="G137" i="49"/>
  <c r="H137" i="49" s="1"/>
  <c r="F138" i="49"/>
  <c r="G138" i="49"/>
  <c r="H138" i="49" s="1"/>
  <c r="F139" i="49"/>
  <c r="G139" i="49"/>
  <c r="H139" i="49" s="1"/>
  <c r="F140" i="49"/>
  <c r="G140" i="49"/>
  <c r="H140" i="49" s="1"/>
  <c r="F141" i="49"/>
  <c r="G141" i="49"/>
  <c r="H141" i="49" s="1"/>
  <c r="F142" i="49"/>
  <c r="G142" i="49"/>
  <c r="H142" i="49" s="1"/>
  <c r="F143" i="49"/>
  <c r="G143" i="49"/>
  <c r="H143" i="49" s="1"/>
  <c r="F144" i="49"/>
  <c r="G144" i="49"/>
  <c r="H144" i="49" s="1"/>
  <c r="F145" i="49"/>
  <c r="G145" i="49"/>
  <c r="H145" i="49" s="1"/>
  <c r="F146" i="49"/>
  <c r="G146" i="49"/>
  <c r="H146" i="49" s="1"/>
  <c r="F147" i="49"/>
  <c r="G147" i="49"/>
  <c r="H147" i="49" s="1"/>
  <c r="F148" i="49"/>
  <c r="G148" i="49"/>
  <c r="H148" i="49" s="1"/>
  <c r="F149" i="49"/>
  <c r="G149" i="49"/>
  <c r="H149" i="49" s="1"/>
  <c r="F150" i="49"/>
  <c r="G150" i="49"/>
  <c r="H150" i="49" s="1"/>
  <c r="F151" i="49"/>
  <c r="G151" i="49"/>
  <c r="H151" i="49" s="1"/>
  <c r="F152" i="49"/>
  <c r="G152" i="49"/>
  <c r="H152" i="49" s="1"/>
  <c r="F153" i="49"/>
  <c r="G153" i="49"/>
  <c r="H153" i="49" s="1"/>
  <c r="F154" i="49"/>
  <c r="G154" i="49"/>
  <c r="H154" i="49" s="1"/>
  <c r="F155" i="49"/>
  <c r="G155" i="49"/>
  <c r="H155" i="49" s="1"/>
  <c r="F156" i="49"/>
  <c r="G156" i="49"/>
  <c r="H156" i="49" s="1"/>
  <c r="F157" i="49"/>
  <c r="G157" i="49"/>
  <c r="H157" i="49" s="1"/>
  <c r="F158" i="49"/>
  <c r="G158" i="49"/>
  <c r="H158" i="49" s="1"/>
  <c r="F159" i="49"/>
  <c r="G159" i="49"/>
  <c r="H159" i="49" s="1"/>
  <c r="F160" i="49"/>
  <c r="G160" i="49"/>
  <c r="H160" i="49" s="1"/>
  <c r="F161" i="49"/>
  <c r="G161" i="49"/>
  <c r="H161" i="49" s="1"/>
  <c r="F162" i="49"/>
  <c r="G162" i="49"/>
  <c r="H162" i="49" s="1"/>
  <c r="F163" i="49"/>
  <c r="G163" i="49"/>
  <c r="H163" i="49" s="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" i="11"/>
  <c r="G5" i="11"/>
  <c r="H5" i="11" s="1"/>
  <c r="H1222" i="70"/>
  <c r="H1223" i="70"/>
  <c r="H1224" i="70"/>
  <c r="H1225" i="70"/>
  <c r="H1226" i="70"/>
  <c r="H1227" i="70"/>
  <c r="H1228" i="70"/>
  <c r="H1229" i="70"/>
  <c r="H1230" i="70"/>
  <c r="H1231" i="70"/>
  <c r="H1232" i="70"/>
  <c r="H1233" i="70"/>
  <c r="H1234" i="70"/>
  <c r="H1235" i="70"/>
  <c r="H1236" i="70"/>
  <c r="H1237" i="70"/>
  <c r="H1238" i="70"/>
  <c r="H1239" i="70"/>
  <c r="H1240" i="70"/>
  <c r="H1241" i="70"/>
  <c r="H1242" i="70"/>
  <c r="H1243" i="70"/>
  <c r="H1244" i="70"/>
  <c r="H1245" i="70"/>
  <c r="H1246" i="70"/>
  <c r="H1247" i="70"/>
  <c r="H1248" i="70"/>
  <c r="H1249" i="70"/>
  <c r="H1250" i="70"/>
  <c r="H1251" i="70"/>
  <c r="H1252" i="70"/>
  <c r="H1253" i="70"/>
  <c r="H1254" i="70"/>
  <c r="H1255" i="70"/>
  <c r="H1256" i="70"/>
  <c r="H1257" i="70"/>
  <c r="H1258" i="70"/>
  <c r="H1259" i="70"/>
  <c r="H1260" i="70"/>
  <c r="H1261" i="70"/>
  <c r="H1262" i="70"/>
  <c r="H1263" i="70"/>
  <c r="H1264" i="70"/>
  <c r="H1265" i="70"/>
  <c r="H1266" i="70"/>
  <c r="H1267" i="70"/>
  <c r="H1268" i="70"/>
  <c r="H1269" i="70"/>
  <c r="H1270" i="70"/>
  <c r="H1271" i="70"/>
  <c r="H1272" i="70"/>
  <c r="H1273" i="70"/>
  <c r="H1274" i="70"/>
  <c r="H1275" i="70"/>
  <c r="H1276" i="70"/>
  <c r="H1277" i="70"/>
  <c r="H1278" i="70"/>
  <c r="H1279" i="70"/>
  <c r="H1280" i="70"/>
  <c r="H1281" i="70"/>
  <c r="H1282" i="70"/>
  <c r="H1283" i="70"/>
  <c r="H1284" i="70"/>
  <c r="H1285" i="70"/>
  <c r="H1286" i="70"/>
  <c r="H1287" i="70"/>
  <c r="H1288" i="70"/>
  <c r="H1289" i="70"/>
  <c r="H1290" i="70"/>
  <c r="H1291" i="70"/>
  <c r="H1292" i="70"/>
  <c r="H1293" i="70"/>
  <c r="H1294" i="70"/>
  <c r="H1295" i="70"/>
  <c r="H1296" i="70"/>
  <c r="H1297" i="70"/>
  <c r="H1298" i="70"/>
  <c r="H1299" i="70"/>
  <c r="H1300" i="70"/>
  <c r="H1301" i="70"/>
  <c r="H1302" i="70"/>
  <c r="H1303" i="70"/>
  <c r="H1304" i="70"/>
  <c r="H1305" i="70"/>
  <c r="H1306" i="70"/>
  <c r="H1307" i="70"/>
  <c r="H1308" i="70"/>
  <c r="H1309" i="70"/>
  <c r="H1310" i="70"/>
  <c r="H1311" i="70"/>
  <c r="H1312" i="70"/>
  <c r="H1313" i="70"/>
  <c r="H1314" i="70"/>
  <c r="H1315" i="70"/>
  <c r="H1316" i="70"/>
  <c r="H1317" i="70"/>
  <c r="H1318" i="70"/>
  <c r="H1319" i="70"/>
  <c r="H1320" i="70"/>
  <c r="H1321" i="70"/>
  <c r="H1322" i="70"/>
  <c r="H1323" i="70"/>
  <c r="H1324" i="70"/>
  <c r="H1325" i="70"/>
  <c r="H1326" i="70"/>
  <c r="H1327" i="70"/>
  <c r="H1328" i="70"/>
  <c r="H1329" i="70"/>
  <c r="H1330" i="70"/>
  <c r="H1331" i="70"/>
  <c r="H1332" i="70"/>
  <c r="H1333" i="70"/>
  <c r="H1334" i="70"/>
  <c r="H1335" i="70"/>
  <c r="H1336" i="70"/>
  <c r="H1337" i="70"/>
  <c r="H1338" i="70"/>
  <c r="H1339" i="70"/>
  <c r="H1340" i="70"/>
  <c r="H1341" i="70"/>
  <c r="H1342" i="70"/>
  <c r="H1343" i="70"/>
  <c r="H1344" i="70"/>
  <c r="H1345" i="70"/>
  <c r="H1346" i="70"/>
  <c r="H1347" i="70"/>
  <c r="H1348" i="70"/>
  <c r="H1349" i="70"/>
  <c r="H1350" i="70"/>
  <c r="H1351" i="70"/>
  <c r="H1352" i="70"/>
  <c r="H1353" i="70"/>
  <c r="H1354" i="70"/>
  <c r="H1355" i="70"/>
  <c r="H1356" i="70"/>
  <c r="H1357" i="70"/>
  <c r="H1358" i="70"/>
  <c r="H1359" i="70"/>
  <c r="H1360" i="70"/>
  <c r="H1361" i="70"/>
  <c r="H1362" i="70"/>
  <c r="H1363" i="70"/>
  <c r="H1364" i="70"/>
  <c r="H1365" i="70"/>
  <c r="H1366" i="70"/>
  <c r="H1367" i="70"/>
  <c r="H1368" i="70"/>
  <c r="H1369" i="70"/>
  <c r="H1370" i="70"/>
  <c r="H1371" i="70"/>
  <c r="H1372" i="70"/>
  <c r="H1373" i="70"/>
  <c r="H1374" i="70"/>
  <c r="H1375" i="70"/>
  <c r="H1376" i="70"/>
  <c r="H1377" i="70"/>
  <c r="H1378" i="70"/>
  <c r="H1379" i="70"/>
  <c r="H1380" i="70"/>
  <c r="H1381" i="70"/>
  <c r="H1382" i="70"/>
  <c r="H1383" i="70"/>
  <c r="H1384" i="70"/>
  <c r="H1385" i="70"/>
  <c r="H1386" i="70"/>
  <c r="H1387" i="70"/>
  <c r="H1388" i="70"/>
  <c r="H1389" i="70"/>
  <c r="H1390" i="70"/>
  <c r="H1391" i="70"/>
  <c r="H1392" i="70"/>
  <c r="H1393" i="70"/>
  <c r="H1394" i="70"/>
  <c r="H1395" i="70"/>
  <c r="H1396" i="70"/>
  <c r="H1397" i="70"/>
  <c r="H1398" i="70"/>
  <c r="H1399" i="70"/>
  <c r="H1400" i="70"/>
  <c r="H1401" i="70"/>
  <c r="H1402" i="70"/>
  <c r="H1403" i="70"/>
  <c r="H1404" i="70"/>
  <c r="H1405" i="70"/>
  <c r="H1406" i="70"/>
  <c r="H1407" i="70"/>
  <c r="H1408" i="70"/>
  <c r="H1409" i="70"/>
  <c r="H1410" i="70"/>
  <c r="H1411" i="70"/>
  <c r="H1412" i="70"/>
  <c r="H1413" i="70"/>
  <c r="H1414" i="70"/>
  <c r="H1415" i="70"/>
  <c r="H1416" i="70"/>
  <c r="H1417" i="70"/>
  <c r="H1418" i="70"/>
  <c r="H1419" i="70"/>
  <c r="H1420" i="70"/>
  <c r="H1421" i="70"/>
  <c r="H1422" i="70"/>
  <c r="H1423" i="70"/>
  <c r="H1424" i="70"/>
  <c r="H1425" i="70"/>
  <c r="H1426" i="70"/>
  <c r="H1427" i="70"/>
  <c r="H1428" i="70"/>
  <c r="H1429" i="70"/>
  <c r="H1430" i="70"/>
  <c r="H1431" i="70"/>
  <c r="H1432" i="70"/>
  <c r="H1433" i="70"/>
  <c r="H1434" i="70"/>
  <c r="H1435" i="70"/>
  <c r="H1436" i="70"/>
  <c r="H1437" i="70"/>
  <c r="H1438" i="70"/>
  <c r="H1439" i="70"/>
  <c r="H1440" i="70"/>
  <c r="H1441" i="70"/>
  <c r="H1442" i="70"/>
  <c r="H1443" i="70"/>
  <c r="H1444" i="70"/>
  <c r="H1445" i="70"/>
  <c r="H1446" i="70"/>
  <c r="H1447" i="70"/>
  <c r="H1448" i="70"/>
  <c r="H1449" i="70"/>
  <c r="H1450" i="70"/>
  <c r="H1451" i="70"/>
  <c r="H1452" i="70"/>
  <c r="H1453" i="70"/>
  <c r="H1454" i="70"/>
  <c r="H1455" i="70"/>
  <c r="H1456" i="70"/>
  <c r="H1457" i="70"/>
  <c r="H1458" i="70"/>
  <c r="H1459" i="70"/>
  <c r="H1460" i="70"/>
  <c r="H1461" i="70"/>
  <c r="H1462" i="70"/>
  <c r="H1463" i="70"/>
  <c r="H1464" i="70"/>
  <c r="H1465" i="70"/>
  <c r="H1466" i="70"/>
  <c r="H1467" i="70"/>
  <c r="H1468" i="70"/>
  <c r="H1469" i="70"/>
  <c r="H1470" i="70"/>
  <c r="H1471" i="70"/>
  <c r="H1472" i="70"/>
  <c r="H1473" i="70"/>
  <c r="H1474" i="70"/>
  <c r="H1475" i="70"/>
  <c r="H1476" i="70"/>
  <c r="H1477" i="70"/>
  <c r="H1478" i="70"/>
  <c r="H1479" i="70"/>
  <c r="H1480" i="70"/>
  <c r="H1481" i="70"/>
  <c r="H1482" i="70"/>
  <c r="H1483" i="70"/>
  <c r="H1484" i="70"/>
  <c r="H1485" i="70"/>
  <c r="H1486" i="70"/>
  <c r="H1487" i="70"/>
  <c r="H1488" i="70"/>
  <c r="H1489" i="70"/>
  <c r="H1490" i="70"/>
  <c r="H1491" i="70"/>
  <c r="H1492" i="70"/>
  <c r="H1493" i="70"/>
  <c r="H1494" i="70"/>
  <c r="H1495" i="70"/>
  <c r="H1496" i="70"/>
  <c r="H1497" i="70"/>
  <c r="H1498" i="70"/>
  <c r="H1499" i="70"/>
  <c r="H1500" i="70"/>
  <c r="H1501" i="70"/>
  <c r="H1502" i="70"/>
  <c r="H1503" i="70"/>
  <c r="H1504" i="70"/>
  <c r="H1505" i="70"/>
  <c r="H1506" i="70"/>
  <c r="H1507" i="70"/>
  <c r="H1508" i="70"/>
  <c r="H1509" i="70"/>
  <c r="H1510" i="70"/>
  <c r="H1511" i="70"/>
  <c r="H1512" i="70"/>
  <c r="H1513" i="70"/>
  <c r="H1514" i="70"/>
  <c r="H1515" i="70"/>
  <c r="H1516" i="70"/>
  <c r="H1517" i="70"/>
  <c r="H1518" i="70"/>
  <c r="H1519" i="70"/>
  <c r="H1520" i="70"/>
  <c r="H1521" i="70"/>
  <c r="H1522" i="70"/>
  <c r="H1523" i="70"/>
  <c r="H1524" i="70"/>
  <c r="H1525" i="70"/>
  <c r="H1526" i="70"/>
  <c r="H1527" i="70"/>
  <c r="H1528" i="70"/>
  <c r="H1529" i="70"/>
  <c r="H1530" i="70"/>
  <c r="H1531" i="70"/>
  <c r="H1532" i="70"/>
  <c r="H1533" i="70"/>
  <c r="H1534" i="70"/>
  <c r="H1535" i="70"/>
  <c r="H1536" i="70"/>
  <c r="H1537" i="70"/>
  <c r="H1538" i="70"/>
  <c r="H1539" i="70"/>
  <c r="H1540" i="70"/>
  <c r="H1541" i="70"/>
  <c r="H1542" i="70"/>
  <c r="H1543" i="70"/>
  <c r="H1544" i="70"/>
  <c r="H1545" i="70"/>
  <c r="H1546" i="70"/>
  <c r="H1547" i="70"/>
  <c r="H1548" i="70"/>
  <c r="H1549" i="70"/>
  <c r="H1550" i="70"/>
  <c r="H1551" i="70"/>
  <c r="H1552" i="70"/>
  <c r="H1553" i="70"/>
  <c r="H1554" i="70"/>
  <c r="H1555" i="70"/>
  <c r="H1556" i="70"/>
  <c r="H1557" i="70"/>
  <c r="H1558" i="70"/>
  <c r="H1559" i="70"/>
  <c r="H1560" i="70"/>
  <c r="H1561" i="70"/>
  <c r="H1562" i="70"/>
  <c r="H1563" i="70"/>
  <c r="H1564" i="70"/>
  <c r="H1565" i="70"/>
  <c r="H1566" i="70"/>
  <c r="H1567" i="70"/>
  <c r="H1568" i="70"/>
  <c r="H1569" i="70"/>
  <c r="H1570" i="70"/>
  <c r="H1571" i="70"/>
  <c r="H1572" i="70"/>
  <c r="H1573" i="70"/>
  <c r="H1574" i="70"/>
  <c r="H1575" i="70"/>
  <c r="H1576" i="70"/>
  <c r="H1577" i="70"/>
  <c r="H1578" i="70"/>
  <c r="H1579" i="70"/>
  <c r="H1580" i="70"/>
  <c r="H1581" i="70"/>
  <c r="H1582" i="70"/>
  <c r="H1583" i="70"/>
  <c r="H1584" i="70"/>
  <c r="H1585" i="70"/>
  <c r="H1586" i="70"/>
  <c r="H1587" i="70"/>
  <c r="H1588" i="70"/>
  <c r="H1589" i="70"/>
  <c r="H1590" i="70"/>
  <c r="H1591" i="70"/>
  <c r="H1592" i="70"/>
  <c r="H1593" i="70"/>
  <c r="H1594" i="70"/>
  <c r="H1595" i="70"/>
  <c r="H1596" i="70"/>
  <c r="H1597" i="70"/>
  <c r="H1598" i="70"/>
  <c r="H1599" i="70"/>
  <c r="H1600" i="70"/>
  <c r="H1601" i="70"/>
  <c r="H1602" i="70"/>
  <c r="H1603" i="70"/>
  <c r="H1604" i="70"/>
  <c r="H1605" i="70"/>
  <c r="H1606" i="70"/>
  <c r="H1607" i="70"/>
  <c r="H1608" i="70"/>
  <c r="H1609" i="70"/>
  <c r="H1610" i="70"/>
  <c r="H1611" i="70"/>
  <c r="H1612" i="70"/>
  <c r="H1613" i="70"/>
  <c r="H1614" i="70"/>
  <c r="H1615" i="70"/>
  <c r="H1616" i="70"/>
  <c r="H1617" i="70"/>
  <c r="H1618" i="70"/>
  <c r="H1619" i="70"/>
  <c r="H1620" i="70"/>
  <c r="H1621" i="70"/>
  <c r="H1622" i="70"/>
  <c r="H1623" i="70"/>
  <c r="H1624" i="70"/>
  <c r="H1625" i="70"/>
  <c r="H1626" i="70"/>
  <c r="H1627" i="70"/>
  <c r="H1628" i="70"/>
  <c r="H1629" i="70"/>
  <c r="H1630" i="70"/>
  <c r="H1631" i="70"/>
  <c r="H1632" i="70"/>
  <c r="H1633" i="70"/>
  <c r="H1634" i="70"/>
  <c r="H1635" i="70"/>
  <c r="H1636" i="70"/>
  <c r="H1637" i="70"/>
  <c r="H1638" i="70"/>
  <c r="H1639" i="70"/>
  <c r="H1640" i="70"/>
  <c r="H1641" i="70"/>
  <c r="H1642" i="70"/>
  <c r="H1643" i="70"/>
  <c r="H1644" i="70"/>
  <c r="H1645" i="70"/>
  <c r="H1646" i="70"/>
  <c r="H1647" i="70"/>
  <c r="H1648" i="70"/>
  <c r="H1649" i="70"/>
  <c r="H1650" i="70"/>
  <c r="H1651" i="70"/>
  <c r="H1652" i="70"/>
  <c r="H1653" i="70"/>
  <c r="H1654" i="70"/>
  <c r="H1655" i="70"/>
  <c r="H1656" i="70"/>
  <c r="H1657" i="70"/>
  <c r="H1658" i="70"/>
  <c r="H1659" i="70"/>
  <c r="H1660" i="70"/>
  <c r="H1661" i="70"/>
  <c r="H1662" i="70"/>
  <c r="H1663" i="70"/>
  <c r="H1664" i="70"/>
  <c r="H1665" i="70"/>
  <c r="H1666" i="70"/>
  <c r="H1667" i="70"/>
  <c r="H1668" i="70"/>
  <c r="H1669" i="70"/>
  <c r="H1670" i="70"/>
  <c r="H1671" i="70"/>
  <c r="H1672" i="70"/>
  <c r="H1673" i="70"/>
  <c r="H1674" i="70"/>
  <c r="H1675" i="70"/>
  <c r="H1676" i="70"/>
  <c r="H1677" i="70"/>
  <c r="H1678" i="70"/>
  <c r="H1679" i="70"/>
  <c r="H1680" i="70"/>
  <c r="H1681" i="70"/>
  <c r="H1682" i="70"/>
  <c r="H1683" i="70"/>
  <c r="H1684" i="70"/>
  <c r="H1685" i="70"/>
  <c r="H1686" i="70"/>
  <c r="H1687" i="70"/>
  <c r="H1688" i="70"/>
  <c r="H1689" i="70"/>
  <c r="H1690" i="70"/>
  <c r="H1691" i="70"/>
  <c r="H1692" i="70"/>
  <c r="H1693" i="70"/>
  <c r="H1694" i="70"/>
  <c r="H1695" i="70"/>
  <c r="H1696" i="70"/>
  <c r="H1697" i="70"/>
  <c r="H1698" i="70"/>
  <c r="H1699" i="70"/>
  <c r="H1700" i="70"/>
  <c r="H1701" i="70"/>
  <c r="H1702" i="70"/>
  <c r="H1703" i="70"/>
  <c r="H1704" i="70"/>
  <c r="H1705" i="70"/>
  <c r="H1706" i="70"/>
  <c r="H1707" i="70"/>
  <c r="H1708" i="70"/>
  <c r="H1709" i="70"/>
  <c r="H1710" i="70"/>
  <c r="H1711" i="70"/>
  <c r="H1712" i="70"/>
  <c r="H1713" i="70"/>
  <c r="H1714" i="70"/>
  <c r="H1715" i="70"/>
  <c r="H1716" i="70"/>
  <c r="H1717" i="70"/>
  <c r="H1718" i="70"/>
  <c r="H1719" i="70"/>
  <c r="H1720" i="70"/>
  <c r="H1721" i="70"/>
  <c r="H1722" i="70"/>
  <c r="H1723" i="70"/>
  <c r="H1724" i="70"/>
  <c r="H1725" i="70"/>
  <c r="H1726" i="70"/>
  <c r="H1727" i="70"/>
  <c r="H1728" i="70"/>
  <c r="H1729" i="70"/>
  <c r="H1730" i="70"/>
  <c r="H1731" i="70"/>
  <c r="H1732" i="70"/>
  <c r="H1733" i="70"/>
  <c r="H1734" i="70"/>
  <c r="H1735" i="70"/>
  <c r="H1736" i="70"/>
  <c r="H1737" i="70"/>
  <c r="H1738" i="70"/>
  <c r="H1739" i="70"/>
  <c r="H1740" i="70"/>
  <c r="H1741" i="70"/>
  <c r="H1742" i="70"/>
  <c r="H1743" i="70"/>
  <c r="H1744" i="70"/>
  <c r="H1745" i="70"/>
  <c r="H1746" i="70"/>
  <c r="H1747" i="70"/>
  <c r="H1748" i="70"/>
  <c r="H1749" i="70"/>
  <c r="H1750" i="70"/>
  <c r="H1751" i="70"/>
  <c r="H1752" i="70"/>
  <c r="H1753" i="70"/>
  <c r="H1754" i="70"/>
  <c r="H1755" i="70"/>
  <c r="H1756" i="70"/>
  <c r="H1757" i="70"/>
  <c r="H1758" i="70"/>
  <c r="H1759" i="70"/>
  <c r="H1760" i="70"/>
  <c r="H1761" i="70"/>
  <c r="H1762" i="70"/>
  <c r="H1763" i="70"/>
  <c r="H1764" i="70"/>
  <c r="H1765" i="70"/>
  <c r="H1766" i="70"/>
  <c r="H1767" i="70"/>
  <c r="H1768" i="70"/>
  <c r="H1769" i="70"/>
  <c r="H1770" i="70"/>
  <c r="H1771" i="70"/>
  <c r="H1772" i="70"/>
  <c r="H1773" i="70"/>
  <c r="H1774" i="70"/>
  <c r="H1775" i="70"/>
  <c r="H1776" i="70"/>
  <c r="H1777" i="70"/>
  <c r="H1778" i="70"/>
  <c r="H1779" i="70"/>
  <c r="H1780" i="70"/>
  <c r="H1781" i="70"/>
  <c r="H1782" i="70"/>
  <c r="H1783" i="70"/>
  <c r="H1784" i="70"/>
  <c r="H1785" i="70"/>
  <c r="H1786" i="70"/>
  <c r="H1787" i="70"/>
  <c r="H1788" i="70"/>
  <c r="H1789" i="70"/>
  <c r="H1790" i="70"/>
  <c r="H1791" i="70"/>
  <c r="H1792" i="70"/>
  <c r="H1793" i="70"/>
  <c r="H1794" i="70"/>
  <c r="H1795" i="70"/>
  <c r="H1796" i="70"/>
  <c r="H1797" i="70"/>
  <c r="H1798" i="70"/>
  <c r="H1799" i="70"/>
  <c r="H1800" i="70"/>
  <c r="H1801" i="70"/>
  <c r="H1802" i="70"/>
  <c r="H1803" i="70"/>
  <c r="H1804" i="70"/>
  <c r="H1805" i="70"/>
  <c r="H1806" i="70"/>
  <c r="H1807" i="70"/>
  <c r="H1808" i="70"/>
  <c r="H1809" i="70"/>
  <c r="H1810" i="70"/>
  <c r="H1811" i="70"/>
  <c r="H1812" i="70"/>
  <c r="H1813" i="70"/>
  <c r="H1814" i="70"/>
  <c r="H1815" i="70"/>
  <c r="H1816" i="70"/>
  <c r="H1817" i="70"/>
  <c r="H1818" i="70"/>
  <c r="H1819" i="70"/>
  <c r="H1820" i="70"/>
  <c r="H1821" i="70"/>
  <c r="H1822" i="70"/>
  <c r="H1823" i="70"/>
  <c r="H1824" i="70"/>
  <c r="H1825" i="70"/>
  <c r="H1826" i="70"/>
  <c r="H1827" i="70"/>
  <c r="H1828" i="70"/>
  <c r="H1829" i="70"/>
  <c r="H1830" i="70"/>
  <c r="H1831" i="70"/>
  <c r="H1832" i="70"/>
  <c r="H1833" i="70"/>
  <c r="H1834" i="70"/>
  <c r="H1835" i="70"/>
  <c r="H1836" i="70"/>
  <c r="H1837" i="70"/>
  <c r="H1838" i="70"/>
  <c r="H1839" i="70"/>
  <c r="H1840" i="70"/>
  <c r="H1841" i="70"/>
  <c r="H1842" i="70"/>
  <c r="H1843" i="70"/>
  <c r="H1844" i="70"/>
  <c r="H1845" i="70"/>
  <c r="H1846" i="70"/>
  <c r="H1847" i="70"/>
  <c r="H1848" i="70"/>
  <c r="H1849" i="70"/>
  <c r="H1850" i="70"/>
  <c r="H1851" i="70"/>
  <c r="H1852" i="70"/>
  <c r="H1853" i="70"/>
  <c r="H1854" i="70"/>
  <c r="H1855" i="70"/>
  <c r="H1856" i="70"/>
  <c r="H1857" i="70"/>
  <c r="H1858" i="70"/>
  <c r="H1859" i="70"/>
  <c r="H1860" i="70"/>
  <c r="H1861" i="70"/>
  <c r="H1862" i="70"/>
  <c r="H1863" i="70"/>
  <c r="H1864" i="70"/>
  <c r="H1865" i="70"/>
  <c r="H1866" i="70"/>
  <c r="H1867" i="70"/>
  <c r="H1868" i="70"/>
  <c r="H1869" i="70"/>
  <c r="H1870" i="70"/>
  <c r="H1871" i="70"/>
  <c r="H1872" i="70"/>
  <c r="H1873" i="70"/>
  <c r="H1874" i="70"/>
  <c r="H1875" i="70"/>
  <c r="H1876" i="70"/>
  <c r="H1877" i="70"/>
  <c r="H1878" i="70"/>
  <c r="H1879" i="70"/>
  <c r="H1880" i="70"/>
  <c r="H1881" i="70"/>
  <c r="H1882" i="70"/>
  <c r="H1883" i="70"/>
  <c r="H1884" i="70"/>
  <c r="H1885" i="70"/>
  <c r="H1886" i="70"/>
  <c r="H1887" i="70"/>
  <c r="H1888" i="70"/>
  <c r="H1889" i="70"/>
  <c r="H1890" i="70"/>
  <c r="H1891" i="70"/>
  <c r="H1892" i="70"/>
  <c r="H1893" i="70"/>
  <c r="H1894" i="70"/>
  <c r="H1895" i="70"/>
  <c r="H1896" i="70"/>
  <c r="H1897" i="70"/>
  <c r="H1898" i="70"/>
  <c r="H1899" i="70"/>
  <c r="H1900" i="70"/>
  <c r="H1901" i="70"/>
  <c r="H1902" i="70"/>
  <c r="H1903" i="70"/>
  <c r="H1904" i="70"/>
  <c r="H1905" i="70"/>
  <c r="H1906" i="70"/>
  <c r="H1907" i="70"/>
  <c r="H1908" i="70"/>
  <c r="H1909" i="70"/>
  <c r="H1910" i="70"/>
  <c r="H1911" i="70"/>
  <c r="H1912" i="70"/>
  <c r="H1913" i="70"/>
  <c r="H1914" i="70"/>
  <c r="H1915" i="70"/>
  <c r="H1916" i="70"/>
  <c r="H1917" i="70"/>
  <c r="H1918" i="70"/>
  <c r="H1919" i="70"/>
  <c r="H1920" i="70"/>
  <c r="H1921" i="70"/>
  <c r="H1922" i="70"/>
  <c r="H1923" i="70"/>
  <c r="H1924" i="70"/>
  <c r="H1925" i="70"/>
  <c r="H1926" i="70"/>
  <c r="H1927" i="70"/>
  <c r="H1928" i="70"/>
  <c r="H1929" i="70"/>
  <c r="H1930" i="70"/>
  <c r="H1931" i="70"/>
  <c r="H1932" i="70"/>
  <c r="H1933" i="70"/>
  <c r="H1934" i="70"/>
  <c r="H1935" i="70"/>
  <c r="H1936" i="70"/>
  <c r="H1937" i="70"/>
  <c r="H1938" i="70"/>
  <c r="H1939" i="70"/>
  <c r="H1940" i="70"/>
  <c r="H1941" i="70"/>
  <c r="H1942" i="70"/>
  <c r="H1943" i="70"/>
  <c r="H1944" i="70"/>
  <c r="H1945" i="70"/>
  <c r="H1946" i="70"/>
  <c r="H1947" i="70"/>
  <c r="H1948" i="70"/>
  <c r="H1949" i="70"/>
  <c r="H1950" i="70"/>
  <c r="H1951" i="70"/>
  <c r="H1952" i="70"/>
  <c r="H1953" i="70"/>
  <c r="H1954" i="70"/>
  <c r="H1955" i="70"/>
  <c r="H1956" i="70"/>
  <c r="H1957" i="70"/>
  <c r="H1958" i="70"/>
  <c r="H1959" i="70"/>
  <c r="H1960" i="70"/>
  <c r="H1961" i="70"/>
  <c r="H1962" i="70"/>
  <c r="H1963" i="70"/>
  <c r="H1964" i="70"/>
  <c r="H1965" i="70"/>
  <c r="H1966" i="70"/>
  <c r="H1967" i="70"/>
  <c r="H1968" i="70"/>
  <c r="H1969" i="70"/>
  <c r="H1970" i="70"/>
  <c r="H1971" i="70"/>
  <c r="H1972" i="70"/>
  <c r="H1973" i="70"/>
  <c r="H1974" i="70"/>
  <c r="H1975" i="70"/>
  <c r="H1976" i="70"/>
  <c r="H1977" i="70"/>
  <c r="H1978" i="70"/>
  <c r="H1979" i="70"/>
  <c r="H1980" i="70"/>
  <c r="H1981" i="70"/>
  <c r="H1982" i="70"/>
  <c r="H1983" i="70"/>
  <c r="H1984" i="70"/>
  <c r="H1985" i="70"/>
  <c r="H1986" i="70"/>
  <c r="H1987" i="70"/>
  <c r="H1988" i="70"/>
  <c r="H1989" i="70"/>
  <c r="H1990" i="70"/>
  <c r="H1991" i="70"/>
  <c r="H1992" i="70"/>
  <c r="H1993" i="70"/>
  <c r="H1994" i="70"/>
  <c r="H1995" i="70"/>
  <c r="H1996" i="70"/>
  <c r="H1997" i="70"/>
  <c r="H1998" i="70"/>
  <c r="H1999" i="70"/>
  <c r="H2000" i="70"/>
  <c r="H2001" i="70"/>
  <c r="H2002" i="70"/>
  <c r="H2003" i="70"/>
  <c r="H2004" i="70"/>
  <c r="H2005" i="70"/>
  <c r="H2006" i="70"/>
  <c r="H2007" i="70"/>
  <c r="H2008" i="70"/>
  <c r="H2009" i="70"/>
  <c r="H2010" i="70"/>
  <c r="H2011" i="70"/>
  <c r="H2012" i="70"/>
  <c r="H2013" i="70"/>
  <c r="H2014" i="70"/>
  <c r="H2015" i="70"/>
  <c r="H2016" i="70"/>
  <c r="H2017" i="70"/>
  <c r="H2018" i="70"/>
  <c r="H2019" i="70"/>
  <c r="H2020" i="70"/>
  <c r="H2021" i="70"/>
  <c r="H2022" i="70"/>
  <c r="H2023" i="70"/>
  <c r="H2024" i="70"/>
  <c r="H2025" i="70"/>
  <c r="H2026" i="70"/>
  <c r="H2027" i="70"/>
  <c r="H2028" i="70"/>
  <c r="H2029" i="70"/>
  <c r="H2030" i="70"/>
  <c r="H2031" i="70"/>
  <c r="H2032" i="70"/>
  <c r="H2033" i="70"/>
  <c r="H2034" i="70"/>
  <c r="H2035" i="70"/>
  <c r="H2036" i="70"/>
  <c r="H2037" i="70"/>
  <c r="H2038" i="70"/>
  <c r="H2039" i="70"/>
  <c r="H2040" i="70"/>
  <c r="H2041" i="70"/>
  <c r="H2042" i="70"/>
  <c r="H2043" i="70"/>
  <c r="H2044" i="70"/>
  <c r="H2045" i="70"/>
  <c r="H2046" i="70"/>
  <c r="H2047" i="70"/>
  <c r="H2048" i="70"/>
  <c r="H2049" i="70"/>
  <c r="H2050" i="70"/>
  <c r="H2051" i="70"/>
  <c r="H2052" i="70"/>
  <c r="H2053" i="70"/>
  <c r="H2054" i="70"/>
  <c r="H2055" i="70"/>
  <c r="H2056" i="70"/>
  <c r="H2057" i="70"/>
  <c r="H2058" i="70"/>
  <c r="H2059" i="70"/>
  <c r="H2060" i="70"/>
  <c r="H2061" i="70"/>
  <c r="H2062" i="70"/>
  <c r="H2063" i="70"/>
  <c r="H2064" i="70"/>
  <c r="H2065" i="70"/>
  <c r="H2066" i="70"/>
  <c r="H2067" i="70"/>
  <c r="H2068" i="70"/>
  <c r="H2069" i="70"/>
  <c r="H2070" i="70"/>
  <c r="H2071" i="70"/>
  <c r="H2072" i="70"/>
  <c r="H2073" i="70"/>
  <c r="H2074" i="70"/>
  <c r="H2075" i="70"/>
  <c r="H2076" i="70"/>
  <c r="H2077" i="70"/>
  <c r="H2078" i="70"/>
  <c r="H2079" i="70"/>
  <c r="H2080" i="70"/>
  <c r="H2081" i="70"/>
  <c r="H2082" i="70"/>
  <c r="H2083" i="70"/>
  <c r="H2084" i="70"/>
  <c r="H2085" i="70"/>
  <c r="H2086" i="70"/>
  <c r="H2087" i="70"/>
  <c r="H2088" i="70"/>
  <c r="H2089" i="70"/>
  <c r="H2090" i="70"/>
  <c r="H2091" i="70"/>
  <c r="H2092" i="70"/>
  <c r="H2093" i="70"/>
  <c r="H2094" i="70"/>
  <c r="H2095" i="70"/>
  <c r="H2096" i="70"/>
  <c r="H2097" i="70"/>
  <c r="H2098" i="70"/>
  <c r="H2099" i="70"/>
  <c r="H2100" i="70"/>
  <c r="H2101" i="70"/>
  <c r="H2102" i="70"/>
  <c r="H2103" i="70"/>
  <c r="H2104" i="70"/>
  <c r="H2105" i="70"/>
  <c r="H2106" i="70"/>
  <c r="H2107" i="70"/>
  <c r="H2108" i="70"/>
  <c r="H2109" i="70"/>
  <c r="H2110" i="70"/>
  <c r="H2111" i="70"/>
  <c r="H2112" i="70"/>
  <c r="H2113" i="70"/>
  <c r="H2114" i="70"/>
  <c r="H2115" i="70"/>
  <c r="H2116" i="70"/>
  <c r="H2117" i="70"/>
  <c r="H2118" i="70"/>
  <c r="H2119" i="70"/>
  <c r="H2120" i="70"/>
  <c r="H2121" i="70"/>
  <c r="H2122" i="70"/>
  <c r="H2123" i="70"/>
  <c r="H2124" i="70"/>
  <c r="H2125" i="70"/>
  <c r="H2126" i="70"/>
  <c r="H2127" i="70"/>
  <c r="H2128" i="70"/>
  <c r="H2129" i="70"/>
  <c r="H2130" i="70"/>
  <c r="H2131" i="70"/>
  <c r="H2132" i="70"/>
  <c r="H2133" i="70"/>
  <c r="H2134" i="70"/>
  <c r="H2135" i="70"/>
  <c r="H2136" i="70"/>
  <c r="H2137" i="70"/>
  <c r="H2138" i="70"/>
  <c r="H2139" i="70"/>
  <c r="H2140" i="70"/>
  <c r="H2141" i="70"/>
  <c r="H2142" i="70"/>
  <c r="H2143" i="70"/>
  <c r="H2144" i="70"/>
  <c r="H2145" i="70"/>
  <c r="H2146" i="70"/>
  <c r="H2147" i="70"/>
  <c r="H2148" i="70"/>
  <c r="H2149" i="70"/>
  <c r="H2150" i="70"/>
  <c r="H2151" i="70"/>
  <c r="H2152" i="70"/>
  <c r="H2153" i="70"/>
  <c r="H2154" i="70"/>
  <c r="H2155" i="70"/>
  <c r="H2156" i="70"/>
  <c r="H2157" i="70"/>
  <c r="H2158" i="70"/>
  <c r="H2159" i="70"/>
  <c r="H2160" i="70"/>
  <c r="H2161" i="70"/>
  <c r="H2162" i="70"/>
  <c r="H2163" i="70"/>
  <c r="H2164" i="70"/>
  <c r="H2165" i="70"/>
  <c r="H2166" i="70"/>
  <c r="H2167" i="70"/>
  <c r="H2168" i="70"/>
  <c r="H2169" i="70"/>
  <c r="H2170" i="70"/>
  <c r="H2171" i="70"/>
  <c r="H2172" i="70"/>
  <c r="H2173" i="70"/>
  <c r="H2174" i="70"/>
  <c r="H2175" i="70"/>
  <c r="H2176" i="70"/>
  <c r="H2177" i="70"/>
  <c r="H2178" i="70"/>
  <c r="H2179" i="70"/>
  <c r="H2180" i="70"/>
  <c r="H2181" i="70"/>
  <c r="H2182" i="70"/>
  <c r="H2183" i="70"/>
  <c r="H2184" i="70"/>
  <c r="H2185" i="70"/>
  <c r="H2186" i="70"/>
  <c r="H2187" i="70"/>
  <c r="H2188" i="70"/>
  <c r="H2189" i="70"/>
  <c r="H2190" i="70"/>
  <c r="H2191" i="70"/>
  <c r="H2192" i="70"/>
  <c r="H2193" i="70"/>
  <c r="H2194" i="70"/>
  <c r="H2195" i="70"/>
  <c r="H2196" i="70"/>
  <c r="H2197" i="70"/>
  <c r="H2198" i="70"/>
  <c r="H2199" i="70"/>
  <c r="H2200" i="70"/>
  <c r="H2201" i="70"/>
  <c r="H2202" i="70"/>
  <c r="H2203" i="70"/>
  <c r="H2204" i="70"/>
  <c r="H2205" i="70"/>
  <c r="H2206" i="70"/>
  <c r="H2207" i="70"/>
  <c r="H2208" i="70"/>
  <c r="H2209" i="70"/>
  <c r="H2210" i="70"/>
  <c r="H2211" i="70"/>
  <c r="H2212" i="70"/>
  <c r="H2213" i="70"/>
  <c r="H2214" i="70"/>
  <c r="H2215" i="70"/>
  <c r="H2216" i="70"/>
  <c r="H2217" i="70"/>
  <c r="H2218" i="70"/>
  <c r="H2219" i="70"/>
  <c r="H2220" i="70"/>
  <c r="H2221" i="70"/>
  <c r="H2222" i="70"/>
  <c r="H2223" i="70"/>
  <c r="H2224" i="70"/>
  <c r="H2225" i="70"/>
  <c r="H2226" i="70"/>
  <c r="H2227" i="70"/>
  <c r="H2228" i="70"/>
  <c r="H2229" i="70"/>
  <c r="H2230" i="70"/>
  <c r="H2231" i="70"/>
  <c r="H2232" i="70"/>
  <c r="H2233" i="70"/>
  <c r="H2234" i="70"/>
  <c r="H2235" i="70"/>
  <c r="H2236" i="70"/>
  <c r="H2237" i="70"/>
  <c r="H2238" i="70"/>
  <c r="H2239" i="70"/>
  <c r="H2240" i="70"/>
  <c r="H2241" i="70"/>
  <c r="H2242" i="70"/>
  <c r="H2243" i="70"/>
  <c r="H2244" i="70"/>
  <c r="H2245" i="70"/>
  <c r="H2246" i="70"/>
  <c r="H2247" i="70"/>
  <c r="H2248" i="70"/>
  <c r="H2249" i="70"/>
  <c r="H2250" i="70"/>
  <c r="H2251" i="70"/>
  <c r="H2252" i="70"/>
  <c r="H2253" i="70"/>
  <c r="H2254" i="70"/>
  <c r="H2255" i="70"/>
  <c r="H2256" i="70"/>
  <c r="H2257" i="70"/>
  <c r="H2258" i="70"/>
  <c r="H2259" i="70"/>
  <c r="H2260" i="70"/>
  <c r="H2261" i="70"/>
  <c r="H2262" i="70"/>
  <c r="H2263" i="70"/>
  <c r="H2264" i="70"/>
  <c r="H2265" i="70"/>
  <c r="H2266" i="70"/>
  <c r="H2267" i="70"/>
  <c r="H2268" i="70"/>
  <c r="H2269" i="70"/>
  <c r="H2270" i="70"/>
  <c r="H2271" i="70"/>
  <c r="H2272" i="70"/>
  <c r="H2273" i="70"/>
  <c r="H2274" i="70"/>
  <c r="H2275" i="70"/>
  <c r="H2276" i="70"/>
  <c r="H2277" i="70"/>
  <c r="H2278" i="70"/>
  <c r="H2279" i="70"/>
  <c r="H2280" i="70"/>
  <c r="H2281" i="70"/>
  <c r="H2282" i="70"/>
  <c r="H2283" i="70"/>
  <c r="H2284" i="70"/>
  <c r="H2285" i="70"/>
  <c r="H2286" i="70"/>
  <c r="H2287" i="70"/>
  <c r="H2288" i="70"/>
  <c r="H2289" i="70"/>
  <c r="H2290" i="70"/>
  <c r="H2291" i="70"/>
  <c r="H2292" i="70"/>
  <c r="H2293" i="70"/>
  <c r="H2294" i="70"/>
  <c r="H2295" i="70"/>
  <c r="H2296" i="70"/>
  <c r="H2297" i="70"/>
  <c r="H2298" i="70"/>
  <c r="H2299" i="70"/>
  <c r="H2300" i="70"/>
  <c r="H2301" i="70"/>
  <c r="H2302" i="70"/>
  <c r="H2303" i="70"/>
  <c r="H2304" i="70"/>
  <c r="H2305" i="70"/>
  <c r="H2306" i="70"/>
  <c r="H2307" i="70"/>
  <c r="H2308" i="70"/>
  <c r="H2309" i="70"/>
  <c r="H2310" i="70"/>
  <c r="H2311" i="70"/>
  <c r="H2312" i="70"/>
  <c r="H2313" i="70"/>
  <c r="H2314" i="70"/>
  <c r="H2315" i="70"/>
  <c r="H2316" i="70"/>
  <c r="H2317" i="70"/>
  <c r="H2318" i="70"/>
  <c r="H2319" i="70"/>
  <c r="H2320" i="70"/>
  <c r="H2321" i="70"/>
  <c r="H2322" i="70"/>
  <c r="H2323" i="70"/>
  <c r="H2324" i="70"/>
  <c r="H2325" i="70"/>
  <c r="H2326" i="70"/>
  <c r="H2327" i="70"/>
  <c r="H2328" i="70"/>
  <c r="H2329" i="70"/>
  <c r="H2330" i="70"/>
  <c r="H2331" i="70"/>
  <c r="H2332" i="70"/>
  <c r="H2333" i="70"/>
  <c r="H2334" i="70"/>
  <c r="H2335" i="70"/>
  <c r="H2336" i="70"/>
  <c r="H2337" i="70"/>
  <c r="H2338" i="70"/>
  <c r="H2339" i="70"/>
  <c r="H2340" i="70"/>
  <c r="H2341" i="70"/>
  <c r="H2342" i="70"/>
  <c r="H2343" i="70"/>
  <c r="H2344" i="70"/>
  <c r="H2345" i="70"/>
  <c r="H2346" i="70"/>
  <c r="H2347" i="70"/>
  <c r="H2348" i="70"/>
  <c r="H2349" i="70"/>
  <c r="H2350" i="70"/>
  <c r="H2351" i="70"/>
  <c r="H2352" i="70"/>
  <c r="H2353" i="70"/>
  <c r="H2354" i="70"/>
  <c r="H2355" i="70"/>
  <c r="H2356" i="70"/>
  <c r="H2357" i="70"/>
  <c r="H2358" i="70"/>
  <c r="H2359" i="70"/>
  <c r="H2360" i="70"/>
  <c r="H2361" i="70"/>
  <c r="H2362" i="70"/>
  <c r="H2363" i="70"/>
  <c r="H2364" i="70"/>
  <c r="H2365" i="70"/>
  <c r="H2366" i="70"/>
  <c r="H2367" i="70"/>
  <c r="H2368" i="70"/>
  <c r="H2369" i="70"/>
  <c r="H2370" i="70"/>
  <c r="H2371" i="70"/>
  <c r="H2372" i="70"/>
  <c r="H2373" i="70"/>
  <c r="H2374" i="70"/>
  <c r="H2375" i="70"/>
  <c r="H2376" i="70"/>
  <c r="H2377" i="70"/>
  <c r="H2378" i="70"/>
  <c r="H2379" i="70"/>
  <c r="H2380" i="70"/>
  <c r="H2381" i="70"/>
  <c r="H2382" i="70"/>
  <c r="H2383" i="70"/>
  <c r="H2384" i="70"/>
  <c r="H2385" i="70"/>
  <c r="H2386" i="70"/>
  <c r="H2387" i="70"/>
  <c r="H2388" i="70"/>
  <c r="H2389" i="70"/>
  <c r="H2390" i="70"/>
  <c r="H2391" i="70"/>
  <c r="H2392" i="70"/>
  <c r="H2393" i="70"/>
  <c r="H2394" i="70"/>
  <c r="H2395" i="70"/>
  <c r="H2396" i="70"/>
  <c r="H2397" i="70"/>
  <c r="H2398" i="70"/>
  <c r="H2399" i="70"/>
  <c r="H2400" i="70"/>
  <c r="H2401" i="70"/>
  <c r="H2402" i="70"/>
  <c r="H2403" i="70"/>
  <c r="H2404" i="70"/>
  <c r="H2405" i="70"/>
  <c r="H2406" i="70"/>
  <c r="H2407" i="70"/>
  <c r="H2408" i="70"/>
  <c r="H2409" i="70"/>
  <c r="H2410" i="70"/>
  <c r="H2411" i="70"/>
  <c r="H2412" i="70"/>
  <c r="H2413" i="70"/>
  <c r="H2414" i="70"/>
  <c r="H2415" i="70"/>
  <c r="H2416" i="70"/>
  <c r="H2417" i="70"/>
  <c r="H2418" i="70"/>
  <c r="H2419" i="70"/>
  <c r="H2420" i="70"/>
  <c r="H2421" i="70"/>
  <c r="H2422" i="70"/>
  <c r="H2423" i="70"/>
  <c r="H2424" i="70"/>
  <c r="H2425" i="70"/>
  <c r="H2426" i="70"/>
  <c r="H2427" i="70"/>
  <c r="H2428" i="70"/>
  <c r="H2429" i="70"/>
  <c r="H2430" i="70"/>
  <c r="H2431" i="70"/>
  <c r="H2432" i="70"/>
  <c r="H2433" i="70"/>
  <c r="H2434" i="70"/>
  <c r="H2435" i="70"/>
  <c r="H2436" i="70"/>
  <c r="H2437" i="70"/>
  <c r="H2438" i="70"/>
  <c r="H2439" i="70"/>
  <c r="H2440" i="70"/>
  <c r="H2441" i="70"/>
  <c r="H2442" i="70"/>
  <c r="H2443" i="70"/>
  <c r="H2444" i="70"/>
  <c r="H2445" i="70"/>
  <c r="H2446" i="70"/>
  <c r="H2447" i="70"/>
  <c r="H2448" i="70"/>
  <c r="H2449" i="70"/>
  <c r="H2450" i="70"/>
  <c r="H2451" i="70"/>
  <c r="H2452" i="70"/>
  <c r="H2453" i="70"/>
  <c r="H2454" i="70"/>
  <c r="H2455" i="70"/>
  <c r="H2456" i="70"/>
  <c r="H2457" i="70"/>
  <c r="H2458" i="70"/>
  <c r="H2459" i="70"/>
  <c r="H2460" i="70"/>
  <c r="H2461" i="70"/>
  <c r="H2462" i="70"/>
  <c r="H2463" i="70"/>
  <c r="H2464" i="70"/>
  <c r="H2465" i="70"/>
  <c r="H2466" i="70"/>
  <c r="H2467" i="70"/>
  <c r="H2468" i="70"/>
  <c r="H2469" i="70"/>
  <c r="H2470" i="70"/>
  <c r="H2471" i="70"/>
  <c r="H2472" i="70"/>
  <c r="H2473" i="70"/>
  <c r="H2474" i="70"/>
  <c r="H2475" i="70"/>
  <c r="H2476" i="70"/>
  <c r="H2477" i="70"/>
  <c r="H2478" i="70"/>
  <c r="H2479" i="70"/>
  <c r="H2480" i="70"/>
  <c r="H2481" i="70"/>
  <c r="H2482" i="70"/>
  <c r="H2483" i="70"/>
  <c r="H2484" i="70"/>
  <c r="H2485" i="70"/>
  <c r="H2486" i="70"/>
  <c r="H2487" i="70"/>
  <c r="H2488" i="70"/>
  <c r="H2489" i="70"/>
  <c r="H2490" i="70"/>
  <c r="H2491" i="70"/>
  <c r="H2492" i="70"/>
  <c r="H2493" i="70"/>
  <c r="H2494" i="70"/>
  <c r="H2495" i="70"/>
  <c r="H2496" i="70"/>
  <c r="H2497" i="70"/>
  <c r="H2498" i="70"/>
  <c r="H2499" i="70"/>
  <c r="H2500" i="70"/>
  <c r="H2501" i="70"/>
  <c r="H2502" i="70"/>
  <c r="H2503" i="70"/>
  <c r="H2504" i="70"/>
  <c r="H2505" i="70"/>
  <c r="H2506" i="70"/>
  <c r="H2507" i="70"/>
  <c r="H2508" i="70"/>
  <c r="H2509" i="70"/>
  <c r="H2510" i="70"/>
  <c r="H2511" i="70"/>
  <c r="H2512" i="70"/>
  <c r="H2513" i="70"/>
  <c r="H2514" i="70"/>
  <c r="H2515" i="70"/>
  <c r="H2516" i="70"/>
  <c r="H2517" i="70"/>
  <c r="H2518" i="70"/>
  <c r="H2519" i="70"/>
  <c r="H2520" i="70"/>
  <c r="H2521" i="70"/>
  <c r="H2522" i="70"/>
  <c r="H2523" i="70"/>
  <c r="H2524" i="70"/>
  <c r="H2525" i="70"/>
  <c r="H2526" i="70"/>
  <c r="H2527" i="70"/>
  <c r="H2528" i="70"/>
  <c r="H2529" i="70"/>
  <c r="H2530" i="70"/>
  <c r="H2531" i="70"/>
  <c r="H2532" i="70"/>
  <c r="H2533" i="70"/>
  <c r="H2534" i="70"/>
  <c r="H2535" i="70"/>
  <c r="H2536" i="70"/>
  <c r="H2537" i="70"/>
  <c r="H2538" i="70"/>
  <c r="H2539" i="70"/>
  <c r="H2540" i="70"/>
  <c r="H2541" i="70"/>
  <c r="H2542" i="70"/>
  <c r="H2543" i="70"/>
  <c r="H2544" i="70"/>
  <c r="H2545" i="70"/>
  <c r="H2546" i="70"/>
  <c r="H2547" i="70"/>
  <c r="H2548" i="70"/>
  <c r="H2549" i="70"/>
  <c r="H2550" i="70"/>
  <c r="H2551" i="70"/>
  <c r="H2552" i="70"/>
  <c r="H2553" i="70"/>
  <c r="H2554" i="70"/>
  <c r="H2555" i="70"/>
  <c r="H2556" i="70"/>
  <c r="H2557" i="70"/>
  <c r="H2558" i="70"/>
  <c r="H2559" i="70"/>
  <c r="H2560" i="70"/>
  <c r="H2561" i="70"/>
  <c r="H2562" i="70"/>
  <c r="H2563" i="70"/>
  <c r="H2564" i="70"/>
  <c r="H2565" i="70"/>
  <c r="H2566" i="70"/>
  <c r="H2567" i="70"/>
  <c r="H2568" i="70"/>
  <c r="H2569" i="70"/>
  <c r="H2570" i="70"/>
  <c r="H2571" i="70"/>
  <c r="H2572" i="70"/>
  <c r="H2573" i="70"/>
  <c r="H2574" i="70"/>
  <c r="H2575" i="70"/>
  <c r="H2576" i="70"/>
  <c r="H2577" i="70"/>
  <c r="H2578" i="70"/>
  <c r="H2579" i="70"/>
  <c r="H2580" i="70"/>
  <c r="H2581" i="70"/>
  <c r="H2582" i="70"/>
  <c r="H2583" i="70"/>
  <c r="H2584" i="70"/>
  <c r="H2585" i="70"/>
  <c r="H2586" i="70"/>
  <c r="H2587" i="70"/>
  <c r="H2588" i="70"/>
  <c r="H2589" i="70"/>
  <c r="H2590" i="70"/>
  <c r="H2591" i="70"/>
  <c r="H2592" i="70"/>
  <c r="H2593" i="70"/>
  <c r="H2594" i="70"/>
  <c r="H2595" i="70"/>
  <c r="H2596" i="70"/>
  <c r="H2597" i="70"/>
  <c r="H2598" i="70"/>
  <c r="H2599" i="70"/>
  <c r="H2600" i="70"/>
  <c r="H2601" i="70"/>
  <c r="H2602" i="70"/>
  <c r="H2603" i="70"/>
  <c r="H2604" i="70"/>
  <c r="H2605" i="70"/>
  <c r="H2606" i="70"/>
  <c r="H2607" i="70"/>
  <c r="H2608" i="70"/>
  <c r="H2609" i="70"/>
  <c r="H2610" i="70"/>
  <c r="H2611" i="70"/>
  <c r="H2612" i="70"/>
  <c r="H2613" i="70"/>
  <c r="H2614" i="70"/>
  <c r="H2615" i="70"/>
  <c r="H2616" i="70"/>
  <c r="H2617" i="70"/>
  <c r="H2618" i="70"/>
  <c r="H2619" i="70"/>
  <c r="H2620" i="70"/>
  <c r="H2621" i="70"/>
  <c r="H2622" i="70"/>
  <c r="H2623" i="70"/>
  <c r="H2624" i="70"/>
  <c r="H2625" i="70"/>
  <c r="H2626" i="70"/>
  <c r="H2627" i="70"/>
  <c r="H2628" i="70"/>
  <c r="H2629" i="70"/>
  <c r="H2630" i="70"/>
  <c r="H2631" i="70"/>
  <c r="H2632" i="70"/>
  <c r="H2633" i="70"/>
  <c r="H2634" i="70"/>
  <c r="H2635" i="70"/>
  <c r="H2636" i="70"/>
  <c r="H2637" i="70"/>
  <c r="H2638" i="70"/>
  <c r="H2639" i="70"/>
  <c r="H2640" i="70"/>
  <c r="H2641" i="70"/>
  <c r="H2642" i="70"/>
  <c r="H2643" i="70"/>
  <c r="H2644" i="70"/>
  <c r="H2645" i="70"/>
  <c r="H2646" i="70"/>
  <c r="H2647" i="70"/>
  <c r="H2648" i="70"/>
  <c r="H2649" i="70"/>
  <c r="H2650" i="70"/>
  <c r="H2651" i="70"/>
  <c r="H2652" i="70"/>
  <c r="H2653" i="70"/>
  <c r="H2654" i="70"/>
  <c r="H2655" i="70"/>
  <c r="H2656" i="70"/>
  <c r="H2657" i="70"/>
  <c r="H2658" i="70"/>
  <c r="H2659" i="70"/>
  <c r="H2660" i="70"/>
  <c r="H2661" i="70"/>
  <c r="H2662" i="70"/>
  <c r="H2663" i="70"/>
  <c r="H2664" i="70"/>
  <c r="H2665" i="70"/>
  <c r="H2666" i="70"/>
  <c r="H2667" i="70"/>
  <c r="H2668" i="70"/>
  <c r="H2669" i="70"/>
  <c r="H2670" i="70"/>
  <c r="H2671" i="70"/>
  <c r="H2672" i="70"/>
  <c r="H2673" i="70"/>
  <c r="H2674" i="70"/>
  <c r="H2675" i="70"/>
  <c r="H2676" i="70"/>
  <c r="H2677" i="70"/>
  <c r="H2678" i="70"/>
  <c r="H2679" i="70"/>
  <c r="H2680" i="70"/>
  <c r="H2681" i="70"/>
  <c r="H2682" i="70"/>
  <c r="H2683" i="70"/>
  <c r="H2684" i="70"/>
  <c r="H2685" i="70"/>
  <c r="H2686" i="70"/>
  <c r="H2687" i="70"/>
  <c r="H2688" i="70"/>
  <c r="H2689" i="70"/>
  <c r="H2690" i="70"/>
  <c r="H2691" i="70"/>
  <c r="H2692" i="70"/>
  <c r="H2693" i="70"/>
  <c r="H2694" i="70"/>
  <c r="H2695" i="70"/>
  <c r="H2696" i="70"/>
  <c r="H2697" i="70"/>
  <c r="H2698" i="70"/>
  <c r="H2699" i="70"/>
  <c r="H2700" i="70"/>
  <c r="H2701" i="70"/>
  <c r="H2702" i="70"/>
  <c r="H2703" i="70"/>
  <c r="H2704" i="70"/>
  <c r="H2705" i="70"/>
  <c r="H2706" i="70"/>
  <c r="H2707" i="70"/>
  <c r="H2708" i="70"/>
  <c r="H2709" i="70"/>
  <c r="H2710" i="70"/>
  <c r="H2711" i="70"/>
  <c r="H2712" i="70"/>
  <c r="H2713" i="70"/>
  <c r="H2714" i="70"/>
  <c r="H2715" i="70"/>
  <c r="H2716" i="70"/>
  <c r="H2717" i="70"/>
  <c r="H2718" i="70"/>
  <c r="H2719" i="70"/>
  <c r="H2720" i="70"/>
  <c r="H2721" i="70"/>
  <c r="H2722" i="70"/>
  <c r="H2723" i="70"/>
  <c r="H2724" i="70"/>
  <c r="H2725" i="70"/>
  <c r="H2726" i="70"/>
  <c r="H2727" i="70"/>
  <c r="H2728" i="70"/>
  <c r="H2729" i="70"/>
  <c r="H2730" i="70"/>
  <c r="H2731" i="70"/>
  <c r="H2732" i="70"/>
  <c r="H2733" i="70"/>
  <c r="H2734" i="70"/>
  <c r="H2735" i="70"/>
  <c r="H2736" i="70"/>
  <c r="H2737" i="70"/>
  <c r="H2738" i="70"/>
  <c r="H2739" i="70"/>
  <c r="H2740" i="70"/>
  <c r="H2741" i="70"/>
  <c r="H2742" i="70"/>
  <c r="H2743" i="70"/>
  <c r="H2744" i="70"/>
  <c r="H2745" i="70"/>
  <c r="H2746" i="70"/>
  <c r="H2747" i="70"/>
  <c r="H2748" i="70"/>
  <c r="H2749" i="70"/>
  <c r="H2750" i="70"/>
  <c r="H2751" i="70"/>
  <c r="H2752" i="70"/>
  <c r="H2753" i="70"/>
  <c r="H2754" i="70"/>
  <c r="H2755" i="70"/>
  <c r="H2756" i="70"/>
  <c r="H2757" i="70"/>
  <c r="H2758" i="70"/>
  <c r="H2759" i="70"/>
  <c r="H2760" i="70"/>
  <c r="H2761" i="70"/>
  <c r="H2762" i="70"/>
  <c r="H2763" i="70"/>
  <c r="H2764" i="70"/>
  <c r="H2765" i="70"/>
  <c r="H2766" i="70"/>
  <c r="H2767" i="70"/>
  <c r="H2768" i="70"/>
  <c r="H2769" i="70"/>
  <c r="H2770" i="70"/>
  <c r="H2771" i="70"/>
  <c r="H2772" i="70"/>
  <c r="H2773" i="70"/>
  <c r="H2774" i="70"/>
  <c r="H2775" i="70"/>
  <c r="H2776" i="70"/>
  <c r="H2777" i="70"/>
  <c r="H2778" i="70"/>
  <c r="H2779" i="70"/>
  <c r="H2780" i="70"/>
  <c r="H2781" i="70"/>
  <c r="H2782" i="70"/>
  <c r="H2783" i="70"/>
  <c r="H2784" i="70"/>
  <c r="H2785" i="70"/>
  <c r="H2786" i="70"/>
  <c r="H2787" i="70"/>
  <c r="H2788" i="70"/>
  <c r="H2789" i="70"/>
  <c r="H2790" i="70"/>
  <c r="H2791" i="70"/>
  <c r="H2792" i="70"/>
  <c r="H2793" i="70"/>
  <c r="H2794" i="70"/>
  <c r="H2795" i="70"/>
  <c r="H2796" i="70"/>
  <c r="H2797" i="70"/>
  <c r="H2798" i="70"/>
  <c r="H2799" i="70"/>
  <c r="H2800" i="70"/>
  <c r="H2801" i="70"/>
  <c r="H2802" i="70"/>
  <c r="H2803" i="70"/>
  <c r="H2804" i="70"/>
  <c r="H2805" i="70"/>
  <c r="H2806" i="70"/>
  <c r="H2807" i="70"/>
  <c r="H2808" i="70"/>
  <c r="H2809" i="70"/>
  <c r="H2810" i="70"/>
  <c r="H2811" i="70"/>
  <c r="H2812" i="70"/>
  <c r="H2813" i="70"/>
  <c r="H2814" i="70"/>
  <c r="H2815" i="70"/>
  <c r="H2816" i="70"/>
  <c r="H2817" i="70"/>
  <c r="H2818" i="70"/>
  <c r="H2819" i="70"/>
  <c r="H2820" i="70"/>
  <c r="H2821" i="70"/>
  <c r="H2822" i="70"/>
  <c r="H2823" i="70"/>
  <c r="H2824" i="70"/>
  <c r="H2825" i="70"/>
  <c r="H2826" i="70"/>
  <c r="H2827" i="70"/>
  <c r="H2828" i="70"/>
  <c r="H2829" i="70"/>
  <c r="H2830" i="70"/>
  <c r="H2831" i="70"/>
  <c r="H2832" i="70"/>
  <c r="H2833" i="70"/>
  <c r="H2834" i="70"/>
  <c r="H2835" i="70"/>
  <c r="H2836" i="70"/>
  <c r="H2837" i="70"/>
  <c r="H2838" i="70"/>
  <c r="H2839" i="70"/>
  <c r="H2840" i="70"/>
  <c r="H2841" i="70"/>
  <c r="H2842" i="70"/>
  <c r="H2843" i="70"/>
  <c r="H2844" i="70"/>
  <c r="H2845" i="70"/>
  <c r="H2846" i="70"/>
  <c r="H2847" i="70"/>
  <c r="H2848" i="70"/>
  <c r="H2849" i="70"/>
  <c r="H2850" i="70"/>
  <c r="H2851" i="70"/>
  <c r="H2852" i="70"/>
  <c r="H2853" i="70"/>
  <c r="H2854" i="70"/>
  <c r="H2855" i="70"/>
  <c r="H2856" i="70"/>
  <c r="H2857" i="70"/>
  <c r="H2858" i="70"/>
  <c r="H2859" i="70"/>
  <c r="H2860" i="70"/>
  <c r="H2861" i="70"/>
  <c r="H1221" i="70"/>
  <c r="H994" i="70"/>
  <c r="A8" i="56" l="1"/>
  <c r="A14" i="25"/>
  <c r="A14" i="31"/>
  <c r="A15" i="28"/>
  <c r="A6" i="49"/>
  <c r="A8" i="51"/>
  <c r="H2" i="70" l="1"/>
  <c r="H4" i="70"/>
  <c r="H5" i="70"/>
  <c r="H6" i="70"/>
  <c r="H7" i="70"/>
  <c r="H8" i="70"/>
  <c r="H9" i="70"/>
  <c r="H10" i="70"/>
  <c r="H11" i="70"/>
  <c r="H12" i="70"/>
  <c r="H13" i="70"/>
  <c r="H16" i="70"/>
  <c r="H17" i="70"/>
  <c r="H18" i="70"/>
  <c r="H19" i="70"/>
  <c r="H20" i="70"/>
  <c r="H21" i="70"/>
  <c r="H22" i="70"/>
  <c r="H23" i="70"/>
  <c r="H24" i="70"/>
  <c r="H25" i="70"/>
  <c r="H26" i="70"/>
  <c r="H27" i="70"/>
  <c r="H28" i="70"/>
  <c r="H29" i="70"/>
  <c r="H30" i="70"/>
  <c r="H31" i="70"/>
  <c r="H32" i="70"/>
  <c r="H33" i="70"/>
  <c r="H34" i="70"/>
  <c r="H35" i="70"/>
  <c r="H36" i="70"/>
  <c r="H37" i="70"/>
  <c r="H38" i="70"/>
  <c r="H39" i="70"/>
  <c r="H40" i="70"/>
  <c r="H41" i="70"/>
  <c r="H42" i="70"/>
  <c r="H43" i="70"/>
  <c r="H44" i="70"/>
  <c r="H45" i="70"/>
  <c r="H46" i="70"/>
  <c r="H47" i="70"/>
  <c r="H48" i="70"/>
  <c r="H49" i="70"/>
  <c r="H50" i="70"/>
  <c r="H51" i="70"/>
  <c r="H52" i="70"/>
  <c r="H53" i="70"/>
  <c r="H54" i="70"/>
  <c r="H55" i="70"/>
  <c r="H56" i="70"/>
  <c r="H57" i="70"/>
  <c r="H58" i="70"/>
  <c r="H59" i="70"/>
  <c r="H60" i="70"/>
  <c r="H61" i="70"/>
  <c r="H62" i="70"/>
  <c r="H63" i="70"/>
  <c r="H64" i="70"/>
  <c r="H65" i="70"/>
  <c r="H66" i="70"/>
  <c r="H67" i="70"/>
  <c r="H68" i="70"/>
  <c r="H69" i="70"/>
  <c r="H70" i="70"/>
  <c r="H71" i="70"/>
  <c r="H72" i="70"/>
  <c r="H73" i="70"/>
  <c r="H74" i="70"/>
  <c r="H75" i="70"/>
  <c r="H76" i="70"/>
  <c r="H77" i="70"/>
  <c r="H78" i="70"/>
  <c r="H79" i="70"/>
  <c r="H80" i="70"/>
  <c r="H81" i="70"/>
  <c r="H82" i="70"/>
  <c r="H83" i="70"/>
  <c r="H84" i="70"/>
  <c r="H85" i="70"/>
  <c r="H86" i="70"/>
  <c r="H87" i="70"/>
  <c r="H88" i="70"/>
  <c r="H89" i="70"/>
  <c r="H90" i="70"/>
  <c r="H91" i="70"/>
  <c r="H92" i="70"/>
  <c r="H93" i="70"/>
  <c r="H94" i="70"/>
  <c r="H95" i="70"/>
  <c r="H96" i="70"/>
  <c r="H97" i="70"/>
  <c r="H98" i="70"/>
  <c r="H99" i="70"/>
  <c r="H100" i="70"/>
  <c r="H101" i="70"/>
  <c r="H102" i="70"/>
  <c r="H103" i="70"/>
  <c r="H104" i="70"/>
  <c r="H105" i="70"/>
  <c r="H106" i="70"/>
  <c r="H107" i="70"/>
  <c r="H108" i="70"/>
  <c r="H109" i="70"/>
  <c r="H110" i="70"/>
  <c r="H111" i="70"/>
  <c r="H112" i="70"/>
  <c r="H113" i="70"/>
  <c r="H114" i="70"/>
  <c r="H115" i="70"/>
  <c r="H116" i="70"/>
  <c r="H117" i="70"/>
  <c r="H118" i="70"/>
  <c r="H119" i="70"/>
  <c r="H120" i="70"/>
  <c r="H121" i="70"/>
  <c r="H122" i="70"/>
  <c r="H123" i="70"/>
  <c r="H124" i="70"/>
  <c r="H125" i="70"/>
  <c r="H126" i="70"/>
  <c r="H127" i="70"/>
  <c r="H128" i="70"/>
  <c r="H129" i="70"/>
  <c r="H130" i="70"/>
  <c r="H131" i="70"/>
  <c r="H132" i="70"/>
  <c r="H133" i="70"/>
  <c r="H134" i="70"/>
  <c r="H135" i="70"/>
  <c r="H136" i="70"/>
  <c r="H137" i="70"/>
  <c r="H138" i="70"/>
  <c r="H139" i="70"/>
  <c r="H140" i="70"/>
  <c r="H141" i="70"/>
  <c r="H142" i="70"/>
  <c r="H143" i="70"/>
  <c r="H144" i="70"/>
  <c r="H145" i="70"/>
  <c r="H146" i="70"/>
  <c r="H147" i="70"/>
  <c r="H148" i="70"/>
  <c r="H149" i="70"/>
  <c r="H150" i="70"/>
  <c r="H151" i="70"/>
  <c r="H152" i="70"/>
  <c r="H153" i="70"/>
  <c r="H154" i="70"/>
  <c r="H155" i="70"/>
  <c r="H156" i="70"/>
  <c r="H157" i="70"/>
  <c r="H158" i="70"/>
  <c r="H159" i="70"/>
  <c r="H160" i="70"/>
  <c r="H161" i="70"/>
  <c r="H162" i="70"/>
  <c r="H163" i="70"/>
  <c r="H164" i="70"/>
  <c r="H165" i="70"/>
  <c r="H166" i="70"/>
  <c r="H167" i="70"/>
  <c r="H168" i="70"/>
  <c r="H169" i="70"/>
  <c r="H170" i="70"/>
  <c r="H171" i="70"/>
  <c r="H172" i="70"/>
  <c r="H173" i="70"/>
  <c r="H174" i="70"/>
  <c r="H175" i="70"/>
  <c r="H176" i="70"/>
  <c r="H177" i="70"/>
  <c r="H178" i="70"/>
  <c r="H179" i="70"/>
  <c r="H180" i="70"/>
  <c r="H181" i="70"/>
  <c r="H182" i="70"/>
  <c r="H183" i="70"/>
  <c r="H184" i="70"/>
  <c r="H185" i="70"/>
  <c r="H186" i="70"/>
  <c r="H187" i="70"/>
  <c r="H188" i="70"/>
  <c r="H189" i="70"/>
  <c r="H190" i="70"/>
  <c r="H191" i="70"/>
  <c r="H192" i="70"/>
  <c r="H193" i="70"/>
  <c r="H194" i="70"/>
  <c r="H195" i="70"/>
  <c r="H196" i="70"/>
  <c r="H197" i="70"/>
  <c r="H198" i="70"/>
  <c r="H199" i="70"/>
  <c r="H200" i="70"/>
  <c r="H201" i="70"/>
  <c r="H202" i="70"/>
  <c r="H203" i="70"/>
  <c r="H204" i="70"/>
  <c r="H205" i="70"/>
  <c r="H206" i="70"/>
  <c r="H207" i="70"/>
  <c r="H208" i="70"/>
  <c r="H209" i="70"/>
  <c r="H210" i="70"/>
  <c r="H211" i="70"/>
  <c r="H212" i="70"/>
  <c r="H213" i="70"/>
  <c r="H214" i="70"/>
  <c r="H215" i="70"/>
  <c r="H216" i="70"/>
  <c r="H217" i="70"/>
  <c r="H218" i="70"/>
  <c r="H219" i="70"/>
  <c r="H220" i="70"/>
  <c r="H221" i="70"/>
  <c r="H222" i="70"/>
  <c r="H223" i="70"/>
  <c r="H224" i="70"/>
  <c r="H225" i="70"/>
  <c r="H226" i="70"/>
  <c r="H227" i="70"/>
  <c r="H228" i="70"/>
  <c r="H229" i="70"/>
  <c r="H230" i="70"/>
  <c r="H231" i="70"/>
  <c r="H232" i="70"/>
  <c r="H233" i="70"/>
  <c r="H234" i="70"/>
  <c r="H235" i="70"/>
  <c r="H236" i="70"/>
  <c r="H237" i="70"/>
  <c r="H238" i="70"/>
  <c r="H239" i="70"/>
  <c r="H240" i="70"/>
  <c r="H241" i="70"/>
  <c r="H242" i="70"/>
  <c r="H243" i="70"/>
  <c r="H244" i="70"/>
  <c r="H245" i="70"/>
  <c r="H246" i="70"/>
  <c r="H247" i="70"/>
  <c r="H248" i="70"/>
  <c r="H249" i="70"/>
  <c r="H250" i="70"/>
  <c r="H251" i="70"/>
  <c r="H252" i="70"/>
  <c r="H253" i="70"/>
  <c r="H254" i="70"/>
  <c r="H255" i="70"/>
  <c r="H256" i="70"/>
  <c r="H257" i="70"/>
  <c r="H258" i="70"/>
  <c r="H259" i="70"/>
  <c r="H260" i="70"/>
  <c r="H261" i="70"/>
  <c r="H262" i="70"/>
  <c r="H263" i="70"/>
  <c r="H264" i="70"/>
  <c r="H265" i="70"/>
  <c r="H266" i="70"/>
  <c r="H267" i="70"/>
  <c r="H268" i="70"/>
  <c r="H269" i="70"/>
  <c r="H270" i="70"/>
  <c r="H271" i="70"/>
  <c r="H272" i="70"/>
  <c r="H273" i="70"/>
  <c r="H274" i="70"/>
  <c r="H275" i="70"/>
  <c r="H276" i="70"/>
  <c r="H277" i="70"/>
  <c r="H278" i="70"/>
  <c r="H279" i="70"/>
  <c r="H280" i="70"/>
  <c r="H281" i="70"/>
  <c r="H282" i="70"/>
  <c r="H283" i="70"/>
  <c r="H284" i="70"/>
  <c r="H285" i="70"/>
  <c r="H286" i="70"/>
  <c r="H287" i="70"/>
  <c r="H288" i="70"/>
  <c r="H289" i="70"/>
  <c r="H290" i="70"/>
  <c r="H291" i="70"/>
  <c r="H292" i="70"/>
  <c r="H293" i="70"/>
  <c r="H294" i="70"/>
  <c r="H295" i="70"/>
  <c r="H296" i="70"/>
  <c r="H297" i="70"/>
  <c r="H298" i="70"/>
  <c r="H299" i="70"/>
  <c r="H300" i="70"/>
  <c r="H301" i="70"/>
  <c r="H302" i="70"/>
  <c r="H303" i="70"/>
  <c r="H304" i="70"/>
  <c r="H305" i="70"/>
  <c r="H306" i="70"/>
  <c r="H307" i="70"/>
  <c r="H308" i="70"/>
  <c r="H309" i="70"/>
  <c r="H310" i="70"/>
  <c r="H311" i="70"/>
  <c r="H312" i="70"/>
  <c r="H313" i="70"/>
  <c r="H314" i="70"/>
  <c r="H315" i="70"/>
  <c r="H316" i="70"/>
  <c r="H317" i="70"/>
  <c r="H318" i="70"/>
  <c r="H319" i="70"/>
  <c r="H320" i="70"/>
  <c r="H321" i="70"/>
  <c r="H322" i="70"/>
  <c r="H323" i="70"/>
  <c r="H324" i="70"/>
  <c r="H325" i="70"/>
  <c r="H326" i="70"/>
  <c r="H327" i="70"/>
  <c r="H328" i="70"/>
  <c r="H329" i="70"/>
  <c r="H330" i="70"/>
  <c r="H331" i="70"/>
  <c r="H332" i="70"/>
  <c r="H333" i="70"/>
  <c r="H334" i="70"/>
  <c r="H335" i="70"/>
  <c r="H336" i="70"/>
  <c r="H337" i="70"/>
  <c r="H338" i="70"/>
  <c r="H339" i="70"/>
  <c r="H340" i="70"/>
  <c r="H341" i="70"/>
  <c r="H342" i="70"/>
  <c r="H343" i="70"/>
  <c r="H344" i="70"/>
  <c r="H345" i="70"/>
  <c r="H346" i="70"/>
  <c r="H347" i="70"/>
  <c r="H348" i="70"/>
  <c r="H349" i="70"/>
  <c r="H350" i="70"/>
  <c r="H351" i="70"/>
  <c r="H352" i="70"/>
  <c r="H353" i="70"/>
  <c r="H354" i="70"/>
  <c r="H355" i="70"/>
  <c r="H356" i="70"/>
  <c r="H357" i="70"/>
  <c r="H358" i="70"/>
  <c r="H359" i="70"/>
  <c r="H360" i="70"/>
  <c r="H361" i="70"/>
  <c r="H362" i="70"/>
  <c r="H363" i="70"/>
  <c r="H364" i="70"/>
  <c r="H365" i="70"/>
  <c r="H366" i="70"/>
  <c r="H367" i="70"/>
  <c r="H368" i="70"/>
  <c r="H369" i="70"/>
  <c r="H370" i="70"/>
  <c r="H371" i="70"/>
  <c r="H372" i="70"/>
  <c r="H373" i="70"/>
  <c r="H374" i="70"/>
  <c r="H375" i="70"/>
  <c r="H376" i="70"/>
  <c r="H377" i="70"/>
  <c r="H378" i="70"/>
  <c r="H379" i="70"/>
  <c r="H380" i="70"/>
  <c r="H381" i="70"/>
  <c r="H382" i="70"/>
  <c r="H383" i="70"/>
  <c r="H384" i="70"/>
  <c r="H385" i="70"/>
  <c r="H386" i="70"/>
  <c r="H387" i="70"/>
  <c r="H388" i="70"/>
  <c r="H389" i="70"/>
  <c r="H390" i="70"/>
  <c r="H391" i="70"/>
  <c r="H392" i="70"/>
  <c r="H393" i="70"/>
  <c r="H394" i="70"/>
  <c r="H395" i="70"/>
  <c r="H396" i="70"/>
  <c r="H397" i="70"/>
  <c r="H398" i="70"/>
  <c r="H399" i="70"/>
  <c r="H400" i="70"/>
  <c r="H401" i="70"/>
  <c r="H402" i="70"/>
  <c r="H403" i="70"/>
  <c r="H404" i="70"/>
  <c r="H405" i="70"/>
  <c r="H406" i="70"/>
  <c r="H407" i="70"/>
  <c r="H408" i="70"/>
  <c r="H409" i="70"/>
  <c r="H410" i="70"/>
  <c r="H411" i="70"/>
  <c r="H412" i="70"/>
  <c r="H413" i="70"/>
  <c r="H414" i="70"/>
  <c r="H415" i="70"/>
  <c r="H416" i="70"/>
  <c r="H417" i="70"/>
  <c r="H418" i="70"/>
  <c r="H419" i="70"/>
  <c r="H420" i="70"/>
  <c r="H421" i="70"/>
  <c r="H422" i="70"/>
  <c r="H423" i="70"/>
  <c r="H424" i="70"/>
  <c r="H425" i="70"/>
  <c r="H426" i="70"/>
  <c r="H427" i="70"/>
  <c r="H428" i="70"/>
  <c r="H429" i="70"/>
  <c r="H430" i="70"/>
  <c r="H431" i="70"/>
  <c r="H432" i="70"/>
  <c r="H433" i="70"/>
  <c r="H434" i="70"/>
  <c r="H435" i="70"/>
  <c r="H436" i="70"/>
  <c r="H437" i="70"/>
  <c r="H438" i="70"/>
  <c r="H439" i="70"/>
  <c r="H440" i="70"/>
  <c r="H441" i="70"/>
  <c r="H442" i="70"/>
  <c r="H443" i="70"/>
  <c r="H444" i="70"/>
  <c r="H445" i="70"/>
  <c r="H446" i="70"/>
  <c r="H447" i="70"/>
  <c r="H448" i="70"/>
  <c r="H449" i="70"/>
  <c r="H450" i="70"/>
  <c r="H451" i="70"/>
  <c r="H452" i="70"/>
  <c r="H453" i="70"/>
  <c r="H454" i="70"/>
  <c r="H455" i="70"/>
  <c r="H456" i="70"/>
  <c r="H457" i="70"/>
  <c r="H458" i="70"/>
  <c r="H459" i="70"/>
  <c r="H460" i="70"/>
  <c r="H461" i="70"/>
  <c r="H462" i="70"/>
  <c r="H463" i="70"/>
  <c r="H464" i="70"/>
  <c r="H465" i="70"/>
  <c r="H466" i="70"/>
  <c r="H467" i="70"/>
  <c r="H468" i="70"/>
  <c r="H469" i="70"/>
  <c r="H470" i="70"/>
  <c r="H471" i="70"/>
  <c r="H472" i="70"/>
  <c r="H473" i="70"/>
  <c r="H474" i="70"/>
  <c r="H475" i="70"/>
  <c r="H476" i="70"/>
  <c r="H477" i="70"/>
  <c r="H478" i="70"/>
  <c r="H479" i="70"/>
  <c r="H480" i="70"/>
  <c r="H481" i="70"/>
  <c r="H482" i="70"/>
  <c r="H483" i="70"/>
  <c r="H484" i="70"/>
  <c r="H485" i="70"/>
  <c r="H486" i="70"/>
  <c r="H487" i="70"/>
  <c r="H488" i="70"/>
  <c r="H489" i="70"/>
  <c r="H490" i="70"/>
  <c r="H491" i="70"/>
  <c r="H492" i="70"/>
  <c r="H493" i="70"/>
  <c r="H494" i="70"/>
  <c r="H495" i="70"/>
  <c r="H496" i="70"/>
  <c r="H497" i="70"/>
  <c r="H498" i="70"/>
  <c r="H499" i="70"/>
  <c r="H500" i="70"/>
  <c r="H501" i="70"/>
  <c r="H502" i="70"/>
  <c r="H503" i="70"/>
  <c r="H504" i="70"/>
  <c r="H505" i="70"/>
  <c r="H506" i="70"/>
  <c r="H507" i="70"/>
  <c r="H508" i="70"/>
  <c r="H509" i="70"/>
  <c r="H510" i="70"/>
  <c r="H511" i="70"/>
  <c r="H512" i="70"/>
  <c r="H513" i="70"/>
  <c r="H514" i="70"/>
  <c r="H515" i="70"/>
  <c r="H516" i="70"/>
  <c r="H517" i="70"/>
  <c r="H518" i="70"/>
  <c r="H519" i="70"/>
  <c r="H520" i="70"/>
  <c r="H521" i="70"/>
  <c r="H522" i="70"/>
  <c r="H523" i="70"/>
  <c r="H524" i="70"/>
  <c r="H525" i="70"/>
  <c r="H526" i="70"/>
  <c r="H527" i="70"/>
  <c r="H528" i="70"/>
  <c r="H529" i="70"/>
  <c r="H530" i="70"/>
  <c r="H531" i="70"/>
  <c r="H532" i="70"/>
  <c r="H533" i="70"/>
  <c r="H534" i="70"/>
  <c r="H535" i="70"/>
  <c r="H536" i="70"/>
  <c r="H537" i="70"/>
  <c r="H538" i="70"/>
  <c r="H539" i="70"/>
  <c r="H540" i="70"/>
  <c r="H541" i="70"/>
  <c r="H542" i="70"/>
  <c r="H543" i="70"/>
  <c r="H544" i="70"/>
  <c r="H545" i="70"/>
  <c r="H546" i="70"/>
  <c r="H547" i="70"/>
  <c r="H548" i="70"/>
  <c r="H549" i="70"/>
  <c r="H550" i="70"/>
  <c r="H551" i="70"/>
  <c r="H552" i="70"/>
  <c r="H553" i="70"/>
  <c r="H554" i="70"/>
  <c r="H555" i="70"/>
  <c r="H556" i="70"/>
  <c r="H557" i="70"/>
  <c r="H558" i="70"/>
  <c r="H559" i="70"/>
  <c r="H560" i="70"/>
  <c r="H561" i="70"/>
  <c r="H562" i="70"/>
  <c r="H563" i="70"/>
  <c r="H564" i="70"/>
  <c r="H565" i="70"/>
  <c r="H566" i="70"/>
  <c r="H567" i="70"/>
  <c r="H568" i="70"/>
  <c r="H569" i="70"/>
  <c r="H570" i="70"/>
  <c r="H571" i="70"/>
  <c r="H572" i="70"/>
  <c r="H573" i="70"/>
  <c r="H574" i="70"/>
  <c r="H575" i="70"/>
  <c r="H576" i="70"/>
  <c r="H577" i="70"/>
  <c r="H578" i="70"/>
  <c r="H579" i="70"/>
  <c r="H580" i="70"/>
  <c r="H581" i="70"/>
  <c r="H582" i="70"/>
  <c r="H583" i="70"/>
  <c r="H584" i="70"/>
  <c r="H585" i="70"/>
  <c r="H586" i="70"/>
  <c r="H587" i="70"/>
  <c r="H588" i="70"/>
  <c r="H589" i="70"/>
  <c r="H590" i="70"/>
  <c r="H591" i="70"/>
  <c r="H592" i="70"/>
  <c r="H593" i="70"/>
  <c r="H594" i="70"/>
  <c r="H595" i="70"/>
  <c r="H596" i="70"/>
  <c r="H597" i="70"/>
  <c r="H598" i="70"/>
  <c r="H599" i="70"/>
  <c r="H600" i="70"/>
  <c r="H601" i="70"/>
  <c r="H602" i="70"/>
  <c r="H603" i="70"/>
  <c r="H604" i="70"/>
  <c r="H605" i="70"/>
  <c r="H606" i="70"/>
  <c r="H607" i="70"/>
  <c r="H608" i="70"/>
  <c r="H609" i="70"/>
  <c r="H610" i="70"/>
  <c r="H611" i="70"/>
  <c r="H612" i="70"/>
  <c r="H613" i="70"/>
  <c r="H614" i="70"/>
  <c r="H615" i="70"/>
  <c r="H616" i="70"/>
  <c r="H617" i="70"/>
  <c r="H618" i="70"/>
  <c r="H619" i="70"/>
  <c r="H620" i="70"/>
  <c r="H621" i="70"/>
  <c r="H622" i="70"/>
  <c r="H623" i="70"/>
  <c r="H624" i="70"/>
  <c r="H625" i="70"/>
  <c r="H626" i="70"/>
  <c r="H627" i="70"/>
  <c r="H628" i="70"/>
  <c r="H629" i="70"/>
  <c r="H630" i="70"/>
  <c r="H631" i="70"/>
  <c r="H632" i="70"/>
  <c r="H633" i="70"/>
  <c r="H634" i="70"/>
  <c r="H635" i="70"/>
  <c r="H636" i="70"/>
  <c r="H637" i="70"/>
  <c r="H638" i="70"/>
  <c r="H639" i="70"/>
  <c r="H640" i="70"/>
  <c r="H641" i="70"/>
  <c r="H642" i="70"/>
  <c r="H643" i="70"/>
  <c r="H644" i="70"/>
  <c r="H645" i="70"/>
  <c r="H646" i="70"/>
  <c r="H647" i="70"/>
  <c r="H648" i="70"/>
  <c r="H649" i="70"/>
  <c r="H650" i="70"/>
  <c r="H651" i="70"/>
  <c r="H652" i="70"/>
  <c r="H653" i="70"/>
  <c r="H654" i="70"/>
  <c r="H655" i="70"/>
  <c r="H656" i="70"/>
  <c r="H657" i="70"/>
  <c r="H658" i="70"/>
  <c r="H659" i="70"/>
  <c r="H660" i="70"/>
  <c r="H661" i="70"/>
  <c r="H662" i="70"/>
  <c r="H663" i="70"/>
  <c r="H664" i="70"/>
  <c r="H665" i="70"/>
  <c r="H666" i="70"/>
  <c r="H667" i="70"/>
  <c r="H668" i="70"/>
  <c r="H669" i="70"/>
  <c r="H670" i="70"/>
  <c r="H671" i="70"/>
  <c r="H672" i="70"/>
  <c r="H673" i="70"/>
  <c r="H674" i="70"/>
  <c r="H675" i="70"/>
  <c r="H676" i="70"/>
  <c r="H677" i="70"/>
  <c r="H678" i="70"/>
  <c r="H679" i="70"/>
  <c r="H680" i="70"/>
  <c r="H681" i="70"/>
  <c r="H682" i="70"/>
  <c r="H683" i="70"/>
  <c r="H684" i="70"/>
  <c r="H685" i="70"/>
  <c r="H686" i="70"/>
  <c r="H687" i="70"/>
  <c r="H688" i="70"/>
  <c r="H689" i="70"/>
  <c r="H690" i="70"/>
  <c r="H691" i="70"/>
  <c r="H692" i="70"/>
  <c r="H693" i="70"/>
  <c r="H694" i="70"/>
  <c r="H695" i="70"/>
  <c r="H696" i="70"/>
  <c r="H697" i="70"/>
  <c r="H698" i="70"/>
  <c r="H699" i="70"/>
  <c r="H700" i="70"/>
  <c r="H701" i="70"/>
  <c r="H702" i="70"/>
  <c r="H703" i="70"/>
  <c r="H704" i="70"/>
  <c r="H705" i="70"/>
  <c r="H706" i="70"/>
  <c r="H707" i="70"/>
  <c r="H708" i="70"/>
  <c r="H709" i="70"/>
  <c r="H710" i="70"/>
  <c r="H711" i="70"/>
  <c r="H712" i="70"/>
  <c r="H713" i="70"/>
  <c r="H714" i="70"/>
  <c r="H715" i="70"/>
  <c r="H716" i="70"/>
  <c r="H717" i="70"/>
  <c r="H718" i="70"/>
  <c r="H719" i="70"/>
  <c r="H720" i="70"/>
  <c r="H721" i="70"/>
  <c r="H722" i="70"/>
  <c r="H723" i="70"/>
  <c r="H724" i="70"/>
  <c r="H725" i="70"/>
  <c r="H726" i="70"/>
  <c r="H727" i="70"/>
  <c r="H728" i="70"/>
  <c r="H729" i="70"/>
  <c r="H730" i="70"/>
  <c r="H731" i="70"/>
  <c r="H732" i="70"/>
  <c r="H733" i="70"/>
  <c r="H734" i="70"/>
  <c r="H735" i="70"/>
  <c r="H736" i="70"/>
  <c r="H737" i="70"/>
  <c r="H738" i="70"/>
  <c r="H739" i="70"/>
  <c r="H740" i="70"/>
  <c r="H741" i="70"/>
  <c r="H742" i="70"/>
  <c r="H743" i="70"/>
  <c r="H744" i="70"/>
  <c r="H745" i="70"/>
  <c r="H746" i="70"/>
  <c r="H747" i="70"/>
  <c r="H748" i="70"/>
  <c r="H749" i="70"/>
  <c r="H750" i="70"/>
  <c r="H751" i="70"/>
  <c r="H752" i="70"/>
  <c r="H753" i="70"/>
  <c r="H754" i="70"/>
  <c r="H755" i="70"/>
  <c r="H756" i="70"/>
  <c r="H757" i="70"/>
  <c r="H758" i="70"/>
  <c r="H759" i="70"/>
  <c r="H760" i="70"/>
  <c r="H761" i="70"/>
  <c r="H762" i="70"/>
  <c r="H763" i="70"/>
  <c r="H764" i="70"/>
  <c r="H765" i="70"/>
  <c r="H766" i="70"/>
  <c r="H767" i="70"/>
  <c r="H768" i="70"/>
  <c r="H769" i="70"/>
  <c r="H770" i="70"/>
  <c r="H771" i="70"/>
  <c r="H772" i="70"/>
  <c r="H773" i="70"/>
  <c r="H774" i="70"/>
  <c r="H775" i="70"/>
  <c r="H776" i="70"/>
  <c r="H777" i="70"/>
  <c r="H778" i="70"/>
  <c r="H779" i="70"/>
  <c r="H780" i="70"/>
  <c r="H781" i="70"/>
  <c r="H782" i="70"/>
  <c r="H783" i="70"/>
  <c r="H784" i="70"/>
  <c r="H785" i="70"/>
  <c r="H786" i="70"/>
  <c r="H787" i="70"/>
  <c r="H788" i="70"/>
  <c r="H789" i="70"/>
  <c r="H790" i="70"/>
  <c r="H791" i="70"/>
  <c r="H792" i="70"/>
  <c r="H793" i="70"/>
  <c r="H794" i="70"/>
  <c r="H795" i="70"/>
  <c r="H796" i="70"/>
  <c r="H797" i="70"/>
  <c r="H798" i="70"/>
  <c r="H799" i="70"/>
  <c r="H800" i="70"/>
  <c r="H801" i="70"/>
  <c r="H802" i="70"/>
  <c r="H803" i="70"/>
  <c r="H804" i="70"/>
  <c r="H805" i="70"/>
  <c r="H806" i="70"/>
  <c r="H807" i="70"/>
  <c r="H808" i="70"/>
  <c r="H809" i="70"/>
  <c r="H810" i="70"/>
  <c r="H811" i="70"/>
  <c r="H812" i="70"/>
  <c r="H813" i="70"/>
  <c r="H814" i="70"/>
  <c r="H815" i="70"/>
  <c r="H816" i="70"/>
  <c r="H817" i="70"/>
  <c r="H818" i="70"/>
  <c r="H819" i="70"/>
  <c r="H820" i="70"/>
  <c r="H821" i="70"/>
  <c r="H822" i="70"/>
  <c r="H823" i="70"/>
  <c r="H824" i="70"/>
  <c r="H825" i="70"/>
  <c r="H826" i="70"/>
  <c r="H827" i="70"/>
  <c r="H828" i="70"/>
  <c r="H829" i="70"/>
  <c r="H830" i="70"/>
  <c r="H831" i="70"/>
  <c r="H832" i="70"/>
  <c r="H833" i="70"/>
  <c r="H834" i="70"/>
  <c r="H835" i="70"/>
  <c r="H836" i="70"/>
  <c r="H837" i="70"/>
  <c r="H838" i="70"/>
  <c r="H839" i="70"/>
  <c r="H840" i="70"/>
  <c r="H841" i="70"/>
  <c r="H842" i="70"/>
  <c r="H843" i="70"/>
  <c r="H844" i="70"/>
  <c r="H845" i="70"/>
  <c r="H846" i="70"/>
  <c r="H847" i="70"/>
  <c r="H848" i="70"/>
  <c r="H849" i="70"/>
  <c r="H850" i="70"/>
  <c r="H851" i="70"/>
  <c r="H852" i="70"/>
  <c r="H853" i="70"/>
  <c r="H854" i="70"/>
  <c r="H855" i="70"/>
  <c r="H856" i="70"/>
  <c r="H857" i="70"/>
  <c r="H858" i="70"/>
  <c r="H859" i="70"/>
  <c r="H860" i="70"/>
  <c r="H861" i="70"/>
  <c r="H862" i="70"/>
  <c r="H863" i="70"/>
  <c r="H864" i="70"/>
  <c r="H865" i="70"/>
  <c r="H866" i="70"/>
  <c r="H867" i="70"/>
  <c r="H868" i="70"/>
  <c r="H869" i="70"/>
  <c r="H870" i="70"/>
  <c r="H871" i="70"/>
  <c r="H872" i="70"/>
  <c r="H873" i="70"/>
  <c r="H874" i="70"/>
  <c r="H875" i="70"/>
  <c r="H876" i="70"/>
  <c r="H877" i="70"/>
  <c r="H878" i="70"/>
  <c r="H879" i="70"/>
  <c r="H880" i="70"/>
  <c r="H881" i="70"/>
  <c r="H882" i="70"/>
  <c r="H883" i="70"/>
  <c r="H884" i="70"/>
  <c r="H885" i="70"/>
  <c r="H886" i="70"/>
  <c r="H887" i="70"/>
  <c r="H888" i="70"/>
  <c r="H889" i="70"/>
  <c r="H890" i="70"/>
  <c r="H891" i="70"/>
  <c r="H892" i="70"/>
  <c r="H893" i="70"/>
  <c r="H894" i="70"/>
  <c r="H895" i="70"/>
  <c r="H896" i="70"/>
  <c r="H897" i="70"/>
  <c r="H898" i="70"/>
  <c r="H899" i="70"/>
  <c r="H900" i="70"/>
  <c r="H901" i="70"/>
  <c r="H902" i="70"/>
  <c r="H903" i="70"/>
  <c r="H904" i="70"/>
  <c r="H905" i="70"/>
  <c r="H906" i="70"/>
  <c r="H907" i="70"/>
  <c r="H908" i="70"/>
  <c r="H909" i="70"/>
  <c r="H910" i="70"/>
  <c r="H911" i="70"/>
  <c r="H912" i="70"/>
  <c r="H913" i="70"/>
  <c r="H914" i="70"/>
  <c r="H915" i="70"/>
  <c r="H916" i="70"/>
  <c r="H917" i="70"/>
  <c r="H918" i="70"/>
  <c r="H919" i="70"/>
  <c r="H920" i="70"/>
  <c r="H921" i="70"/>
  <c r="H922" i="70"/>
  <c r="H923" i="70"/>
  <c r="H924" i="70"/>
  <c r="H925" i="70"/>
  <c r="H926" i="70"/>
  <c r="H927" i="70"/>
  <c r="H928" i="70"/>
  <c r="H929" i="70"/>
  <c r="H930" i="70"/>
  <c r="H931" i="70"/>
  <c r="H932" i="70"/>
  <c r="H933" i="70"/>
  <c r="H934" i="70"/>
  <c r="H935" i="70"/>
  <c r="H936" i="70"/>
  <c r="H937" i="70"/>
  <c r="H938" i="70"/>
  <c r="H939" i="70"/>
  <c r="H940" i="70"/>
  <c r="H941" i="70"/>
  <c r="H942" i="70"/>
  <c r="H943" i="70"/>
  <c r="H944" i="70"/>
  <c r="H945" i="70"/>
  <c r="H946" i="70"/>
  <c r="H947" i="70"/>
  <c r="H948" i="70"/>
  <c r="H949" i="70"/>
  <c r="H950" i="70"/>
  <c r="H951" i="70"/>
  <c r="H952" i="70"/>
  <c r="H953" i="70"/>
  <c r="H954" i="70"/>
  <c r="H955" i="70"/>
  <c r="H956" i="70"/>
  <c r="H957" i="70"/>
  <c r="H958" i="70"/>
  <c r="H959" i="70"/>
  <c r="H960" i="70"/>
  <c r="H961" i="70"/>
  <c r="H962" i="70"/>
  <c r="H963" i="70"/>
  <c r="H964" i="70"/>
  <c r="H965" i="70"/>
  <c r="H966" i="70"/>
  <c r="H967" i="70"/>
  <c r="H968" i="70"/>
  <c r="H969" i="70"/>
  <c r="H970" i="70"/>
  <c r="H971" i="70"/>
  <c r="H972" i="70"/>
  <c r="H973" i="70"/>
  <c r="H974" i="70"/>
  <c r="H975" i="70"/>
  <c r="H976" i="70"/>
  <c r="H977" i="70"/>
  <c r="H978" i="70"/>
  <c r="H979" i="70"/>
  <c r="H980" i="70"/>
  <c r="H981" i="70"/>
  <c r="H982" i="70"/>
  <c r="H983" i="70"/>
  <c r="H984" i="70"/>
  <c r="H985" i="70"/>
  <c r="H986" i="70"/>
  <c r="H987" i="70"/>
  <c r="H988" i="70"/>
  <c r="H989" i="70"/>
  <c r="H990" i="70"/>
  <c r="H991" i="70"/>
  <c r="H992" i="70"/>
  <c r="H993" i="70"/>
  <c r="H995" i="70"/>
  <c r="H996" i="70"/>
  <c r="H997" i="70"/>
  <c r="H998" i="70"/>
  <c r="H999" i="70"/>
  <c r="H1000" i="70"/>
  <c r="H1001" i="70"/>
  <c r="H1002" i="70"/>
  <c r="H1003" i="70"/>
  <c r="H1004" i="70"/>
  <c r="H1005" i="70"/>
  <c r="H1006" i="70"/>
  <c r="H1007" i="70"/>
  <c r="H1008" i="70"/>
  <c r="H1009" i="70"/>
  <c r="H1010" i="70"/>
  <c r="H1011" i="70"/>
  <c r="H1012" i="70"/>
  <c r="H1013" i="70"/>
  <c r="H1014" i="70"/>
  <c r="H1015" i="70"/>
  <c r="H1016" i="70"/>
  <c r="H1017" i="70"/>
  <c r="H1018" i="70"/>
  <c r="H1019" i="70"/>
  <c r="H1020" i="70"/>
  <c r="H1021" i="70"/>
  <c r="H1022" i="70"/>
  <c r="H1023" i="70"/>
  <c r="H1024" i="70"/>
  <c r="H1025" i="70"/>
  <c r="H1026" i="70"/>
  <c r="H1027" i="70"/>
  <c r="H1028" i="70"/>
  <c r="H1029" i="70"/>
  <c r="H1030" i="70"/>
  <c r="H1031" i="70"/>
  <c r="H1032" i="70"/>
  <c r="H1033" i="70"/>
  <c r="H1034" i="70"/>
  <c r="H1035" i="70"/>
  <c r="H1036" i="70"/>
  <c r="H1037" i="70"/>
  <c r="H1038" i="70"/>
  <c r="H1039" i="70"/>
  <c r="H1040" i="70"/>
  <c r="H1041" i="70"/>
  <c r="H1042" i="70"/>
  <c r="H1043" i="70"/>
  <c r="H1044" i="70"/>
  <c r="H1045" i="70"/>
  <c r="H1046" i="70"/>
  <c r="H1047" i="70"/>
  <c r="H1048" i="70"/>
  <c r="H1049" i="70"/>
  <c r="H1050" i="70"/>
  <c r="H1051" i="70"/>
  <c r="H1052" i="70"/>
  <c r="H1053" i="70"/>
  <c r="H1054" i="70"/>
  <c r="H1055" i="70"/>
  <c r="H1056" i="70"/>
  <c r="H1057" i="70"/>
  <c r="H1058" i="70"/>
  <c r="H1059" i="70"/>
  <c r="H1060" i="70"/>
  <c r="H1061" i="70"/>
  <c r="H1062" i="70"/>
  <c r="H1063" i="70"/>
  <c r="H1064" i="70"/>
  <c r="H1065" i="70"/>
  <c r="H1066" i="70"/>
  <c r="H1067" i="70"/>
  <c r="H1068" i="70"/>
  <c r="H1069" i="70"/>
  <c r="H1070" i="70"/>
  <c r="H1071" i="70"/>
  <c r="H1072" i="70"/>
  <c r="H1073" i="70"/>
  <c r="H1074" i="70"/>
  <c r="H1075" i="70"/>
  <c r="H1076" i="70"/>
  <c r="H1077" i="70"/>
  <c r="H1078" i="70"/>
  <c r="H1079" i="70"/>
  <c r="H1080" i="70"/>
  <c r="H1081" i="70"/>
  <c r="H1082" i="70"/>
  <c r="H1083" i="70"/>
  <c r="H1084" i="70"/>
  <c r="H1085" i="70"/>
  <c r="H1086" i="70"/>
  <c r="H1087" i="70"/>
  <c r="H1088" i="70"/>
  <c r="H1089" i="70"/>
  <c r="H1090" i="70"/>
  <c r="H1091" i="70"/>
  <c r="H1092" i="70"/>
  <c r="H1093" i="70"/>
  <c r="H1094" i="70"/>
  <c r="H1095" i="70"/>
  <c r="H1096" i="70"/>
  <c r="H1097" i="70"/>
  <c r="H1098" i="70"/>
  <c r="H1099" i="70"/>
  <c r="H1100" i="70"/>
  <c r="H1101" i="70"/>
  <c r="H1102" i="70"/>
  <c r="H1103" i="70"/>
  <c r="H1104" i="70"/>
  <c r="H1105" i="70"/>
  <c r="H1106" i="70"/>
  <c r="H1107" i="70"/>
  <c r="H1108" i="70"/>
  <c r="H1109" i="70"/>
  <c r="H1110" i="70"/>
  <c r="H1111" i="70"/>
  <c r="H1112" i="70"/>
  <c r="H1113" i="70"/>
  <c r="H1114" i="70"/>
  <c r="H1115" i="70"/>
  <c r="H1116" i="70"/>
  <c r="H1117" i="70"/>
  <c r="H1118" i="70"/>
  <c r="H1119" i="70"/>
  <c r="H1120" i="70"/>
  <c r="H1121" i="70"/>
  <c r="H1122" i="70"/>
  <c r="H1123" i="70"/>
  <c r="H1124" i="70"/>
  <c r="H1125" i="70"/>
  <c r="H1126" i="70"/>
  <c r="H1127" i="70"/>
  <c r="H1128" i="70"/>
  <c r="H1129" i="70"/>
  <c r="H1130" i="70"/>
  <c r="H1131" i="70"/>
  <c r="H1132" i="70"/>
  <c r="H1133" i="70"/>
  <c r="H1134" i="70"/>
  <c r="H1135" i="70"/>
  <c r="H1136" i="70"/>
  <c r="H1137" i="70"/>
  <c r="H1138" i="70"/>
  <c r="H1139" i="70"/>
  <c r="H1140" i="70"/>
  <c r="H1141" i="70"/>
  <c r="H1142" i="70"/>
  <c r="H1143" i="70"/>
  <c r="H1144" i="70"/>
  <c r="H1145" i="70"/>
  <c r="H1146" i="70"/>
  <c r="H1147" i="70"/>
  <c r="H1148" i="70"/>
  <c r="H1149" i="70"/>
  <c r="H1150" i="70"/>
  <c r="H1151" i="70"/>
  <c r="H1152" i="70"/>
  <c r="H1153" i="70"/>
  <c r="H1154" i="70"/>
  <c r="H1155" i="70"/>
  <c r="H1156" i="70"/>
  <c r="H1157" i="70"/>
  <c r="H1158" i="70"/>
  <c r="H1159" i="70"/>
  <c r="H1160" i="70"/>
  <c r="H1161" i="70"/>
  <c r="H1162" i="70"/>
  <c r="H1163" i="70"/>
  <c r="H1164" i="70"/>
  <c r="H1165" i="70"/>
  <c r="H1166" i="70"/>
  <c r="H1167" i="70"/>
  <c r="H1168" i="70"/>
  <c r="H1169" i="70"/>
  <c r="H1170" i="70"/>
  <c r="H1171" i="70"/>
  <c r="H1172" i="70"/>
  <c r="H1173" i="70"/>
  <c r="H1174" i="70"/>
  <c r="H1175" i="70"/>
  <c r="H1176" i="70"/>
  <c r="H1177" i="70"/>
  <c r="H1178" i="70"/>
  <c r="H1179" i="70"/>
  <c r="H1180" i="70"/>
  <c r="H1181" i="70"/>
  <c r="H1182" i="70"/>
  <c r="H1183" i="70"/>
  <c r="H1184" i="70"/>
  <c r="H1185" i="70"/>
  <c r="H1186" i="70"/>
  <c r="H1187" i="70"/>
  <c r="H1188" i="70"/>
  <c r="H1189" i="70"/>
  <c r="H1190" i="70"/>
  <c r="H1191" i="70"/>
  <c r="H1192" i="70"/>
  <c r="H1193" i="70"/>
  <c r="H1194" i="70"/>
  <c r="H1195" i="70"/>
  <c r="H1196" i="70"/>
  <c r="H1197" i="70"/>
  <c r="H1198" i="70"/>
  <c r="H1199" i="70"/>
  <c r="H1200" i="70"/>
  <c r="H1201" i="70"/>
  <c r="H1202" i="70"/>
  <c r="H1203" i="70"/>
  <c r="H1204" i="70"/>
  <c r="H1205" i="70"/>
  <c r="H1206" i="70"/>
  <c r="H1207" i="70"/>
  <c r="H1208" i="70"/>
  <c r="H1209" i="70"/>
  <c r="H1210" i="70"/>
  <c r="H1211" i="70"/>
  <c r="H1212" i="70"/>
  <c r="H1213" i="70"/>
  <c r="H1214" i="70"/>
  <c r="H1215" i="70"/>
  <c r="H1216" i="70"/>
  <c r="H1217" i="70"/>
  <c r="H1218" i="70"/>
  <c r="H1219" i="70"/>
  <c r="H1220" i="70"/>
  <c r="H15" i="70" l="1"/>
  <c r="H10" i="11" l="1"/>
  <c r="H18" i="11"/>
  <c r="H26" i="11"/>
  <c r="H34" i="11"/>
  <c r="H42" i="11"/>
  <c r="H50" i="11"/>
  <c r="H58" i="11"/>
  <c r="H66" i="11"/>
  <c r="H74" i="11"/>
  <c r="H82" i="11"/>
  <c r="H90" i="11"/>
  <c r="H98" i="11"/>
  <c r="H106" i="11"/>
  <c r="H114" i="11"/>
  <c r="H122" i="11"/>
  <c r="H130" i="11"/>
  <c r="H138" i="11"/>
  <c r="H146" i="11"/>
  <c r="H154" i="11"/>
  <c r="H162" i="11"/>
  <c r="H170" i="11"/>
  <c r="H178" i="11"/>
  <c r="H186" i="11"/>
  <c r="H194" i="11"/>
  <c r="H202" i="11"/>
  <c r="H210" i="11"/>
  <c r="H218" i="11"/>
  <c r="H226" i="11"/>
  <c r="H234" i="11"/>
  <c r="H242" i="11"/>
  <c r="H250" i="11"/>
  <c r="H258" i="11"/>
  <c r="H266" i="11"/>
  <c r="H274" i="11"/>
  <c r="H282" i="11"/>
  <c r="H290" i="11"/>
  <c r="H298" i="11"/>
  <c r="H306" i="11"/>
  <c r="H314" i="11"/>
  <c r="H322" i="11"/>
  <c r="H330" i="11"/>
  <c r="H338" i="11"/>
  <c r="H346" i="11"/>
  <c r="H354" i="11"/>
  <c r="H362" i="11"/>
  <c r="H370" i="11"/>
  <c r="H378" i="11"/>
  <c r="H386" i="11"/>
  <c r="H394" i="11"/>
  <c r="H402" i="11"/>
  <c r="H410" i="11"/>
  <c r="H418" i="11"/>
  <c r="H426" i="11"/>
  <c r="H434" i="11"/>
  <c r="H107" i="11"/>
  <c r="H131" i="11"/>
  <c r="H147" i="11"/>
  <c r="H171" i="11"/>
  <c r="H187" i="11"/>
  <c r="H195" i="11"/>
  <c r="H211" i="11"/>
  <c r="H227" i="11"/>
  <c r="H243" i="11"/>
  <c r="H259" i="11"/>
  <c r="H275" i="11"/>
  <c r="H291" i="11"/>
  <c r="H307" i="11"/>
  <c r="H323" i="11"/>
  <c r="H331" i="11"/>
  <c r="H347" i="11"/>
  <c r="H363" i="11"/>
  <c r="H379" i="11"/>
  <c r="H395" i="11"/>
  <c r="H411" i="11"/>
  <c r="H427" i="11"/>
  <c r="H236" i="11"/>
  <c r="H244" i="11"/>
  <c r="H284" i="11"/>
  <c r="H300" i="11"/>
  <c r="H356" i="11"/>
  <c r="H404" i="11"/>
  <c r="H3" i="11"/>
  <c r="H11" i="11"/>
  <c r="H19" i="11"/>
  <c r="H27" i="11"/>
  <c r="H35" i="11"/>
  <c r="H43" i="11"/>
  <c r="H51" i="11"/>
  <c r="H59" i="11"/>
  <c r="H67" i="11"/>
  <c r="H75" i="11"/>
  <c r="H83" i="11"/>
  <c r="H91" i="11"/>
  <c r="H99" i="11"/>
  <c r="H115" i="11"/>
  <c r="H123" i="11"/>
  <c r="H139" i="11"/>
  <c r="H155" i="11"/>
  <c r="H163" i="11"/>
  <c r="H179" i="11"/>
  <c r="H203" i="11"/>
  <c r="H219" i="11"/>
  <c r="H235" i="11"/>
  <c r="H251" i="11"/>
  <c r="H267" i="11"/>
  <c r="H283" i="11"/>
  <c r="H299" i="11"/>
  <c r="H315" i="11"/>
  <c r="H339" i="11"/>
  <c r="H355" i="11"/>
  <c r="H371" i="11"/>
  <c r="H387" i="11"/>
  <c r="H403" i="11"/>
  <c r="H419" i="11"/>
  <c r="H2" i="11"/>
  <c r="H252" i="11"/>
  <c r="H332" i="11"/>
  <c r="H380" i="11"/>
  <c r="H428" i="11"/>
  <c r="H4" i="11"/>
  <c r="H12" i="11"/>
  <c r="H20" i="11"/>
  <c r="H28" i="11"/>
  <c r="H36" i="11"/>
  <c r="H44" i="11"/>
  <c r="H52" i="11"/>
  <c r="H60" i="11"/>
  <c r="H68" i="11"/>
  <c r="H76" i="11"/>
  <c r="H84" i="11"/>
  <c r="H92" i="11"/>
  <c r="H100" i="11"/>
  <c r="H108" i="11"/>
  <c r="H116" i="11"/>
  <c r="H124" i="11"/>
  <c r="H132" i="11"/>
  <c r="H140" i="11"/>
  <c r="H148" i="11"/>
  <c r="H156" i="11"/>
  <c r="H164" i="11"/>
  <c r="H172" i="11"/>
  <c r="H180" i="11"/>
  <c r="H188" i="11"/>
  <c r="H196" i="11"/>
  <c r="H204" i="11"/>
  <c r="H212" i="11"/>
  <c r="H220" i="11"/>
  <c r="H228" i="11"/>
  <c r="H13" i="11"/>
  <c r="H21" i="11"/>
  <c r="H29" i="11"/>
  <c r="H37" i="11"/>
  <c r="H45" i="11"/>
  <c r="H53" i="11"/>
  <c r="H61" i="11"/>
  <c r="H69" i="11"/>
  <c r="H77" i="11"/>
  <c r="H85" i="11"/>
  <c r="H93" i="11"/>
  <c r="H101" i="11"/>
  <c r="H109" i="11"/>
  <c r="H117" i="11"/>
  <c r="H125" i="11"/>
  <c r="H133" i="11"/>
  <c r="H141" i="11"/>
  <c r="H149" i="11"/>
  <c r="H157" i="11"/>
  <c r="H165" i="11"/>
  <c r="H173" i="11"/>
  <c r="H181" i="11"/>
  <c r="H189" i="11"/>
  <c r="H197" i="11"/>
  <c r="H205" i="11"/>
  <c r="H213" i="11"/>
  <c r="H221" i="11"/>
  <c r="H229" i="11"/>
  <c r="H237" i="11"/>
  <c r="H245" i="11"/>
  <c r="H253" i="11"/>
  <c r="H261" i="11"/>
  <c r="H269" i="11"/>
  <c r="H277" i="11"/>
  <c r="H285" i="11"/>
  <c r="H293" i="11"/>
  <c r="H301" i="11"/>
  <c r="H309" i="11"/>
  <c r="H317" i="11"/>
  <c r="H325" i="11"/>
  <c r="H333" i="11"/>
  <c r="H341" i="11"/>
  <c r="H349" i="11"/>
  <c r="H357" i="11"/>
  <c r="H365" i="11"/>
  <c r="H373" i="11"/>
  <c r="H381" i="11"/>
  <c r="H389" i="11"/>
  <c r="H397" i="11"/>
  <c r="H405" i="11"/>
  <c r="H413" i="11"/>
  <c r="H421" i="11"/>
  <c r="H429" i="11"/>
  <c r="H230" i="11"/>
  <c r="H246" i="11"/>
  <c r="H254" i="11"/>
  <c r="H270" i="11"/>
  <c r="H286" i="11"/>
  <c r="H302" i="11"/>
  <c r="H318" i="11"/>
  <c r="H334" i="11"/>
  <c r="H350" i="11"/>
  <c r="H366" i="11"/>
  <c r="H374" i="11"/>
  <c r="H390" i="11"/>
  <c r="H406" i="11"/>
  <c r="H422" i="11"/>
  <c r="H129" i="11"/>
  <c r="H185" i="11"/>
  <c r="H217" i="11"/>
  <c r="H249" i="11"/>
  <c r="H281" i="11"/>
  <c r="H313" i="11"/>
  <c r="H345" i="11"/>
  <c r="H369" i="11"/>
  <c r="H401" i="11"/>
  <c r="H433" i="11"/>
  <c r="H276" i="11"/>
  <c r="H324" i="11"/>
  <c r="H372" i="11"/>
  <c r="H420" i="11"/>
  <c r="H6" i="11"/>
  <c r="H14" i="11"/>
  <c r="H22" i="11"/>
  <c r="H30" i="11"/>
  <c r="H38" i="11"/>
  <c r="H46" i="11"/>
  <c r="H54" i="11"/>
  <c r="H62" i="11"/>
  <c r="H78" i="11"/>
  <c r="H86" i="11"/>
  <c r="H94" i="11"/>
  <c r="H102" i="11"/>
  <c r="H110" i="11"/>
  <c r="H118" i="11"/>
  <c r="H126" i="11"/>
  <c r="H134" i="11"/>
  <c r="H142" i="11"/>
  <c r="H150" i="11"/>
  <c r="H158" i="11"/>
  <c r="H166" i="11"/>
  <c r="H174" i="11"/>
  <c r="H182" i="11"/>
  <c r="H190" i="11"/>
  <c r="H198" i="11"/>
  <c r="H206" i="11"/>
  <c r="H214" i="11"/>
  <c r="H222" i="11"/>
  <c r="H238" i="11"/>
  <c r="H262" i="11"/>
  <c r="H278" i="11"/>
  <c r="H294" i="11"/>
  <c r="H310" i="11"/>
  <c r="H326" i="11"/>
  <c r="H342" i="11"/>
  <c r="H358" i="11"/>
  <c r="H382" i="11"/>
  <c r="H398" i="11"/>
  <c r="H414" i="11"/>
  <c r="H430" i="11"/>
  <c r="H137" i="11"/>
  <c r="H193" i="11"/>
  <c r="H225" i="11"/>
  <c r="H257" i="11"/>
  <c r="H289" i="11"/>
  <c r="H321" i="11"/>
  <c r="H353" i="11"/>
  <c r="H385" i="11"/>
  <c r="H417" i="11"/>
  <c r="H268" i="11"/>
  <c r="H308" i="11"/>
  <c r="H348" i="11"/>
  <c r="H396" i="11"/>
  <c r="H7" i="11"/>
  <c r="H15" i="11"/>
  <c r="H23" i="11"/>
  <c r="H39" i="11"/>
  <c r="H47" i="11"/>
  <c r="H55" i="11"/>
  <c r="H63" i="11"/>
  <c r="H71" i="11"/>
  <c r="H79" i="11"/>
  <c r="H87" i="11"/>
  <c r="H95" i="11"/>
  <c r="H103" i="11"/>
  <c r="H111" i="11"/>
  <c r="H119" i="11"/>
  <c r="H127" i="11"/>
  <c r="H135" i="11"/>
  <c r="H143" i="11"/>
  <c r="H151" i="11"/>
  <c r="H159" i="11"/>
  <c r="H167" i="11"/>
  <c r="H175" i="11"/>
  <c r="H183" i="11"/>
  <c r="H191" i="11"/>
  <c r="H199" i="11"/>
  <c r="H207" i="11"/>
  <c r="H215" i="11"/>
  <c r="H223" i="11"/>
  <c r="H231" i="11"/>
  <c r="H239" i="11"/>
  <c r="H247" i="11"/>
  <c r="H255" i="11"/>
  <c r="H263" i="11"/>
  <c r="H271" i="11"/>
  <c r="H279" i="11"/>
  <c r="H287" i="11"/>
  <c r="H295" i="11"/>
  <c r="H303" i="11"/>
  <c r="H311" i="11"/>
  <c r="H319" i="11"/>
  <c r="H327" i="11"/>
  <c r="H335" i="11"/>
  <c r="H343" i="11"/>
  <c r="H351" i="11"/>
  <c r="H359" i="11"/>
  <c r="H367" i="11"/>
  <c r="H375" i="11"/>
  <c r="H383" i="11"/>
  <c r="H391" i="11"/>
  <c r="H399" i="11"/>
  <c r="H407" i="11"/>
  <c r="H415" i="11"/>
  <c r="H423" i="11"/>
  <c r="H431" i="11"/>
  <c r="H17" i="11"/>
  <c r="H33" i="11"/>
  <c r="H49" i="11"/>
  <c r="H65" i="11"/>
  <c r="H81" i="11"/>
  <c r="H97" i="11"/>
  <c r="H113" i="11"/>
  <c r="H145" i="11"/>
  <c r="H161" i="11"/>
  <c r="H169" i="11"/>
  <c r="H201" i="11"/>
  <c r="H233" i="11"/>
  <c r="H265" i="11"/>
  <c r="H297" i="11"/>
  <c r="H329" i="11"/>
  <c r="H361" i="11"/>
  <c r="H393" i="11"/>
  <c r="H425" i="11"/>
  <c r="H292" i="11"/>
  <c r="H340" i="11"/>
  <c r="H388" i="11"/>
  <c r="H8" i="11"/>
  <c r="H16" i="11"/>
  <c r="H24" i="11"/>
  <c r="H32" i="11"/>
  <c r="H40" i="11"/>
  <c r="H48" i="11"/>
  <c r="H56" i="11"/>
  <c r="H64" i="11"/>
  <c r="H72" i="11"/>
  <c r="H80" i="11"/>
  <c r="H88" i="11"/>
  <c r="H96" i="11"/>
  <c r="H104" i="11"/>
  <c r="H112" i="11"/>
  <c r="H120" i="11"/>
  <c r="H128" i="11"/>
  <c r="H136" i="11"/>
  <c r="H144" i="11"/>
  <c r="H152" i="11"/>
  <c r="H160" i="11"/>
  <c r="H168" i="11"/>
  <c r="H176" i="11"/>
  <c r="H184" i="11"/>
  <c r="H192" i="11"/>
  <c r="H200" i="11"/>
  <c r="H208" i="11"/>
  <c r="H216" i="11"/>
  <c r="H224" i="11"/>
  <c r="H232" i="11"/>
  <c r="H240" i="11"/>
  <c r="H248" i="11"/>
  <c r="H256" i="11"/>
  <c r="H264" i="11"/>
  <c r="H272" i="11"/>
  <c r="H280" i="11"/>
  <c r="H288" i="11"/>
  <c r="H296" i="11"/>
  <c r="H304" i="11"/>
  <c r="H312" i="11"/>
  <c r="H320" i="11"/>
  <c r="H328" i="11"/>
  <c r="H336" i="11"/>
  <c r="H344" i="11"/>
  <c r="H352" i="11"/>
  <c r="H360" i="11"/>
  <c r="H368" i="11"/>
  <c r="H376" i="11"/>
  <c r="H384" i="11"/>
  <c r="H392" i="11"/>
  <c r="H400" i="11"/>
  <c r="H408" i="11"/>
  <c r="H416" i="11"/>
  <c r="H424" i="11"/>
  <c r="H432" i="11"/>
  <c r="H9" i="11"/>
  <c r="H25" i="11"/>
  <c r="H41" i="11"/>
  <c r="H57" i="11"/>
  <c r="H73" i="11"/>
  <c r="H89" i="11"/>
  <c r="H105" i="11"/>
  <c r="H121" i="11"/>
  <c r="H153" i="11"/>
  <c r="H177" i="11"/>
  <c r="H209" i="11"/>
  <c r="H241" i="11"/>
  <c r="H273" i="11"/>
  <c r="H305" i="11"/>
  <c r="H337" i="11"/>
  <c r="H377" i="11"/>
  <c r="H409" i="11"/>
  <c r="H260" i="11"/>
  <c r="H316" i="11"/>
  <c r="H364" i="11"/>
  <c r="H412" i="11"/>
  <c r="E2" i="33"/>
  <c r="A6" i="33" s="1"/>
  <c r="A8" i="33" l="1"/>
  <c r="E2" i="72"/>
  <c r="A6" i="72" s="1"/>
  <c r="F2" i="72"/>
  <c r="A8" i="24"/>
  <c r="E2" i="24"/>
  <c r="A6" i="24" s="1"/>
  <c r="A7" i="32" l="1"/>
  <c r="A19" i="32"/>
  <c r="A17" i="32"/>
  <c r="A9" i="32"/>
  <c r="H3" i="70"/>
  <c r="E2" i="51"/>
  <c r="A6" i="51" s="1"/>
  <c r="E2" i="56"/>
  <c r="A6" i="56" s="1"/>
  <c r="E2" i="30"/>
  <c r="A6" i="30" s="1"/>
  <c r="E2" i="27"/>
  <c r="A6" i="27" s="1"/>
  <c r="E115" i="24"/>
  <c r="E127" i="24"/>
  <c r="E141" i="24"/>
  <c r="E142" i="24"/>
  <c r="E143" i="24"/>
  <c r="E144" i="24"/>
  <c r="E145" i="24"/>
  <c r="E146" i="24"/>
  <c r="F2" i="24"/>
  <c r="G2" i="24"/>
  <c r="H2" i="24" s="1"/>
  <c r="E129" i="24"/>
  <c r="E130" i="24"/>
  <c r="E131" i="24"/>
  <c r="E132" i="24"/>
  <c r="E133" i="24"/>
  <c r="E134" i="24"/>
  <c r="E135" i="24"/>
  <c r="E136" i="24"/>
  <c r="E137" i="24"/>
  <c r="E138" i="24"/>
  <c r="E139" i="24"/>
  <c r="E140" i="24"/>
  <c r="E119" i="24"/>
  <c r="E120" i="24"/>
  <c r="E121" i="24"/>
  <c r="E122" i="24"/>
  <c r="E123" i="24"/>
  <c r="E124" i="24"/>
  <c r="E125" i="24"/>
  <c r="E126" i="24"/>
  <c r="E128" i="24"/>
  <c r="E114" i="24"/>
  <c r="E116" i="24"/>
  <c r="E117" i="24"/>
  <c r="E118" i="24"/>
  <c r="E2" i="25"/>
  <c r="A6" i="25" s="1"/>
  <c r="F2" i="25"/>
  <c r="G2" i="25"/>
  <c r="H2" i="25" s="1"/>
  <c r="F76" i="31"/>
  <c r="G76" i="31"/>
  <c r="H76" i="31" s="1"/>
  <c r="F77" i="31"/>
  <c r="G77" i="31"/>
  <c r="H77" i="31" s="1"/>
  <c r="F78" i="31"/>
  <c r="G78" i="31"/>
  <c r="H78" i="31" s="1"/>
  <c r="F79" i="31"/>
  <c r="G79" i="31"/>
  <c r="H79" i="31" s="1"/>
  <c r="F80" i="31"/>
  <c r="G80" i="31"/>
  <c r="H80" i="31" s="1"/>
  <c r="F81" i="31"/>
  <c r="G81" i="31"/>
  <c r="H81" i="31" s="1"/>
  <c r="F82" i="31"/>
  <c r="G82" i="31"/>
  <c r="H82" i="31" s="1"/>
  <c r="F83" i="31"/>
  <c r="G83" i="31"/>
  <c r="H83" i="31" s="1"/>
  <c r="F84" i="31"/>
  <c r="G84" i="31"/>
  <c r="H84" i="31" s="1"/>
  <c r="F85" i="31"/>
  <c r="G85" i="31"/>
  <c r="H85" i="31" s="1"/>
  <c r="F86" i="31"/>
  <c r="G86" i="31"/>
  <c r="H86" i="31" s="1"/>
  <c r="F87" i="31"/>
  <c r="G87" i="31"/>
  <c r="H87" i="31" s="1"/>
  <c r="F88" i="31"/>
  <c r="G88" i="31"/>
  <c r="H88" i="31" s="1"/>
  <c r="F89" i="31"/>
  <c r="G89" i="31"/>
  <c r="H89" i="31" s="1"/>
  <c r="F90" i="31"/>
  <c r="G90" i="31"/>
  <c r="H90" i="31" s="1"/>
  <c r="F91" i="31"/>
  <c r="G91" i="31"/>
  <c r="H91" i="31" s="1"/>
  <c r="F92" i="31"/>
  <c r="G92" i="31"/>
  <c r="H92" i="31" s="1"/>
  <c r="F93" i="31"/>
  <c r="G93" i="31"/>
  <c r="H93" i="31" s="1"/>
  <c r="F94" i="31"/>
  <c r="G94" i="31"/>
  <c r="H94" i="31" s="1"/>
  <c r="F95" i="31"/>
  <c r="G95" i="31"/>
  <c r="H95" i="31" s="1"/>
  <c r="F96" i="31"/>
  <c r="G96" i="31"/>
  <c r="H96" i="31" s="1"/>
  <c r="F97" i="31"/>
  <c r="G97" i="31"/>
  <c r="H97" i="31" s="1"/>
  <c r="F98" i="31"/>
  <c r="G98" i="31"/>
  <c r="H98" i="31" s="1"/>
  <c r="F99" i="31"/>
  <c r="G99" i="31"/>
  <c r="H99" i="31" s="1"/>
  <c r="F100" i="31"/>
  <c r="G100" i="31"/>
  <c r="H100" i="31" s="1"/>
  <c r="F101" i="31"/>
  <c r="G101" i="31"/>
  <c r="H101" i="31" s="1"/>
  <c r="F102" i="31"/>
  <c r="G102" i="31"/>
  <c r="H102" i="31" s="1"/>
  <c r="F103" i="31"/>
  <c r="G103" i="31"/>
  <c r="H103" i="31" s="1"/>
  <c r="F104" i="31"/>
  <c r="G104" i="31"/>
  <c r="H104" i="31" s="1"/>
  <c r="F105" i="31"/>
  <c r="G105" i="31"/>
  <c r="H105" i="31" s="1"/>
  <c r="F106" i="31"/>
  <c r="G106" i="31"/>
  <c r="H106" i="31" s="1"/>
  <c r="F107" i="31"/>
  <c r="G107" i="31"/>
  <c r="H107" i="31" s="1"/>
  <c r="F108" i="31"/>
  <c r="G108" i="31"/>
  <c r="H108" i="31" s="1"/>
  <c r="F56" i="31"/>
  <c r="G56" i="31"/>
  <c r="H56" i="31" s="1"/>
  <c r="F57" i="31"/>
  <c r="G57" i="31"/>
  <c r="H57" i="31" s="1"/>
  <c r="F58" i="31"/>
  <c r="G58" i="31"/>
  <c r="H58" i="31" s="1"/>
  <c r="F59" i="31"/>
  <c r="G59" i="31"/>
  <c r="H59" i="31" s="1"/>
  <c r="F60" i="31"/>
  <c r="G60" i="31"/>
  <c r="H60" i="31" s="1"/>
  <c r="F61" i="31"/>
  <c r="G61" i="31"/>
  <c r="H61" i="31" s="1"/>
  <c r="F62" i="31"/>
  <c r="G62" i="31"/>
  <c r="H62" i="31" s="1"/>
  <c r="F63" i="31"/>
  <c r="G63" i="31"/>
  <c r="H63" i="31" s="1"/>
  <c r="F64" i="31"/>
  <c r="G64" i="31"/>
  <c r="H64" i="31" s="1"/>
  <c r="F65" i="31"/>
  <c r="G65" i="31"/>
  <c r="H65" i="31" s="1"/>
  <c r="F66" i="31"/>
  <c r="G66" i="31"/>
  <c r="H66" i="31" s="1"/>
  <c r="F67" i="31"/>
  <c r="G67" i="31"/>
  <c r="H67" i="31" s="1"/>
  <c r="F68" i="31"/>
  <c r="G68" i="31"/>
  <c r="H68" i="31" s="1"/>
  <c r="F69" i="31"/>
  <c r="G69" i="31"/>
  <c r="H69" i="31" s="1"/>
  <c r="F70" i="31"/>
  <c r="G70" i="31"/>
  <c r="H70" i="31" s="1"/>
  <c r="F71" i="31"/>
  <c r="G71" i="31"/>
  <c r="H71" i="31" s="1"/>
  <c r="F72" i="31"/>
  <c r="G72" i="31"/>
  <c r="H72" i="31" s="1"/>
  <c r="F73" i="31"/>
  <c r="G73" i="31"/>
  <c r="H73" i="31" s="1"/>
  <c r="F74" i="31"/>
  <c r="G74" i="31"/>
  <c r="H74" i="31" s="1"/>
  <c r="F75" i="31"/>
  <c r="G75" i="31"/>
  <c r="H75" i="31" s="1"/>
  <c r="F2" i="32"/>
  <c r="G2" i="32"/>
  <c r="H2" i="32" s="1"/>
  <c r="F33" i="31"/>
  <c r="G33" i="31"/>
  <c r="H33" i="31" s="1"/>
  <c r="F34" i="31"/>
  <c r="G34" i="31"/>
  <c r="H34" i="31" s="1"/>
  <c r="F35" i="31"/>
  <c r="G35" i="31"/>
  <c r="H35" i="31" s="1"/>
  <c r="F36" i="31"/>
  <c r="G36" i="31"/>
  <c r="H36" i="31" s="1"/>
  <c r="F37" i="31"/>
  <c r="G37" i="31"/>
  <c r="H37" i="31" s="1"/>
  <c r="F38" i="31"/>
  <c r="G38" i="31"/>
  <c r="H38" i="31" s="1"/>
  <c r="F39" i="31"/>
  <c r="G39" i="31"/>
  <c r="H39" i="31" s="1"/>
  <c r="F40" i="31"/>
  <c r="G40" i="31"/>
  <c r="H40" i="31" s="1"/>
  <c r="F41" i="31"/>
  <c r="G41" i="31"/>
  <c r="H41" i="31" s="1"/>
  <c r="F42" i="31"/>
  <c r="G42" i="31"/>
  <c r="H42" i="31" s="1"/>
  <c r="F43" i="31"/>
  <c r="G43" i="31"/>
  <c r="H43" i="31" s="1"/>
  <c r="F44" i="31"/>
  <c r="G44" i="31"/>
  <c r="H44" i="31" s="1"/>
  <c r="F45" i="31"/>
  <c r="G45" i="31"/>
  <c r="H45" i="31" s="1"/>
  <c r="F46" i="31"/>
  <c r="G46" i="31"/>
  <c r="H46" i="31" s="1"/>
  <c r="F47" i="31"/>
  <c r="G47" i="31"/>
  <c r="H47" i="31" s="1"/>
  <c r="F48" i="31"/>
  <c r="G48" i="31"/>
  <c r="H48" i="31" s="1"/>
  <c r="F49" i="31"/>
  <c r="G49" i="31"/>
  <c r="H49" i="31" s="1"/>
  <c r="F50" i="31"/>
  <c r="G50" i="31"/>
  <c r="H50" i="31" s="1"/>
  <c r="F51" i="31"/>
  <c r="G51" i="31"/>
  <c r="H51" i="31" s="1"/>
  <c r="F52" i="31"/>
  <c r="G52" i="31"/>
  <c r="H52" i="31" s="1"/>
  <c r="F53" i="31"/>
  <c r="G53" i="31"/>
  <c r="H53" i="31" s="1"/>
  <c r="F54" i="31"/>
  <c r="G54" i="31"/>
  <c r="H54" i="31" s="1"/>
  <c r="F55" i="31"/>
  <c r="G55" i="31"/>
  <c r="H55" i="31" s="1"/>
  <c r="F16" i="31"/>
  <c r="G16" i="31"/>
  <c r="H16" i="31" s="1"/>
  <c r="F17" i="31"/>
  <c r="G17" i="31"/>
  <c r="H17" i="31" s="1"/>
  <c r="F18" i="31"/>
  <c r="G18" i="31"/>
  <c r="H18" i="31" s="1"/>
  <c r="F19" i="31"/>
  <c r="G19" i="31"/>
  <c r="H19" i="31" s="1"/>
  <c r="F20" i="31"/>
  <c r="G20" i="31"/>
  <c r="H20" i="31" s="1"/>
  <c r="F21" i="31"/>
  <c r="G21" i="31"/>
  <c r="H21" i="31" s="1"/>
  <c r="F22" i="31"/>
  <c r="G22" i="31"/>
  <c r="H22" i="31" s="1"/>
  <c r="F23" i="31"/>
  <c r="G23" i="31"/>
  <c r="H23" i="31" s="1"/>
  <c r="F24" i="31"/>
  <c r="G24" i="31"/>
  <c r="H24" i="31" s="1"/>
  <c r="F25" i="31"/>
  <c r="G25" i="31"/>
  <c r="H25" i="31" s="1"/>
  <c r="F26" i="31"/>
  <c r="G26" i="31"/>
  <c r="H26" i="31" s="1"/>
  <c r="F27" i="31"/>
  <c r="G27" i="31"/>
  <c r="H27" i="31" s="1"/>
  <c r="F28" i="31"/>
  <c r="G28" i="31"/>
  <c r="H28" i="31" s="1"/>
  <c r="F29" i="31"/>
  <c r="G29" i="31"/>
  <c r="H29" i="31" s="1"/>
  <c r="F30" i="31"/>
  <c r="G30" i="31"/>
  <c r="H30" i="31" s="1"/>
  <c r="F31" i="31"/>
  <c r="G31" i="31"/>
  <c r="H31" i="31" s="1"/>
  <c r="F32" i="31"/>
  <c r="G32" i="31"/>
  <c r="H32" i="31" s="1"/>
  <c r="F3" i="31"/>
  <c r="G3" i="31"/>
  <c r="H3" i="31" s="1"/>
  <c r="F4" i="31"/>
  <c r="G4" i="31"/>
  <c r="H4" i="31" s="1"/>
  <c r="F5" i="31"/>
  <c r="G5" i="31"/>
  <c r="H5" i="31" s="1"/>
  <c r="F6" i="31"/>
  <c r="G6" i="31"/>
  <c r="H6" i="31" s="1"/>
  <c r="F7" i="31"/>
  <c r="G7" i="31"/>
  <c r="H7" i="31" s="1"/>
  <c r="F8" i="31"/>
  <c r="G8" i="31"/>
  <c r="H8" i="31" s="1"/>
  <c r="F9" i="31"/>
  <c r="G9" i="31"/>
  <c r="H9" i="31" s="1"/>
  <c r="F10" i="31"/>
  <c r="G10" i="31"/>
  <c r="H10" i="31" s="1"/>
  <c r="F11" i="31"/>
  <c r="G11" i="31"/>
  <c r="H11" i="31" s="1"/>
  <c r="F12" i="31"/>
  <c r="G12" i="31"/>
  <c r="H12" i="31" s="1"/>
  <c r="F13" i="31"/>
  <c r="G13" i="31"/>
  <c r="H13" i="31" s="1"/>
  <c r="F14" i="31"/>
  <c r="G14" i="31"/>
  <c r="H14" i="31" s="1"/>
  <c r="F15" i="31"/>
  <c r="G196" i="32"/>
  <c r="H196" i="32" s="1"/>
  <c r="G197" i="32"/>
  <c r="H197" i="32" s="1"/>
  <c r="G198" i="32"/>
  <c r="H198" i="32" s="1"/>
  <c r="G199" i="32"/>
  <c r="H199" i="32" s="1"/>
  <c r="G200" i="32"/>
  <c r="H200" i="32" s="1"/>
  <c r="G201" i="32"/>
  <c r="H201" i="32" s="1"/>
  <c r="G202" i="32"/>
  <c r="H202" i="32" s="1"/>
  <c r="G203" i="32"/>
  <c r="H203" i="32" s="1"/>
  <c r="G204" i="32"/>
  <c r="H204" i="32" s="1"/>
  <c r="G205" i="32"/>
  <c r="H205" i="32" s="1"/>
  <c r="G206" i="32"/>
  <c r="H206" i="32" s="1"/>
  <c r="G207" i="32"/>
  <c r="H207" i="32" s="1"/>
  <c r="G208" i="32"/>
  <c r="H208" i="32" s="1"/>
  <c r="G209" i="32"/>
  <c r="H209" i="32" s="1"/>
  <c r="G210" i="32"/>
  <c r="H210" i="32" s="1"/>
  <c r="G211" i="32"/>
  <c r="H211" i="32" s="1"/>
  <c r="G212" i="32"/>
  <c r="H212" i="32" s="1"/>
  <c r="G213" i="32"/>
  <c r="H213" i="32" s="1"/>
  <c r="G214" i="32"/>
  <c r="H214" i="32" s="1"/>
  <c r="G215" i="32"/>
  <c r="H215" i="32" s="1"/>
  <c r="G216" i="32"/>
  <c r="H216" i="32" s="1"/>
  <c r="G217" i="32"/>
  <c r="H217" i="32" s="1"/>
  <c r="G218" i="32"/>
  <c r="H218" i="32" s="1"/>
  <c r="G219" i="32"/>
  <c r="H219" i="32" s="1"/>
  <c r="G220" i="32"/>
  <c r="H220" i="32" s="1"/>
  <c r="G221" i="32"/>
  <c r="H221" i="32" s="1"/>
  <c r="G222" i="32"/>
  <c r="H222" i="32" s="1"/>
  <c r="G223" i="32"/>
  <c r="H223" i="32" s="1"/>
  <c r="G224" i="32"/>
  <c r="H224" i="32" s="1"/>
  <c r="G225" i="32"/>
  <c r="H225" i="32" s="1"/>
  <c r="G226" i="32"/>
  <c r="H226" i="32" s="1"/>
  <c r="G227" i="32"/>
  <c r="H227" i="32" s="1"/>
  <c r="G228" i="32"/>
  <c r="H228" i="32" s="1"/>
  <c r="G229" i="32"/>
  <c r="H229" i="32" s="1"/>
  <c r="G230" i="32"/>
  <c r="H230" i="32" s="1"/>
  <c r="G231" i="32"/>
  <c r="H231" i="32" s="1"/>
  <c r="G232" i="32"/>
  <c r="H232" i="32" s="1"/>
  <c r="G233" i="32"/>
  <c r="H233" i="32" s="1"/>
  <c r="G234" i="32"/>
  <c r="H234" i="32" s="1"/>
  <c r="G235" i="32"/>
  <c r="H235" i="32" s="1"/>
  <c r="G236" i="32"/>
  <c r="H236" i="32" s="1"/>
  <c r="G237" i="32"/>
  <c r="H237" i="32" s="1"/>
  <c r="G238" i="32"/>
  <c r="H238" i="32" s="1"/>
  <c r="G239" i="32"/>
  <c r="H239" i="32" s="1"/>
  <c r="G240" i="32"/>
  <c r="H240" i="32" s="1"/>
  <c r="G241" i="32"/>
  <c r="H241" i="32" s="1"/>
  <c r="G242" i="32"/>
  <c r="H242" i="32" s="1"/>
  <c r="G243" i="32"/>
  <c r="H243" i="32" s="1"/>
  <c r="G244" i="32"/>
  <c r="H244" i="32" s="1"/>
  <c r="G245" i="32"/>
  <c r="H245" i="32" s="1"/>
  <c r="G246" i="32"/>
  <c r="H246" i="32" s="1"/>
  <c r="G247" i="32"/>
  <c r="H247" i="32" s="1"/>
  <c r="G248" i="32"/>
  <c r="H248" i="32" s="1"/>
  <c r="G249" i="32"/>
  <c r="H249" i="32" s="1"/>
  <c r="G250" i="32"/>
  <c r="H250" i="32" s="1"/>
  <c r="G251" i="32"/>
  <c r="H251" i="32" s="1"/>
  <c r="G252" i="32"/>
  <c r="H252" i="32" s="1"/>
  <c r="G253" i="32"/>
  <c r="H253" i="32" s="1"/>
  <c r="G254" i="32"/>
  <c r="H254" i="32" s="1"/>
  <c r="G255" i="32"/>
  <c r="H255" i="32" s="1"/>
  <c r="G256" i="32"/>
  <c r="H256" i="32" s="1"/>
  <c r="G257" i="32"/>
  <c r="H257" i="32" s="1"/>
  <c r="G258" i="32"/>
  <c r="H258" i="32" s="1"/>
  <c r="G259" i="32"/>
  <c r="H259" i="32" s="1"/>
  <c r="G260" i="32"/>
  <c r="H260" i="32" s="1"/>
  <c r="G261" i="32"/>
  <c r="H261" i="32" s="1"/>
  <c r="G262" i="32"/>
  <c r="H262" i="32" s="1"/>
  <c r="G263" i="32"/>
  <c r="H263" i="32" s="1"/>
  <c r="G264" i="32"/>
  <c r="H264" i="32" s="1"/>
  <c r="G265" i="32"/>
  <c r="H265" i="32" s="1"/>
  <c r="G266" i="32"/>
  <c r="H266" i="32" s="1"/>
  <c r="G267" i="32"/>
  <c r="H267" i="32" s="1"/>
  <c r="G268" i="32"/>
  <c r="H268" i="32" s="1"/>
  <c r="G269" i="32"/>
  <c r="H269" i="32" s="1"/>
  <c r="G270" i="32"/>
  <c r="H270" i="32" s="1"/>
  <c r="G271" i="32"/>
  <c r="H271" i="32" s="1"/>
  <c r="G272" i="32"/>
  <c r="H272" i="32" s="1"/>
  <c r="G273" i="32"/>
  <c r="H273" i="32" s="1"/>
  <c r="G274" i="32"/>
  <c r="H274" i="32" s="1"/>
  <c r="G275" i="32"/>
  <c r="H275" i="32" s="1"/>
  <c r="G276" i="32"/>
  <c r="H276" i="32" s="1"/>
  <c r="G277" i="32"/>
  <c r="H277" i="32" s="1"/>
  <c r="G278" i="32"/>
  <c r="H278" i="32" s="1"/>
  <c r="G279" i="32"/>
  <c r="H279" i="32" s="1"/>
  <c r="G280" i="32"/>
  <c r="H280" i="32" s="1"/>
  <c r="G281" i="32"/>
  <c r="H281" i="32" s="1"/>
  <c r="G282" i="32"/>
  <c r="H282" i="32" s="1"/>
  <c r="G283" i="32"/>
  <c r="H283" i="32" s="1"/>
  <c r="G284" i="32"/>
  <c r="H284" i="32" s="1"/>
  <c r="G285" i="32"/>
  <c r="H285" i="32" s="1"/>
  <c r="G286" i="32"/>
  <c r="H286" i="32" s="1"/>
  <c r="G287" i="32"/>
  <c r="H287" i="32" s="1"/>
  <c r="G288" i="32"/>
  <c r="H288" i="32" s="1"/>
  <c r="G289" i="32"/>
  <c r="H289" i="32" s="1"/>
  <c r="G290" i="32"/>
  <c r="H290" i="32" s="1"/>
  <c r="G291" i="32"/>
  <c r="H291" i="32" s="1"/>
  <c r="G292" i="32"/>
  <c r="H292" i="32" s="1"/>
  <c r="G293" i="32"/>
  <c r="H293" i="32" s="1"/>
  <c r="G294" i="32"/>
  <c r="H294" i="32" s="1"/>
  <c r="G295" i="32"/>
  <c r="H295" i="32" s="1"/>
  <c r="G296" i="32"/>
  <c r="H296" i="32" s="1"/>
  <c r="G297" i="32"/>
  <c r="H297" i="32" s="1"/>
  <c r="G298" i="32"/>
  <c r="H298" i="32" s="1"/>
  <c r="G299" i="32"/>
  <c r="H299" i="32" s="1"/>
  <c r="G300" i="32"/>
  <c r="H300" i="32" s="1"/>
  <c r="G301" i="32"/>
  <c r="H301" i="32" s="1"/>
  <c r="G302" i="32"/>
  <c r="H302" i="32" s="1"/>
  <c r="G303" i="32"/>
  <c r="H303" i="32" s="1"/>
  <c r="G304" i="32"/>
  <c r="H304" i="32" s="1"/>
  <c r="G305" i="32"/>
  <c r="H305" i="32" s="1"/>
  <c r="G306" i="32"/>
  <c r="H306" i="32" s="1"/>
  <c r="G307" i="32"/>
  <c r="H307" i="32" s="1"/>
  <c r="G308" i="32"/>
  <c r="H308" i="32" s="1"/>
  <c r="G309" i="32"/>
  <c r="H309" i="32" s="1"/>
  <c r="G310" i="32"/>
  <c r="H310" i="32" s="1"/>
  <c r="G311" i="32"/>
  <c r="H311" i="32" s="1"/>
  <c r="G312" i="32"/>
  <c r="H312" i="32" s="1"/>
  <c r="G313" i="32"/>
  <c r="H313" i="32" s="1"/>
  <c r="G314" i="32"/>
  <c r="H314" i="32" s="1"/>
  <c r="G315" i="32"/>
  <c r="H315" i="32" s="1"/>
  <c r="G316" i="32"/>
  <c r="H316" i="32" s="1"/>
  <c r="G317" i="32"/>
  <c r="H317" i="32" s="1"/>
  <c r="G318" i="32"/>
  <c r="H318" i="32" s="1"/>
  <c r="G319" i="32"/>
  <c r="H319" i="32" s="1"/>
  <c r="G320" i="32"/>
  <c r="H320" i="32" s="1"/>
  <c r="G321" i="32"/>
  <c r="H321" i="32" s="1"/>
  <c r="G322" i="32"/>
  <c r="H322" i="32" s="1"/>
  <c r="G323" i="32"/>
  <c r="H323" i="32" s="1"/>
  <c r="G324" i="32"/>
  <c r="H324" i="32" s="1"/>
  <c r="G325" i="32"/>
  <c r="H325" i="32" s="1"/>
  <c r="G326" i="32"/>
  <c r="H326" i="32" s="1"/>
  <c r="G327" i="32"/>
  <c r="H327" i="32" s="1"/>
  <c r="G328" i="32"/>
  <c r="H328" i="32" s="1"/>
  <c r="G329" i="32"/>
  <c r="H329" i="32" s="1"/>
  <c r="G330" i="32"/>
  <c r="H330" i="32" s="1"/>
  <c r="G331" i="32"/>
  <c r="H331" i="32" s="1"/>
  <c r="G332" i="32"/>
  <c r="H332" i="32" s="1"/>
  <c r="G333" i="32"/>
  <c r="H333" i="32" s="1"/>
  <c r="G334" i="32"/>
  <c r="H334" i="32" s="1"/>
  <c r="G335" i="32"/>
  <c r="H335" i="32" s="1"/>
  <c r="G336" i="32"/>
  <c r="H336" i="32" s="1"/>
  <c r="G168" i="33"/>
  <c r="H168" i="33" s="1"/>
  <c r="G169" i="33"/>
  <c r="H169" i="33" s="1"/>
  <c r="G170" i="33"/>
  <c r="H170" i="33" s="1"/>
  <c r="G171" i="33"/>
  <c r="H171" i="33" s="1"/>
  <c r="G172" i="33"/>
  <c r="H172" i="33" s="1"/>
  <c r="G173" i="33"/>
  <c r="H173" i="33" s="1"/>
  <c r="G174" i="33"/>
  <c r="H174" i="33" s="1"/>
  <c r="G175" i="33"/>
  <c r="H175" i="33" s="1"/>
  <c r="E2" i="63" l="1"/>
  <c r="A6" i="63" s="1"/>
  <c r="F2" i="63" l="1"/>
  <c r="F2" i="28" l="1"/>
  <c r="F2" i="27"/>
  <c r="F2" i="30"/>
  <c r="F2" i="56"/>
  <c r="F2" i="51"/>
  <c r="F2" i="31"/>
  <c r="G2" i="28" l="1"/>
  <c r="H2" i="28" s="1"/>
  <c r="G2" i="31"/>
  <c r="H2" i="31" s="1"/>
  <c r="E2" i="28"/>
  <c r="A6" i="28" s="1"/>
  <c r="G2" i="51" l="1"/>
  <c r="G2" i="30"/>
  <c r="H2" i="30" s="1"/>
  <c r="E113" i="24" l="1"/>
  <c r="E2" i="31" l="1"/>
  <c r="A6" i="31" s="1"/>
</calcChain>
</file>

<file path=xl/sharedStrings.xml><?xml version="1.0" encoding="utf-8"?>
<sst xmlns="http://schemas.openxmlformats.org/spreadsheetml/2006/main" count="13474" uniqueCount="5146">
  <si>
    <t>Modified</t>
  </si>
  <si>
    <t>Status</t>
  </si>
  <si>
    <t>Directory</t>
  </si>
  <si>
    <t>File</t>
  </si>
  <si>
    <t>Index</t>
  </si>
  <si>
    <t>UT Path and File</t>
  </si>
  <si>
    <t>Service Name</t>
  </si>
  <si>
    <t>Articles</t>
  </si>
  <si>
    <t>Comments</t>
  </si>
  <si>
    <t>not implement in virtual-network service.</t>
  </si>
  <si>
    <t>File Name</t>
  </si>
  <si>
    <t>ACOM Status</t>
  </si>
  <si>
    <t>Not Implement in CAN</t>
  </si>
  <si>
    <t>Concatenate File Name</t>
  </si>
  <si>
    <t>Ibiza portal not support</t>
  </si>
  <si>
    <t>vmware related not support</t>
  </si>
  <si>
    <t>scaling not support</t>
  </si>
  <si>
    <t>elastic search not support</t>
  </si>
  <si>
    <t>Windows Container not support(linux is supported)</t>
  </si>
  <si>
    <t>In Not Supported Article</t>
  </si>
  <si>
    <t>branch</t>
  </si>
  <si>
    <t>*.chinacloudapp.cn</t>
  </si>
  <si>
    <t>*.cloudapp.net</t>
  </si>
  <si>
    <t>*.servicebus.chinacloudapi.cn</t>
  </si>
  <si>
    <t>*.servicebus.windows.net</t>
  </si>
  <si>
    <t>*.database.chinacloudapi.cn</t>
  </si>
  <si>
    <t>*.database.windows.net</t>
  </si>
  <si>
    <t>AAD Graph API</t>
  </si>
  <si>
    <t>https://manage.windowsazure.cn</t>
  </si>
  <si>
    <t>端点映射</t>
  </si>
  <si>
    <t>下表指导用户将境外 Azure 资源端点映射到中国特定端点。</t>
  </si>
  <si>
    <t>*.windows.net</t>
  </si>
  <si>
    <t>*.chinacloudapi.cn</t>
  </si>
  <si>
    <t>Azure - Service Fabric Cluster</t>
  </si>
  <si>
    <t>*.cloudapp.azure.com</t>
  </si>
  <si>
    <t>*.cloudapp.chinacloudapi.cn</t>
  </si>
  <si>
    <t>*.blob.core.windows.net</t>
  </si>
  <si>
    <t>*.blob.core.chinacloudapi.cn</t>
  </si>
  <si>
    <t>*.table.core.windows.net</t>
  </si>
  <si>
    <t>*.table.core.chinacloudapi.cn</t>
  </si>
  <si>
    <t>https://management.core.windows.net</t>
  </si>
  <si>
    <t>https://management.core.chinacloudapi.cn</t>
  </si>
  <si>
    <t>https://management.azure.com</t>
  </si>
  <si>
    <t>https://management.chinacloudapi.cn</t>
  </si>
  <si>
    <t>http://manage.windowsazure.com</t>
  </si>
  <si>
    <t>https://portal.azure.com</t>
  </si>
  <si>
    <t>https://portal.azure.cn</t>
  </si>
  <si>
    <t>https://management.database.windows.net</t>
  </si>
  <si>
    <t>https://management.database.chinacloudapi.cn</t>
  </si>
  <si>
    <t>服务总线</t>
  </si>
  <si>
    <t>ACS</t>
  </si>
  <si>
    <t>*.accesscontrol.windows.net</t>
  </si>
  <si>
    <t>*.accesscontrol.chinacloudapi.cn</t>
  </si>
  <si>
    <t>HDInsight</t>
  </si>
  <si>
    <t>*.azurehdinsight.net</t>
  </si>
  <si>
    <t>*.azurehdinsight.cn</t>
  </si>
  <si>
    <t>MySQL Paas</t>
  </si>
  <si>
    <t>-</t>
  </si>
  <si>
    <t>*.mysqldb.chinacloudapi.cn</t>
  </si>
  <si>
    <t>Add-AzureAccount</t>
  </si>
  <si>
    <t>Add-AzureAccount -Environment AzureChinaCloud</t>
  </si>
  <si>
    <t>Add-AzureRmAccount</t>
  </si>
  <si>
    <t>Add-AzureRmAccount -EnvironmentName AzureChinaCloud</t>
  </si>
  <si>
    <t>AAD</t>
  </si>
  <si>
    <t>*.onmicrosoft.com</t>
  </si>
  <si>
    <t>*.partner.onmschina.cn</t>
  </si>
  <si>
    <t>AAD PowerShell Login</t>
  </si>
  <si>
    <t>Connect-msolservice</t>
  </si>
  <si>
    <t>Connect-msolservice -AzureEnvironment AzureChinaCloud</t>
  </si>
  <si>
    <t>AAD Login</t>
  </si>
  <si>
    <t>https://login.windows.net</t>
  </si>
  <si>
    <t>https://login.chinacloudapi.cn</t>
  </si>
  <si>
    <t>https://graph.windows.net</t>
  </si>
  <si>
    <t>https://graph.chinacloudapi.cn</t>
  </si>
  <si>
    <t>https://api.projectoxford.ai/face/v1.0</t>
  </si>
  <si>
    <t>https://api.cognitive.azure.cn/face/v1.0</t>
  </si>
  <si>
    <t>2. 中国北部：https://bj1prod-dacsvc.chinacloudapp.cn/dacwebservice.svc</t>
  </si>
  <si>
    <t>Power BI Embedded</t>
  </si>
  <si>
    <t>https://api.powerbi.com</t>
  </si>
  <si>
    <t>https://api.powerbi.cn</t>
  </si>
  <si>
    <t>https://embedded.powerbi.com</t>
  </si>
  <si>
    <t>https://embedded.powerbi.cn</t>
  </si>
  <si>
    <t>O365</t>
  </si>
  <si>
    <t>https://login.microsoftonline.com</t>
  </si>
  <si>
    <t>https://login.partner.microsoftonline.cn</t>
  </si>
  <si>
    <t>Device Login</t>
  </si>
  <si>
    <t>https://aka.ms/devicelogin</t>
  </si>
  <si>
    <t>documents.azure.com</t>
  </si>
  <si>
    <t>documents.azure.cn</t>
  </si>
  <si>
    <t xml:space="preserve">Review </t>
  </si>
  <si>
    <t>Not Supporte Category</t>
  </si>
  <si>
    <t>Site Recovery</t>
  </si>
  <si>
    <t>Service Fabric</t>
  </si>
  <si>
    <t>Scheduler</t>
  </si>
  <si>
    <t>All features are available</t>
  </si>
  <si>
    <t>Supported in Ibiza portal</t>
  </si>
  <si>
    <t>Media Service</t>
  </si>
  <si>
    <t>Index2 not support</t>
  </si>
  <si>
    <t>Media Encoder Premium not support</t>
  </si>
  <si>
    <t>Premium Workflow not support</t>
  </si>
  <si>
    <t>MultiDRM not support</t>
  </si>
  <si>
    <t>Google widevine not support</t>
  </si>
  <si>
    <t>axinon integration not support</t>
  </si>
  <si>
    <t>castlabs integration not support</t>
  </si>
  <si>
    <t>Ibiza portal support recently, need to valid related articles</t>
  </si>
  <si>
    <t>Storage</t>
  </si>
  <si>
    <t>Service encryption with customer keys not supported</t>
  </si>
  <si>
    <t>SQL Database</t>
  </si>
  <si>
    <t>Long term retention not support</t>
  </si>
  <si>
    <t>elastic job not support</t>
  </si>
  <si>
    <t>diag logging not support</t>
  </si>
  <si>
    <t>log analytics not support</t>
  </si>
  <si>
    <t>saas tutorial not support</t>
  </si>
  <si>
    <t xml:space="preserve">wtp not support </t>
  </si>
  <si>
    <t>remoteapp not support</t>
  </si>
  <si>
    <t>Service</t>
  </si>
  <si>
    <t>Pull Request ZH-CN</t>
  </si>
  <si>
    <t>articles/cosmos-db</t>
  </si>
  <si>
    <t>cosmos-db-create-graph.md</t>
  </si>
  <si>
    <t>Add</t>
  </si>
  <si>
    <t>Aug 2017 Release</t>
  </si>
  <si>
    <t>https://docs.microsoft.com/zh-cn/azure/site-recovery/delete-vault</t>
  </si>
  <si>
    <t>cosmos-db-create-dbaccount-graph.md</t>
  </si>
  <si>
    <t>articles/virtual-network</t>
  </si>
  <si>
    <t>20-days-of-tips.md</t>
  </si>
  <si>
    <t>virtual-machines-autoscale.md</t>
  </si>
  <si>
    <t>virtual-machines-common-high-performance-computing.md</t>
  </si>
  <si>
    <t>I:</t>
  </si>
  <si>
    <t>Windows Format</t>
  </si>
  <si>
    <t>Concatenent File Name</t>
  </si>
  <si>
    <t>china</t>
  </si>
  <si>
    <t>Redirect</t>
  </si>
  <si>
    <t>GA, Support Now</t>
  </si>
  <si>
    <t>[!INCLUDE [azure-sdk-developer-differences](../../../../includes/azure-sdk-developer-differences.md)]</t>
  </si>
  <si>
    <t>Virtual Machine</t>
  </si>
  <si>
    <t>[!INCLUDE [azure-cli-2-azurechinacloud-environment-parameter](../../../includes/azure-cli-2-azurechinacloud-environment-parameter.md)]</t>
  </si>
  <si>
    <t>&gt;[!NOTE]</t>
  </si>
  <si>
    <t>Azure Resource Manager</t>
  </si>
  <si>
    <t>Insert Later</t>
  </si>
  <si>
    <t>resource-manager-cloud-shell-deploy.md</t>
  </si>
  <si>
    <t>File List Directory</t>
  </si>
  <si>
    <t>Event-Hubs</t>
  </si>
  <si>
    <t>.servicebus.chinacloudapi.cn</t>
  </si>
  <si>
    <t>Object Name</t>
  </si>
  <si>
    <t>Event Hub</t>
  </si>
  <si>
    <t>.servicebus.windows.net</t>
  </si>
  <si>
    <t>EndPoint(Mooncake)</t>
  </si>
  <si>
    <t>EndPoint(Azure)</t>
  </si>
  <si>
    <t>ConnectionString(Mooncake)</t>
  </si>
  <si>
    <t>Endpoint=sb://chenyeeventhubs.servicebus.chinacloudapi.cn/;SharedAccessKeyName=RootManageSharedAccessKey;SharedAccessKey=sS1RJ+Q29NGhovTYdJ4cgTxZGZL3XHA1SEAt3MByO6g=</t>
  </si>
  <si>
    <t>Load-Balancer</t>
  </si>
  <si>
    <t>cloudapp.net</t>
  </si>
  <si>
    <t>chinacloudapp.cn</t>
  </si>
  <si>
    <t>chinacloudapi.cn</t>
  </si>
  <si>
    <t>cloudapp.azure.com</t>
  </si>
  <si>
    <t>cloudapp.chinacloudapi.cn</t>
  </si>
  <si>
    <t>OVER</t>
  </si>
  <si>
    <t>A:</t>
  </si>
  <si>
    <t>analysis service</t>
  </si>
  <si>
    <t>asazure://chinanorth.asazure.chinacloudapi.cn/chenyeas</t>
  </si>
  <si>
    <t>dns.westus.cloudapp.azure.com</t>
  </si>
  <si>
    <t>dns.chinanorth.cloudapp.chinacloudapi.cn</t>
  </si>
  <si>
    <t>Azure Storage</t>
  </si>
  <si>
    <t>Azure App</t>
  </si>
  <si>
    <t>http://&lt;your app service&gt;.azurewebsites.net/</t>
  </si>
  <si>
    <t>http://&lt;your app service&gt;.chinacloudsites.cn</t>
  </si>
  <si>
    <t>https://market.azure.cn/zh-cn/marketplace</t>
  </si>
  <si>
    <t>SQL Data Warehouse</t>
  </si>
  <si>
    <t>SQL server</t>
  </si>
  <si>
    <t>database.windows.net</t>
  </si>
  <si>
    <t>database.chinacloudapi.cn</t>
  </si>
  <si>
    <t>Only contains VIDEO, No material reference.</t>
  </si>
  <si>
    <t>only valid on US special regoins.</t>
  </si>
  <si>
    <t>Not Available on Diagnostics Logs function and OMS.</t>
  </si>
  <si>
    <t>Not Available on Scale up and down.</t>
  </si>
  <si>
    <t>Application Insight Not Available on Mooncake.</t>
  </si>
  <si>
    <t>depend on Ansible  and Red Hat which is invalid</t>
  </si>
  <si>
    <t>No Sample Database in selectbox control .</t>
  </si>
  <si>
    <t>Function App not Available on Mooncake.</t>
  </si>
  <si>
    <t xml:space="preserve">Mooncake is simple submit sheet. Global is Step by Step web page. </t>
  </si>
  <si>
    <t>Not Available on Data Factory.</t>
  </si>
  <si>
    <t>Not Available on Data Factory</t>
  </si>
  <si>
    <t>No button ("Open with Power BI)</t>
  </si>
  <si>
    <t>Not Available on Data Lake Store.</t>
  </si>
  <si>
    <t>Not Available on user measurement.</t>
  </si>
  <si>
    <t>depend on Ansible which is invalid</t>
  </si>
  <si>
    <t>virtual-machines-common-sizes-gpu.md</t>
  </si>
  <si>
    <t>virtual-machines-common-sizes-hpc.md</t>
  </si>
  <si>
    <t>Not available on Mooncake.</t>
  </si>
  <si>
    <t>virtual-machines-common-prepay-reserved-vm-instances.md</t>
  </si>
  <si>
    <t>Only valid on US Middle and West regions</t>
  </si>
  <si>
    <t>Not Available on accelerated networking.</t>
  </si>
  <si>
    <t>virtual-machines-common-mitigate-se.md</t>
  </si>
  <si>
    <t>virtual-machines-common-accelerated-maintenance.md</t>
  </si>
  <si>
    <t>virtual-network-multiple-ip-addresses-os-config.md</t>
  </si>
  <si>
    <t>virtual-machines-n-series-windows-support.md</t>
  </si>
  <si>
    <t>virtual-machines-n-series-linux-support.md</t>
  </si>
  <si>
    <t>virtual-machines-managed-disks-overview.md</t>
  </si>
  <si>
    <t>virtual-machines-faq-for-disks.md</t>
  </si>
  <si>
    <t>virtual-machines-common-sizes-table-defs.md</t>
  </si>
  <si>
    <t>virtual-machines-common-sizes-storage.md</t>
  </si>
  <si>
    <t>virtual-machines-common-sizes-memory.md</t>
  </si>
  <si>
    <t>virtual-machines-common-sizes-general.md</t>
  </si>
  <si>
    <t>virtual-machines-common-sizes-compute.md</t>
  </si>
  <si>
    <t>virtual-machines-common-premium-storage.md</t>
  </si>
  <si>
    <t>virtual-machines-common-maintenance-notifications.md</t>
  </si>
  <si>
    <t>virtual-machines-common-expand-os-disk.md</t>
  </si>
  <si>
    <t>virtual-machines-common-backup-and-disaster-recovery-for-azure-iaas-disks.md</t>
  </si>
  <si>
    <t>storage-development-environment-include.md</t>
  </si>
  <si>
    <t>storage-about-vhds-and-disks-windows-and-linux.md</t>
  </si>
  <si>
    <t>virtual-machines-common-log-collector-extension.md</t>
  </si>
  <si>
    <t>not Availabel on Azure Container Service(AKS)</t>
  </si>
  <si>
    <t>Not support availability zone on china</t>
  </si>
  <si>
    <t>L series not support on china.</t>
  </si>
  <si>
    <t>current Avail zone support US west 2 region</t>
  </si>
  <si>
    <t>https://docs.azure.cn/zh-cn/network-watcher/network-watcher-create</t>
  </si>
  <si>
    <t xml:space="preserve">Document </t>
  </si>
  <si>
    <t>Title</t>
  </si>
  <si>
    <t>创建 Azure 网络观察程序实例</t>
  </si>
  <si>
    <t xml:space="preserve">Delete on global </t>
  </si>
  <si>
    <t>az acr is not supported on mooncake.(Confirm)</t>
  </si>
  <si>
    <t>**********************Check Process Result(IncludeParentFile)**********************</t>
  </si>
  <si>
    <t>The parent file of</t>
  </si>
  <si>
    <t>app-service-deploy-commands.md</t>
  </si>
  <si>
    <t>is</t>
  </si>
  <si>
    <t>E:\gitrep\azure_content_pr\articles\event-hubs\event-hubs-resource-manager-namespace-event-hub-enable-capture.md</t>
  </si>
  <si>
    <t>.</t>
  </si>
  <si>
    <t>app-service-web-create-resource-group.md</t>
  </si>
  <si>
    <t>E:\gitrep\azure_content_pr\articles\cosmos-db\tutorial-develop-mongodb-nodejs-part4.md</t>
  </si>
  <si>
    <t>azure-arm-classic-important-include.md</t>
  </si>
  <si>
    <t>E:\gitrep\azure_content_pr\articles\virtual-network\virtual-network-create-udr-classic-cli.md</t>
  </si>
  <si>
    <t>azure-cli-prerequisites-include.md</t>
  </si>
  <si>
    <t>azure-ps-prerequisites-include.md</t>
  </si>
  <si>
    <t>E:\gitrep\azure_content_pr\articles\load-balancer\load-balancer-get-started-ilb-arm-ps.md</t>
  </si>
  <si>
    <t>azure-storage-limits-vm-disks.md</t>
  </si>
  <si>
    <t>E:\gitrep\azure_content_pr\articles\virtual-machines\linux\disk-scalability-targets.md</t>
  </si>
  <si>
    <t>azure-storage-limits-vm-disks-managed.md</t>
  </si>
  <si>
    <t>azure-storage-limits-vm-disks-premium.md</t>
  </si>
  <si>
    <t>azure-storage-limits-vm-disks-standard.md</t>
  </si>
  <si>
    <t>cloud-shell-try-it.md</t>
  </si>
  <si>
    <t>E:\gitrep\azure_content_pr\articles\azure-resource-manager\xplat-cli-azure-resource-manager.md</t>
  </si>
  <si>
    <t>cosmos-db-create-collection.md</t>
  </si>
  <si>
    <t>E:\gitrep\azure_content_pr\articles\cosmos-db\create-mongodb-java.md</t>
  </si>
  <si>
    <t>cosmos-db-create-dbaccount.md</t>
  </si>
  <si>
    <t>E:\gitrep\azure_content_pr\articles\cosmos-db\create-sql-api-dotnet.md</t>
  </si>
  <si>
    <t>cosmos-db-create-dbaccount-cassandra.md</t>
  </si>
  <si>
    <t>E:\gitrep\azure_content_pr\articles\cosmos-db\create-cassandra-dotnet.md</t>
  </si>
  <si>
    <t>cosmos-db-create-dbaccount-mongodb.md</t>
  </si>
  <si>
    <t>E:\gitrep\azure_content_pr\articles\cosmos-db\create-mongodb-dotnet.md</t>
  </si>
  <si>
    <t>cosmos-db-create-dbaccount-table.md</t>
  </si>
  <si>
    <t>E:\gitrep\azure_content_pr\articles\cosmos-db\create-table-dotnet.md</t>
  </si>
  <si>
    <t>cosmos-db-create-table.md</t>
  </si>
  <si>
    <t>cosmos-db-delete-resource-group.md</t>
  </si>
  <si>
    <t>cosmos-db-emulator-docdb-api.md</t>
  </si>
  <si>
    <t>cosmos-db-emulator-mongodb.md</t>
  </si>
  <si>
    <t>cosmos-db-emulator-vs.md</t>
  </si>
  <si>
    <t>E:\gitrep\azure_content_pr\articles\cosmos-db\sql-api-dotnet-application.md</t>
  </si>
  <si>
    <t>cosmos-db-keys.md</t>
  </si>
  <si>
    <t>cosmos-db-sdk-faq.md</t>
  </si>
  <si>
    <t>E:\gitrep\azure_content_pr\articles\cosmos-db\sql-api-sdk-dotnet-changefeed.md</t>
  </si>
  <si>
    <t>cosmos-db-sql-api.md</t>
  </si>
  <si>
    <t>E:\gitrep\azure_content_pr\articles\cosmos-db\cli-samples.md</t>
  </si>
  <si>
    <t>cosmos-db-tutorial-global-distribution-portal.md</t>
  </si>
  <si>
    <t>E:\gitrep\azure_content_pr\articles\cosmos-db\tutorial-global-distribution-graph.md</t>
  </si>
  <si>
    <t>cosmos-db-tutorial-review-slas.md</t>
  </si>
  <si>
    <t>create-account-and-vms-note.md</t>
  </si>
  <si>
    <t>E:\gitrep\azure_content_pr\articles\virtual-machines\windows\classic\java-run-compute-intensive-task.md</t>
  </si>
  <si>
    <t>create-account-note.md</t>
  </si>
  <si>
    <t>E:\gitrep\azure_content_pr\articles\event-hubs\event-hubs-capture-python.md</t>
  </si>
  <si>
    <t>event-hubs-limits.md</t>
  </si>
  <si>
    <t>E:\gitrep\azure_content_pr\articles\event-hubs\event-hubs-quotas.md</t>
  </si>
  <si>
    <t>get-client-libraries.md</t>
  </si>
  <si>
    <t>howto-attach-disk-linux.md</t>
  </si>
  <si>
    <t>E:\gitrep\azure_content_pr\articles\virtual-machines\linux\classic\attach-disk-classic.md</t>
  </si>
  <si>
    <t>howto-detach-disk-linux.md</t>
  </si>
  <si>
    <t>E:\gitrep\azure_content_pr\articles\virtual-machines\linux\classic\detach-disk-classic.md</t>
  </si>
  <si>
    <t>howto-detach-disk-windows-linux.md</t>
  </si>
  <si>
    <t>E:\gitrep\azure_content_pr\articles\virtual-machines\windows\classic\detach-disk-classic.md</t>
  </si>
  <si>
    <t>learn-about-deployment-models-both-include.md</t>
  </si>
  <si>
    <t>E:\gitrep\azure_content_pr\articles\virtual-machines\linux\about-disks-and-vhds.md</t>
  </si>
  <si>
    <t>learn-about-deployment-models-rm-include.md</t>
  </si>
  <si>
    <t>E:\gitrep\azure_content_pr\articles\virtual-machines\linux\change-vm-size-nodejs.md</t>
  </si>
  <si>
    <t>load-balancer-basic-sku-include.md</t>
  </si>
  <si>
    <t>E:\gitrep\azure_content_pr\articles\load-balancer\load-balancer-arm.md</t>
  </si>
  <si>
    <t>load-balancer-compare-tm-ag-lb-include.md</t>
  </si>
  <si>
    <t>E:\gitrep\azure_content_pr\articles\load-balancer\load-balancer-overview.md</t>
  </si>
  <si>
    <t>load-balancer-get-started-ilb-intro-include.md</t>
  </si>
  <si>
    <t>E:\gitrep\azure_content_pr\articles\load-balancer\load-balancer-get-started-ilb-arm-cli.md</t>
  </si>
  <si>
    <t>load-balancer-get-started-ilb-scenario-include.md</t>
  </si>
  <si>
    <t>load-balancer-get-started-internet-intro-include.md</t>
  </si>
  <si>
    <t>E:\gitrep\azure_content_pr\articles\load-balancer\load-balancer-get-started-internet-arm-cli.md</t>
  </si>
  <si>
    <t>load-balancer-get-started-internet-scenario-include.md</t>
  </si>
  <si>
    <t>login-to-azure.md</t>
  </si>
  <si>
    <t>network-watcher-public-preview-notice.md</t>
  </si>
  <si>
    <t>quickstarts-free-trial-note.md</t>
  </si>
  <si>
    <t>resource-manager-deployments.md</t>
  </si>
  <si>
    <t>E:\gitrep\azure_content_pr\articles\azure-resource-manager\resource-group-template-deploy-cli.md</t>
  </si>
  <si>
    <t>resource-manager-lock-resources.md</t>
  </si>
  <si>
    <t>E:\gitrep\azure_content_pr\articles\azure-resource-manager\resource-group-lock-resources.md</t>
  </si>
  <si>
    <t>resource-manager-tag-introduction.md</t>
  </si>
  <si>
    <t>E:\gitrep\azure_content_pr\articles\azure-resource-manager\resource-group-using-tags.md</t>
  </si>
  <si>
    <t>resource-manager-tag-resources.md</t>
  </si>
  <si>
    <t>E:\gitrep\azure_content_pr\articles\azure-resource-manager\resource-group-portal.md</t>
  </si>
  <si>
    <t>resource-manager-tags-in-templates.md</t>
  </si>
  <si>
    <t>sample-cli-install.md</t>
  </si>
  <si>
    <t>sample-powershell-install.md</t>
  </si>
  <si>
    <t>E:\gitrep\azure_content_pr\articles\virtual-machines\scripts\virtual-machines-linux-powershell-sample-create-docker-host.md</t>
  </si>
  <si>
    <t>sample-powershell-install-no-ssh.md</t>
  </si>
  <si>
    <t>E:\gitrep\azure_content_pr\articles\cosmos-db\scripts\create-database-account-powershell.md</t>
  </si>
  <si>
    <t>service-fabric-powershell.md</t>
  </si>
  <si>
    <t>E:\gitrep\azure_content_pr\articles\service-fabric\service-fabric-powershell-samples.md</t>
  </si>
  <si>
    <t>service-fabric-sfctl.md</t>
  </si>
  <si>
    <t>E:\gitrep\azure_content_pr\articles\service-fabric\samples-cli.md</t>
  </si>
  <si>
    <t>site-recovery-add-configuration-server.md</t>
  </si>
  <si>
    <t>E:\gitrep\azure_content_pr\articles\site-recovery\site-recovery-set-up-physical-to-azure.md</t>
  </si>
  <si>
    <t>site-recovery-add-process-server.md</t>
  </si>
  <si>
    <t>E:\gitrep\azure_content_pr\articles\site-recovery\site-recovery-vmware-to-azure-manage-scaleout-process-server.md</t>
  </si>
  <si>
    <t>site-recovery-add-vcenter.md</t>
  </si>
  <si>
    <t>E:\gitrep\azure_content_pr\articles\site-recovery\site-recovery-set-up-vmware-to-azure.md</t>
  </si>
  <si>
    <t>site-recovery-add-vcenter-account.md</t>
  </si>
  <si>
    <t>site-recovery-configuration-and-scaleout-process-server-requirements.md</t>
  </si>
  <si>
    <t>site-recovery-create-vault.md</t>
  </si>
  <si>
    <t>site-recovery-install-mob-svc-gui.md</t>
  </si>
  <si>
    <t>E:\gitrep\azure_content_pr\articles\site-recovery\site-recovery-vmware-to-azure-install-mob-svc.md</t>
  </si>
  <si>
    <t>site-recovery-install-mob-svc-lin-cmd.md</t>
  </si>
  <si>
    <t>site-recovery-install-mob-svc-win-cmd.md</t>
  </si>
  <si>
    <t>site-recovery-prepare-push-install-mob-svc-lin.md</t>
  </si>
  <si>
    <t>site-recovery-prepare-push-install-mob-svc-win.md</t>
  </si>
  <si>
    <t>site-recovery-unified-installer-command-parameters.md</t>
  </si>
  <si>
    <t>site-recovery-URLS.md</t>
  </si>
  <si>
    <t>site-recovery-vmware-azure-process-server-prereq.md</t>
  </si>
  <si>
    <t>E:\gitrep\azure_content_pr\articles\site-recovery\site-recovery-vmware-setup-azure-ps-resource-manager.md</t>
  </si>
  <si>
    <t>site-recovery-vmware-register-process-server.md</t>
  </si>
  <si>
    <t>site-recovery-vmware-to-azure-install-register-issues.md</t>
  </si>
  <si>
    <t>site-recovery-vmware-unregister-process-server.md</t>
  </si>
  <si>
    <t>site-recovery-vmware-upgrade-process-server.md</t>
  </si>
  <si>
    <t>site-recovery-vmware-upgrade-process-server-internal.md</t>
  </si>
  <si>
    <t>sql-vm-powershell.md</t>
  </si>
  <si>
    <t>E:\gitrep\azure_content_pr\articles\virtual-machines\windows\sql\virtual-machines-windows-portal-sql-ps-alwayson-int-listener.md</t>
  </si>
  <si>
    <t>storage-check-out-samples-java.md</t>
  </si>
  <si>
    <t>E:\gitrep\azure_content_pr\articles\cosmos-db\table-storage-how-to-use-java.md</t>
  </si>
  <si>
    <t>storage-cloud-configuration-manager-include.md</t>
  </si>
  <si>
    <t>E:\gitrep\azure_content_pr\articles\cosmos-db\table-storage-how-to-use-dotnet.md</t>
  </si>
  <si>
    <t>storage-create-account-include.md</t>
  </si>
  <si>
    <t>E:\gitrep\azure_content_pr\articles\cosmos-db\table-storage-how-to-use-c-plus.md</t>
  </si>
  <si>
    <t>storage-dotnet-client-library-version-include.md</t>
  </si>
  <si>
    <t>storage-selector-table-include.md</t>
  </si>
  <si>
    <t>storage-table-concepts-include.md</t>
  </si>
  <si>
    <t>storage-table-cosmos-db-langsoon-tip-include.md</t>
  </si>
  <si>
    <t>storage-table-cosmos-db-tip-include.md</t>
  </si>
  <si>
    <t>E:\gitrep\azure_content_pr\articles\cosmos-db\table-storage-cloud-service-nodejs.md</t>
  </si>
  <si>
    <t>storage-table-entities-powershell-include.md</t>
  </si>
  <si>
    <t>E:\gitrep\azure_content_pr\articles\cosmos-db\table-powershell.md</t>
  </si>
  <si>
    <t>support-disclaimer.md</t>
  </si>
  <si>
    <t>E:\gitrep\azure_content_pr\articles\virtual-machines\linux\troubleshoot-deployment-new-vm.md</t>
  </si>
  <si>
    <t>virtual-machines-ag-listener-bring-online.md</t>
  </si>
  <si>
    <t>E:\gitrep\azure_content_pr\articles\virtual-machines\windows\sqlclassic\virtual-machines-windows-classic-ps-sql-ext-listener.md</t>
  </si>
  <si>
    <t>virtual-machines-ag-listener-configure.md</t>
  </si>
  <si>
    <t>E:\gitrep\azure_content_pr\articles\virtual-machines\windows\sql\virtual-machines-windows-portal-sql-alwayson-int-listener.md</t>
  </si>
  <si>
    <t>virtual-machines-ag-listener-create-listener.md</t>
  </si>
  <si>
    <t>virtual-machines-ag-listener-determine-accessibility.md</t>
  </si>
  <si>
    <t>virtual-machines-ag-listener-follow-up.md</t>
  </si>
  <si>
    <t>virtual-machines-ag-listener-kb2854082.md</t>
  </si>
  <si>
    <t>virtual-machines-ag-listener-next-steps.md</t>
  </si>
  <si>
    <t>virtual-machines-ag-listener-open-firewall.md</t>
  </si>
  <si>
    <t>virtual-machines-ag-listener-test.md</t>
  </si>
  <si>
    <t>virtual-machines-classic-portal.md</t>
  </si>
  <si>
    <t>E:\gitrep\azure_content_pr\articles\virtual-machines\linux\classic\capture-image-classic.md</t>
  </si>
  <si>
    <t>virtual-machines-classic-recovery-disks-portal.md</t>
  </si>
  <si>
    <t>E:\gitrep\azure_content_pr\articles\virtual-machines\linux\classic\troubleshoot-recovery-disks-portal.md</t>
  </si>
  <si>
    <t>E:\gitrep\azure_content_pr\articles\virtual-machines\linux\accelerated-maintenance.md</t>
  </si>
  <si>
    <t>virtual-machines-common-acu.md</t>
  </si>
  <si>
    <t>E:\gitrep\azure_content_pr\articles\virtual-machines\linux\acu.md</t>
  </si>
  <si>
    <t>virtual-machines-common-allocation-failure.md</t>
  </si>
  <si>
    <t>E:\gitrep\azure_content_pr\articles\virtual-machines\linux\allocation-failure.md</t>
  </si>
  <si>
    <t>E:\gitrep\azure_content_pr\articles\virtual-machines\linux\backup-and-disaster-recovery-for-azure-iaas-disks.md</t>
  </si>
  <si>
    <t>virtual-machines-common-backup-recovery.md</t>
  </si>
  <si>
    <t>E:\gitrep\azure_content_pr\articles\virtual-machines\linux\backup-recovery.md</t>
  </si>
  <si>
    <t>virtual-machines-common-boot-diagnostics.md</t>
  </si>
  <si>
    <t>E:\gitrep\azure_content_pr\articles\virtual-machines\windows\boot-diagnostics.md</t>
  </si>
  <si>
    <t>virtual-machines-common-b-series-burstable.md</t>
  </si>
  <si>
    <t>E:\gitrep\azure_content_pr\articles\virtual-machines\linux\b-series-burstable.md</t>
  </si>
  <si>
    <t>virtual-machines-common-classic-agents-and-extensions.md</t>
  </si>
  <si>
    <t>E:\gitrep\azure_content_pr\articles\virtual-machines\linux\classic\agents-and-extensions-classic.md</t>
  </si>
  <si>
    <t>virtual-machines-common-classic-configure-availability.md</t>
  </si>
  <si>
    <t>E:\gitrep\azure_content_pr\articles\virtual-machines\linux\classic\configure-availability-classic.md</t>
  </si>
  <si>
    <t>virtual-machines-common-classic-connect-vms.md</t>
  </si>
  <si>
    <t>E:\gitrep\azure_content_pr\articles\virtual-machines\windows\classic\connect-vms-classic.md</t>
  </si>
  <si>
    <t>virtual-machines-common-classic-createportal.md</t>
  </si>
  <si>
    <t>E:\gitrep\azure_content_pr\articles\virtual-machines\linux\classic\createportal-classic.md</t>
  </si>
  <si>
    <t>virtual-machines-common-classic-faq.md</t>
  </si>
  <si>
    <t>E:\gitrep\azure_content_pr\articles\virtual-machines\linux\classic\faq-classic.md</t>
  </si>
  <si>
    <t>virtual-machines-common-classic-hpcpack-cluster-powershell-script.md</t>
  </si>
  <si>
    <t>E:\gitrep\azure_content_pr\articles\virtual-machines\linux\classic\hpcpack-cluster-powershell-script.md</t>
  </si>
  <si>
    <t>virtual-machines-common-classic-manage-extensions.md</t>
  </si>
  <si>
    <t>E:\gitrep\azure_content_pr\articles\virtual-machines\linux\classic\manage-extensions-classic.md</t>
  </si>
  <si>
    <t>virtual-machines-common-classic-resource-manager-migration-common-errors.md</t>
  </si>
  <si>
    <t>E:\gitrep\azure_content_pr\articles\virtual-machines\linux\migration-classic-resource-manager-errors.md</t>
  </si>
  <si>
    <t>virtual-machines-common-classic-resource-manager-migration-deep-dive.md</t>
  </si>
  <si>
    <t>E:\gitrep\azure_content_pr\articles\virtual-machines\linux\migration-classic-resource-manager-deep-dive.md</t>
  </si>
  <si>
    <t>virtual-machines-common-classic-resource-manager-migration-faq.md</t>
  </si>
  <si>
    <t>E:\gitrep\azure_content_pr\articles\virtual-machines\linux\migration-classic-resource-manager-faq.md</t>
  </si>
  <si>
    <t>virtual-machines-common-classic-resource-manager-migration-overview.md</t>
  </si>
  <si>
    <t>E:\gitrep\azure_content_pr\articles\virtual-machines\linux\migration-classic-resource-manager-overview.md</t>
  </si>
  <si>
    <t>virtual-machines-common-classic-sap-get-started.md</t>
  </si>
  <si>
    <t>E:\gitrep\azure_content_pr\articles\virtual-machines\workloads\sap\sap-get-started-classic.md</t>
  </si>
  <si>
    <t>virtual-machines-common-classic-setup-endpoints.md</t>
  </si>
  <si>
    <t>E:\gitrep\azure_content_pr\articles\virtual-machines\linux\classic\setup-endpoints.md</t>
  </si>
  <si>
    <t>virtual-machines-common-cli-manage.md</t>
  </si>
  <si>
    <t>E:\gitrep\azure_content_pr\articles\virtual-machines\linux\cli-manage.md</t>
  </si>
  <si>
    <t>virtual-machines-common-cli-manage-nodejs.md</t>
  </si>
  <si>
    <t>E:\gitrep\azure_content_pr\articles\virtual-machines\linux\cli-manage-nodejs.md</t>
  </si>
  <si>
    <t>virtual-machines-common-constrained-vcpu.md</t>
  </si>
  <si>
    <t>E:\gitrep\azure_content_pr\articles\virtual-machines\linux\constrained-vcpu.md</t>
  </si>
  <si>
    <t>virtual-machines-common-convert-disks-considerations.md</t>
  </si>
  <si>
    <t>E:\gitrep\azure_content_pr\articles\virtual-machines\linux\convert-unmanaged-to-managed-disks.md</t>
  </si>
  <si>
    <t>virtual-machines-common-error-messages.md</t>
  </si>
  <si>
    <t>E:\gitrep\azure_content_pr\articles\virtual-machines\linux\error-messages.md</t>
  </si>
  <si>
    <t>E:\gitrep\azure_content_pr\articles\virtual-machines\windows\expand-os-disk.md</t>
  </si>
  <si>
    <t>virtual-machines-common-extensions-troubleshoot.md</t>
  </si>
  <si>
    <t>E:\gitrep\azure_content_pr\articles\virtual-machines\windows\extensions-troubleshoot.md</t>
  </si>
  <si>
    <t>virtual-machines-common-hpcpack-cluster-options.md</t>
  </si>
  <si>
    <t>E:\gitrep\azure_content_pr\articles\virtual-machines\linux\hpcpack-cluster-options.md</t>
  </si>
  <si>
    <t>virtual-machines-common-infrastructure-automation.md</t>
  </si>
  <si>
    <t>E:\gitrep\azure_content_pr\articles\virtual-machines\linux\infrastructure-automation.md</t>
  </si>
  <si>
    <t>E:\gitrep\azure_content_pr\articles\virtual-machines\windows\log-collector-extension.md</t>
  </si>
  <si>
    <t>E:\gitrep\azure_content_pr\articles\virtual-machines\linux\maintenance-notifications.md</t>
  </si>
  <si>
    <t>virtual-machines-common-manage-availability.md</t>
  </si>
  <si>
    <t>E:\gitrep\azure_content_pr\articles\virtual-machines\linux\manage-availability.md</t>
  </si>
  <si>
    <t>E:\gitrep\azure_content_pr\articles\virtual-machines\linux\mitigate-se.md</t>
  </si>
  <si>
    <t>virtual-machines-common-move-vm.md</t>
  </si>
  <si>
    <t>E:\gitrep\azure_content_pr\articles\virtual-machines\linux\move-vm.md</t>
  </si>
  <si>
    <t>virtual-machines-common-network-overview.md</t>
  </si>
  <si>
    <t>E:\gitrep\azure_content_pr\articles\virtual-machines\linux\network-overview.md</t>
  </si>
  <si>
    <t>virtual-machines-common-nsg-quickstart.md</t>
  </si>
  <si>
    <t>E:\gitrep\azure_content_pr\articles\virtual-machines\windows\nsg-quickstart-portal.md</t>
  </si>
  <si>
    <t>virtual-machines-common-planned-maintenance.md</t>
  </si>
  <si>
    <t>E:\gitrep\azure_content_pr\articles\virtual-machines\linux\maintenance-and-updates.md</t>
  </si>
  <si>
    <t>virtual-machines-common-planned-maintenance-schedule.md</t>
  </si>
  <si>
    <t>E:\gitrep\azure_content_pr\articles\virtual-machines\linux\classic\planned-maintenance-schedule-classic.md</t>
  </si>
  <si>
    <t>virtual-machines-common-portal-create-fqdn.md</t>
  </si>
  <si>
    <t>E:\gitrep\azure_content_pr\articles\virtual-machines\linux\portal-create-fqdn.md</t>
  </si>
  <si>
    <t>E:\gitrep\azure_content_pr\articles\virtual-machines\linux\premium-storage.md</t>
  </si>
  <si>
    <t>virtual-machines-common-premium-storage-performance.md</t>
  </si>
  <si>
    <t>E:\gitrep\azure_content_pr\articles\virtual-machines\linux\premium-storage-performance.md</t>
  </si>
  <si>
    <t>virtual-machines-common-redeploy-to-new-node.md</t>
  </si>
  <si>
    <t>E:\gitrep\azure_content_pr\articles\virtual-machines\linux\redeploy-to-new-node.md</t>
  </si>
  <si>
    <t>virtual-machines-common-regions-and-availability.md</t>
  </si>
  <si>
    <t>E:\gitrep\azure_content_pr\articles\virtual-machines\linux\regions-and-availability.md</t>
  </si>
  <si>
    <t>E:\gitrep\azure_content_pr\articles\virtual-machines\linux\sizes-compute.md</t>
  </si>
  <si>
    <t>E:\gitrep\azure_content_pr\articles\virtual-machines\linux\sizes-general.md</t>
  </si>
  <si>
    <t>E:\gitrep\azure_content_pr\articles\virtual-machines\linux\sizes-memory.md</t>
  </si>
  <si>
    <t>virtual-machines-common-standard-storage.md</t>
  </si>
  <si>
    <t>E:\gitrep\azure_content_pr\articles\virtual-machines\linux\standard-storage.md</t>
  </si>
  <si>
    <t>virtual-machines-common-tag.md</t>
  </si>
  <si>
    <t>E:\gitrep\azure_content_pr\articles\virtual-machines\linux\tag-nodejs.md</t>
  </si>
  <si>
    <t>virtual-machines-common-tag-usage.md</t>
  </si>
  <si>
    <t>virtual-machines-common-troubleshoot-app-connection.md</t>
  </si>
  <si>
    <t>E:\gitrep\azure_content_pr\articles\virtual-machines\linux\troubleshoot-app-connection.md</t>
  </si>
  <si>
    <t>E:\gitrep\azure_content_pr\articles\virtual-machines\linux\faq-for-disks.md</t>
  </si>
  <si>
    <t>virtual-machines-incremental-snapshots.md</t>
  </si>
  <si>
    <t>E:\gitrep\azure_content_pr\articles\virtual-machines\linux\incremental-snapshots.md</t>
  </si>
  <si>
    <t>virtual-machines-linux-lunzero.md</t>
  </si>
  <si>
    <t>virtual-machines-linux-troubleshoot-deployment-new-vm-selectors-include.md</t>
  </si>
  <si>
    <t>E:\gitrep\azure_content_pr\articles\virtual-machines\linux\classic\troubleshoot-deployment-new-vm.md</t>
  </si>
  <si>
    <t>virtual-machines-linux-troubleshoot-deployment-new-vm-table.md</t>
  </si>
  <si>
    <t>virtual-machines-linux-troubleshoot-deploy-vm-top.md</t>
  </si>
  <si>
    <t>E:\gitrep\azure_content_pr\articles\virtual-machines\linux\troubleshoot-deploy-vm.md</t>
  </si>
  <si>
    <t>virtual-machines-linux-tutorial-stack-intro.md</t>
  </si>
  <si>
    <t>E:\gitrep\azure_content_pr\articles\virtual-machines\linux\tutorial-lamp-stack.md</t>
  </si>
  <si>
    <t>virtual-machines-linux-tutorial-wordpress.md</t>
  </si>
  <si>
    <t>virtual-machines-log-on-win-server.md</t>
  </si>
  <si>
    <t>E:\gitrep\azure_content_pr\articles\virtual-machines\windows\connect-logon.md</t>
  </si>
  <si>
    <t>E:\gitrep\azure_content_pr\articles\virtual-machines\linux\managed-disks-overview.md</t>
  </si>
  <si>
    <t>virtual-machines-monitor.md</t>
  </si>
  <si>
    <t>E:\gitrep\azure_content_pr\articles\virtual-machines\linux\monitor.md</t>
  </si>
  <si>
    <t>virtual-machines-security-policy.md</t>
  </si>
  <si>
    <t>E:\gitrep\azure_content_pr\articles\virtual-machines\linux\security-policy.md</t>
  </si>
  <si>
    <t>virtual-machines-sql-server-akv-next-steps.md</t>
  </si>
  <si>
    <t>E:\gitrep\azure_content_pr\articles\virtual-machines\windows\sql\virtual-machines-windows-ps-sql-keyvault.md</t>
  </si>
  <si>
    <t>virtual-machines-sql-server-akv-prepare.md</t>
  </si>
  <si>
    <t>virtual-machines-sql-server-connection-steps.md</t>
  </si>
  <si>
    <t>E:\gitrep\azure_content_pr\articles\virtual-machines\windows\sqlclassic\virtual-machines-windows-classic-sql-connect.experimental.md</t>
  </si>
  <si>
    <t>virtual-machines-sql-server-connection-steps-classic.md</t>
  </si>
  <si>
    <t>virtual-machines-sql-server-connection-steps-classic-tcp-endpoint.md</t>
  </si>
  <si>
    <t>virtual-machines-sql-server-connection-steps-resource-manager.md</t>
  </si>
  <si>
    <t>E:\gitrep\azure_content_pr\articles\virtual-machines\windows\sql\virtual-machines-windows-portal-sql-server-provision.md</t>
  </si>
  <si>
    <t>virtual-machines-sql-server-connection-tcp-protocol.md</t>
  </si>
  <si>
    <t>E:\gitrep\azure_content_pr\articles\virtual-machines\windows\sql\virtual-machines-windows-sql-connect.md</t>
  </si>
  <si>
    <t>virtual-machines-sql-server-remote-desktop-connect.md</t>
  </si>
  <si>
    <t>E:\gitrep\azure_content_pr\articles\virtual-machines\windows\sql\quickstart-sql-vm-create-portal.md</t>
  </si>
  <si>
    <t>virtual-machines-troubleshoot-deployment-new-vm-issue1-include.md</t>
  </si>
  <si>
    <t>virtual-machines-troubleshoot-deployment-new-vm-opening-include.md</t>
  </si>
  <si>
    <t>virtual-machines-understand-vm-reboot.md</t>
  </si>
  <si>
    <t>E:\gitrep\azure_content_pr\articles\virtual-machines\linux\understand-vm-reboot.md</t>
  </si>
  <si>
    <t>virtual-machines-using-managed-disks-template-deployments.md</t>
  </si>
  <si>
    <t>E:\gitrep\azure_content_pr\articles\virtual-machines\linux\using-managed-disks-template-deployments.md</t>
  </si>
  <si>
    <t>virtual-machines-windows-portal-sql-alwayson-ag-template.md</t>
  </si>
  <si>
    <t>E:\gitrep\azure_content_pr\articles\virtual-machines\windows\sql\virtual-machines-windows-portal-sql-alwayson-availability-groups.md</t>
  </si>
  <si>
    <t>virtual-machines-windows-troubleshoot-deployment-new-vm-selectors-include.md</t>
  </si>
  <si>
    <t>E:\gitrep\azure_content_pr\articles\virtual-machines\windows\classic\troubleshoot-deployment-new-vm.md</t>
  </si>
  <si>
    <t>virtual-machines-windows-troubleshoot-deployment-new-vm-table.md</t>
  </si>
  <si>
    <t>E:\gitrep\azure_content_pr\articles\virtual-machines\windows\troubleshoot-deployment-new-vm.md</t>
  </si>
  <si>
    <t>virtual-machines-windows-troubleshoot-deploy-vm-top.md</t>
  </si>
  <si>
    <t>E:\gitrep\azure_content_pr\articles\virtual-machines\windows\troubleshoot-deploy-vm.md</t>
  </si>
  <si>
    <t>virtual-network-create-udr-intro-include.md</t>
  </si>
  <si>
    <t>virtual-network-create-udr-scenario-include.md</t>
  </si>
  <si>
    <t>E:\gitrep\azure_content_pr\articles\virtual-network\virtual-network-create-udr-arm-template.md</t>
  </si>
  <si>
    <t>virtual-network-deploy-multinic-arm-selectors-include.md</t>
  </si>
  <si>
    <t>E:\gitrep\azure_content_pr\articles\virtual-network\virtual-network-deploy-multinic-arm-template.md</t>
  </si>
  <si>
    <t>virtual-network-deploy-multinic-classic-selectors-include.md</t>
  </si>
  <si>
    <t>E:\gitrep\azure_content_pr\articles\virtual-network\virtual-network-deploy-multinic-classic-cli.md</t>
  </si>
  <si>
    <t>virtual-network-deploy-multinic-intro-include.md</t>
  </si>
  <si>
    <t>virtual-network-deploy-multinic-scenario-include.md</t>
  </si>
  <si>
    <t>virtual-network-deploy-static-pip-intro-include.md</t>
  </si>
  <si>
    <t>virtual-network-deploy-static-pip-scenario-include.md</t>
  </si>
  <si>
    <t>virtual-network-manage-nsg-arm-scenario-include.md</t>
  </si>
  <si>
    <t>E:\gitrep\azure_content_pr\articles\virtual-network\virtual-network-manage-nsg-arm-cli.md</t>
  </si>
  <si>
    <t>virtual-network-manage-nsg-arm-selectors-include.md</t>
  </si>
  <si>
    <t>virtual-network-manage-nsg-intro-include.md</t>
  </si>
  <si>
    <t>virtual-network-multiple-ip-addresses-intro.md</t>
  </si>
  <si>
    <t>E:\gitrep\azure_content_pr\articles\virtual-network\virtual-network-multiple-ip-addresses-cli.md</t>
  </si>
  <si>
    <t>virtual-network-multiple-ip-addresses-scenario.md</t>
  </si>
  <si>
    <t>virtual-networks-create-nsg-intro-include.md</t>
  </si>
  <si>
    <t>E:\gitrep\azure_content_pr\articles\virtual-network\virtual-networks-create-nsg-arm-cli.md</t>
  </si>
  <si>
    <t>virtual-networks-create-nsg-scenario-include.md</t>
  </si>
  <si>
    <t>virtual-networks-create-nsg-selectors-arm-include.md</t>
  </si>
  <si>
    <t>virtual-networks-create-nsg-selectors-classic-include.md</t>
  </si>
  <si>
    <t>E:\gitrep\azure_content_pr\articles\virtual-network\virtual-networks-create-nsg-classic-cli.md</t>
  </si>
  <si>
    <t>virtual-networks-create-vnet-classic-cli-include.md</t>
  </si>
  <si>
    <t>E:\gitrep\azure_content_pr\articles\virtual-network\virtual-networks-create-vnet-classic-cli.md</t>
  </si>
  <si>
    <t>virtual-networks-create-vnet-classic-netcfg-ps-include.md</t>
  </si>
  <si>
    <t>E:\gitrep\azure_content_pr\articles\virtual-network\virtual-networks-create-vnet-classic-netcfg-ps.md</t>
  </si>
  <si>
    <t>virtual-networks-create-vnet-classic-pportal-include.md</t>
  </si>
  <si>
    <t>E:\gitrep\azure_content_pr\articles\virtual-network\virtual-networks-create-vnet-classic-pportal.md</t>
  </si>
  <si>
    <t>virtual-networks-create-vnet-intro-include.md</t>
  </si>
  <si>
    <t>E:\gitrep\azure_content_pr\articles\virtual-network\virtual-networks-create-vnet-arm-cli.md</t>
  </si>
  <si>
    <t>virtual-networks-create-vnet-scenario-include.md</t>
  </si>
  <si>
    <t>virtual-networks-create-vnet-selectors-classic-include.md</t>
  </si>
  <si>
    <t>virtual-networks-nrp-appgw-include.md</t>
  </si>
  <si>
    <t>E:\gitrep\azure_content_pr\articles\virtual-network\resource-groups-networking.md</t>
  </si>
  <si>
    <t>virtual-networks-nrp-dns-include.md</t>
  </si>
  <si>
    <t>virtual-networks-nrp-lb-include.md</t>
  </si>
  <si>
    <t>virtual-networks-nrp-nic-include.md</t>
  </si>
  <si>
    <t>virtual-networks-nrp-nsg-include.md</t>
  </si>
  <si>
    <t>virtual-networks-nrp-pip-include.md</t>
  </si>
  <si>
    <t>virtual-networks-nrp-tm-include.md</t>
  </si>
  <si>
    <t>virtual-networks-nrp-udr-include.md</t>
  </si>
  <si>
    <t>virtual-networks-nrp-vnet-include.md</t>
  </si>
  <si>
    <t>virtual-networks-nrp-vpn-include.md</t>
  </si>
  <si>
    <t>virtual-networks-static-ip-scenario-include.md</t>
  </si>
  <si>
    <t>E:\gitrep\azure_content_pr\articles\virtual-network\virtual-networks-static-private-ip-arm-cli.md</t>
  </si>
  <si>
    <t>virtual-networks-static-private-ip-intro-include.md</t>
  </si>
  <si>
    <t>virtual-networks-static-private-ip-selectors-arm-include.md</t>
  </si>
  <si>
    <t>virtual-networks-static-private-ip-selectors-classic-include.md</t>
  </si>
  <si>
    <t>E:\gitrep\azure_content_pr\articles\virtual-network\virtual-networks-static-private-ip-classic-cli.md</t>
  </si>
  <si>
    <t>Not Avaialbe  on Security center.</t>
  </si>
  <si>
    <t>Required Permission of Azure Analysis Service is missing.</t>
  </si>
  <si>
    <t>Diagnostics logs is not implement.</t>
  </si>
  <si>
    <t>Article</t>
  </si>
  <si>
    <t>FileName</t>
  </si>
  <si>
    <t>azure-resource-groups-limits.md</t>
  </si>
  <si>
    <t>azure-storage-limits-azure-resource-manager.md</t>
  </si>
  <si>
    <t>azure-virtual-machines-limits.md</t>
  </si>
  <si>
    <t>azure-virtual-machines-limits-azure-resource-manager.md</t>
  </si>
  <si>
    <t>azure-virtual-network-limits.md</t>
  </si>
  <si>
    <t>network-watcher-limits.md</t>
  </si>
  <si>
    <t>stream-analytics-limits-table.md</t>
  </si>
  <si>
    <t>traffic-manager-limits.md</t>
  </si>
  <si>
    <t>articles/azure-subscription-service-limits.md</t>
  </si>
  <si>
    <t xml:space="preserve">follow the az acr invalid command </t>
  </si>
  <si>
    <t>Document</t>
  </si>
  <si>
    <t>vpn-gateway-faq-point-to-site-classic-include.md</t>
  </si>
  <si>
    <t>functions-create-function-app-portal-experiment.md</t>
  </si>
  <si>
    <t>functions-core-tools-install-extension.md</t>
  </si>
  <si>
    <t>functions-cli-version-note.md</t>
  </si>
  <si>
    <t>iot-dps-selector-quick-create-simulated-device-x509.md</t>
  </si>
  <si>
    <t>iot-dps-selector-quick-enroll-device-tpm.md</t>
  </si>
  <si>
    <t>iot-dps-selector-quick-enroll-device-x509.md</t>
  </si>
  <si>
    <t>logic-apps-polling-trigger-non-standard-metering.md</t>
  </si>
  <si>
    <t>resource-manager-governance-tags-cli.md</t>
  </si>
  <si>
    <t>resource-manager-governance-tags-billing.md</t>
  </si>
  <si>
    <t>resource-manager-governance-scope.md</t>
  </si>
  <si>
    <t>resource-manager-governance-rbac.md</t>
  </si>
  <si>
    <t>resource-manager-governance-policy.md</t>
  </si>
  <si>
    <t>resource-manager-governance-locks.md</t>
  </si>
  <si>
    <t>resource-manager-governance-intro.md</t>
  </si>
  <si>
    <t>resource-manager-governance-tags-powershell.md</t>
  </si>
  <si>
    <t>resource-manager-governance-tags.md</t>
  </si>
  <si>
    <t>storage-common-redundancy-ZRS.md</t>
  </si>
  <si>
    <t>functions-bindings-errors-intro.md</t>
  </si>
  <si>
    <t>data-factory-v2-connector-get-started-2.md</t>
  </si>
  <si>
    <t>container-service-limits.md</t>
  </si>
  <si>
    <t>container-registry-service-principal.md</t>
  </si>
  <si>
    <t>batch-common-tutorial-download.md</t>
  </si>
  <si>
    <t>batch-common-credentials.md</t>
  </si>
  <si>
    <t>aml-delete-resource-group.md</t>
  </si>
  <si>
    <t>app-service-web-create-web-app-dotnetcore-win-no-h.md</t>
  </si>
  <si>
    <t>service-bus-create-namespace-portal.md</t>
  </si>
  <si>
    <t>machine-learning-free-trial.md</t>
  </si>
  <si>
    <t>key-vault-limits.md</t>
  </si>
  <si>
    <t>iot-suite-visualize-connecting.md</t>
  </si>
  <si>
    <t>iot-suite-selector-connecting.md</t>
  </si>
  <si>
    <t>storsimple-virtual-array-create-new-service.md</t>
  </si>
  <si>
    <t>storsimple-install-update4-hotfix.md</t>
  </si>
  <si>
    <t>vpn-gateway-basic-vnet-s2s-rm-portal-include.md</t>
  </si>
  <si>
    <t>vpn-gateway-add-gw-p2s-rm-portal-include.md</t>
  </si>
  <si>
    <t>virtual-machines-n-series-considerations.md</t>
  </si>
  <si>
    <t>virtual-machines-create-windowsvm.md</t>
  </si>
  <si>
    <t>sendgrid-sign-up.md</t>
  </si>
  <si>
    <t>redis-cache-premium-create.md</t>
  </si>
  <si>
    <t>redis-cache-create.md</t>
  </si>
  <si>
    <t>redis-cache-browse.md</t>
  </si>
  <si>
    <t>private-dns-preview-notice.md</t>
  </si>
  <si>
    <t>notification-hubs-portal-create-new-hub.md</t>
  </si>
  <si>
    <t>notification-hubs-enable-firebase-cloud-messaging.md</t>
  </si>
  <si>
    <t>mobile-windows-universal-dotnet-authenticate-app-with-token.md</t>
  </si>
  <si>
    <t>mobile-engagement-create-app-in-portal-new.md</t>
  </si>
  <si>
    <t>service-bus-create-queue-portal.md</t>
  </si>
  <si>
    <t>iot-security-ground-up.md</t>
  </si>
  <si>
    <t>service-bus-quotas-table.md</t>
  </si>
  <si>
    <t>storsimple-8000-delete-volume-container.md</t>
  </si>
  <si>
    <t>storsimple-8000-create-new-service.md</t>
  </si>
  <si>
    <t>storage-quickstart-tutorial-intro-include-powershell.md</t>
  </si>
  <si>
    <t>storage-quickstart-tutorial-create-account-portal.md</t>
  </si>
  <si>
    <t>service-bus-ruby-setup.md</t>
  </si>
  <si>
    <t>sql-database-tutorial-portal-create-firewall-connection-1.md</t>
  </si>
  <si>
    <t>sql-database-service-tiers-table.md</t>
  </si>
  <si>
    <t>sql-database-service-tiers-table-elastic-pools.md</t>
  </si>
  <si>
    <t>sql-database-include-ip-address-22-v12portal.md</t>
  </si>
  <si>
    <t>sql-database-include-connection-string-20-portalshots.md</t>
  </si>
  <si>
    <t>iot-security-best-practices.md</t>
  </si>
  <si>
    <t>iot-secure-your-deployment.md</t>
  </si>
  <si>
    <t>active-directory-b2c-create-tenant.md</t>
  </si>
  <si>
    <t>active-directory-b2c-find-service-settings.md</t>
  </si>
  <si>
    <t>active-directory-develop-guidedsetup-android-configure.md</t>
  </si>
  <si>
    <t>active-directory-develop-guidedsetup-android-introduction.md</t>
  </si>
  <si>
    <t>iot-hub-file-upload-language-selector.md</t>
  </si>
  <si>
    <t>iot-hub-create-hub.md</t>
  </si>
  <si>
    <t>iot-dps-limits.md</t>
  </si>
  <si>
    <t>howto-service-bus-topics.md</t>
  </si>
  <si>
    <t>functions-vstools-publish.md</t>
  </si>
  <si>
    <t>functions-vstools-create.md</t>
  </si>
  <si>
    <t>functions-local-settings-note.md</t>
  </si>
  <si>
    <t>functions-host-json-queues.md</t>
  </si>
  <si>
    <t>functions-create-function-app-portal.md</t>
  </si>
  <si>
    <t>functions-bindings.md</t>
  </si>
  <si>
    <t>functions-bindings-intro.md</t>
  </si>
  <si>
    <t>data-factory-v2-supported-data-stores.md</t>
  </si>
  <si>
    <t>data-factory-v2-connector-get-started.md</t>
  </si>
  <si>
    <t>data-factory-quickstart-prerequisites.md</t>
  </si>
  <si>
    <t>iot-hub-get-started-create-device-identity-csharp.md</t>
  </si>
  <si>
    <t>iot-hub-get-started-create-hub.md</t>
  </si>
  <si>
    <t>iot-hub-get-started-extended.md</t>
  </si>
  <si>
    <t>iot-hub-get-started-next-steps.md</t>
  </si>
  <si>
    <t>iot-hub-selector-twin-how-to-configure.md</t>
  </si>
  <si>
    <t>iot-hub-selector-twin-get-started.md</t>
  </si>
  <si>
    <t>iot-hub-selector-schedule-jobs.md</t>
  </si>
  <si>
    <t>iot-hub-selector-process-d2c.md</t>
  </si>
  <si>
    <t>iot-hub-selector-get-started.md</t>
  </si>
  <si>
    <t>iot-hub-selector-firmware-update.md</t>
  </si>
  <si>
    <t>iot-hub-selector-dm-getstarted.md</t>
  </si>
  <si>
    <t>iot-hub-selector-c2d.md</t>
  </si>
  <si>
    <t>custom-dns-web-site-intro-notes.md</t>
  </si>
  <si>
    <t>iot-hub-selector-c2d-methods.md</t>
  </si>
  <si>
    <t>iot-hub-limits.md</t>
  </si>
  <si>
    <t>custom-dns-web-site-enable-on-traffic-manager.md</t>
  </si>
  <si>
    <t>app-service-web-create-web-app-dotnetcore-no-h.md</t>
  </si>
  <si>
    <t>app-service-web-create-resource-group-no-h.md</t>
  </si>
  <si>
    <t>app-service-web-create-app-service-plan-no-h.md</t>
  </si>
  <si>
    <t>app-service-web-create-app-service-plan-linux-no-h.md</t>
  </si>
  <si>
    <t>app-service-web-access-dns-records-no-h.md</t>
  </si>
  <si>
    <t>app-service-mobile-update-server-project-for-push-template.md</t>
  </si>
  <si>
    <t>app-service-mobile-selector-server-sdk.md</t>
  </si>
  <si>
    <t>app-service-mobile-register-wns.md</t>
  </si>
  <si>
    <t>app-service-mobile-dotnet-backend-create-new-service.md</t>
  </si>
  <si>
    <t>app-service-mobile-dotnet-backend-create-new-service-classic.md</t>
  </si>
  <si>
    <t>app-service-mobile-configure-wns.md</t>
  </si>
  <si>
    <t>app-service-web-create-web-app-no-h.md</t>
  </si>
  <si>
    <t>app-service-mobile-configure-notification-hub.md</t>
  </si>
  <si>
    <t>app-service-mobile-android-configure-push.md</t>
  </si>
  <si>
    <t>app-service-deploy-zip-push-rest.md</t>
  </si>
  <si>
    <t>api-management-custom-domain.md</t>
  </si>
  <si>
    <t>active-directory-msi-tut-prereqs.md</t>
  </si>
  <si>
    <t>active-directory-develop-guidedsetup-windesktop-test.md</t>
  </si>
  <si>
    <t>active-directory-develop-guidedsetup-javascriptspa-test.md</t>
  </si>
  <si>
    <t>active-directory-develop-guidedsetup-ios-test.md</t>
  </si>
  <si>
    <t>active-directory-develop-guidedsetup-aspnetwebapp-test.md</t>
  </si>
  <si>
    <t>active-directory-develop-guidedsetup-android-use.md</t>
  </si>
  <si>
    <t>active-directory-develop-guidedsetup-android-test.md</t>
  </si>
  <si>
    <t>active-directory-develop-guidedsetup-android-setup.md</t>
  </si>
  <si>
    <t>app-service-mobile-apns-configure-push.md</t>
  </si>
  <si>
    <t>iot-security-architecture.md</t>
  </si>
  <si>
    <t>app-service-web-create-web-app-nodejs-no-h.md</t>
  </si>
  <si>
    <t>app-service-web-create-web-app-python-no-h.md</t>
  </si>
  <si>
    <t>configure-deployment-user-no-h.md</t>
  </si>
  <si>
    <t>app-service-web-create-web-app-php-no-h.md</t>
  </si>
  <si>
    <t>cdn-create-profile.md</t>
  </si>
  <si>
    <t>cdn-app-dev-prep.md</t>
  </si>
  <si>
    <t>batch-virtual-network-ports.md</t>
  </si>
  <si>
    <t>azure-search-limits-per-service.md</t>
  </si>
  <si>
    <t>azure-batch-limits.md</t>
  </si>
  <si>
    <t>azure-backup-limits.md</t>
  </si>
  <si>
    <t>app-service-web-git-push-to-azure-no-h.md</t>
  </si>
  <si>
    <t>app-service-web-deploy-zip.md</t>
  </si>
  <si>
    <t>cloud-shell-powershell.md</t>
  </si>
  <si>
    <t>vpn-gateway-faq-p2s-all-include.md</t>
  </si>
  <si>
    <t>connectors-create-api-azureblobstorage.md</t>
  </si>
  <si>
    <t>connectors-create-api-box.md</t>
  </si>
  <si>
    <t>connectors-create-api-onedriveforbusiness.md</t>
  </si>
  <si>
    <t>connectors-create-api-onedrive.md</t>
  </si>
  <si>
    <t>connectors-create-api-office365-outlook.md</t>
  </si>
  <si>
    <t>connectors-create-api-microsofttranslator.md</t>
  </si>
  <si>
    <t>connectors-create-api-mailchimp.md</t>
  </si>
  <si>
    <t>connectors-create-api-googledrive.md</t>
  </si>
  <si>
    <t>connectors-create-api-github.md</t>
  </si>
  <si>
    <t>connectors-create-api-ftp.md</t>
  </si>
  <si>
    <t>connectors-create-api-facebook.md</t>
  </si>
  <si>
    <t>connectors-create-api-dropbox.md</t>
  </si>
  <si>
    <t>connectors-create-api-outlook.md</t>
  </si>
  <si>
    <t>connectors-create-api-projectonline.md</t>
  </si>
  <si>
    <t>connectors-create-api-rss.md</t>
  </si>
  <si>
    <t>connectors-create-api-yammer.md</t>
  </si>
  <si>
    <t>connectors-create-api-wunderlist.md</t>
  </si>
  <si>
    <t>connectors-create-api-twitter.md</t>
  </si>
  <si>
    <t>connectors-create-api-twilio.md</t>
  </si>
  <si>
    <t>connectors-create-api-trello.md</t>
  </si>
  <si>
    <t>connectors-create-api-sqlazure.md</t>
  </si>
  <si>
    <t>connectors-create-api-smtp.md</t>
  </si>
  <si>
    <t>connectors-create-api-sharepointonline.md</t>
  </si>
  <si>
    <t>connectors-create-api-sftp.md</t>
  </si>
  <si>
    <t>connectors-create-api-sendgrid.md</t>
  </si>
  <si>
    <t>connectors-create-api-salesforce.md</t>
  </si>
  <si>
    <t>custom-dns-web-site-buydomains-web-app.md</t>
  </si>
  <si>
    <t xml:space="preserve">A:  </t>
  </si>
  <si>
    <t>active-directory-applications-guiding-developers-for-lob-applications-toc.md</t>
  </si>
  <si>
    <t>active-directory-b2c-advanced-audience-warning.md</t>
  </si>
  <si>
    <t>active-directory-b2c-create-password-reset-policy.md</t>
  </si>
  <si>
    <t>active-directory-b2c-create-profile-editing-policy.md</t>
  </si>
  <si>
    <t>active-directory-b2c-create-sign-in-policy.md</t>
  </si>
  <si>
    <t>active-directory-b2c-create-sign-in-sign-up-policy.md</t>
  </si>
  <si>
    <t>active-directory-b2c-create-sign-up-policy.md</t>
  </si>
  <si>
    <t>active-directory-b2c-devquickstarts-policy.md</t>
  </si>
  <si>
    <t>active-directory-b2c-devquickstarts-tenant-name.md</t>
  </si>
  <si>
    <t>active-directory-b2c-devquickstarts-web-switcher.md</t>
  </si>
  <si>
    <t>active-directory-b2c-portal-add-application.md</t>
  </si>
  <si>
    <t>active-directory-b2c-portal-navigate-b2c-service.md</t>
  </si>
  <si>
    <t>active-directory-b2c-register-mobile-native-app.md</t>
  </si>
  <si>
    <t>active-directory-b2c-register-web-api.md</t>
  </si>
  <si>
    <t>active-directory-b2c-register-web-app.md</t>
  </si>
  <si>
    <t>active-directory-b2c-switch-b2c-tenant.md</t>
  </si>
  <si>
    <t>active-directory-develop-guidedsetup-aspnetwebapp-configure.md</t>
  </si>
  <si>
    <t>active-directory-develop-guidedsetup-aspnetwebapp-introduction.md</t>
  </si>
  <si>
    <t>active-directory-develop-guidedsetup-aspnetwebapp-setup.md</t>
  </si>
  <si>
    <t>active-directory-develop-guidedsetup-aspnetwebapp-use.md</t>
  </si>
  <si>
    <t>active-directory-develop-guidedsetup-ios-configure.md</t>
  </si>
  <si>
    <t>active-directory-develop-guidedsetup-ios-introduction.md</t>
  </si>
  <si>
    <t>active-directory-develop-guidedsetup-ios-setup.md</t>
  </si>
  <si>
    <t>active-directory-develop-guidedsetup-ios-use.md</t>
  </si>
  <si>
    <t>active-directory-develop-guidedsetup-javascriptspa-configure.md</t>
  </si>
  <si>
    <t>active-directory-develop-guidedsetup-javascriptspa-introduction.md</t>
  </si>
  <si>
    <t>active-directory-develop-guidedsetup-javascriptspa-setup.md</t>
  </si>
  <si>
    <t>active-directory-develop-guidedsetup-javascriptspa-use.md</t>
  </si>
  <si>
    <t>active-directory-develop-guidedsetup-windesktop-configure.md</t>
  </si>
  <si>
    <t>active-directory-develop-guidedsetup-windesktop-introduction.md</t>
  </si>
  <si>
    <t>active-directory-develop-guidedsetup-windesktop-setup.md</t>
  </si>
  <si>
    <t>active-directory-develop-guidedsetup-windesktop-use.md</t>
  </si>
  <si>
    <t>active-directory-develop-help-support-include.md</t>
  </si>
  <si>
    <t>active-directory-devguide.md</t>
  </si>
  <si>
    <t>active-directory-devquickstarts-additional-resources.md</t>
  </si>
  <si>
    <t>active-directory-devquickstarts-switcher.md</t>
  </si>
  <si>
    <t>active-directory-msi-core-prereqs-ua.md</t>
  </si>
  <si>
    <t>active-directory-msi-preview-notice.md</t>
  </si>
  <si>
    <t>active-directory-msi-preview-notice-ua.md</t>
  </si>
  <si>
    <t>active-directory-msi-qs-configure-prereqs.md</t>
  </si>
  <si>
    <t>active-directory-playbook-steps.md</t>
  </si>
  <si>
    <t>active-directory-privileged-identity-management-toc.md</t>
  </si>
  <si>
    <t>active-directory-protocols-getting-started.md</t>
  </si>
  <si>
    <t>active-directory-service-limits-include.md</t>
  </si>
  <si>
    <t>active-directory-v2-quickstart-table.md</t>
  </si>
  <si>
    <t>aks-preview-redirect.md</t>
  </si>
  <si>
    <t>analysis-services-appliesto-aas-sql2017-later.md</t>
  </si>
  <si>
    <t>api-management-append-apis.md</t>
  </si>
  <si>
    <t>api-management-define-api-topics.md</t>
  </si>
  <si>
    <t>api-management-navigate-to-instance.md</t>
  </si>
  <si>
    <t>api-management-service-limits.md</t>
  </si>
  <si>
    <t>app-insights-analytics-footer.md</t>
  </si>
  <si>
    <t>application-gateway-limits.md</t>
  </si>
  <si>
    <t>application-insights-data-model-measurements.md</t>
  </si>
  <si>
    <t>application-insights-data-model-properties.md</t>
  </si>
  <si>
    <t>application-insights-limits.md</t>
  </si>
  <si>
    <t>app-service-api-create-api-app.md</t>
  </si>
  <si>
    <t>app-service-api-create-app-service-plan.md</t>
  </si>
  <si>
    <t>app-service-api-create-resource-group.md</t>
  </si>
  <si>
    <t>app-service-api-git-push-to-azure.md</t>
  </si>
  <si>
    <t>app-service-deploy-zip-push-custom.md</t>
  </si>
  <si>
    <t>app-service-dev-test-note.md</t>
  </si>
  <si>
    <t>app-service-logic-deploy-parameters.md</t>
  </si>
  <si>
    <t>app-service-mobile-add-firebase-cloud-messaging.md</t>
  </si>
  <si>
    <t>app-service-mobile-add-push-notifications-to-ios-app.md</t>
  </si>
  <si>
    <t>app-service-mobile-android-configure-push-for-firebase.md</t>
  </si>
  <si>
    <t>app-service-mobile-android-getting-started-with-push.md</t>
  </si>
  <si>
    <t>app-service-mobile-android-run-app.md</t>
  </si>
  <si>
    <t>app-service-mobile-configure-new-backend.md</t>
  </si>
  <si>
    <t>app-service-mobile-cordova-run-app.md</t>
  </si>
  <si>
    <t>app-service-mobile-dotnet-backend-configure-push-apns.md</t>
  </si>
  <si>
    <t>app-service-mobile-dotnet-backend-configure-push-google.md</t>
  </si>
  <si>
    <t>app-service-mobile-html-js-auth-library.md</t>
  </si>
  <si>
    <t>app-service-mobile-html-js-library.md</t>
  </si>
  <si>
    <t>app-service-mobile-ios-run-app.md</t>
  </si>
  <si>
    <t>app-service-mobile-migrate-vs-upgrade.md</t>
  </si>
  <si>
    <t>app-service-mobile-register-authentication.md</t>
  </si>
  <si>
    <t>app-service-mobile-related-content-get-started-users.md</t>
  </si>
  <si>
    <t>app-service-mobile-restrict-permissions-dotnet-backend.md</t>
  </si>
  <si>
    <t>app-service-mobile-selector-authentication.md</t>
  </si>
  <si>
    <t>app-service-mobile-selector-client-library.md</t>
  </si>
  <si>
    <t>app-service-mobile-selector-get-started.md</t>
  </si>
  <si>
    <t>app-service-mobile-selector-get-started-push.md</t>
  </si>
  <si>
    <t>app-service-mobile-selector-get-started-users.md</t>
  </si>
  <si>
    <t>app-service-mobile-selector-offline.md</t>
  </si>
  <si>
    <t>app-service-mobile-verify-android-sdk-version.md</t>
  </si>
  <si>
    <t>app-service-mobile-windows-universal-test-push.md</t>
  </si>
  <si>
    <t>app-service-mobile-xamarin-android-push-add-to-app.md</t>
  </si>
  <si>
    <t>app-service-mobile-xamarin-ios-configure-project.md</t>
  </si>
  <si>
    <t>app-service-plan.md</t>
  </si>
  <si>
    <t>app-service-plan-linux.md</t>
  </si>
  <si>
    <t>app-service-web-access-dns-records.md</t>
  </si>
  <si>
    <t>app-service-web-create-app-service-plan.md</t>
  </si>
  <si>
    <t>app-service-web-create-app-service-plan-linux.md</t>
  </si>
  <si>
    <t>app-service-web-create-web-app.md</t>
  </si>
  <si>
    <t>app-service-web-create-zip.md</t>
  </si>
  <si>
    <t>app-service-web-deploy-web-host.md</t>
  </si>
  <si>
    <t>app-service-web-deploy-web-parameters.md</t>
  </si>
  <si>
    <t>app-service-web-get-started-nav-tabs.md</t>
  </si>
  <si>
    <t>app-service-web-git-push-to-azure.md</t>
  </si>
  <si>
    <t>app-service-web-to-api-and-mobile.md</t>
  </si>
  <si>
    <t>app-service-web-try-app-service.md</t>
  </si>
  <si>
    <t>app-service-web-upload-zip.md</t>
  </si>
  <si>
    <t>app-service-web-upload-zip-no-h.md</t>
  </si>
  <si>
    <t>arm-getting-setup-powershell.md</t>
  </si>
  <si>
    <t>availability-zones-preview-statement.md</t>
  </si>
  <si>
    <t>E:\gitrep\azure_content_pr\articles\load-balancer\load-balancer-standard-overview.md</t>
  </si>
  <si>
    <t>azure-ad-licenses.md</t>
  </si>
  <si>
    <t>azure-automation-service-limits.md</t>
  </si>
  <si>
    <t>azure-cloud-services-limits.md</t>
  </si>
  <si>
    <t>azure-data-factory-limits.md</t>
  </si>
  <si>
    <t>azure-data-lake-analytics-limits.md</t>
  </si>
  <si>
    <t>azure-data-lake-store-limits.md</t>
  </si>
  <si>
    <t>azure-iot-hub-edge-glossary-includes.md</t>
  </si>
  <si>
    <t>azure-mediaservices-limits.md</t>
  </si>
  <si>
    <t>azure-mfa-service-limits.md</t>
  </si>
  <si>
    <t>azure-mobile-engagement-limits.md</t>
  </si>
  <si>
    <t>azure-search-limits-per-subscription.md</t>
  </si>
  <si>
    <t>azure-storage-limits.md</t>
  </si>
  <si>
    <t>azure-subscription-limits.md</t>
  </si>
  <si>
    <t>azure-subscription-limits-azure-resource-manager.md</t>
  </si>
  <si>
    <t>azure-virtual-machine-scale-sets-limits.md</t>
  </si>
  <si>
    <t>azure-websites-limits.md</t>
  </si>
  <si>
    <t>backup-create-backup-policy-for-vm.md</t>
  </si>
  <si>
    <t>backup-deployment-models.md</t>
  </si>
  <si>
    <t>backup-download-credentials.md</t>
  </si>
  <si>
    <t>backup-install-agent.md</t>
  </si>
  <si>
    <t>batch-pricing-include.md</t>
  </si>
  <si>
    <t>batch-task-output-include.md</t>
  </si>
  <si>
    <t>biztalk-services-retirement.md</t>
  </si>
  <si>
    <t>biztalk-services-retirement-azure-classic-portal.md</t>
  </si>
  <si>
    <t>biztalk-services-service-limits.md</t>
  </si>
  <si>
    <t>cache-deploy-parameters.md</t>
  </si>
  <si>
    <t>cap-create-features-selector.md</t>
  </si>
  <si>
    <t>cap-explore-data-selector.md</t>
  </si>
  <si>
    <t>cap-ingest-data-selector.md</t>
  </si>
  <si>
    <t>cap-sample-data-selector.md</t>
  </si>
  <si>
    <t>cap-setup-environments.md</t>
  </si>
  <si>
    <t>cap-vehicle-telemetry-playbook-selector.md</t>
  </si>
  <si>
    <t>cdn-limits.md</t>
  </si>
  <si>
    <t>cdn-premium-feature.md</t>
  </si>
  <si>
    <t>cdn-verizon-only.md</t>
  </si>
  <si>
    <t>clean-up-section-portal.md</t>
  </si>
  <si>
    <t>clean-up-section-portal-web-app.md</t>
  </si>
  <si>
    <t>cli-samples-clean-up.md</t>
  </si>
  <si>
    <t>cli-script-clean-up.md</t>
  </si>
  <si>
    <t>cloud-services-wad-warning.md</t>
  </si>
  <si>
    <t>cloud-shell-copy-paste.md</t>
  </si>
  <si>
    <t>cloud-shell-features-introblock.md</t>
  </si>
  <si>
    <t>cloud-shell-persisting-shell-storage-endblock.md</t>
  </si>
  <si>
    <t>cloud-shell-persisting-shell-storage-introblock.md</t>
  </si>
  <si>
    <t>E:\gitrep\azure_content_pr\articles\azure-resource-manager\powershell-azure-resource-manager.md</t>
  </si>
  <si>
    <t>cognitive-services-bing-hit-highlighting.md</t>
  </si>
  <si>
    <t>cognitive-services-bing-resize-crop-thumbnails.md</t>
  </si>
  <si>
    <t>cognitive-services-bing-throttling-requests.md</t>
  </si>
  <si>
    <t>cognitive-services-bing-use-and-display-requirements.md</t>
  </si>
  <si>
    <t>compute-options-table.md</t>
  </si>
  <si>
    <t>configure-deployment-user.md</t>
  </si>
  <si>
    <t>connectors-create-api-crmonline.md</t>
  </si>
  <si>
    <t>connectors-create-api-office365users.md</t>
  </si>
  <si>
    <t>connectors-create-api-office365video.md</t>
  </si>
  <si>
    <t>connectors-create-api-salesforce-action.md</t>
  </si>
  <si>
    <t>connectors-create-api-salesforce-condition.md</t>
  </si>
  <si>
    <t>connectors-create-api-salesforce-trigger.md</t>
  </si>
  <si>
    <t>connectors-create-api-sftp-action.md</t>
  </si>
  <si>
    <t>connectors-create-api-sftp-condition.md</t>
  </si>
  <si>
    <t>connectors-create-api-sftp-trigger.md</t>
  </si>
  <si>
    <t>connectors-create-api-sharepointonline-action.md</t>
  </si>
  <si>
    <t>connectors-create-api-sharepointonline-trigger.md</t>
  </si>
  <si>
    <t>container-instances-limits.md</t>
  </si>
  <si>
    <t>container-registry-limits.md</t>
  </si>
  <si>
    <t>container-registry-sku-matrix.md</t>
  </si>
  <si>
    <t>container-service-connect.md</t>
  </si>
  <si>
    <t>container-service-faq.md</t>
  </si>
  <si>
    <t>container-service-install-dcos-cli-include.md</t>
  </si>
  <si>
    <t>container-service-scale.md</t>
  </si>
  <si>
    <t>container-service-security.md</t>
  </si>
  <si>
    <t>container-service-swarm-mode-note.md</t>
  </si>
  <si>
    <t>E:\gitrep\azure_content_pr\articles\cosmos-db\create-graph-dotnet.md</t>
  </si>
  <si>
    <t>cost-management-create-account-view-data.md</t>
  </si>
  <si>
    <t>create-account-and-websites-note.md</t>
  </si>
  <si>
    <t>create-aspnet5-app.md</t>
  </si>
  <si>
    <t>create-azure-account.md</t>
  </si>
  <si>
    <t>custom-dns-web-site-intro-traffic-manager.md</t>
  </si>
  <si>
    <t>custom-dns-web-site-modes-traffic-manager.md</t>
  </si>
  <si>
    <t>custom-dns-web-site-traffic-manager-notes.md</t>
  </si>
  <si>
    <t>custom-dns-web-site-understanding-dns-traffic-manager.md</t>
  </si>
  <si>
    <t>database-migration-service-limits.md</t>
  </si>
  <si>
    <t>data-factory-azure-storage-linked-services.md</t>
  </si>
  <si>
    <t>data-factory-create-install-integration-runtime.md</t>
  </si>
  <si>
    <t>data-factory-file-format.md</t>
  </si>
  <si>
    <t>data-factory-file-system-source.md</t>
  </si>
  <si>
    <t>data-factory-quickstart-verify-output-cleanup.md</t>
  </si>
  <si>
    <t>data-factory-structure-for-rectangualr-datasets.md</t>
  </si>
  <si>
    <t>data-factory-supported-data-stores.md</t>
  </si>
  <si>
    <t>data-factory-supported-sinks.md</t>
  </si>
  <si>
    <t>data-factory-supported-sources.md</t>
  </si>
  <si>
    <t>data-factory-transformation-activities.md</t>
  </si>
  <si>
    <t>data-factory-type-repeatability-for-sql-sources.md</t>
  </si>
  <si>
    <t>data-factory-what-is-include.md</t>
  </si>
  <si>
    <t>data-lake-analytics-selector-get-started.md</t>
  </si>
  <si>
    <t>data-lake-analytics-selector-manage.md</t>
  </si>
  <si>
    <t>devtest-lab-create-custom-image-from-vhd-selector.md</t>
  </si>
  <si>
    <t>devtest-lab-custom-image-definition.md</t>
  </si>
  <si>
    <t>devtest-lab-formula-definition.md</t>
  </si>
  <si>
    <t>devtest-lab-try-it-out.md</t>
  </si>
  <si>
    <t>devtest-lab-upload-vhd-options.md</t>
  </si>
  <si>
    <t>devtest-lab-upload-vhd-selector.md</t>
  </si>
  <si>
    <t>disclaimer.md</t>
  </si>
  <si>
    <t>dns-about-records-include.md</t>
  </si>
  <si>
    <t>dns-cli-setup-include.md</t>
  </si>
  <si>
    <t>dns-create-zone-about-include.md</t>
  </si>
  <si>
    <t>dns-limits.md</t>
  </si>
  <si>
    <t>dns-powershell-setup-include.md</t>
  </si>
  <si>
    <t>dns-spf-include.md</t>
  </si>
  <si>
    <t>elastic-scale-include.md</t>
  </si>
  <si>
    <t>enable-apple-push-notifications.md</t>
  </si>
  <si>
    <t>event-grid-limits.md</t>
  </si>
  <si>
    <t>expressroute-classic-end-include.md</t>
  </si>
  <si>
    <t>expressroute-gateway-classic-ps-include.md</t>
  </si>
  <si>
    <t>expressroute-gateway-rm-ps-include.md</t>
  </si>
  <si>
    <t>expressroute-gwsku-include.md</t>
  </si>
  <si>
    <t>expressroute-limits.md</t>
  </si>
  <si>
    <t>expressroute-mspeering-premium-include.md</t>
  </si>
  <si>
    <t>expressroute-office365-include.md</t>
  </si>
  <si>
    <t>expressroute-table-aggtput-include.md</t>
  </si>
  <si>
    <t>free-trial-note.md</t>
  </si>
  <si>
    <t>functions-app-settings-local.md</t>
  </si>
  <si>
    <t>functions-cleanup-resources.md</t>
  </si>
  <si>
    <t>functions-create-resource-group.md</t>
  </si>
  <si>
    <t>functions-create-storage-account.md</t>
  </si>
  <si>
    <t>functions-export-api-definition.md</t>
  </si>
  <si>
    <t>functions-folder-structure.md</t>
  </si>
  <si>
    <t>functions-host-json-event-hubs.md</t>
  </si>
  <si>
    <t>functions-host-json-http.md</t>
  </si>
  <si>
    <t>functions-host-json-service-bus.md</t>
  </si>
  <si>
    <t>functions-http-client-best-practices.md</t>
  </si>
  <si>
    <t>functions-portal-favorite-function-apps.md</t>
  </si>
  <si>
    <t>functions-quickstart-cleanup.md</t>
  </si>
  <si>
    <t>functions-quickstart-next-steps.md</t>
  </si>
  <si>
    <t>functions-quickstart-next-steps-cli.md</t>
  </si>
  <si>
    <t>functions-quickstart-previous-topics.md</t>
  </si>
  <si>
    <t>functions-reporting-issues.md</t>
  </si>
  <si>
    <t>functions-selector-languages.md</t>
  </si>
  <si>
    <t>functions-set-runtime-version.md</t>
  </si>
  <si>
    <t>functions-supported-languages.md</t>
  </si>
  <si>
    <t>functions-test-function-code.md</t>
  </si>
  <si>
    <t>guidance-compute-single-vm-linux.md</t>
  </si>
  <si>
    <t>hdinsight-ambari-selector.md</t>
  </si>
  <si>
    <t>hdinsight-create-linux-cluster-selector.md</t>
  </si>
  <si>
    <t>hdinsight-delete-cluster-warning.md</t>
  </si>
  <si>
    <t>hdinsight-enhancements.md</t>
  </si>
  <si>
    <t>hdinsight-oozie-selector.md</t>
  </si>
  <si>
    <t>hdinsight-portal-management-selector.md</t>
  </si>
  <si>
    <t>hdinsight-run-samples-selector.md</t>
  </si>
  <si>
    <t>hdinsight-secure-transfer.md</t>
  </si>
  <si>
    <t>hdinsight-selector-heap-dump.md</t>
  </si>
  <si>
    <t>hdinsight-selector-mahout.md</t>
  </si>
  <si>
    <t>hdinsight-selector-odbc-jdbc.md</t>
  </si>
  <si>
    <t>hdinsight-selector-use-hive.md</t>
  </si>
  <si>
    <t>hdinsight-selector-use-mapreduce.md</t>
  </si>
  <si>
    <t>hdinsight-selector-use-pig.md</t>
  </si>
  <si>
    <t>hdinsight-selector-use-sqoop.md</t>
  </si>
  <si>
    <t>hdinsight-storm-scpdotnet-version.md</t>
  </si>
  <si>
    <t>hdinsight-use-latest-cli.md</t>
  </si>
  <si>
    <t>hdinsight-use-latest-powershell.md</t>
  </si>
  <si>
    <t>hdinsight-use-latest-powershell-cli-and-dotnet-sdk.md</t>
  </si>
  <si>
    <t>hdinsight-windows-only.md</t>
  </si>
  <si>
    <t>howto-attach-disk-windows-linux.md</t>
  </si>
  <si>
    <t>howto-service-bus-queues.md</t>
  </si>
  <si>
    <t>hybrid-solutions.md</t>
  </si>
  <si>
    <t>install-and-run-mongo-on-win2k8-vm.md</t>
  </si>
  <si>
    <t>install-dev-tools.md</t>
  </si>
  <si>
    <t>install-sdk-2017-2015-2013.md</t>
  </si>
  <si>
    <t>iot-azure-and-iot.md</t>
  </si>
  <si>
    <t>iot-edge-deploy-module.md</t>
  </si>
  <si>
    <t>iot-edge-register-device.md</t>
  </si>
  <si>
    <t>iot-hub-associate-storage.md</t>
  </si>
  <si>
    <t>iot-hub-device-firmware-update.md</t>
  </si>
  <si>
    <t>iot-hub-diagnostics-settings.md</t>
  </si>
  <si>
    <t>iot-hub-dm-followup.md</t>
  </si>
  <si>
    <t>iot-hub-file-upload-selector.md</t>
  </si>
  <si>
    <t>iot-hub-get-access-token.md</t>
  </si>
  <si>
    <t>iot-hub-get-started-create-consumer-group.md</t>
  </si>
  <si>
    <t>iot-hub-get-started-create-device-identity.md</t>
  </si>
  <si>
    <t>iot-hub-get-started-create-device-identity-portal.md</t>
  </si>
  <si>
    <t>iot-hub-get-started-create-hub-and-device.md</t>
  </si>
  <si>
    <t>iot-hub-get-started-device-selector.md</t>
  </si>
  <si>
    <t>iot-hub-get-started-note.md</t>
  </si>
  <si>
    <t>iot-hub-pii-note-naming-device.md</t>
  </si>
  <si>
    <t>iot-hub-pii-note-naming-hub.md</t>
  </si>
  <si>
    <t>iot-hub-prepare-resource-manager.md</t>
  </si>
  <si>
    <t>iot-hub-resource-manager-selector.md</t>
  </si>
  <si>
    <t>iot-suite-connecting-code.md</t>
  </si>
  <si>
    <t>iot-suite-v1-connecting-code.md</t>
  </si>
  <si>
    <t>iot-suite-v1-provision-remote-monitoring.md</t>
  </si>
  <si>
    <t>iot-suite-v1-raspberry-pi-kit-overview-simulator.md</t>
  </si>
  <si>
    <t>iot-suite-v1-raspberry-pi-kit-prepare-pi.md</t>
  </si>
  <si>
    <t>iot-suite-v1-raspberry-pi-kit-prepare-pi-simulator.md</t>
  </si>
  <si>
    <t>iot-suite-v1-raspberry-pi-kit-prerequisites.md</t>
  </si>
  <si>
    <t>iot-suite-v1-raspberry-pi-kit-selector.md</t>
  </si>
  <si>
    <t>iot-suite-v1-raspberry-pi-kit-view-solution.md</t>
  </si>
  <si>
    <t>iot-suite-v1-raspberry-pi-kit-view-telemetry.md</t>
  </si>
  <si>
    <t>iot-suite-v1-raspberry-pi-kit-view-telemetry-advanced.md</t>
  </si>
  <si>
    <t>iot-suite-v1-raspberry-pi-kit-view-telemetry-simulator.md</t>
  </si>
  <si>
    <t>iot-suite-v1-selector-connecting.md</t>
  </si>
  <si>
    <t>iot-suite-v1-send-external-temperature.md</t>
  </si>
  <si>
    <t>iot-suite-v1-visualize-connecting.md</t>
  </si>
  <si>
    <t>jenkins-connect-to-jenkins-server-running-on-azure.md</t>
  </si>
  <si>
    <t>jenkins-install-from-azure-marketplace-image.md</t>
  </si>
  <si>
    <t>learn-about-deployment-models-include.md</t>
  </si>
  <si>
    <t>log-analytics-log-search-nextgeneration.md</t>
  </si>
  <si>
    <t>log-analytics-troubleshoot-azure-diagnostics.md</t>
  </si>
  <si>
    <t>logic-apps-existing-gateway-location-changed.md</t>
  </si>
  <si>
    <t>machine-learning-blob-storage-tool-selector.md</t>
  </si>
  <si>
    <t>machine-learning-gallery-item-selector.md</t>
  </si>
  <si>
    <t>machine-learning-import-data-into-aml-studio.md</t>
  </si>
  <si>
    <t>machine-learning-spark-modeling.md</t>
  </si>
  <si>
    <t>managed-disks-common-fault-domain-region-list.md</t>
  </si>
  <si>
    <t>media-services-analytics-output-json.md</t>
  </si>
  <si>
    <t>media-services-learning-paths-include.md</t>
  </si>
  <si>
    <t>media-services-selector-asset-delivery-policy.md</t>
  </si>
  <si>
    <t>media-services-selector-content-key-auth-policy.md</t>
  </si>
  <si>
    <t>media-services-selector-get-started.md</t>
  </si>
  <si>
    <t>media-services-selector-setup.md</t>
  </si>
  <si>
    <t>media-services-user-voice-include.md</t>
  </si>
  <si>
    <t>mobile-android-authenticate-app.md</t>
  </si>
  <si>
    <t>mobile-android-authenticate-app-with-token.md</t>
  </si>
  <si>
    <t>mobile-engagement-android-prereqs.md</t>
  </si>
  <si>
    <t>mobile-engagement-android-send-push.md</t>
  </si>
  <si>
    <t>mobile-engagement-android-send-push-from-portal.md</t>
  </si>
  <si>
    <t>mobile-engagement-connect-app-with-monitor.md</t>
  </si>
  <si>
    <t>mobile-engagement-create-new-ios-app.md</t>
  </si>
  <si>
    <t>mobile-engagement-enable-google-cloud-messaging.md</t>
  </si>
  <si>
    <t>mobile-engagement-hero-tutorial-switcher.md</t>
  </si>
  <si>
    <t>mobile-engagement-ios-send-push.md</t>
  </si>
  <si>
    <t>mobile-engagement-ios-silent-push.md</t>
  </si>
  <si>
    <t>mobile-engagement-windows-push-campaign.md</t>
  </si>
  <si>
    <t>mobile-engagement-windows-store-prereqs.md</t>
  </si>
  <si>
    <t>mobile-services-enable-google-cloud-messaging.md</t>
  </si>
  <si>
    <t>mobile-services-limits.md</t>
  </si>
  <si>
    <t>mobile-services-xamarin-android-push-configure-project.md</t>
  </si>
  <si>
    <t>monitoring-limits.md</t>
  </si>
  <si>
    <t>mvss-next-steps.md</t>
  </si>
  <si>
    <t>notification-hub-limits.md</t>
  </si>
  <si>
    <t>notification-hubs-android-studio-add-google-play-services.md</t>
  </si>
  <si>
    <t>notification-hubs-aspnet-backend-notifyusers.md</t>
  </si>
  <si>
    <t>notification-hubs-aspnet-backend-securepush.md</t>
  </si>
  <si>
    <t>notification-hubs-backend-how-to-selector.md</t>
  </si>
  <si>
    <t>notification-hubs-enable-apple-push-notifications.md</t>
  </si>
  <si>
    <t>notification-hubs-hero-slug.md</t>
  </si>
  <si>
    <t>notification-hubs-localized-back-end.md</t>
  </si>
  <si>
    <t>notification-hubs-selector-aspnet-backend-notify-users.md</t>
  </si>
  <si>
    <t>notification-hubs-selector-breaking-news.md</t>
  </si>
  <si>
    <t>notification-hubs-selector-get-started.md</t>
  </si>
  <si>
    <t>notification-hubs-send-categories-template.md</t>
  </si>
  <si>
    <t>notification-hubs-sending-notifications-from-the-portal.md</t>
  </si>
  <si>
    <t>operational-insights-limits.md</t>
  </si>
  <si>
    <t>powershell-setup.md</t>
  </si>
  <si>
    <t>redis-cache-access-keys.md</t>
  </si>
  <si>
    <t>redis-cache-configure-stackexchange-redis-nuget.md</t>
  </si>
  <si>
    <t>redis-cache-non-ssl-port.md</t>
  </si>
  <si>
    <t>redis-cache-service-limits.md</t>
  </si>
  <si>
    <t>redis-cli-script-clean-up.md</t>
  </si>
  <si>
    <t>relay-create-hybrid-connection-portal.md</t>
  </si>
  <si>
    <t>relay-create-namespace-portal.md</t>
  </si>
  <si>
    <t>relay-hybrid-connections-dotnet-get-started-client.md</t>
  </si>
  <si>
    <t>relay-hybrid-connections-dotnet-get-started-server.md</t>
  </si>
  <si>
    <t>relay-hybrid-connections-node-get-started-client.md</t>
  </si>
  <si>
    <t>relay-hybrid-connections-node-get-started-server.md</t>
  </si>
  <si>
    <t>relay-selector-hybrid-connections.md</t>
  </si>
  <si>
    <t>resource-group.md</t>
  </si>
  <si>
    <t>E:\gitrep\azure_content_pr\articles\virtual-machines\linux\tutorial-govern-resources.md</t>
  </si>
  <si>
    <t>role-based-access-control-toc.md</t>
  </si>
  <si>
    <t>scheduler-limits-table.md</t>
  </si>
  <si>
    <t>search-blob-data-sources.md</t>
  </si>
  <si>
    <t>service-bus-selector-queues.md</t>
  </si>
  <si>
    <t>service-bus-selector-topics.md</t>
  </si>
  <si>
    <t>E:\gitrep\azure_content_pr\articles\site-recovery\how-to-deploy-configuration-server.md</t>
  </si>
  <si>
    <t>E:\gitrep\azure_content_pr\articles\site-recovery\hyper-v-vmm-disaster-recovery.md</t>
  </si>
  <si>
    <t>site-recovery-limits.md</t>
  </si>
  <si>
    <t>E:\gitrep\azure_content_pr\articles\site-recovery\hyper-v-prepare-on-premises-tutorial.md</t>
  </si>
  <si>
    <t>sql-database-connect-query-prerequisites-create-db-includes.md</t>
  </si>
  <si>
    <t>sql-database-connect-query-prerequisites-server-connection-info-includes.md</t>
  </si>
  <si>
    <t>sql-database-csharp-adonet-create-query-2.md</t>
  </si>
  <si>
    <t>sql-database-xevents-selectors-1-include.md</t>
  </si>
  <si>
    <t>storage-account-billing-include.md</t>
  </si>
  <si>
    <t>storage-account-key-note-include.md</t>
  </si>
  <si>
    <t>storage-account-types-include.md</t>
  </si>
  <si>
    <t>storage-blob-concepts-include.md</t>
  </si>
  <si>
    <t>storage-blob-scale-targets.md</t>
  </si>
  <si>
    <t>storage-check-out-samples-all.md</t>
  </si>
  <si>
    <t>storage-check-out-samples-dotnet.md</t>
  </si>
  <si>
    <t>storage-cli-versions.md</t>
  </si>
  <si>
    <t>storage-common-redundancy-GRS.md</t>
  </si>
  <si>
    <t>storage-common-redundancy-LRS.md</t>
  </si>
  <si>
    <t>storage-container-naming-rules-include.md</t>
  </si>
  <si>
    <t>storage-dotnet-samples-include.md</t>
  </si>
  <si>
    <t>storage-emulator-connection-string-include.md</t>
  </si>
  <si>
    <t>storage-files-scale-targets.md</t>
  </si>
  <si>
    <t>storage-java-samples-include.md</t>
  </si>
  <si>
    <t>storage-mobile-authentication-guidance.md</t>
  </si>
  <si>
    <t>storage-queue-concepts-include.md</t>
  </si>
  <si>
    <t>storage-queues-scale-targets.md</t>
  </si>
  <si>
    <t>storage-quickstart-tutorial-intro-include-cli.md</t>
  </si>
  <si>
    <t>storage-selector-blob-include.md</t>
  </si>
  <si>
    <t>storage-selector-client-side-encryption-include.md</t>
  </si>
  <si>
    <t>storage-selector-file-include.md</t>
  </si>
  <si>
    <t>storage-selector-portal-create-storage-account.md</t>
  </si>
  <si>
    <t>storage-selector-portal-e2e-troubleshooting.md</t>
  </si>
  <si>
    <t>storage-selector-portal-enable-and-view-metrics.md</t>
  </si>
  <si>
    <t>storage-selector-portal-monitoring-diagnosing-troubleshooting.md</t>
  </si>
  <si>
    <t>storage-selector-queue-include.md</t>
  </si>
  <si>
    <t>storage-sync-files-agent-update-policy.md</t>
  </si>
  <si>
    <t>storage-sync-files-change-detection.md</t>
  </si>
  <si>
    <t>storage-sync-files-scale-targets.md</t>
  </si>
  <si>
    <t>storage-tables-scale-targets.md</t>
  </si>
  <si>
    <t>storage-try-azure-tools.md</t>
  </si>
  <si>
    <t>storage-try-azure-tools-blobs.md</t>
  </si>
  <si>
    <t>storage-try-azure-tools-files.md</t>
  </si>
  <si>
    <t>storage-try-azure-tools-queues.md</t>
  </si>
  <si>
    <t>storage-try-azure-tools-tables.md</t>
  </si>
  <si>
    <t>storage-use-sas-in-connection-string-include.md</t>
  </si>
  <si>
    <t>storsimple-8000-add-backup-policy-u2.md</t>
  </si>
  <si>
    <t>storsimple-8000-add-modify-backup-schedule-u2.md</t>
  </si>
  <si>
    <t>storsimple-8000-add-remove-volume-backup-policy-u2.md</t>
  </si>
  <si>
    <t>storsimple-8000-cloud-appliance-security.md</t>
  </si>
  <si>
    <t>storsimple-8000-complete-minimum-device-setup-u2.md</t>
  </si>
  <si>
    <t>storsimple-8000-configure-and-register-device-gov-u2.md</t>
  </si>
  <si>
    <t>storsimple-8000-configure-and-register-device-u2.md</t>
  </si>
  <si>
    <t>storsimple-8000-configure-new-storage-account-u2.md</t>
  </si>
  <si>
    <t>storsimple-8000-configure-register-cloud-appliance.md</t>
  </si>
  <si>
    <t>storsimple-8000-configure-remote-management-http-device.md</t>
  </si>
  <si>
    <t>storsimple-8000-create-cloud-appliance-u2.md</t>
  </si>
  <si>
    <t>storsimple-8000-create-manual-backup.md</t>
  </si>
  <si>
    <t>storsimple-8000-create-new-service-gov.md</t>
  </si>
  <si>
    <t>storsimple-8000-create-public-endpoints-cloud-appliance.md</t>
  </si>
  <si>
    <t>storsimple-8000-create-volume-container.md</t>
  </si>
  <si>
    <t>storsimple-8000-create-volume-u2.md</t>
  </si>
  <si>
    <t>storsimple-8000-delete-backup-policy.md</t>
  </si>
  <si>
    <t>storsimple-8000-delete-cloud-appliance.md</t>
  </si>
  <si>
    <t>storsimple-8000-get-service-registration-key.md</t>
  </si>
  <si>
    <t>storsimple-8000-install-maintenance-mode-updates.md</t>
  </si>
  <si>
    <t>storsimple-8000-install-troubleshooting.md</t>
  </si>
  <si>
    <t>storsimple-8000-install-update4-via-portal.md</t>
  </si>
  <si>
    <t>storsimple-8000-install-update5-via-portal.md</t>
  </si>
  <si>
    <t>storsimple-8000-modify-volume-container.md</t>
  </si>
  <si>
    <t>storsimple-8000-mount-initialize-format-volume.md</t>
  </si>
  <si>
    <t>storsimple-8000-stop-restart-cloud-appliance.md</t>
  </si>
  <si>
    <t>storsimple-8000-take-backup.md</t>
  </si>
  <si>
    <t>storsimple-add-volume-container.md</t>
  </si>
  <si>
    <t>storsimple-cable-8100-for-power.md</t>
  </si>
  <si>
    <t>storsimple-cable-8600-for-power.md</t>
  </si>
  <si>
    <t>storsimple-change-data-encryption-key.md</t>
  </si>
  <si>
    <t>storsimple-complete-minimum-device-setup.md</t>
  </si>
  <si>
    <t>storsimple-complete-minimum-device-setup-u1.md</t>
  </si>
  <si>
    <t>storsimple-configure-and-register-device.md</t>
  </si>
  <si>
    <t>storsimple-configure-and-register-device-gov.md</t>
  </si>
  <si>
    <t>storsimple-configure-and-register-device-gov-u2.md</t>
  </si>
  <si>
    <t>storsimple-configure-and-register-device-u1.md</t>
  </si>
  <si>
    <t>storsimple-configure-mpio-volumes.md</t>
  </si>
  <si>
    <t>storsimple-configure-new-storage-account.md</t>
  </si>
  <si>
    <t>storsimple-configure-new-storage-account-u1.md</t>
  </si>
  <si>
    <t>storsimple-create-manual-backup.md</t>
  </si>
  <si>
    <t>storsimple-create-manual-backup-gov.md</t>
  </si>
  <si>
    <t>storsimple-create-new-service.md</t>
  </si>
  <si>
    <t>storsimple-create-new-service-gov.md</t>
  </si>
  <si>
    <t>storsimple-create-volume.md</t>
  </si>
  <si>
    <t>storsimple-create-volume-container.md</t>
  </si>
  <si>
    <t>storsimple-create-volume-u2.md</t>
  </si>
  <si>
    <t>storsimple-delete-volume-container.md</t>
  </si>
  <si>
    <t>storsimple-enter-maintenance-mode.md</t>
  </si>
  <si>
    <t>storsimple-exit-maintenance-mode.md</t>
  </si>
  <si>
    <t>storsimple-get-iqn.md</t>
  </si>
  <si>
    <t>storsimple-get-service-registration-key.md</t>
  </si>
  <si>
    <t>storsimple-get-service-registration-key-gov.md</t>
  </si>
  <si>
    <t>storsimple-install-maintenance-mode-hotfixes.md</t>
  </si>
  <si>
    <t>storsimple-install-maintenance-mode-updates.md</t>
  </si>
  <si>
    <t>storsimple-install-mpio-windows-server-host.md</t>
  </si>
  <si>
    <t>storsimple-install-regular-hotfixes.md</t>
  </si>
  <si>
    <t>storsimple-install-regular-updates-powershell.md</t>
  </si>
  <si>
    <t>storsimple-install-sharepoint-adapter.md</t>
  </si>
  <si>
    <t>storsimple-install-troubleshooting.md</t>
  </si>
  <si>
    <t>storsimple-install-update2-via-portal.md</t>
  </si>
  <si>
    <t>storsimple-install-update3-hotfix.md</t>
  </si>
  <si>
    <t>storsimple-install-update5-hotfix.md</t>
  </si>
  <si>
    <t>storsimple-install-updates-manually.md</t>
  </si>
  <si>
    <t>storsimple-limits-table.md</t>
  </si>
  <si>
    <t>storsimple-modify-volume-container.md</t>
  </si>
  <si>
    <t>storsimple-mount-initialize-format-volume.md</t>
  </si>
  <si>
    <t>storsimple-preparing-for-updates.md</t>
  </si>
  <si>
    <t>storsimple-sas-cable-8600.md</t>
  </si>
  <si>
    <t>storsimple-sharepoint-adapter-configure-rbs.md</t>
  </si>
  <si>
    <t>storsimple-sharepoint-adapter-garbage-collection.md</t>
  </si>
  <si>
    <t>storsimple-take-backup.md</t>
  </si>
  <si>
    <t>storsimple-upgrade-sharepoint-adapter.md</t>
  </si>
  <si>
    <t>storsimple-use-putty.md</t>
  </si>
  <si>
    <t>storsimple-virtual-array-get-service-registration-key.md</t>
  </si>
  <si>
    <t>storsimple-virtual-array-install-update-via-portal.md</t>
  </si>
  <si>
    <t>storsimple-virtual-array-install-update-via-portal-1.md</t>
  </si>
  <si>
    <t>storsimple-virtual-array-install-update-via-portal-04.md</t>
  </si>
  <si>
    <t>storsimple-virtual-array-limits.md</t>
  </si>
  <si>
    <t>storsimple-virtual-device-security.md</t>
  </si>
  <si>
    <t>test-push-notifications-in-app.md</t>
  </si>
  <si>
    <t>twilio-additional-services-and-next-steps.md</t>
  </si>
  <si>
    <t>E:\gitrep\azure_content_pr\articles\virtual-machines\linux\autoscale.md</t>
  </si>
  <si>
    <t>virtual-machines-common-a8-a9-a10-a11-specs.md</t>
  </si>
  <si>
    <t>E:\gitrep\azure_content_pr\articles\virtual-machines\linux\sizes-hpc.md</t>
  </si>
  <si>
    <t>virtual-machines-common-classic-about-images.md</t>
  </si>
  <si>
    <t>virtual-machines-common-classic-inject-custom-data.md</t>
  </si>
  <si>
    <t>virtual-machines-common-classic-manage-visual-studio.md</t>
  </si>
  <si>
    <t>virtual-machines-common-classic-oracle-images.md</t>
  </si>
  <si>
    <t>virtual-machines-common-classic-web-app-visual-studio.md</t>
  </si>
  <si>
    <t>E:\gitrep\azure_content_pr\articles\virtual-machines\linux\high-performance-computing.md</t>
  </si>
  <si>
    <t>E:\gitrep\azure_content_pr\articles\virtual-machines\linux\prepay-reserved-vm-instances.md</t>
  </si>
  <si>
    <t>E:\gitrep\azure_content_pr\articles\virtual-machines\linux\sizes-gpu.md</t>
  </si>
  <si>
    <t>E:\gitrep\azure_content_pr\articles\virtual-machines\linux\sizes-storage.md</t>
  </si>
  <si>
    <t>virtual-machines-common-ubuntu-rdma.md</t>
  </si>
  <si>
    <t>E:\gitrep\azure_content_pr\articles\virtual-machines\linux\n-series-driver-setup.md</t>
  </si>
  <si>
    <t>virtual-machines-create-linuxvm.md</t>
  </si>
  <si>
    <t>E:\gitrep\azure_content_pr\articles\virtual-machines\linux\classic\create-custom-classic.md</t>
  </si>
  <si>
    <t>E:\gitrep\azure_content_pr\articles\virtual-machines\windows\classic\createportal-classic.md</t>
  </si>
  <si>
    <t>virtual-machines-linux-infrastructure-guidelines-intro.md</t>
  </si>
  <si>
    <t>E:\gitrep\azure_content_pr\articles\virtual-machines\windows\n-series-driver-setup.md</t>
  </si>
  <si>
    <t>virtual-machines-windows-infrastructure-guidelines-intro.md</t>
  </si>
  <si>
    <t>E:\gitrep\azure_content_pr\articles\virtual-network\virtual-network-deploy-static-pip-arm-cli.md</t>
  </si>
  <si>
    <t>vpn-gateway-about-gwsubnet-include.md</t>
  </si>
  <si>
    <t>vpn-gateway-about-pricing-include.md</t>
  </si>
  <si>
    <t>vpn-gateway-add-dns-rm-portal-include.md</t>
  </si>
  <si>
    <t>vpn-gateway-add-gw-rm-portal-include.md</t>
  </si>
  <si>
    <t>vpn-gateway-add-gw-s2s-rm-portal-include.md</t>
  </si>
  <si>
    <t>vpn-gateway-add-gwsubnet-p2s-rm-portal-include.md</t>
  </si>
  <si>
    <t>vpn-gateway-add-gwsubnet-rm-portal-include.md</t>
  </si>
  <si>
    <t>vpn-gateway-add-gwsubnet-s2s-rm-portal-include.md</t>
  </si>
  <si>
    <t>vpn-gateway-additional-address-space-include.md</t>
  </si>
  <si>
    <t>vpn-gateway-add-lng-rm-portal-include.md</t>
  </si>
  <si>
    <t>vpn-gateway-add-lng-s2s-rm-portal-include.md</t>
  </si>
  <si>
    <t>vpn-gateway-add-site-to-site-connection-s2s-rm-portal-include.md</t>
  </si>
  <si>
    <t>vpn-gateway-basic-p2s-vnet-rm-portal-include.md</t>
  </si>
  <si>
    <t>vpn-gateway-basic-vnet-rm-portal-include.md</t>
  </si>
  <si>
    <t>vpn-gateway-certificates-export-client-cert-include.md</t>
  </si>
  <si>
    <t>vpn-gateway-certificates-export-public-key-include.md</t>
  </si>
  <si>
    <t>vpn-gateway-certificates-install-client-cert-include.md</t>
  </si>
  <si>
    <t>vpn-gateway-certificates-install-mac-client-cert-include.md</t>
  </si>
  <si>
    <t>vpn-gateway-certificates-verify-client-cert-include.md</t>
  </si>
  <si>
    <t>vpn-gateway-classic-deployment-model-include.md</t>
  </si>
  <si>
    <t>vpn-gateway-classic-rm-include.md</t>
  </si>
  <si>
    <t>vpn-gateway-classic-sku-support-include.md</t>
  </si>
  <si>
    <t>vpn-gateway-cli-login-include.md</t>
  </si>
  <si>
    <t>vpn-gateway-cli-login-numbers-include.md</t>
  </si>
  <si>
    <t>vpn-gateway-common-tasks-cli-include.md</t>
  </si>
  <si>
    <t>vpn-gateway-configure-vpn-device-rm-include.md</t>
  </si>
  <si>
    <t>vpn-gateway-connect-vm-p2s-classic-include.md</t>
  </si>
  <si>
    <t>vpn-gateway-connect-vm-p2s-include.md</t>
  </si>
  <si>
    <t>vpn-gateway-connect-vm-s2s-include.md</t>
  </si>
  <si>
    <t>vpn-gateway-connect-vm-troubleshoot-include.md</t>
  </si>
  <si>
    <t>vpn-gateway-cross-premises-include.md</t>
  </si>
  <si>
    <t>vpn-gateway-delete-vnet-gateway-portal-include.md</t>
  </si>
  <si>
    <t>vpn-gateway-faq-bgp-include.md</t>
  </si>
  <si>
    <t>vpn-gateway-faq-ipsecikepolicy-include.md</t>
  </si>
  <si>
    <t>vpn-gateway-faq-p2s-azurecert-include.md</t>
  </si>
  <si>
    <t>vpn-gateway-faq-p2s-radius-include.md</t>
  </si>
  <si>
    <t>vpn-gateway-faq-vnet-vnet-include.md</t>
  </si>
  <si>
    <t>vpn-gateway-gwsku-include.md</t>
  </si>
  <si>
    <t>vpn-gateway-gwsku-legacy-include.md</t>
  </si>
  <si>
    <t>vpn-gateway-migrate-legacy-sku-include.md</t>
  </si>
  <si>
    <t>vpn-gateway-modify-ip-prefix-cli-include.md</t>
  </si>
  <si>
    <t>vpn-gateway-modify-ip-prefix-portal-include.md</t>
  </si>
  <si>
    <t>vpn-gateway-modify-ip-prefix-rm-include.md</t>
  </si>
  <si>
    <t>vpn-gateway-modify-lng-gateway-ip-cli-include.md</t>
  </si>
  <si>
    <t>vpn-gateway-modify-lng-gateway-ip-portal-include.md</t>
  </si>
  <si>
    <t>vpn-gateway-modify-lng-gateway-ip-rm-include.md</t>
  </si>
  <si>
    <t>vpn-gateway-no-nsg-include.md</t>
  </si>
  <si>
    <t>vpn-gateway-p2s-clientcert-include.md</t>
  </si>
  <si>
    <t>vpn-gateway-p2s-rootcert-include.md</t>
  </si>
  <si>
    <t>vpn-gateway-ps-login-include.md</t>
  </si>
  <si>
    <t>vpn-gateway-table-coexist-include.md</t>
  </si>
  <si>
    <t>vpn-gateway-table-gwtype-aggtput-include.md</t>
  </si>
  <si>
    <t>vpn-gateway-table-gwtype-legacy-aggtput-include.md</t>
  </si>
  <si>
    <t>vpn-gateway-table-multisite-include.md</t>
  </si>
  <si>
    <t>vpn-gateway-table-point-to-site-include.md</t>
  </si>
  <si>
    <t>vpn-gateway-table-point-to-site-skus-include.md</t>
  </si>
  <si>
    <t>vpn-gateway-table-requirements-include.md</t>
  </si>
  <si>
    <t>vpn-gateway-table-requirements-legacy-sku-include.md</t>
  </si>
  <si>
    <t>vpn-gateway-table-site-to-site-include.md</t>
  </si>
  <si>
    <t>vpn-gateway-table-vnet-to-vnet-include.md</t>
  </si>
  <si>
    <t>vpn-gateway-table-vpntype-include.md</t>
  </si>
  <si>
    <t>vpn-gateway-verify-connection-azureportal-classic-include.md</t>
  </si>
  <si>
    <t>vpn-gateway-verify-connection-cli-rm-include.md</t>
  </si>
  <si>
    <t>vpn-gateway-verify-connection-portal-rm-include.md</t>
  </si>
  <si>
    <t>vpn-gateway-verify-connection-ps-classic-include.md</t>
  </si>
  <si>
    <t>vpn-gateway-verify-connection-ps-rm-include.md</t>
  </si>
  <si>
    <t>vpn-gateway-vpntype-include.md</t>
  </si>
  <si>
    <t>vs-azure-tools-docker-add-docker-support.md</t>
  </si>
  <si>
    <t>vs-storage-aspnet-getting-started-create-azure-account.md</t>
  </si>
  <si>
    <t>vs-storage-aspnet-getting-started-setup-dev-env.md</t>
  </si>
  <si>
    <t>vs-storage-dotnet-blobs-next-steps.md</t>
  </si>
  <si>
    <t>vs-storage-dotnet-queues-next-steps.md</t>
  </si>
  <si>
    <t>vs-storage-dotnet-tables-next-steps.md</t>
  </si>
  <si>
    <t>websites-custom-domain-selector.md</t>
  </si>
  <si>
    <t>web-sites-python-customizing-deployment.md</t>
  </si>
  <si>
    <t>web-sites-python-customizing-runtime.md</t>
  </si>
  <si>
    <t>web-sites-python-troubleshooting-package-installation.md</t>
  </si>
  <si>
    <t>web-sites-python-troubleshooting-virtual-environment.md</t>
  </si>
  <si>
    <t>NEW FILE</t>
  </si>
  <si>
    <t>Not available on MC.</t>
  </si>
  <si>
    <t>includes/web-sites-python-troubleshooting-virtual-environment.md</t>
  </si>
  <si>
    <t/>
  </si>
  <si>
    <t>includes/web-sites-python-troubleshooting-package-installation.md</t>
  </si>
  <si>
    <t>includes/web-sites-python-customizing-runtime.md</t>
  </si>
  <si>
    <t>includes/web-sites-python-customizing-deployment.md</t>
  </si>
  <si>
    <t>includes/websites-custom-domain-selector.md</t>
  </si>
  <si>
    <t>includes/vs-storage-dotnet-tables-next-steps.md</t>
  </si>
  <si>
    <t>includes/vs-storage-dotnet-queues-next-steps.md</t>
  </si>
  <si>
    <t>includes/vs-storage-dotnet-blobs-next-steps.md</t>
  </si>
  <si>
    <t>includes/vs-storage-aspnet-getting-started-setup-dev-env.md</t>
  </si>
  <si>
    <t>includes/vs-storage-aspnet-getting-started-create-azure-account.md</t>
  </si>
  <si>
    <t>includes/vs-azure-tools-docker-add-docker-support.md</t>
  </si>
  <si>
    <t>includes/vpn-gateway-vpntype-include.md</t>
  </si>
  <si>
    <t>includes/vpn-gateway-verify-connection-ps-rm-include.md</t>
  </si>
  <si>
    <t>includes/vpn-gateway-verify-connection-ps-classic-include.md</t>
  </si>
  <si>
    <t>includes/vpn-gateway-verify-connection-portal-rm-include.md</t>
  </si>
  <si>
    <t>includes/vpn-gateway-verify-connection-cli-rm-include.md</t>
  </si>
  <si>
    <t>includes/vpn-gateway-verify-connection-azureportal-classic-include.md</t>
  </si>
  <si>
    <t>includes/vpn-gateway-table-vpntype-include.md</t>
  </si>
  <si>
    <t>includes/vpn-gateway-table-vnet-to-vnet-include.md</t>
  </si>
  <si>
    <t>includes/vpn-gateway-table-site-to-site-include.md</t>
  </si>
  <si>
    <t>includes/vpn-gateway-table-requirements-legacy-sku-include.md</t>
  </si>
  <si>
    <t>includes/vpn-gateway-table-requirements-include.md</t>
  </si>
  <si>
    <t>includes/vpn-gateway-table-point-to-site-skus-include.md</t>
  </si>
  <si>
    <t>includes/vpn-gateway-table-point-to-site-include.md</t>
  </si>
  <si>
    <t>includes/vpn-gateway-table-multisite-include.md</t>
  </si>
  <si>
    <t>includes/vpn-gateway-table-gwtype-legacy-aggtput-include.md</t>
  </si>
  <si>
    <t>includes/vpn-gateway-table-gwtype-aggtput-include.md</t>
  </si>
  <si>
    <t>includes/vpn-gateway-table-coexist-include.md</t>
  </si>
  <si>
    <t>includes/vpn-gateway-ps-login-include.md</t>
  </si>
  <si>
    <t>includes/vpn-gateway-p2s-rootcert-include.md</t>
  </si>
  <si>
    <t>includes/vpn-gateway-p2s-clientcert-include.md</t>
  </si>
  <si>
    <t>includes/vpn-gateway-no-nsg-include.md</t>
  </si>
  <si>
    <t>includes/vpn-gateway-modify-lng-gateway-ip-rm-include.md</t>
  </si>
  <si>
    <t>includes/vpn-gateway-modify-lng-gateway-ip-portal-include.md</t>
  </si>
  <si>
    <t>includes/vpn-gateway-modify-lng-gateway-ip-cli-include.md</t>
  </si>
  <si>
    <t>includes/vpn-gateway-modify-ip-prefix-rm-include.md</t>
  </si>
  <si>
    <t>includes/vpn-gateway-modify-ip-prefix-portal-include.md</t>
  </si>
  <si>
    <t>includes/vpn-gateway-modify-ip-prefix-cli-include.md</t>
  </si>
  <si>
    <t>includes/vpn-gateway-migrate-legacy-sku-include.md</t>
  </si>
  <si>
    <t>includes/vpn-gateway-gwsku-legacy-include.md</t>
  </si>
  <si>
    <t>includes/vpn-gateway-gwsku-include.md</t>
  </si>
  <si>
    <t>includes/vpn-gateway-faq-vnet-vnet-include.md</t>
  </si>
  <si>
    <t>includes/vpn-gateway-faq-point-to-site-classic-include.md</t>
  </si>
  <si>
    <t>includes/vpn-gateway-faq-p2s-radius-include.md</t>
  </si>
  <si>
    <t>includes/vpn-gateway-faq-p2s-azurecert-include.md</t>
  </si>
  <si>
    <t>includes/vpn-gateway-faq-p2s-all-include.md</t>
  </si>
  <si>
    <t>includes/vpn-gateway-faq-ipsecikepolicy-include.md</t>
  </si>
  <si>
    <t>includes/vpn-gateway-faq-bgp-include.md</t>
  </si>
  <si>
    <t>includes/vpn-gateway-delete-vnet-gateway-portal-include.md</t>
  </si>
  <si>
    <t>includes/vpn-gateway-cross-premises-include.md</t>
  </si>
  <si>
    <t>includes/vpn-gateway-connect-vm-troubleshoot-include.md</t>
  </si>
  <si>
    <t>includes/vpn-gateway-connect-vm-s2s-include.md</t>
  </si>
  <si>
    <t>includes/vpn-gateway-connect-vm-p2s-include.md</t>
  </si>
  <si>
    <t>includes/vpn-gateway-connect-vm-p2s-classic-include.md</t>
  </si>
  <si>
    <t>includes/vpn-gateway-configure-vpn-device-rm-include.md</t>
  </si>
  <si>
    <t>includes/vpn-gateway-common-tasks-cli-include.md</t>
  </si>
  <si>
    <t>includes/vpn-gateway-cli-login-numbers-include.md</t>
  </si>
  <si>
    <t>includes/vpn-gateway-cli-login-include.md</t>
  </si>
  <si>
    <t>includes/vpn-gateway-classic-sku-support-include.md</t>
  </si>
  <si>
    <t>includes/vpn-gateway-classic-rm-include.md</t>
  </si>
  <si>
    <t>includes/vpn-gateway-classic-deployment-model-include.md</t>
  </si>
  <si>
    <t>includes/vpn-gateway-certificates-verify-client-cert-include.md</t>
  </si>
  <si>
    <t>includes/vpn-gateway-certificates-install-mac-client-cert-include.md</t>
  </si>
  <si>
    <t>includes/vpn-gateway-certificates-install-client-cert-include.md</t>
  </si>
  <si>
    <t>includes/vpn-gateway-certificates-export-public-key-include.md</t>
  </si>
  <si>
    <t>includes/vpn-gateway-certificates-export-client-cert-include.md</t>
  </si>
  <si>
    <t>includes/vpn-gateway-basic-vnet-s2s-rm-portal-include.md</t>
  </si>
  <si>
    <t>includes/vpn-gateway-basic-vnet-rm-portal-include.md</t>
  </si>
  <si>
    <t>includes/vpn-gateway-basic-p2s-vnet-rm-portal-include.md</t>
  </si>
  <si>
    <t>includes/vpn-gateway-add-site-to-site-connection-s2s-rm-portal-include.md</t>
  </si>
  <si>
    <t>includes/vpn-gateway-add-lng-s2s-rm-portal-include.md</t>
  </si>
  <si>
    <t>includes/vpn-gateway-add-lng-rm-portal-include.md</t>
  </si>
  <si>
    <t>includes/vpn-gateway-additional-address-space-include.md</t>
  </si>
  <si>
    <t>includes/vpn-gateway-add-gwsubnet-s2s-rm-portal-include.md</t>
  </si>
  <si>
    <t>includes/vpn-gateway-add-gwsubnet-rm-portal-include.md</t>
  </si>
  <si>
    <t>includes/vpn-gateway-add-gwsubnet-p2s-rm-portal-include.md</t>
  </si>
  <si>
    <t>includes/vpn-gateway-add-gw-s2s-rm-portal-include.md</t>
  </si>
  <si>
    <t>includes/vpn-gateway-add-gw-rm-portal-include.md</t>
  </si>
  <si>
    <t>includes/vpn-gateway-add-gw-p2s-rm-portal-include.md</t>
  </si>
  <si>
    <t>includes/vpn-gateway-add-dns-rm-portal-include.md</t>
  </si>
  <si>
    <t>includes/vpn-gateway-about-pricing-include.md</t>
  </si>
  <si>
    <t>includes/vpn-gateway-about-gwsubnet-include.md</t>
  </si>
  <si>
    <t>includes/virtual-networks-static-private-ip-selectors-classic-include.md</t>
  </si>
  <si>
    <t>articles/virtual-network/virtual-networks-static-private-ip-classic-cli.md</t>
  </si>
  <si>
    <t>includes/virtual-networks-static-private-ip-selectors-arm-include.md</t>
  </si>
  <si>
    <t>articles/virtual-network/virtual-networks-static-private-ip-arm-cli.md</t>
  </si>
  <si>
    <t>includes/virtual-networks-static-private-ip-intro-include.md</t>
  </si>
  <si>
    <t>includes/virtual-networks-static-ip-scenario-include.md</t>
  </si>
  <si>
    <t>includes/virtual-networks-nrp-vpn-include.md</t>
  </si>
  <si>
    <t>articles/virtual-network/resource-groups-networking.md</t>
  </si>
  <si>
    <t>includes/virtual-networks-nrp-vnet-include.md</t>
  </si>
  <si>
    <t>includes/virtual-networks-nrp-udr-include.md</t>
  </si>
  <si>
    <t>includes/virtual-networks-nrp-tm-include.md</t>
  </si>
  <si>
    <t>includes/virtual-networks-nrp-pip-include.md</t>
  </si>
  <si>
    <t>includes/virtual-networks-nrp-nsg-include.md</t>
  </si>
  <si>
    <t>includes/virtual-networks-nrp-nic-include.md</t>
  </si>
  <si>
    <t>includes/virtual-networks-nrp-lb-include.md</t>
  </si>
  <si>
    <t>includes/virtual-networks-nrp-dns-include.md</t>
  </si>
  <si>
    <t>includes/virtual-networks-nrp-appgw-include.md</t>
  </si>
  <si>
    <t>includes/virtual-networks-create-vnet-selectors-classic-include.md</t>
  </si>
  <si>
    <t>articles/virtual-network/virtual-networks-create-vnet-classic-cli.md</t>
  </si>
  <si>
    <t>includes/virtual-networks-create-vnet-scenario-include.md</t>
  </si>
  <si>
    <t>articles/virtual-network/virtual-networks-create-vnet-arm-cli.md</t>
  </si>
  <si>
    <t>includes/virtual-networks-create-vnet-intro-include.md</t>
  </si>
  <si>
    <t>includes/virtual-networks-create-vnet-classic-pportal-include.md</t>
  </si>
  <si>
    <t>articles/virtual-network/virtual-networks-create-vnet-classic-pportal.md</t>
  </si>
  <si>
    <t>includes/virtual-networks-create-vnet-classic-netcfg-ps-include.md</t>
  </si>
  <si>
    <t>articles/virtual-network/virtual-networks-create-vnet-classic-netcfg-ps.md</t>
  </si>
  <si>
    <t>includes/virtual-networks-create-vnet-classic-cli-include.md</t>
  </si>
  <si>
    <t>includes/virtual-networks-create-nsg-selectors-classic-include.md</t>
  </si>
  <si>
    <t>articles/virtual-network/virtual-networks-create-nsg-classic-cli.md</t>
  </si>
  <si>
    <t>includes/virtual-networks-create-nsg-selectors-arm-include.md</t>
  </si>
  <si>
    <t>articles/virtual-network/virtual-networks-create-nsg-arm-cli.md</t>
  </si>
  <si>
    <t>includes/virtual-networks-create-nsg-scenario-include.md</t>
  </si>
  <si>
    <t>includes/virtual-networks-create-nsg-intro-include.md</t>
  </si>
  <si>
    <t>includes/virtual-network-multiple-ip-addresses-scenario.md</t>
  </si>
  <si>
    <t>articles/virtual-network/virtual-network-multiple-ip-addresses-cli.md</t>
  </si>
  <si>
    <t>includes/virtual-network-multiple-ip-addresses-os-config.md</t>
  </si>
  <si>
    <t>includes/virtual-network-multiple-ip-addresses-intro.md</t>
  </si>
  <si>
    <t>includes/virtual-network-manage-nsg-intro-include.md</t>
  </si>
  <si>
    <t>articles/virtual-network/virtual-network-manage-nsg-arm-cli.md</t>
  </si>
  <si>
    <t>includes/virtual-network-manage-nsg-arm-selectors-include.md</t>
  </si>
  <si>
    <t>includes/virtual-network-manage-nsg-arm-scenario-include.md</t>
  </si>
  <si>
    <t>includes/virtual-network-deploy-static-pip-scenario-include.md</t>
  </si>
  <si>
    <t>articles/virtual-network/virtual-network-deploy-static-pip-arm-cli.md</t>
  </si>
  <si>
    <t>includes/virtual-network-deploy-static-pip-intro-include.md</t>
  </si>
  <si>
    <t>includes/virtual-network-deploy-multinic-scenario-include.md</t>
  </si>
  <si>
    <t>articles/virtual-network/virtual-network-deploy-multinic-arm-template.md</t>
  </si>
  <si>
    <t>includes/virtual-network-deploy-multinic-intro-include.md</t>
  </si>
  <si>
    <t>includes/virtual-network-deploy-multinic-classic-selectors-include.md</t>
  </si>
  <si>
    <t>articles/virtual-network/virtual-network-deploy-multinic-classic-cli.md</t>
  </si>
  <si>
    <t>includes/virtual-network-deploy-multinic-arm-selectors-include.md</t>
  </si>
  <si>
    <t>includes/virtual-network-create-udr-scenario-include.md</t>
  </si>
  <si>
    <t>articles/virtual-network/virtual-network-create-udr-arm-template.md</t>
  </si>
  <si>
    <t>includes/virtual-network-create-udr-intro-include.md</t>
  </si>
  <si>
    <t>articles/virtual-network/virtual-network-create-udr-classic-cli.md</t>
  </si>
  <si>
    <t>includes/virtual-machines-windows-troubleshoot-deploy-vm-top.md</t>
  </si>
  <si>
    <t>articles/virtual-machines/windows/troubleshoot-deploy-vm.md</t>
  </si>
  <si>
    <t>includes/virtual-machines-windows-troubleshoot-deployment-new-vm-table.md</t>
  </si>
  <si>
    <t>articles/virtual-machines/windows/troubleshoot-deployment-new-vm.md</t>
  </si>
  <si>
    <t>includes/virtual-machines-windows-troubleshoot-deployment-new-vm-selectors-include.md</t>
  </si>
  <si>
    <t>articles/virtual-machines/windows/classic/troubleshoot-deployment-new-vm.md</t>
  </si>
  <si>
    <t>includes/virtual-machines-windows-portal-sql-alwayson-ag-template.md</t>
  </si>
  <si>
    <t>articles/virtual-machines/windows/sql/virtual-machines-windows-portal-sql-alwayson-availability-groups.md</t>
  </si>
  <si>
    <t>includes/virtual-machines-windows-infrastructure-guidelines-intro.md</t>
  </si>
  <si>
    <t>includes/virtual-machines-using-managed-disks-template-deployments.md</t>
  </si>
  <si>
    <t>articles/virtual-machines/linux/using-managed-disks-template-deployments.md</t>
  </si>
  <si>
    <t>includes/virtual-machines-understand-vm-reboot.md</t>
  </si>
  <si>
    <t>articles/virtual-machines/linux/understand-vm-reboot.md</t>
  </si>
  <si>
    <t>includes/virtual-machines-troubleshoot-deployment-new-vm-opening-include.md</t>
  </si>
  <si>
    <t>articles/virtual-machines/linux/troubleshoot-deployment-new-vm.md</t>
  </si>
  <si>
    <t>includes/virtual-machines-troubleshoot-deployment-new-vm-issue1-include.md</t>
  </si>
  <si>
    <t>includes/virtual-machines-sql-server-remote-desktop-connect.md</t>
  </si>
  <si>
    <t>articles/virtual-machines/windows/sql/quickstart-sql-vm-create-portal.md</t>
  </si>
  <si>
    <t>includes/virtual-machines-sql-server-connection-tcp-protocol.md</t>
  </si>
  <si>
    <t>articles/virtual-machines/windows/sql/virtual-machines-windows-sql-connect.md</t>
  </si>
  <si>
    <t>includes/virtual-machines-sql-server-connection-steps-resource-manager.md</t>
  </si>
  <si>
    <t>articles/virtual-machines/windows/sql/virtual-machines-windows-portal-sql-server-provision.md</t>
  </si>
  <si>
    <t>includes/virtual-machines-sql-server-connection-steps-classic-tcp-endpoint.md</t>
  </si>
  <si>
    <t>articles/virtual-machines/windows/sqlclassic/virtual-machines-windows-classic-sql-connect.experimental.md</t>
  </si>
  <si>
    <t>includes/virtual-machines-sql-server-connection-steps-classic.md</t>
  </si>
  <si>
    <t>includes/virtual-machines-sql-server-connection-steps.md</t>
  </si>
  <si>
    <t>includes/virtual-machines-sql-server-akv-prepare.md</t>
  </si>
  <si>
    <t>articles/virtual-machines/windows/sql/virtual-machines-windows-ps-sql-keyvault.md</t>
  </si>
  <si>
    <t>includes/virtual-machines-sql-server-akv-next-steps.md</t>
  </si>
  <si>
    <t>includes/virtual-machines-security-policy.md</t>
  </si>
  <si>
    <t>articles/virtual-machines/linux/security-policy.md</t>
  </si>
  <si>
    <t>includes/virtual-machines-n-series-windows-support.md</t>
  </si>
  <si>
    <t>articles/virtual-machines/windows/n-series-driver-setup.md</t>
  </si>
  <si>
    <t>includes/virtual-machines-n-series-linux-support.md</t>
  </si>
  <si>
    <t>articles/virtual-machines/linux/n-series-driver-setup.md</t>
  </si>
  <si>
    <t>includes/virtual-machines-n-series-considerations.md</t>
  </si>
  <si>
    <t>articles/virtual-machines/linux/sizes-gpu.md</t>
  </si>
  <si>
    <t>includes/virtual-machines-monitor.md</t>
  </si>
  <si>
    <t>articles/virtual-machines/linux/monitor.md</t>
  </si>
  <si>
    <t>includes/virtual-machines-managed-disks-overview.md</t>
  </si>
  <si>
    <t>articles/virtual-machines/linux/managed-disks-overview.md</t>
  </si>
  <si>
    <t>includes/virtual-machines-log-on-win-server.md</t>
  </si>
  <si>
    <t>articles/virtual-machines/windows/connect-logon.md</t>
  </si>
  <si>
    <t>includes/virtual-machines-linux-tutorial-wordpress.md</t>
  </si>
  <si>
    <t>articles/virtual-machines/linux/tutorial-lamp-stack.md</t>
  </si>
  <si>
    <t>includes/virtual-machines-linux-tutorial-stack-intro.md</t>
  </si>
  <si>
    <t>includes/virtual-machines-linux-troubleshoot-deploy-vm-top.md</t>
  </si>
  <si>
    <t>articles/virtual-machines/linux/troubleshoot-deploy-vm.md</t>
  </si>
  <si>
    <t>includes/virtual-machines-linux-troubleshoot-deployment-new-vm-table.md</t>
  </si>
  <si>
    <t>includes/virtual-machines-linux-troubleshoot-deployment-new-vm-selectors-include.md</t>
  </si>
  <si>
    <t>articles/virtual-machines/linux/classic/troubleshoot-deployment-new-vm.md</t>
  </si>
  <si>
    <t>includes/virtual-machines-linux-lunzero.md</t>
  </si>
  <si>
    <t>articles/virtual-machines/linux/about-disks-and-vhds.md</t>
  </si>
  <si>
    <t>includes/virtual-machines-linux-infrastructure-guidelines-intro.md</t>
  </si>
  <si>
    <t>includes/virtual-machines-incremental-snapshots.md</t>
  </si>
  <si>
    <t>articles/virtual-machines/linux/incremental-snapshots.md</t>
  </si>
  <si>
    <t>includes/virtual-machines-faq-for-disks.md</t>
  </si>
  <si>
    <t>articles/virtual-machines/linux/faq-for-disks.md</t>
  </si>
  <si>
    <t>includes/virtual-machines-create-windowsvm.md</t>
  </si>
  <si>
    <t>articles/virtual-machines/windows/classic/createportal-classic.md</t>
  </si>
  <si>
    <t>includes/virtual-machines-create-linuxvm.md</t>
  </si>
  <si>
    <t>articles/virtual-machines/linux/classic/create-custom-classic.md</t>
  </si>
  <si>
    <t>includes/virtual-machines-common-ubuntu-rdma.md</t>
  </si>
  <si>
    <t>includes/virtual-machines-common-troubleshoot-app-connection.md</t>
  </si>
  <si>
    <t>articles/virtual-machines/linux/troubleshoot-app-connection.md</t>
  </si>
  <si>
    <t>includes/virtual-machines-common-tag-usage.md</t>
  </si>
  <si>
    <t>articles/virtual-machines/linux/tag-nodejs.md</t>
  </si>
  <si>
    <t>includes/virtual-machines-common-tag.md</t>
  </si>
  <si>
    <t>includes/virtual-machines-common-standard-storage.md</t>
  </si>
  <si>
    <t>articles/virtual-machines/linux/standard-storage.md</t>
  </si>
  <si>
    <t>includes/virtual-machines-common-sizes-table-defs.md</t>
  </si>
  <si>
    <t>articles/virtual-machines/linux/sizes-compute.md</t>
  </si>
  <si>
    <t>includes/virtual-machines-common-sizes-storage.md</t>
  </si>
  <si>
    <t>articles/virtual-machines/linux/sizes-storage.md</t>
  </si>
  <si>
    <t>includes/virtual-machines-common-sizes-memory.md</t>
  </si>
  <si>
    <t>articles/virtual-machines/linux/sizes-memory.md</t>
  </si>
  <si>
    <t>includes/virtual-machines-common-sizes-hpc.md</t>
  </si>
  <si>
    <t>articles/virtual-machines/linux/sizes-hpc.md</t>
  </si>
  <si>
    <t>includes/virtual-machines-common-sizes-gpu.md</t>
  </si>
  <si>
    <t>includes/virtual-machines-common-sizes-general.md</t>
  </si>
  <si>
    <t>articles/virtual-machines/linux/sizes-general.md</t>
  </si>
  <si>
    <t>includes/virtual-machines-common-sizes-compute.md</t>
  </si>
  <si>
    <t>includes/virtual-machines-common-regions-and-availability.md</t>
  </si>
  <si>
    <t>articles/virtual-machines/linux/regions-and-availability.md</t>
  </si>
  <si>
    <t>includes/virtual-machines-common-redeploy-to-new-node.md</t>
  </si>
  <si>
    <t>articles/virtual-machines/linux/redeploy-to-new-node.md</t>
  </si>
  <si>
    <t>includes/virtual-machines-common-prepay-reserved-vm-instances.md</t>
  </si>
  <si>
    <t>articles/virtual-machines/linux/prepay-reserved-vm-instances.md</t>
  </si>
  <si>
    <t>includes/virtual-machines-common-premium-storage-performance.md</t>
  </si>
  <si>
    <t>articles/virtual-machines/linux/premium-storage-performance.md</t>
  </si>
  <si>
    <t>includes/virtual-machines-common-premium-storage.md</t>
  </si>
  <si>
    <t>articles/virtual-machines/linux/premium-storage.md</t>
  </si>
  <si>
    <t>includes/virtual-machines-common-portal-create-fqdn.md</t>
  </si>
  <si>
    <t>articles/virtual-machines/linux/portal-create-fqdn.md</t>
  </si>
  <si>
    <t>includes/virtual-machines-common-planned-maintenance-schedule.md</t>
  </si>
  <si>
    <t>articles/virtual-machines/linux/classic/planned-maintenance-schedule-classic.md</t>
  </si>
  <si>
    <t>includes/virtual-machines-common-planned-maintenance.md</t>
  </si>
  <si>
    <t>articles/virtual-machines/linux/maintenance-and-updates.md</t>
  </si>
  <si>
    <t>includes/virtual-machines-common-nsg-quickstart.md</t>
  </si>
  <si>
    <t>articles/virtual-machines/windows/nsg-quickstart-portal.md</t>
  </si>
  <si>
    <t>includes/virtual-machines-common-network-overview.md</t>
  </si>
  <si>
    <t>articles/virtual-machines/linux/network-overview.md</t>
  </si>
  <si>
    <t>includes/virtual-machines-common-move-vm.md</t>
  </si>
  <si>
    <t>articles/virtual-machines/linux/move-vm.md</t>
  </si>
  <si>
    <t>includes/virtual-machines-common-mitigate-se.md</t>
  </si>
  <si>
    <t>articles/virtual-machines/linux/mitigate-se.md</t>
  </si>
  <si>
    <t>includes/virtual-machines-common-manage-availability.md</t>
  </si>
  <si>
    <t>articles/virtual-machines/linux/manage-availability.md</t>
  </si>
  <si>
    <t>includes/virtual-machines-common-maintenance-notifications.md</t>
  </si>
  <si>
    <t>articles/virtual-machines/linux/maintenance-notifications.md</t>
  </si>
  <si>
    <t>includes/virtual-machines-common-log-collector-extension.md</t>
  </si>
  <si>
    <t>articles/virtual-machines/windows/log-collector-extension.md</t>
  </si>
  <si>
    <t>includes/virtual-machines-common-infrastructure-automation.md</t>
  </si>
  <si>
    <t>articles/virtual-machines/linux/infrastructure-automation.md</t>
  </si>
  <si>
    <t>includes/virtual-machines-common-hpcpack-cluster-options.md</t>
  </si>
  <si>
    <t>articles/virtual-machines/linux/hpcpack-cluster-options.md</t>
  </si>
  <si>
    <t>includes/virtual-machines-common-high-performance-computing.md</t>
  </si>
  <si>
    <t>articles/virtual-machines/linux/high-performance-computing.md</t>
  </si>
  <si>
    <t>includes/virtual-machines-common-extensions-troubleshoot.md</t>
  </si>
  <si>
    <t>articles/virtual-machines/windows/extensions-troubleshoot.md</t>
  </si>
  <si>
    <t>includes/virtual-machines-common-expand-os-disk.md</t>
  </si>
  <si>
    <t>articles/virtual-machines/windows/expand-os-disk.md</t>
  </si>
  <si>
    <t>includes/virtual-machines-common-error-messages.md</t>
  </si>
  <si>
    <t>articles/virtual-machines/linux/error-messages.md</t>
  </si>
  <si>
    <t>includes/virtual-machines-common-convert-disks-considerations.md</t>
  </si>
  <si>
    <t>articles/virtual-machines/linux/convert-unmanaged-to-managed-disks.md</t>
  </si>
  <si>
    <t>includes/virtual-machines-common-constrained-vcpu.md</t>
  </si>
  <si>
    <t>articles/virtual-machines/linux/constrained-vcpu.md</t>
  </si>
  <si>
    <t>includes/virtual-machines-common-cli-manage-nodejs.md</t>
  </si>
  <si>
    <t>articles/virtual-machines/linux/cli-manage-nodejs.md</t>
  </si>
  <si>
    <t>includes/virtual-machines-common-cli-manage.md</t>
  </si>
  <si>
    <t>articles/virtual-machines/linux/cli-manage.md</t>
  </si>
  <si>
    <t>includes/virtual-machines-common-classic-web-app-visual-studio.md</t>
  </si>
  <si>
    <t>includes/virtual-machines-common-classic-setup-endpoints.md</t>
  </si>
  <si>
    <t>articles/virtual-machines/linux/classic/setup-endpoints.md</t>
  </si>
  <si>
    <t>includes/virtual-machines-common-classic-sap-get-started.md</t>
  </si>
  <si>
    <t>articles/virtual-machines/workloads/sap/sap-get-started-classic.md</t>
  </si>
  <si>
    <t>includes/virtual-machines-common-classic-resource-manager-migration-overview.md</t>
  </si>
  <si>
    <t>articles/virtual-machines/linux/migration-classic-resource-manager-overview.md</t>
  </si>
  <si>
    <t>includes/virtual-machines-common-classic-resource-manager-migration-faq.md</t>
  </si>
  <si>
    <t>articles/virtual-machines/linux/migration-classic-resource-manager-faq.md</t>
  </si>
  <si>
    <t>includes/virtual-machines-common-classic-resource-manager-migration-deep-dive.md</t>
  </si>
  <si>
    <t>articles/virtual-machines/linux/migration-classic-resource-manager-deep-dive.md</t>
  </si>
  <si>
    <t>includes/virtual-machines-common-classic-resource-manager-migration-common-errors.md</t>
  </si>
  <si>
    <t>articles/virtual-machines/linux/migration-classic-resource-manager-errors.md</t>
  </si>
  <si>
    <t>includes/virtual-machines-common-classic-oracle-images.md</t>
  </si>
  <si>
    <t>includes/virtual-machines-common-classic-manage-visual-studio.md</t>
  </si>
  <si>
    <t>includes/virtual-machines-common-classic-manage-extensions.md</t>
  </si>
  <si>
    <t>articles/virtual-machines/linux/classic/manage-extensions-classic.md</t>
  </si>
  <si>
    <t>includes/virtual-machines-common-classic-inject-custom-data.md</t>
  </si>
  <si>
    <t>includes/virtual-machines-common-classic-hpcpack-cluster-powershell-script.md</t>
  </si>
  <si>
    <t>articles/virtual-machines/linux/classic/hpcpack-cluster-powershell-script.md</t>
  </si>
  <si>
    <t>includes/virtual-machines-common-classic-faq.md</t>
  </si>
  <si>
    <t>articles/virtual-machines/linux/classic/faq-classic.md</t>
  </si>
  <si>
    <t>includes/virtual-machines-common-classic-createportal.md</t>
  </si>
  <si>
    <t>articles/virtual-machines/linux/classic/createportal-classic.md</t>
  </si>
  <si>
    <t>includes/virtual-machines-common-classic-connect-vms.md</t>
  </si>
  <si>
    <t>articles/virtual-machines/windows/classic/connect-vms-classic.md</t>
  </si>
  <si>
    <t>includes/virtual-machines-common-classic-configure-availability.md</t>
  </si>
  <si>
    <t>articles/virtual-machines/linux/classic/configure-availability-classic.md</t>
  </si>
  <si>
    <t>includes/virtual-machines-common-classic-agents-and-extensions.md</t>
  </si>
  <si>
    <t>articles/virtual-machines/linux/classic/agents-and-extensions-classic.md</t>
  </si>
  <si>
    <t>includes/virtual-machines-common-classic-about-images.md</t>
  </si>
  <si>
    <t>includes/virtual-machines-common-b-series-burstable.md</t>
  </si>
  <si>
    <t>articles/virtual-machines/linux/b-series-burstable.md</t>
  </si>
  <si>
    <t>includes/virtual-machines-common-boot-diagnostics.md</t>
  </si>
  <si>
    <t>articles/virtual-machines/windows/boot-diagnostics.md</t>
  </si>
  <si>
    <t>includes/virtual-machines-common-backup-recovery.md</t>
  </si>
  <si>
    <t>articles/virtual-machines/linux/backup-recovery.md</t>
  </si>
  <si>
    <t>includes/virtual-machines-common-backup-and-disaster-recovery-for-azure-iaas-disks.md</t>
  </si>
  <si>
    <t>articles/virtual-machines/linux/backup-and-disaster-recovery-for-azure-iaas-disks.md</t>
  </si>
  <si>
    <t>includes/virtual-machines-common-allocation-failure.md</t>
  </si>
  <si>
    <t>articles/virtual-machines/linux/allocation-failure.md</t>
  </si>
  <si>
    <t>includes/virtual-machines-common-acu.md</t>
  </si>
  <si>
    <t>articles/virtual-machines/linux/acu.md</t>
  </si>
  <si>
    <t>includes/virtual-machines-common-accelerated-maintenance.md</t>
  </si>
  <si>
    <t>articles/virtual-machines/linux/accelerated-maintenance.md</t>
  </si>
  <si>
    <t>includes/virtual-machines-common-a8-a9-a10-a11-specs.md</t>
  </si>
  <si>
    <t>includes/virtual-machines-classic-recovery-disks-portal.md</t>
  </si>
  <si>
    <t>articles/virtual-machines/linux/classic/troubleshoot-recovery-disks-portal.md</t>
  </si>
  <si>
    <t>includes/virtual-machines-classic-portal.md</t>
  </si>
  <si>
    <t>articles/virtual-machines/linux/classic/capture-image-classic.md</t>
  </si>
  <si>
    <t>includes/virtual-machines-autoscale.md</t>
  </si>
  <si>
    <t>articles/virtual-machines/linux/autoscale.md</t>
  </si>
  <si>
    <t>includes/virtual-machines-ag-listener-test.md</t>
  </si>
  <si>
    <t>articles/virtual-machines/windows/sqlclassic/virtual-machines-windows-classic-ps-sql-ext-listener.md</t>
  </si>
  <si>
    <t>includes/virtual-machines-ag-listener-open-firewall.md</t>
  </si>
  <si>
    <t>includes/virtual-machines-ag-listener-next-steps.md</t>
  </si>
  <si>
    <t>includes/virtual-machines-ag-listener-kb2854082.md</t>
  </si>
  <si>
    <t>includes/virtual-machines-ag-listener-follow-up.md</t>
  </si>
  <si>
    <t>includes/virtual-machines-ag-listener-determine-accessibility.md</t>
  </si>
  <si>
    <t>includes/virtual-machines-ag-listener-create-listener.md</t>
  </si>
  <si>
    <t>includes/virtual-machines-ag-listener-configure.md</t>
  </si>
  <si>
    <t>articles/virtual-machines/windows/sql/virtual-machines-windows-portal-sql-alwayson-int-listener.md</t>
  </si>
  <si>
    <t>includes/virtual-machines-ag-listener-bring-online.md</t>
  </si>
  <si>
    <t>includes/twilio-additional-services-and-next-steps.md</t>
  </si>
  <si>
    <t>includes/traffic-manager-limits.md</t>
  </si>
  <si>
    <t>includes/test-push-notifications-in-app.md</t>
  </si>
  <si>
    <t>includes/support-disclaimer.md</t>
  </si>
  <si>
    <t>includes/stream-analytics-limits-table.md</t>
  </si>
  <si>
    <t>includes/storsimple-virtual-device-security.md</t>
  </si>
  <si>
    <t>includes/storsimple-virtual-array-limits.md</t>
  </si>
  <si>
    <t>includes/storsimple-virtual-array-install-update-via-portal-04.md</t>
  </si>
  <si>
    <t>includes/storsimple-virtual-array-install-update-via-portal-1.md</t>
  </si>
  <si>
    <t>includes/storsimple-virtual-array-install-update-via-portal.md</t>
  </si>
  <si>
    <t>includes/storsimple-virtual-array-get-service-registration-key.md</t>
  </si>
  <si>
    <t>includes/storsimple-virtual-array-create-new-service.md</t>
  </si>
  <si>
    <t>includes/storsimple-use-putty.md</t>
  </si>
  <si>
    <t>includes/storsimple-upgrade-sharepoint-adapter.md</t>
  </si>
  <si>
    <t>includes/storsimple-take-backup.md</t>
  </si>
  <si>
    <t>includes/storsimple-sharepoint-adapter-garbage-collection.md</t>
  </si>
  <si>
    <t>includes/storsimple-sharepoint-adapter-configure-rbs.md</t>
  </si>
  <si>
    <t>includes/storsimple-sas-cable-8600.md</t>
  </si>
  <si>
    <t>includes/storsimple-preparing-for-updates.md</t>
  </si>
  <si>
    <t>includes/storsimple-mount-initialize-format-volume.md</t>
  </si>
  <si>
    <t>includes/storsimple-modify-volume-container.md</t>
  </si>
  <si>
    <t>includes/storsimple-limits-table.md</t>
  </si>
  <si>
    <t>includes/storsimple-install-updates-manually.md</t>
  </si>
  <si>
    <t>includes/storsimple-install-update5-hotfix.md</t>
  </si>
  <si>
    <t>includes/storsimple-install-update4-hotfix.md</t>
  </si>
  <si>
    <t>includes/storsimple-install-update3-hotfix.md</t>
  </si>
  <si>
    <t>includes/storsimple-install-update2-via-portal.md</t>
  </si>
  <si>
    <t>includes/storsimple-install-troubleshooting.md</t>
  </si>
  <si>
    <t>includes/storsimple-install-sharepoint-adapter.md</t>
  </si>
  <si>
    <t>includes/storsimple-install-regular-updates-powershell.md</t>
  </si>
  <si>
    <t>includes/storsimple-install-regular-hotfixes.md</t>
  </si>
  <si>
    <t>includes/storsimple-install-mpio-windows-server-host.md</t>
  </si>
  <si>
    <t>includes/storsimple-install-maintenance-mode-updates.md</t>
  </si>
  <si>
    <t>includes/storsimple-install-maintenance-mode-hotfixes.md</t>
  </si>
  <si>
    <t>includes/storsimple-get-service-registration-key-gov.md</t>
  </si>
  <si>
    <t>includes/storsimple-get-service-registration-key.md</t>
  </si>
  <si>
    <t>includes/storsimple-get-iqn.md</t>
  </si>
  <si>
    <t>includes/storsimple-exit-maintenance-mode.md</t>
  </si>
  <si>
    <t>includes/storsimple-enter-maintenance-mode.md</t>
  </si>
  <si>
    <t>includes/storsimple-delete-volume-container.md</t>
  </si>
  <si>
    <t>includes/storsimple-create-volume-u2.md</t>
  </si>
  <si>
    <t>includes/storsimple-create-volume-container.md</t>
  </si>
  <si>
    <t>includes/storsimple-create-volume.md</t>
  </si>
  <si>
    <t>includes/storsimple-create-new-service-gov.md</t>
  </si>
  <si>
    <t>includes/storsimple-create-new-service.md</t>
  </si>
  <si>
    <t>includes/storsimple-create-manual-backup-gov.md</t>
  </si>
  <si>
    <t>includes/storsimple-create-manual-backup.md</t>
  </si>
  <si>
    <t>includes/storsimple-configure-new-storage-account-u1.md</t>
  </si>
  <si>
    <t>includes/storsimple-configure-new-storage-account.md</t>
  </si>
  <si>
    <t>includes/storsimple-configure-mpio-volumes.md</t>
  </si>
  <si>
    <t>includes/storsimple-configure-and-register-device-u1.md</t>
  </si>
  <si>
    <t>includes/storsimple-configure-and-register-device-gov-u2.md</t>
  </si>
  <si>
    <t>includes/storsimple-configure-and-register-device-gov.md</t>
  </si>
  <si>
    <t>includes/storsimple-configure-and-register-device.md</t>
  </si>
  <si>
    <t>includes/storsimple-complete-minimum-device-setup-u1.md</t>
  </si>
  <si>
    <t>includes/storsimple-complete-minimum-device-setup.md</t>
  </si>
  <si>
    <t>includes/storsimple-change-data-encryption-key.md</t>
  </si>
  <si>
    <t>includes/storsimple-cable-8600-for-power.md</t>
  </si>
  <si>
    <t>includes/storsimple-cable-8100-for-power.md</t>
  </si>
  <si>
    <t>includes/storsimple-add-volume-container.md</t>
  </si>
  <si>
    <t>includes/storsimple-8000-take-backup.md</t>
  </si>
  <si>
    <t>includes/storsimple-8000-stop-restart-cloud-appliance.md</t>
  </si>
  <si>
    <t>includes/storsimple-8000-mount-initialize-format-volume.md</t>
  </si>
  <si>
    <t>includes/storsimple-8000-modify-volume-container.md</t>
  </si>
  <si>
    <t>includes/storsimple-8000-install-update5-via-portal.md</t>
  </si>
  <si>
    <t>includes/storsimple-8000-install-update4-via-portal.md</t>
  </si>
  <si>
    <t>includes/storsimple-8000-install-troubleshooting.md</t>
  </si>
  <si>
    <t>includes/storsimple-8000-install-maintenance-mode-updates.md</t>
  </si>
  <si>
    <t>includes/storsimple-8000-get-service-registration-key.md</t>
  </si>
  <si>
    <t>includes/storsimple-8000-delete-volume-container.md</t>
  </si>
  <si>
    <t>includes/storsimple-8000-delete-cloud-appliance.md</t>
  </si>
  <si>
    <t>includes/storsimple-8000-delete-backup-policy.md</t>
  </si>
  <si>
    <t>includes/storsimple-8000-create-volume-u2.md</t>
  </si>
  <si>
    <t>includes/storsimple-8000-create-volume-container.md</t>
  </si>
  <si>
    <t>includes/storsimple-8000-create-public-endpoints-cloud-appliance.md</t>
  </si>
  <si>
    <t>includes/storsimple-8000-create-new-service-gov.md</t>
  </si>
  <si>
    <t>includes/storsimple-8000-create-new-service.md</t>
  </si>
  <si>
    <t>includes/storsimple-8000-create-manual-backup.md</t>
  </si>
  <si>
    <t>includes/storsimple-8000-create-cloud-appliance-u2.md</t>
  </si>
  <si>
    <t>includes/storsimple-8000-configure-remote-management-http-device.md</t>
  </si>
  <si>
    <t>includes/storsimple-8000-configure-register-cloud-appliance.md</t>
  </si>
  <si>
    <t>includes/storsimple-8000-configure-new-storage-account-u2.md</t>
  </si>
  <si>
    <t>includes/storsimple-8000-configure-and-register-device-u2.md</t>
  </si>
  <si>
    <t>includes/storsimple-8000-configure-and-register-device-gov-u2.md</t>
  </si>
  <si>
    <t>includes/storsimple-8000-complete-minimum-device-setup-u2.md</t>
  </si>
  <si>
    <t>includes/storsimple-8000-cloud-appliance-security.md</t>
  </si>
  <si>
    <t>includes/storsimple-8000-add-remove-volume-backup-policy-u2.md</t>
  </si>
  <si>
    <t>includes/storsimple-8000-add-modify-backup-schedule-u2.md</t>
  </si>
  <si>
    <t>includes/storsimple-8000-add-backup-policy-u2.md</t>
  </si>
  <si>
    <t>includes/storage-use-sas-in-connection-string-include.md</t>
  </si>
  <si>
    <t>includes/storage-try-azure-tools-tables.md</t>
  </si>
  <si>
    <t>includes/storage-try-azure-tools-queues.md</t>
  </si>
  <si>
    <t>includes/storage-try-azure-tools-files.md</t>
  </si>
  <si>
    <t>includes/storage-try-azure-tools-blobs.md</t>
  </si>
  <si>
    <t>includes/storage-try-azure-tools.md</t>
  </si>
  <si>
    <t>includes/storage-tables-scale-targets.md</t>
  </si>
  <si>
    <t>includes/storage-table-entities-powershell-include.md</t>
  </si>
  <si>
    <t>articles/cosmos-db/table-powershell.md</t>
  </si>
  <si>
    <t>includes/storage-table-cosmos-db-tip-include.md</t>
  </si>
  <si>
    <t>articles/cosmos-db/table-storage-cloud-service-nodejs.md</t>
  </si>
  <si>
    <t>includes/storage-table-cosmos-db-langsoon-tip-include.md</t>
  </si>
  <si>
    <t>articles/cosmos-db/table-storage-how-to-use-c-plus.md</t>
  </si>
  <si>
    <t>includes/storage-table-concepts-include.md</t>
  </si>
  <si>
    <t>includes/storage-sync-files-scale-targets.md</t>
  </si>
  <si>
    <t>includes/storage-sync-files-change-detection.md</t>
  </si>
  <si>
    <t>includes/storage-sync-files-agent-update-policy.md</t>
  </si>
  <si>
    <t>includes/storage-selector-table-include.md</t>
  </si>
  <si>
    <t>includes/storage-selector-queue-include.md</t>
  </si>
  <si>
    <t>includes/storage-selector-portal-monitoring-diagnosing-troubleshooting.md</t>
  </si>
  <si>
    <t>includes/storage-selector-portal-enable-and-view-metrics.md</t>
  </si>
  <si>
    <t>includes/storage-selector-portal-e2e-troubleshooting.md</t>
  </si>
  <si>
    <t>includes/storage-selector-portal-create-storage-account.md</t>
  </si>
  <si>
    <t>includes/storage-selector-file-include.md</t>
  </si>
  <si>
    <t>includes/storage-selector-client-side-encryption-include.md</t>
  </si>
  <si>
    <t>includes/storage-selector-blob-include.md</t>
  </si>
  <si>
    <t>includes/storage-quickstart-tutorial-intro-include-powershell.md</t>
  </si>
  <si>
    <t>includes/storage-quickstart-tutorial-intro-include-cli.md</t>
  </si>
  <si>
    <t>includes/storage-quickstart-tutorial-create-account-portal.md</t>
  </si>
  <si>
    <t>includes/storage-queues-scale-targets.md</t>
  </si>
  <si>
    <t>includes/storage-queue-concepts-include.md</t>
  </si>
  <si>
    <t>includes/storage-mobile-authentication-guidance.md</t>
  </si>
  <si>
    <t>includes/storage-java-samples-include.md</t>
  </si>
  <si>
    <t>includes/storage-files-scale-targets.md</t>
  </si>
  <si>
    <t>includes/storage-emulator-connection-string-include.md</t>
  </si>
  <si>
    <t>includes/storage-dotnet-samples-include.md</t>
  </si>
  <si>
    <t>includes/storage-dotnet-client-library-version-include.md</t>
  </si>
  <si>
    <t>articles/cosmos-db/table-storage-how-to-use-dotnet.md</t>
  </si>
  <si>
    <t>includes/storage-development-environment-include.md</t>
  </si>
  <si>
    <t>includes/storage-create-account-include.md</t>
  </si>
  <si>
    <t>includes/storage-container-naming-rules-include.md</t>
  </si>
  <si>
    <t>includes/storage-common-redundancy-ZRS.md</t>
  </si>
  <si>
    <t>includes/storage-common-redundancy-LRS.md</t>
  </si>
  <si>
    <t>includes/storage-common-redundancy-GRS.md</t>
  </si>
  <si>
    <t>includes/storage-cloud-configuration-manager-include.md</t>
  </si>
  <si>
    <t>includes/storage-cli-versions.md</t>
  </si>
  <si>
    <t>includes/storage-check-out-samples-java.md</t>
  </si>
  <si>
    <t>articles/cosmos-db/table-storage-how-to-use-java.md</t>
  </si>
  <si>
    <t>includes/storage-check-out-samples-dotnet.md</t>
  </si>
  <si>
    <t>includes/storage-check-out-samples-all.md</t>
  </si>
  <si>
    <t>includes/storage-blob-scale-targets.md</t>
  </si>
  <si>
    <t>includes/storage-blob-concepts-include.md</t>
  </si>
  <si>
    <t>includes/storage-account-types-include.md</t>
  </si>
  <si>
    <t>includes/storage-account-key-note-include.md</t>
  </si>
  <si>
    <t>includes/storage-account-billing-include.md</t>
  </si>
  <si>
    <t>includes/storage-about-vhds-and-disks-windows-and-linux.md</t>
  </si>
  <si>
    <t>includes/sql-vm-powershell.md</t>
  </si>
  <si>
    <t>articles/virtual-machines/windows/sql/virtual-machines-windows-portal-sql-ps-alwayson-int-listener.md</t>
  </si>
  <si>
    <t>includes/sql-database-xevents-selectors-1-include.md</t>
  </si>
  <si>
    <t>includes/sql-database-tutorial-portal-create-firewall-connection-1.md</t>
  </si>
  <si>
    <t>includes/sql-database-service-tiers-table-elastic-pools.md</t>
  </si>
  <si>
    <t>includes/sql-database-service-tiers-table.md</t>
  </si>
  <si>
    <t>includes/sql-database-include-ip-address-22-v12portal.md</t>
  </si>
  <si>
    <t>includes/sql-database-include-connection-string-20-portalshots.md</t>
  </si>
  <si>
    <t>includes/sql-database-csharp-adonet-create-query-2.md</t>
  </si>
  <si>
    <t>includes/sql-database-connect-query-prerequisites-server-connection-info-includes.md</t>
  </si>
  <si>
    <t>includes/sql-database-connect-query-prerequisites-create-db-includes.md</t>
  </si>
  <si>
    <t>includes/site-recovery-vmware-upgrade-process-server-internal.md</t>
  </si>
  <si>
    <t>articles/site-recovery/site-recovery-vmware-to-azure-manage-scaleout-process-server.md</t>
  </si>
  <si>
    <t>includes/site-recovery-vmware-upgrade-process-server.md</t>
  </si>
  <si>
    <t>articles/site-recovery/site-recovery-vmware-setup-azure-ps-resource-manager.md</t>
  </si>
  <si>
    <t>includes/site-recovery-vmware-unregister-process-server.md</t>
  </si>
  <si>
    <t>includes/site-recovery-vmware-to-azure-install-register-issues.md</t>
  </si>
  <si>
    <t>articles/site-recovery/how-to-deploy-configuration-server.md</t>
  </si>
  <si>
    <t>includes/site-recovery-vmware-register-process-server.md</t>
  </si>
  <si>
    <t>includes/site-recovery-vmware-azure-process-server-prereq.md</t>
  </si>
  <si>
    <t>includes/site-recovery-URLS.md</t>
  </si>
  <si>
    <t>articles/site-recovery/hyper-v-prepare-on-premises-tutorial.md</t>
  </si>
  <si>
    <t>includes/site-recovery-unified-installer-command-parameters.md</t>
  </si>
  <si>
    <t>includes/site-recovery-prepare-push-install-mob-svc-win.md</t>
  </si>
  <si>
    <t>articles/site-recovery/site-recovery-vmware-to-azure-install-mob-svc.md</t>
  </si>
  <si>
    <t>includes/site-recovery-prepare-push-install-mob-svc-lin.md</t>
  </si>
  <si>
    <t>includes/site-recovery-limits.md</t>
  </si>
  <si>
    <t>includes/site-recovery-install-mob-svc-win-cmd.md</t>
  </si>
  <si>
    <t>includes/site-recovery-install-mob-svc-lin-cmd.md</t>
  </si>
  <si>
    <t>includes/site-recovery-install-mob-svc-gui.md</t>
  </si>
  <si>
    <t>includes/site-recovery-create-vault.md</t>
  </si>
  <si>
    <t>articles/site-recovery/hyper-v-vmm-disaster-recovery.md</t>
  </si>
  <si>
    <t>includes/site-recovery-configuration-and-scaleout-process-server-requirements.md</t>
  </si>
  <si>
    <t>includes/site-recovery-add-vcenter-account.md</t>
  </si>
  <si>
    <t>articles/site-recovery/site-recovery-set-up-vmware-to-azure.md</t>
  </si>
  <si>
    <t>includes/site-recovery-add-vcenter.md</t>
  </si>
  <si>
    <t>includes/site-recovery-add-process-server.md</t>
  </si>
  <si>
    <t>includes/site-recovery-add-configuration-server.md</t>
  </si>
  <si>
    <t>articles/site-recovery/site-recovery-set-up-physical-to-azure.md</t>
  </si>
  <si>
    <t>includes/service-fabric-sfctl.md</t>
  </si>
  <si>
    <t>articles/service-fabric/samples-cli.md</t>
  </si>
  <si>
    <t>includes/service-fabric-powershell.md</t>
  </si>
  <si>
    <t>articles/service-fabric/service-fabric-powershell-samples.md</t>
  </si>
  <si>
    <t>includes/service-bus-selector-topics.md</t>
  </si>
  <si>
    <t>includes/service-bus-selector-queues.md</t>
  </si>
  <si>
    <t>includes/service-bus-ruby-setup.md</t>
  </si>
  <si>
    <t>includes/service-bus-quotas-table.md</t>
  </si>
  <si>
    <t>includes/service-bus-create-queue-portal.md</t>
  </si>
  <si>
    <t>includes/service-bus-create-namespace-portal.md</t>
  </si>
  <si>
    <t>includes/sendgrid-sign-up.md</t>
  </si>
  <si>
    <t>includes/search-blob-data-sources.md</t>
  </si>
  <si>
    <t>includes/scheduler-limits-table.md</t>
  </si>
  <si>
    <t>includes/sample-powershell-install-no-ssh.md</t>
  </si>
  <si>
    <t>articles/cosmos-db/scripts/create-database-account-powershell.md</t>
  </si>
  <si>
    <t>includes/sample-powershell-install.md</t>
  </si>
  <si>
    <t>articles/virtual-machines/scripts/virtual-machines-linux-powershell-sample-create-docker-host.md</t>
  </si>
  <si>
    <t>includes/sample-cli-install.md</t>
  </si>
  <si>
    <t>articles/azure-resource-manager/resource-group-template-deploy-cli.md</t>
  </si>
  <si>
    <t>includes/role-based-access-control-toc.md</t>
  </si>
  <si>
    <t>includes/resource-manager-tags-in-templates.md</t>
  </si>
  <si>
    <t>articles/azure-resource-manager/resource-group-using-tags.md</t>
  </si>
  <si>
    <t>includes/resource-manager-tag-resources.md</t>
  </si>
  <si>
    <t>articles/azure-resource-manager/resource-group-portal.md</t>
  </si>
  <si>
    <t>includes/resource-manager-tag-introduction.md</t>
  </si>
  <si>
    <t>includes/resource-manager-lock-resources.md</t>
  </si>
  <si>
    <t>articles/azure-resource-manager/resource-group-lock-resources.md</t>
  </si>
  <si>
    <t>includes/resource-manager-governance-tags-powershell.md</t>
  </si>
  <si>
    <t>articles/azure-resource-manager/powershell-azure-resource-manager.md</t>
  </si>
  <si>
    <t>includes/resource-manager-governance-tags-cli.md</t>
  </si>
  <si>
    <t>articles/virtual-machines/linux/tutorial-govern-resources.md</t>
  </si>
  <si>
    <t>includes/resource-manager-governance-tags-billing.md</t>
  </si>
  <si>
    <t>includes/resource-manager-governance-tags.md</t>
  </si>
  <si>
    <t>includes/resource-manager-governance-scope.md</t>
  </si>
  <si>
    <t>includes/resource-manager-governance-rbac.md</t>
  </si>
  <si>
    <t>includes/resource-manager-governance-policy.md</t>
  </si>
  <si>
    <t>includes/resource-manager-governance-locks.md</t>
  </si>
  <si>
    <t>includes/resource-manager-governance-intro.md</t>
  </si>
  <si>
    <t>includes/resource-manager-deployments.md</t>
  </si>
  <si>
    <t>includes/resource-manager-cloud-shell-deploy.md</t>
  </si>
  <si>
    <t>includes/resource-group.md</t>
  </si>
  <si>
    <t>includes/relay-selector-hybrid-connections.md</t>
  </si>
  <si>
    <t>includes/relay-hybrid-connections-node-get-started-server.md</t>
  </si>
  <si>
    <t>includes/relay-hybrid-connections-node-get-started-client.md</t>
  </si>
  <si>
    <t>includes/relay-hybrid-connections-dotnet-get-started-server.md</t>
  </si>
  <si>
    <t>includes/relay-hybrid-connections-dotnet-get-started-client.md</t>
  </si>
  <si>
    <t>includes/relay-create-namespace-portal.md</t>
  </si>
  <si>
    <t>includes/relay-create-hybrid-connection-portal.md</t>
  </si>
  <si>
    <t>includes/redis-cli-script-clean-up.md</t>
  </si>
  <si>
    <t>includes/redis-cache-service-limits.md</t>
  </si>
  <si>
    <t>includes/redis-cache-premium-create.md</t>
  </si>
  <si>
    <t>includes/redis-cache-non-ssl-port.md</t>
  </si>
  <si>
    <t>includes/redis-cache-create.md</t>
  </si>
  <si>
    <t>includes/redis-cache-configure-stackexchange-redis-nuget.md</t>
  </si>
  <si>
    <t>includes/redis-cache-browse.md</t>
  </si>
  <si>
    <t>includes/redis-cache-access-keys.md</t>
  </si>
  <si>
    <t>includes/quickstarts-free-trial-note.md</t>
  </si>
  <si>
    <t>articles/cosmos-db/create-cassandra-dotnet.md</t>
  </si>
  <si>
    <t>includes/private-dns-preview-notice.md</t>
  </si>
  <si>
    <t>includes/powershell-setup.md</t>
  </si>
  <si>
    <t>includes/operational-insights-limits.md</t>
  </si>
  <si>
    <t>includes/notification-hubs-sending-notifications-from-the-portal.md</t>
  </si>
  <si>
    <t>includes/notification-hubs-send-categories-template.md</t>
  </si>
  <si>
    <t>includes/notification-hubs-selector-get-started.md</t>
  </si>
  <si>
    <t>includes/notification-hubs-selector-breaking-news.md</t>
  </si>
  <si>
    <t>includes/notification-hubs-selector-aspnet-backend-notify-users.md</t>
  </si>
  <si>
    <t>includes/notification-hubs-portal-create-new-hub.md</t>
  </si>
  <si>
    <t>includes/notification-hubs-localized-back-end.md</t>
  </si>
  <si>
    <t>includes/notification-hubs-hero-slug.md</t>
  </si>
  <si>
    <t>includes/notification-hubs-enable-firebase-cloud-messaging.md</t>
  </si>
  <si>
    <t>includes/notification-hubs-enable-apple-push-notifications.md</t>
  </si>
  <si>
    <t>includes/notification-hubs-backend-how-to-selector.md</t>
  </si>
  <si>
    <t>includes/notification-hubs-aspnet-backend-securepush.md</t>
  </si>
  <si>
    <t>includes/notification-hubs-aspnet-backend-notifyusers.md</t>
  </si>
  <si>
    <t>includes/notification-hubs-android-studio-add-google-play-services.md</t>
  </si>
  <si>
    <t>includes/notification-hub-limits.md</t>
  </si>
  <si>
    <t>includes/network-watcher-public-preview-notice.md</t>
  </si>
  <si>
    <t>includes/network-watcher-limits.md</t>
  </si>
  <si>
    <t>includes/mvss-next-steps.md</t>
  </si>
  <si>
    <t>includes/monitoring-limits.md</t>
  </si>
  <si>
    <t>includes/mobile-windows-universal-dotnet-authenticate-app-with-token.md</t>
  </si>
  <si>
    <t>includes/mobile-services-xamarin-android-push-configure-project.md</t>
  </si>
  <si>
    <t>includes/mobile-services-limits.md</t>
  </si>
  <si>
    <t>includes/mobile-services-enable-google-cloud-messaging.md</t>
  </si>
  <si>
    <t>includes/mobile-engagement-windows-store-prereqs.md</t>
  </si>
  <si>
    <t>includes/mobile-engagement-windows-push-campaign.md</t>
  </si>
  <si>
    <t>includes/mobile-engagement-ios-silent-push.md</t>
  </si>
  <si>
    <t>includes/mobile-engagement-ios-send-push.md</t>
  </si>
  <si>
    <t>includes/mobile-engagement-hero-tutorial-switcher.md</t>
  </si>
  <si>
    <t>includes/mobile-engagement-enable-google-cloud-messaging.md</t>
  </si>
  <si>
    <t>includes/mobile-engagement-create-new-ios-app.md</t>
  </si>
  <si>
    <t>includes/mobile-engagement-create-app-in-portal-new.md</t>
  </si>
  <si>
    <t>includes/mobile-engagement-connect-app-with-monitor.md</t>
  </si>
  <si>
    <t>includes/mobile-engagement-android-send-push-from-portal.md</t>
  </si>
  <si>
    <t>includes/mobile-engagement-android-send-push.md</t>
  </si>
  <si>
    <t>includes/mobile-engagement-android-prereqs.md</t>
  </si>
  <si>
    <t>includes/mobile-android-authenticate-app-with-token.md</t>
  </si>
  <si>
    <t>includes/mobile-android-authenticate-app.md</t>
  </si>
  <si>
    <t>includes/media-services-user-voice-include.md</t>
  </si>
  <si>
    <t>includes/media-services-selector-setup.md</t>
  </si>
  <si>
    <t>includes/media-services-selector-get-started.md</t>
  </si>
  <si>
    <t>includes/media-services-selector-content-key-auth-policy.md</t>
  </si>
  <si>
    <t>includes/media-services-selector-asset-delivery-policy.md</t>
  </si>
  <si>
    <t>includes/media-services-learning-paths-include.md</t>
  </si>
  <si>
    <t>includes/media-services-analytics-output-json.md</t>
  </si>
  <si>
    <t>includes/managed-disks-common-fault-domain-region-list.md</t>
  </si>
  <si>
    <t>includes/machine-learning-spark-modeling.md</t>
  </si>
  <si>
    <t>includes/machine-learning-import-data-into-aml-studio.md</t>
  </si>
  <si>
    <t>includes/machine-learning-gallery-item-selector.md</t>
  </si>
  <si>
    <t>includes/machine-learning-free-trial.md</t>
  </si>
  <si>
    <t>includes/machine-learning-blob-storage-tool-selector.md</t>
  </si>
  <si>
    <t>includes/login-to-azure.md</t>
  </si>
  <si>
    <t>articles/cosmos-db/tutorial-develop-mongodb-nodejs-part4.md</t>
  </si>
  <si>
    <t>includes/logic-apps-polling-trigger-non-standard-metering.md</t>
  </si>
  <si>
    <t>includes/logic-apps-existing-gateway-location-changed.md</t>
  </si>
  <si>
    <t>includes/log-analytics-troubleshoot-azure-diagnostics.md</t>
  </si>
  <si>
    <t>includes/log-analytics-log-search-nextgeneration.md</t>
  </si>
  <si>
    <t>includes/load-balancer-get-started-internet-scenario-include.md</t>
  </si>
  <si>
    <t>articles/load-balancer/load-balancer-get-started-internet-arm-cli.md</t>
  </si>
  <si>
    <t>includes/load-balancer-get-started-internet-intro-include.md</t>
  </si>
  <si>
    <t>includes/load-balancer-get-started-ilb-scenario-include.md</t>
  </si>
  <si>
    <t>articles/load-balancer/load-balancer-get-started-ilb-arm-cli.md</t>
  </si>
  <si>
    <t>includes/load-balancer-get-started-ilb-intro-include.md</t>
  </si>
  <si>
    <t>includes/load-balancer-compare-tm-ag-lb-include.md</t>
  </si>
  <si>
    <t>articles/load-balancer/load-balancer-overview.md</t>
  </si>
  <si>
    <t>includes/load-balancer-basic-sku-include.md</t>
  </si>
  <si>
    <t>articles/load-balancer/load-balancer-arm.md</t>
  </si>
  <si>
    <t>includes/learn-about-deployment-models-rm-include.md</t>
  </si>
  <si>
    <t>articles/virtual-machines/linux/change-vm-size-nodejs.md</t>
  </si>
  <si>
    <t>includes/learn-about-deployment-models-include.md</t>
  </si>
  <si>
    <t>includes/learn-about-deployment-models-both-include.md</t>
  </si>
  <si>
    <t>includes/key-vault-limits.md</t>
  </si>
  <si>
    <t>includes/jenkins-install-from-azure-marketplace-image.md</t>
  </si>
  <si>
    <t>includes/jenkins-connect-to-jenkins-server-running-on-azure.md</t>
  </si>
  <si>
    <t>includes/iot-suite-visualize-connecting.md</t>
  </si>
  <si>
    <t>includes/iot-suite-v1-visualize-connecting.md</t>
  </si>
  <si>
    <t>includes/iot-suite-v1-send-external-temperature.md</t>
  </si>
  <si>
    <t>includes/iot-suite-v1-selector-connecting.md</t>
  </si>
  <si>
    <t>includes/iot-suite-v1-raspberry-pi-kit-view-telemetry-simulator.md</t>
  </si>
  <si>
    <t>includes/iot-suite-v1-raspberry-pi-kit-view-telemetry-advanced.md</t>
  </si>
  <si>
    <t>includes/iot-suite-v1-raspberry-pi-kit-view-telemetry.md</t>
  </si>
  <si>
    <t>includes/iot-suite-v1-raspberry-pi-kit-view-solution.md</t>
  </si>
  <si>
    <t>includes/iot-suite-v1-raspberry-pi-kit-selector.md</t>
  </si>
  <si>
    <t>includes/iot-suite-v1-raspberry-pi-kit-prerequisites.md</t>
  </si>
  <si>
    <t>includes/iot-suite-v1-raspberry-pi-kit-prepare-pi-simulator.md</t>
  </si>
  <si>
    <t>includes/iot-suite-v1-raspberry-pi-kit-prepare-pi.md</t>
  </si>
  <si>
    <t>includes/iot-suite-v1-raspberry-pi-kit-overview-simulator.md</t>
  </si>
  <si>
    <t>includes/iot-suite-v1-provision-remote-monitoring.md</t>
  </si>
  <si>
    <t>includes/iot-suite-v1-connecting-code.md</t>
  </si>
  <si>
    <t>includes/iot-suite-selector-connecting.md</t>
  </si>
  <si>
    <t>includes/iot-suite-connecting-code.md</t>
  </si>
  <si>
    <t>includes/iot-security-ground-up.md</t>
  </si>
  <si>
    <t>includes/iot-security-best-practices.md</t>
  </si>
  <si>
    <t>includes/iot-security-architecture.md</t>
  </si>
  <si>
    <t>includes/iot-secure-your-deployment.md</t>
  </si>
  <si>
    <t>includes/iot-hub-selector-twin-how-to-configure.md</t>
  </si>
  <si>
    <t>includes/iot-hub-selector-twin-get-started.md</t>
  </si>
  <si>
    <t>includes/iot-hub-selector-schedule-jobs.md</t>
  </si>
  <si>
    <t>includes/iot-hub-selector-process-d2c.md</t>
  </si>
  <si>
    <t>includes/iot-hub-selector-get-started.md</t>
  </si>
  <si>
    <t>includes/iot-hub-selector-firmware-update.md</t>
  </si>
  <si>
    <t>includes/iot-hub-selector-dm-getstarted.md</t>
  </si>
  <si>
    <t>includes/iot-hub-selector-c2d-methods.md</t>
  </si>
  <si>
    <t>includes/iot-hub-selector-c2d.md</t>
  </si>
  <si>
    <t>includes/iot-hub-resource-manager-selector.md</t>
  </si>
  <si>
    <t>includes/iot-hub-prepare-resource-manager.md</t>
  </si>
  <si>
    <t>includes/iot-hub-pii-note-naming-hub.md</t>
  </si>
  <si>
    <t>includes/iot-hub-pii-note-naming-device.md</t>
  </si>
  <si>
    <t>includes/iot-hub-limits.md</t>
  </si>
  <si>
    <t>includes/iot-hub-get-started-note.md</t>
  </si>
  <si>
    <t>includes/iot-hub-get-started-next-steps.md</t>
  </si>
  <si>
    <t>includes/iot-hub-get-started-extended.md</t>
  </si>
  <si>
    <t>includes/iot-hub-get-started-device-selector.md</t>
  </si>
  <si>
    <t>includes/iot-hub-get-started-create-hub-and-device.md</t>
  </si>
  <si>
    <t>includes/iot-hub-get-started-create-hub.md</t>
  </si>
  <si>
    <t>includes/iot-hub-get-started-create-device-identity-portal.md</t>
  </si>
  <si>
    <t>includes/iot-hub-get-started-create-device-identity-csharp.md</t>
  </si>
  <si>
    <t>includes/iot-hub-get-started-create-device-identity.md</t>
  </si>
  <si>
    <t>includes/iot-hub-get-started-create-consumer-group.md</t>
  </si>
  <si>
    <t>includes/iot-hub-get-access-token.md</t>
  </si>
  <si>
    <t>includes/iot-hub-file-upload-selector.md</t>
  </si>
  <si>
    <t>includes/iot-hub-file-upload-language-selector.md</t>
  </si>
  <si>
    <t>includes/iot-hub-dm-followup.md</t>
  </si>
  <si>
    <t>includes/iot-hub-diagnostics-settings.md</t>
  </si>
  <si>
    <t>includes/iot-hub-device-firmware-update.md</t>
  </si>
  <si>
    <t>includes/iot-hub-create-hub.md</t>
  </si>
  <si>
    <t>includes/iot-hub-associate-storage.md</t>
  </si>
  <si>
    <t>includes/iot-edge-register-device.md</t>
  </si>
  <si>
    <t>includes/iot-edge-deploy-module.md</t>
  </si>
  <si>
    <t>includes/iot-dps-selector-quick-enroll-device-x509.md</t>
  </si>
  <si>
    <t>includes/iot-dps-selector-quick-enroll-device-tpm.md</t>
  </si>
  <si>
    <t>includes/iot-dps-selector-quick-create-simulated-device-x509.md</t>
  </si>
  <si>
    <t>includes/iot-dps-limits.md</t>
  </si>
  <si>
    <t>includes/iot-azure-and-iot.md</t>
  </si>
  <si>
    <t>includes/install-sdk-2017-2015-2013.md</t>
  </si>
  <si>
    <t>includes/install-dev-tools.md</t>
  </si>
  <si>
    <t>includes/install-and-run-mongo-on-win2k8-vm.md</t>
  </si>
  <si>
    <t>includes/hybrid-solutions.md</t>
  </si>
  <si>
    <t>includes/howto-service-bus-topics.md</t>
  </si>
  <si>
    <t>includes/howto-service-bus-queues.md</t>
  </si>
  <si>
    <t>includes/howto-detach-disk-windows-linux.md</t>
  </si>
  <si>
    <t>articles/virtual-machines/windows/classic/detach-disk-classic.md</t>
  </si>
  <si>
    <t>includes/howto-detach-disk-linux.md</t>
  </si>
  <si>
    <t>articles/virtual-machines/linux/classic/detach-disk-classic.md</t>
  </si>
  <si>
    <t>includes/howto-attach-disk-windows-linux.md</t>
  </si>
  <si>
    <t>includes/howto-attach-disk-linux.md</t>
  </si>
  <si>
    <t>articles/virtual-machines/linux/classic/attach-disk-classic.md</t>
  </si>
  <si>
    <t>includes/hdinsight-windows-only.md</t>
  </si>
  <si>
    <t>includes/hdinsight-use-latest-powershell-cli-and-dotnet-sdk.md</t>
  </si>
  <si>
    <t>includes/hdinsight-use-latest-powershell.md</t>
  </si>
  <si>
    <t>includes/hdinsight-use-latest-cli.md</t>
  </si>
  <si>
    <t>includes/hdinsight-storm-scpdotnet-version.md</t>
  </si>
  <si>
    <t>includes/hdinsight-selector-use-sqoop.md</t>
  </si>
  <si>
    <t>includes/hdinsight-selector-use-pig.md</t>
  </si>
  <si>
    <t>includes/hdinsight-selector-use-mapreduce.md</t>
  </si>
  <si>
    <t>includes/hdinsight-selector-use-hive.md</t>
  </si>
  <si>
    <t>includes/hdinsight-selector-odbc-jdbc.md</t>
  </si>
  <si>
    <t>includes/hdinsight-selector-mahout.md</t>
  </si>
  <si>
    <t>includes/hdinsight-selector-heap-dump.md</t>
  </si>
  <si>
    <t>includes/hdinsight-secure-transfer.md</t>
  </si>
  <si>
    <t>includes/hdinsight-run-samples-selector.md</t>
  </si>
  <si>
    <t>includes/hdinsight-portal-management-selector.md</t>
  </si>
  <si>
    <t>includes/hdinsight-oozie-selector.md</t>
  </si>
  <si>
    <t>includes/hdinsight-enhancements.md</t>
  </si>
  <si>
    <t>includes/hdinsight-delete-cluster-warning.md</t>
  </si>
  <si>
    <t>includes/hdinsight-create-linux-cluster-selector.md</t>
  </si>
  <si>
    <t>includes/hdinsight-ambari-selector.md</t>
  </si>
  <si>
    <t>includes/guidance-compute-single-vm-linux.md</t>
  </si>
  <si>
    <t>includes/get-client-libraries.md</t>
  </si>
  <si>
    <t>includes/functions-vstools-publish.md</t>
  </si>
  <si>
    <t>includes/functions-vstools-create.md</t>
  </si>
  <si>
    <t>includes/functions-test-function-code.md</t>
  </si>
  <si>
    <t>includes/functions-supported-languages.md</t>
  </si>
  <si>
    <t>includes/functions-set-runtime-version.md</t>
  </si>
  <si>
    <t>includes/functions-selector-languages.md</t>
  </si>
  <si>
    <t>includes/functions-reporting-issues.md</t>
  </si>
  <si>
    <t>includes/functions-quickstart-previous-topics.md</t>
  </si>
  <si>
    <t>includes/functions-quickstart-next-steps-cli.md</t>
  </si>
  <si>
    <t>includes/functions-quickstart-next-steps.md</t>
  </si>
  <si>
    <t>includes/functions-quickstart-cleanup.md</t>
  </si>
  <si>
    <t>includes/functions-portal-favorite-function-apps.md</t>
  </si>
  <si>
    <t>includes/functions-local-settings-note.md</t>
  </si>
  <si>
    <t>includes/functions-http-client-best-practices.md</t>
  </si>
  <si>
    <t>includes/functions-host-json-service-bus.md</t>
  </si>
  <si>
    <t>includes/functions-host-json-queues.md</t>
  </si>
  <si>
    <t>includes/functions-host-json-http.md</t>
  </si>
  <si>
    <t>includes/functions-host-json-event-hubs.md</t>
  </si>
  <si>
    <t>includes/functions-folder-structure.md</t>
  </si>
  <si>
    <t>includes/functions-export-api-definition.md</t>
  </si>
  <si>
    <t>includes/functions-create-storage-account.md</t>
  </si>
  <si>
    <t>includes/functions-create-resource-group.md</t>
  </si>
  <si>
    <t>includes/functions-create-function-app-portal-experiment.md</t>
  </si>
  <si>
    <t>includes/functions-create-function-app-portal.md</t>
  </si>
  <si>
    <t>includes/functions-core-tools-install-extension.md</t>
  </si>
  <si>
    <t>includes/functions-cli-version-note.md</t>
  </si>
  <si>
    <t>includes/functions-cleanup-resources.md</t>
  </si>
  <si>
    <t>includes/functions-bindings-intro.md</t>
  </si>
  <si>
    <t>includes/functions-bindings-errors-intro.md</t>
  </si>
  <si>
    <t>includes/functions-bindings.md</t>
  </si>
  <si>
    <t>includes/functions-app-settings-local.md</t>
  </si>
  <si>
    <t>includes/free-trial-note.md</t>
  </si>
  <si>
    <t>includes/expressroute-table-aggtput-include.md</t>
  </si>
  <si>
    <t>includes/expressroute-office365-include.md</t>
  </si>
  <si>
    <t>includes/expressroute-mspeering-premium-include.md</t>
  </si>
  <si>
    <t>includes/expressroute-limits.md</t>
  </si>
  <si>
    <t>includes/expressroute-gwsku-include.md</t>
  </si>
  <si>
    <t>includes/expressroute-gateway-rm-ps-include.md</t>
  </si>
  <si>
    <t>includes/expressroute-gateway-classic-ps-include.md</t>
  </si>
  <si>
    <t>includes/expressroute-classic-end-include.md</t>
  </si>
  <si>
    <t>includes/event-hubs-limits.md</t>
  </si>
  <si>
    <t>articles/event-hubs/event-hubs-quotas.md</t>
  </si>
  <si>
    <t>includes/event-grid-limits.md</t>
  </si>
  <si>
    <t>includes/enable-apple-push-notifications.md</t>
  </si>
  <si>
    <t>includes/elastic-scale-include.md</t>
  </si>
  <si>
    <t>includes/dns-spf-include.md</t>
  </si>
  <si>
    <t>includes/dns-powershell-setup-include.md</t>
  </si>
  <si>
    <t>includes/dns-limits.md</t>
  </si>
  <si>
    <t>includes/dns-create-zone-about-include.md</t>
  </si>
  <si>
    <t>includes/dns-cli-setup-include.md</t>
  </si>
  <si>
    <t>includes/dns-about-records-include.md</t>
  </si>
  <si>
    <t>includes/disclaimer.md</t>
  </si>
  <si>
    <t>includes/devtest-lab-upload-vhd-selector.md</t>
  </si>
  <si>
    <t>includes/devtest-lab-upload-vhd-options.md</t>
  </si>
  <si>
    <t>includes/devtest-lab-try-it-out.md</t>
  </si>
  <si>
    <t>includes/devtest-lab-formula-definition.md</t>
  </si>
  <si>
    <t>includes/devtest-lab-custom-image-definition.md</t>
  </si>
  <si>
    <t>includes/devtest-lab-create-custom-image-from-vhd-selector.md</t>
  </si>
  <si>
    <t>includes/data-lake-analytics-selector-manage.md</t>
  </si>
  <si>
    <t>includes/data-lake-analytics-selector-get-started.md</t>
  </si>
  <si>
    <t>includes/data-factory-what-is-include.md</t>
  </si>
  <si>
    <t>includes/data-factory-v2-supported-data-stores.md</t>
  </si>
  <si>
    <t>includes/data-factory-v2-connector-get-started-2.md</t>
  </si>
  <si>
    <t>includes/data-factory-v2-connector-get-started.md</t>
  </si>
  <si>
    <t>includes/data-factory-type-repeatability-for-sql-sources.md</t>
  </si>
  <si>
    <t>includes/data-factory-transformation-activities.md</t>
  </si>
  <si>
    <t>includes/data-factory-supported-sources.md</t>
  </si>
  <si>
    <t>includes/data-factory-supported-sinks.md</t>
  </si>
  <si>
    <t>includes/data-factory-supported-data-stores.md</t>
  </si>
  <si>
    <t>includes/data-factory-structure-for-rectangualr-datasets.md</t>
  </si>
  <si>
    <t>includes/data-factory-quickstart-verify-output-cleanup.md</t>
  </si>
  <si>
    <t>includes/data-factory-quickstart-prerequisites.md</t>
  </si>
  <si>
    <t>includes/data-factory-file-system-source.md</t>
  </si>
  <si>
    <t>includes/data-factory-file-format.md</t>
  </si>
  <si>
    <t>includes/data-factory-create-install-integration-runtime.md</t>
  </si>
  <si>
    <t>includes/data-factory-azure-storage-linked-services.md</t>
  </si>
  <si>
    <t>includes/database-migration-service-limits.md</t>
  </si>
  <si>
    <t>includes/custom-dns-web-site-understanding-dns-traffic-manager.md</t>
  </si>
  <si>
    <t>includes/custom-dns-web-site-traffic-manager-notes.md</t>
  </si>
  <si>
    <t>includes/custom-dns-web-site-modes-traffic-manager.md</t>
  </si>
  <si>
    <t>includes/custom-dns-web-site-intro-traffic-manager.md</t>
  </si>
  <si>
    <t>includes/custom-dns-web-site-intro-notes.md</t>
  </si>
  <si>
    <t>includes/custom-dns-web-site-enable-on-traffic-manager.md</t>
  </si>
  <si>
    <t>includes/custom-dns-web-site-buydomains-web-app.md</t>
  </si>
  <si>
    <t>includes/create-azure-account.md</t>
  </si>
  <si>
    <t>includes/create-aspnet5-app.md</t>
  </si>
  <si>
    <t>includes/create-account-note.md</t>
  </si>
  <si>
    <t>articles/event-hubs/event-hubs-capture-python.md</t>
  </si>
  <si>
    <t>includes/create-account-and-websites-note.md</t>
  </si>
  <si>
    <t>includes/create-account-and-vms-note.md</t>
  </si>
  <si>
    <t>articles/virtual-machines/windows/classic/java-run-compute-intensive-task.md</t>
  </si>
  <si>
    <t>includes/cost-management-create-account-view-data.md</t>
  </si>
  <si>
    <t>includes/cosmos-db-tutorial-review-slas.md</t>
  </si>
  <si>
    <t>includes/cosmos-db-tutorial-global-distribution-portal.md</t>
  </si>
  <si>
    <t>articles/cosmos-db/tutorial-global-distribution-graph.md</t>
  </si>
  <si>
    <t>includes/cosmos-db-sql-api.md</t>
  </si>
  <si>
    <t>articles/cosmos-db/cli-samples.md</t>
  </si>
  <si>
    <t>includes/cosmos-db-sdk-faq.md</t>
  </si>
  <si>
    <t>articles/cosmos-db/sql-api-sdk-dotnet-changefeed.md</t>
  </si>
  <si>
    <t>includes/cosmos-db-keys.md</t>
  </si>
  <si>
    <t>articles/cosmos-db/sql-api-dotnet-application.md</t>
  </si>
  <si>
    <t>includes/cosmos-db-emulator-vs.md</t>
  </si>
  <si>
    <t>includes/cosmos-db-emulator-mongodb.md</t>
  </si>
  <si>
    <t>articles/cosmos-db/create-mongodb-dotnet.md</t>
  </si>
  <si>
    <t>includes/cosmos-db-emulator-docdb-api.md</t>
  </si>
  <si>
    <t>articles/cosmos-db/create-sql-api-dotnet.md</t>
  </si>
  <si>
    <t>includes/cosmos-db-delete-resource-group.md</t>
  </si>
  <si>
    <t>includes/cosmos-db-create-table.md</t>
  </si>
  <si>
    <t>articles/cosmos-db/create-table-dotnet.md</t>
  </si>
  <si>
    <t>includes/cosmos-db-create-graph.md</t>
  </si>
  <si>
    <t>articles/cosmos-db/create-graph-dotnet.md</t>
  </si>
  <si>
    <t>includes/cosmos-db-create-dbaccount-table.md</t>
  </si>
  <si>
    <t>includes/cosmos-db-create-dbaccount-mongodb.md</t>
  </si>
  <si>
    <t>includes/cosmos-db-create-dbaccount-graph.md</t>
  </si>
  <si>
    <t>includes/cosmos-db-create-dbaccount-cassandra.md</t>
  </si>
  <si>
    <t>includes/cosmos-db-create-dbaccount.md</t>
  </si>
  <si>
    <t>includes/cosmos-db-create-collection.md</t>
  </si>
  <si>
    <t>articles/cosmos-db/create-mongodb-java.md</t>
  </si>
  <si>
    <t>includes/container-service-swarm-mode-note.md</t>
  </si>
  <si>
    <t>includes/container-service-security.md</t>
  </si>
  <si>
    <t>includes/container-service-scale.md</t>
  </si>
  <si>
    <t>includes/container-service-limits.md</t>
  </si>
  <si>
    <t>includes/container-service-install-dcos-cli-include.md</t>
  </si>
  <si>
    <t>includes/container-service-faq.md</t>
  </si>
  <si>
    <t>includes/container-service-connect.md</t>
  </si>
  <si>
    <t>includes/container-registry-sku-matrix.md</t>
  </si>
  <si>
    <t>includes/container-registry-service-principal.md</t>
  </si>
  <si>
    <t>includes/container-registry-limits.md</t>
  </si>
  <si>
    <t>includes/container-instances-limits.md</t>
  </si>
  <si>
    <t>includes/connectors-create-api-yammer.md</t>
  </si>
  <si>
    <t>includes/connectors-create-api-wunderlist.md</t>
  </si>
  <si>
    <t>includes/connectors-create-api-twitter.md</t>
  </si>
  <si>
    <t>includes/connectors-create-api-twilio.md</t>
  </si>
  <si>
    <t>includes/connectors-create-api-trello.md</t>
  </si>
  <si>
    <t>includes/connectors-create-api-sqlazure.md</t>
  </si>
  <si>
    <t>includes/connectors-create-api-smtp.md</t>
  </si>
  <si>
    <t>includes/connectors-create-api-sharepointonline-trigger.md</t>
  </si>
  <si>
    <t>includes/connectors-create-api-sharepointonline-action.md</t>
  </si>
  <si>
    <t>includes/connectors-create-api-sharepointonline.md</t>
  </si>
  <si>
    <t>includes/connectors-create-api-sftp-trigger.md</t>
  </si>
  <si>
    <t>includes/connectors-create-api-sftp-condition.md</t>
  </si>
  <si>
    <t>includes/connectors-create-api-sftp-action.md</t>
  </si>
  <si>
    <t>includes/connectors-create-api-sftp.md</t>
  </si>
  <si>
    <t>includes/connectors-create-api-sendgrid.md</t>
  </si>
  <si>
    <t>includes/connectors-create-api-salesforce-trigger.md</t>
  </si>
  <si>
    <t>includes/connectors-create-api-salesforce-condition.md</t>
  </si>
  <si>
    <t>includes/connectors-create-api-salesforce-action.md</t>
  </si>
  <si>
    <t>includes/connectors-create-api-salesforce.md</t>
  </si>
  <si>
    <t>includes/connectors-create-api-rss.md</t>
  </si>
  <si>
    <t>includes/connectors-create-api-projectonline.md</t>
  </si>
  <si>
    <t>includes/connectors-create-api-outlook.md</t>
  </si>
  <si>
    <t>includes/connectors-create-api-onedriveforbusiness.md</t>
  </si>
  <si>
    <t>includes/connectors-create-api-onedrive.md</t>
  </si>
  <si>
    <t>includes/connectors-create-api-office365video.md</t>
  </si>
  <si>
    <t>includes/connectors-create-api-office365users.md</t>
  </si>
  <si>
    <t>includes/connectors-create-api-office365-outlook.md</t>
  </si>
  <si>
    <t>includes/connectors-create-api-microsofttranslator.md</t>
  </si>
  <si>
    <t>includes/connectors-create-api-mailchimp.md</t>
  </si>
  <si>
    <t>includes/connectors-create-api-googledrive.md</t>
  </si>
  <si>
    <t>includes/connectors-create-api-github.md</t>
  </si>
  <si>
    <t>includes/connectors-create-api-ftp.md</t>
  </si>
  <si>
    <t>includes/connectors-create-api-facebook.md</t>
  </si>
  <si>
    <t>includes/connectors-create-api-dropbox.md</t>
  </si>
  <si>
    <t>includes/connectors-create-api-crmonline.md</t>
  </si>
  <si>
    <t>includes/connectors-create-api-box.md</t>
  </si>
  <si>
    <t>includes/connectors-create-api-azureblobstorage.md</t>
  </si>
  <si>
    <t>includes/configure-deployment-user-no-h.md</t>
  </si>
  <si>
    <t>includes/configure-deployment-user.md</t>
  </si>
  <si>
    <t>includes/compute-options-table.md</t>
  </si>
  <si>
    <t>includes/cognitive-services-bing-use-and-display-requirements.md</t>
  </si>
  <si>
    <t>includes/cognitive-services-bing-throttling-requests.md</t>
  </si>
  <si>
    <t>includes/cognitive-services-bing-resize-crop-thumbnails.md</t>
  </si>
  <si>
    <t>includes/cognitive-services-bing-hit-highlighting.md</t>
  </si>
  <si>
    <t>includes/cloud-shell-try-it.md</t>
  </si>
  <si>
    <t>articles/azure-resource-manager/xplat-cli-azure-resource-manager.md</t>
  </si>
  <si>
    <t>includes/cloud-shell-powershell.md</t>
  </si>
  <si>
    <t>includes/cloud-shell-persisting-shell-storage-introblock.md</t>
  </si>
  <si>
    <t>includes/cloud-shell-persisting-shell-storage-endblock.md</t>
  </si>
  <si>
    <t>includes/cloud-shell-features-introblock.md</t>
  </si>
  <si>
    <t>includes/cloud-shell-copy-paste.md</t>
  </si>
  <si>
    <t>includes/cloud-services-wad-warning.md</t>
  </si>
  <si>
    <t>includes/cli-script-clean-up.md</t>
  </si>
  <si>
    <t>includes/cli-samples-clean-up.md</t>
  </si>
  <si>
    <t>includes/clean-up-section-portal-web-app.md</t>
  </si>
  <si>
    <t>includes/clean-up-section-portal.md</t>
  </si>
  <si>
    <t>includes/cdn-verizon-only.md</t>
  </si>
  <si>
    <t>includes/cdn-premium-feature.md</t>
  </si>
  <si>
    <t>includes/cdn-limits.md</t>
  </si>
  <si>
    <t>includes/cdn-create-profile.md</t>
  </si>
  <si>
    <t>includes/cdn-app-dev-prep.md</t>
  </si>
  <si>
    <t>includes/cap-vehicle-telemetry-playbook-selector.md</t>
  </si>
  <si>
    <t>includes/cap-setup-environments.md</t>
  </si>
  <si>
    <t>includes/cap-sample-data-selector.md</t>
  </si>
  <si>
    <t>includes/cap-ingest-data-selector.md</t>
  </si>
  <si>
    <t>includes/cap-explore-data-selector.md</t>
  </si>
  <si>
    <t>includes/cap-create-features-selector.md</t>
  </si>
  <si>
    <t>includes/cache-deploy-parameters.md</t>
  </si>
  <si>
    <t>includes/biztalk-services-service-limits.md</t>
  </si>
  <si>
    <t>includes/biztalk-services-retirement-azure-classic-portal.md</t>
  </si>
  <si>
    <t>includes/biztalk-services-retirement.md</t>
  </si>
  <si>
    <t>includes/batch-virtual-network-ports.md</t>
  </si>
  <si>
    <t>includes/batch-task-output-include.md</t>
  </si>
  <si>
    <t>includes/batch-pricing-include.md</t>
  </si>
  <si>
    <t>includes/batch-common-tutorial-download.md</t>
  </si>
  <si>
    <t>includes/batch-common-credentials.md</t>
  </si>
  <si>
    <t>includes/backup-install-agent.md</t>
  </si>
  <si>
    <t>includes/backup-download-credentials.md</t>
  </si>
  <si>
    <t>includes/backup-deployment-models.md</t>
  </si>
  <si>
    <t>includes/backup-create-backup-policy-for-vm.md</t>
  </si>
  <si>
    <t>includes/azure-websites-limits.md</t>
  </si>
  <si>
    <t>includes/azure-virtual-network-limits.md</t>
  </si>
  <si>
    <t>includes/azure-virtual-machines-limits-azure-resource-manager.md</t>
  </si>
  <si>
    <t>includes/azure-virtual-machines-limits.md</t>
  </si>
  <si>
    <t>includes/azure-virtual-machine-scale-sets-limits.md</t>
  </si>
  <si>
    <t>includes/azure-subscription-limits-azure-resource-manager.md</t>
  </si>
  <si>
    <t>includes/azure-subscription-limits.md</t>
  </si>
  <si>
    <t>includes/azure-storage-limits-vm-disks-standard.md</t>
  </si>
  <si>
    <t>articles/virtual-machines/linux/disk-scalability-targets.md</t>
  </si>
  <si>
    <t>includes/azure-storage-limits-vm-disks-premium.md</t>
  </si>
  <si>
    <t>includes/azure-storage-limits-vm-disks-managed.md</t>
  </si>
  <si>
    <t>includes/azure-storage-limits-vm-disks.md</t>
  </si>
  <si>
    <t>includes/azure-storage-limits-azure-resource-manager.md</t>
  </si>
  <si>
    <t>includes/azure-storage-limits.md</t>
  </si>
  <si>
    <t>includes/azure-search-limits-per-subscription.md</t>
  </si>
  <si>
    <t>includes/azure-search-limits-per-service.md</t>
  </si>
  <si>
    <t>includes/azure-resource-groups-limits.md</t>
  </si>
  <si>
    <t>includes/azure-ps-prerequisites-include.md</t>
  </si>
  <si>
    <t>articles/load-balancer/load-balancer-get-started-ilb-arm-ps.md</t>
  </si>
  <si>
    <t>includes/azure-mobile-engagement-limits.md</t>
  </si>
  <si>
    <t>includes/azure-mfa-service-limits.md</t>
  </si>
  <si>
    <t>includes/azure-mediaservices-limits.md</t>
  </si>
  <si>
    <t>includes/azure-iot-hub-edge-glossary-includes.md</t>
  </si>
  <si>
    <t>includes/azure-data-lake-store-limits.md</t>
  </si>
  <si>
    <t>includes/azure-data-lake-analytics-limits.md</t>
  </si>
  <si>
    <t>includes/azure-data-factory-limits.md</t>
  </si>
  <si>
    <t>includes/azure-cloud-services-limits.md</t>
  </si>
  <si>
    <t>includes/azure-cli-prerequisites-include.md</t>
  </si>
  <si>
    <t>includes/azure-batch-limits.md</t>
  </si>
  <si>
    <t>includes/azure-backup-limits.md</t>
  </si>
  <si>
    <t>includes/azure-automation-service-limits.md</t>
  </si>
  <si>
    <t>includes/azure-arm-classic-important-include.md</t>
  </si>
  <si>
    <t>includes/azure-ad-licenses.md</t>
  </si>
  <si>
    <t>includes/availability-zones-preview-statement.md</t>
  </si>
  <si>
    <t>articles/load-balancer/load-balancer-standard-overview.md</t>
  </si>
  <si>
    <t>includes/arm-getting-setup-powershell.md</t>
  </si>
  <si>
    <t>includes/app-service-web-upload-zip-no-h.md</t>
  </si>
  <si>
    <t>includes/app-service-web-upload-zip.md</t>
  </si>
  <si>
    <t>includes/app-service-web-try-app-service.md</t>
  </si>
  <si>
    <t>includes/app-service-web-to-api-and-mobile.md</t>
  </si>
  <si>
    <t>includes/app-service-web-git-push-to-azure-no-h.md</t>
  </si>
  <si>
    <t>includes/app-service-web-git-push-to-azure.md</t>
  </si>
  <si>
    <t>includes/app-service-web-get-started-nav-tabs.md</t>
  </si>
  <si>
    <t>includes/app-service-web-deploy-zip.md</t>
  </si>
  <si>
    <t>includes/app-service-web-deploy-web-parameters.md</t>
  </si>
  <si>
    <t>includes/app-service-web-deploy-web-host.md</t>
  </si>
  <si>
    <t>includes/app-service-web-create-zip.md</t>
  </si>
  <si>
    <t>includes/app-service-web-create-web-app-python-no-h.md</t>
  </si>
  <si>
    <t>includes/app-service-web-create-web-app-php-no-h.md</t>
  </si>
  <si>
    <t>includes/app-service-web-create-web-app-no-h.md</t>
  </si>
  <si>
    <t>includes/app-service-web-create-web-app-nodejs-no-h.md</t>
  </si>
  <si>
    <t>includes/app-service-web-create-web-app-dotnetcore-win-no-h.md</t>
  </si>
  <si>
    <t>includes/app-service-web-create-web-app-dotnetcore-no-h.md</t>
  </si>
  <si>
    <t>includes/app-service-web-create-web-app.md</t>
  </si>
  <si>
    <t>includes/app-service-web-create-resource-group-no-h.md</t>
  </si>
  <si>
    <t>includes/app-service-web-create-resource-group.md</t>
  </si>
  <si>
    <t>includes/app-service-web-create-app-service-plan-no-h.md</t>
  </si>
  <si>
    <t>includes/app-service-web-create-app-service-plan-linux-no-h.md</t>
  </si>
  <si>
    <t>includes/app-service-web-create-app-service-plan-linux.md</t>
  </si>
  <si>
    <t>includes/app-service-web-create-app-service-plan.md</t>
  </si>
  <si>
    <t>includes/app-service-web-access-dns-records-no-h.md</t>
  </si>
  <si>
    <t>includes/app-service-web-access-dns-records.md</t>
  </si>
  <si>
    <t>includes/app-service-plan-linux.md</t>
  </si>
  <si>
    <t>includes/app-service-plan.md</t>
  </si>
  <si>
    <t>includes/app-service-mobile-xamarin-ios-configure-project.md</t>
  </si>
  <si>
    <t>includes/app-service-mobile-xamarin-android-push-add-to-app.md</t>
  </si>
  <si>
    <t>includes/app-service-mobile-windows-universal-test-push.md</t>
  </si>
  <si>
    <t>includes/app-service-mobile-verify-android-sdk-version.md</t>
  </si>
  <si>
    <t>includes/app-service-mobile-update-server-project-for-push-template.md</t>
  </si>
  <si>
    <t>includes/app-service-mobile-selector-server-sdk.md</t>
  </si>
  <si>
    <t>includes/app-service-mobile-selector-offline.md</t>
  </si>
  <si>
    <t>includes/app-service-mobile-selector-get-started-users.md</t>
  </si>
  <si>
    <t>includes/app-service-mobile-selector-get-started-push.md</t>
  </si>
  <si>
    <t>includes/app-service-mobile-selector-get-started.md</t>
  </si>
  <si>
    <t>includes/app-service-mobile-selector-client-library.md</t>
  </si>
  <si>
    <t>includes/app-service-mobile-selector-authentication.md</t>
  </si>
  <si>
    <t>includes/app-service-mobile-restrict-permissions-dotnet-backend.md</t>
  </si>
  <si>
    <t>includes/app-service-mobile-related-content-get-started-users.md</t>
  </si>
  <si>
    <t>includes/app-service-mobile-register-wns.md</t>
  </si>
  <si>
    <t>includes/app-service-mobile-register-authentication.md</t>
  </si>
  <si>
    <t>includes/app-service-mobile-migrate-vs-upgrade.md</t>
  </si>
  <si>
    <t>includes/app-service-mobile-ios-run-app.md</t>
  </si>
  <si>
    <t>includes/app-service-mobile-html-js-library.md</t>
  </si>
  <si>
    <t>includes/app-service-mobile-html-js-auth-library.md</t>
  </si>
  <si>
    <t>includes/app-service-mobile-dotnet-backend-create-new-service-classic.md</t>
  </si>
  <si>
    <t>includes/app-service-mobile-dotnet-backend-create-new-service.md</t>
  </si>
  <si>
    <t>includes/app-service-mobile-dotnet-backend-configure-push-google.md</t>
  </si>
  <si>
    <t>includes/app-service-mobile-dotnet-backend-configure-push-apns.md</t>
  </si>
  <si>
    <t>includes/app-service-mobile-cordova-run-app.md</t>
  </si>
  <si>
    <t>includes/app-service-mobile-configure-wns.md</t>
  </si>
  <si>
    <t>includes/app-service-mobile-configure-notification-hub.md</t>
  </si>
  <si>
    <t>includes/app-service-mobile-configure-new-backend.md</t>
  </si>
  <si>
    <t>includes/app-service-mobile-apns-configure-push.md</t>
  </si>
  <si>
    <t>includes/app-service-mobile-android-run-app.md</t>
  </si>
  <si>
    <t>includes/app-service-mobile-android-getting-started-with-push.md</t>
  </si>
  <si>
    <t>includes/app-service-mobile-android-configure-push-for-firebase.md</t>
  </si>
  <si>
    <t>includes/app-service-mobile-android-configure-push.md</t>
  </si>
  <si>
    <t>includes/app-service-mobile-add-push-notifications-to-ios-app.md</t>
  </si>
  <si>
    <t>includes/app-service-mobile-add-firebase-cloud-messaging.md</t>
  </si>
  <si>
    <t>includes/app-service-logic-deploy-parameters.md</t>
  </si>
  <si>
    <t>includes/app-service-dev-test-note.md</t>
  </si>
  <si>
    <t>includes/app-service-deploy-zip-push-rest.md</t>
  </si>
  <si>
    <t>includes/app-service-deploy-zip-push-custom.md</t>
  </si>
  <si>
    <t>includes/app-service-deploy-commands.md</t>
  </si>
  <si>
    <t>articles/event-hubs/event-hubs-resource-manager-namespace-event-hub-enable-capture.md</t>
  </si>
  <si>
    <t>includes/app-service-api-git-push-to-azure.md</t>
  </si>
  <si>
    <t>includes/app-service-api-create-resource-group.md</t>
  </si>
  <si>
    <t>includes/app-service-api-create-app-service-plan.md</t>
  </si>
  <si>
    <t>includes/app-service-api-create-api-app.md</t>
  </si>
  <si>
    <t>includes/application-insights-limits.md</t>
  </si>
  <si>
    <t>includes/application-insights-data-model-properties.md</t>
  </si>
  <si>
    <t>includes/application-insights-data-model-measurements.md</t>
  </si>
  <si>
    <t>includes/application-gateway-limits.md</t>
  </si>
  <si>
    <t>includes/app-insights-analytics-footer.md</t>
  </si>
  <si>
    <t>includes/api-management-service-limits.md</t>
  </si>
  <si>
    <t>includes/api-management-navigate-to-instance.md</t>
  </si>
  <si>
    <t>includes/api-management-define-api-topics.md</t>
  </si>
  <si>
    <t>includes/api-management-custom-domain.md</t>
  </si>
  <si>
    <t>includes/api-management-append-apis.md</t>
  </si>
  <si>
    <t>includes/analysis-services-appliesto-aas-sql2017-later.md</t>
  </si>
  <si>
    <t>includes/aml-delete-resource-group.md</t>
  </si>
  <si>
    <t>includes/aks-preview-redirect.md</t>
  </si>
  <si>
    <t>includes/active-directory-v2-quickstart-table.md</t>
  </si>
  <si>
    <t>includes/active-directory-service-limits-include.md</t>
  </si>
  <si>
    <t>includes/active-directory-protocols-getting-started.md</t>
  </si>
  <si>
    <t>includes/active-directory-privileged-identity-management-toc.md</t>
  </si>
  <si>
    <t>includes/active-directory-playbook-steps.md</t>
  </si>
  <si>
    <t>includes/active-directory-msi-tut-prereqs.md</t>
  </si>
  <si>
    <t>includes/active-directory-msi-qs-configure-prereqs.md</t>
  </si>
  <si>
    <t>includes/active-directory-msi-preview-notice-ua.md</t>
  </si>
  <si>
    <t>includes/active-directory-msi-preview-notice.md</t>
  </si>
  <si>
    <t>includes/active-directory-msi-core-prereqs-ua.md</t>
  </si>
  <si>
    <t>includes/active-directory-devquickstarts-switcher.md</t>
  </si>
  <si>
    <t>includes/active-directory-devquickstarts-additional-resources.md</t>
  </si>
  <si>
    <t>includes/active-directory-devguide.md</t>
  </si>
  <si>
    <t>includes/active-directory-develop-help-support-include.md</t>
  </si>
  <si>
    <t>includes/active-directory-develop-guidedsetup-windesktop-use.md</t>
  </si>
  <si>
    <t>includes/active-directory-develop-guidedsetup-windesktop-test.md</t>
  </si>
  <si>
    <t>includes/active-directory-develop-guidedsetup-windesktop-setup.md</t>
  </si>
  <si>
    <t>includes/active-directory-develop-guidedsetup-windesktop-introduction.md</t>
  </si>
  <si>
    <t>includes/active-directory-develop-guidedsetup-windesktop-configure.md</t>
  </si>
  <si>
    <t>includes/active-directory-develop-guidedsetup-javascriptspa-use.md</t>
  </si>
  <si>
    <t>includes/active-directory-develop-guidedsetup-javascriptspa-test.md</t>
  </si>
  <si>
    <t>includes/active-directory-develop-guidedsetup-javascriptspa-setup.md</t>
  </si>
  <si>
    <t>includes/active-directory-develop-guidedsetup-javascriptspa-introduction.md</t>
  </si>
  <si>
    <t>includes/active-directory-develop-guidedsetup-javascriptspa-configure.md</t>
  </si>
  <si>
    <t>includes/active-directory-develop-guidedsetup-ios-use.md</t>
  </si>
  <si>
    <t>includes/active-directory-develop-guidedsetup-ios-test.md</t>
  </si>
  <si>
    <t>includes/active-directory-develop-guidedsetup-ios-setup.md</t>
  </si>
  <si>
    <t>includes/active-directory-develop-guidedsetup-ios-introduction.md</t>
  </si>
  <si>
    <t>includes/active-directory-develop-guidedsetup-ios-configure.md</t>
  </si>
  <si>
    <t>includes/active-directory-develop-guidedsetup-aspnetwebapp-use.md</t>
  </si>
  <si>
    <t>includes/active-directory-develop-guidedsetup-aspnetwebapp-test.md</t>
  </si>
  <si>
    <t>includes/active-directory-develop-guidedsetup-aspnetwebapp-setup.md</t>
  </si>
  <si>
    <t>includes/active-directory-develop-guidedsetup-aspnetwebapp-introduction.md</t>
  </si>
  <si>
    <t>includes/active-directory-develop-guidedsetup-aspnetwebapp-configure.md</t>
  </si>
  <si>
    <t>includes/active-directory-develop-guidedsetup-android-use.md</t>
  </si>
  <si>
    <t>includes/active-directory-develop-guidedsetup-android-test.md</t>
  </si>
  <si>
    <t>includes/active-directory-develop-guidedsetup-android-setup.md</t>
  </si>
  <si>
    <t>includes/active-directory-develop-guidedsetup-android-introduction.md</t>
  </si>
  <si>
    <t>includes/active-directory-develop-guidedsetup-android-configure.md</t>
  </si>
  <si>
    <t>includes/active-directory-b2c-switch-b2c-tenant.md</t>
  </si>
  <si>
    <t>includes/active-directory-b2c-register-web-app.md</t>
  </si>
  <si>
    <t>includes/active-directory-b2c-register-web-api.md</t>
  </si>
  <si>
    <t>includes/active-directory-b2c-register-mobile-native-app.md</t>
  </si>
  <si>
    <t>includes/active-directory-b2c-portal-navigate-b2c-service.md</t>
  </si>
  <si>
    <t>includes/active-directory-b2c-portal-add-application.md</t>
  </si>
  <si>
    <t>includes/active-directory-b2c-find-service-settings.md</t>
  </si>
  <si>
    <t>includes/active-directory-b2c-devquickstarts-web-switcher.md</t>
  </si>
  <si>
    <t>includes/active-directory-b2c-devquickstarts-tenant-name.md</t>
  </si>
  <si>
    <t>includes/active-directory-b2c-devquickstarts-policy.md</t>
  </si>
  <si>
    <t>includes/active-directory-b2c-create-tenant.md</t>
  </si>
  <si>
    <t>includes/active-directory-b2c-create-sign-up-policy.md</t>
  </si>
  <si>
    <t>includes/active-directory-b2c-create-sign-in-sign-up-policy.md</t>
  </si>
  <si>
    <t>includes/active-directory-b2c-create-sign-in-policy.md</t>
  </si>
  <si>
    <t>includes/active-directory-b2c-create-profile-editing-policy.md</t>
  </si>
  <si>
    <t>includes/active-directory-b2c-create-password-reset-policy.md</t>
  </si>
  <si>
    <t>includes/active-directory-b2c-advanced-audience-warning.md</t>
  </si>
  <si>
    <t>includes/active-directory-applications-guiding-developers-for-lob-applications-toc.md</t>
  </si>
  <si>
    <t>includes/</t>
  </si>
  <si>
    <t>Anavi Nahar &lt;anavin@microsoft.com&gt;; Narayan Annamalai &lt;narayan@microsoft.com&gt;</t>
  </si>
  <si>
    <t>includes/media/cloud-shell-powershell</t>
  </si>
  <si>
    <t>includes/media/resource-manager-governance-locks</t>
  </si>
  <si>
    <t>includes/media/resource-manager-governance-policy</t>
  </si>
  <si>
    <t>includes/media/resource-manager-governance-rbac</t>
  </si>
  <si>
    <t>includes/media/resource-manager-governance-scope</t>
  </si>
  <si>
    <t>includes/media/resource-manager-governance-tags</t>
  </si>
  <si>
    <t>includes/media/resource-manager-governance-tags-powershell</t>
  </si>
  <si>
    <t>includes/media/resource-manager-lock-resources</t>
  </si>
  <si>
    <t>includes/media/resource-manager-tag-resources</t>
  </si>
  <si>
    <t>includes/media/resource-manager-cloud-shell-deploy</t>
  </si>
  <si>
    <t>includes/media/resource-manager-deployments</t>
  </si>
  <si>
    <t>includes/media/sample-cli-install</t>
  </si>
  <si>
    <t>includes/media/resource-manager-tag-introduction</t>
  </si>
  <si>
    <t>includes/media/resource-manager-tags-in-templates</t>
  </si>
  <si>
    <t>includes/media/cloud-shell-try-it</t>
  </si>
  <si>
    <t>includes/media/azure-resource-groups-limits</t>
  </si>
  <si>
    <t>includes/media/azure-storage-limits-azure-resource-manager</t>
  </si>
  <si>
    <t>includes/media/azure-virtual-machines-limits</t>
  </si>
  <si>
    <t>includes/media/azure-virtual-machines-limits-azure-resource-manager</t>
  </si>
  <si>
    <t>includes/media/azure-virtual-network-limits</t>
  </si>
  <si>
    <t>includes/media/event-hubs-limits</t>
  </si>
  <si>
    <t>includes/media/network-watcher-limits</t>
  </si>
  <si>
    <t>includes/media/stream-analytics-limits-table</t>
  </si>
  <si>
    <t>includes/media/traffic-manager-limits</t>
  </si>
  <si>
    <t>includes/media/cosmos-db-sql-api</t>
  </si>
  <si>
    <t>includes/media/cosmos-db-create-dbaccount-cassandra</t>
  </si>
  <si>
    <t>includes/media/cosmos-db-delete-resource-group</t>
  </si>
  <si>
    <t>includes/media/cosmos-db-tutorial-review-slas</t>
  </si>
  <si>
    <t>includes/media/quickstarts-free-trial-note</t>
  </si>
  <si>
    <t>includes/media/cosmos-db-create-dbaccount-graph</t>
  </si>
  <si>
    <t>includes/media/cosmos-db-create-graph</t>
  </si>
  <si>
    <t>includes/media/cosmos-db-create-dbaccount-mongodb</t>
  </si>
  <si>
    <t>includes/media/cosmos-db-emulator-mongodb</t>
  </si>
  <si>
    <t>includes/media/cosmos-db-create-collection</t>
  </si>
  <si>
    <t>includes/media/cosmos-db-create-dbaccount</t>
  </si>
  <si>
    <t>includes/media/cosmos-db-emulator-docdb-api</t>
  </si>
  <si>
    <t>includes/media/cosmos-db-create-dbaccount-table</t>
  </si>
  <si>
    <t>includes/media/cosmos-db-create-table</t>
  </si>
  <si>
    <t>includes/media/sample-powershell-install-no-ssh</t>
  </si>
  <si>
    <t>includes/media/cosmos-db-emulator-vs</t>
  </si>
  <si>
    <t>includes/media/cosmos-db-keys</t>
  </si>
  <si>
    <t>includes/media/cosmos-db-sdk-faq</t>
  </si>
  <si>
    <t>includes/media/storage-table-entities-powershell-include</t>
  </si>
  <si>
    <t>includes/media/storage-table-cosmos-db-tip-include</t>
  </si>
  <si>
    <t>includes/media/storage-create-account-include</t>
  </si>
  <si>
    <t>includes/media/storage-selector-table-include</t>
  </si>
  <si>
    <t>includes/media/storage-table-concepts-include</t>
  </si>
  <si>
    <t>includes/media/storage-table-cosmos-db-langsoon-tip-include</t>
  </si>
  <si>
    <t>includes/media/storage-cloud-configuration-manager-include</t>
  </si>
  <si>
    <t>includes/media/storage-dotnet-client-library-version-include</t>
  </si>
  <si>
    <t>includes/media/storage-check-out-samples-java</t>
  </si>
  <si>
    <t>includes/media/app-service-web-create-resource-group</t>
  </si>
  <si>
    <t>includes/media/login-to-azure</t>
  </si>
  <si>
    <t>includes/media/cosmos-db-tutorial-global-distribution-portal</t>
  </si>
  <si>
    <t>includes/media/create-account-note</t>
  </si>
  <si>
    <t>includes/media/app-service-deploy-commands</t>
  </si>
  <si>
    <t>includes/media/load-balancer-basic-sku-include</t>
  </si>
  <si>
    <t>includes/media/load-balancer-get-started-ilb-intro-include</t>
  </si>
  <si>
    <t>includes/media/load-balancer-get-started-ilb-scenario-include</t>
  </si>
  <si>
    <t>includes/media/azure-ps-prerequisites-include</t>
  </si>
  <si>
    <t>includes/media/load-balancer-get-started-internet-intro-include</t>
  </si>
  <si>
    <t>includes/media/load-balancer-get-started-internet-scenario-include</t>
  </si>
  <si>
    <t>includes/media/load-balancer-compare-tm-ag-lb-include</t>
  </si>
  <si>
    <t>includes/media/availability-zones-preview-statement</t>
  </si>
  <si>
    <t>includes/media/service-fabric-sfctl</t>
  </si>
  <si>
    <t>includes/media/service-fabric-powershell</t>
  </si>
  <si>
    <t>includes/media/site-recovery-configuration-and-scaleout-process-server-requirements</t>
  </si>
  <si>
    <t>includes/media/site-recovery-vmware-to-azure-install-register-issues</t>
  </si>
  <si>
    <t>includes/media/site-recovery-URLS</t>
  </si>
  <si>
    <t>includes/media/site-recovery-create-vault</t>
  </si>
  <si>
    <t>includes/media/site-recovery-add-configuration-server</t>
  </si>
  <si>
    <t>includes/media/site-recovery-add-vcenter</t>
  </si>
  <si>
    <t>includes/media/site-recovery-add-vcenter-account</t>
  </si>
  <si>
    <t>includes/media/site-recovery-vmware-azure-process-server-prereq</t>
  </si>
  <si>
    <t>includes/media/site-recovery-vmware-register-process-server</t>
  </si>
  <si>
    <t>includes/media/site-recovery-vmware-unregister-process-server</t>
  </si>
  <si>
    <t>includes/media/site-recovery-vmware-upgrade-process-server</t>
  </si>
  <si>
    <t>includes/media/site-recovery-install-mob-svc-gui</t>
  </si>
  <si>
    <t>includes/media/site-recovery-install-mob-svc-lin-cmd</t>
  </si>
  <si>
    <t>includes/media/site-recovery-install-mob-svc-win-cmd</t>
  </si>
  <si>
    <t>includes/media/site-recovery-prepare-push-install-mob-svc-lin</t>
  </si>
  <si>
    <t>includes/media/site-recovery-prepare-push-install-mob-svc-win</t>
  </si>
  <si>
    <t>includes/media/site-recovery-add-process-server</t>
  </si>
  <si>
    <t>includes/media/site-recovery-unified-installer-command-parameters</t>
  </si>
  <si>
    <t>includes/media/site-recovery-vmware-upgrade-process-server-internal</t>
  </si>
  <si>
    <t>includes/media/learn-about-deployment-models-both-include</t>
  </si>
  <si>
    <t>includes/media/storage-about-vhds-and-disks-windows-and-linux</t>
  </si>
  <si>
    <t>includes/media/virtual-machines-linux-lunzero</t>
  </si>
  <si>
    <t>includes/media/virtual-machines-common-accelerated-maintenance</t>
  </si>
  <si>
    <t>includes/media/virtual-machines-common-acu</t>
  </si>
  <si>
    <t>includes/media/virtual-machines-common-allocation-failure</t>
  </si>
  <si>
    <t>includes/media/virtual-machines-autoscale</t>
  </si>
  <si>
    <t>includes/media/virtual-machines-common-backup-and-disaster-recovery-for-azure-iaas-disks</t>
  </si>
  <si>
    <t>includes/media/virtual-machines-common-backup-recovery</t>
  </si>
  <si>
    <t>includes/media/virtual-machines-common-b-series-burstable</t>
  </si>
  <si>
    <t>includes/media/learn-about-deployment-models-rm-include</t>
  </si>
  <si>
    <t>includes/media/virtual-machines-common-classic-agents-and-extensions</t>
  </si>
  <si>
    <t>includes/media/howto-attach-disk-linux</t>
  </si>
  <si>
    <t>includes/media/virtual-machines-classic-portal</t>
  </si>
  <si>
    <t>includes/media/virtual-machines-common-classic-configure-availability</t>
  </si>
  <si>
    <t>includes/media/virtual-machines-create-linuxvm</t>
  </si>
  <si>
    <t>includes/media/virtual-machines-common-classic-createportal</t>
  </si>
  <si>
    <t>includes/media/howto-detach-disk-linux</t>
  </si>
  <si>
    <t>includes/media/virtual-machines-common-classic-faq</t>
  </si>
  <si>
    <t>includes/media/virtual-machines-common-classic-hpcpack-cluster-powershell-script</t>
  </si>
  <si>
    <t>includes/media/virtual-machines-common-classic-manage-extensions</t>
  </si>
  <si>
    <t>includes/media/virtual-machines-common-planned-maintenance-schedule</t>
  </si>
  <si>
    <t>includes/media/virtual-machines-common-classic-setup-endpoints</t>
  </si>
  <si>
    <t>includes/media/virtual-machines-linux-troubleshoot-deployment-new-vm-selectors-include</t>
  </si>
  <si>
    <t>includes/media/virtual-machines-classic-recovery-disks-portal</t>
  </si>
  <si>
    <t>includes/media/virtual-machines-common-cli-manage</t>
  </si>
  <si>
    <t>includes/media/virtual-machines-common-cli-manage-nodejs</t>
  </si>
  <si>
    <t>includes/media/virtual-machines-common-constrained-vcpu</t>
  </si>
  <si>
    <t>includes/media/virtual-machines-common-convert-disks-considerations</t>
  </si>
  <si>
    <t>includes/media/azure-storage-limits-vm-disks</t>
  </si>
  <si>
    <t>includes/media/azure-storage-limits-vm-disks-managed</t>
  </si>
  <si>
    <t>includes/media/azure-storage-limits-vm-disks-premium</t>
  </si>
  <si>
    <t>includes/media/azure-storage-limits-vm-disks-standard</t>
  </si>
  <si>
    <t>includes/media/virtual-machines-common-error-messages</t>
  </si>
  <si>
    <t>includes/media/virtual-machines-faq-for-disks</t>
  </si>
  <si>
    <t>includes/media/virtual-machines-common-high-performance-computing</t>
  </si>
  <si>
    <t>includes/media/virtual-machines-common-hpcpack-cluster-options</t>
  </si>
  <si>
    <t>includes/media/virtual-machines-incremental-snapshots</t>
  </si>
  <si>
    <t>includes/media/virtual-machines-common-infrastructure-automation</t>
  </si>
  <si>
    <t>includes/media/virtual-machines-common-planned-maintenance</t>
  </si>
  <si>
    <t>includes/media/virtual-machines-common-maintenance-notifications</t>
  </si>
  <si>
    <t>includes/media/virtual-machines-common-manage-availability</t>
  </si>
  <si>
    <t>includes/media/virtual-machines-managed-disks-overview</t>
  </si>
  <si>
    <t>includes/media/virtual-machines-common-classic-resource-manager-migration-deep-dive</t>
  </si>
  <si>
    <t>includes/media/virtual-machines-common-classic-resource-manager-migration-common-errors</t>
  </si>
  <si>
    <t>includes/media/virtual-machines-common-classic-resource-manager-migration-faq</t>
  </si>
  <si>
    <t>includes/media/virtual-machines-common-classic-resource-manager-migration-overview</t>
  </si>
  <si>
    <t>includes/media/virtual-machines-common-mitigate-se</t>
  </si>
  <si>
    <t>includes/media/virtual-machines-monitor</t>
  </si>
  <si>
    <t>includes/media/virtual-machines-common-move-vm</t>
  </si>
  <si>
    <t>includes/media/virtual-machines-common-network-overview</t>
  </si>
  <si>
    <t>includes/media/virtual-machines-common-ubuntu-rdma</t>
  </si>
  <si>
    <t>includes/media/virtual-machines-n-series-linux-support</t>
  </si>
  <si>
    <t>includes/media/virtual-machines-common-portal-create-fqdn</t>
  </si>
  <si>
    <t>includes/media/virtual-machines-common-premium-storage</t>
  </si>
  <si>
    <t>includes/media/virtual-machines-common-premium-storage-performance</t>
  </si>
  <si>
    <t>includes/media/virtual-machines-common-prepay-reserved-vm-instances</t>
  </si>
  <si>
    <t>includes/media/virtual-machines-common-redeploy-to-new-node</t>
  </si>
  <si>
    <t>includes/media/virtual-machines-common-regions-and-availability</t>
  </si>
  <si>
    <t>includes/media/virtual-machines-security-policy</t>
  </si>
  <si>
    <t>includes/media/virtual-machines-common-sizes-compute</t>
  </si>
  <si>
    <t>includes/media/virtual-machines-common-sizes-table-defs</t>
  </si>
  <si>
    <t>includes/media/virtual-machines-common-sizes-general</t>
  </si>
  <si>
    <t>includes/media/virtual-machines-common-sizes-gpu</t>
  </si>
  <si>
    <t>includes/media/virtual-machines-n-series-considerations</t>
  </si>
  <si>
    <t>includes/media/virtual-machines-common-a8-a9-a10-a11-specs</t>
  </si>
  <si>
    <t>includes/media/virtual-machines-common-sizes-hpc</t>
  </si>
  <si>
    <t>includes/media/virtual-machines-common-sizes-memory</t>
  </si>
  <si>
    <t>includes/media/virtual-machines-common-sizes-storage</t>
  </si>
  <si>
    <t>includes/media/virtual-machines-common-standard-storage</t>
  </si>
  <si>
    <t>includes/media/virtual-machines-common-tag</t>
  </si>
  <si>
    <t>includes/media/virtual-machines-common-tag-usage</t>
  </si>
  <si>
    <t>includes/media/virtual-machines-common-troubleshoot-app-connection</t>
  </si>
  <si>
    <t>includes/media/support-disclaimer</t>
  </si>
  <si>
    <t>includes/media/virtual-machines-linux-troubleshoot-deployment-new-vm-table</t>
  </si>
  <si>
    <t>includes/media/virtual-machines-troubleshoot-deployment-new-vm-issue1-include</t>
  </si>
  <si>
    <t>includes/media/virtual-machines-troubleshoot-deployment-new-vm-opening-include</t>
  </si>
  <si>
    <t>includes/media/virtual-machines-linux-troubleshoot-deploy-vm-top</t>
  </si>
  <si>
    <t>includes/media/resource-manager-governance-tags-billing</t>
  </si>
  <si>
    <t>includes/media/resource-manager-governance-tags-cli</t>
  </si>
  <si>
    <t>includes/media/virtual-machines-linux-tutorial-stack-intro</t>
  </si>
  <si>
    <t>includes/media/virtual-machines-linux-tutorial-wordpress</t>
  </si>
  <si>
    <t>includes/media/virtual-machines-understand-vm-reboot</t>
  </si>
  <si>
    <t>includes/media/virtual-machines-using-managed-disks-template-deployments</t>
  </si>
  <si>
    <t>includes/media/sample-powershell-install</t>
  </si>
  <si>
    <t>includes/media/virtual-machines-common-boot-diagnostics</t>
  </si>
  <si>
    <t>includes/media/virtual-machines-common-classic-connect-vms</t>
  </si>
  <si>
    <t>includes/media/virtual-machines-create-windowsvm</t>
  </si>
  <si>
    <t>includes/media/howto-detach-disk-windows-linux</t>
  </si>
  <si>
    <t>includes/media/create-account-and-vms-note</t>
  </si>
  <si>
    <t>includes/media/virtual-machines-windows-troubleshoot-deployment-new-vm-selectors-include</t>
  </si>
  <si>
    <t>includes/media/virtual-machines-log-on-win-server</t>
  </si>
  <si>
    <t>includes/media/virtual-machines-common-expand-os-disk</t>
  </si>
  <si>
    <t>includes/media/virtual-machines-common-extensions-troubleshoot</t>
  </si>
  <si>
    <t>includes/media/virtual-machines-common-log-collector-extension</t>
  </si>
  <si>
    <t>includes/media/virtual-machines-n-series-windows-support</t>
  </si>
  <si>
    <t>includes/media/virtual-machines-common-nsg-quickstart</t>
  </si>
  <si>
    <t>includes/media/virtual-machines-sql-server-remote-desktop-connect</t>
  </si>
  <si>
    <t>includes/media/virtual-machines-windows-portal-sql-alwayson-ag-template</t>
  </si>
  <si>
    <t>includes/media/virtual-machines-ag-listener-configure</t>
  </si>
  <si>
    <t>includes/media/sql-vm-powershell</t>
  </si>
  <si>
    <t>includes/media/virtual-machines-sql-server-connection-steps-resource-manager</t>
  </si>
  <si>
    <t>includes/media/virtual-machines-sql-server-akv-next-steps</t>
  </si>
  <si>
    <t>includes/media/virtual-machines-sql-server-akv-prepare</t>
  </si>
  <si>
    <t>includes/media/virtual-machines-sql-server-connection-tcp-protocol</t>
  </si>
  <si>
    <t>includes/media/virtual-machines-ag-listener-bring-online</t>
  </si>
  <si>
    <t>includes/media/virtual-machines-ag-listener-create-listener</t>
  </si>
  <si>
    <t>includes/media/virtual-machines-ag-listener-determine-accessibility</t>
  </si>
  <si>
    <t>includes/media/virtual-machines-ag-listener-follow-up</t>
  </si>
  <si>
    <t>includes/media/virtual-machines-ag-listener-kb2854082</t>
  </si>
  <si>
    <t>includes/media/virtual-machines-ag-listener-next-steps</t>
  </si>
  <si>
    <t>includes/media/virtual-machines-ag-listener-open-firewall</t>
  </si>
  <si>
    <t>includes/media/virtual-machines-ag-listener-test</t>
  </si>
  <si>
    <t>includes/media/virtual-machines-sql-server-connection-steps</t>
  </si>
  <si>
    <t>includes/media/virtual-machines-sql-server-connection-steps-classic</t>
  </si>
  <si>
    <t>includes/media/virtual-machines-sql-server-connection-steps-classic-tcp-endpoint</t>
  </si>
  <si>
    <t>includes/media/virtual-machines-windows-troubleshoot-deployment-new-vm-table</t>
  </si>
  <si>
    <t>includes/media/virtual-machines-windows-troubleshoot-deploy-vm-top</t>
  </si>
  <si>
    <t>includes/media/virtual-machines-common-classic-sap-get-started</t>
  </si>
  <si>
    <t>includes/media/virtual-networks-nrp-appgw-include</t>
  </si>
  <si>
    <t>includes/media/virtual-networks-nrp-dns-include</t>
  </si>
  <si>
    <t>includes/media/virtual-networks-nrp-lb-include</t>
  </si>
  <si>
    <t>includes/media/virtual-networks-nrp-nic-include</t>
  </si>
  <si>
    <t>includes/media/virtual-networks-nrp-nsg-include</t>
  </si>
  <si>
    <t>includes/media/virtual-networks-nrp-pip-include</t>
  </si>
  <si>
    <t>includes/media/virtual-networks-nrp-tm-include</t>
  </si>
  <si>
    <t>includes/media/virtual-networks-nrp-udr-include</t>
  </si>
  <si>
    <t>includes/media/virtual-networks-nrp-vnet-include</t>
  </si>
  <si>
    <t>includes/media/virtual-networks-nrp-vpn-include</t>
  </si>
  <si>
    <t>includes/media/virtual-network-create-udr-scenario-include</t>
  </si>
  <si>
    <t>includes/media/azure-arm-classic-important-include</t>
  </si>
  <si>
    <t>includes/media/azure-cli-prerequisites-include</t>
  </si>
  <si>
    <t>includes/media/virtual-network-create-udr-intro-include</t>
  </si>
  <si>
    <t>includes/media/virtual-network-deploy-multinic-arm-selectors-include</t>
  </si>
  <si>
    <t>includes/media/virtual-network-deploy-multinic-intro-include</t>
  </si>
  <si>
    <t>includes/media/virtual-network-deploy-multinic-scenario-include</t>
  </si>
  <si>
    <t>includes/media/virtual-network-deploy-multinic-classic-selectors-include</t>
  </si>
  <si>
    <t>includes/media/virtual-network-deploy-static-pip-intro-include</t>
  </si>
  <si>
    <t>includes/media/virtual-network-deploy-static-pip-scenario-include</t>
  </si>
  <si>
    <t>includes/media/virtual-network-manage-nsg-arm-scenario-include</t>
  </si>
  <si>
    <t>includes/media/virtual-network-manage-nsg-arm-selectors-include</t>
  </si>
  <si>
    <t>includes/media/virtual-network-manage-nsg-intro-include</t>
  </si>
  <si>
    <t>includes/media/virtual-network-multiple-ip-addresses-intro</t>
  </si>
  <si>
    <t>includes/media/virtual-network-multiple-ip-addresses-os-config</t>
  </si>
  <si>
    <t>includes/media/virtual-network-multiple-ip-addresses-scenario</t>
  </si>
  <si>
    <t>includes/media/virtual-networks-create-nsg-intro-include</t>
  </si>
  <si>
    <t>includes/media/virtual-networks-create-nsg-scenario-include</t>
  </si>
  <si>
    <t>includes/media/virtual-networks-create-nsg-selectors-arm-include</t>
  </si>
  <si>
    <t>includes/media/virtual-networks-create-nsg-selectors-classic-include</t>
  </si>
  <si>
    <t>includes/media/virtual-networks-create-vnet-intro-include</t>
  </si>
  <si>
    <t>includes/media/virtual-networks-create-vnet-scenario-include</t>
  </si>
  <si>
    <t>includes/media/virtual-networks-create-vnet-classic-cli-include</t>
  </si>
  <si>
    <t>includes/media/virtual-networks-create-vnet-selectors-classic-include</t>
  </si>
  <si>
    <t>includes/media/virtual-networks-create-vnet-classic-netcfg-ps-include</t>
  </si>
  <si>
    <t>includes/media/virtual-networks-create-vnet-classic-pportal-include</t>
  </si>
  <si>
    <t>includes/media/virtual-networks-static-ip-scenario-include</t>
  </si>
  <si>
    <t>includes/media/virtual-networks-static-private-ip-intro-include</t>
  </si>
  <si>
    <t>includes/media/virtual-networks-static-private-ip-selectors-arm-include</t>
  </si>
  <si>
    <t>includes/media/virtual-networks-static-private-ip-selectors-classic-include</t>
  </si>
  <si>
    <t>Not Avaiable on Availablility Zone.</t>
  </si>
  <si>
    <t xml:space="preserve"> bitnami.elk4-6 Not Avaiable on Mooncake.</t>
  </si>
  <si>
    <t>articles/service-fabric/service-fabric-cicd-your-linux-applications-with-jenkins.md</t>
  </si>
  <si>
    <t>/azure-resource-manager/resource-group-authoring-templates</t>
  </si>
  <si>
    <t>H series and A8-A11 not lanched on MC</t>
  </si>
  <si>
    <t>perfinsights(Azure Performance Diagnostice) extension not lanched on MC</t>
  </si>
  <si>
    <t>billing not suitable on MC</t>
  </si>
  <si>
    <t>Warning Bar</t>
  </si>
  <si>
    <t>Include File Name(CONTAINS FUNCTION)</t>
  </si>
  <si>
    <t xml:space="preserve"> Parents File Name(CONTAINS FUNCTION)</t>
  </si>
  <si>
    <t>REPOSITORY-PATH</t>
  </si>
  <si>
    <t>D:\gitrep\azure-docs-pr\</t>
  </si>
  <si>
    <t>Includes File Name(CONTAINS FUCNTION)</t>
  </si>
  <si>
    <t>Parents File Name(CONTAINS FUNCTION)</t>
  </si>
  <si>
    <t>Customized Date</t>
  </si>
  <si>
    <t xml:space="preserve">Repository Fix </t>
  </si>
  <si>
    <t>includes</t>
  </si>
  <si>
    <t>index.md</t>
  </si>
  <si>
    <t>cli-samples.md</t>
  </si>
  <si>
    <t>connection-monitor.md</t>
  </si>
  <si>
    <t>analysis-services-addservprinc-admins.md</t>
  </si>
  <si>
    <t>Update</t>
  </si>
  <si>
    <t>articles/load-balancer</t>
  </si>
  <si>
    <t>articles/stream-analytics</t>
  </si>
  <si>
    <t>articles/service-fabric</t>
  </si>
  <si>
    <t>articles/site-recovery</t>
  </si>
  <si>
    <t>articles/azure-resource-manager</t>
  </si>
  <si>
    <t>articles/network-watcher</t>
  </si>
  <si>
    <t>articles/virtual-machines</t>
  </si>
  <si>
    <t>articles/sql-server-stretch-database</t>
  </si>
  <si>
    <t>articles/traffic-manager</t>
  </si>
  <si>
    <t>articles/analysis-services</t>
  </si>
  <si>
    <t>articles/event-hubs</t>
  </si>
  <si>
    <t>table API not valid on MC</t>
  </si>
  <si>
    <t>avaialble zone and sku not support on MC</t>
  </si>
  <si>
    <t>Application Insight(Need to type into App insight Key)  Not Available on Mooncake.</t>
  </si>
  <si>
    <t>not supported on MC</t>
  </si>
  <si>
    <t>Cloud shell not avaialable on MC.</t>
  </si>
  <si>
    <t>articles/virtual-machines/TOC.md</t>
  </si>
  <si>
    <t>articles/virtual-machines/linux/capture-image.md</t>
  </si>
  <si>
    <t>articles/virtual-machines/linux/change-vm-size.md</t>
  </si>
  <si>
    <t>articles/virtual-machines/linux/cli-ps-findimage.md</t>
  </si>
  <si>
    <t>articles/virtual-machines/linux/cli-samples.md</t>
  </si>
  <si>
    <t>articles/virtual-machines/linux/cloudinit-configure-swapfile.md</t>
  </si>
  <si>
    <t>articles/virtual-machines/linux/compute-benchmark-scores.md</t>
  </si>
  <si>
    <t>articles/virtual-machines/linux/copy-vm.md</t>
  </si>
  <si>
    <t>articles/virtual-machines/linux/create-cli-complete.md</t>
  </si>
  <si>
    <t>articles/virtual-machines/linux/create-upload-centos.md</t>
  </si>
  <si>
    <t>articles/virtual-machines/linux/create-upload-generic.md</t>
  </si>
  <si>
    <t>articles/virtual-machines/linux/create-upload-openbsd.md</t>
  </si>
  <si>
    <t>articles/virtual-machines/linux/create-upload-ubuntu.md</t>
  </si>
  <si>
    <t>articles/virtual-machines/linux/debian-create-upload-vhd.md</t>
  </si>
  <si>
    <t>articles/virtual-machines/linux/docker-compose-quickstart.md</t>
  </si>
  <si>
    <t>articles/virtual-machines/linux/dockerextension.md</t>
  </si>
  <si>
    <t>articles/virtual-machines/linux/download-vhd.md</t>
  </si>
  <si>
    <t>articles/virtual-machines/linux/encrypt-disks.md</t>
  </si>
  <si>
    <t>articles/virtual-machines/linux/expand-disks.md</t>
  </si>
  <si>
    <t>articles/virtual-machines/linux/freebsd-pf-nat.md</t>
  </si>
  <si>
    <t>articles/virtual-machines/linux/install-mongodb.md</t>
  </si>
  <si>
    <t>articles/virtual-machines/linux/instance-metadata-service.md</t>
  </si>
  <si>
    <t>articles/virtual-machines/linux/key-vault-setup.md</t>
  </si>
  <si>
    <t>articles/virtual-machines/linux/mac-create-ssh-keys.md</t>
  </si>
  <si>
    <t>articles/virtual-machines/linux/multiple-nics.md</t>
  </si>
  <si>
    <t>articles/virtual-machines/linux/nsg-quickstart.md</t>
  </si>
  <si>
    <t>articles/virtual-machines/linux/optimization.md</t>
  </si>
  <si>
    <t>articles/virtual-machines/linux/oracle-create-upload-vhd.md</t>
  </si>
  <si>
    <t>articles/virtual-machines/linux/overview.md</t>
  </si>
  <si>
    <t>articles/virtual-machines/linux/powershell-samples.md</t>
  </si>
  <si>
    <t>articles/virtual-machines/linux/quick-create-cli.md</t>
  </si>
  <si>
    <t>articles/virtual-machines/linux/quick-create-portal.md</t>
  </si>
  <si>
    <t>articles/virtual-machines/linux/quick-create-powershell.md</t>
  </si>
  <si>
    <t>articles/virtual-machines/linux/sa-upload-vhd.md</t>
  </si>
  <si>
    <t>articles/virtual-machines/linux/sizes.md</t>
  </si>
  <si>
    <t>articles/virtual-machines/linux/static-dns-name-resolution-for-linux-on-azure-nodejs.md</t>
  </si>
  <si>
    <t>articles/virtual-machines/linux/static-dns-name-resolution-for-linux-on-azure.md</t>
  </si>
  <si>
    <t>articles/virtual-machines/linux/suse-create-upload-vhd.md</t>
  </si>
  <si>
    <t>articles/virtual-machines/linux/tag.md</t>
  </si>
  <si>
    <t>articles/virtual-machines/linux/terraform-create-complete-vm.md</t>
  </si>
  <si>
    <t>articles/virtual-machines/linux/toc.yml</t>
  </si>
  <si>
    <t>articles/virtual-machines/linux/troubleshoot-recovery-disks.md</t>
  </si>
  <si>
    <t>articles/virtual-machines/linux/troubleshoot-ssh-connection.md</t>
  </si>
  <si>
    <t>articles/virtual-machines/linux/troubleshoot-vhds.md</t>
  </si>
  <si>
    <t>articles/virtual-machines/linux/tutorial-manage-disks.md</t>
  </si>
  <si>
    <t>articles/virtual-machines/linux/tutorial-manage-vm.md</t>
  </si>
  <si>
    <t>articles/virtual-machines/linux/tutorial-virtual-network.md</t>
  </si>
  <si>
    <t>articles/virtual-machines/linux/update-agent.md</t>
  </si>
  <si>
    <t>articles/virtual-machines/linux/upload-vhd.md</t>
  </si>
  <si>
    <t>articles/virtual-machines/linux/use-remote-desktop.md</t>
  </si>
  <si>
    <t>articles/virtual-machines/linux/using-cloud-init.md</t>
  </si>
  <si>
    <t>articles/virtual-machines/linux/using-vmaccess-extension.md</t>
  </si>
  <si>
    <t>articles/virtual-machines/scripts/virtual-machines-linux-cli-sample-copy-managed-disks-to-same-or-different-subscription.md</t>
  </si>
  <si>
    <t>articles/virtual-machines/scripts/virtual-machines-linux-cli-sample-copy-snapshot-to-same-or-different-subscription.md</t>
  </si>
  <si>
    <t>articles/virtual-machines/scripts/virtual-machines-linux-cli-sample-copy-snapshot-to-storage-account.md</t>
  </si>
  <si>
    <t>articles/virtual-machines/scripts/virtual-machines-linux-cli-sample-create-docker-host.md</t>
  </si>
  <si>
    <t>articles/virtual-machines/scripts/virtual-machines-linux-cli-sample-create-managed-disk-from-snapshot.md</t>
  </si>
  <si>
    <t>articles/virtual-machines/scripts/virtual-machines-linux-cli-sample-create-managed-disk-from-vhd.md</t>
  </si>
  <si>
    <t>articles/virtual-machines/scripts/virtual-machines-linux-cli-sample-create-vm-from-managed-os-disks.md</t>
  </si>
  <si>
    <t>articles/virtual-machines/scripts/virtual-machines-linux-cli-sample-create-vm-from-snapshot.md</t>
  </si>
  <si>
    <t>articles/virtual-machines/scripts/virtual-machines-linux-cli-sample-create-vm-lamp.md</t>
  </si>
  <si>
    <t>articles/virtual-machines/scripts/virtual-machines-linux-cli-sample-create-vm-nginx.md</t>
  </si>
  <si>
    <t>articles/virtual-machines/scripts/virtual-machines-linux-cli-sample-create-vm-nsg.md</t>
  </si>
  <si>
    <t>articles/virtual-machines/scripts/virtual-machines-linux-cli-sample-create-vm-quick-create.md</t>
  </si>
  <si>
    <t>articles/virtual-machines/scripts/virtual-machines-linux-cli-sample-create-vm-vhd.md</t>
  </si>
  <si>
    <t>articles/virtual-machines/scripts/virtual-machines-linux-cli-sample-create-vm-wordpress.md</t>
  </si>
  <si>
    <t>articles/virtual-machines/scripts/virtual-machines-linux-cli-sample-create-vm.md</t>
  </si>
  <si>
    <t>articles/virtual-machines/scripts/virtual-machines-linux-cli-sample-encrypt-vm.md</t>
  </si>
  <si>
    <t>articles/virtual-machines/scripts/virtual-machines-linux-cli-sample-mount-os-disk.md</t>
  </si>
  <si>
    <t>articles/virtual-machines/scripts/virtual-machines-linux-cli-sample-nlb.md</t>
  </si>
  <si>
    <t>articles/virtual-machines/scripts/virtual-machines-linux-cli-sample-restart-by-tag.md</t>
  </si>
  <si>
    <t>articles/virtual-machines/scripts/virtual-machines-windows-cli-sample-create-iis-using-dsc.md</t>
  </si>
  <si>
    <t>articles/virtual-machines/scripts/virtual-machines-windows-cli-sample-create-vm-iis.md</t>
  </si>
  <si>
    <t>articles/virtual-machines/scripts/virtual-machines-windows-cli-sample-create-vm-nsg.md</t>
  </si>
  <si>
    <t>articles/virtual-machines/scripts/virtual-machines-windows-cli-sample-create-vm-quick-create.md</t>
  </si>
  <si>
    <t>articles/virtual-machines/scripts/virtual-machines-windows-cli-sample-create-vm.md</t>
  </si>
  <si>
    <t>articles/virtual-machines/scripts/virtual-machines-windows-cli-sample-encrypt-vm.md</t>
  </si>
  <si>
    <t>articles/virtual-machines/scripts/virtual-machines-windows-cli-sample-nlb.md</t>
  </si>
  <si>
    <t>articles/virtual-machines/windows/capture-image-resource.md</t>
  </si>
  <si>
    <t>articles/virtual-machines/windows/classic/hpcpack-cluster-powershell-script.md</t>
  </si>
  <si>
    <t>articles/virtual-machines/windows/cli-options.md</t>
  </si>
  <si>
    <t>articles/virtual-machines/windows/cli-ps-findimage.md</t>
  </si>
  <si>
    <t>articles/virtual-machines/windows/constrained-vcpu.md</t>
  </si>
  <si>
    <t>articles/virtual-machines/windows/convert-unmanaged-to-managed-disks.md</t>
  </si>
  <si>
    <t>articles/virtual-machines/windows/extensions-customscript.md</t>
  </si>
  <si>
    <t>articles/virtual-machines/windows/extensions-diagnostics-template.md</t>
  </si>
  <si>
    <t>articles/virtual-machines/windows/faq.md</t>
  </si>
  <si>
    <t>articles/virtual-machines/windows/infrastructure-example.md</t>
  </si>
  <si>
    <t>articles/virtual-machines/windows/instance-metadata-service.md</t>
  </si>
  <si>
    <t>articles/virtual-machines/windows/mitigate-se.md</t>
  </si>
  <si>
    <t>articles/virtual-machines/windows/quick-create-portal.md</t>
  </si>
  <si>
    <t>articles/virtual-machines/windows/sizes-memory.md</t>
  </si>
  <si>
    <t>articles/virtual-machines/windows/sizes.md</t>
  </si>
  <si>
    <t>articles/virtual-machines/windows/sql/quickstart-sql-vm-create-powershell.md</t>
  </si>
  <si>
    <t>articles/virtual-machines/windows/sql/virtual-machines-windows-migrate-sql.md</t>
  </si>
  <si>
    <t>articles/virtual-machines/windows/sql/virtual-machines-windows-portal-sql-availability-group-dr.md</t>
  </si>
  <si>
    <t>articles/virtual-machines/windows/sql/virtual-machines-windows-sql-automated-patching.md</t>
  </si>
  <si>
    <t>articles/virtual-machines/windows/sql/virtual-machines-windows-sql-performance.md</t>
  </si>
  <si>
    <t>articles/virtual-machines/windows/sql/virtual-machines-windows-sql-security.md</t>
  </si>
  <si>
    <t>articles/virtual-machines/windows/sql/virtual-machines-windows-sql-server-agent-extension.md</t>
  </si>
  <si>
    <t>articles/virtual-machines/windows/sql/virtual-machines-windows-sql-server-iaas-overview.md</t>
  </si>
  <si>
    <t>articles/virtual-machines/windows/sql/virtual-machines-windows-sql-server-pricing-guidance.md</t>
  </si>
  <si>
    <t>articles/virtual-machines/windows/sqlclassic/virtual-machines-windows-classic-sql-automated-patching.md</t>
  </si>
  <si>
    <t>articles/virtual-machines/windows/sqlclassic/virtual-machines-windows-classic-sql-server-agent-extension.md</t>
  </si>
  <si>
    <t>articles/virtual-machines/windows/toc.yml</t>
  </si>
  <si>
    <t>articles/virtual-machines/windows/troubleshoot-vhds.md</t>
  </si>
  <si>
    <t>articles/virtual-machines/windows/tutorial-govern-resources.md</t>
  </si>
  <si>
    <t>articles/virtual-machines/windows/tutorial-iis-sql.md</t>
  </si>
  <si>
    <t>articles/virtual-machines/windows/tutorial-secure-web-server.md</t>
  </si>
  <si>
    <t>articles/virtual-machines/windows/tutorial-virtual-network.md</t>
  </si>
  <si>
    <t>articles/virtual-machines/windows/upload-generalized-managed.md</t>
  </si>
  <si>
    <t>articles/virtual-machines/windows/using-visual-studio-vm.md</t>
  </si>
  <si>
    <t>includes/virtual-machines-common-image-terms.md</t>
  </si>
  <si>
    <t>includes/virtual-machines-common-marketplace-plan.md</t>
  </si>
  <si>
    <t>includes/virtual-machines-create-WindowsVM.md</t>
  </si>
  <si>
    <t>SCHEDULE FILE NAME</t>
  </si>
  <si>
    <t>RELEASED FILE NAME</t>
  </si>
  <si>
    <t>FILE NAME</t>
  </si>
  <si>
    <t>DIRECTORY</t>
  </si>
  <si>
    <t>Not avaialable on Cost analysis by Tag on MC</t>
  </si>
  <si>
    <t>cloudfoundry not suit for MC</t>
  </si>
  <si>
    <t>Follow the global to remove only</t>
  </si>
  <si>
    <t>Action</t>
  </si>
  <si>
    <t>it is all video content without words</t>
  </si>
  <si>
    <t>managed-application not available on MC, currently removed on Global site.</t>
  </si>
  <si>
    <t>scaling not supported on MC</t>
  </si>
  <si>
    <t>data factroy is not Available on MC</t>
  </si>
  <si>
    <t>managed extension not showed in portal.</t>
  </si>
  <si>
    <t>TOC.md</t>
  </si>
  <si>
    <t>toc.yml</t>
  </si>
  <si>
    <t>event-hubs-availability-and-consistency.md</t>
  </si>
  <si>
    <t>samples-cli.md</t>
  </si>
  <si>
    <t>service-fabric-application-lifecycle-sfctl.md</t>
  </si>
  <si>
    <t>azure-to-azure-about-networking.md</t>
  </si>
  <si>
    <t>stream-analytics-define-inputs.md</t>
  </si>
  <si>
    <t>virtual-machines-availability-set-supportability.md</t>
  </si>
  <si>
    <t>create-peering-different-deployment-models.md</t>
  </si>
  <si>
    <t>create-peering-different-deployment-models-subscriptions.md</t>
  </si>
  <si>
    <t>github.com/bbetstcw/acn-content-customization-technique/tree/master/6-azure-services</t>
  </si>
  <si>
    <t>container-registry-authentication.md</t>
  </si>
  <si>
    <t>articles/container-registry</t>
  </si>
  <si>
    <t>Image Directory List</t>
  </si>
  <si>
    <t>REPOSITORY PATH</t>
  </si>
  <si>
    <t xml:space="preserve">MEDIA </t>
  </si>
  <si>
    <t>D:\gitrep\azure-docs-pr\articles\</t>
  </si>
  <si>
    <t>Review Image Path</t>
  </si>
  <si>
    <t>media\</t>
  </si>
  <si>
    <t>https://docs.microsoft.com/en-us/azure/</t>
  </si>
  <si>
    <t>Remove Global Site</t>
  </si>
  <si>
    <t>changefeed-ecommerce-solution.md</t>
  </si>
  <si>
    <t>No Web Designer in MC Portal</t>
  </si>
  <si>
    <t>This private prview is only valid in Central US and East US 2 regions in global site.</t>
  </si>
  <si>
    <t>Container Instane is invalid on MC</t>
  </si>
  <si>
    <t>AKS is invalid on MC</t>
  </si>
  <si>
    <t>CR build is invalid during Preview on MC</t>
  </si>
  <si>
    <t>Content Trust menu is not valid on MC</t>
  </si>
  <si>
    <t>AKS cluster is invalid on MC, (Microsoft.ContainerService is invalid on MC)</t>
  </si>
  <si>
    <t xml:space="preserve">Need ACR build cmdlet which is only valid on US and Europen </t>
  </si>
  <si>
    <t>Reserved is not avaliable on MC, current only on Azure Commercial (VM, Cosmos DB, Suse Linux, SQL Database).</t>
  </si>
  <si>
    <t>firewall and virtual network setting is not valid on MC</t>
  </si>
  <si>
    <t>partner not suit to China</t>
  </si>
  <si>
    <t>Application Insight and Log Analysitics is invalid on MC</t>
  </si>
  <si>
    <t>Application Insight and Log Analysitics etc are invalid on MC</t>
  </si>
  <si>
    <t>Automation gallery is unable on MC</t>
  </si>
  <si>
    <t>Metrics preview is invalid on MC.</t>
  </si>
  <si>
    <t>AzurePerformanceDiagnostics extension(Preview)  is invalid on MC.</t>
  </si>
  <si>
    <t>prepay reserved not available on MC</t>
  </si>
  <si>
    <t>ddos is not valid on MC</t>
  </si>
  <si>
    <t>Virtual Nework TAP currently valid on WestCentral US regions.</t>
  </si>
  <si>
    <t>virtual network tap only valid on westcentralus need to register feature.</t>
  </si>
  <si>
    <t>Windows 7,8,10 images is invalid on MC</t>
  </si>
  <si>
    <t>output as Power Bi in invalid on MC</t>
  </si>
  <si>
    <t>Open Full Screen with ConnectionString is invalid on MC</t>
  </si>
  <si>
    <t>https://resources.azure.com/ is not valid on MC.</t>
  </si>
  <si>
    <t>multip tenant csp not invalid on MC, It is based on Microsoft partner.</t>
  </si>
  <si>
    <t>az acr helm push XXXXXX.tgz not supported on MC while supported on global site.</t>
  </si>
  <si>
    <t xml:space="preserve">Azure Storage available on  WestCentralUS, WestUS2 </t>
  </si>
  <si>
    <t>Azure Storage available on  WestCentralUS, WestUS3</t>
  </si>
  <si>
    <t>&gt;  [!NOTE]</t>
  </si>
  <si>
    <t xml:space="preserve">    &gt; </t>
  </si>
  <si>
    <t xml:space="preserve">    &gt; In this article, change the following items in deploy.ps1 before run the powershell command.</t>
  </si>
  <si>
    <t xml:space="preserve">    &gt; 1. Change as *$resourceGroupLocation = "chinanorth",*  on Line 37.</t>
  </si>
  <si>
    <t xml:space="preserve">    &gt; 2. Change as *Login-AzureRmAccount -Environment AzureChinaCloud;*  on Line 71.</t>
  </si>
  <si>
    <r>
      <t>&lt;</t>
    </r>
    <r>
      <rPr>
        <b/>
        <sz val="11"/>
        <color rgb="FF569CD6"/>
        <rFont val="Consolas"/>
        <family val="3"/>
      </rPr>
      <t>a</t>
    </r>
    <r>
      <rPr>
        <b/>
        <sz val="11"/>
        <color rgb="FFD4D4D4"/>
        <rFont val="Consolas"/>
        <family val="3"/>
      </rPr>
      <t xml:space="preserve"> </t>
    </r>
    <r>
      <rPr>
        <b/>
        <sz val="11"/>
        <color rgb="FF9CDCFE"/>
        <rFont val="Consolas"/>
        <family val="3"/>
      </rPr>
      <t>href</t>
    </r>
    <r>
      <rPr>
        <b/>
        <sz val="11"/>
        <color rgb="FFD4D4D4"/>
        <rFont val="Consolas"/>
        <family val="3"/>
      </rPr>
      <t>=</t>
    </r>
    <r>
      <rPr>
        <b/>
        <sz val="11"/>
        <color rgb="FFCE9178"/>
        <rFont val="Consolas"/>
        <family val="3"/>
      </rPr>
      <t>"https://portal.azure.cn/#create/Microsoft.Template/uri/https%3A%2F%2Farmtutorials.blob.core.windows.net%2Fcreatekeyvault%2FCreateKeyVault.json" target="_blank"</t>
    </r>
    <r>
      <rPr>
        <b/>
        <sz val="11"/>
        <color rgb="FF808080"/>
        <rFont val="Consolas"/>
        <family val="3"/>
      </rPr>
      <t>&gt;&lt;</t>
    </r>
    <r>
      <rPr>
        <b/>
        <sz val="11"/>
        <color rgb="FF569CD6"/>
        <rFont val="Consolas"/>
        <family val="3"/>
      </rPr>
      <t>img</t>
    </r>
    <r>
      <rPr>
        <b/>
        <sz val="11"/>
        <color rgb="FFD4D4D4"/>
        <rFont val="Consolas"/>
        <family val="3"/>
      </rPr>
      <t xml:space="preserve"> </t>
    </r>
    <r>
      <rPr>
        <b/>
        <sz val="11"/>
        <color rgb="FF9CDCFE"/>
        <rFont val="Consolas"/>
        <family val="3"/>
      </rPr>
      <t>src</t>
    </r>
    <r>
      <rPr>
        <b/>
        <sz val="11"/>
        <color rgb="FFD4D4D4"/>
        <rFont val="Consolas"/>
        <family val="3"/>
      </rPr>
      <t>=</t>
    </r>
    <r>
      <rPr>
        <b/>
        <sz val="11"/>
        <color rgb="FFCE9178"/>
        <rFont val="Consolas"/>
        <family val="3"/>
      </rPr>
      <t>"http://azuredeploy.net/deploybutton.png"</t>
    </r>
    <r>
      <rPr>
        <b/>
        <sz val="11"/>
        <color rgb="FFD4D4D4"/>
        <rFont val="Consolas"/>
        <family val="3"/>
      </rPr>
      <t xml:space="preserve"> </t>
    </r>
    <r>
      <rPr>
        <b/>
        <sz val="11"/>
        <color rgb="FF808080"/>
        <rFont val="Consolas"/>
        <family val="3"/>
      </rPr>
      <t>/&gt;&lt;/</t>
    </r>
    <r>
      <rPr>
        <b/>
        <sz val="11"/>
        <color rgb="FF569CD6"/>
        <rFont val="Consolas"/>
        <family val="3"/>
      </rPr>
      <t>a</t>
    </r>
    <r>
      <rPr>
        <b/>
        <sz val="11"/>
        <color rgb="FF808080"/>
        <rFont val="Consolas"/>
        <family val="3"/>
      </rPr>
      <t>&gt;</t>
    </r>
  </si>
  <si>
    <t>HTML Format</t>
  </si>
  <si>
    <t>MarkDown Format</t>
  </si>
  <si>
    <t>[![Deploy to Azure](http://azuredeploy.net/deploybutton.png)](https://portal.azure.cn/#create/Microsoft.Template/uri/&lt;url-encoded-path-to-azuredeploy-json&gt;)</t>
  </si>
  <si>
    <t>aad-integration.md</t>
  </si>
  <si>
    <t>New</t>
  </si>
  <si>
    <t>articles/aks</t>
  </si>
  <si>
    <t>acs-aks-migration.md</t>
  </si>
  <si>
    <t>autoscaler.md</t>
  </si>
  <si>
    <t>azure-disks-dynamic-pv.md</t>
  </si>
  <si>
    <t>azure-disk-volume.md</t>
  </si>
  <si>
    <t>azure-files-dynamic-pv.md</t>
  </si>
  <si>
    <t>azure-files-volume.md</t>
  </si>
  <si>
    <t>concepts-clusters-workloads.md</t>
  </si>
  <si>
    <t>concepts-identity.md</t>
  </si>
  <si>
    <t>concepts-network.md</t>
  </si>
  <si>
    <t>concepts-scale.md</t>
  </si>
  <si>
    <t>concepts-security.md</t>
  </si>
  <si>
    <t>concepts-storage.md</t>
  </si>
  <si>
    <t>configure-advanced-networking.md</t>
  </si>
  <si>
    <t>container-service-quotas.md</t>
  </si>
  <si>
    <t>egress.md</t>
  </si>
  <si>
    <t>faq.md</t>
  </si>
  <si>
    <t>gpu-cluster.md</t>
  </si>
  <si>
    <t>http-application-routing.md</t>
  </si>
  <si>
    <t>ingress-basic.md</t>
  </si>
  <si>
    <t>ingress-internal-ip.md</t>
  </si>
  <si>
    <t>ingress-own-tls.md</t>
  </si>
  <si>
    <t>ingress-static-ip.md</t>
  </si>
  <si>
    <t>ingress-tls.md</t>
  </si>
  <si>
    <t>integrate-azure.md</t>
  </si>
  <si>
    <t>internal-lb.md</t>
  </si>
  <si>
    <t>intro-kubernetes.md</t>
  </si>
  <si>
    <t>jenkins-continuous-deployment.md</t>
  </si>
  <si>
    <t>kube-advisor-tool.md</t>
  </si>
  <si>
    <t>kubelet-logs.md</t>
  </si>
  <si>
    <t>kubernetes-dashboard.md</t>
  </si>
  <si>
    <t>kubernetes-draft.md</t>
  </si>
  <si>
    <t>kubernetes-helm.md</t>
  </si>
  <si>
    <t>kubernetes-service-principal.md</t>
  </si>
  <si>
    <t>kubernetes-walkthrough.md</t>
  </si>
  <si>
    <t>kubernetes-walkthrough-portal.md</t>
  </si>
  <si>
    <t>node-updates-kured.md</t>
  </si>
  <si>
    <t>openfaas.md</t>
  </si>
  <si>
    <t>scale-cluster.md</t>
  </si>
  <si>
    <t>spark-job.md</t>
  </si>
  <si>
    <t>ssh.md</t>
  </si>
  <si>
    <t>static-ip.md</t>
  </si>
  <si>
    <t>supported-kubernetes-versions.md</t>
  </si>
  <si>
    <t>troubleshooting.md</t>
  </si>
  <si>
    <t>tutorial-kubernetes-app-update.md</t>
  </si>
  <si>
    <t>tutorial-kubernetes-deploy-application.md</t>
  </si>
  <si>
    <t>tutorial-kubernetes-deploy-cluster.md</t>
  </si>
  <si>
    <t>tutorial-kubernetes-prepare-acr.md</t>
  </si>
  <si>
    <t>tutorial-kubernetes-prepare-app.md</t>
  </si>
  <si>
    <t>tutorial-kubernetes-scale.md</t>
  </si>
  <si>
    <t>tutorial-kubernetes-upgrade-cluster.md</t>
  </si>
  <si>
    <t>upgrade-cluster.md</t>
  </si>
  <si>
    <t>view-master-logs.md</t>
  </si>
  <si>
    <t>virtual-kubelet.md</t>
  </si>
  <si>
    <t>TOC.yml</t>
  </si>
  <si>
    <t>index.yml</t>
  </si>
  <si>
    <r>
      <t>服务类</t>
    </r>
    <r>
      <rPr>
        <b/>
        <sz val="11"/>
        <color rgb="FF000000"/>
        <rFont val="Microsoft YaHei"/>
        <family val="2"/>
      </rPr>
      <t>型</t>
    </r>
  </si>
  <si>
    <r>
      <t>在境外由微软运营的</t>
    </r>
    <r>
      <rPr>
        <b/>
        <sz val="11"/>
        <color rgb="FF000000"/>
        <rFont val="Segoe UI"/>
        <family val="2"/>
      </rPr>
      <t xml:space="preserve"> Microsoft Azure URI</t>
    </r>
  </si>
  <si>
    <r>
      <t>由世纪互联运营的</t>
    </r>
    <r>
      <rPr>
        <b/>
        <sz val="11"/>
        <color rgb="FF000000"/>
        <rFont val="Segoe UI"/>
        <family val="2"/>
      </rPr>
      <t xml:space="preserve"> Microsoft Azure URI</t>
    </r>
  </si>
  <si>
    <r>
      <t xml:space="preserve">Azure - </t>
    </r>
    <r>
      <rPr>
        <sz val="11"/>
        <color rgb="FF000000"/>
        <rFont val="Microsoft YaHei"/>
        <family val="2"/>
      </rPr>
      <t>常规</t>
    </r>
  </si>
  <si>
    <r>
      <t xml:space="preserve">Azure - </t>
    </r>
    <r>
      <rPr>
        <sz val="11"/>
        <color rgb="FF000000"/>
        <rFont val="Microsoft YaHei"/>
        <family val="2"/>
      </rPr>
      <t>计算</t>
    </r>
  </si>
  <si>
    <r>
      <t xml:space="preserve">Azure - </t>
    </r>
    <r>
      <rPr>
        <sz val="11"/>
        <color rgb="FF000000"/>
        <rFont val="Microsoft YaHei"/>
        <family val="2"/>
      </rPr>
      <t>存储</t>
    </r>
  </si>
  <si>
    <t xml:space="preserve">*.blob.core.windows.net </t>
  </si>
  <si>
    <t xml:space="preserve">*.queue.core.windows.net </t>
  </si>
  <si>
    <t>*.file.core.windows.net</t>
  </si>
  <si>
    <t xml:space="preserve">*.blob.core.chinacloudapi.cn </t>
  </si>
  <si>
    <t xml:space="preserve">*.queue.core.chinacloudapi.cn </t>
  </si>
  <si>
    <t>*.file.core.chinacloudapi.cn</t>
  </si>
  <si>
    <r>
      <t xml:space="preserve">Azure - </t>
    </r>
    <r>
      <rPr>
        <sz val="11"/>
        <color rgb="FF000000"/>
        <rFont val="Microsoft YaHei"/>
        <family val="2"/>
      </rPr>
      <t>服务管理</t>
    </r>
  </si>
  <si>
    <r>
      <t xml:space="preserve">Azure - </t>
    </r>
    <r>
      <rPr>
        <sz val="11"/>
        <color rgb="FF000000"/>
        <rFont val="Microsoft YaHei"/>
        <family val="2"/>
      </rPr>
      <t>资源管理器</t>
    </r>
    <r>
      <rPr>
        <sz val="11"/>
        <color rgb="FF000000"/>
        <rFont val="Segoe UI"/>
        <family val="2"/>
      </rPr>
      <t xml:space="preserve"> (ARM)</t>
    </r>
  </si>
  <si>
    <r>
      <t xml:space="preserve">SQL </t>
    </r>
    <r>
      <rPr>
        <sz val="11"/>
        <color rgb="FF000000"/>
        <rFont val="Microsoft YaHei"/>
        <family val="2"/>
      </rPr>
      <t>数据库</t>
    </r>
  </si>
  <si>
    <r>
      <t xml:space="preserve">Azure - </t>
    </r>
    <r>
      <rPr>
        <sz val="11"/>
        <color rgb="FF000000"/>
        <rFont val="Microsoft YaHei"/>
        <family val="2"/>
      </rPr>
      <t>管理门户</t>
    </r>
  </si>
  <si>
    <r>
      <t xml:space="preserve">SQL Azure </t>
    </r>
    <r>
      <rPr>
        <sz val="11"/>
        <color rgb="FF000000"/>
        <rFont val="Microsoft YaHei"/>
        <family val="2"/>
      </rPr>
      <t>数据库管理</t>
    </r>
    <r>
      <rPr>
        <sz val="11"/>
        <color rgb="FF000000"/>
        <rFont val="Segoe UI"/>
        <family val="2"/>
      </rPr>
      <t xml:space="preserve"> API</t>
    </r>
  </si>
  <si>
    <r>
      <t xml:space="preserve">Azure PowerShell Login (Classic, </t>
    </r>
    <r>
      <rPr>
        <sz val="11"/>
        <color rgb="FF000000"/>
        <rFont val="Microsoft YaHei"/>
        <family val="2"/>
      </rPr>
      <t>旧的</t>
    </r>
    <r>
      <rPr>
        <sz val="11"/>
        <color rgb="FF000000"/>
        <rFont val="Segoe UI"/>
        <family val="2"/>
      </rPr>
      <t xml:space="preserve"> Azure </t>
    </r>
    <r>
      <rPr>
        <sz val="11"/>
        <color rgb="FF000000"/>
        <rFont val="Microsoft YaHei"/>
        <family val="2"/>
      </rPr>
      <t>服务管理</t>
    </r>
    <r>
      <rPr>
        <sz val="11"/>
        <color rgb="FF000000"/>
        <rFont val="Segoe UI"/>
        <family val="2"/>
      </rPr>
      <t>)</t>
    </r>
  </si>
  <si>
    <r>
      <t xml:space="preserve">Azure PowerShell Login (Azure </t>
    </r>
    <r>
      <rPr>
        <sz val="11"/>
        <color rgb="FF000000"/>
        <rFont val="Microsoft YaHei"/>
        <family val="2"/>
      </rPr>
      <t>资源管理</t>
    </r>
    <r>
      <rPr>
        <sz val="11"/>
        <color rgb="FF000000"/>
        <rFont val="Segoe UI"/>
        <family val="2"/>
      </rPr>
      <t>)</t>
    </r>
  </si>
  <si>
    <r>
      <t xml:space="preserve">Azure </t>
    </r>
    <r>
      <rPr>
        <sz val="11"/>
        <color rgb="FF000000"/>
        <rFont val="Microsoft YaHei"/>
        <family val="2"/>
      </rPr>
      <t>认知服务</t>
    </r>
  </si>
  <si>
    <r>
      <t xml:space="preserve">SQL </t>
    </r>
    <r>
      <rPr>
        <sz val="11"/>
        <color rgb="FF000000"/>
        <rFont val="Microsoft YaHei"/>
        <family val="2"/>
      </rPr>
      <t>数据库导入</t>
    </r>
    <r>
      <rPr>
        <sz val="11"/>
        <color rgb="FF000000"/>
        <rFont val="Segoe UI"/>
        <family val="2"/>
      </rPr>
      <t>/</t>
    </r>
    <r>
      <rPr>
        <sz val="11"/>
        <color rgb="FF000000"/>
        <rFont val="Microsoft YaHei"/>
        <family val="2"/>
      </rPr>
      <t>导出服务映射端点</t>
    </r>
  </si>
  <si>
    <t xml:space="preserve">1. 中国东部：https://sh1prod-dacsvc.chinacloudapp.cn/dacwebservice.svc </t>
  </si>
  <si>
    <r>
      <t xml:space="preserve">https://aka.ms/deviceloginchina </t>
    </r>
    <r>
      <rPr>
        <sz val="11"/>
        <color rgb="FF000000"/>
        <rFont val="Microsoft YaHei"/>
        <family val="2"/>
      </rPr>
      <t>或者</t>
    </r>
    <r>
      <rPr>
        <sz val="11"/>
        <color rgb="FF000000"/>
        <rFont val="Segoe UI"/>
        <family val="2"/>
      </rPr>
      <t xml:space="preserve"> https://login.chinacloudapi.cn/common/oauth2/deviceauth</t>
    </r>
  </si>
  <si>
    <t>Documentdb</t>
  </si>
  <si>
    <t>Traffic Manager</t>
  </si>
  <si>
    <t>*.trafficmanager.net</t>
  </si>
  <si>
    <t>*.trafficmanager.cn</t>
  </si>
  <si>
    <t>Media Services resource</t>
  </si>
  <si>
    <t>https://rest.media.azure.net</t>
  </si>
  <si>
    <t>https://rest.media.chinacloudapi.cn</t>
  </si>
  <si>
    <t>Media Services Rest API</t>
  </si>
  <si>
    <t>https://accountname.restv2.&lt;location&gt;.media.azure.net/api/</t>
  </si>
  <si>
    <t>https://accountname.restv2.&lt;location&gt;.media.chinacloudapi.cn/api/</t>
  </si>
  <si>
    <t>API Management gateway</t>
  </si>
  <si>
    <t>*.azure-api.net</t>
  </si>
  <si>
    <t>*.azure-api.cn</t>
  </si>
  <si>
    <t>API Management portal</t>
  </si>
  <si>
    <t>*.portal.azure-api.net</t>
  </si>
  <si>
    <t>*.portal.azure-api.cn</t>
  </si>
  <si>
    <t>API Management management</t>
  </si>
  <si>
    <t>*.management.azure-api.net</t>
  </si>
  <si>
    <t>*.management.azure-api.cn</t>
  </si>
  <si>
    <t>&gt; [!NOTE]</t>
  </si>
  <si>
    <t>&gt; When you downloaded the template file `azuredeploy.json` successfully, replace the `"storageAccountEndPoint": "https://core.windows.net/"` as `"storageAccountEndPoint": "https://core.chinacloudapi.cn/"` to match Azure China Cloud environment.</t>
  </si>
  <si>
    <t>&gt; 下载模板文件`azuredeploy.json`结束后，请将`"storageAccountEndPoint": "https://core.windows.net/"` 变更为 `"storageAccountEndPoint": "https://core.chinacloudapi.cn/"` 以适应 Azure 中国区环境。</t>
  </si>
  <si>
    <t>1. On the upper-left side of the screen, select **Create a resource**, type **Windows Server 2016 Datacenter** in search bar of **New** panel, then press Enter key.</t>
  </si>
  <si>
    <t>1. Select **Windows Server 2016 Datacenter** row in search result panel, then select **Create**  .</t>
  </si>
  <si>
    <t xml:space="preserve">Create Compute-Windows Server 2016 Datacenter process: </t>
  </si>
  <si>
    <t>articles\virtual-network\tutorial-create-route-table-portal.md</t>
  </si>
  <si>
    <t>1. Select **+ Create a resource** on the upper, left corner of the Azure portal.</t>
  </si>
  <si>
    <t>2. In the **Search the Marketplace** box, enter *Application security group*. When **Application security group** appears in the search results, select it, select **Application security group** again under **Everything**, and then select **Create**.</t>
  </si>
  <si>
    <t>D:\gitrep\azure-docs-pr\articles\container-registry\media\container-registry-authentication</t>
  </si>
  <si>
    <t>D:\gitrep\azure-docs-pr\articles\container-registry\media\container-registry-best-practices</t>
  </si>
  <si>
    <t>D:\gitrep\azure-docs-pr\articles\container-registry\media\container-registry-content-trust</t>
  </si>
  <si>
    <t>D:\gitrep\azure-docs-pr\articles\container-registry\media\container-registry-delete</t>
  </si>
  <si>
    <t>D:\gitrep\azure-docs-pr\articles\container-registry\media\container-registry-event-grid-quickstart</t>
  </si>
  <si>
    <t>D:\gitrep\azure-docs-pr\articles\container-registry\media\container-registry-geo-replication</t>
  </si>
  <si>
    <t>D:\gitrep\azure-docs-pr\articles\container-registry\media\container-registry-get-started-azure-cli</t>
  </si>
  <si>
    <t>D:\gitrep\azure-docs-pr\articles\container-registry\media\container-registry-get-started-docker-cli</t>
  </si>
  <si>
    <t>D:\gitrep\azure-docs-pr\articles\container-registry\media\container-registry-get-started-portal</t>
  </si>
  <si>
    <t>D:\gitrep\azure-docs-pr\articles\container-registry\media\container-registry-get-started-powershell</t>
  </si>
  <si>
    <t>D:\gitrep\azure-docs-pr\articles\container-registry\media\container-registry-repositories</t>
  </si>
  <si>
    <t>D:\gitrep\azure-docs-pr\articles\container-registry\media\container-registry-skus</t>
  </si>
  <si>
    <t>D:\gitrep\azure-docs-pr\articles\container-registry\media\container-registry-tutorial-base-image-update</t>
  </si>
  <si>
    <t>D:\gitrep\azure-docs-pr\articles\container-registry\media\container-registry-tutorial-build-tasks</t>
  </si>
  <si>
    <t>D:\gitrep\azure-docs-pr\articles\container-registry\media\container-registry-tutorial-deploy-app</t>
  </si>
  <si>
    <t>D:\gitrep\azure-docs-pr\articles\container-registry\media\container-registry-tutorial-deploy-update</t>
  </si>
  <si>
    <t>D:\gitrep\azure-docs-pr\articles\container-registry\media\container-registry-tutorial-prepare-registry</t>
  </si>
  <si>
    <t>D:\gitrep\azure-docs-pr\articles\container-registry\media\container-registry-tutorial-quick-build</t>
  </si>
  <si>
    <t>D:\gitrep\azure-docs-pr\articles\container-registry\media\container-registry-upgrade</t>
  </si>
  <si>
    <t>D:\gitrep\azure-docs-pr\articles\container-registry\media\container-registry-webhook</t>
  </si>
  <si>
    <t>aml-create-in-portal.md</t>
  </si>
  <si>
    <t>ansible-create-resource-group.md</t>
  </si>
  <si>
    <t>D:\gitrep\azure-docs-pr\articles\virtual-machines\linux</t>
  </si>
  <si>
    <t>ansible-install-configure.md</t>
  </si>
  <si>
    <t>ansible-prereqs-for-cloudshell-use-or-vm-creation1.md</t>
  </si>
  <si>
    <t>ansible-create-vm.md</t>
  </si>
  <si>
    <t>ansible-prereqs-for-cloudshell-use-or-vm-creation2.md</t>
  </si>
  <si>
    <t>ansible-manage-linux-vm.md</t>
  </si>
  <si>
    <t>disk-scalability-targets.md</t>
  </si>
  <si>
    <t>cognitive-services-bing-statistics.md</t>
  </si>
  <si>
    <t>D:\gitrep\azure-docs-pr\articles\cosmos-db</t>
  </si>
  <si>
    <t>create-mongodb-dotnet.md</t>
  </si>
  <si>
    <t>data-factory-v2-supported-data-stores-for-lookup-activity.md</t>
  </si>
  <si>
    <t>digital-twins-management-api.md</t>
  </si>
  <si>
    <t>digital-twins-rbac-best-practices.md</t>
  </si>
  <si>
    <t>expressroute-cloudshell-powershell-about.md</t>
  </si>
  <si>
    <t>firewall-faq-include.md</t>
  </si>
  <si>
    <t>load-balancer-comparison-table.md</t>
  </si>
  <si>
    <t>site-recovery-urls.md</t>
  </si>
  <si>
    <t>updated-for-az.md</t>
  </si>
  <si>
    <t>manage-availability.md</t>
  </si>
  <si>
    <t>virtual-machines-common-shared-image-galleries.md</t>
  </si>
  <si>
    <t>shared-image-galleries.md</t>
  </si>
  <si>
    <t>virtual-machines-common-shared-images-cli.md</t>
  </si>
  <si>
    <t>shared-images.md</t>
  </si>
  <si>
    <t>sizes-gpu.md</t>
  </si>
  <si>
    <t>sizes-memory.md</t>
  </si>
  <si>
    <t>virtual-machines-common-ssh-overview.md</t>
  </si>
  <si>
    <t>create-ssh-keys-detailed.md</t>
  </si>
  <si>
    <t>standard-storage.md</t>
  </si>
  <si>
    <t>virtual-machines-common-states-lifecycle.md</t>
  </si>
  <si>
    <t>states-lifecycle.md</t>
  </si>
  <si>
    <t>managed-disks-overview.md</t>
  </si>
  <si>
    <t>monitor.md</t>
  </si>
  <si>
    <t>n-series-driver-setup.md</t>
  </si>
  <si>
    <t>D:\gitrep\azure-docs-pr\articles\virtual-machines\windows</t>
  </si>
  <si>
    <t>vpn-gateway-cloud-shell-powershell-about.md</t>
  </si>
  <si>
    <t>vpn-gateway-device-configuration-scripts.md</t>
  </si>
  <si>
    <t>vpn-gateway-tls-include.md</t>
  </si>
  <si>
    <t>cognitive-services-containers-configuration-shared-hierarchical-settings.md</t>
  </si>
  <si>
    <t>cognitive-services-containers-configuration-shared-settings-application-insights.md</t>
  </si>
  <si>
    <t>cognitive-services-containers-configuration-shared-settings-eula.md</t>
  </si>
  <si>
    <t>cognitive-services-containers-configuration-shared-settings-fluentd.md</t>
  </si>
  <si>
    <t>cognitive-services-containers-configuration-shared-settings-logging.md</t>
  </si>
  <si>
    <t>cognitive-services-containers-configuration-shared-settings-table.md</t>
  </si>
  <si>
    <t>cognitive-services-containers-stop.md</t>
  </si>
  <si>
    <t>digital-twins-familiarity.md</t>
  </si>
  <si>
    <t>digital-twins-multipart.md</t>
  </si>
  <si>
    <t>virtual-machines-common-gallery-list-ps.md</t>
  </si>
  <si>
    <t>virtual-machines-common-shared-images-powershell.md</t>
  </si>
  <si>
    <t>vpn-gateway-cloud-shell-ps-login.md</t>
  </si>
  <si>
    <t>Son Article</t>
  </si>
  <si>
    <t>Son's Directory</t>
  </si>
  <si>
    <t>Parent Article</t>
  </si>
  <si>
    <t>Parent's Directory</t>
  </si>
  <si>
    <t>articles/virtual-machines/linux</t>
  </si>
  <si>
    <t>articles/virtual-machines/windows</t>
  </si>
  <si>
    <t>Not supported on US governent and National Cloud.</t>
  </si>
  <si>
    <t>Current Avail on EAST US 2 region and submit request.</t>
  </si>
  <si>
    <t>Microsoft.SqlVirtualMachine is not in subscription on MC</t>
  </si>
  <si>
    <t>Not successful when invoking Set-AzureRmDiagnosticSetting</t>
  </si>
  <si>
    <t>Correct az appservice web as az appservice plan,      Operation failed with status: 'Bad Request'. Details: The 'resourceTargetId' property of endpoint 'MyEndPoint1' is invalid or missing. The property must be specified only for the following endpoint types: AzureEndpoints, NestedEndpoints. You must have read access to the resource to which it refers.</t>
  </si>
  <si>
    <t>Not Availabe for publish as RedHat on MC</t>
  </si>
  <si>
    <t>serial console not available on MC</t>
  </si>
  <si>
    <t>az acr import show error of Source registry could not be found in the current subscription. Please specify the full resource ID for it:</t>
  </si>
  <si>
    <t>resource provider of Microsoft.SqlVirtualMachine is invalid on MC.</t>
  </si>
  <si>
    <t>&gt; Templates you downloaded or referenced from the GitHub Repo "Azure-Sample" must be modified in order to fit in the Azure China Cloud Environment. For example, replace some endpoints -- "blob.core.windows.net" by "blob.core.chinacloudapi.cn", "cloudapp.azure.com" by "cloudapp.chinacloudapi.cn"; change some unsupported Location, VM images, VM sizes, SKU and resource-provider's API Version when necessary.</t>
  </si>
  <si>
    <t>[!INCLUDE [sample-powershell-install-no-ssh](../../includes/sample-powershell-install-no-ssh.md)]</t>
  </si>
  <si>
    <t>[!INCLUDE [sample-powershell-install-no-ssh-az](../../includes/sample-powershell-install-no-ssh-az.md)]</t>
  </si>
  <si>
    <t>articles/virtual-wan</t>
  </si>
  <si>
    <t>mc-docs-pr.en-us</t>
  </si>
  <si>
    <t>https://review.docs.azure.cn/en-us/</t>
  </si>
  <si>
    <t>mc-docs-pr.zh-cn</t>
  </si>
  <si>
    <t>https://review.docs.azure.cn/zh-cn/</t>
  </si>
  <si>
    <t xml:space="preserve">mc-docs-pr.zh-cn </t>
  </si>
  <si>
    <t>https://docs.azure.cn/zh-cn/</t>
  </si>
  <si>
    <t>?branch=pr-zh-cn-1898</t>
  </si>
  <si>
    <t>azure-docs-pr</t>
  </si>
  <si>
    <t>https://docs.microsoft.com/zh-cn/azure/</t>
  </si>
  <si>
    <t>ACOM Link (English)</t>
  </si>
  <si>
    <t>ACOM Link (Chinese)</t>
  </si>
  <si>
    <t>articles/cosmos-db/TOC.yml</t>
  </si>
  <si>
    <t>articles/cosmos-db/concepts-limits.md</t>
  </si>
  <si>
    <t>articles/cosmos-db/cosmos-db-security-attributes.md</t>
  </si>
  <si>
    <t>articles/cosmos-db/how-to-configure-cosmos-db-trigger-connection-policy.md</t>
  </si>
  <si>
    <t>articles/cosmos-db/how-to-configure-cosmos-db-trigger-logs.md</t>
  </si>
  <si>
    <t>articles/cosmos-db/how-to-define-unique-keys.md</t>
  </si>
  <si>
    <t>articles/cosmos-db/large-partition-keys.md</t>
  </si>
  <si>
    <t>articles/cosmos-db/mongodb-troubleshoot.md</t>
  </si>
  <si>
    <t>articles/cosmos-db/powershell-samples-cassandra.md</t>
  </si>
  <si>
    <t>articles/cosmos-db/powershell-samples-gremlin.md</t>
  </si>
  <si>
    <t>articles/cosmos-db/powershell-samples-mongodb.md</t>
  </si>
  <si>
    <t>articles/cosmos-db/powershell-samples-sql.md</t>
  </si>
  <si>
    <t>articles/cosmos-db/powershell-samples-table.md</t>
  </si>
  <si>
    <t>articles/cosmos-db/profile-sql-api-query.md</t>
  </si>
  <si>
    <t>articles/cosmos-db/scripts/powershell/cassandra/ps-cassandra-create.md</t>
  </si>
  <si>
    <t>articles/cosmos-db/scripts/powershell/cassandra/ps-cassandra-list-get.md</t>
  </si>
  <si>
    <t>articles/cosmos-db/scripts/powershell/cassandra/ps-cassandra-ru-update.md</t>
  </si>
  <si>
    <t>articles/cosmos-db/scripts/powershell/common/ps-account-failover-priority-update.md</t>
  </si>
  <si>
    <t>articles/cosmos-db/scripts/powershell/common/ps-account-keys-connection-strings.md</t>
  </si>
  <si>
    <t>articles/cosmos-db/scripts/powershell/common/ps-account-update.md</t>
  </si>
  <si>
    <t>articles/cosmos-db/scripts/powershell/gremlin/ps-gremlin-create.md</t>
  </si>
  <si>
    <t>articles/cosmos-db/scripts/powershell/gremlin/ps-gremlin-list-get.md</t>
  </si>
  <si>
    <t>articles/cosmos-db/scripts/powershell/gremlin/ps-gremlin-ru-update.md</t>
  </si>
  <si>
    <t>articles/cosmos-db/scripts/powershell/mongodb/ps-mongodb-create.md</t>
  </si>
  <si>
    <t>articles/cosmos-db/scripts/powershell/mongodb/ps-mongodb-list-get.md</t>
  </si>
  <si>
    <t>articles/cosmos-db/scripts/powershell/mongodb/ps-mongodb-ru-update.md</t>
  </si>
  <si>
    <t>articles/cosmos-db/scripts/powershell/sql/ps-sql-create.md</t>
  </si>
  <si>
    <t>articles/cosmos-db/scripts/powershell/sql/ps-sql-list-get.md</t>
  </si>
  <si>
    <t>articles/cosmos-db/scripts/powershell/sql/ps-sql-ru-update.md</t>
  </si>
  <si>
    <t>articles/cosmos-db/scripts/powershell/table/ps-table-create.md</t>
  </si>
  <si>
    <t>articles/cosmos-db/scripts/powershell/table/ps-table-list-get.md</t>
  </si>
  <si>
    <t>articles/cosmos-db/scripts/powershell/table/ps-table-ru-update.md</t>
  </si>
  <si>
    <t>articles/cosmos-db/sql-api-dotnet-core-get-started-preview.md</t>
  </si>
  <si>
    <t>articles/cosmos-db/sql-api-dotnet-get-started-preview.md</t>
  </si>
  <si>
    <t>Change List</t>
  </si>
  <si>
    <t>articles/aks/api-server-authorized-ip-ranges.md</t>
  </si>
  <si>
    <t>articles/aks/azure-ad-integration-cli.md</t>
  </si>
  <si>
    <t>articles/aks/azure-files-dynamic-pv.md</t>
  </si>
  <si>
    <t>articles/aks/configure-kubenet.md</t>
  </si>
  <si>
    <t>articles/aks/coredns-custom.md</t>
  </si>
  <si>
    <t>articles/aks/deployment-center-launcher.md</t>
  </si>
  <si>
    <t>articles/aks/kubernetes-walkthrough.md</t>
  </si>
  <si>
    <t>articles/aks/kubernetes-walkthrough-portal.md</t>
  </si>
  <si>
    <t>articles/aks/kubernetes-walkthrough-rm-template.md</t>
  </si>
  <si>
    <t>articles/aks/limit-egress-traffic.md</t>
  </si>
  <si>
    <t>articles/aks/operator-best-practices-storage.md</t>
  </si>
  <si>
    <t>articles/aks/scale-cluster.md</t>
  </si>
  <si>
    <t>articles/aks/static-ip.md</t>
  </si>
  <si>
    <t>articles/aks/TOC.yml</t>
  </si>
  <si>
    <t>articles/aks/update-credentials.md</t>
  </si>
  <si>
    <t>articles/aks/use-multiple-node-pools.md</t>
  </si>
  <si>
    <t>articles/aks/view-master-logs.md</t>
  </si>
  <si>
    <t>articles/aks/virtual-kubelet.md</t>
  </si>
  <si>
    <t>articles/aks/windows-node-limitations.md</t>
  </si>
  <si>
    <t>articles/azure-resource-manager/authenticate-multi-tenant.md</t>
  </si>
  <si>
    <t>articles/azure-resource-manager/azure-services-resource-providers.md</t>
  </si>
  <si>
    <t>articles/azure-resource-manager/deployment-manager-tutorial.md</t>
  </si>
  <si>
    <t>articles/azure-resource-manager/deployment-modes.md</t>
  </si>
  <si>
    <t>articles/azure-resource-manager/deploy-to-subscription.md</t>
  </si>
  <si>
    <t>articles/azure-resource-manager/export-template-portal.md</t>
  </si>
  <si>
    <t>articles/azure-resource-manager/how-to-create-template.md</t>
  </si>
  <si>
    <t>articles/azure-resource-manager/manage-resource-groups-cli.md</t>
  </si>
  <si>
    <t>articles/azure-resource-manager/manage-resource-groups-portal.md</t>
  </si>
  <si>
    <t>articles/azure-resource-manager/manage-resource-groups-powershell.md</t>
  </si>
  <si>
    <t>articles/azure-resource-manager/manage-resources-cli.md</t>
  </si>
  <si>
    <t>articles/azure-resource-manager/manage-resources-portal.md</t>
  </si>
  <si>
    <t>articles/azure-resource-manager/manage-resources-powershell.md</t>
  </si>
  <si>
    <t>articles/azure-resource-manager/move-limitations/app-service-move-limitations.md</t>
  </si>
  <si>
    <t>articles/azure-resource-manager/move-limitations/classic-model-move-limitations.md</t>
  </si>
  <si>
    <t>articles/azure-resource-manager/move-limitations/virtual-machines-move-limitations.md</t>
  </si>
  <si>
    <t>articles/azure-resource-manager/move-limitations/virtual-network-move-limitations.md</t>
  </si>
  <si>
    <t>articles/azure-resource-manager/move-support-resources.md</t>
  </si>
  <si>
    <t>articles/azure-resource-manager/resource-group-authoring-templates.md</t>
  </si>
  <si>
    <t>articles/azure-resource-manager/resource-group-create-multiple.md</t>
  </si>
  <si>
    <t>articles/azure-resource-manager/resource-group-define-dependencies.md</t>
  </si>
  <si>
    <t>articles/azure-resource-manager/resource-group-delete.md</t>
  </si>
  <si>
    <t>articles/azure-resource-manager/resource-group-linked-templates.md</t>
  </si>
  <si>
    <t>articles/azure-resource-manager/resource-group-move-resources.md</t>
  </si>
  <si>
    <t>articles/azure-resource-manager/resource-group-overview.md</t>
  </si>
  <si>
    <t>articles/azure-resource-manager/resource-group-template-deploy-portal.md</t>
  </si>
  <si>
    <t>articles/azure-resource-manager/resource-group-template-deploy-rest.md</t>
  </si>
  <si>
    <t>articles/azure-resource-manager/resource-group-template-functions.md</t>
  </si>
  <si>
    <t>articles/azure-resource-manager/resource-group-template-functions-array.md</t>
  </si>
  <si>
    <t>articles/azure-resource-manager/resource-group-template-functions-comparison.md</t>
  </si>
  <si>
    <t>articles/azure-resource-manager/resource-group-template-functions-deployment.md</t>
  </si>
  <si>
    <t>articles/azure-resource-manager/resource-group-template-functions-logical.md</t>
  </si>
  <si>
    <t>articles/azure-resource-manager/resource-group-template-functions-numeric.md</t>
  </si>
  <si>
    <t>articles/azure-resource-manager/resource-group-template-functions-resource.md</t>
  </si>
  <si>
    <t>articles/azure-resource-manager/resource-group-template-functions-string.md</t>
  </si>
  <si>
    <t>articles/azure-resource-manager/resource-manager-async-operations.md</t>
  </si>
  <si>
    <t>articles/azure-resource-manager/resource-manager-cli-sas-token.md</t>
  </si>
  <si>
    <t>articles/azure-resource-manager/resource-manager-common-deployment-errors.md</t>
  </si>
  <si>
    <t>articles/azure-resource-manager/resource-manager-cross-resource-group-deployment.md</t>
  </si>
  <si>
    <t>articles/azure-resource-manager/resource-manager-deployment-model.md</t>
  </si>
  <si>
    <t>articles/azure-resource-manager/resource-manager-invalid-template-errors.md</t>
  </si>
  <si>
    <t>articles/azure-resource-manager/resource-manager-keyvault-parameter.md</t>
  </si>
  <si>
    <t>articles/azure-resource-manager/resource-manager-not-found-errors.md</t>
  </si>
  <si>
    <t>articles/azure-resource-manager/resource-manager-parent-resource-errors.md</t>
  </si>
  <si>
    <t>articles/azure-resource-manager/resource-manager-personal-data.md</t>
  </si>
  <si>
    <t>articles/azure-resource-manager/resource-manager-quickstart-create-templates-use-the-portal.md</t>
  </si>
  <si>
    <t>articles/azure-resource-manager/resource-manager-request-limits.md</t>
  </si>
  <si>
    <t>articles/azure-resource-manager/resource-manager-tutorial-use-azure-pipelines.md</t>
  </si>
  <si>
    <t>articles/azure-resource-manager/resource-manager-tutorial-use-key-vault.md</t>
  </si>
  <si>
    <t>articles/azure-resource-manager/tag-support.md</t>
  </si>
  <si>
    <t>articles/azure-resource-manager/template-best-practices.md</t>
  </si>
  <si>
    <t>articles/azure-resource-manager/toc.yml</t>
  </si>
  <si>
    <t>articles/azure-resource-manager/troubleshoot-move.md</t>
  </si>
  <si>
    <t>articles/azure-resource-manager/vs-azure-tools-resource-groups-deployment-projects-create-deploy.md</t>
  </si>
  <si>
    <t>articles/azure-resource-manager/vs-resource-groups-project-devops-pipelines.md</t>
  </si>
  <si>
    <t>articles/container-registry/container-registry-concepts.md</t>
  </si>
  <si>
    <t>articles/container-registry/container-registry-delete.md</t>
  </si>
  <si>
    <t>articles/container-registry/container-registry-faq.md</t>
  </si>
  <si>
    <t>articles/container-registry/container-registry-tasks-overview.md</t>
  </si>
  <si>
    <t>articles/container-registry/container-registry-tasks-scheduled.md</t>
  </si>
  <si>
    <t>articles/container-registry/container-registry-tutorial-base-image-update.md</t>
  </si>
  <si>
    <t>articles/container-registry/TOC.yml</t>
  </si>
  <si>
    <t>articles/cosmos-db/cassandra-support.md</t>
  </si>
  <si>
    <t>articles/cosmos-db/certificate-based-authentication.md</t>
  </si>
  <si>
    <t>articles/cosmos-db/change-feed.md</t>
  </si>
  <si>
    <t>articles/cosmos-db/change-feed-functions.md</t>
  </si>
  <si>
    <t>articles/cosmos-db/change-feed-processor.md</t>
  </si>
  <si>
    <t>articles/cosmos-db/consistency-levels.md</t>
  </si>
  <si>
    <t>articles/cosmos-db/cosmos-db-azure-monitor-metrics.md</t>
  </si>
  <si>
    <t>articles/cosmos-db/create-cosmosdb-resources-portal.md</t>
  </si>
  <si>
    <t>articles/cosmos-db/create-sql-api-java.md</t>
  </si>
  <si>
    <t>articles/cosmos-db/create-sql-api-nodejs.md</t>
  </si>
  <si>
    <t>articles/cosmos-db/create-sql-api-python.md</t>
  </si>
  <si>
    <t>articles/cosmos-db/create-sql-api-xamarin-dotnet.md</t>
  </si>
  <si>
    <t>articles/cosmos-db/faq.md</t>
  </si>
  <si>
    <t>articles/cosmos-db/find-request-unit-charge.md</t>
  </si>
  <si>
    <t>articles/cosmos-db/graph-execution-profile.md</t>
  </si>
  <si>
    <t>articles/cosmos-db/graph-modeling.md</t>
  </si>
  <si>
    <t>articles/cosmos-db/how-to-custom-synchronization.md</t>
  </si>
  <si>
    <t>articles/cosmos-db/how-to-manage-conflicts.md</t>
  </si>
  <si>
    <t>articles/cosmos-db/how-to-manage-consistency.md</t>
  </si>
  <si>
    <t>articles/cosmos-db/how-to-manage-database-account.md</t>
  </si>
  <si>
    <t>articles/cosmos-db/how-to-manage-indexing-policy.md</t>
  </si>
  <si>
    <t>articles/cosmos-db/how-to-multi-master.md</t>
  </si>
  <si>
    <t>articles/cosmos-db/how-to-provision-container-throughput.md</t>
  </si>
  <si>
    <t>articles/cosmos-db/how-to-provision-database-throughput.md</t>
  </si>
  <si>
    <t>articles/cosmos-db/how-to-time-to-live.md</t>
  </si>
  <si>
    <t>articles/cosmos-db/how-to-use-stored-procedures-triggers-udfs.md</t>
  </si>
  <si>
    <t>articles/cosmos-db/index.yml</t>
  </si>
  <si>
    <t>articles/cosmos-db/index-policy.md</t>
  </si>
  <si>
    <t>articles/cosmos-db/key-value-store-cost.md</t>
  </si>
  <si>
    <t>articles/cosmos-db/local-emulator.md</t>
  </si>
  <si>
    <t>articles/cosmos-db/local-emulator-release-notes.md</t>
  </si>
  <si>
    <t>articles/cosmos-db/logging.md</t>
  </si>
  <si>
    <t>articles/cosmos-db/mongodb-compass.md</t>
  </si>
  <si>
    <t>articles/cosmos-db/set-throughput.md</t>
  </si>
  <si>
    <t>articles/cosmos-db/sql-api-get-started.md</t>
  </si>
  <si>
    <t>articles/cosmos-db/sql-api-nodejs-get-started.md</t>
  </si>
  <si>
    <t>articles/cosmos-db/sql-api-nodejs-samples.md</t>
  </si>
  <si>
    <t>articles/cosmos-db/sql-api-sdk-async-java.md</t>
  </si>
  <si>
    <t>articles/cosmos-db/sql-api-sdk-dotnet.md</t>
  </si>
  <si>
    <t>articles/cosmos-db/sql-api-sdk-dotnet-core.md</t>
  </si>
  <si>
    <t>articles/cosmos-db/sql-query-aggregates.md</t>
  </si>
  <si>
    <t>articles/cosmos-db/sql-query-aliasing.md</t>
  </si>
  <si>
    <t>articles/cosmos-db/sql-query-constants.md</t>
  </si>
  <si>
    <t>articles/cosmos-db/sql-query-execution.md</t>
  </si>
  <si>
    <t>articles/cosmos-db/sql-query-getting-started.md</t>
  </si>
  <si>
    <t>articles/cosmos-db/sql-query-keywords.md</t>
  </si>
  <si>
    <t>articles/cosmos-db/sql-query-linq-to-sql.md</t>
  </si>
  <si>
    <t>articles/cosmos-db/sql-query-object-array.md</t>
  </si>
  <si>
    <t>articles/cosmos-db/sql-query-operators.md</t>
  </si>
  <si>
    <t>articles/cosmos-db/sql-query-parameterized-queries.md</t>
  </si>
  <si>
    <t>articles/cosmos-db/sql-query-scalar-expressions.md</t>
  </si>
  <si>
    <t>articles/cosmos-db/sql-query-select.md</t>
  </si>
  <si>
    <t>articles/cosmos-db/sql-query-subquery.md</t>
  </si>
  <si>
    <t>articles/cosmos-db/sql-query-where.md</t>
  </si>
  <si>
    <t>articles/cosmos-db/troubleshoot-dot-net-sdk.md</t>
  </si>
  <si>
    <t>articles/cosmos-db/understand-your-bill.md</t>
  </si>
  <si>
    <t>articles/firewall/firewall-faq.md</t>
  </si>
  <si>
    <t>articles/firewall/sql-fqdn-filtering.md</t>
  </si>
  <si>
    <t>articles/site-recovery/azure-to-azure-about-networking.md</t>
  </si>
  <si>
    <t>articles/site-recovery/azure-to-azure-architecture.md</t>
  </si>
  <si>
    <t>articles/site-recovery/azure-to-azure-troubleshoot-errors.md</t>
  </si>
  <si>
    <t>articles/site-recovery/site-recovery-whats-new.md</t>
  </si>
  <si>
    <t>articles/site-recovery/vmware-azure-common-questions.md</t>
  </si>
  <si>
    <t>articles/site-recovery/vmware-physical-azure-support-matrix.md</t>
  </si>
  <si>
    <t>articles/traffic-manager/traffic-manager-FAQs.md</t>
  </si>
  <si>
    <t>articles/virtual-machines/extensions/agent-windows.md</t>
  </si>
  <si>
    <t>articles/virtual-machines/extensions/custom-script-linux.md</t>
  </si>
  <si>
    <t>articles/virtual-machines/extensions/custom-script-windows.md</t>
  </si>
  <si>
    <t>articles/virtual-machines/extensions/update-linux-agent.md</t>
  </si>
  <si>
    <t>articles/virtual-machines/extensions/vmsnapshot-linux.md</t>
  </si>
  <si>
    <t>articles/virtual-machines/extensions/vmsnapshot-windows.md</t>
  </si>
  <si>
    <t>articles/virtual-machines/linux/add-disk.md</t>
  </si>
  <si>
    <t>articles/virtual-machines/linux/attach-disk-portal.md</t>
  </si>
  <si>
    <t>articles/virtual-machines/linux/availability.md</t>
  </si>
  <si>
    <t>articles/virtual-machines/linux/azure-dns.md</t>
  </si>
  <si>
    <t>articles/virtual-machines/linux/build-image-with-packer.md</t>
  </si>
  <si>
    <t>articles/virtual-machines/linux/cloudfoundry-deploy-your-first-app.md</t>
  </si>
  <si>
    <t>articles/virtual-machines/linux/cloudfoundry-get-started.md</t>
  </si>
  <si>
    <t>articles/virtual-machines/linux/cloudinit-add-user.md</t>
  </si>
  <si>
    <t>articles/virtual-machines/linux/cloudinit-bash-script.md</t>
  </si>
  <si>
    <t>articles/virtual-machines/linux/cloudinit-prepare-custom-image.md</t>
  </si>
  <si>
    <t>articles/virtual-machines/linux/cloudinit-update-vm.md</t>
  </si>
  <si>
    <t>articles/virtual-machines/linux/cloudinit-update-vm-hostname.md</t>
  </si>
  <si>
    <t>articles/virtual-machines/linux/co-location.md</t>
  </si>
  <si>
    <t>articles/virtual-machines/linux/configure-lvm.md</t>
  </si>
  <si>
    <t>articles/virtual-machines/linux/configure-raid.md</t>
  </si>
  <si>
    <t>articles/virtual-machines/linux/copy-files-to-linux-vm-using-scp.md</t>
  </si>
  <si>
    <t>articles/virtual-machines/linux/create-cli-availability-zone.md</t>
  </si>
  <si>
    <t>articles/virtual-machines/linux/create-ssh-keys-detailed.md</t>
  </si>
  <si>
    <t>articles/virtual-machines/linux/create-ssh-secured-vm-from-template.md</t>
  </si>
  <si>
    <t>articles/virtual-machines/linux/create-vm-rest-api.md</t>
  </si>
  <si>
    <t>articles/virtual-machines/linux/deploy-ibm-db2-purescale-azure.md</t>
  </si>
  <si>
    <t>articles/virtual-machines/linux/docker-machine.md</t>
  </si>
  <si>
    <t>articles/virtual-machines/linux/endorsed-distros.md</t>
  </si>
  <si>
    <t>articles/virtual-machines/linux/ephemeral-os-disks.md</t>
  </si>
  <si>
    <t>articles/virtual-machines/linux/faq.md</t>
  </si>
  <si>
    <t>articles/virtual-machines/linux/find-unattached-nics.md</t>
  </si>
  <si>
    <t>articles/virtual-machines/linux/freebsd-intro-on-azure.md</t>
  </si>
  <si>
    <t>articles/virtual-machines/linux/generation-2.md</t>
  </si>
  <si>
    <t>articles/virtual-machines/linux/ibm-db2-purescale-azure.md</t>
  </si>
  <si>
    <t>articles/virtual-machines/linux/image-builder.md</t>
  </si>
  <si>
    <t>articles/virtual-machines/linux/image-builder-gallery.md</t>
  </si>
  <si>
    <t>articles/virtual-machines/linux/image-builder-gallery-update-image-version.md</t>
  </si>
  <si>
    <t>articles/virtual-machines/linux/image-builder-json.md</t>
  </si>
  <si>
    <t>articles/virtual-machines/linux/image-builder-overview.md</t>
  </si>
  <si>
    <t>articles/virtual-machines/linux/image-builder-user-assigned-identity.md</t>
  </si>
  <si>
    <t>articles/virtual-machines/linux/infrastructure-example.md</t>
  </si>
  <si>
    <t>articles/virtual-machines/linux/login-using-aad.md</t>
  </si>
  <si>
    <t>articles/virtual-machines/linux/metrics-vm-usage-rest.md</t>
  </si>
  <si>
    <t>articles/virtual-machines/linux/migration-classic-resource-manager-cli.md</t>
  </si>
  <si>
    <t>articles/virtual-machines/linux/migration-classic-resource-manager-plan.md</t>
  </si>
  <si>
    <t>articles/virtual-machines/linux/mount-azure-file-storage-on-linux-using-smb.md</t>
  </si>
  <si>
    <t>articles/virtual-machines/linux/mysql-on-opensuse.md</t>
  </si>
  <si>
    <t>articles/virtual-machines/linux/redhat-create-upload-vhd.md</t>
  </si>
  <si>
    <t>articles/virtual-machines/linux/scheduled-events.md</t>
  </si>
  <si>
    <t>articles/virtual-machines/linux/virtual-machines-linux-security-attributes.md</t>
  </si>
  <si>
    <t>articles/virtual-machines/windows/csharp.md</t>
  </si>
  <si>
    <t>articles/virtual-machines/windows/csharp-template.md</t>
  </si>
  <si>
    <t>articles/virtual-machines/windows/java.md</t>
  </si>
  <si>
    <t>articles/virtual-machines/windows/new-azvm-demo.md</t>
  </si>
  <si>
    <t>articles/virtual-machines/windows/prepare-for-upload-vhd-image.md</t>
  </si>
  <si>
    <t>articles/virtual-machines/windows/quick-create-cli.md</t>
  </si>
  <si>
    <t>articles/virtual-machines/windows/scheduled-events.md</t>
  </si>
  <si>
    <t>articles/virtual-machines/windows/sqlclassic/virtual-machines-windows-classic-ps-sql-bi.md</t>
  </si>
  <si>
    <t>articles/virtual-machines/windows/sqlclassic/virtual-machines-windows-classic-ps-sql-report.md</t>
  </si>
  <si>
    <t>articles/virtual-machines/windows/sqlclassic/virtual-machines-windows-classic-sql-server-reportviewer.md</t>
  </si>
  <si>
    <t>articles/virtual-machines/windows/tutorial-backup-vms.md</t>
  </si>
  <si>
    <t>articles/virtual-machines/windows/virtual-machines-windows-security-attributes.md</t>
  </si>
  <si>
    <t>articles/virtual-network/quick-create-portal.md</t>
  </si>
  <si>
    <t>articles/virtual-network/security-overview.md</t>
  </si>
  <si>
    <t>articles/virtual-network/toc.yml</t>
  </si>
  <si>
    <t>articles/virtual-network/virtual-network-manage-peering.md</t>
  </si>
  <si>
    <t>articles/virtual-network/virtual-network-network-interface.md</t>
  </si>
  <si>
    <t>includes/bastion-faq-include.md</t>
  </si>
  <si>
    <t>includes/bastion-regions-include.md</t>
  </si>
  <si>
    <t>includes/storage-files-aad-auth-include.md</t>
  </si>
  <si>
    <t>includes/storage-view-keys-include.md</t>
  </si>
  <si>
    <t>includes/virtual-machines-common-ephemeral.md</t>
  </si>
  <si>
    <t>includes/virtual-machines-common-shared-image-galleries.md</t>
  </si>
  <si>
    <t>includes/virtual-machines-common-sizes-previous-gen.md</t>
  </si>
  <si>
    <t>includes/virtual-machines-managed-disks-types-ga.md</t>
  </si>
  <si>
    <t>includes/virtual-machines-managed-disks-types-overview.md</t>
  </si>
  <si>
    <t>Full Service Name</t>
  </si>
  <si>
    <t>Single Service Name</t>
  </si>
  <si>
    <t>addOnProfiles is not valid on MC. (--enable-addons)</t>
  </si>
  <si>
    <t>Not Available on MC</t>
  </si>
  <si>
    <t>preview function is invalid on MC.(AKSLockingDownEgressPreview)</t>
  </si>
  <si>
    <t>Microsoft.ContainerService Not Implement on Portal.</t>
  </si>
  <si>
    <t>preview function is invalid on MC.</t>
  </si>
  <si>
    <t>Not valid on MC</t>
  </si>
  <si>
    <t>Browser gallery is unabled in MC.</t>
  </si>
  <si>
    <t>Enterprise subscription is not verify on MC</t>
  </si>
  <si>
    <t>deployed failed(Bad Request) on , follow the request task of container-registry-tutorial-prepare-registry.md</t>
  </si>
  <si>
    <t>follow the request task of container-registry-tutorial-prepare-registry.md</t>
  </si>
  <si>
    <t>Virtual Network service end-point not contains Microsoft.ContainerRegistry.</t>
  </si>
  <si>
    <t>private preview only at CentralUS on global, submit the request to microsoft.com mail.</t>
  </si>
  <si>
    <t>databricks is not available on MC</t>
  </si>
  <si>
    <t>Azure Function did not link with Appliation Insight in Mooncake.</t>
  </si>
  <si>
    <t>No option about My partition key is large than 100 bytes.</t>
  </si>
  <si>
    <t>(Azure Database Migration Service) is not valid on MC</t>
  </si>
  <si>
    <t>private preview not valid on MC</t>
  </si>
  <si>
    <t>avaialble zone not support on MC</t>
  </si>
  <si>
    <t>Service Fabric Analytics is not implement on MC</t>
  </si>
  <si>
    <t>Container Monitoring Solution is not valid on MC.</t>
  </si>
  <si>
    <t>Not Available on MC(Available Zone and Site Recovery)</t>
  </si>
  <si>
    <t>ipv6 not available in government cloud.</t>
  </si>
  <si>
    <t>DependencyAgentLinux                 Microsoft.Azure.Monitoring.DependencyAgent Not Available on MC</t>
  </si>
  <si>
    <t>extensions DependencyAgentWindows not includes both chinaeast and chinaeast2</t>
  </si>
  <si>
    <t>Public Review on US specific region  The feature 'VirtualMachineTemplatePreview' could not be found.</t>
  </si>
  <si>
    <t xml:space="preserve">Public Review on US specific region </t>
  </si>
  <si>
    <t>(openshift container platform) not implement in portal.</t>
  </si>
  <si>
    <t>Resource(Shared image gallery) is not valid on MC</t>
  </si>
  <si>
    <t>not support read hat (Contains no Red Hat published images)</t>
  </si>
  <si>
    <t>Runbooks Gallery not exists in submenu of Process Automation in Automation Account.</t>
  </si>
  <si>
    <t>seial console not available on MOONCAKE</t>
  </si>
  <si>
    <t xml:space="preserve"> Resource(SQL Server Alwayson Cluster) not available in monocake.</t>
  </si>
  <si>
    <t>Status Check</t>
  </si>
  <si>
    <t>UNSUITABLE</t>
  </si>
  <si>
    <t>NEW</t>
  </si>
  <si>
    <t>UPDATE</t>
  </si>
  <si>
    <t>D:\gitrep\azure-docs-pr\articles\virtual-machines\extensions\agent-dependency-linux.md</t>
  </si>
  <si>
    <t>D:\gitrep\azure-docs-pr\articles\virtual-machines\extensions\agent-dependency-windows.md</t>
  </si>
  <si>
    <t>D:\gitrep\azure-docs-pr\articles\virtual-machines\extensions\chef.md</t>
  </si>
  <si>
    <t>D:\gitrep\azure-docs-pr\articles\virtual-machines\extensions\stackify-retrace-linux.md</t>
  </si>
  <si>
    <t>D:\gitrep\azure-docs-pr\articles\virtual-machines\extensions\symantec.md</t>
  </si>
  <si>
    <t>D:\gitrep\azure-docs-pr\articles\virtual-machines\linux\cloudfoundry-deploy-your-first-app.md</t>
  </si>
  <si>
    <t>D:\gitrep\azure-docs-pr\articles\virtual-machines\linux\cloudfoundry-get-started.md</t>
  </si>
  <si>
    <t>D:\gitrep\azure-docs-pr\articles\virtual-machines\linux\co-location.md</t>
  </si>
  <si>
    <t>D:\gitrep\azure-docs-pr\articles\virtual-machines\linux\create-cli-availability-zone.md</t>
  </si>
  <si>
    <t>D:\gitrep\azure-docs-pr\articles\virtual-machines\linux\deploy-ibm-db2-purescale-azure.md</t>
  </si>
  <si>
    <t>D:\gitrep\azure-docs-pr\articles\virtual-machines\linux\disks-enable-ultra-ssd.md</t>
  </si>
  <si>
    <t>D:\gitrep\azure-docs-pr\articles\virtual-machines\linux\ibm-db2-purescale-azure.md</t>
  </si>
  <si>
    <t>D:\gitrep\azure-docs-pr\articles\virtual-machines\linux\image-builder.md</t>
  </si>
  <si>
    <t>D:\gitrep\azure-docs-pr\articles\virtual-machines\linux\image-builder-gallery.md</t>
  </si>
  <si>
    <t>D:\gitrep\azure-docs-pr\articles\virtual-machines\linux\image-builder-gallery-update-image-version.md</t>
  </si>
  <si>
    <t>D:\gitrep\azure-docs-pr\articles\virtual-machines\linux\image-builder-json.md</t>
  </si>
  <si>
    <t>D:\gitrep\azure-docs-pr\articles\virtual-machines\linux\image-builder-overview.md</t>
  </si>
  <si>
    <t>D:\gitrep\azure-docs-pr\articles\virtual-machines\linux\image-builder-user-assigned-identity.md</t>
  </si>
  <si>
    <t>D:\gitrep\azure-docs-pr\articles\virtual-machines\linux\login-using-aad.md</t>
  </si>
  <si>
    <t>D:\gitrep\azure-docs-pr\articles\virtual-machines\linux\openshift-container-platform.md</t>
  </si>
  <si>
    <t>D:\gitrep\azure-docs-pr\articles\virtual-machines\linux\openshift-prerequisites.md</t>
  </si>
  <si>
    <t>D:\gitrep\azure-docs-pr\articles\virtual-machines\linux\prepay-reserved-vm-instances.md</t>
  </si>
  <si>
    <t>D:\gitrep\azure-docs-pr\articles\virtual-machines\linux\prepay-suse-software-charges.md</t>
  </si>
  <si>
    <t>D:\gitrep\azure-docs-pr\articles\virtual-machines\linux\proximity-placement-groups.md</t>
  </si>
  <si>
    <t>D:\gitrep\azure-docs-pr\articles\virtual-machines\linux\rhel-images.md</t>
  </si>
  <si>
    <t>D:\gitrep\azure-docs-pr\articles\virtual-machines\linux\serial-console-grub-single-user-mode.md</t>
  </si>
  <si>
    <t>D:\gitrep\azure-docs-pr\articles\virtual-machines\linux\serial-console-nmi-sysrq.md</t>
  </si>
  <si>
    <t>D:\gitrep\azure-docs-pr\articles\virtual-machines\linux\shared-images-portal.md</t>
  </si>
  <si>
    <t>D:\gitrep\azure-docs-pr\articles\virtual-machines\linux\sizes-hpc.md</t>
  </si>
  <si>
    <t>D:\gitrep\azure-docs-pr\articles\virtual-machines\linux\sizes-storage.md</t>
  </si>
  <si>
    <t>D:\gitrep\azure-docs-pr\articles\virtual-machines\linux\storage-performance.md</t>
  </si>
  <si>
    <t>D:\gitrep\azure-docs-pr\articles\virtual-machines\linux\update-infrastructure-redhat.md</t>
  </si>
  <si>
    <t>D:\gitrep\azure-docs-pr\articles\virtual-machines\linux\vertical-scaling-automation.md</t>
  </si>
  <si>
    <t>D:\gitrep\azure-docs-pr\articles\virtual-machines\linux\vm-usage.md</t>
  </si>
  <si>
    <t>D:\gitrep\azure-docs-pr\articles\virtual-machines\troubleshooting\serial-console-cmd-ps-commands.md</t>
  </si>
  <si>
    <t>D:\gitrep\azure-docs-pr\articles\virtual-machines\troubleshooting\serial-console-grub-single-user-mode.md</t>
  </si>
  <si>
    <t>D:\gitrep\azure-docs-pr\articles\virtual-machines\troubleshooting\serial-console-linux.md</t>
  </si>
  <si>
    <t>D:\gitrep\azure-docs-pr\articles\virtual-machines\troubleshooting\serial-console-nmi-sysrq.md</t>
  </si>
  <si>
    <t>D:\gitrep\azure-docs-pr\articles\virtual-machines\troubleshooting\serial-console-windows.md</t>
  </si>
  <si>
    <t>D:\gitrep\azure-docs-pr\articles\virtual-machines\windows\sql\virtual-machines-windows-portal-sql-alwayson-availability-groups.md</t>
  </si>
  <si>
    <t>D:\gitrep\azure-docs-pr\articles\virtual-machines\windows\sql\virtual-machines-windows-sql-ahb.md</t>
  </si>
  <si>
    <t>D:\gitrep\azure-docs-pr\articles\virtual-machines\windows\sql\virtual-machines-windows-sql-availability-group-cli.md</t>
  </si>
  <si>
    <t>D:\gitrep\azure-docs-pr\articles\virtual-machines\windows\sql\virtual-machines-windows-sql-availability-group-quickstart-template.md</t>
  </si>
  <si>
    <t>D:\gitrep\azure-docs-pr\articles\virtual-machines\windows\sql\virtual-machines-windows-sql-change-edition.md</t>
  </si>
  <si>
    <t>D:\gitrep\azure-docs-pr\articles\virtual-machines\windows\sql\virtual-machines-windows-sql-manage-portal.md</t>
  </si>
  <si>
    <t>D:\gitrep\azure-docs-pr\articles\virtual-machines\windows\sql\virtual-machines-windows-sql-register-with-resource-provider.md</t>
  </si>
  <si>
    <t>D:\gitrep\azure-docs-pr\articles\virtual-machines\windows\sql\virtual-machines-windows-sql-register-with-rp.md</t>
  </si>
  <si>
    <t>D:\gitrep\azure-docs-pr\articles\virtual-machines\windows\sql\virtual-machines-windows-sql-server-iaas-release-notes.md</t>
  </si>
  <si>
    <t>D:\gitrep\azure-docs-pr\articles\virtual-machines\windows\client-images.md</t>
  </si>
  <si>
    <t>D:\gitrep\azure-docs-pr\articles\virtual-machines\windows\co-location.md</t>
  </si>
  <si>
    <t>D:\gitrep\azure-docs-pr\articles\virtual-machines\windows\create-portal-availability-zone.md</t>
  </si>
  <si>
    <t>D:\gitrep\azure-docs-pr\articles\virtual-machines\windows\create-powershell-availability-zone.md</t>
  </si>
  <si>
    <t>D:\gitrep\azure-docs-pr\articles\virtual-machines\windows\image-builder.md</t>
  </si>
  <si>
    <t>D:\gitrep\azure-docs-pr\articles\virtual-machines\windows\image-builder-gallery.md</t>
  </si>
  <si>
    <t>D:\gitrep\azure-docs-pr\articles\virtual-machines\windows\image-builder-gallery-update-image-version.md</t>
  </si>
  <si>
    <t>D:\gitrep\azure-docs-pr\articles\virtual-machines\windows\image-builder-overview.md</t>
  </si>
  <si>
    <t>D:\gitrep\azure-docs-pr\articles\virtual-machines\windows\prepay-reserved-vm-instances.md</t>
  </si>
  <si>
    <t>D:\gitrep\azure-docs-pr\articles\virtual-machines\windows\proximity-placement-groups.md</t>
  </si>
  <si>
    <t>D:\gitrep\azure-docs-pr\articles\virtual-machines\windows\shared-images-portal.md</t>
  </si>
  <si>
    <t>D:\gitrep\azure-docs-pr\articles\virtual-machines\windows\sizes-hpc.md</t>
  </si>
  <si>
    <t>D:\gitrep\azure-docs-pr\articles\virtual-machines\windows\sizes-storage.md</t>
  </si>
  <si>
    <t>D:\gitrep\azure-docs-pr\articles\virtual-machines\windows\storage-performance.md</t>
  </si>
  <si>
    <t>D:\gitrep\azure-docs-pr\articles\virtual-machines\windows\tutorial-azure-security.md</t>
  </si>
  <si>
    <t>D:\gitrep\azure-docs-pr\articles\virtual-machines\windows\vertical-scaling-automation.md</t>
  </si>
  <si>
    <t>D:\gitrep\azure-docs-pr\articles\virtual-machines\windows\vm-usage.md</t>
  </si>
  <si>
    <t>D:\gitrep\azure-docs-pr\articles\virtual-machines\windows\windows-desktop-multitenant-hosting-deployment.md</t>
  </si>
  <si>
    <t>D:\gitrep\azure-docs-pr\includes\virtual-machines-common-a8-a9-a10-a11-specs.md</t>
  </si>
  <si>
    <t>D:\gitrep\azure-docs-pr\includes\virtual-machines-common-prepay-reserved-vm-instances.md</t>
  </si>
  <si>
    <t>D:\gitrep\azure-docs-pr\includes\virtual-machines-common-shared-images-portal.md</t>
  </si>
  <si>
    <t>D:\gitrep\azure-docs-pr\includes\virtual-machines-common-sizes-hpc.md</t>
  </si>
  <si>
    <t>D:\gitrep\azure-docs-pr\includes\virtual-machines-common-sizes-storage.md</t>
  </si>
  <si>
    <t>D:\gitrep\azure-docs-pr\includes\virtual-machines-disks-getting-started-ultra-ssd.md</t>
  </si>
  <si>
    <t>D:\gitrep\azure-docs-pr\includes\virtual-machines-image-builder-overview.md</t>
  </si>
  <si>
    <t>D:\gitrep\azure-docs-pr\includes\windows-virtual-machines-sql-new-resource.md</t>
  </si>
  <si>
    <t>Original Compare Beyond 4 File</t>
  </si>
  <si>
    <t xml:space="preserve">image client windows 7 , 8 not available </t>
  </si>
  <si>
    <t>No chef VM extension</t>
  </si>
  <si>
    <t>The resource type could not be found in the namespace 'Microsoft.Compute' for api version '2019-03-01'.</t>
  </si>
  <si>
    <t>not verify the articles on Mooncake, and not Red Hat Enterprise Linux 7.4 office version , only 3rd party version.</t>
  </si>
  <si>
    <t>did not show change version UI in Azure China Portal</t>
  </si>
  <si>
    <t>Resource provider of Microsoft.SqlVirtualMachine is invalid on MC. **SQL virtual machines** can not show the instance we created in portal.</t>
  </si>
  <si>
    <t>invoke the powershell failed.</t>
  </si>
  <si>
    <t>D:\gitrep\azure-docs-pr\articles\best-practices-availability-paired-regions.md</t>
  </si>
  <si>
    <t>D:\gitrep\azure-docs-pr\articles\aks\cluster-autoscaler.md</t>
  </si>
  <si>
    <t>D:\gitrep\azure-docs-pr\articles\aks\http-application-routing.md</t>
  </si>
  <si>
    <t>D:\gitrep\azure-docs-pr\articles\aks\integrate-azure.md</t>
  </si>
  <si>
    <t>D:\gitrep\azure-docs-pr\articles\aks\limit-egress-traffic.md</t>
  </si>
  <si>
    <t>D:\gitrep\azure-docs-pr\articles\aks\rdp.md</t>
  </si>
  <si>
    <t>D:\gitrep\azure-docs-pr\articles\aks\use-cosmosdb-osba-mongo-app.md</t>
  </si>
  <si>
    <t>D:\gitrep\azure-docs-pr\articles\aks\use-pod-security-policies.md</t>
  </si>
  <si>
    <t>D:\gitrep\azure-docs-pr\articles\aks\view-master-logs.md</t>
  </si>
  <si>
    <t>D:\gitrep\azure-docs-pr\articles\aks\virtual-kubelet.md</t>
  </si>
  <si>
    <t>D:\gitrep\azure-docs-pr\articles\aks\virtual-nodes-cli.md</t>
  </si>
  <si>
    <t>D:\gitrep\azure-docs-pr\articles\aks\virtual-nodes-portal.md</t>
  </si>
  <si>
    <t>D:\gitrep\azure-docs-pr\articles\aks\windows-container-cli.md</t>
  </si>
  <si>
    <t>D:\gitrep\azure-docs-pr\articles\aks\windows-node-limitations.md</t>
  </si>
  <si>
    <t>D:\gitrep\azure-docs-pr\articles\analysis-services\analysis-services-async-refresh.md</t>
  </si>
  <si>
    <t>D:\gitrep\azure-docs-pr\articles\analysis-services\analysis-services-create-model-portal.md</t>
  </si>
  <si>
    <t>D:\gitrep\azure-docs-pr\articles\analysis-services\analysis-services-import-pbix.md</t>
  </si>
  <si>
    <t>D:\gitrep\azure-docs-pr\articles\analysis-services\analysis-services-logging.md</t>
  </si>
  <si>
    <t>D:\gitrep\azure-docs-pr\articles\analysis-services\analysis-services-refresh-azure-automation.md</t>
  </si>
  <si>
    <t>D:\gitrep\azure-docs-pr\articles\azure-resource-manager\best-practices-resource-manager-security.md</t>
  </si>
  <si>
    <t>D:\gitrep\azure-docs-pr\articles\azure-resource-manager\cloud-shell-powershell.md</t>
  </si>
  <si>
    <t>D:\gitrep\azure-docs-pr\articles\azure-resource-manager\deployment-manager-tutorial.md</t>
  </si>
  <si>
    <t>D:\gitrep\azure-docs-pr\articles\azure-resource-manager\managed-application-microsoft-network-publicipaddresscombo.md</t>
  </si>
  <si>
    <t>D:\gitrep\azure-docs-pr\articles\azure-resource-manager\managed-application-overview.md</t>
  </si>
  <si>
    <t>D:\gitrep\azure-docs-pr\articles\azure-resource-manager\managed-application-publishing.md</t>
  </si>
  <si>
    <t>D:\gitrep\azure-docs-pr\articles\azure-resource-manager\resource-manager-cloud-shell-deploy.md</t>
  </si>
  <si>
    <t>D:\gitrep\azure-docs-pr\articles\azure-resource-manager\resource-manager-governance-tags-billing.md</t>
  </si>
  <si>
    <t>D:\gitrep\azure-docs-pr\articles\container-registry\container-registry-auth-aci.md</t>
  </si>
  <si>
    <t>D:\gitrep\azure-docs-pr\articles\container-registry\container-registry-auth-aks.md</t>
  </si>
  <si>
    <t>D:\gitrep\azure-docs-pr\articles\container-registry\container-registry-build-overview.md</t>
  </si>
  <si>
    <t>D:\gitrep\azure-docs-pr\articles\container-registry\container-registry-build-preview-note.md</t>
  </si>
  <si>
    <t>D:\gitrep\azure-docs-pr\articles\container-registry\container-registry-content-trust.md</t>
  </si>
  <si>
    <t>D:\gitrep\azure-docs-pr\articles\container-registry\container-registry-event-grid-quickstart.md</t>
  </si>
  <si>
    <t>D:\gitrep\azure-docs-pr\articles\container-registry\container-registry-helm-repos.md</t>
  </si>
  <si>
    <t>D:\gitrep\azure-docs-pr\articles\container-registry\container-registry-import-images.md</t>
  </si>
  <si>
    <t>D:\gitrep\azure-docs-pr\articles\container-registry\container-registry-tasks-overview.md</t>
  </si>
  <si>
    <t>D:\gitrep\azure-docs-pr\articles\container-registry\container-registry-tutorial-deploy-app.md</t>
  </si>
  <si>
    <t>D:\gitrep\azure-docs-pr\articles\container-registry\container-registry-tutorial-deploy-update.md</t>
  </si>
  <si>
    <t>D:\gitrep\azure-docs-pr\articles\container-registry\container-registry-tutorial-quick-build.md</t>
  </si>
  <si>
    <t>D:\gitrep\azure-docs-pr\articles\container-registry\container-registry-vnet.md</t>
  </si>
  <si>
    <t>D:\gitrep\azure-docs-pr\articles\cosmos-db\20-days-of-tips.md</t>
  </si>
  <si>
    <t>D:\gitrep\azure-docs-pr\articles\cosmos-db\bootstrap-kubernetes-cluster.md</t>
  </si>
  <si>
    <t>D:\gitrep\azure-docs-pr\articles\cosmos-db\cassandra-spark-databricks.md</t>
  </si>
  <si>
    <t>D:\gitrep\azure-docs-pr\articles\cosmos-db\changefeed-ecommerce-solution.md</t>
  </si>
  <si>
    <t>D:\gitrep\azure-docs-pr\articles\cosmos-db\cosmos-db-reserved-capacity.md</t>
  </si>
  <si>
    <t>D:\gitrep\azure-docs-pr\articles\cosmos-db\data-explorer.md</t>
  </si>
  <si>
    <t>D:\gitrep\azure-docs-pr\articles\cosmos-db\etcd-api-introduction.md</t>
  </si>
  <si>
    <t>D:\gitrep\azure-docs-pr\articles\cosmos-db\firewall-support.md</t>
  </si>
  <si>
    <t>D:\gitrep\azure-docs-pr\articles\cosmos-db\how-to-configure-cosmos-db-trigger-logs.md</t>
  </si>
  <si>
    <t>D:\gitrep\azure-docs-pr\articles\cosmos-db\large-partition-keys.md</t>
  </si>
  <si>
    <t>D:\gitrep\azure-docs-pr\articles\cosmos-db\mongodb-post-migration.md</t>
  </si>
  <si>
    <t>D:\gitrep\azure-docs-pr\articles\cosmos-db\mongodb-pre-migration.md</t>
  </si>
  <si>
    <t>D:\gitrep\azure-docs-pr\articles\cosmos-db\partners-migration-cosmosdb.md</t>
  </si>
  <si>
    <t>D:\gitrep\azure-docs-pr\articles\cosmos-db\spark-api-introduction.md</t>
  </si>
  <si>
    <t>D:\gitrep\azure-docs-pr\articles\cosmos-db\spark-connector.md</t>
  </si>
  <si>
    <t>D:\gitrep\azure-docs-pr\articles\cosmos-db\tutorial-develop-mongodb-react.md</t>
  </si>
  <si>
    <t>D:\gitrep\azure-docs-pr\articles\service-fabric\service-fabric-api-management-overview.md</t>
  </si>
  <si>
    <t>D:\gitrep\azure-docs-pr\articles\service-fabric\service-fabric-api-management-quick-start.md</t>
  </si>
  <si>
    <t>D:\gitrep\azure-docs-pr\articles\service-fabric\service-fabric-best-practices-monitoring.md</t>
  </si>
  <si>
    <t>D:\gitrep\azure-docs-pr\articles\service-fabric\service-fabric-cluster-config-upgrade-azure.md</t>
  </si>
  <si>
    <t>D:\gitrep\azure-docs-pr\articles\Service-Fabric\service-fabric-cluster-programmatic-scaling.md</t>
  </si>
  <si>
    <t>D:\gitrep\azure-docs-pr\articles\Service-Fabric\service-fabric-cluster-scale-up-down.md</t>
  </si>
  <si>
    <t>D:\gitrep\azure-docs-pr\articles\service-fabric\service-fabric-cross-availability-zones.md</t>
  </si>
  <si>
    <t>D:\gitrep\azure-docs-pr\articles\Service-Fabric\service-fabric-deploy-container.md</t>
  </si>
  <si>
    <t>D:\gitrep\azure-docs-pr\articles\Service-Fabric\service-fabric-diagnostic-collect-logs-without-an-agent.md</t>
  </si>
  <si>
    <t>D:\gitrep\azure-docs-pr\articles\Service-Fabric\service-fabric-diagnostic-how-to-use-elasticsearch.md</t>
  </si>
  <si>
    <t>D:\gitrep\azure-docs-pr\articles\service-fabric\service-fabric-diagnostics-common-scenarios.md</t>
  </si>
  <si>
    <t>D:\gitrep\azure-docs-pr\articles\Service-Fabric\service-fabric-diagnostics-containers-windowsserver.md</t>
  </si>
  <si>
    <t>D:\gitrep\azure-docs-pr\articles\service-fabric\service-fabric-diagnostics-event-analysis-appinsights.md</t>
  </si>
  <si>
    <t>D:\gitrep\azure-docs-pr\articles\service-fabric\service-fabric-diagnostics-event-analysis-oms.md</t>
  </si>
  <si>
    <t>D:\gitrep\azure-docs-pr\articles\service-fabric\service-fabric-diagnostics-oms-containers.md</t>
  </si>
  <si>
    <t>D:\gitrep\azure-docs-pr\articles\service-fabric\service-fabric-diagnostics-oms-setup.md</t>
  </si>
  <si>
    <t>D:\gitrep\azure-docs-pr\articles\service-fabric\service-fabric-diagnostics-oms-syslog.md</t>
  </si>
  <si>
    <t>D:\gitrep\azure-docs-pr\articles\service-fabric\service-fabric-diagnostics-perf-wad.md</t>
  </si>
  <si>
    <t>D:\gitrep\azure-docs-pr\articles\Service-Fabric\service-fabric-docker-compose.md</t>
  </si>
  <si>
    <t>D:\gitrep\azure-docs-pr\articles\service-fabric\service-fabric-enable-azure-disk-encryption-linux.md</t>
  </si>
  <si>
    <t>D:\gitrep\azure-docs-pr\articles\service-fabric\service-fabric-enable-azure-disk-encryption-windows.md</t>
  </si>
  <si>
    <t>D:\gitrep\azure-docs-pr\articles\Service-Fabric\service-fabric-get-started-containers.md</t>
  </si>
  <si>
    <t>D:\gitrep\azure-docs-pr\articles\service-fabric\service-fabric-production-readiness-checklist.md</t>
  </si>
  <si>
    <t>D:\gitrep\azure-docs-pr\articles\service-fabric\service-fabric-tutorial-containers-failover.md</t>
  </si>
  <si>
    <t>D:\gitrep\azure-docs-pr\articles\service-fabric\service-fabric-tutorial-create-container-images.md</t>
  </si>
  <si>
    <t>D:\gitrep\azure-docs-pr\articles\service-fabric\service-fabric-tutorial-java-elk.md</t>
  </si>
  <si>
    <t>D:\gitrep\azure-docs-pr\articles\service-fabric\service-fabric-tutorial-monitoring-aspnet.md</t>
  </si>
  <si>
    <t>D:\gitrep\azure-docs-pr\articles\service-fabric\service-fabric-tutorial-monitoring-wincontainers.md</t>
  </si>
  <si>
    <t>D:\gitrep\azure-docs-pr\articles\service-fabric\service-fabric-tutorial-package-containers.md</t>
  </si>
  <si>
    <t>D:\gitrep\azure-docs-pr\articles\service-fabric\Windows Container not support(linux is supported)</t>
  </si>
  <si>
    <t>D:\gitrep\azure-docs-pr\articles\site-recovery\azure-to-azure-autoupdate.md</t>
  </si>
  <si>
    <t>D:\gitrep\azure-docs-pr\articles\site-recovery\azure-to-azure-move-overview.md</t>
  </si>
  <si>
    <t>D:\gitrep\azure-docs-pr\articles\site-recovery\azure-to-azure-walkthrough-architecture.md</t>
  </si>
  <si>
    <t>D:\gitrep\azure-docs-pr\articles\site-recovery\azure-to-azure-walkthrough-enable-replication.md</t>
  </si>
  <si>
    <t>D:\gitrep\azure-docs-pr\articles\site-recovery\azure-to-azure-walkthrough-network.md</t>
  </si>
  <si>
    <t>D:\gitrep\azure-docs-pr\articles\site-recovery\azure-to-azure-walkthrough-overview.md</t>
  </si>
  <si>
    <t>D:\gitrep\azure-docs-pr\articles\site-recovery\azure-to-azure-walkthrough-prerequisites.md</t>
  </si>
  <si>
    <t>D:\gitrep\azure-docs-pr\articles\site-recovery\azure-to-azure-walkthrough-test-failover.md</t>
  </si>
  <si>
    <t>D:\gitrep\azure-docs-pr\articles\site-recovery\azure-to-azure-walkthrough-vault.md</t>
  </si>
  <si>
    <t>D:\gitrep\azure-docs-pr\articles\site-recovery\move-azure-VMs-AVset-Azone.md</t>
  </si>
  <si>
    <t>D:\gitrep\azure-docs-pr\articles\site-recovery\move-azure-VMs-cross-region.md</t>
  </si>
  <si>
    <t>D:\gitrep\azure-docs-pr\articles\site-recovery\region-move-cross-geos.md</t>
  </si>
  <si>
    <t>D:\gitrep\azure-docs-pr\articles\site-recovery\site-recovery-architecture-vmware-to-azure.md</t>
  </si>
  <si>
    <t>D:\gitrep\azure-docs-pr\articles\site-recovery\site-recovery-azure-to-azure-after-migration.md</t>
  </si>
  <si>
    <t>D:\gitrep\azure-docs-pr\articles\site-recovery\site-recovery-failback-azure-to-vmware-classic.md</t>
  </si>
  <si>
    <t>D:\gitrep\azure-docs-pr\articles\site-recovery\site-recovery-failback-azure-to-vmware-classic-legacy.md</t>
  </si>
  <si>
    <t>D:\gitrep\azure-docs-pr\articles\site-recovery\site-recovery-replicate-azure-to-azure.md</t>
  </si>
  <si>
    <t>D:\gitrep\azure-docs-pr\articles\site-recovery\site-recovery-runbook-automation.md</t>
  </si>
  <si>
    <t>D:\gitrep\azure-docs-pr\articles\site-recovery\site-recovery-test-failover-to-azure.md</t>
  </si>
  <si>
    <t>D:\gitrep\azure-docs-pr\articles\site-recovery\site-recovery-vmware-setup-azure-ps-classic.md</t>
  </si>
  <si>
    <t>D:\gitrep\azure-docs-pr\articles\site-recovery\site-recovery-vmware-to-azure-classic.md</t>
  </si>
  <si>
    <t>D:\gitrep\azure-docs-pr\articles\site-recovery\site-recovery-vmware-to-azure-classic-legacy.md</t>
  </si>
  <si>
    <t>D:\gitrep\azure-docs-pr\articles\site-recovery\vmware-azure-multi-tenant-csp-disaster-recovery</t>
  </si>
  <si>
    <t>D:\gitrep\azure-docs-pr\articles\sql-data-warehouse\create-data-warehouse-portal.md</t>
  </si>
  <si>
    <t>D:\gitrep\azure-docs-pr\articles\sql-data-warehouse\manage-compute-with-azure-functions.md</t>
  </si>
  <si>
    <t>D:\gitrep\azure-docs-pr\articles\sql-data-warehouse\site-recovery-vmware-deployment-planner-cost-estimation.md</t>
  </si>
  <si>
    <t>D:\gitrep\azure-docs-pr\articles\sql-data-warehouse\sql-data-warehouse-get-started-analyze-with-azure-machine-learning.md</t>
  </si>
  <si>
    <t>D:\gitrep\azure-docs-pr\articles\sql-data-warehouse\sql-data-warehouse-get-started-create-support-ticket.md</t>
  </si>
  <si>
    <t>D:\gitrep\azure-docs-pr\articles\sql-data-warehouse\sql-data-warehouse-get-started-load-with-azure-data-factory.md</t>
  </si>
  <si>
    <t>D:\gitrep\azure-docs-pr\articles\sql-data-warehouse\sql-data-warehouse-get-started-visualize-with-power-bi.md</t>
  </si>
  <si>
    <t>D:\gitrep\azure-docs-pr\articles\sql-data-warehouse\sql-data-warehouse-integrate-azure-data-factory.md</t>
  </si>
  <si>
    <t>D:\gitrep\azure-docs-pr\articles\sql-data-warehouse\sql-data-warehouse-integrate-power-bi.md</t>
  </si>
  <si>
    <t>D:\gitrep\azure-docs-pr\articles\sql-data-warehouse\sql-data-warehouse-load-from-azure-data-lake-store.md</t>
  </si>
  <si>
    <t>D:\gitrep\azure-docs-pr\articles\sql-data-warehouse\sql-data-warehouse-load-with-data-factory.md</t>
  </si>
  <si>
    <t>D:\gitrep\azure-docs-pr\articles\sql-data-warehouse\sql-data-warehouse-partner-data-integration.md</t>
  </si>
  <si>
    <t>D:\gitrep\azure-docs-pr\articles\sql-data-warehouse\sql-data-warehouse-partner-data-management.md</t>
  </si>
  <si>
    <t>D:\gitrep\azure-docs-pr\articles\traffic-manager\traffic-manager-cli-websites-high-availability.md</t>
  </si>
  <si>
    <t>D:\gitrep\azure-docs-pr\articles\traffic-manager\traffic-manager-create-rum-visual-studio.md</t>
  </si>
  <si>
    <t>D:\gitrep\azure-docs-pr\articles\traffic-manager\traffic-manager-create-rum-web-pages.md</t>
  </si>
  <si>
    <t>D:\gitrep\azure-docs-pr\articles\traffic-manager\traffic-manager-diagnostic-logs.md</t>
  </si>
  <si>
    <t>D:\gitrep\azure-docs-pr\articles\traffic-manager\traffic-manager-metrics-alerts.md</t>
  </si>
  <si>
    <t>D:\gitrep\azure-docs-pr\articles\traffic-manager\traffic-manager-rum-overview.md</t>
  </si>
  <si>
    <t>D:\gitrep\azure-docs-pr\articles\traffic-manager\traffic-manager-traffic-view-overview.md</t>
  </si>
  <si>
    <t>D:\gitrep\azure-docs-pr\articles\virtual-network\container-networking.md</t>
  </si>
  <si>
    <t>D:\gitrep\azure-docs-pr\articles\virtual-network\create-network-security-group-preview.md</t>
  </si>
  <si>
    <t>D:\gitrep\azure-docs-pr\articles\virtual-network\create-public-ip-availability-zone-cli.md</t>
  </si>
  <si>
    <t>D:\gitrep\azure-docs-pr\articles\virtual-network\create-public-ip-availability-zone-portal.md</t>
  </si>
  <si>
    <t>D:\gitrep\azure-docs-pr\articles\virtual-network\create-public-ip-availability-zone-powershell.md</t>
  </si>
  <si>
    <t>D:\gitrep\azure-docs-pr\articles\virtual-network\ddos-protection-manage-portal.md</t>
  </si>
  <si>
    <t>D:\gitrep\azure-docs-pr\articles\virtual-network\ddos-protection-manage-ps.md</t>
  </si>
  <si>
    <t>D:\gitrep\azure-docs-pr\articles\virtual-network\ddos-protection-overview.md</t>
  </si>
  <si>
    <t>D:\gitrep\azure-docs-pr\articles\virtual-network\ipv6-configure-template-json.md</t>
  </si>
  <si>
    <t>D:\gitrep\azure-docs-pr\articles\virtual-network\ipv6-overview.md</t>
  </si>
  <si>
    <t>D:\gitrep\azure-docs-pr\articles\virtual-network\kubernetes-network-policies.md</t>
  </si>
  <si>
    <t>D:\gitrep\azure-docs-pr\articles\virtual-network\manage-ddos-protection.md</t>
  </si>
  <si>
    <t>D:\gitrep\azure-docs-pr\articles\virtual-network\tutorial-tap-virtual-network-cli.md</t>
  </si>
  <si>
    <t>D:\gitrep\azure-docs-pr\articles\virtual-network\virtual-network-cli-sample-ipv6-dual-stack.md</t>
  </si>
  <si>
    <t>D:\gitrep\azure-docs-pr\articles\virtual-network\virtual-network-create-vm-accelerated-networking.md</t>
  </si>
  <si>
    <t>D:\gitrep\azure-docs-pr\articles\virtual-network\virtual-network-ipv4-ipv6-dual-stack-cli.md</t>
  </si>
  <si>
    <t>D:\gitrep\azure-docs-pr\articles\virtual-network\virtual-network-ipv4-ipv6-dual-stack-powershell.md</t>
  </si>
  <si>
    <t>D:\gitrep\azure-docs-pr\articles\virtual-network\virtual-network-nsg-manage-log.md</t>
  </si>
  <si>
    <t>D:\gitrep\azure-docs-pr\articles\virtual-network\virtual-network-powershell-sample-ipv6-dual-stack.md</t>
  </si>
  <si>
    <t>D:\gitrep\azure-docs-pr\articles\virtual-network\virtual-network-service-endpoint-policies-overview.md</t>
  </si>
  <si>
    <t>D:\gitrep\azure-docs-pr\articles\virtual-network\virtual-network-service-endpoint-policies-portal.md</t>
  </si>
  <si>
    <t>D:\gitrep\azure-docs-pr\articles\virtual-network\virtual-network-tap-overview.md</t>
  </si>
  <si>
    <t>D:\gitrep\azure-docs-pr\articles\virtual-machines\linux\openshift-get-started.md</t>
  </si>
  <si>
    <t>D:\gitrep\azure-docs-pr\articles\virtual-machines\linux\openshift-marketplace-self-managed.md</t>
  </si>
  <si>
    <t>D:\gitrep\azure-docs-pr\articles\virtual-machines\linux\openshift-post-deployment.md</t>
  </si>
  <si>
    <t>D:\gitrep\azure-docs-pr\articles\virtual-machines\linux\openshift-troubleshooting.md</t>
  </si>
  <si>
    <t>D:\gitrep\azure-docs-pr\articles\virtual-machines\linux\reserved-vm-instance-size-flexibility.md</t>
  </si>
  <si>
    <t>D:\gitrep\azure-docs-pr\articles\virtual-machines\troubleshooting\how-to-use-perfInsights.md</t>
  </si>
  <si>
    <t>D:\gitrep\azure-docs-pr\articles\virtual-machines\troubleshooting\performance-diagnostics.md</t>
  </si>
  <si>
    <t>D:\gitrep\azure-docs-pr\articles\virtual-machines\troubleshooting\performance-diagnostics-vm-extension.md</t>
  </si>
  <si>
    <t>D:\gitrep\azure-docs-pr\articles\virtual-machines\windows\disks-enable-ultra-ssd.md</t>
  </si>
  <si>
    <t>D:\gitrep\azure-docs-pr\articles\virtual-machines\windows\reserved-vm-instance-size-flexibility.md</t>
  </si>
  <si>
    <t>No prepay reserved VM Cosmos DB on MC</t>
  </si>
  <si>
    <t>not shared images portal on MC</t>
  </si>
  <si>
    <t>Ultra SSD not support on MC.</t>
  </si>
  <si>
    <t>The feature 'VirtualMachineTemplatePreview' could not be found. Resource Provider **Microsoft.VirtualMachineImages** not exist on MC</t>
  </si>
  <si>
    <t>Not support on sovereign cloud</t>
  </si>
  <si>
    <t>When you need to install or upgrade, see [Install Azure CLI](https://docs.azure.cn/cli/install-azure-cli?view=azure-cli-latest).</t>
  </si>
  <si>
    <t>[!INCLUDE [updated-for-az.md](../../../includes/updated-for-az.md)]</t>
  </si>
  <si>
    <t xml:space="preserve">https://github.com/MicrosoftDocs/azure-docs/issues/38425 </t>
  </si>
  <si>
    <t>Issue Link</t>
  </si>
  <si>
    <t>Container Registry</t>
  </si>
  <si>
    <t>https://docs.azure.cn/zh-cn/container-registry/container-registry-auth-aks#access-with-kubernetes-secret</t>
  </si>
  <si>
    <t>Technical Discuss</t>
  </si>
  <si>
    <t xml:space="preserve">It claims that creating service principal with command “az ad sp create-for-rbac” doesn’t require the permission for assigning role to a service principal. However, based on our tests, it also requires permission “'Microsoft.Authorization/roleAssignments/write'”. We also have raised an issue for this problem on github: https://github.com/MicrosoftDocs/azure-docs/issues/38425 for the technical discussion. Please help track it and modify the doc accordingly.
</t>
  </si>
  <si>
    <t>Contact</t>
  </si>
  <si>
    <t xml:space="preserve">Xuzhou Huang &lt;Xuzhou.Huang@microsoft.com&gt; </t>
  </si>
  <si>
    <t>https://github.com/MicrosoftDocs/azure-docs/issues/35112</t>
  </si>
  <si>
    <t xml:space="preserve">Steve Shi &lt;chesh@microsoft.com&gt; </t>
  </si>
  <si>
    <t>AKS</t>
  </si>
  <si>
    <t>https://docs.azure.cn/zh-cn/aks/azure-ad-integration-cli#create-azure-ad-client-component</t>
  </si>
  <si>
    <t>includes\cosmos-db-create-table-add-sample-data.md</t>
  </si>
  <si>
    <t>includes\cosmos-db-create-tableapi-account.md</t>
  </si>
  <si>
    <t>D:\gitrep\azure-docs-pr\virtual-machines\linux\login-using-aad</t>
  </si>
  <si>
    <t>D:\gitrep\azure-docs-pr\articles\aks\availability-zones.md</t>
  </si>
  <si>
    <t>D:\gitrep\azure-docs-pr\articles\aks\deployment-center-launcher.md</t>
  </si>
  <si>
    <t>D:\gitrep\azure-docs-pr\articles\container-registry\container-registry-firewall-access-rules.md</t>
  </si>
  <si>
    <t>D:\gitrep\azure-docs-pr\articles\container-registry\container-registry-tasks-pack-build.md</t>
  </si>
  <si>
    <t>D:\gitrep\azure-docs-pr\articles\site-recovery\move-vaults-across-regions.md</t>
  </si>
  <si>
    <t>D:\gitrep\azure-docs-pr\articles\container-registry\container-registry-auto-purge.md</t>
  </si>
  <si>
    <t>D:\gitrep\azure-docs-pr\articles\cosmos-db\cosmos-db-advanced-threat-protection.md</t>
  </si>
  <si>
    <t>D:\gitrep\azure-docs-pr\articles\cosmos-db\cosmosdb-cassandra-api-migrate-data-striim.md</t>
  </si>
  <si>
    <t>D:\gitrep\azure-docs-pr\articles\cosmos-db\cosmosdb-sql-api-migrate-data-striim.md</t>
  </si>
  <si>
    <t>D:\gitrep\azure-docs-pr\articles\cosmos-db\estimate-ru-with-capacity-planner.md</t>
  </si>
  <si>
    <t>D:\gitrep\azure-docs-pr\articles\cosmos-db\migrate-cosmosdb-data.md</t>
  </si>
  <si>
    <t>D:\gitrep\azure-docs-pr\articles\aks\autoscaler.md</t>
  </si>
  <si>
    <t>D:\gitrep\azure-docs-pr\articles\firewall\deploy-availability-zone-powershell.md</t>
  </si>
  <si>
    <t>D:\gitrep\azure-docs-pr\articles\firewall\deploy-template.md</t>
  </si>
  <si>
    <t>D:\gitrep\azure-docs-pr\articles\virtual-machines\linux\dedicated-hosts-portal.md</t>
  </si>
  <si>
    <t>D:\gitrep\azure-docs-pr\includes\virtual-machines-common-dedicated-hosts-portal.md</t>
  </si>
  <si>
    <t>D:\gitrep\azure-docs-pr\articles\virtual-machines\linux\dedicated-hosts.md</t>
  </si>
  <si>
    <t>D:\gitrep\azure-docs-pr\articles\virtual-machines\linux\dedicated-hosts-cli.md</t>
  </si>
  <si>
    <t>D:\gitrep\azure-docs-pr\articles\virtual-machines\windows\dedicated-hosts.md</t>
  </si>
  <si>
    <t>D:\gitrep\azure-docs-pr\articles\virtual-machines\windows\dedicated-hosts-portal.md</t>
  </si>
  <si>
    <t>D:\gitrep\azure-docs-pr\articles\virtual-machines\windows\dedicated-hosts-powershell.md</t>
  </si>
  <si>
    <t>D:\gitrep\azure-docs-pr\articles\virtual-machines\troubleshooting\how-to-use-perfInsights-linux.md</t>
  </si>
  <si>
    <t>D:\gitrep\azure-docs-pr\includes\virtual-machines-common-reserved-vm-instance-size-flexibility.md</t>
  </si>
  <si>
    <t>D:\gitrep\azure-docs-pr\includes\virtual-machines-common-dedicated-hosts-preview.md</t>
  </si>
  <si>
    <t>D:\gitrep\azure-docs-pr\articles\virtual-network\scripts\virtual-network-cli-sample-ipv6-dual-stack.md</t>
  </si>
  <si>
    <t>D:\gitrep\azure-docs-pr\articles\virtual-network\scripts\virtual-network-cli-sample-ipv6-dual-stack-standard-load-balancer.md</t>
  </si>
  <si>
    <t>D:\gitrep\azure-docs-pr\articles\virtual-network\scripts\virtual-network-powershell-sample-ipv6-dual-stack.md</t>
  </si>
  <si>
    <t>D:\gitrep\azure-docs-pr\articles\virtual-network\scripts\virtual-network-powershell-sample-ipv6-dual-stack-standard-load-balancer.md</t>
  </si>
  <si>
    <t>D:\gitrep\azure-docs-pr\articles\virtual-network\ipv6-configure-standard-load-balancer-template-json.md</t>
  </si>
  <si>
    <t>D:\gitrep\azure-docs-pr\articles\virtual-network\virtual-network-ipv4-ipv6-dual-stack-standard-load-balancer-cli.md</t>
  </si>
  <si>
    <t>D:\gitrep\azure-docs-pr\articles\virtual-network\virtual-network-ipv4-ipv6-dual-stack-standard-load-balancer-powershell.md</t>
  </si>
  <si>
    <t>D:\gitrep\azure-docs-pr\includes\virtual-machines-common-dedicated-hosts.md</t>
  </si>
  <si>
    <t>D:\gitrep\azure-docs-pr\articles\service-fabric\configure-container-repository-credentials.md</t>
  </si>
  <si>
    <t>az container create not available on Microsoft.ContainerInstance on MK.</t>
  </si>
  <si>
    <t>The feature 'AvailabilityZonePreview'   'AKSAzureStandardLoadBalancer' 'VMSSPreview'could not be found.</t>
  </si>
  <si>
    <t>No "Deployment Center (Preview)" submenu in the Setting Page of AKS cluster.</t>
  </si>
  <si>
    <t>firewall acess not showed on portal.</t>
  </si>
  <si>
    <t>'Microsoft.RecoveryServices/vaults'. (Code: ResourceMoveNotSupported)</t>
  </si>
  <si>
    <t>Container failed during run: acb_step_0. No retries remaining.</t>
  </si>
  <si>
    <t>Not support the government Cloud.</t>
  </si>
  <si>
    <t>Not striim images in the marketplace of Azure China.</t>
  </si>
  <si>
    <t>Not Available https://cosmos.azure.com/  for Azure China. Only valid for global  public Azure.</t>
  </si>
  <si>
    <t>Registry only submit to global Azure.</t>
  </si>
  <si>
    <t>Resource provider Microsoft.ContainerService not available on Azure China.</t>
  </si>
  <si>
    <t>Avaialble zone not support on MC</t>
  </si>
  <si>
    <t>The Container is invalid in yaml config files.</t>
  </si>
  <si>
    <t>Host Groups(Preview) is not valid on Azure China portal</t>
  </si>
  <si>
    <t>ResourceType hostGroups not avalid on Resource Provider.</t>
  </si>
  <si>
    <t>perfInsights(Preview) is not valid on Azure China portal.</t>
  </si>
  <si>
    <t>Feature(AllowIPv6VirtualNetwork and AllowIPv6CAOnStandardLB) not support on Azure China.</t>
  </si>
  <si>
    <t>Resource Provider(Microsoft.SqlVirtualMachines) not valid on Azure China Portal.</t>
  </si>
  <si>
    <t>The Managedment Tab did not contains System assigned managed Identity option in Azure portal.</t>
  </si>
  <si>
    <t>Update Files List</t>
  </si>
  <si>
    <t>New Files List</t>
  </si>
  <si>
    <t>articles/cosmos-db/bootstrap-kubernetes-cluster.md</t>
  </si>
  <si>
    <t>articles/cosmos-db/bulk-executor-dot-net.md</t>
  </si>
  <si>
    <t>articles/cosmos-db/cassandra-spark-generic.md</t>
  </si>
  <si>
    <t>articles/cosmos-db/create-cassandra-api-account-java.md</t>
  </si>
  <si>
    <t>articles/cosmos-db/create-cassandra-java.md</t>
  </si>
  <si>
    <t>articles/cosmos-db/create-graph-java.md</t>
  </si>
  <si>
    <t>articles/cosmos-db/create-mongodb-nodejs.md</t>
  </si>
  <si>
    <t>articles/cosmos-db/create-table-java.md</t>
  </si>
  <si>
    <t>articles/cosmos-db/create-table-python.md</t>
  </si>
  <si>
    <t>articles/cosmos-db/databases-containers-items.md</t>
  </si>
  <si>
    <t>articles/cosmos-db/how-to-backup-and-restore.md</t>
  </si>
  <si>
    <t>articles/cosmos-db/how-to-configure-change-feed-start-time.md</t>
  </si>
  <si>
    <t>articles/cosmos-db/how-to-configure-firewall.md</t>
  </si>
  <si>
    <t>articles/cosmos-db/how-to-create-container.md</t>
  </si>
  <si>
    <t>articles/cosmos-db/how-to-create-multiple-cosmos-db-triggers.md</t>
  </si>
  <si>
    <t>articles/cosmos-db/how-to-model-partition-example.md</t>
  </si>
  <si>
    <t>articles/cosmos-db/how-to-query-container.md</t>
  </si>
  <si>
    <t>articles/cosmos-db/how-to-use-change-feed-estimator.md</t>
  </si>
  <si>
    <t>articles/cosmos-db/how-to-write-javascript-query-api.md</t>
  </si>
  <si>
    <t>articles/cosmos-db/how-to-write-stored-procedures-triggers-udfs.md</t>
  </si>
  <si>
    <t>articles/cosmos-db/index-overview.md</t>
  </si>
  <si>
    <t>articles/cosmos-db/introduction.md</t>
  </si>
  <si>
    <t>articles/cosmos-db/mongodb-feature-support.md</t>
  </si>
  <si>
    <t>articles/cosmos-db/mongodb-mongochef.md</t>
  </si>
  <si>
    <t>articles/cosmos-db/mongodb-mongoose.md</t>
  </si>
  <si>
    <t>articles/cosmos-db/optimize-cost-throughput.md</t>
  </si>
  <si>
    <t>articles/cosmos-db/performance-tips.md</t>
  </si>
  <si>
    <t>articles/cosmos-db/sql-api-sdk-node.md</t>
  </si>
  <si>
    <t>articles/cosmos-db/sql-api-sdk-python.md</t>
  </si>
  <si>
    <t>articles/cosmos-db/table-sdk-dotnet-standard.md</t>
  </si>
  <si>
    <t>articles/cosmos-db/table-storage-how-to-use-nodejs.md</t>
  </si>
  <si>
    <t>articles/cosmos-db/tutorial-develop-table-dotnet.md</t>
  </si>
  <si>
    <t>articles/cosmos-db/cassandra-migrate-cosmos-db-blitzz.md</t>
  </si>
  <si>
    <t>articles/cosmos-db/cosmos-db-security-controls.md</t>
  </si>
  <si>
    <t>articles/cosmos-db/gremlin-compatibility.md</t>
  </si>
  <si>
    <t>articles/cosmos-db/gremlin-headers.md</t>
  </si>
  <si>
    <t>articles/cosmos-db/gremlin-limits.md</t>
  </si>
  <si>
    <t>articles/cosmos-db/how-to-access-system-properties-gremlin.md</t>
  </si>
  <si>
    <t>articles/cosmos-db/how-to-use-regional-gremlin.md</t>
  </si>
  <si>
    <t>articles/cosmos-db/how-to-use-resource-tokens-gremlin.md</t>
  </si>
  <si>
    <t>articles/cosmos-db/oracle-migrate-cosmos-db-blitzz.md</t>
  </si>
  <si>
    <t>articles/site-recovery/vmware-physical-azure-troubleshoot-process-server.md</t>
  </si>
  <si>
    <t>articles/site-recovery/vmware-physical-manage-mobility-service.md</t>
  </si>
  <si>
    <t>articles/site-recovery/vmware-physical-mobility-service-overview.md</t>
  </si>
  <si>
    <t>articles/site-recovery/vmware-physical-secondary-architecture.md</t>
  </si>
  <si>
    <t>articles/site-recovery/vmware-physical-secondary-disaster-recovery.md</t>
  </si>
  <si>
    <t>articles/site-recovery/vmware-physical-secondary-support-matrix.md</t>
  </si>
  <si>
    <t>articles/virtual-machines/windows/classic/manage-extensions-classic.md</t>
  </si>
  <si>
    <t>articles/cosmos-db/tutorial-query-sql-api</t>
  </si>
  <si>
    <t>Global</t>
  </si>
  <si>
    <t>Mooncake</t>
  </si>
  <si>
    <t>Notes</t>
  </si>
  <si>
    <t>*.azmk8s.io</t>
  </si>
  <si>
    <t>*.cx.prod.service.azk8s.cn</t>
  </si>
  <si>
    <t>Analysis Services</t>
  </si>
  <si>
    <t>*.asazure.windows.net</t>
  </si>
  <si>
    <t>*.asazure.chinacloudapi.cn</t>
  </si>
  <si>
    <t>quay.io</t>
  </si>
  <si>
    <t>quay.azk8s.cn</t>
  </si>
  <si>
    <t>docker.io</t>
  </si>
  <si>
    <t>dockerhub.azk8s.cn</t>
  </si>
  <si>
    <t>gcr.io</t>
  </si>
  <si>
    <t>gcr.azk8s.cn</t>
  </si>
  <si>
    <t>Cosmos DB</t>
  </si>
  <si>
    <t>&lt;accountname&gt;.azure.com</t>
  </si>
  <si>
    <t>&lt;accountname&gt;.documents.azure.cn</t>
  </si>
  <si>
    <t>a. .NET SDK URI ( gremlin )
b. URI(Core(SQL),Azure Cosmos DB for MongoDB API )</t>
  </si>
  <si>
    <t>&lt;accoutname&gt;.(table|cassandra|gremlin).cosmos.azure.com</t>
  </si>
  <si>
    <t>&lt;accountname&gt;.(table|cassandra|gremlin).cosmos.azure.cn</t>
  </si>
  <si>
    <t>(Cassandra, Azure Table, Gremlin(graph))</t>
  </si>
  <si>
    <t xml:space="preserve">Service Fabric </t>
  </si>
  <si>
    <t>Virtual Machines</t>
  </si>
  <si>
    <t>kms.core.windows.net</t>
  </si>
  <si>
    <t>kms.core.chinacloudapi.cn</t>
  </si>
  <si>
    <t>Virtual Network</t>
  </si>
  <si>
    <t>articles/analysis-services/analysis-services-compat-level.md</t>
  </si>
  <si>
    <t>https://docs.microsoft.com/analysis-services/tabular-models/compatibility-level-for-tabular-models-in-analysis-services</t>
  </si>
  <si>
    <t>articles/azure-resource-manager/azure-resource-manager-security-attributes.md</t>
  </si>
  <si>
    <t>/azure-resource-manager/azure-resource-manager-security-controls</t>
  </si>
  <si>
    <t>/azure-resource-manager/secure-template-with-sas-token</t>
  </si>
  <si>
    <t>articles/azure-resource-manager/resource-manager-powershell-sas-token.md</t>
  </si>
  <si>
    <t>/azure-resource-manager/move-limitations/networking-move-limitations</t>
  </si>
  <si>
    <t>/cosmos-db/cosmos-db-security-controls</t>
  </si>
  <si>
    <t>articles/service-fabric/service-fabric-security-attributes.md</t>
  </si>
  <si>
    <t>/service-fabric/service-fabric-security-controls</t>
  </si>
  <si>
    <t>articles/service-fabric/scripts/service-fabric-powershell-create-test-cluster.md</t>
  </si>
  <si>
    <t>/service-fabric/scripts/service-fabric-powershell-create-secure-cluster-cert</t>
  </si>
  <si>
    <t>articles/virtual-machines/extensions/custom-script-classic.md</t>
  </si>
  <si>
    <t>/virtual-machines/extensions/custom-script-windows</t>
  </si>
  <si>
    <t>https://github.com/Azure/azure-docker-extension/blob/master/README.md</t>
  </si>
  <si>
    <t>/storage/blobs/storage-troubleshoot-vhds</t>
  </si>
  <si>
    <t>/virtual-machines/linux/virtual-machines-linux-security-controls</t>
  </si>
  <si>
    <t>articles/virtual-machines/linux/classic/inject-custom-data.md</t>
  </si>
  <si>
    <t>/virtual-machines/linux/tutorial-automate-vm-deployment</t>
  </si>
  <si>
    <t>articles/virtual-machines/linux/classic/manage-visual-studio.md</t>
  </si>
  <si>
    <t>/virtual-machines/windows/csharp</t>
  </si>
  <si>
    <t>articles/virtual-machines/linux/classic/web-app-visual-studio.md</t>
  </si>
  <si>
    <t>/app-service/</t>
  </si>
  <si>
    <t>articles/virtual-machines/windows/hpcpack-cluster-active-directory.md</t>
  </si>
  <si>
    <t>https://docs.microsoft.com/powershell/high-performance-computing/hpcpack-cluster-active-directory</t>
  </si>
  <si>
    <t>articles/virtual-machines/windows/hpcpack-cluster-headnode.md</t>
  </si>
  <si>
    <t>https://docs.microsoft.com/powershell/high-performance-computing/deploy-an-hpc-pack-2016-cluster-in-azure</t>
  </si>
  <si>
    <t>articles/virtual-machines/windows/hpcpack-cluster-options.md</t>
  </si>
  <si>
    <t>https://docs.microsoft.com/powershell/high-performance-computing/overview</t>
  </si>
  <si>
    <t>articles/virtual-machines/windows/hpcpack-cluster-submit-jobs.md</t>
  </si>
  <si>
    <t>https://docs.microsoft.com/powershell/high-performance-computing/hpcpack-cluster-submit-jobs-in-azure</t>
  </si>
  <si>
    <t>/virtual-machines/extensions/log-collector</t>
  </si>
  <si>
    <t>articles/virtual-machines/windows/migrate-single-classic-to-resource-manager.md</t>
  </si>
  <si>
    <t>/virtual-machines/windows/create-vm-specialized-portal</t>
  </si>
  <si>
    <t>articles/virtual-machines/windows/mount-azure-file-storage.md</t>
  </si>
  <si>
    <t>/storage/files/storage-files-quick-create-use-windows</t>
  </si>
  <si>
    <t>/virtual-machines/windows/quick-create-powershell</t>
  </si>
  <si>
    <t>articles/virtual-machines/windows/ps-extensions-diagnostics.md</t>
  </si>
  <si>
    <t>/virtual-machines/extensions/diagnostics-windows</t>
  </si>
  <si>
    <t>articles/virtual-machines/windows/tutorial-vsts-iis-cicd.md</t>
  </si>
  <si>
    <t>/virtual-machines/windows/publish-web-app-from-visual-studio</t>
  </si>
  <si>
    <t>/virtual-machines/windows/virtual-machines-windows-security-controls</t>
  </si>
  <si>
    <t>https://docs.microsoft.com/sql/ssdt/download-sql-server-data-tools-ssdt?view=sql-server-2017</t>
  </si>
  <si>
    <t>https://docs.microsoft.com/sql/reporting-services/report-server/reporting-services-report-server-native-mode?view=sql-server-2017</t>
  </si>
  <si>
    <t>https://docs.microsoft.com/sql/reporting-services/application-integration/integrating-reporting-services-using-reportviewer-controls-get-started?view=sql-server-2017</t>
  </si>
  <si>
    <t>https://docs.azure.cn</t>
  </si>
  <si>
    <t>articles/site-recovery/site-recovery-vmware-to-azure-manage-vCenter.md</t>
  </si>
  <si>
    <t>articles/site-recovery/vmm-to-vmm-walkthrough-replication.md</t>
  </si>
  <si>
    <t>?branch=pr-en-us-1898</t>
  </si>
  <si>
    <t>Pull Request EN-US</t>
  </si>
  <si>
    <t>Articles  Name</t>
  </si>
  <si>
    <t>Line</t>
  </si>
  <si>
    <t>Global content</t>
  </si>
  <si>
    <t>Translate content</t>
  </si>
  <si>
    <t>Description</t>
  </si>
  <si>
    <t>Select **Add**.</t>
  </si>
  <si>
    <t>选择“设置”  （应用程序对象和服务主体对象）。</t>
  </si>
  <si>
    <t>Traslation issue.</t>
  </si>
  <si>
    <t>Location</t>
  </si>
  <si>
    <t>59, 102, 172, 233</t>
  </si>
  <si>
    <t>When creating a global peering, the peered virtual networks can exist in any Azure China cloud regions.</t>
  </si>
  <si>
    <r>
      <t>创建</t>
    </r>
    <r>
      <rPr>
        <b/>
        <sz val="11"/>
        <color theme="8"/>
        <rFont val="Microsoft YaHei"/>
        <family val="2"/>
      </rPr>
      <t>全球</t>
    </r>
    <r>
      <rPr>
        <sz val="11"/>
        <color rgb="FF000000"/>
        <rFont val="Microsoft YaHei"/>
        <family val="2"/>
      </rPr>
      <t>对等互连时，对等虚拟网络可以存在于任何 Azure 中国云区域中。</t>
    </r>
  </si>
  <si>
    <t>Missing translation.</t>
  </si>
  <si>
    <t>To learn more about how Azure assigns static public IPv4 addresses, see [Public IP addresses](virtual-network-public-ip-address.md).</t>
  </si>
  <si>
    <r>
      <t>若要详细了解 Azure 如何分配静态</t>
    </r>
    <r>
      <rPr>
        <b/>
        <sz val="11"/>
        <color theme="8"/>
        <rFont val="Calibri"/>
        <family val="2"/>
      </rPr>
      <t>公用</t>
    </r>
    <r>
      <rPr>
        <sz val="11"/>
        <color rgb="FF000000"/>
        <rFont val="Calibri"/>
        <family val="2"/>
      </rPr>
      <t xml:space="preserve"> IPv4 地址，请参阅[</t>
    </r>
    <r>
      <rPr>
        <b/>
        <sz val="11"/>
        <color theme="8"/>
        <rFont val="Calibri"/>
        <family val="2"/>
      </rPr>
      <t xml:space="preserve">公用 </t>
    </r>
    <r>
      <rPr>
        <sz val="11"/>
        <color rgb="FF000000"/>
        <rFont val="Calibri"/>
        <family val="2"/>
      </rPr>
      <t>IP 地址](virtual-network-public-ip-address.md)。</t>
    </r>
  </si>
  <si>
    <t>"Public IP" or "public IP" should be translated to "公共 IP".</t>
  </si>
  <si>
    <t>Suggest to translate "global peering" as "全局对等互连" under current semantics.</t>
  </si>
  <si>
    <t>articles/firewall/tutorial-firewall-deploy-portal.md</t>
  </si>
  <si>
    <t>articles/virtual-network/tutorial-restrict-network-access-to-resources.md</t>
  </si>
  <si>
    <t>articles/virtual-network/virtual-network-network-interface-addresses.md</t>
  </si>
  <si>
    <t>articles/aks/includes/servicemesh/consul/download-bash.md</t>
  </si>
  <si>
    <t>articles/aks/includes/servicemesh/consul/download-powershell.md</t>
  </si>
  <si>
    <t>articles/aks/includes/servicemesh/consul/install-components-bash.md</t>
  </si>
  <si>
    <t>articles/aks/includes/servicemesh/consul/install-components-powershell.md</t>
  </si>
  <si>
    <t>articles/aks/includes/servicemesh/istio/install-check-crd-count-bash.md</t>
  </si>
  <si>
    <t>articles/aks/includes/servicemesh/istio/install-check-crd-count-powershell.md</t>
  </si>
  <si>
    <t>articles/aks/includes/servicemesh/istio/install-client-binary-linux.md</t>
  </si>
  <si>
    <t>articles/aks/includes/servicemesh/istio/install-client-binary-macos.md</t>
  </si>
  <si>
    <t>articles/aks/includes/servicemesh/istio/install-client-binary-windows.md</t>
  </si>
  <si>
    <t>articles/aks/includes/servicemesh/istio/install-components-bash.md</t>
  </si>
  <si>
    <t>articles/aks/includes/servicemesh/istio/install-components-powershell.md</t>
  </si>
  <si>
    <t>articles/aks/includes/servicemesh/istio/install-create-secrets-bash.md</t>
  </si>
  <si>
    <t>articles/aks/includes/servicemesh/istio/install-create-secrets-powershell.md</t>
  </si>
  <si>
    <t>articles/aks/includes/servicemesh/istio/scenario-routing-loop-results-bash.md</t>
  </si>
  <si>
    <t>articles/aks/includes/servicemesh/istio/scenario-routing-loop-results-powershell.md</t>
  </si>
  <si>
    <t>articles/aks/includes/servicemesh/istio/scenario-routing-show-proxy-bash.md</t>
  </si>
  <si>
    <t>articles/aks/includes/servicemesh/istio/scenario-routing-show-proxy-powershell.md</t>
  </si>
  <si>
    <t>articles/aks/includes/servicemesh/istio/scenario-routing-verify-mtls-bash.md</t>
  </si>
  <si>
    <t>articles/aks/includes/servicemesh/istio/scenario-routing-verify-mtls-powershell.md</t>
  </si>
  <si>
    <t>articles/aks/includes/servicemesh/istio/uninstall-bash.md</t>
  </si>
  <si>
    <t>articles/aks/includes/servicemesh/istio/uninstall-powershell.md</t>
  </si>
  <si>
    <t>articles/aks/includes/servicemesh/linkerd/install-client-binary-linux.md</t>
  </si>
  <si>
    <t>articles/aks/includes/servicemesh/linkerd/install-client-binary-macos.md</t>
  </si>
  <si>
    <t>articles/aks/includes/servicemesh/linkerd/install-client-binary-windows.md</t>
  </si>
  <si>
    <t>articles/aks/security-hardened-vm-host-image.md</t>
  </si>
  <si>
    <t>articles/aks/servicemesh-about.md</t>
  </si>
  <si>
    <t>articles/aks/servicemesh-consul-about.md</t>
  </si>
  <si>
    <t>articles/aks/servicemesh-consul-install.md</t>
  </si>
  <si>
    <t>articles/aks/servicemesh-istio-about.md</t>
  </si>
  <si>
    <t>articles/aks/servicemesh-istio-install.md</t>
  </si>
  <si>
    <t>articles/aks/servicemesh-istio-scenario-routing.md</t>
  </si>
  <si>
    <t>articles/aks/servicemesh-linkerd-about.md</t>
  </si>
  <si>
    <t>articles/aks/servicemesh-linkerd-install.md</t>
  </si>
  <si>
    <t>Review File List</t>
  </si>
  <si>
    <t>Custmized Date</t>
  </si>
  <si>
    <t>articles/aks/azure-nfs-volume.md</t>
  </si>
  <si>
    <t xml:space="preserve">&gt; Templates you downloaded or referenced from the GitHub Repo "azure-quickstart-templates" must be modified in order to fit in the Azure China Cloud Environment. </t>
  </si>
  <si>
    <t xml:space="preserve">&gt; For example, replace some endpoints -- "blob.core.windows.net" by "blob.core.chinacloudapi.cn", "cloudapp.azure.com" by "chinacloudapp.cn"; </t>
  </si>
  <si>
    <t>&gt; change some unsupported Location,VM images, VM sizes, SKU and resource-provider's API Version when necessary.</t>
  </si>
  <si>
    <t>articles/azure-resource-manager/management/async-operations.md</t>
  </si>
  <si>
    <t>articles/azure-resource-manager/management/authenticate-multi-tenant.md</t>
  </si>
  <si>
    <t>articles/azure-resource-manager/management/azure-resource-manager-security-controls.md</t>
  </si>
  <si>
    <t>articles/azure-resource-manager/management/azure-services-resource-providers.md</t>
  </si>
  <si>
    <t>articles/azure-resource-manager/management/delete-resource-group.md</t>
  </si>
  <si>
    <t>articles/azure-resource-manager/management/deployment-models.md</t>
  </si>
  <si>
    <t>articles/azure-resource-manager/management/grant-access-to-create-subscription.md</t>
  </si>
  <si>
    <t>articles/azure-resource-manager/management/index.yml</t>
  </si>
  <si>
    <t>articles/azure-resource-manager/management/lock-resources.md</t>
  </si>
  <si>
    <t>articles/azure-resource-manager/management/manage-resource-groups-cli.md</t>
  </si>
  <si>
    <t>articles/azure-resource-manager/management/manage-resource-groups-portal.md</t>
  </si>
  <si>
    <t>articles/azure-resource-manager/management/manage-resource-groups-powershell.md</t>
  </si>
  <si>
    <t>articles/azure-resource-manager/management/manage-resources-cli.md</t>
  </si>
  <si>
    <t>articles/azure-resource-manager/management/manage-resources-portal.md</t>
  </si>
  <si>
    <t>articles/azure-resource-manager/management/manage-resources-powershell.md</t>
  </si>
  <si>
    <t>articles/azure-resource-manager/management/move-region.md</t>
  </si>
  <si>
    <t>articles/azure-resource-manager/management/move-resource-group-and-subscription.md</t>
  </si>
  <si>
    <t>articles/azure-resource-manager/management/move-support-resources.md</t>
  </si>
  <si>
    <t>articles/azure-resource-manager/management/overview.md</t>
  </si>
  <si>
    <t>articles/azure-resource-manager/management/programmatically-create-subscription.md</t>
  </si>
  <si>
    <t>articles/azure-resource-manager/management/region-move-support.md</t>
  </si>
  <si>
    <t>articles/azure-resource-manager/management/request-limits-and-throttling.md</t>
  </si>
  <si>
    <t>articles/azure-resource-manager/management/resource-manager-personal-data.md</t>
  </si>
  <si>
    <t>articles/azure-resource-manager/management/resource-providers-and-types.md</t>
  </si>
  <si>
    <t>articles/azure-resource-manager/management/resources-without-resource-group-limit.md</t>
  </si>
  <si>
    <t>articles/azure-resource-manager/management/tag-resources.md</t>
  </si>
  <si>
    <t>articles/azure-resource-manager/management/tag-support.md</t>
  </si>
  <si>
    <t>articles/azure-resource-manager/management/toc.yml</t>
  </si>
  <si>
    <t>articles/azure-resource-manager/management/troubleshoot-move.md</t>
  </si>
  <si>
    <t>articles/azure-resource-manager/management/view-activity-logs.md</t>
  </si>
  <si>
    <t>articles/azure-resource-manager/templates/add-resource-extensions.md</t>
  </si>
  <si>
    <t>articles/azure-resource-manager/templates/add-template-to-azure-pipelines.md</t>
  </si>
  <si>
    <t>articles/azure-resource-manager/templates/child-resource-name-type.md</t>
  </si>
  <si>
    <t>articles/azure-resource-manager/templates/common-deployment-errors.md</t>
  </si>
  <si>
    <t>articles/azure-resource-manager/templates/complete-mode-deletion.md</t>
  </si>
  <si>
    <t>articles/azure-resource-manager/templates/conditional-resource-deployment.md</t>
  </si>
  <si>
    <t>articles/azure-resource-manager/templates/create-multiple-instances.md</t>
  </si>
  <si>
    <t>articles/azure-resource-manager/templates/create-templates-use-intellij.md</t>
  </si>
  <si>
    <t>articles/azure-resource-manager/templates/create-visual-studio-deployment-project.md</t>
  </si>
  <si>
    <t>articles/azure-resource-manager/templates/cross-resource-group-deployment.md</t>
  </si>
  <si>
    <t>articles/azure-resource-manager/templates/define-resource-dependency.md</t>
  </si>
  <si>
    <t>articles/azure-resource-manager/templates/deploy-cli.md</t>
  </si>
  <si>
    <t>articles/azure-resource-manager/templates/deployment-history.md</t>
  </si>
  <si>
    <t>articles/azure-resource-manager/templates/deployment-manager-health-check.md</t>
  </si>
  <si>
    <t>articles/azure-resource-manager/templates/deployment-manager-overview.md</t>
  </si>
  <si>
    <t>articles/azure-resource-manager/templates/deployment-manager-tutorial.md</t>
  </si>
  <si>
    <t>articles/azure-resource-manager/templates/deployment-manager-tutorial-health-check.md</t>
  </si>
  <si>
    <t>articles/azure-resource-manager/templates/deployment-modes.md</t>
  </si>
  <si>
    <t>articles/azure-resource-manager/templates/deployment-quota-exceeded.md</t>
  </si>
  <si>
    <t>articles/azure-resource-manager/templates/deploy-portal.md</t>
  </si>
  <si>
    <t>articles/azure-resource-manager/templates/deploy-powershell.md</t>
  </si>
  <si>
    <t>articles/azure-resource-manager/templates/deploy-rest.md</t>
  </si>
  <si>
    <t>articles/azure-resource-manager/templates/deploy-to-management-group.md</t>
  </si>
  <si>
    <t>articles/azure-resource-manager/templates/deploy-to-subscription.md</t>
  </si>
  <si>
    <t>articles/azure-resource-manager/templates/error-invalid-template.md</t>
  </si>
  <si>
    <t>articles/azure-resource-manager/templates/error-not-found.md</t>
  </si>
  <si>
    <t>articles/azure-resource-manager/templates/error-parent-resource.md</t>
  </si>
  <si>
    <t>articles/azure-resource-manager/templates/error-policy-requestdisallowedbypolicy.md</t>
  </si>
  <si>
    <t>articles/azure-resource-manager/templates/error-register-resource-provider.md</t>
  </si>
  <si>
    <t>articles/azure-resource-manager/templates/error-reserved-resource-name.md</t>
  </si>
  <si>
    <t>articles/azure-resource-manager/templates/error-resource-quota.md</t>
  </si>
  <si>
    <t>articles/azure-resource-manager/templates/error-sku-not-available.md</t>
  </si>
  <si>
    <t>articles/azure-resource-manager/templates/error-storage-account-name.md</t>
  </si>
  <si>
    <t>articles/azure-resource-manager/templates/export-template-portal.md</t>
  </si>
  <si>
    <t>articles/azure-resource-manager/templates/extension-resource-types.md</t>
  </si>
  <si>
    <t>articles/azure-resource-manager/templates/index.yml</t>
  </si>
  <si>
    <t>articles/azure-resource-manager/templates/key-vault-parameter.md</t>
  </si>
  <si>
    <t>articles/azure-resource-manager/templates/linked-templates.md</t>
  </si>
  <si>
    <t>articles/azure-resource-manager/templates/overview.md</t>
  </si>
  <si>
    <t>articles/azure-resource-manager/templates/parameter-files.md</t>
  </si>
  <si>
    <t>articles/azure-resource-manager/templates/quickstart-create-templates-use-the-portal.md</t>
  </si>
  <si>
    <t>articles/azure-resource-manager/templates/quickstart-create-templates-use-visual-studio-code.md</t>
  </si>
  <si>
    <t>articles/azure-resource-manager/templates/resource-location.md</t>
  </si>
  <si>
    <t>articles/azure-resource-manager/templates/rollback-on-error.md</t>
  </si>
  <si>
    <t>articles/azure-resource-manager/templates/secure-template-with-sas-token.md</t>
  </si>
  <si>
    <t>articles/azure-resource-manager/templates/template-best-practices.md</t>
  </si>
  <si>
    <t>articles/azure-resource-manager/templates/template-deploy-what-if.md</t>
  </si>
  <si>
    <t>articles/azure-resource-manager/templates/template-expressions.md</t>
  </si>
  <si>
    <t>articles/azure-resource-manager/templates/template-functions.md</t>
  </si>
  <si>
    <t>articles/azure-resource-manager/templates/template-functions-array.md</t>
  </si>
  <si>
    <t>articles/azure-resource-manager/templates/template-functions-comparison.md</t>
  </si>
  <si>
    <t>articles/azure-resource-manager/templates/template-functions-deployment.md</t>
  </si>
  <si>
    <t>articles/azure-resource-manager/templates/template-functions-logical.md</t>
  </si>
  <si>
    <t>articles/azure-resource-manager/templates/template-functions-numeric.md</t>
  </si>
  <si>
    <t>articles/azure-resource-manager/templates/template-functions-resource.md</t>
  </si>
  <si>
    <t>articles/azure-resource-manager/templates/template-functions-string.md</t>
  </si>
  <si>
    <t>articles/azure-resource-manager/templates/template-outputs.md</t>
  </si>
  <si>
    <t>articles/azure-resource-manager/templates/template-parameters.md</t>
  </si>
  <si>
    <t>articles/azure-resource-manager/templates/template-samples.md</t>
  </si>
  <si>
    <t>articles/azure-resource-manager/templates/templates-cloud-consistency.md</t>
  </si>
  <si>
    <t>articles/azure-resource-manager/templates/template-syntax.md</t>
  </si>
  <si>
    <t>articles/azure-resource-manager/templates/template-tutorial-add-functions.md</t>
  </si>
  <si>
    <t>articles/azure-resource-manager/templates/template-tutorial-add-outputs.md</t>
  </si>
  <si>
    <t>articles/azure-resource-manager/templates/template-tutorial-add-parameters.md</t>
  </si>
  <si>
    <t>articles/azure-resource-manager/templates/template-tutorial-add-resource.md</t>
  </si>
  <si>
    <t>articles/azure-resource-manager/templates/template-tutorial-add-tags.md</t>
  </si>
  <si>
    <t>articles/azure-resource-manager/templates/template-tutorial-add-variables.md</t>
  </si>
  <si>
    <t>articles/azure-resource-manager/templates/template-tutorial-create-encrypted-storage-accounts.md</t>
  </si>
  <si>
    <t>articles/azure-resource-manager/templates/template-tutorial-create-first-template.md</t>
  </si>
  <si>
    <t>articles/azure-resource-manager/templates/template-tutorial-create-linked-templates.md</t>
  </si>
  <si>
    <t>articles/azure-resource-manager/templates/template-tutorial-create-multiple-instances.md</t>
  </si>
  <si>
    <t>articles/azure-resource-manager/templates/template-tutorial-create-templates-with-dependent-resources.md</t>
  </si>
  <si>
    <t>articles/azure-resource-manager/templates/template-tutorial-deploy-sql-extensions-bacpac.md</t>
  </si>
  <si>
    <t>articles/azure-resource-manager/templates/template-tutorial-deploy-vm-extensions.md</t>
  </si>
  <si>
    <t>articles/azure-resource-manager/templates/template-tutorial-export-template.md</t>
  </si>
  <si>
    <t>articles/azure-resource-manager/templates/template-tutorial-quickstart-template.md</t>
  </si>
  <si>
    <t>articles/azure-resource-manager/templates/template-tutorial-secure-artifacts.md</t>
  </si>
  <si>
    <t>articles/azure-resource-manager/templates/template-tutorial-troubleshoot.md</t>
  </si>
  <si>
    <t>articles/azure-resource-manager/templates/template-tutorial-use-azure-pipelines.md</t>
  </si>
  <si>
    <t>articles/azure-resource-manager/templates/template-tutorial-use-conditions.md</t>
  </si>
  <si>
    <t>articles/azure-resource-manager/templates/template-tutorial-use-key-vault.md</t>
  </si>
  <si>
    <t>articles/azure-resource-manager/templates/template-tutorial-use-parameter-file.md</t>
  </si>
  <si>
    <t>articles/azure-resource-manager/templates/template-user-defined-functions.md</t>
  </si>
  <si>
    <t>articles/azure-resource-manager/templates/template-variables.md</t>
  </si>
  <si>
    <t>articles/azure-resource-manager/templates/toc.yml</t>
  </si>
  <si>
    <t>articles/azure-resource-manager/templates/update-visual-studio-deployment-script.md</t>
  </si>
  <si>
    <t>articles/azure-resource-manager/templates/use-vs-code-to-create-template.md</t>
  </si>
  <si>
    <t>articles/azure-resource-manager/move-limitations/networking-move-limitations.md</t>
  </si>
  <si>
    <t>articles/azure-resource-manager/azure-resource-manager-security-controls.md</t>
  </si>
  <si>
    <t>articles/azure-resource-manager/child-resource-name-type.md</t>
  </si>
  <si>
    <t>articles/azure-resource-manager/complete-mode-deletion.md</t>
  </si>
  <si>
    <t>articles/azure-resource-manager/conditional-resource-deployment.md</t>
  </si>
  <si>
    <t>articles/azure-resource-manager/deployment-quota-exceeded.md</t>
  </si>
  <si>
    <t>articles/azure-resource-manager/deploy-to-management-group.md</t>
  </si>
  <si>
    <t>articles/azure-resource-manager/extension-resource-types.md</t>
  </si>
  <si>
    <t>articles/azure-resource-manager/index.yml</t>
  </si>
  <si>
    <t>articles/azure-resource-manager/region-move-support.md</t>
  </si>
  <si>
    <t>articles/azure-resource-manager/resource-group-audit.md</t>
  </si>
  <si>
    <t>articles/azure-resource-manager/resource-group-move-region.md</t>
  </si>
  <si>
    <t>articles/azure-resource-manager/resource-group-template-deploy.md</t>
  </si>
  <si>
    <t>articles/azure-resource-manager/resource-location.md</t>
  </si>
  <si>
    <t>articles/azure-resource-manager/resource-manager-deployment-operations.md</t>
  </si>
  <si>
    <t>articles/azure-resource-manager/resource-manager-parameter-files.md</t>
  </si>
  <si>
    <t>articles/azure-resource-manager/resource-manager-policy-requestdisallowedbypolicy-error.md</t>
  </si>
  <si>
    <t>articles/azure-resource-manager/resource-manager-quickstart-create-templates-use-intellij.md</t>
  </si>
  <si>
    <t>articles/azure-resource-manager/resource-manager-quickstart-create-templates-use-visual-studio-code.md</t>
  </si>
  <si>
    <t>articles/azure-resource-manager/resource-manager-quota-errors.md</t>
  </si>
  <si>
    <t>articles/azure-resource-manager/resource-manager-register-provider-errors.md</t>
  </si>
  <si>
    <t>articles/azure-resource-manager/resource-manager-reserved-resource-name.md</t>
  </si>
  <si>
    <t>articles/azure-resource-manager/resource-manager-sku-not-available-errors.md</t>
  </si>
  <si>
    <t>articles/azure-resource-manager/resource-manager-storage-account-name-errors.md</t>
  </si>
  <si>
    <t>articles/azure-resource-manager/resource-manager-supported-services.md</t>
  </si>
  <si>
    <t>articles/azure-resource-manager/resource-manager-tools-vs-code.md</t>
  </si>
  <si>
    <t>articles/azure-resource-manager/resource-manager-tutorial-create-encrypted-storage-accounts.md</t>
  </si>
  <si>
    <t>articles/azure-resource-manager/resource-manager-tutorial-create-linked-templates.md</t>
  </si>
  <si>
    <t>articles/azure-resource-manager/resource-manager-tutorial-create-multiple-instances.md</t>
  </si>
  <si>
    <t>articles/azure-resource-manager/resource-manager-tutorial-create-templates-with-dependent-resources.md</t>
  </si>
  <si>
    <t>articles/azure-resource-manager/resource-manager-tutorial-deploy-sql-extensions-bacpac.md</t>
  </si>
  <si>
    <t>articles/azure-resource-manager/resource-manager-tutorial-deploy-vm-extensions.md</t>
  </si>
  <si>
    <t>articles/azure-resource-manager/resource-manager-tutorial-secure-artifacts.md</t>
  </si>
  <si>
    <t>articles/azure-resource-manager/resource-manager-tutorial-troubleshoot.md</t>
  </si>
  <si>
    <t>articles/azure-resource-manager/resource-manager-tutorial-use-conditions.md</t>
  </si>
  <si>
    <t>articles/azure-resource-manager/resource-manager-use-extensions.md</t>
  </si>
  <si>
    <t>articles/azure-resource-manager/resources-without-rg-limit.md</t>
  </si>
  <si>
    <t>articles/azure-resource-manager/rollback-on-error.md</t>
  </si>
  <si>
    <t>articles/azure-resource-manager/secure-template-with-sas-token.md</t>
  </si>
  <si>
    <t>articles/azure-resource-manager/template-deployment-overview.md</t>
  </si>
  <si>
    <t>articles/azure-resource-manager/template-deploy-what-if.md</t>
  </si>
  <si>
    <t>articles/azure-resource-manager/template-expressions.md</t>
  </si>
  <si>
    <t>articles/azure-resource-manager/template-outputs.md</t>
  </si>
  <si>
    <t>articles/azure-resource-manager/template-parameters.md</t>
  </si>
  <si>
    <t>articles/azure-resource-manager/template-samples.md</t>
  </si>
  <si>
    <t>articles/azure-resource-manager/templates-cloud-consistency.md</t>
  </si>
  <si>
    <t>articles/azure-resource-manager/template-tutorial-add-functions.md</t>
  </si>
  <si>
    <t>articles/azure-resource-manager/template-tutorial-add-outputs.md</t>
  </si>
  <si>
    <t>articles/azure-resource-manager/template-tutorial-add-parameters.md</t>
  </si>
  <si>
    <t>articles/azure-resource-manager/template-tutorial-add-resource.md</t>
  </si>
  <si>
    <t>articles/azure-resource-manager/template-tutorial-add-tags.md</t>
  </si>
  <si>
    <t>articles/azure-resource-manager/template-tutorial-add-variables.md</t>
  </si>
  <si>
    <t>articles/azure-resource-manager/template-tutorial-create-first-template.md</t>
  </si>
  <si>
    <t>articles/azure-resource-manager/template-tutorial-export-template.md</t>
  </si>
  <si>
    <t>articles/azure-resource-manager/template-tutorial-quickstart-template.md</t>
  </si>
  <si>
    <t>articles/azure-resource-manager/template-tutorial-use-parameter-file.md</t>
  </si>
  <si>
    <t>articles/azure-resource-manager/template-user-defined-functions.md</t>
  </si>
  <si>
    <t>articles/azure-resource-manager/template-variables.md</t>
  </si>
  <si>
    <t>articles/azure-resource-manager/vs-azure-tools-update-deploy-script-to-az-powershell.md</t>
  </si>
  <si>
    <t>Global Article File and Pass</t>
  </si>
  <si>
    <t>Global Directory</t>
  </si>
  <si>
    <t>Global FileName</t>
  </si>
  <si>
    <t>China Article File and Pass</t>
  </si>
  <si>
    <t>China Directory</t>
  </si>
  <si>
    <t>China FileName</t>
  </si>
  <si>
    <t>?branch=master</t>
  </si>
  <si>
    <t xml:space="preserve">Delete File </t>
  </si>
  <si>
    <t>Redirect URL</t>
  </si>
  <si>
    <t>Check Exist HTTPS</t>
  </si>
  <si>
    <t>articles/aks/autoscaler.md</t>
  </si>
  <si>
    <t>/aks/cluster-autoscaler</t>
  </si>
  <si>
    <t>/aks/concepts-scale#burst-to-azure-container-instances</t>
  </si>
  <si>
    <t>/azure-resource-manager/management/azure-resource-manager-security-controls</t>
  </si>
  <si>
    <t>/azure-resource-manager/management/azure-services-resource-providers</t>
  </si>
  <si>
    <t>/azure-resource-manager/templates/child-resource-name-type</t>
  </si>
  <si>
    <t>/azure-resource-manager/templates/complete-mode-deletion</t>
  </si>
  <si>
    <t>/azure-resource-manager/templates/conditional-resource-deployment</t>
  </si>
  <si>
    <t>/azure-resource-manager/templates/deploy-to-management-group</t>
  </si>
  <si>
    <t>/azure-resource-manager/templates/deploy-to-subscription</t>
  </si>
  <si>
    <t>/azure-resource-manager/templates/deployment-manager-tutorial</t>
  </si>
  <si>
    <t>/azure-resource-manager/templates/deployment-modes</t>
  </si>
  <si>
    <t>/azure-resource-manager/templates/deployment-quota-exceeded</t>
  </si>
  <si>
    <t>/azure-resource-manager/templates/export-template-portal</t>
  </si>
  <si>
    <t>/azure-resource-manager/templates/extension-resource-types</t>
  </si>
  <si>
    <t>/azure-resource-manager/management/manage-resource-groups-cli</t>
  </si>
  <si>
    <t>/azure-resource-manager/management/manage-resource-groups-portal</t>
  </si>
  <si>
    <t>/azure-resource-manager/management/manage-resource-groups-powershell</t>
  </si>
  <si>
    <t>/azure-resource-manager/management/manage-resources-cli</t>
  </si>
  <si>
    <t>/azure-resource-manager/management/manage-resources-portal</t>
  </si>
  <si>
    <t>/azure-resource-manager/management/manage-resources-powershell</t>
  </si>
  <si>
    <t>/azure-resource-manager/management/move-support-resources</t>
  </si>
  <si>
    <t>/azure-resource-manager/management/region-move-support</t>
  </si>
  <si>
    <t>/azure-resource-manager/management/view-activity-logs</t>
  </si>
  <si>
    <t>/azure-resource-manager/templates/template-syntax</t>
  </si>
  <si>
    <t>/azure-resource-manager/templates/create-multiple-instances</t>
  </si>
  <si>
    <t>/azure-resource-manager/templates/define-resource-dependency</t>
  </si>
  <si>
    <t>/azure-resource-manager/management/delete-resource-group</t>
  </si>
  <si>
    <t>/azure-resource-manager/templates/linked-templates</t>
  </si>
  <si>
    <t>/azure-resource-manager/management/lock-resources</t>
  </si>
  <si>
    <t>/azure-resource-manager/management/move-region</t>
  </si>
  <si>
    <t>/azure-resource-manager/management/move-resource-group-and-subscription</t>
  </si>
  <si>
    <t>/azure-resource-manager/management/overview</t>
  </si>
  <si>
    <t>/azure-resource-manager/templates/deploy-cli</t>
  </si>
  <si>
    <t>/azure-resource-manager/templates/deploy-portal</t>
  </si>
  <si>
    <t>/azure-resource-manager/templates/deploy-rest</t>
  </si>
  <si>
    <t>/azure-resource-manager/templates/deploy-powershell</t>
  </si>
  <si>
    <t>/azure-resource-manager/templates/template-functions-array</t>
  </si>
  <si>
    <t>/azure-resource-manager/templates/template-functions-comparison</t>
  </si>
  <si>
    <t>/azure-resource-manager/templates/template-functions-deployment</t>
  </si>
  <si>
    <t>/azure-resource-manager/templates/template-functions-logical</t>
  </si>
  <si>
    <t>/azure-resource-manager/templates/template-functions-numeric</t>
  </si>
  <si>
    <t>/azure-resource-manager/templates/template-functions-resource</t>
  </si>
  <si>
    <t>/azure-resource-manager/templates/template-functions-string</t>
  </si>
  <si>
    <t>/azure-resource-manager/templates/template-functions</t>
  </si>
  <si>
    <t>/azure-resource-manager/management/tag-resources</t>
  </si>
  <si>
    <t>/azure-resource-manager/templates/resource-location</t>
  </si>
  <si>
    <t>/azure-resource-manager/management/async-operations</t>
  </si>
  <si>
    <t>/azure-resource-manager/templates/common-deployment-errors</t>
  </si>
  <si>
    <t>/azure-resource-manager/templates/cross-resource-group-deployment</t>
  </si>
  <si>
    <t>/azure-resource-manager/management/deployment-models</t>
  </si>
  <si>
    <t>/azure-resource-manager/templates/deployment-history</t>
  </si>
  <si>
    <t>/azure-resource-manager/templates/error-invalid-template</t>
  </si>
  <si>
    <t>/azure-resource-manager/templates/key-vault-parameter</t>
  </si>
  <si>
    <t>/azure-resource-manager/templates/error-not-found</t>
  </si>
  <si>
    <t>/azure-resource-manager/templates/parameter-files</t>
  </si>
  <si>
    <t>/azure-resource-manager/templates/error-parent-resource</t>
  </si>
  <si>
    <t>/azure-resource-manager/management/resource-manager-personal-data</t>
  </si>
  <si>
    <t>/azure-resource-manager/templates/error-policy-requestdisallowedbypolicy</t>
  </si>
  <si>
    <t>/azure-resource-manager/templates/create-templates-use-intellij</t>
  </si>
  <si>
    <t>/azure-resource-manager/templates/quickstart-create-templates-use-the-portal</t>
  </si>
  <si>
    <t>/azure-resource-manager/templates/quickstart-create-templates-use-visual-studio-code</t>
  </si>
  <si>
    <t>/azure-resource-manager/templates/error-resource-quota</t>
  </si>
  <si>
    <t>/azure-resource-manager/templates/error-register-resource-provider</t>
  </si>
  <si>
    <t>/azure-resource-manager/management/request-limits-and-throttling</t>
  </si>
  <si>
    <t>/azure-resource-manager/templates/error-reserved-resource-name</t>
  </si>
  <si>
    <t>/azure-resource-manager/templates/error-sku-not-available</t>
  </si>
  <si>
    <t>/azure-resource-manager/templates/error-storage-account-name</t>
  </si>
  <si>
    <t>/azure-resource-manager/management/resource-providers-and-types</t>
  </si>
  <si>
    <t>/azure-resource-manager/templates/use-vs-code-to-create-template</t>
  </si>
  <si>
    <t>/azure-resource-manager/templates/template-tutorial-create-encrypted-storage-accounts</t>
  </si>
  <si>
    <t>/azure-resource-manager/templates/template-tutorial-create-linked-templates</t>
  </si>
  <si>
    <t>/azure-resource-manager/templates/template-tutorial-create-multiple-instances</t>
  </si>
  <si>
    <t>/azure-resource-manager/templates/template-tutorial-create-templates-with-dependent-resources</t>
  </si>
  <si>
    <t>/azure-resource-manager/templates/template-tutorial-deploy-sql-extensions-bacpac</t>
  </si>
  <si>
    <t>/azure-resource-manager/templates/template-tutorial-deploy-vm-extensions</t>
  </si>
  <si>
    <t>/azure-resource-manager/templates/template-tutorial-secure-artifacts</t>
  </si>
  <si>
    <t>/azure-resource-manager/templates/template-tutorial-troubleshoot</t>
  </si>
  <si>
    <t>/azure-resource-manager/templates/template-tutorial-use-azure-pipelines</t>
  </si>
  <si>
    <t>/azure-resource-manager/templates/template-tutorial-use-conditions</t>
  </si>
  <si>
    <t>/azure-resource-manager/templates/template-tutorial-use-key-vault</t>
  </si>
  <si>
    <t>/azure-resource-manager/templates/add-resource-extensions</t>
  </si>
  <si>
    <t>/azure-resource-manager/management/resources-without-resource-group-limit</t>
  </si>
  <si>
    <t>/azure-resource-manager/templates/rollback-on-error</t>
  </si>
  <si>
    <t>/azure-resource-manager/templates/secure-template-with-sas-token</t>
  </si>
  <si>
    <t>/azure-resource-manager/management/tag-support</t>
  </si>
  <si>
    <t>/azure-resource-manager/templates/template-best-practices</t>
  </si>
  <si>
    <t>/azure-resource-manager/templates/template-deploy-what-if</t>
  </si>
  <si>
    <t>/azure-resource-manager/templates/overview</t>
  </si>
  <si>
    <t>/azure-resource-manager/templates/template-expressions</t>
  </si>
  <si>
    <t>/azure-resource-manager/templates/template-outputs</t>
  </si>
  <si>
    <t>/azure-resource-manager/templates/template-parameters</t>
  </si>
  <si>
    <t>/azure-resource-manager/templates/template-samples</t>
  </si>
  <si>
    <t>/azure-resource-manager/templates/template-tutorial-add-functions</t>
  </si>
  <si>
    <t>/azure-resource-manager/templates/template-tutorial-add-outputs</t>
  </si>
  <si>
    <t>/azure-resource-manager/templates/template-tutorial-add-parameters</t>
  </si>
  <si>
    <t>/azure-resource-manager/templates/template-tutorial-add-resource</t>
  </si>
  <si>
    <t>/azure-resource-manager/templates/template-tutorial-add-tags</t>
  </si>
  <si>
    <t>/azure-resource-manager/templates/template-tutorial-add-variables</t>
  </si>
  <si>
    <t>/azure-resource-manager/templates/template-tutorial-create-first-template</t>
  </si>
  <si>
    <t>/azure-resource-manager/templates/template-tutorial-export-template</t>
  </si>
  <si>
    <t>/azure-resource-manager/templates/template-tutorial-quickstart-template</t>
  </si>
  <si>
    <t>/azure-resource-manager/templates/template-tutorial-use-parameter-file</t>
  </si>
  <si>
    <t>/azure-resource-manager/templates/template-user-defined-functions</t>
  </si>
  <si>
    <t>/azure-resource-manager/templates/template-variables</t>
  </si>
  <si>
    <t>/azure-resource-manager/templates/templates-cloud-consistency</t>
  </si>
  <si>
    <t>/azure-resource-manager/management/troubleshoot-move</t>
  </si>
  <si>
    <t>/azure-resource-manager/templates/create-visual-studio-deployment-project</t>
  </si>
  <si>
    <t>/azure-resource-manager/templates/update-visual-studio-deployment-script</t>
  </si>
  <si>
    <t>/azure-resource-manager/templates/add-template-to-azure-pipelines</t>
  </si>
  <si>
    <t>/azure-resource-manager/management/move-limitations/app-service-move-limitations</t>
  </si>
  <si>
    <t>/azure-resource-manager/management/move-limitations/classic-model-move-limitations</t>
  </si>
  <si>
    <t>/azure-resource-manager/management/move-limitations/networking-move-limitations</t>
  </si>
  <si>
    <t>/azure-resource-manager/management/move-limitations/virtual-machines-move-limitations</t>
  </si>
  <si>
    <t>/cosmos-db/monitor-cosmos-db</t>
  </si>
  <si>
    <t>articles/cosmos-db/monitor-accounts.md</t>
  </si>
  <si>
    <t>articles/cosmos-db/spark-api-introduction.md</t>
  </si>
  <si>
    <t>/cosmos-db/analytics-usecases</t>
  </si>
  <si>
    <t>articles/firewall/public-preview.md</t>
  </si>
  <si>
    <t>/firewall/overview</t>
  </si>
  <si>
    <t>D:\gitrep\azure-docs-pr\articles\aks\azure-disk-customer-managed-keys.md</t>
  </si>
  <si>
    <t>D:\gitrep\azure-docs-pr\articles\aks\certificate-rotation.md</t>
  </si>
  <si>
    <t>D:\gitrep\azure-docs-pr\articles\aks\kubernetes-action.md</t>
  </si>
  <si>
    <t>Extended or chained replication isn't supported.</t>
  </si>
  <si>
    <r>
      <t>不支持</t>
    </r>
    <r>
      <rPr>
        <b/>
        <sz val="11"/>
        <color theme="8" tint="-0.249977111117893"/>
        <rFont val="Microsoft YaHei"/>
        <family val="2"/>
      </rPr>
      <t>扩展扩展</t>
    </r>
    <r>
      <rPr>
        <sz val="11"/>
        <color rgb="FF000000"/>
        <rFont val="Microsoft YaHei"/>
        <family val="2"/>
      </rPr>
      <t>或链式复制。</t>
    </r>
  </si>
  <si>
    <t>includes/azure-app-configuration-create.md</t>
  </si>
  <si>
    <t>includes/azure-policy-samples-policies-app-configuration.md</t>
  </si>
  <si>
    <t>includes/azure-policy-samples-policies-app-platform.md</t>
  </si>
  <si>
    <t>includes/azure-policy-samples-policies-app-service.md</t>
  </si>
  <si>
    <t>includes/azure-policy-samples-policies-automation.md</t>
  </si>
  <si>
    <t>includes/azure-policy-samples-policies-batch.md</t>
  </si>
  <si>
    <t>includes/azure-policy-samples-policies-cache.md</t>
  </si>
  <si>
    <t>includes/azure-policy-samples-policies-compute.md</t>
  </si>
  <si>
    <t>includes/azure-policy-samples-policies-container-registry.md</t>
  </si>
  <si>
    <t>includes/azure-policy-samples-policies-cosmos-db.md</t>
  </si>
  <si>
    <t>includes/azure-policy-samples-policies-custom-provider.md</t>
  </si>
  <si>
    <t>includes/azure-policy-samples-policies-data-lake.md</t>
  </si>
  <si>
    <t>includes/azure-policy-samples-policies-event-hub.md</t>
  </si>
  <si>
    <t>includes/azure-policy-samples-policies-general.md</t>
  </si>
  <si>
    <t>includes/azure-policy-samples-policies-guest-configuration.md</t>
  </si>
  <si>
    <t>includes/azure-policy-samples-policies-index.md</t>
  </si>
  <si>
    <t>includes/azure-policy-samples-policies-internet-of-things.md</t>
  </si>
  <si>
    <t>includes/azure-policy-samples-policies-key-vault.md</t>
  </si>
  <si>
    <t>includes/azure-policy-samples-policies-kubernetes.md</t>
  </si>
  <si>
    <t>includes/azure-policy-samples-policies-kubernetes-service.md</t>
  </si>
  <si>
    <t>includes/azure-policy-samples-policies-lighthouse.md</t>
  </si>
  <si>
    <t>includes/azure-policy-samples-policies-logic-apps.md</t>
  </si>
  <si>
    <t>includes/azure-policy-samples-policies-managed-application.md</t>
  </si>
  <si>
    <t>includes/azure-policy-samples-policies-monitoring.md</t>
  </si>
  <si>
    <t>includes/azure-policy-samples-policies-network.md</t>
  </si>
  <si>
    <t>includes/azure-policy-samples-policies-search.md</t>
  </si>
  <si>
    <t>includes/azure-policy-samples-policies-security-center.md</t>
  </si>
  <si>
    <t>includes/azure-policy-samples-policies-service-bus.md</t>
  </si>
  <si>
    <t>includes/azure-policy-samples-policies-service-fabric.md</t>
  </si>
  <si>
    <t>includes/azure-policy-samples-policies-sql.md</t>
  </si>
  <si>
    <t>includes/azure-policy-samples-policies-storage.md</t>
  </si>
  <si>
    <t>includes/azure-policy-samples-policies-stream-analytics.md</t>
  </si>
  <si>
    <t>includes/azure-policy-samples-policies-tags.md</t>
  </si>
  <si>
    <t>includes/azure-policy-samples-policyset-guest-configuration.md</t>
  </si>
  <si>
    <t>includes/azure-policy-samples-policyset-monitoring.md</t>
  </si>
  <si>
    <t>includes/azure-policy-samples-policyset-regulatory-compliance.md</t>
  </si>
  <si>
    <t>includes/azure-policy-samples-policyset-security-center.md</t>
  </si>
  <si>
    <t>includes/azure-storage-account-limits-standard.md</t>
  </si>
  <si>
    <t>includes/classic-vm-deprecation.md</t>
  </si>
  <si>
    <t>includes/container-service-kubernetes-deprecation.md</t>
  </si>
  <si>
    <t>includes/create-resource.md</t>
  </si>
  <si>
    <t>includes/disk-encryption-key-vault.md</t>
  </si>
  <si>
    <t>includes/disk-reserved-capacity-shared.md</t>
  </si>
  <si>
    <t>includes/durable-functions-prerequisites.md</t>
  </si>
  <si>
    <t>includes/find-azure-resource-info.md</t>
  </si>
  <si>
    <t>includes/functions-add-output-binding-js.md</t>
  </si>
  <si>
    <t>includes/functions-add-output-binding-json.md</t>
  </si>
  <si>
    <t>includes/functions-add-output-binding-powershell.md</t>
  </si>
  <si>
    <t>includes/functions-add-output-binding-python.md</t>
  </si>
  <si>
    <t>includes/functions-add-output-binding-ts.md</t>
  </si>
  <si>
    <t>includes/functions-add-storage-binding-csharp-library.md</t>
  </si>
  <si>
    <t>includes/functions-add-storage-binding-csharp-library-code.md</t>
  </si>
  <si>
    <t>includes/functions-bindings-event-hubs.md</t>
  </si>
  <si>
    <t>includes/functions-bindings-event-hubs-output.md</t>
  </si>
  <si>
    <t>includes/functions-bindings-event-hubs-trigger.md</t>
  </si>
  <si>
    <t>includes/functions-extension-bundles-info.md</t>
  </si>
  <si>
    <t>includes/functions-query-storage-cli.md</t>
  </si>
  <si>
    <t>includes/functions-register-storage-binding-extension-csharp.md</t>
  </si>
  <si>
    <t>includes/functions-run-function-test-local.md</t>
  </si>
  <si>
    <t>includes/functions-run-function-test-local-cli.md</t>
  </si>
  <si>
    <t>includes/functions-run-function-test-local-vs-code-ps.md</t>
  </si>
  <si>
    <t>includes/machine-learning-delete-acr.md</t>
  </si>
  <si>
    <t>includes/managed-disks-bursting.md</t>
  </si>
  <si>
    <t>includes/openvpn-azure-ad-tenant-multi-app.md</t>
  </si>
  <si>
    <t>includes/quickstarts/csharp-sdk.md</t>
  </si>
  <si>
    <t>includes/quickstarts/from-file/cpp/linux.md</t>
  </si>
  <si>
    <t>includes/quickstarts/from-file/cpp/macos.md</t>
  </si>
  <si>
    <t>includes/quickstarts/from-file/cpp/windows.md</t>
  </si>
  <si>
    <t>includes/quickstarts/from-file/csharp/dotnet.md</t>
  </si>
  <si>
    <t>includes/quickstarts/from-file/java/jre.md</t>
  </si>
  <si>
    <t>includes/quickstarts/from-file/python/python.md</t>
  </si>
  <si>
    <t>includes/quickstarts/from-microphone/cpp/linux.md</t>
  </si>
  <si>
    <t>includes/quickstarts/from-microphone/cpp/macos.md</t>
  </si>
  <si>
    <t>includes/quickstarts/from-microphone/cpp/windows.md</t>
  </si>
  <si>
    <t>includes/quickstarts/from-microphone/csharp/dotnet.md</t>
  </si>
  <si>
    <t>includes/quickstarts/from-microphone/csharp/unity.md</t>
  </si>
  <si>
    <t>includes/quickstarts/from-microphone/csharp/xamarin.md</t>
  </si>
  <si>
    <t>includes/quickstarts/from-microphone/java/android.md</t>
  </si>
  <si>
    <t>includes/quickstarts/from-microphone/java/jre.md</t>
  </si>
  <si>
    <t>includes/quickstarts/intent-recognition/cpp/windows.md</t>
  </si>
  <si>
    <t>includes/quickstarts/intent-recognition/csharp/dotnet.md</t>
  </si>
  <si>
    <t>includes/quickstarts/intent-recognition/java/jre.md</t>
  </si>
  <si>
    <t>includes/quickstarts/intent-recognition/python/python.md</t>
  </si>
  <si>
    <t>includes/quickstarts/java-sdk.md</t>
  </si>
  <si>
    <t>includes/quickstarts/multi-device-conversation/cpp/windows.md</t>
  </si>
  <si>
    <t>includes/quickstarts/multi-device-conversation/csharp/dotnet.md</t>
  </si>
  <si>
    <t>includes/quickstarts/nodejs-sdk.md</t>
  </si>
  <si>
    <t>includes/quickstarts/python-sdk.md</t>
  </si>
  <si>
    <t>includes/quickstarts/resource-creation.md</t>
  </si>
  <si>
    <t>includes/quickstarts/translate-sts/cpp/windows.md</t>
  </si>
  <si>
    <t>includes/quickstarts/translate-sts/csharp/dotnet.md</t>
  </si>
  <si>
    <t>includes/quickstarts/translate-sts/csharp/dotnetcore.md</t>
  </si>
  <si>
    <t>includes/quickstarts/translate-sts/java/jre.md</t>
  </si>
  <si>
    <t>includes/quickstarts/translate-sts/python/python.md</t>
  </si>
  <si>
    <t>includes/quickstarts/translate-stt/cpp/windows.md</t>
  </si>
  <si>
    <t>includes/quickstarts/translate-stt/csharp/dotnet.md</t>
  </si>
  <si>
    <t>includes/quickstarts/translate-stt/csharp/dotnetcore.md</t>
  </si>
  <si>
    <t>includes/quickstarts/translate-stt/java/jre.md</t>
  </si>
  <si>
    <t>includes/quickstarts/translate-stt/python/python.md</t>
  </si>
  <si>
    <t>includes/quickstarts/translate-stt-multiple-languages/cpp/windows.md</t>
  </si>
  <si>
    <t>includes/quickstarts/translate-stt-multiple-languages/csharp/dotnetcore.md</t>
  </si>
  <si>
    <t>includes/quickstarts/translate-stt-multiple-languages/java/jre.md</t>
  </si>
  <si>
    <t>includes/quickstarts/translate-stt-multiple-languages/python/python.md</t>
  </si>
  <si>
    <t>includes/quickstarts/tts-audio-file/cpp/windows.md</t>
  </si>
  <si>
    <t>includes/quickstarts/tts-audio-file/csharp/dotnet.md</t>
  </si>
  <si>
    <t>includes/quickstarts/tts-audio-file/java/jre.md</t>
  </si>
  <si>
    <t>includes/quickstarts/tts-audio-file/python/python.md</t>
  </si>
  <si>
    <t>includes/quickstarts/web-search-client-library-csharp.md</t>
  </si>
  <si>
    <t>includes/quickstarts/web-search-client-library-java.md</t>
  </si>
  <si>
    <t>includes/quickstarts/web-search-client-library-javascript.md</t>
  </si>
  <si>
    <t>includes/quickstarts/web-search-client-library-python.md</t>
  </si>
  <si>
    <t>includes/quickstart-test-tool-curl.md</t>
  </si>
  <si>
    <t>includes/resource-manager-quickstart-introduction.md</t>
  </si>
  <si>
    <t>includes/spatial-anchors-share-sample-prereqs.md</t>
  </si>
  <si>
    <t>includes/speech-devices-sdk-android-quickstart.md</t>
  </si>
  <si>
    <t>includes/speech-devices-sdk-linux-quickstart.md</t>
  </si>
  <si>
    <t>includes/speech-devices-sdk-windows-quickstart.md</t>
  </si>
  <si>
    <t>includes/speech-to-text-container-query-endpoint.md</t>
  </si>
  <si>
    <t>includes/storage-files-aad-permissions-and-mounting.md</t>
  </si>
  <si>
    <t>includes/storage-files-encryption-at-rest.md</t>
  </si>
  <si>
    <t>includes/storage-files-file-share-management-concepts.md</t>
  </si>
  <si>
    <t>includes/storage-files-migration-configure-sync.md</t>
  </si>
  <si>
    <t>includes/storage-files-migration-deploy-azure-file-sync-agent.md</t>
  </si>
  <si>
    <t>includes/storage-files-migration-deploy-azure-file-sync-storage-sync-service.md</t>
  </si>
  <si>
    <t>includes/storage-files-migration-namespace-mapping.md</t>
  </si>
  <si>
    <t>includes/storage-files-migration-provision-azure-file-share.md</t>
  </si>
  <si>
    <t>includes/storage-files-redundancy-overview.md</t>
  </si>
  <si>
    <t>includes/storage-files-tiers-enable-large-shares.md</t>
  </si>
  <si>
    <t>includes/storage-files-tiers-large-file-share-availability.md</t>
  </si>
  <si>
    <t>includes/storage-files-tiers-overview.md</t>
  </si>
  <si>
    <t>includes/storage-quickstart-prereq-include.md</t>
  </si>
  <si>
    <t>includes/virtual-machines-common-dedicated-hosts.md</t>
  </si>
  <si>
    <t>includes/virtual-machines-common-dedicated-hosts-portal.md</t>
  </si>
  <si>
    <t>includes/virtual-machines-common-reserved-vm-instance-size-flexibility.md</t>
  </si>
  <si>
    <t>includes/virtual-machines-common-sizes-older.md</t>
  </si>
  <si>
    <t>includes/virtual-machines-disks-incremental-snapshot.md</t>
  </si>
  <si>
    <t>includes/virtual-machines-disks-shared.md</t>
  </si>
  <si>
    <t>includes/virtual-machines-disks-shared-limitations.md</t>
  </si>
  <si>
    <t>includes/virtual-machines-disks-shared-sizes.md</t>
  </si>
  <si>
    <t>includes/virtual-machines-enable-shared-disk.md</t>
  </si>
  <si>
    <t>File Name and Directory</t>
  </si>
  <si>
    <t>03/02/2020</t>
  </si>
  <si>
    <t>articles/aks/azure-netapp-files.md</t>
  </si>
  <si>
    <t>articles/aks/certificate-rotation.md</t>
  </si>
  <si>
    <t>articles/aks/cluster-container-registry-integration.md</t>
  </si>
  <si>
    <t>articles/aks/concepts-diagnostics.md</t>
  </si>
  <si>
    <t>articles/aks/integrate-azure.md</t>
  </si>
  <si>
    <t>articles/aks/private-clusters.md</t>
  </si>
  <si>
    <t>articles/aks/troubleshooting.md</t>
  </si>
  <si>
    <t>articles/aks/use-cosmosdb-osba-mongo-app.md</t>
  </si>
  <si>
    <t>articles/analysis-services/analysis-services-addservprinc-admins.md</t>
  </si>
  <si>
    <t>articles/analysis-services/analysis-services-async-refresh.md</t>
  </si>
  <si>
    <t>articles/analysis-services/analysis-services-database-users.md</t>
  </si>
  <si>
    <t>articles/analysis-services/analysis-services-logging.md</t>
  </si>
  <si>
    <t>articles/analysis-services/analysis-services-monitor.md</t>
  </si>
  <si>
    <t>articles/analysis-services/analysis-services-overview.md</t>
  </si>
  <si>
    <t>articles/analysis-services/analysis-services-qs-firewall.md</t>
  </si>
  <si>
    <t>articles/analysis-services/analysis-services-refresh-logic-app.md</t>
  </si>
  <si>
    <t>articles/analysis-services/analysis-services-samples.md</t>
  </si>
  <si>
    <t>articles/analysis-services/analysis-services-scale-out.md</t>
  </si>
  <si>
    <t>articles/analysis-services/index.yml</t>
  </si>
  <si>
    <t>articles/analysis-services/tutorials/analysis-services-tutorial-roles.md</t>
  </si>
  <si>
    <t>articles/azure-resource-manager/managed-applications/test-createuidefinition.md</t>
  </si>
  <si>
    <t>articles/azure-resource-manager/management/azure-subscription-service-limits.md</t>
  </si>
  <si>
    <t>articles/azure-resource-manager/templates/deployment-script-template.md</t>
  </si>
  <si>
    <t>articles/azure-resource-manager/templates/deploy-to-tenant.md</t>
  </si>
  <si>
    <t>articles/connectors/apis-list.md</t>
  </si>
  <si>
    <t>articles/connectors/connectors-create-api-googledrive.md</t>
  </si>
  <si>
    <t>DELETE</t>
  </si>
  <si>
    <t>articles/connectors/connectors-native-http.md</t>
  </si>
  <si>
    <t>articles/connectors/connectors-native-reqres.md</t>
  </si>
  <si>
    <t>articles/connectors/connectors-native-webhook.md</t>
  </si>
  <si>
    <t>articles/connectors/connectors-sftp-ssh.md</t>
  </si>
  <si>
    <t>articles/container-registry/container-registry-auto-purge.md</t>
  </si>
  <si>
    <t>articles/container-registry/container-registry-azure-policy.md</t>
  </si>
  <si>
    <t>articles/container-registry/container-registry-best-practices.md</t>
  </si>
  <si>
    <t>articles/container-registry/container-registry-content-trust.md</t>
  </si>
  <si>
    <t>articles/container-registry/container-registry-customer-managed-keys.md</t>
  </si>
  <si>
    <t>articles/container-registry/container-registry-diagnostics-audit-logs.md</t>
  </si>
  <si>
    <t>articles/container-registry/container-registry-event-grid-quickstart.md</t>
  </si>
  <si>
    <t>articles/container-registry/container-registry-get-started-portal.md</t>
  </si>
  <si>
    <t>articles/container-registry/container-registry-helm-repos.md</t>
  </si>
  <si>
    <t>articles/container-registry/container-registry-oci-artifacts.md</t>
  </si>
  <si>
    <t>articles/container-registry/container-registry-private-link.md</t>
  </si>
  <si>
    <t>articles/container-registry/container-registry-tasks-logs.md</t>
  </si>
  <si>
    <t>articles/container-registry/container-registry-tasks-multi-step.md</t>
  </si>
  <si>
    <t>articles/container-registry/container-registry-tasks-pack-build.md</t>
  </si>
  <si>
    <t>articles/container-registry/container-registry-tasks-reference-yaml.md</t>
  </si>
  <si>
    <t>articles/container-registry/container-registry-tutorial-build-task.md</t>
  </si>
  <si>
    <t>articles/container-registry/container-registry-tutorial-multistep-task.md</t>
  </si>
  <si>
    <t>articles/container-registry/container-registry-tutorial-quick-task.md</t>
  </si>
  <si>
    <t>articles/cosmos-db/breadcrumb/TOC.yml</t>
  </si>
  <si>
    <t>articles/cosmos-db/cosmosdb-monitor-resource-logs.md</t>
  </si>
  <si>
    <t>articles/cosmos-db/create-sql-api-dotnet-v4.md</t>
  </si>
  <si>
    <t>articles/cosmos-db/create-website.md</t>
  </si>
  <si>
    <t>articles/cosmos-db/database-security.md</t>
  </si>
  <si>
    <t>articles/cosmos-db/data-explorer.md</t>
  </si>
  <si>
    <t>articles/cosmos-db/how-to-configure-private-endpoints.md</t>
  </si>
  <si>
    <t>articles/cosmos-db/how-to-migrate-from-change-feed-library.md</t>
  </si>
  <si>
    <t>articles/cosmos-db/how-to-setup-cmk.md</t>
  </si>
  <si>
    <t>articles/cosmos-db/monitor-cosmos-db.md</t>
  </si>
  <si>
    <t>articles/cosmos-db/optimize-cost-reads-writes.md</t>
  </si>
  <si>
    <t>articles/cosmos-db/optimize-dev-test.md</t>
  </si>
  <si>
    <t>articles/cosmos-db/quick-create-template.md</t>
  </si>
  <si>
    <t>articles/cosmos-db/sql-query-abs.md</t>
  </si>
  <si>
    <t>articles/cosmos-db/sql-query-acos.md</t>
  </si>
  <si>
    <t>articles/cosmos-db/sql-query-array-concat.md</t>
  </si>
  <si>
    <t>articles/cosmos-db/sql-query-array-contains.md</t>
  </si>
  <si>
    <t>articles/cosmos-db/sql-query-array-length.md</t>
  </si>
  <si>
    <t>articles/cosmos-db/sql-query-array-slice.md</t>
  </si>
  <si>
    <t>articles/cosmos-db/sql-query-asin.md</t>
  </si>
  <si>
    <t>articles/cosmos-db/sql-query-atan.md</t>
  </si>
  <si>
    <t>articles/cosmos-db/sql-query-atn2.md</t>
  </si>
  <si>
    <t>articles/cosmos-db/sql-query-ceiling.md</t>
  </si>
  <si>
    <t>articles/cosmos-db/sql-query-concat.md</t>
  </si>
  <si>
    <t>articles/cosmos-db/sql-query-contains.md</t>
  </si>
  <si>
    <t>articles/cosmos-db/sql-query-cos.md</t>
  </si>
  <si>
    <t>articles/cosmos-db/sql-query-cot.md</t>
  </si>
  <si>
    <t>articles/cosmos-db/sql-query-degrees.md</t>
  </si>
  <si>
    <t>articles/cosmos-db/sql-query-endswith.md</t>
  </si>
  <si>
    <t>articles/cosmos-db/sql-query-floor.md</t>
  </si>
  <si>
    <t>articles/cosmos-db/sql-query-geospatial-index.md</t>
  </si>
  <si>
    <t>articles/cosmos-db/sql-query-geospatial-intro.md</t>
  </si>
  <si>
    <t>articles/cosmos-db/sql-query-getcurrentdatetime.md</t>
  </si>
  <si>
    <t>articles/cosmos-db/sql-query-is-array.md</t>
  </si>
  <si>
    <t>articles/cosmos-db/sql-query-is-bool.md</t>
  </si>
  <si>
    <t>articles/cosmos-db/sql-query-is-defined.md</t>
  </si>
  <si>
    <t>articles/cosmos-db/sql-query-is-null.md</t>
  </si>
  <si>
    <t>articles/cosmos-db/sql-query-is-number.md</t>
  </si>
  <si>
    <t>articles/cosmos-db/sql-query-is-object.md</t>
  </si>
  <si>
    <t>articles/cosmos-db/sql-query-is-primitive.md</t>
  </si>
  <si>
    <t>articles/cosmos-db/sql-query-is-string.md</t>
  </si>
  <si>
    <t>articles/cosmos-db/sql-query-left.md</t>
  </si>
  <si>
    <t>articles/cosmos-db/sql-query-length.md</t>
  </si>
  <si>
    <t>articles/cosmos-db/sql-query-log.md</t>
  </si>
  <si>
    <t>articles/cosmos-db/sql-query-log10.md</t>
  </si>
  <si>
    <t>articles/cosmos-db/sql-query-lower.md</t>
  </si>
  <si>
    <t>articles/cosmos-db/sql-query-ltrim.md</t>
  </si>
  <si>
    <t>articles/cosmos-db/sql-query-radians.md</t>
  </si>
  <si>
    <t>articles/cosmos-db/sql-query-rand.md</t>
  </si>
  <si>
    <t>articles/cosmos-db/sql-query-replace.md</t>
  </si>
  <si>
    <t>articles/cosmos-db/sql-query-replicate.md</t>
  </si>
  <si>
    <t>articles/cosmos-db/sql-query-reverse.md</t>
  </si>
  <si>
    <t>articles/cosmos-db/sql-query-right.md</t>
  </si>
  <si>
    <t>articles/cosmos-db/sql-query-round.md</t>
  </si>
  <si>
    <t>articles/cosmos-db/sql-query-rtrim.md</t>
  </si>
  <si>
    <t>articles/cosmos-db/sql-query-sign.md</t>
  </si>
  <si>
    <t>articles/cosmos-db/sql-query-sin.md</t>
  </si>
  <si>
    <t>articles/cosmos-db/sql-query-sqrt.md</t>
  </si>
  <si>
    <t>articles/cosmos-db/sql-query-square.md</t>
  </si>
  <si>
    <t>articles/cosmos-db/sql-query-startswith.md</t>
  </si>
  <si>
    <t>articles/cosmos-db/sql-query-st-distance.md</t>
  </si>
  <si>
    <t>articles/cosmos-db/sql-query-st-intersects.md</t>
  </si>
  <si>
    <t>articles/cosmos-db/sql-query-stringtoarray.md</t>
  </si>
  <si>
    <t>articles/cosmos-db/sql-query-stringtoboolean.md</t>
  </si>
  <si>
    <t>articles/cosmos-db/sql-query-stringtonull.md</t>
  </si>
  <si>
    <t>articles/cosmos-db/sql-query-stringtonumber.md</t>
  </si>
  <si>
    <t>articles/cosmos-db/sql-query-stringtoobject.md</t>
  </si>
  <si>
    <t>articles/cosmos-db/sql-query-st-within.md</t>
  </si>
  <si>
    <t>articles/cosmos-db/sql-query-substring.md</t>
  </si>
  <si>
    <t>articles/cosmos-db/sql-query-tan.md</t>
  </si>
  <si>
    <t>articles/cosmos-db/sql-query-tostring.md</t>
  </si>
  <si>
    <t>articles/cosmos-db/sql-query-trim.md</t>
  </si>
  <si>
    <t>articles/cosmos-db/sql-query-trunc.md</t>
  </si>
  <si>
    <t>articles/cosmos-db/sql-query-upper.md</t>
  </si>
  <si>
    <t>articles/cosmos-db/troubleshoot-changefeed-functions.md</t>
  </si>
  <si>
    <t>articles/cosmos-db/tutorial-sql-api-dotnet-bulk-import.md</t>
  </si>
  <si>
    <t>articles/cosmos-db/working-with-dates.md</t>
  </si>
  <si>
    <t>articles/firewall/rule-processing.md</t>
  </si>
  <si>
    <t>articles/firewall/tutorial-firewall-dnat.md</t>
  </si>
  <si>
    <t>articles/logic-apps/add-artifacts-integration-service-environment-ise.md</t>
  </si>
  <si>
    <t>articles/logic-apps/connect-virtual-network-vnet-isolated-environment.md</t>
  </si>
  <si>
    <t>articles/logic-apps/connect-virtual-network-vnet-isolated-environment-overview.md</t>
  </si>
  <si>
    <t>articles/logic-apps/create-integration-service-environment-rest-api.md</t>
  </si>
  <si>
    <t>articles/logic-apps/customer-managed-keys-integration-service-environment.md</t>
  </si>
  <si>
    <t>articles/logic-apps/ise-manage-integration-service-environment.md</t>
  </si>
  <si>
    <t>articles/logic-apps/logic-apps-enterprise-integration-create-integration-account.md</t>
  </si>
  <si>
    <t>articles/logic-apps/logic-apps-limits-and-config.md</t>
  </si>
  <si>
    <t>articles/logic-apps/logic-apps-overview.md</t>
  </si>
  <si>
    <t>articles/logic-apps/logic-apps-pricing.md</t>
  </si>
  <si>
    <t>articles/logic-apps/toc.yml</t>
  </si>
  <si>
    <t>articles/private-link/create-private-endpoint-cosmosdb-portal.md</t>
  </si>
  <si>
    <t>articles/private-link/create-private-endpoint-portal.md</t>
  </si>
  <si>
    <t>articles/private-link/create-private-endpoint-storage-portal.md</t>
  </si>
  <si>
    <t>articles/private-link/create-private-endpoint-webapp-portal.md</t>
  </si>
  <si>
    <t>articles/private-link/create-private-link-service-portal.md</t>
  </si>
  <si>
    <t>articles/private-link/private-link-overview.md</t>
  </si>
  <si>
    <t>articles/private-link/private-link-service-overview.md</t>
  </si>
  <si>
    <t>articles/service-fabric/service-fabric-application-secret-management-linux.md</t>
  </si>
  <si>
    <t>articles/service-fabric/service-fabric-common-questions.md</t>
  </si>
  <si>
    <t>articles/service-fabric/service-fabric-diagnostics-oms-agent.md</t>
  </si>
  <si>
    <t>articles/service-fabric/service-fabric-disaster-recovery.md</t>
  </si>
  <si>
    <t>articles/service-fabric/service-fabric-enable-azure-disk-encryption-linux.md</t>
  </si>
  <si>
    <t>articles/service-fabric/service-fabric-enable-azure-disk-encryption-windows.md</t>
  </si>
  <si>
    <t>articles/service-fabric/service-fabric-get-started.md</t>
  </si>
  <si>
    <t>articles/service-fabric/service-fabric-get-started-vs-code.md</t>
  </si>
  <si>
    <t>articles/service-fabric/service-fabric-how-to-remove-node-type.md</t>
  </si>
  <si>
    <t>articles/service-fabric/service-fabric-tutorial-create-container-images.md</t>
  </si>
  <si>
    <t>articles/service-fabric/service-fabric-tutorial-create-vnet-and-linux-cluster.md</t>
  </si>
  <si>
    <t>articles/service-fabric/service-fabric-tutorial-java-deploy-azure.md</t>
  </si>
  <si>
    <t>articles/service-fabric/service-fabric-tutorial-package-containers.md</t>
  </si>
  <si>
    <t>articles/service-fabric/service-fabric-tutorial-scale-cluster.md</t>
  </si>
  <si>
    <t>articles/service-fabric/service-fabric-tutorial-upgrade-cluster.md</t>
  </si>
  <si>
    <t>articles/service-fabric/service-fabric-versions.md</t>
  </si>
  <si>
    <t>articles/site-recovery/azure-to-azure-tutorial-migrate.md</t>
  </si>
  <si>
    <t>articles/site-recovery/hyper-v-deployment-planner-overview.md</t>
  </si>
  <si>
    <t>articles/site-recovery/move-azure-VMs-AVset-Azone.md</t>
  </si>
  <si>
    <t>articles/site-recovery/move-azure-VMs-cross-region.md</t>
  </si>
  <si>
    <t>articles/site-recovery/region-move-cross-geos.md</t>
  </si>
  <si>
    <t>articles/site-recovery/site-recovery-deployment-planner.md</t>
  </si>
  <si>
    <t>articles/virtual-machines/classic-vm-deprecation.md</t>
  </si>
  <si>
    <t>articles/virtual-machines/extensions/key-vault-linux.md</t>
  </si>
  <si>
    <t>articles/virtual-machines/extensions/key-vault-windows.md</t>
  </si>
  <si>
    <t>articles/virtual-machines/h-series.md</t>
  </si>
  <si>
    <t>articles/virtual-machines/linux/dedicated-hosts.md</t>
  </si>
  <si>
    <t>articles/virtual-machines/linux/dedicated-hosts-cli.md</t>
  </si>
  <si>
    <t>articles/virtual-machines/linux/dedicated-hosts-portal.md</t>
  </si>
  <si>
    <t>articles/virtual-machines/linux/disk-bursting.md</t>
  </si>
  <si>
    <t>articles/virtual-machines/linux/disk-encryption.md</t>
  </si>
  <si>
    <t>articles/virtual-machines/linux/disk-encryption-cli-quickstart.md</t>
  </si>
  <si>
    <t>articles/virtual-machines/linux/disk-encryption-faq.md</t>
  </si>
  <si>
    <t>articles/virtual-machines/linux/disk-encryption-isolated-network.md</t>
  </si>
  <si>
    <t>articles/virtual-machines/linux/disk-encryption-key-vault.md</t>
  </si>
  <si>
    <t>articles/virtual-machines/linux/disk-encryption-key-vault-aad.md</t>
  </si>
  <si>
    <t>articles/virtual-machines/linux/disk-encryption-linux.md</t>
  </si>
  <si>
    <t>articles/virtual-machines/linux/disk-encryption-linux-aad.md</t>
  </si>
  <si>
    <t>articles/virtual-machines/linux/disk-encryption-overview.md</t>
  </si>
  <si>
    <t>articles/virtual-machines/linux/disk-encryption-overview-aad.md</t>
  </si>
  <si>
    <t>articles/virtual-machines/linux/disk-encryption-portal-quickstart.md</t>
  </si>
  <si>
    <t>articles/virtual-machines/linux/disk-encryption-powershell-quickstart.md</t>
  </si>
  <si>
    <t>articles/virtual-machines/linux/disk-encryption-sample-scripts.md</t>
  </si>
  <si>
    <t>articles/virtual-machines/linux/disk-encryption-troubleshooting.md</t>
  </si>
  <si>
    <t>articles/virtual-machines/linux/disks-enable-ultra-ssd.md</t>
  </si>
  <si>
    <t>articles/virtual-machines/linux/disks-incremental-snapshots.md</t>
  </si>
  <si>
    <t>articles/virtual-machines/linux/disks-incremental-snapshots-portal.md</t>
  </si>
  <si>
    <t>articles/virtual-machines/linux/disks-reserved-capacity.md</t>
  </si>
  <si>
    <t>articles/virtual-machines/linux/disks-shared.md</t>
  </si>
  <si>
    <t>articles/virtual-machines/linux/disks-shared-enable.md</t>
  </si>
  <si>
    <t>articles/virtual-machines/linux/disks-types.md</t>
  </si>
  <si>
    <t>articles/virtual-machines/linux/disks-upload-vhd-to-managed-disk-cli.md</t>
  </si>
  <si>
    <t>articles/virtual-machines/linux/disks-use-storage-explorer-managed-disks.md</t>
  </si>
  <si>
    <t>articles/virtual-machines/linux/find-unattached-disks.md</t>
  </si>
  <si>
    <t>articles/virtual-machines/linux/how-to-enable-write-accelerator.md</t>
  </si>
  <si>
    <t>articles/virtual-machines/linux/isolation.md</t>
  </si>
  <si>
    <t>articles/virtual-machines/linux/migrate-to-premium-storage-using-azure-site-recovery.md</t>
  </si>
  <si>
    <t>articles/virtual-machines/linux/openshift-container-platform-3x-prerequisites.md</t>
  </si>
  <si>
    <t>articles/virtual-machines/linux/spot-template.md</t>
  </si>
  <si>
    <t>articles/virtual-machines/linux/sql/sql-server-linux-rhel-ha-listener-tutorial.md</t>
  </si>
  <si>
    <t>articles/virtual-machines/linux/sql/sql-server-linux-rhel-ha-stonith-tutorial.md</t>
  </si>
  <si>
    <t>articles/virtual-machines/linux/sql/TOC.yml</t>
  </si>
  <si>
    <t>articles/virtual-machines/move-region-maintenance-configuration.md</t>
  </si>
  <si>
    <t>articles/virtual-machines/move-region-maintenance-configuration-resources.md</t>
  </si>
  <si>
    <t>articles/virtual-machines/ncv2-series.md</t>
  </si>
  <si>
    <t>articles/virtual-machines/ncv3-series.md</t>
  </si>
  <si>
    <t>articles/virtual-machines/nd-series.md</t>
  </si>
  <si>
    <t>articles/virtual-machines/ndv2-series.md</t>
  </si>
  <si>
    <t>articles/virtual-machines/nv-series.md</t>
  </si>
  <si>
    <t>articles/virtual-machines/nvv3-series.md</t>
  </si>
  <si>
    <t>articles/virtual-machines/nvv4-series.md</t>
  </si>
  <si>
    <t>articles/virtual-machines/sizes-general.md</t>
  </si>
  <si>
    <t>articles/virtual-machines/sizes-hpc.md</t>
  </si>
  <si>
    <t>articles/virtual-machines/sizes-previous-gen.md</t>
  </si>
  <si>
    <t>articles/virtual-machines/windows/dedicated-hosts.md</t>
  </si>
  <si>
    <t>articles/virtual-machines/windows/dedicated-hosts-portal.md</t>
  </si>
  <si>
    <t>articles/virtual-machines/windows/dedicated-hosts-powershell.md</t>
  </si>
  <si>
    <t>articles/virtual-machines/windows/disk-encryption.md</t>
  </si>
  <si>
    <t>articles/virtual-machines/windows/disks-incremental-snapshots.md</t>
  </si>
  <si>
    <t>articles/virtual-machines/windows/disks-incremental-snapshots-portal.md</t>
  </si>
  <si>
    <t>articles/virtual-machines/windows/disks-upload-vhd-to-managed-disk-powershell.md</t>
  </si>
  <si>
    <t>articles/virtual-machines/windows/n-series-amd-driver-setup.md</t>
  </si>
  <si>
    <t>articles/virtual-machines/windows/sql/virtual-machines-windows-portal-sql-create-failover-cluster-premium-file-share.md</t>
  </si>
  <si>
    <t>articles/virtual-network/application-security-groups.md</t>
  </si>
  <si>
    <t>articles/virtual-network/cli-samples.md</t>
  </si>
  <si>
    <t>articles/virtual-network/ddos-protection-overview.md</t>
  </si>
  <si>
    <t>articles/virtual-network/nat-gateway-resource.md</t>
  </si>
  <si>
    <t>articles/virtual-network/nat-metrics.md</t>
  </si>
  <si>
    <t>articles/virtual-network/nat-overview.md</t>
  </si>
  <si>
    <t>articles/virtual-network/quickstart-create-nat-gateway-cli.md</t>
  </si>
  <si>
    <t>articles/virtual-network/quickstart-create-nat-gateway-portal.md</t>
  </si>
  <si>
    <t>articles/virtual-network/quickstart-create-nat-gateway-powershell.md</t>
  </si>
  <si>
    <t>articles/virtual-network/quickstart-create-nat-gateway-template.md</t>
  </si>
  <si>
    <t>articles/virtual-network/service-tags-overview.md</t>
  </si>
  <si>
    <t>articles/virtual-network/troubleshoot-nat.md</t>
  </si>
  <si>
    <t>articles/virtual-network/tutorial-create-validate-nat-gateway-cli.md</t>
  </si>
  <si>
    <t>articles/virtual-network/tutorial-create-validate-nat-gateway-portal.md</t>
  </si>
  <si>
    <t>articles/virtual-network/tutorial-create-validate-nat-gateway-powershell.md</t>
  </si>
  <si>
    <t>articles/virtual-network/virtual-network-service-endpoint-policies-cli.md</t>
  </si>
  <si>
    <t>articles/virtual-network/virtual-network-service-endpoint-policies-powershell.md</t>
  </si>
  <si>
    <t>articles/virtual-wan/TOC.yml</t>
  </si>
  <si>
    <t>articles/virtual-wan/virtual-wan-route-table-portal.md</t>
  </si>
  <si>
    <t>includes/aml-dsvm-server.md</t>
  </si>
  <si>
    <t>includes/aml-studio-notebook-notice.md</t>
  </si>
  <si>
    <t>includes/aml-your-server.md</t>
  </si>
  <si>
    <t>includes/audio-input-format-chart.md</t>
  </si>
  <si>
    <t>includes/azure-policy-samples-policies-backup.md</t>
  </si>
  <si>
    <t>includes/cleanup-resources-preview-portal.md</t>
  </si>
  <si>
    <t>includes/cosmos-db-create-sql-api-query-data.md</t>
  </si>
  <si>
    <t>includes/data-box-edge-gateway-deactivate-device.md</t>
  </si>
  <si>
    <t>includes/digital-twins-preview-limit-alert.md</t>
  </si>
  <si>
    <t>includes/functions-extension-bundles-json.md</t>
  </si>
  <si>
    <t>includes/functions-storage-account-set-cli.md</t>
  </si>
  <si>
    <t>includes/how-to/speech-to-text-basics/more.md</t>
  </si>
  <si>
    <t>includes/how-to/speech-to-text-basics/speech-to-text-basics-cpp.md</t>
  </si>
  <si>
    <t>includes/how-to/speech-to-text-basics/speech-to-text-basics-csharp.md</t>
  </si>
  <si>
    <t>includes/how-to/speech-to-text-basics/speech-to-text-basics-java.md</t>
  </si>
  <si>
    <t>includes/how-to/speech-to-text-basics/speech-to-text-basics-python.md</t>
  </si>
  <si>
    <t>includes/how-tos/compressed-audio-input/cpp/examples.md</t>
  </si>
  <si>
    <t>includes/how-tos/compressed-audio-input/cpp/prerequisites.md</t>
  </si>
  <si>
    <t>includes/how-tos/compressed-audio-input/csharp/examples.md</t>
  </si>
  <si>
    <t>includes/how-tos/compressed-audio-input/csharp/prerequisites.md</t>
  </si>
  <si>
    <t>includes/how-tos/compressed-audio-input/java/examples.md</t>
  </si>
  <si>
    <t>includes/how-tos/compressed-audio-input/java/prerequisites.md</t>
  </si>
  <si>
    <t>includes/how-tos/compressed-audio-input/objectivec/examples.md</t>
  </si>
  <si>
    <t>includes/how-tos/compressed-audio-input/objectivec/prerequisites.md</t>
  </si>
  <si>
    <t>includes/jenkins-install-solution-template-steps.md</t>
  </si>
  <si>
    <t>includes/key-phrase-extraction-kubernetes-config-deploy.md</t>
  </si>
  <si>
    <t>includes/language-detection-kubernetes-config-deploy.md</t>
  </si>
  <si>
    <t>includes/quickstarts/custom-search-client-library-csharp.md</t>
  </si>
  <si>
    <t>includes/quickstarts/custom-search-client-library-java.md</t>
  </si>
  <si>
    <t>includes/quickstarts/custom-search-client-library-python.md</t>
  </si>
  <si>
    <t>includes/quickstarts/entity-search-client-library-csharp.md</t>
  </si>
  <si>
    <t>includes/quickstarts/entity-search-client-library-java.md</t>
  </si>
  <si>
    <t>includes/quickstarts/entity-search-client-library-javascript.md</t>
  </si>
  <si>
    <t>includes/quickstarts/entity-search-client-library-python.md</t>
  </si>
  <si>
    <t>includes/quickstarts/from-blob/cpp/windows.md</t>
  </si>
  <si>
    <t>includes/quickstarts/from-blob/csharp/dotnet.md</t>
  </si>
  <si>
    <t>includes/quickstarts/from-blob/header.md</t>
  </si>
  <si>
    <t>includes/quickstarts/from-blob/java/jre.md</t>
  </si>
  <si>
    <t>includes/quickstarts/from-blob/more/more.md</t>
  </si>
  <si>
    <t>includes/quickstarts/from-blob/python/python.md</t>
  </si>
  <si>
    <t>includes/quickstarts/from-file/more/more.md</t>
  </si>
  <si>
    <t>includes/quickstarts/from-microphone/csharp/uwp.md</t>
  </si>
  <si>
    <t>includes/quickstarts/from-microphone/more/more.md</t>
  </si>
  <si>
    <t>includes/quickstarts/from-microphone/python/python.md</t>
  </si>
  <si>
    <t>includes/quickstarts/image-search-client-library-csharp.md</t>
  </si>
  <si>
    <t>includes/quickstarts/image-search-client-library-java.md</t>
  </si>
  <si>
    <t>includes/quickstarts/image-search-client-library-javascript.md</t>
  </si>
  <si>
    <t>includes/quickstarts/image-search-client-library-python.md</t>
  </si>
  <si>
    <t>includes/quickstarts/platform/cpp-linux.md</t>
  </si>
  <si>
    <t>includes/quickstarts/platform/csharp-dotnetcore-windows.md</t>
  </si>
  <si>
    <t>includes/quickstarts/platform/csharp-dotnet-windows.md</t>
  </si>
  <si>
    <t>includes/quickstarts/platform/csharp-uwp.md</t>
  </si>
  <si>
    <t>includes/quickstarts/platform/csharp-xamarin.md</t>
  </si>
  <si>
    <t>includes/quickstarts/platform/java-jre.md</t>
  </si>
  <si>
    <t>includes/quickstarts/platform/python.md</t>
  </si>
  <si>
    <t>includes/quickstarts/translate-sts/csharp/uwp.md</t>
  </si>
  <si>
    <t>includes/quickstarts/translate-stt/csharp/uwp.md</t>
  </si>
  <si>
    <t>includes/quickstarts/translate-stt-multiple-languages/csharp/dotnet.md</t>
  </si>
  <si>
    <t>includes/quickstarts/tts/cpp/linux.md</t>
  </si>
  <si>
    <t>includes/quickstarts/tts/cpp/windows.md</t>
  </si>
  <si>
    <t>includes/quickstarts/tts/csharp/dotnet.md</t>
  </si>
  <si>
    <t>includes/quickstarts/tts/csharp/dotnetcore.md</t>
  </si>
  <si>
    <t>includes/quickstarts/tts/csharp/unity.md</t>
  </si>
  <si>
    <t>includes/quickstarts/tts/csharp/uwp.md</t>
  </si>
  <si>
    <t>includes/quickstarts/tts/java/android.md</t>
  </si>
  <si>
    <t>includes/quickstarts/tts/java/jre.md</t>
  </si>
  <si>
    <t>includes/quickstarts/tts/python/python.md</t>
  </si>
  <si>
    <t>includes/relay-hybrid-connections-http-requests-dotnet-get-started-client.md</t>
  </si>
  <si>
    <t>includes/sentiment-analysis-kubernetes-config-deploy.md</t>
  </si>
  <si>
    <t>includes/storage-blob-dotnet-resources-include.md</t>
  </si>
  <si>
    <t>includes/storage-data-lake-gen2-support.md</t>
  </si>
  <si>
    <t>includes/supported-audio-formats.md</t>
  </si>
  <si>
    <t>includes/virtual-machines-disks-encryption-portal.md</t>
  </si>
  <si>
    <t>includes/virtual-machines-disks-encryption-regions.md</t>
  </si>
  <si>
    <t>includes/virtual-machines-disks-incremental-snapshot-cli.md</t>
  </si>
  <si>
    <t>includes/virtual-machines-disks-incremental-snapshot-powershell.md</t>
  </si>
  <si>
    <t>includes/virtual-machines-disks-incremental-snapshots-description.md</t>
  </si>
  <si>
    <t>includes/virtual-machines-disks-incremental-snapshots-portal.md</t>
  </si>
  <si>
    <t>includes/virtual-machines-disks-incremental-snapshots-regions.md</t>
  </si>
  <si>
    <t>includes/virtual-machines-disks-incremental-snapshots-restrictions.md</t>
  </si>
  <si>
    <t>includes/virtual-networks-create-new.md</t>
  </si>
  <si>
    <t>FirstLeveDirectory</t>
  </si>
  <si>
    <t>Copy Satus</t>
  </si>
  <si>
    <t>Row Labels</t>
  </si>
  <si>
    <t>articles/connectors</t>
  </si>
  <si>
    <t>articles/firewall</t>
  </si>
  <si>
    <t>articles/logic-apps</t>
  </si>
  <si>
    <t>articles/private-link</t>
  </si>
  <si>
    <t>Grand Total</t>
  </si>
  <si>
    <t>Column Labels</t>
  </si>
  <si>
    <t>Count</t>
  </si>
  <si>
    <t>Sum of Count</t>
  </si>
  <si>
    <t>03/02/2021</t>
  </si>
  <si>
    <t>03/02/2022</t>
  </si>
  <si>
    <t>03/02/2023</t>
  </si>
  <si>
    <t>03/02/2024</t>
  </si>
  <si>
    <t>03/02/2025</t>
  </si>
  <si>
    <t>03/02/2026</t>
  </si>
  <si>
    <t>03/02/2027</t>
  </si>
  <si>
    <t>03/02/2028</t>
  </si>
  <si>
    <t>03/02/2029</t>
  </si>
  <si>
    <t>03/02/2030</t>
  </si>
  <si>
    <t>03/02/2031</t>
  </si>
  <si>
    <t>03/02/2032</t>
  </si>
  <si>
    <t>03/02/2033</t>
  </si>
  <si>
    <t>03/02/2034</t>
  </si>
  <si>
    <t>03/02/2035</t>
  </si>
  <si>
    <t>03/02/2036</t>
  </si>
  <si>
    <t>03/02/2037</t>
  </si>
  <si>
    <t>03/02/2038</t>
  </si>
  <si>
    <t>03/02/2039</t>
  </si>
  <si>
    <t>03/02/2040</t>
  </si>
  <si>
    <t>03/02/2041</t>
  </si>
  <si>
    <t>03/02/2042</t>
  </si>
  <si>
    <t>03/02/2043</t>
  </si>
  <si>
    <t>03/02/2044</t>
  </si>
  <si>
    <t>03/02/2045</t>
  </si>
  <si>
    <t>03/02/2046</t>
  </si>
  <si>
    <t>articles/container-instances/container-instances-encrypt-data.md</t>
  </si>
  <si>
    <t>articles/container-instances/container-instances-environment-variables.md</t>
  </si>
  <si>
    <t>articles/container-instances/container-instances-exec.md</t>
  </si>
  <si>
    <t>articles/container-instances/container-instances-get-logs.md</t>
  </si>
  <si>
    <t>articles/container-instances/container-instances-monitor.md</t>
  </si>
  <si>
    <t>articles/container-instances/container-instances-quickstart.md</t>
  </si>
  <si>
    <t>articles/container-instances/container-instances-quickstart-portal.md</t>
  </si>
  <si>
    <t>articles/container-instances/container-instances-tutorial-azure-function-trigger.md</t>
  </si>
  <si>
    <t>articles/container-instances/container-instances-tutorial-deploy-app.md</t>
  </si>
  <si>
    <t>articles/container-instances/container-instances-tutorial-prepare-acr.md</t>
  </si>
  <si>
    <t>articles/container-instances/container-instances-using-azure-container-registry.md</t>
  </si>
  <si>
    <t>articles/container-instances/container-instances-volume-gitrepo.md</t>
  </si>
  <si>
    <t>articles/container-instances/container-instances-volume-secret.md</t>
  </si>
  <si>
    <t>articles/container-instances</t>
  </si>
  <si>
    <t>D:\gitrep\azure-docs-pr\articles\azure-resource-manager\templates\deployment-manager-health-check.md</t>
  </si>
  <si>
    <t>D:\gitrep\azure-docs-pr\articles\azure-resource-manager\templates\deployment-manager-overview.md</t>
  </si>
  <si>
    <t>D:\gitrep\azure-docs-pr\articles\azure-resource-manager\templates\deployment-manager-tutorial-health-check.md</t>
  </si>
  <si>
    <t>D:\gitrep\azure-docs-pr\articles\azure-resource-manager\management\grant-access-to-create-subscription.md</t>
  </si>
  <si>
    <t>D:\gitrep\azure-docs-pr\articles\azure-resource-manager\management\programmatically-create-subscription.md</t>
  </si>
  <si>
    <t>D:\gitrep\azure-docs-pr\articles\virtual-machines\linux\openshift-azure-stack.md</t>
  </si>
  <si>
    <t>D:\gitrep\azure-docs-pr\articles\virtual-machines\linux\openshift-okd.md</t>
  </si>
  <si>
    <t>D:\gitrep\azure-docs-pr\articles\virtual-machines\troubleshooting\serial-console-enable-disable.md</t>
  </si>
  <si>
    <t>D:\gitrep\azure-docs-pr\articles\virtual-machines\troubleshooting\serial-console-errors.md</t>
  </si>
  <si>
    <t>D:\gitrep\azure-docs-pr\articles\virtual-machines\troubleshooting\serial-console-overview.md</t>
  </si>
  <si>
    <t>D:\gitrep\azure-docs-pr\articles\virtual-machines\troubleshooting\serial-console-power-options.md</t>
  </si>
  <si>
    <t>D:\gitrep\azure-docs-pr\articles\virtual-wan\virtual-wan-expressroute-portal.md</t>
  </si>
  <si>
    <t>D:\gitrep\azure-docs-pr\articles\virtual-wan\virtual-wan-office365-overview.md</t>
  </si>
  <si>
    <t>D:\gitrep\azure-docs-pr\articles\virtual-wan\virtual-wan-point-to-site-portal.md</t>
  </si>
  <si>
    <t>D:\gitrep\azure-docs-pr\articles\cosmos-db\cosmosdb-jupyter-notebooks.md</t>
  </si>
  <si>
    <t>D:\gitrep\azure-docs-pr\articles\cosmos-db\enable-notebooks.md</t>
  </si>
  <si>
    <t>D:\gitrep\azure-docs-pr\articles\cosmos-db\create-notebook-visualize-data.md</t>
  </si>
  <si>
    <t>D:\gitrep\azure-docs-pr\articles\cosmos-db\use-notebook-features-and-commands.md</t>
  </si>
  <si>
    <t>D:\gitrep\azure-docs-pr\articles\aks\azure-netapp-files.md</t>
  </si>
  <si>
    <t>D:\gitrep\azure-docs-pr\articles\aks\use-managed-identity.md</t>
  </si>
  <si>
    <t>D:\gitrep\azure-docs-pr\articles\virtual-machines\extensions\key-vault-linux.md</t>
  </si>
  <si>
    <t>D:\gitrep\azure-docs-pr\articles\virtual-machines\linux\openshift-container-platform-3x-marketplace-self-managed.md</t>
  </si>
  <si>
    <t>D:\gitrep\azure-docs-pr\articles\virtual-machines\troubleshooting\troubleshoot-performance-virtual-machine-linux-windows.md</t>
  </si>
  <si>
    <t>D:\gitrep\azure-docs-pr\articles\virtual-machines\windows\sql\virtual-machines-windows-sql-dedicated-host.md</t>
  </si>
  <si>
    <t>D:\gitrep\azure-docs-pr\articles\virtual-machines\windows\disk-encryption-portal-quickstart.md</t>
  </si>
  <si>
    <t>D:\gitrep\azure-docs-pr\articles\virtual-machines\windows\disks-incremental-snapshots.md</t>
  </si>
  <si>
    <t>D:\gitrep\azure-docs-pr\articles\virtual-machines\linux\isolation.md</t>
  </si>
  <si>
    <t>D:\gitrep\azure-docs-pr\articles\virtual-machines\windows\isolation.md</t>
  </si>
  <si>
    <t>D:\gitrep\azure-docs-pr\articles\virtual-machines\linux\openshift-container-platform-3x.md</t>
  </si>
  <si>
    <t>D:\gitrep\azure-docs-pr\articles\virtual-machines\linux\openshift-container-platform-3x-post-deployment.md</t>
  </si>
  <si>
    <t>D:\gitrep\azure-docs-pr\articles\virtual-machines\linux\openshift-container-platform-3x-prerequisites.md</t>
  </si>
  <si>
    <t>D:\gitrep\azure-docs-pr\articles\virtual-machines\linux\openshift-container-platform-3x-troubleshooting.md</t>
  </si>
  <si>
    <t>D:\gitrep\azure-docs-pr\articles\virtual-machines\linux\openshift-container-platform-4x.md</t>
  </si>
  <si>
    <t>D:\gitrep\azure-docs-pr\articles\virtual-machines\windows\proximity-placement-groups-portal.md</t>
  </si>
  <si>
    <t>D:\gitrep\azure-docs-pr\articles\virtual-machines\linux\tutorial-config-management.md</t>
  </si>
  <si>
    <t>D:\gitrep\azure-docs-pr\articles\virtual-machines\windows\sql\virtual-machines-windows-sql-bulk-register-with-resource-provider.md</t>
  </si>
  <si>
    <t>D:\gitrep\azure-docs-pr\includes\virtual-machines-disks-incremental-snapshot.md</t>
  </si>
  <si>
    <t>D:\gitrep\azure-docs-pr\articles\virtual-machines\windows\tutorial-config-management.md</t>
  </si>
  <si>
    <t>D:\gitrep\azure-docs-pr\includes\virtual-machines-common-isolation.md</t>
  </si>
  <si>
    <t>D:\gitrep\azure-docs-pr\articles\virtual-machines\linux\disk-encryption-portal-quickstart.md</t>
  </si>
  <si>
    <t xml:space="preserve">D:\gitrep\azure-docs-pr\articles\service-fabric\how-to-managed-identity-service-fabric-app-code.md
</t>
  </si>
  <si>
    <t>D:\gitrep\azure-docs-pr\articles\container-registry\container-registry-diagnostics-audit-logs.md</t>
  </si>
  <si>
    <t>D:\gitrep\azure-docs-pr\articles\cosmos-db\how-to-configure-private-endpoints.md</t>
  </si>
  <si>
    <t>D:\gitrep\azure-docs-pr\articles\cosmos-db\monitor-cosmos-db.md</t>
  </si>
  <si>
    <t>D:\gitrep\azure-docs-pr\articles\cosmos-db\monitor-cosmos-db-reference.md</t>
  </si>
  <si>
    <t>D:\gitrep\azure-docs-pr\articles\service-fabric\service-fabric-sfctl-mesh.md</t>
  </si>
  <si>
    <t>D:\gitrep\azure-docs-pr\articles\service-fabric\service-fabric-sfctl-mesh-app.md</t>
  </si>
  <si>
    <t>D:\gitrep\azure-docs-pr\articles\service-fabric\service-fabric-sfctl-mesh-code-package-log.md</t>
  </si>
  <si>
    <t>D:\gitrep\azure-docs-pr\articles\service-fabric\service-fabric-sfctl-mesh-deployment.md</t>
  </si>
  <si>
    <t>D:\gitrep\azure-docs-pr\articles\service-fabric\service-fabric-sfctl-mesh-gateway.md</t>
  </si>
  <si>
    <t>D:\gitrep\azure-docs-pr\articles\service-fabric\service-fabric-sfctl-mesh-network.md</t>
  </si>
  <si>
    <t>D:\gitrep\azure-docs-pr\articles\service-fabric\service-fabric-sfctl-mesh-secret.md</t>
  </si>
  <si>
    <t>D:\gitrep\azure-docs-pr\articles\service-fabric\service-fabric-sfctl-mesh-secretvalue.md</t>
  </si>
  <si>
    <t>D:\gitrep\azure-docs-pr\articles\service-fabric\service-fabric-sfctl-mesh-service.md</t>
  </si>
  <si>
    <t>D:\gitrep\azure-docs-pr\articles\service-fabric\service-fabric-sfctl-mesh-service-replica.md</t>
  </si>
  <si>
    <t>D:\gitrep\azure-docs-pr\articles\service-fabric\service-fabric-sfctl-mesh-volume.md</t>
  </si>
  <si>
    <t>D:\gitrep\azure-docs-pr\articles\service-fabric\release-notes.md</t>
  </si>
  <si>
    <t>D:\gitrep\azure-docs-pr\articles\container-registry\container-registry-repository-scoped-permissions.md</t>
  </si>
  <si>
    <t>D:\gitrep\azure-docs-pr\articles\service-fabric\how-to-deploy-service-fabric-application-system-assigned-managed-identity.md</t>
  </si>
  <si>
    <t>D:\gitrep\azure-docs-pr\articles\service-fabric\how-to-deploy-service-fabric-application-user-assigned-managed-identity.md</t>
  </si>
  <si>
    <t>D:\gitrep\azure-docs-pr\articles\virtual-machines\linux\disk-bursting.md</t>
  </si>
  <si>
    <t>D:\gitrep\azure-docs-pr\articles\virtual-machines\linux\disks-incremental-snapshots.md</t>
  </si>
  <si>
    <t>D:\gitrep\azure-docs-pr\articles\virtual-machines\windows\disk-bursting.md</t>
  </si>
  <si>
    <t>D:\gitrep\azure-docs-pr\articles\azure-resource-manager\templates\deployment-manager-tutorial.md</t>
  </si>
  <si>
    <t>D:\gitrep\azure-docs-pr\articles\aks\private-clusters.md</t>
  </si>
  <si>
    <t>D:\gitrep\azure-docs-pr\articles\azure-resource-manager\custom-providers\concepts-built-in-policy.md</t>
  </si>
  <si>
    <t>D:\gitrep\azure-docs-pr\articles\azure-resource-manager\custom-providers\concepts-resource-onboarding.md</t>
  </si>
  <si>
    <t>D:\gitrep\azure-docs-pr\articles\azure-resource-manager\custom-providers\create-custom-provider.md</t>
  </si>
  <si>
    <t>D:\gitrep\azure-docs-pr\articles\azure-resource-manager\custom-providers\custom-providers-action-endpoint-how-to.md</t>
  </si>
  <si>
    <t>D:\gitrep\azure-docs-pr\articles\azure-resource-manager\custom-providers\custom-providers-resources-endpoint-how-to.md</t>
  </si>
  <si>
    <t>D:\gitrep\azure-docs-pr\articles\azure-resource-manager\custom-providers\overview.md</t>
  </si>
  <si>
    <t>D:\gitrep\azure-docs-pr\articles\azure-resource-manager\custom-providers\proxy-cache-resource-endpoint-reference.md</t>
  </si>
  <si>
    <t>D:\gitrep\azure-docs-pr\articles\azure-resource-manager\custom-providers\proxy-resource-endpoint-reference.md</t>
  </si>
  <si>
    <t>D:\gitrep\azure-docs-pr\articles\azure-resource-manager\custom-providers\reference-custom-providers-csharp-endpoint.md</t>
  </si>
  <si>
    <t>D:\gitrep\azure-docs-pr\articles\azure-resource-manager\custom-providers\tutorial-custom-providers-create.md</t>
  </si>
  <si>
    <t>D:\gitrep\azure-docs-pr\articles\azure-resource-manager\custom-providers\tutorial-custom-providers-function-authoring.md</t>
  </si>
  <si>
    <t>D:\gitrep\azure-docs-pr\articles\azure-resource-manager\custom-providers\tutorial-custom-providers-function-setup.md</t>
  </si>
  <si>
    <t>D:\gitrep\azure-docs-pr\articles\azure-resource-manager\custom-providers\tutorial-get-started-with-custom-providers.md</t>
  </si>
  <si>
    <t>D:\gitrep\azure-docs-pr\articles\azure-resource-manager\custom-providers\tutorial-resource-onboarding.md</t>
  </si>
  <si>
    <t>D:\gitrep\azure-docs-pr\articles\azure-resource-manager\templates\deployment-script-template.md</t>
  </si>
  <si>
    <t>D:\gitrep\azure-docs-pr\articles\azure-resource-manager\templates\template-tutorial-deployment-script.md</t>
  </si>
  <si>
    <t>D:\gitrep\azure-docs-pr\articles\container-instances\container-instances-dedicated-hosts.md</t>
  </si>
  <si>
    <t>D:\gitrep\azure-docs-pr\articles\container-instances\container-instances-jenkins.md</t>
  </si>
  <si>
    <t>D:\gitrep\azure-docs-pr\articles\container-instances\container-instances-vnet.md</t>
  </si>
  <si>
    <t>D:\gitrep\azure-docs-pr\articles\virtual-machines\linux\sql\sql-server-linux-rhel-ha-stonith-tutorial.md</t>
  </si>
  <si>
    <t>D:\gitrep\azure-docs-pr\articles\virtual-machines\linux\disks-reserved-capacity.md</t>
  </si>
  <si>
    <t>D:\gitrep\azure-docs-pr\articles\virtual-machines\windows\spot-portal.md</t>
  </si>
  <si>
    <t>D:\gitrep\azure-docs-pr\articles\virtual-machines\linux\spot-portal.md</t>
  </si>
  <si>
    <t>D:\gitrep\azure-docs-pr\articles\virtual-machines\windows\spot-cli.md</t>
  </si>
  <si>
    <t>D:\gitrep\azure-docs-pr\articles\virtual-machines\linux\spot-cli.md</t>
  </si>
  <si>
    <t>D:\gitrep\azure-docs-pr\articles\virtual-machines\linux\spot-template.md</t>
  </si>
  <si>
    <t>D:\gitrep\azure-docs-pr\articles\virtual-machines\linux\spot-vms.md</t>
  </si>
  <si>
    <t>D:\gitrep\azure-docs-pr\articles\virtual-machines\windows\spot-template.md</t>
  </si>
  <si>
    <t>D:\gitrep\azure-docs-pr\articles\virtual-machines\windows\spot-vms.md</t>
  </si>
  <si>
    <t>D:\gitrep\azure-docs-pr\articles\virtual-machines\windows\spot-powershell.md</t>
  </si>
  <si>
    <t>D:\gitrep\azure-docs-pr\articles\virtual-machines\windows\disks-reserved-capacity.md</t>
  </si>
  <si>
    <t>D:\gitrep\azure-docs-pr\articles\virtual-machines\windows\n-series-amd-driver-setup.md</t>
  </si>
  <si>
    <t>D:\gitrep\azure-docs-pr\articles\virtual-machines\error-codes-spot.md</t>
  </si>
  <si>
    <t>D:\gitrep\azure-docs-pr\articles\virtual-machines\maintenance-control-cli.md</t>
  </si>
  <si>
    <t>D:\gitrep\azure-docs-pr\articles\virtual-machines\maintenance-control-powershell.md</t>
  </si>
  <si>
    <t>D:\gitrep\azure-docs-pr\articles\virtual-machines\windows\sql\virtual-machines-windows-portal-sql-ps-alwayson-int-listener.md</t>
  </si>
  <si>
    <t>D:\gitrep\azure-docs-pr\articles\expressroute\about-fastpath.md</t>
  </si>
  <si>
    <t>D:\gitrep\azure-docs-pr\articles\expressroute\about-public-peering.md</t>
  </si>
  <si>
    <t>D:\gitrep\azure-docs-pr\articles\expressroute\cross-connections-api-development.md</t>
  </si>
  <si>
    <t>D:\gitrep\azure-docs-pr\articles\expressroute\cross-network-connectivity.md</t>
  </si>
  <si>
    <t>D:\gitrep\azure-docs-pr\articles\expressroute\expressroute-about-encryption.md</t>
  </si>
  <si>
    <t>D:\gitrep\azure-docs-pr\articles\expressroute\expressroute-config-samples-nat.md</t>
  </si>
  <si>
    <t>D:\gitrep\azure-docs-pr\articles\expressroute\expressroute-erdirect-about.md</t>
  </si>
  <si>
    <t>D:\gitrep\azure-docs-pr\articles\expressroute\expressroute-global-reach.md</t>
  </si>
  <si>
    <t>D:\gitrep\azure-docs-pr\articles\expressroute\expressroute-howto-erdirect.md</t>
  </si>
  <si>
    <t>D:\gitrep\azure-docs-pr\articles\expressroute\expressroute-howto-expressroute-direct-cli.md</t>
  </si>
  <si>
    <t>D:\gitrep\azure-docs-pr\articles\expressroute\expressroute-howto-macsec.md</t>
  </si>
  <si>
    <t>D:\gitrep\azure-docs-pr\articles\expressroute\expressroute-howto-set-global-reach.md</t>
  </si>
  <si>
    <t>D:\gitrep\azure-docs-pr\articles\expressroute\expressroute-howto-set-global-reach-cli.md</t>
  </si>
  <si>
    <t>D:\gitrep\azure-docs-pr\articles\expressroute\expressroute-qos.md</t>
  </si>
  <si>
    <t>D:\gitrep\azure-docs-pr\articles\expressroute\how-to-npm.md</t>
  </si>
  <si>
    <t>D:\gitrep\azure-docs-pr\articles\expressroute\site-to-site-vpn-over-microsoft-peering.md</t>
  </si>
  <si>
    <t>D:\gitrep\azure-docs-pr\articles\expressroute\use-s2s-vpn-as-backup-for-expressroute-privatepeering.md</t>
  </si>
  <si>
    <t>D:\gitrep\azure-docs-pr\articles\cosmos-db\cosmosdb-monitor-resource-logs.md</t>
  </si>
  <si>
    <t>D:\gitrep\azure-docs-pr\articles\firewall\compliance-certifications.md</t>
  </si>
  <si>
    <t>D:\gitrep\azure-docs-pr\articles\logic-apps\connect-virtual-network-vnet-isolated-environment-overview.md</t>
  </si>
  <si>
    <t>D:\gitrep\azure-docs-pr\articles\connectors\connectors-create-api-bingsearch.md</t>
  </si>
  <si>
    <t>D:\gitrep\azure-docs-pr\articles\connectors\connectors-create-api-box.md</t>
  </si>
  <si>
    <t>D:\gitrep\azure-docs-pr\articles\connectors\connectors-create-api-container-instances.md</t>
  </si>
  <si>
    <t>D:\gitrep\azure-docs-pr\articles\connectors\connectors-create-api-crmonline.md</t>
  </si>
  <si>
    <t>D:\gitrep\azure-docs-pr\articles\connectors\connectors-create-api-dropbox.md</t>
  </si>
  <si>
    <t>D:\gitrep\azure-docs-pr\articles\connectors\connectors-create-api-facebook.md</t>
  </si>
  <si>
    <t>D:\gitrep\azure-docs-pr\articles\connectors\connectors-create-api-github.md</t>
  </si>
  <si>
    <t>D:\gitrep\azure-docs-pr\articles\connectors\connectors-create-api-googledrive.md</t>
  </si>
  <si>
    <t>D:\gitrep\azure-docs-pr\articles\connectors\connectors-create-api-informix.md</t>
  </si>
  <si>
    <t>D:\gitrep\azure-docs-pr\articles\connectors\connectors-create-api-mailchimp.md</t>
  </si>
  <si>
    <t>D:\gitrep\azure-docs-pr\articles\connectors\connectors-create-api-microsofttranslator.md</t>
  </si>
  <si>
    <t>D:\gitrep\azure-docs-pr\articles\connectors\connectors-create-api-office365-outlook.md</t>
  </si>
  <si>
    <t>D:\gitrep\azure-docs-pr\articles\connectors\connectors-create-api-office365-users.md</t>
  </si>
  <si>
    <t>D:\gitrep\azure-docs-pr\articles\connectors\connectors-create-api-office365-video.md</t>
  </si>
  <si>
    <t>D:\gitrep\azure-docs-pr\articles\connectors\connectors-create-api-projectonline.md</t>
  </si>
  <si>
    <t>D:\gitrep\azure-docs-pr\articles\connectors\connectors-create-api-sendgrid.md</t>
  </si>
  <si>
    <t>D:\gitrep\azure-docs-pr\articles\connectors\connectors-create-api-slack.md</t>
  </si>
  <si>
    <t>D:\gitrep\azure-docs-pr\articles\connectors\connectors-create-api-trello.md</t>
  </si>
  <si>
    <t>D:\gitrep\azure-docs-pr\articles\connectors\connectors-create-api-twilio.md</t>
  </si>
  <si>
    <t>D:\gitrep\azure-docs-pr\articles\connectors\connectors-create-api-twitter.md</t>
  </si>
  <si>
    <t>D:\gitrep\azure-docs-pr\articles\connectors\connectors-create-api-wunderlist.md</t>
  </si>
  <si>
    <t>D:\gitrep\azure-docs-pr\articles\connectors\connectors-create-api-yammer.md</t>
  </si>
  <si>
    <t>D:\gitrep\azure-docs-pr\articles\connectors\connectors-integrate-security-operations-create-api-microsoft-graph-security.md</t>
  </si>
  <si>
    <t>D:\gitrep\azure-docs-pr\articles\connectors\connectors-run-3270-apps-ibm-mainframe-create-api-3270.md</t>
  </si>
  <si>
    <t>D:\gitrep\azure-docs-pr\articles\connectors\connectors-create-api-azureblobstorage.md</t>
  </si>
  <si>
    <t>D:\gitrep\azure-docs-pr\articles\connectors\logic-appscreate-managed-service-identity.md</t>
  </si>
  <si>
    <t>D:\gitrep\azure-docs-pr\articles\aks\concepts-diagnostics.md</t>
  </si>
  <si>
    <t>D:\gitrep\azure-docs-pr\articles\aks\spot-node-pool.md</t>
  </si>
  <si>
    <t>D:\gitrep\azure-docs-pr\articles\azure-resource-manager\managed-applications\tutorial-create-managed-app-with-custom-provider.md</t>
  </si>
  <si>
    <t>D:\gitrep\azure-docs-pr\articles\connectors\connectors-create-api-db2.md</t>
  </si>
  <si>
    <t>D:\gitrep\azure-docs-pr\articles\container-registry\container-registry-azure-policy.md</t>
  </si>
  <si>
    <t>D:\gitrep\azure-docs-pr\articles\cosmos-db\plan-manage-costs.md</t>
  </si>
  <si>
    <t>D:\gitrep\azure-docs-pr\articles\firewall\central-management.md</t>
  </si>
  <si>
    <t>D:\gitrep\azure-docs-pr\articles\firewall\create-ip-group.md</t>
  </si>
  <si>
    <t>D:\gitrep\azure-docs-pr\articles\firewall\ip-groups.md</t>
  </si>
  <si>
    <t>D:\gitrep\azure-docs-pr\articles\firewall\snat-private-range.md</t>
  </si>
  <si>
    <t>D:\gitrep\azure-docs-pr\articles\site-recovery\azure-to-azure-how-to-enable-replication-cmk-disks.md</t>
  </si>
  <si>
    <t>D:\gitrep\azure-docs-pr\articles\virtual-machines\linux\disks-shared.md</t>
  </si>
  <si>
    <t>D:\gitrep\azure-docs-pr\includes\virtual-machines-disks-shared.md</t>
  </si>
  <si>
    <t>D:\gitrep\azure-docs-pr\articles\virtual-machines\linux\disks-shared-enable.md</t>
  </si>
  <si>
    <t>D:\gitrep\azure-docs-pr\articles\virtual-machines\linux\tutorial-devops-azure-pipelines-classic.md</t>
  </si>
  <si>
    <t>D:\gitrep\azure-docs-pr\articles\virtual-machines\linux\tutorial-build-deploy-azure-pipelines.md</t>
  </si>
  <si>
    <t>D:\gitrep\azure-docs-pr\articles\virtual-machines\troubleshooting\serial-console-grub-proactive-configuration.md</t>
  </si>
  <si>
    <t>D:\gitrep\azure-docs-pr\articles\virtual-machines\windows\disks-shared.md</t>
  </si>
  <si>
    <t>D:\gitrep\azure-docs-pr\articles\virtual-machines\windows\disks-shared-enable.md</t>
  </si>
  <si>
    <t>D:\gitrep\azure-docs-pr\includes\virtual-machines-enable-shared-disk.md</t>
  </si>
  <si>
    <t>D:\gitrep\azure-docs-pr\articles\virtual-machines\dav4-dasv4-series.md</t>
  </si>
  <si>
    <t>D:\gitrep\azure-docs-pr\articles\virtual-machines\dcv2-series.md</t>
  </si>
  <si>
    <t>D:\gitrep\azure-docs-pr\articles\virtual-machines\eav4-easv4-series.md</t>
  </si>
  <si>
    <t>D:\gitrep\azure-docs-pr\articles\virtual-machines\hb-series.md</t>
  </si>
  <si>
    <t>D:\gitrep\azure-docs-pr\articles\virtual-machines\hbv2-series.md</t>
  </si>
  <si>
    <t>D:\gitrep\azure-docs-pr\articles\virtual-machines\hc-series.md</t>
  </si>
  <si>
    <t>D:\gitrep\azure-docs-pr\articles\virtual-machines\h-series.md</t>
  </si>
  <si>
    <t>D:\gitrep\azure-docs-pr\articles\virtual-machines\lsv2-series.md</t>
  </si>
  <si>
    <t>D:\gitrep\azure-docs-pr\articles\virtual-machines\mv2-series.md</t>
  </si>
  <si>
    <t>D:\gitrep\azure-docs-pr\articles\virtual-machines\nc-series.md</t>
  </si>
  <si>
    <t>D:\gitrep\azure-docs-pr\articles\virtual-machines\ncv2-series.md</t>
  </si>
  <si>
    <t>D:\gitrep\azure-docs-pr\articles\virtual-machines\nd-series.md</t>
  </si>
  <si>
    <t>D:\gitrep\azure-docs-pr\articles\virtual-machines\ndv2-series.md</t>
  </si>
  <si>
    <t>D:\gitrep\azure-docs-pr\articles\virtual-machines\nv-series.md</t>
  </si>
  <si>
    <t>D:\gitrep\azure-docs-pr\articles\virtual-machines\nvv3-series.md</t>
  </si>
  <si>
    <t>D:\gitrep\azure-docs-pr\articles\virtual-machines\nvv4-series.md</t>
  </si>
  <si>
    <t>D:\gitrep\azure-docs-pr\articles\virtual-machines\prepay-dedicated-hosts-reserved-instances.md</t>
  </si>
  <si>
    <t>D:\gitrep\azure-docs-pr\articles\virtual-machines\sizes-hpc.md</t>
  </si>
  <si>
    <t>D:\gitrep\azure-docs-pr\articles\virtual-machines\sizes-storage.md</t>
  </si>
  <si>
    <t>D:\gitrep\azure-docs-pr\articles\virtual-network\ddos-protection-partner-onboarding.md</t>
  </si>
  <si>
    <t>D:\gitrep\azure-docs-pr\articles\virtual-network\nat-gateway-resource.md</t>
  </si>
  <si>
    <t>D:\gitrep\azure-docs-pr\articles\virtual-network\nat-overview.md</t>
  </si>
  <si>
    <t>D:\gitrep\azure-docs-pr\articles\virtual-network\quickstart-create-nat-gateway-cli.md</t>
  </si>
  <si>
    <t>D:\gitrep\azure-docs-pr\articles\virtual-network\quickstart-create-nat-gateway-portal.md</t>
  </si>
  <si>
    <t>D:\gitrep\azure-docs-pr\articles\virtual-network\quickstart-create-nat-gateway-powershell.md</t>
  </si>
  <si>
    <t>D:\gitrep\azure-docs-pr\articles\virtual-network\tutorial-create-validate-nat-gateway-cli.md</t>
  </si>
  <si>
    <t>D:\gitrep\azure-docs-pr\articles\virtual-network\tutorial-create-validate-nat-gateway-portal.md</t>
  </si>
  <si>
    <t>D:\gitrep\azure-docs-pr\articles\virtual-network\tutorial-create-validate-nat-gateway-powershell.md</t>
  </si>
  <si>
    <t>D:\gitrep\azure-docs-pr\articles\container-instances\container-instances-quickstart-powershell.md</t>
  </si>
  <si>
    <t>D:\gitrep\azure-docs-pr\articles\logic-apps\create-managed-service-identity.md</t>
  </si>
  <si>
    <t>D:\gitrep\azure-docs-pr\articles\logic-apps\connect-virtual-network-vnet-isolated-environment.md</t>
  </si>
  <si>
    <t>D:\gitrep\azure-docs-pr\articles\logic-apps\add-artifacts-integration-service-environment-ise.md</t>
  </si>
  <si>
    <t>D:\gitrep\azure-docs-pr\articles\logic-apps\connect-virtual-network-vnet-set-up-single-ip-address.md</t>
  </si>
  <si>
    <t>D:\gitrep\azure-docs-pr\articles\logic-apps\create-integration-service-environment-rest-api.md</t>
  </si>
  <si>
    <t>D:\gitrep\azure-docs-pr\articles\logic-apps\customer-managed-keys-integration-service-environment.md</t>
  </si>
  <si>
    <t>D:\gitrep\azure-docs-pr\articles\logic-apps\export-from-microsoft-flow-logic-app-template.md</t>
  </si>
  <si>
    <t>D:\gitrep\azure-docs-pr\articles\logic-apps\ise-manage-integration-service-environment.md</t>
  </si>
  <si>
    <t>D:\gitrep\azure-docs-pr\articles\logic-apps\logic-apps-add-run-inline-code.md</t>
  </si>
  <si>
    <t>D:\gitrep\azure-docs-pr\articles\logic-apps\logic-apps-control-flow-run-steps-group-scopes.md</t>
  </si>
  <si>
    <t>D:\gitrep\azure-docs-pr\articles\logic-apps\create-monitoring-tracking-queries.md</t>
  </si>
  <si>
    <t>D:\gitrep\azure-docs-pr\articles\logic-apps\tutorial-build-schedule-recurring-logic-app-workflow.md</t>
  </si>
  <si>
    <t>D:\gitrep\azure-docs-pr\articles\logic-apps\tutorial-process-mailing-list-subscriptions-workflow.md</t>
  </si>
  <si>
    <t>D:\gitrep\azure-docs-pr\articles\logic-apps\monitor-logic-apps-log-analytics.md</t>
  </si>
  <si>
    <t>D:\gitrep\azure-docs-pr\articles\logic-apps\monitor-b2b-messages-log-analytics.md</t>
  </si>
  <si>
    <t>D:\gitrep\azure-docs-pr\articles\articles\cosmos-db\autopilot-faq.md</t>
  </si>
  <si>
    <t>D:\gitrep\azure-docs-pr\articles\azure-resource-manager\templates\template-deploy-what-if.md</t>
  </si>
  <si>
    <t>**Open Service Broker for Azure Container Image**Not Available on MC</t>
  </si>
  <si>
    <t>preview function is invalid on MC.  Cmdlet: az feature register --name PodSecurityPolicyPreview --namespace Microsoft.ContainerService</t>
  </si>
  <si>
    <t>preview function is invalid on MC.(Microsoft.ContainerInstance is not valid on portal) cmdlet: az provider register --namespace Microsoft.ContainerInstance</t>
  </si>
  <si>
    <t xml:space="preserve">preview function is invalid on MC.(Microsoft.ContainerInstance is not valid on portal) cmdlet: az provider register --namespace Microsoft.ContainerInstance </t>
  </si>
  <si>
    <t>WindowsPreview is invalid on azure portal.  az feature register --name WindowsPreview --namespace Microsoft.ContainerService</t>
  </si>
  <si>
    <t>Microsoft.DeploymentManager resource provider not exist on MC</t>
  </si>
  <si>
    <t>code: ResourceTypeNotSupportedForRegistry and message: The resource type eventGridFilters is not supported for the registry chenyenewcr.</t>
  </si>
  <si>
    <t>Register feature is not finished.</t>
  </si>
  <si>
    <t>Container Monitoring Solution service is not valid on MC.</t>
  </si>
  <si>
    <t>support move VM between public Azure and US government Azure.</t>
  </si>
  <si>
    <t>Diagnostics log is not invalid on NSG on MC, and can not show AzureDiagnostics table.</t>
  </si>
  <si>
    <t>az vm extension image of StackifyLinuxAgentExtension not available on MC</t>
  </si>
  <si>
    <t>az extension image of SymantecEndpointProtection not avaialble on MC</t>
  </si>
  <si>
    <t>The openshift deployment with 2018-02-01 verison in Azure China, while the global  2018-05-01 .</t>
  </si>
  <si>
    <t>express route global reach did not valid on Azure China.</t>
  </si>
  <si>
    <t>configure of Redirect to O365 not valid on Azure China Portal.</t>
  </si>
  <si>
    <t>feature(AllowP2SCortexAccess , AllowVnetGatewayOpenVpnProtocol) not registried on Azure China Cloud.</t>
  </si>
  <si>
    <t>not suitable to US government and sovereign azure cloud.</t>
  </si>
  <si>
    <t>jupyter notebooks not available on Azure China Cloud。</t>
  </si>
  <si>
    <t>NetApp files is invalid on China.  https://azure.microsoft.com/en-us/global-infrastructure/services/?products=netapp&amp;regions=all</t>
  </si>
  <si>
    <t>Not valid on MC.   Cmdlet: az feature register --name MSIPreview --namespace Microsoft.ContainerService</t>
  </si>
  <si>
    <t>KeyVaultForLinux Extension not valid on Azure China.</t>
  </si>
  <si>
    <t>openshift container platform object not available on Azure China portal.</t>
  </si>
  <si>
    <t>vm extension image of AzurePerformanceDiagnostics Not available on Azure China.</t>
  </si>
  <si>
    <t>vm extension image of Chef Not available on Azure China.</t>
  </si>
  <si>
    <t>vm extension image of KeyVaultForLinux Not available on Azure China.</t>
  </si>
  <si>
    <t>Host Groups(Preview) provider is not valid on Azure China portal</t>
  </si>
  <si>
    <t>Availability Zone is not valid on Azure China.</t>
  </si>
  <si>
    <t>No Encryption tool button menu in Disk page of Azure portal.</t>
  </si>
  <si>
    <t>Only valid for West Centrol US and North Europe region</t>
  </si>
  <si>
    <t>Hosts Group resource type in Microsoft.Compute not available in Azure China cloud.</t>
  </si>
  <si>
    <t>Microsoft.Compute/proximityPlacementGroups not available on Azure China.</t>
  </si>
  <si>
    <t>No Update Management menu in the Operation items in Azure China Portal.</t>
  </si>
  <si>
    <t>Microsoft.SqlVirtualMachine resource provider is not available on Azure China Cloud.</t>
  </si>
  <si>
    <t>Micrsoft.Compute.HostsGroup resource type in Microsoft.Compute not available in Azure China cloud.</t>
  </si>
  <si>
    <t>DDoS protection plan not available on Azure China Cloud.</t>
  </si>
  <si>
    <t>(Get-AzResourceProvider -ProviderNamespace Microsoft.ManagedIdentity).ResourceTypes | Select ResourceTypeName, Locations, ApiVersions</t>
  </si>
  <si>
    <t>No Monitor--&gt;Diagnotics setting submenu in Azure portal.</t>
  </si>
  <si>
    <t>Prviate link is on preview on global azure (US West, Central zone) for Cosmos DB.</t>
  </si>
  <si>
    <t xml:space="preserve">No Cosmos DB (preview) submenu in the Insight menu of Monitor service.' </t>
  </si>
  <si>
    <t>Resource Provider of Microsoft.ServiceFabricMesh did not exist in Azure China Cloud</t>
  </si>
  <si>
    <t>Discard the release note due to the service is not sync with global site in most cases on Azure China portal.</t>
  </si>
  <si>
    <t>Registries (2019-05-01-priview) object did not available on Azure China Cloud.</t>
  </si>
  <si>
    <t>Clusters (2019-06-01-preview) not Available on Azure China Cloud.</t>
  </si>
  <si>
    <t>Only valid on West Central US region.(Preview Version)</t>
  </si>
  <si>
    <t>Incremental snapshots are currently only available in East US, Central US, Canada Central, West Central US and North Europe.</t>
  </si>
  <si>
    <t>provider Demployment Manager is not available on Azure China Cloud.</t>
  </si>
  <si>
    <t>Only valid on West US(2), Austrial, Canada, and Enurope regions.</t>
  </si>
  <si>
    <t>Resource Microsoft.CustomProviders not exists on Azure China Portal.</t>
  </si>
  <si>
    <t>private preview request in advance which not valid on MC</t>
  </si>
  <si>
    <t>dedicated host not available on MOONCAKE.</t>
  </si>
  <si>
    <t>the Microsoft Jenkins Image not available on MOONCAKE.</t>
  </si>
  <si>
    <t>The service name Microsoft.ContainerInstance/containerGroups specified on delegation /subscriptions/6b479dfe-e71e-4e56-8619-f8a682fd11e8/resourceGroups/chenyerg/providers/Microsoft.Network/virtualNetworks/aci-vnet/subnets/aci-subnet/delegations/Microsoft.ContainerInstance/containerGroups is not valid.</t>
  </si>
  <si>
    <t>No valid RHEL images for the cmdlet of az vm image list --all --offer "RHEL-HA"</t>
  </si>
  <si>
    <t>Azure spot instance is invalid on portal.</t>
  </si>
  <si>
    <t>The property 'priority' is not valid because the 'Microsoft.Compute/LowPrioritySingleVM' feature is not enabled for this subscription.</t>
  </si>
  <si>
    <t>NVV4 series not available on MOONCAKE.</t>
  </si>
  <si>
    <t>spot VM not available on MOONCAKE.</t>
  </si>
  <si>
    <t>the prerequest dedicated host and isolation VM is invalid on Mooncake.</t>
  </si>
  <si>
    <t>SQL Server AlwaysOn Cluster' is not available on Mooncake.</t>
  </si>
  <si>
    <t>AMD GPU match to NVV4 serial which not valid on Mooncake.</t>
  </si>
  <si>
    <t>fastpath is invalid on Mooncake.</t>
  </si>
  <si>
    <t xml:space="preserve">expressroute encryption need </t>
  </si>
  <si>
    <t>Expressroute Direct is invalid on Mooncake</t>
  </si>
  <si>
    <t>Global reach is invalid on Mooncake.</t>
  </si>
  <si>
    <t>Qos is invalid on Mooncake.</t>
  </si>
  <si>
    <t>Need to be verified late.</t>
  </si>
  <si>
    <t>The second step need BGP community List which is invalid on Mooncake.</t>
  </si>
  <si>
    <t>s2s vpn over minc</t>
  </si>
  <si>
    <t>"Add Diagnostic Setting" is not exists on Mooncake project.</t>
  </si>
  <si>
    <t>currently apply for public Azure and US government Azure.</t>
  </si>
  <si>
    <t>Intergration service environment is invalid on Mooncake currently.</t>
  </si>
  <si>
    <t>**Bing search** can not be found on ALL category in Mooncake currently.</t>
  </si>
  <si>
    <t>**Box** can not be found on ALL category in Mooncake currently.</t>
  </si>
  <si>
    <t>**Azure Container Instance** can not be found on ALL category in Mooncake currently.</t>
  </si>
  <si>
    <t>**Dynamics 365** can not be found on ALL category in Mooncake currently.</t>
  </si>
  <si>
    <t>**DB2** can not be found on ALL category in Mooncake currently.</t>
  </si>
  <si>
    <t>**dropbox** can not be found on ALL category in Mooncake currently.</t>
  </si>
  <si>
    <t>**facebook** can not be found on ALL category in Mooncake currently.</t>
  </si>
  <si>
    <t>**github** can not be found on ALL category in Mooncake currently.</t>
  </si>
  <si>
    <t>**Google Drive** can not be found on ALL category in Mooncake currently.</t>
  </si>
  <si>
    <t>**Informix** can not be found on ALL category in Mooncake currently.</t>
  </si>
  <si>
    <t>**MailChimp** can not be found on ALL category in Mooncake currently.</t>
  </si>
  <si>
    <t>**microsoft translator ** can not be found on ALL category in Mooncake currently.</t>
  </si>
  <si>
    <t>**Project Online** can not be found on ALL category in Mooncake currently.</t>
  </si>
  <si>
    <t>**sendgrid** can not be found on ALL category in Mooncake currently.</t>
  </si>
  <si>
    <t>**slack** can not be found on ALL category in Mooncake currently.</t>
  </si>
  <si>
    <t>**trello** can not be found on ALL category in Mooncake currently.</t>
  </si>
  <si>
    <t>**twilio** can not be found on ALL category in Mooncake currently.</t>
  </si>
  <si>
    <t>**twitter** can not be found on ALL category in Mooncake currently.</t>
  </si>
  <si>
    <t>**wunderlist** can not be found on ALL category in Mooncake currently.</t>
  </si>
  <si>
    <t>**yammer** can not be found on ALL category in Mooncake currently.</t>
  </si>
  <si>
    <t>**microsoft graph security** can not be found on ALL category in Mooncake currently.</t>
  </si>
  <si>
    <t>**IBM 3270** can not be found on ALL category in Mooncake currently.</t>
  </si>
  <si>
    <t>**managed identity** can not be assigned to the logic app instance.</t>
  </si>
  <si>
    <t>**Cluster Insight** category , can not be seen in the home page of **Diagnose and solve problems**.</t>
  </si>
  <si>
    <t>**spotpoolpreview** feature can not be registried in the portalon Mooncake currently.</t>
  </si>
  <si>
    <t>**Microsoft.CustomProviders** can not be found in resource provider on Mooncake currently.</t>
  </si>
  <si>
    <t>**db2** can not be found on ALL category in Mooncake currently.</t>
  </si>
  <si>
    <t>**Container Registry** category can not be showed both portal and CLI.  It is preview feature. CLI cmdlet run with error:  **request failed: Error occurred in request., RetryError: HTTPSConnectionPool(host='management.chinacloudapi.cn', port=443): Max retries exceeded with url: /subscriptions/6b479dfe-e71e-4e56-8619-f8a682fd11e8/providers/Microsoft.Authorization/policyAssignments?api-version=2019-06-01 (Caused by ResponseError('too many 502 error responses',))**</t>
  </si>
  <si>
    <t>**Cost Management** and **Cost Analytics** can not be found on Mooncake currently.</t>
  </si>
  <si>
    <t>**Firewall Manager** service is invalid on Mooncake currently.</t>
  </si>
  <si>
    <t>**IP Groups** object is invalid on Mooncake currently.</t>
  </si>
  <si>
    <t>$azsf.PrivateRange did not exists in PowerShell cmdlet.</t>
  </si>
  <si>
    <t>**Disk encryption sets (DES)** can not showed on **Setting** page on Mooncake portal.</t>
  </si>
  <si>
    <t>Only support on West US region currently.</t>
  </si>
  <si>
    <t>*DevOps* is invalid on Mooncake currently.</t>
  </si>
  <si>
    <t>**azul.azul-zulu8-ubuntu-1804azul-zulu8-ubuntu1804** images is not invalid on Mooncake.</t>
  </si>
  <si>
    <t>Azure **serial console** is invalid on Mooncake.</t>
  </si>
  <si>
    <t>**dav4 and dasv4** is invalid on Mooncake.</t>
  </si>
  <si>
    <t>**dcv2** is invalid on Mooncake.</t>
  </si>
  <si>
    <t>**eav4 and easv4** is invalid on Mooncake.</t>
  </si>
  <si>
    <t>**HB series** is invalid on Mooncake.</t>
  </si>
  <si>
    <t>**HB v2 series** is invalid on Mooncake.</t>
  </si>
  <si>
    <t>**Hc series** is invalid on Mooncake.</t>
  </si>
  <si>
    <t>**H series** is invalid on Mooncake.</t>
  </si>
  <si>
    <t>**LSv2 series** is invalid on Mooncake.</t>
  </si>
  <si>
    <t>**Mv2 series** is invalid on Mooncake.</t>
  </si>
  <si>
    <t>**NC series** is invalid on Mooncake.</t>
  </si>
  <si>
    <t>**NCv2 series** is invalid on Mooncake.</t>
  </si>
  <si>
    <t>**ND series** is invalid on Mooncake.</t>
  </si>
  <si>
    <t>**NDv2 series** is invalid on Mooncake.</t>
  </si>
  <si>
    <t>**NV series** is invalid on Mooncake.</t>
  </si>
  <si>
    <t>**NVv3 series** is invalid on Mooncake.</t>
  </si>
  <si>
    <t>**NVv4 series** is invalid on Mooncake.</t>
  </si>
  <si>
    <t>**Reservations** and **Dedciated host** are invalid on Mooncake.</t>
  </si>
  <si>
    <t>**Lsv2** is invalid on Mooncake.</t>
  </si>
  <si>
    <t>**DDos protection plan** is invalid on Mooncake.</t>
  </si>
  <si>
    <t xml:space="preserve">The feature 'AllowNatGateway' could not be found. **az feature register --namespace Microsoft.Network --name AllowNatGateway** , </t>
  </si>
  <si>
    <t xml:space="preserve">New-AzNatGateway : NAT Gateways are not enabled within the region chinaeast2. </t>
  </si>
  <si>
    <t>**customer managed keys** not supported on Mooncake.</t>
  </si>
  <si>
    <t>**Production Team** notified not supported on Mooncake.</t>
  </si>
  <si>
    <t>**Container instance** not support Windows Containers.</t>
  </si>
  <si>
    <t>**UserAssigned** not supported on Mooncake.</t>
  </si>
  <si>
    <t>**integration service environments** object not supported on Mooncake.</t>
  </si>
  <si>
    <t>**Microsoft.Logic/integrationServiceEnvironments** Type did not exists in Mooncake.</t>
  </si>
  <si>
    <t>ISE not valid on Moooncake. Currently Customer managed keys only apply for West US 2, East US, and South Central US.</t>
  </si>
  <si>
    <t>WorkFlow is smooth even the template will be altered one by one.</t>
  </si>
  <si>
    <t>**inline code** not valid on Mooncake. Currently preview.</t>
  </si>
  <si>
    <t>**Bing Maps** not valid on Mooncake. Currently preview.</t>
  </si>
  <si>
    <t>**AzureDiagnostics** not showed on Log Analytics object.</t>
  </si>
  <si>
    <t>**MailChimp** not valid on Mooncake. Currently preview.</t>
  </si>
  <si>
    <t>**Log Analytics Workspace** can not be showed when creating the new Logic app. **Logic Apps Management** can not be find on Mooncake.</t>
  </si>
  <si>
    <t>**Logic Apps B2B**  can not be find on Mooncake portal.</t>
  </si>
  <si>
    <t>** Integration Service Environment**  can not be find on Mooncake portal.</t>
  </si>
  <si>
    <t>autopilot feature not showed on Mooncake portal.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</si>
</sst>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5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rgb="FF002060"/>
      <name val="Calibri"/>
      <family val="2"/>
    </font>
    <font>
      <sz val="11"/>
      <color rgb="FF000000"/>
      <name val="Calibri"/>
      <family val="2"/>
    </font>
    <font>
      <sz val="11"/>
      <color rgb="FF002060"/>
      <name val="Calibri"/>
      <family val="2"/>
    </font>
    <font>
      <b/>
      <sz val="11"/>
      <name val="Calibri"/>
      <family val="2"/>
      <scheme val="minor"/>
    </font>
    <font>
      <b/>
      <sz val="11"/>
      <color indexed="56"/>
      <name val="Calibri"/>
      <family val="2"/>
      <scheme val="minor"/>
    </font>
    <font>
      <b/>
      <u/>
      <sz val="11"/>
      <color indexed="56"/>
      <name val="Calibri"/>
      <family val="2"/>
      <scheme val="minor"/>
    </font>
    <font>
      <b/>
      <sz val="11"/>
      <name val="Segoe UI"/>
      <family val="2"/>
    </font>
    <font>
      <b/>
      <sz val="11"/>
      <color rgb="FFC00000"/>
      <name val="Calibri"/>
      <family val="2"/>
      <scheme val="minor"/>
    </font>
    <font>
      <b/>
      <sz val="13"/>
      <color rgb="FF002060"/>
      <name val="Calibri"/>
      <family val="2"/>
      <scheme val="minor"/>
    </font>
    <font>
      <sz val="10"/>
      <color rgb="FF1E1E1E"/>
      <name val="Segoe UI"/>
      <family val="2"/>
    </font>
    <font>
      <sz val="11"/>
      <color rgb="FF00206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color rgb="FF808080"/>
      <name val="Consolas"/>
      <family val="3"/>
    </font>
    <font>
      <b/>
      <sz val="11"/>
      <color rgb="FF569CD6"/>
      <name val="Consolas"/>
      <family val="3"/>
    </font>
    <font>
      <b/>
      <sz val="11"/>
      <color rgb="FFD4D4D4"/>
      <name val="Consolas"/>
      <family val="3"/>
    </font>
    <font>
      <b/>
      <sz val="11"/>
      <color rgb="FF9CDCFE"/>
      <name val="Consolas"/>
      <family val="3"/>
    </font>
    <font>
      <b/>
      <sz val="11"/>
      <color rgb="FFCE9178"/>
      <name val="Consolas"/>
      <family val="3"/>
    </font>
    <font>
      <sz val="10"/>
      <color theme="1"/>
      <name val="Times New Roman"/>
      <family val="1"/>
    </font>
    <font>
      <b/>
      <sz val="11"/>
      <color rgb="FF000000"/>
      <name val="SimSun"/>
    </font>
    <font>
      <b/>
      <sz val="11"/>
      <color rgb="FF000000"/>
      <name val="Microsoft YaHei"/>
      <family val="2"/>
    </font>
    <font>
      <b/>
      <sz val="11"/>
      <color rgb="FF00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</font>
    <font>
      <sz val="12"/>
      <color rgb="FF000000"/>
      <name val="Segoe UI"/>
      <family val="2"/>
    </font>
    <font>
      <b/>
      <u/>
      <sz val="11"/>
      <color theme="8" tint="-0.499984740745262"/>
      <name val="Calibri"/>
      <family val="2"/>
      <scheme val="minor"/>
    </font>
    <font>
      <b/>
      <sz val="12"/>
      <color rgb="FF305496"/>
      <name val="Calibri"/>
      <family val="2"/>
    </font>
    <font>
      <sz val="12"/>
      <color rgb="FF000000"/>
      <name val="Calibr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u/>
      <sz val="11"/>
      <color theme="10"/>
      <name val="Segoe UI"/>
      <family val="2"/>
    </font>
    <font>
      <sz val="11"/>
      <color rgb="FF171717"/>
      <name val="Segoe UI"/>
      <family val="2"/>
    </font>
    <font>
      <b/>
      <sz val="11"/>
      <color rgb="FF305496"/>
      <name val="Calibri"/>
      <family val="2"/>
    </font>
    <font>
      <b/>
      <sz val="11"/>
      <color theme="8"/>
      <name val="Microsoft YaHei"/>
      <family val="2"/>
    </font>
    <font>
      <b/>
      <sz val="11"/>
      <color theme="8"/>
      <name val="Calibri"/>
      <family val="2"/>
    </font>
    <font>
      <sz val="11"/>
      <name val="Calibri"/>
      <family val="2"/>
    </font>
    <font>
      <sz val="11"/>
      <name val="Microsoft YaHei"/>
      <family val="2"/>
    </font>
    <font>
      <b/>
      <sz val="11"/>
      <color theme="8" tint="-0.249977111117893"/>
      <name val="Microsoft YaHei"/>
      <family val="2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/>
    <xf numFmtId="0" fontId="4" fillId="0" borderId="0" xfId="0" applyFont="1"/>
    <xf numFmtId="0" fontId="5" fillId="0" borderId="0" xfId="2"/>
    <xf numFmtId="0" fontId="4" fillId="3" borderId="0" xfId="0" applyFont="1" applyFill="1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0" fillId="3" borderId="0" xfId="0" applyFill="1"/>
    <xf numFmtId="0" fontId="4" fillId="0" borderId="0" xfId="0" applyFont="1" applyFill="1"/>
    <xf numFmtId="0" fontId="3" fillId="0" borderId="0" xfId="1" applyFill="1"/>
    <xf numFmtId="0" fontId="8" fillId="0" borderId="0" xfId="0" applyFont="1" applyFill="1"/>
    <xf numFmtId="0" fontId="8" fillId="0" borderId="0" xfId="0" applyFont="1"/>
    <xf numFmtId="0" fontId="0" fillId="0" borderId="0" xfId="0" applyAlignment="1">
      <alignment vertical="center" wrapText="1"/>
    </xf>
    <xf numFmtId="0" fontId="9" fillId="0" borderId="0" xfId="0" applyFont="1" applyFill="1"/>
    <xf numFmtId="0" fontId="10" fillId="0" borderId="0" xfId="0" applyFont="1" applyAlignment="1">
      <alignment vertical="center" wrapText="1"/>
    </xf>
    <xf numFmtId="0" fontId="10" fillId="0" borderId="0" xfId="0" applyFont="1" applyFill="1"/>
    <xf numFmtId="0" fontId="11" fillId="0" borderId="0" xfId="1" applyFont="1" applyFill="1"/>
    <xf numFmtId="0" fontId="12" fillId="0" borderId="0" xfId="0" applyFont="1" applyFill="1"/>
    <xf numFmtId="0" fontId="10" fillId="0" borderId="0" xfId="0" applyFont="1"/>
    <xf numFmtId="0" fontId="13" fillId="0" borderId="0" xfId="0" applyFont="1"/>
    <xf numFmtId="0" fontId="0" fillId="0" borderId="0" xfId="0" applyFont="1" applyFill="1"/>
    <xf numFmtId="0" fontId="0" fillId="0" borderId="0" xfId="0" applyFont="1"/>
    <xf numFmtId="0" fontId="0" fillId="0" borderId="1" xfId="0" applyBorder="1"/>
    <xf numFmtId="0" fontId="5" fillId="0" borderId="1" xfId="2" applyBorder="1" applyAlignment="1">
      <alignment vertical="center"/>
    </xf>
    <xf numFmtId="0" fontId="0" fillId="0" borderId="1" xfId="0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6" fillId="4" borderId="1" xfId="2" applyFont="1" applyFill="1" applyBorder="1" applyAlignment="1">
      <alignment vertical="center"/>
    </xf>
    <xf numFmtId="0" fontId="15" fillId="4" borderId="1" xfId="0" applyFont="1" applyFill="1" applyBorder="1"/>
    <xf numFmtId="0" fontId="15" fillId="0" borderId="0" xfId="0" applyFont="1"/>
    <xf numFmtId="0" fontId="1" fillId="3" borderId="0" xfId="0" applyFont="1" applyFill="1"/>
    <xf numFmtId="49" fontId="0" fillId="0" borderId="0" xfId="0" applyNumberFormat="1"/>
    <xf numFmtId="0" fontId="0" fillId="8" borderId="0" xfId="0" applyFill="1"/>
    <xf numFmtId="0" fontId="8" fillId="3" borderId="0" xfId="0" applyFont="1" applyFill="1"/>
    <xf numFmtId="0" fontId="1" fillId="8" borderId="0" xfId="0" applyFont="1" applyFill="1"/>
    <xf numFmtId="0" fontId="0" fillId="3" borderId="0" xfId="0" applyFill="1" applyAlignment="1">
      <alignment vertical="center" wrapText="1"/>
    </xf>
    <xf numFmtId="49" fontId="1" fillId="8" borderId="0" xfId="0" applyNumberFormat="1" applyFont="1" applyFill="1"/>
    <xf numFmtId="0" fontId="1" fillId="8" borderId="0" xfId="0" applyFont="1" applyFill="1" applyAlignment="1">
      <alignment horizontal="center"/>
    </xf>
    <xf numFmtId="0" fontId="21" fillId="8" borderId="0" xfId="0" applyFont="1" applyFill="1"/>
    <xf numFmtId="0" fontId="21" fillId="8" borderId="0" xfId="0" applyFont="1" applyFill="1" applyAlignment="1">
      <alignment vertical="center" wrapText="1"/>
    </xf>
    <xf numFmtId="0" fontId="22" fillId="8" borderId="0" xfId="2" applyFont="1" applyFill="1"/>
    <xf numFmtId="0" fontId="21" fillId="8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14" fillId="3" borderId="0" xfId="0" applyFont="1" applyFill="1"/>
    <xf numFmtId="0" fontId="21" fillId="3" borderId="0" xfId="0" applyFont="1" applyFill="1"/>
    <xf numFmtId="0" fontId="10" fillId="3" borderId="0" xfId="0" applyFont="1" applyFill="1"/>
    <xf numFmtId="0" fontId="23" fillId="3" borderId="0" xfId="0" applyFont="1" applyFill="1"/>
    <xf numFmtId="0" fontId="20" fillId="3" borderId="0" xfId="0" applyFont="1" applyFill="1"/>
    <xf numFmtId="0" fontId="20" fillId="8" borderId="0" xfId="0" applyFont="1" applyFill="1" applyAlignment="1">
      <alignment horizontal="center"/>
    </xf>
    <xf numFmtId="0" fontId="24" fillId="3" borderId="0" xfId="0" applyFont="1" applyFill="1"/>
    <xf numFmtId="49" fontId="21" fillId="8" borderId="0" xfId="0" applyNumberFormat="1" applyFont="1" applyFill="1" applyAlignment="1">
      <alignment vertical="center"/>
    </xf>
    <xf numFmtId="0" fontId="21" fillId="8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5" fillId="3" borderId="0" xfId="2" applyFill="1"/>
    <xf numFmtId="0" fontId="25" fillId="8" borderId="0" xfId="0" applyFont="1" applyFill="1" applyBorder="1"/>
    <xf numFmtId="0" fontId="21" fillId="8" borderId="0" xfId="0" applyFont="1" applyFill="1" applyBorder="1"/>
    <xf numFmtId="0" fontId="0" fillId="0" borderId="0" xfId="0" applyBorder="1"/>
    <xf numFmtId="0" fontId="0" fillId="0" borderId="0" xfId="0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 wrapText="1"/>
    </xf>
    <xf numFmtId="0" fontId="19" fillId="7" borderId="0" xfId="0" applyFont="1" applyFill="1" applyBorder="1" applyAlignment="1">
      <alignment horizontal="center" vertical="center"/>
    </xf>
    <xf numFmtId="0" fontId="19" fillId="7" borderId="0" xfId="0" applyFont="1" applyFill="1" applyBorder="1" applyAlignment="1">
      <alignment horizontal="left" vertical="center"/>
    </xf>
    <xf numFmtId="0" fontId="0" fillId="6" borderId="0" xfId="0" applyFill="1" applyBorder="1"/>
    <xf numFmtId="0" fontId="19" fillId="6" borderId="0" xfId="0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0" xfId="0" applyFont="1" applyAlignment="1">
      <alignment vertical="center" wrapText="1"/>
    </xf>
    <xf numFmtId="0" fontId="26" fillId="0" borderId="0" xfId="0" applyFont="1" applyAlignment="1">
      <alignment vertical="center"/>
    </xf>
    <xf numFmtId="0" fontId="26" fillId="0" borderId="0" xfId="0" applyFont="1"/>
    <xf numFmtId="0" fontId="17" fillId="5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 wrapText="1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left" vertical="center"/>
    </xf>
    <xf numFmtId="0" fontId="27" fillId="8" borderId="0" xfId="0" applyFont="1" applyFill="1" applyAlignment="1">
      <alignment horizontal="center" vertical="center"/>
    </xf>
    <xf numFmtId="0" fontId="28" fillId="8" borderId="0" xfId="0" applyFont="1" applyFill="1"/>
    <xf numFmtId="0" fontId="0" fillId="9" borderId="0" xfId="0" applyFill="1"/>
    <xf numFmtId="0" fontId="0" fillId="3" borderId="0" xfId="0" applyFont="1" applyFill="1"/>
    <xf numFmtId="0" fontId="6" fillId="0" borderId="0" xfId="0" applyFont="1"/>
    <xf numFmtId="0" fontId="36" fillId="0" borderId="2" xfId="0" applyFont="1" applyBorder="1" applyAlignment="1">
      <alignment horizontal="left" vertical="center" wrapText="1" indent="1"/>
    </xf>
    <xf numFmtId="0" fontId="37" fillId="0" borderId="3" xfId="0" applyFont="1" applyBorder="1" applyAlignment="1">
      <alignment horizontal="left" vertical="center" wrapText="1" indent="1"/>
    </xf>
    <xf numFmtId="0" fontId="39" fillId="0" borderId="4" xfId="0" applyFont="1" applyBorder="1" applyAlignment="1">
      <alignment horizontal="left" vertical="center" wrapText="1" indent="1"/>
    </xf>
    <xf numFmtId="0" fontId="39" fillId="0" borderId="5" xfId="0" applyFont="1" applyBorder="1" applyAlignment="1">
      <alignment horizontal="left" vertical="center" wrapText="1" indent="1"/>
    </xf>
    <xf numFmtId="0" fontId="41" fillId="0" borderId="7" xfId="0" applyFont="1" applyBorder="1" applyAlignment="1">
      <alignment horizontal="left" vertical="center" wrapText="1" indent="1"/>
    </xf>
    <xf numFmtId="0" fontId="0" fillId="0" borderId="7" xfId="0" applyBorder="1" applyAlignment="1">
      <alignment vertical="top" wrapText="1" indent="1"/>
    </xf>
    <xf numFmtId="0" fontId="41" fillId="0" borderId="5" xfId="0" applyFont="1" applyBorder="1" applyAlignment="1">
      <alignment horizontal="left" vertical="center" wrapText="1" indent="1"/>
    </xf>
    <xf numFmtId="0" fontId="5" fillId="0" borderId="5" xfId="2" applyBorder="1" applyAlignment="1">
      <alignment horizontal="left" vertical="center" wrapText="1" indent="1"/>
    </xf>
    <xf numFmtId="0" fontId="5" fillId="0" borderId="7" xfId="2" applyBorder="1" applyAlignment="1">
      <alignment horizontal="left" vertical="center" wrapText="1" indent="1"/>
    </xf>
    <xf numFmtId="0" fontId="40" fillId="0" borderId="4" xfId="0" applyFont="1" applyBorder="1" applyAlignment="1">
      <alignment horizontal="left" vertical="center" wrapText="1" indent="1"/>
    </xf>
    <xf numFmtId="0" fontId="30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49" fontId="0" fillId="0" borderId="0" xfId="0" applyNumberFormat="1" applyAlignment="1">
      <alignment vertical="center" wrapText="1"/>
    </xf>
    <xf numFmtId="0" fontId="10" fillId="0" borderId="0" xfId="0" applyFont="1" applyAlignment="1">
      <alignment wrapText="1"/>
    </xf>
    <xf numFmtId="0" fontId="5" fillId="10" borderId="9" xfId="2" applyFill="1" applyBorder="1" applyAlignment="1">
      <alignment horizontal="left" vertical="center" wrapText="1" indent="1"/>
    </xf>
    <xf numFmtId="0" fontId="5" fillId="11" borderId="9" xfId="2" applyFill="1" applyBorder="1" applyAlignment="1">
      <alignment horizontal="left" vertical="center" wrapText="1" indent="1"/>
    </xf>
    <xf numFmtId="0" fontId="2" fillId="3" borderId="0" xfId="0" applyFont="1" applyFill="1"/>
    <xf numFmtId="0" fontId="42" fillId="3" borderId="0" xfId="2" applyFont="1" applyFill="1"/>
    <xf numFmtId="0" fontId="42" fillId="3" borderId="0" xfId="2" applyFont="1" applyFill="1" applyAlignment="1">
      <alignment vertical="center"/>
    </xf>
    <xf numFmtId="0" fontId="13" fillId="3" borderId="0" xfId="0" applyFont="1" applyFill="1"/>
    <xf numFmtId="0" fontId="1" fillId="12" borderId="0" xfId="0" applyFont="1" applyFill="1"/>
    <xf numFmtId="0" fontId="0" fillId="3" borderId="0" xfId="0" applyFill="1" applyAlignment="1">
      <alignment wrapText="1"/>
    </xf>
    <xf numFmtId="0" fontId="15" fillId="0" borderId="0" xfId="0" applyFont="1" applyFill="1"/>
    <xf numFmtId="0" fontId="0" fillId="0" borderId="0" xfId="0" applyAlignment="1">
      <alignment vertical="top"/>
    </xf>
    <xf numFmtId="0" fontId="2" fillId="13" borderId="0" xfId="0" applyFont="1" applyFill="1" applyAlignment="1">
      <alignment horizontal="center" vertical="center"/>
    </xf>
    <xf numFmtId="0" fontId="29" fillId="0" borderId="0" xfId="2" applyFont="1" applyAlignment="1">
      <alignment horizontal="justify" vertical="top" wrapText="1"/>
    </xf>
    <xf numFmtId="0" fontId="15" fillId="0" borderId="0" xfId="2" applyFont="1" applyAlignment="1">
      <alignment horizontal="left" vertical="center"/>
    </xf>
    <xf numFmtId="0" fontId="5" fillId="0" borderId="0" xfId="2" applyAlignment="1">
      <alignment horizontal="left" vertical="center"/>
    </xf>
    <xf numFmtId="0" fontId="29" fillId="0" borderId="0" xfId="2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3" fillId="14" borderId="1" xfId="0" applyFont="1" applyFill="1" applyBorder="1" applyAlignment="1">
      <alignment vertical="center" wrapText="1"/>
    </xf>
    <xf numFmtId="0" fontId="43" fillId="14" borderId="10" xfId="0" applyFont="1" applyFill="1" applyBorder="1" applyAlignment="1">
      <alignment vertical="center" wrapText="1"/>
    </xf>
    <xf numFmtId="0" fontId="44" fillId="0" borderId="11" xfId="0" applyFont="1" applyBorder="1" applyAlignment="1">
      <alignment vertical="center" wrapText="1"/>
    </xf>
    <xf numFmtId="0" fontId="44" fillId="0" borderId="12" xfId="0" applyFont="1" applyBorder="1" applyAlignment="1">
      <alignment vertical="center" wrapText="1"/>
    </xf>
    <xf numFmtId="0" fontId="28" fillId="8" borderId="1" xfId="0" applyFont="1" applyFill="1" applyBorder="1" applyAlignment="1">
      <alignment horizontal="center" vertical="center"/>
    </xf>
    <xf numFmtId="0" fontId="45" fillId="0" borderId="1" xfId="0" applyFont="1" applyBorder="1"/>
    <xf numFmtId="0" fontId="46" fillId="0" borderId="1" xfId="0" applyFont="1" applyBorder="1" applyAlignment="1">
      <alignment horizontal="left"/>
    </xf>
    <xf numFmtId="0" fontId="46" fillId="0" borderId="1" xfId="0" applyFont="1" applyBorder="1"/>
    <xf numFmtId="0" fontId="47" fillId="0" borderId="1" xfId="2" applyFont="1" applyBorder="1" applyAlignment="1">
      <alignment horizontal="left" wrapText="1"/>
    </xf>
    <xf numFmtId="0" fontId="39" fillId="0" borderId="1" xfId="0" applyFont="1" applyBorder="1" applyAlignment="1">
      <alignment horizontal="left" wrapText="1"/>
    </xf>
    <xf numFmtId="0" fontId="46" fillId="0" borderId="1" xfId="0" applyFont="1" applyBorder="1" applyAlignment="1">
      <alignment wrapText="1"/>
    </xf>
    <xf numFmtId="0" fontId="48" fillId="0" borderId="1" xfId="0" applyFont="1" applyBorder="1" applyAlignment="1">
      <alignment horizontal="left"/>
    </xf>
    <xf numFmtId="0" fontId="48" fillId="0" borderId="1" xfId="0" applyFont="1" applyBorder="1"/>
    <xf numFmtId="0" fontId="39" fillId="0" borderId="1" xfId="0" applyFont="1" applyBorder="1" applyAlignment="1">
      <alignment horizontal="left" vertical="center" wrapText="1" indent="1"/>
    </xf>
    <xf numFmtId="0" fontId="5" fillId="8" borderId="0" xfId="2" applyFill="1" applyBorder="1"/>
    <xf numFmtId="0" fontId="5" fillId="0" borderId="0" xfId="2" applyFill="1" applyBorder="1" applyAlignment="1">
      <alignment horizontal="left" vertical="center"/>
    </xf>
    <xf numFmtId="0" fontId="0" fillId="0" borderId="1" xfId="0" applyFill="1" applyBorder="1"/>
    <xf numFmtId="0" fontId="19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 wrapText="1"/>
    </xf>
    <xf numFmtId="0" fontId="0" fillId="0" borderId="0" xfId="0" applyFill="1" applyBorder="1"/>
    <xf numFmtId="0" fontId="19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left" vertical="center"/>
    </xf>
    <xf numFmtId="0" fontId="0" fillId="8" borderId="1" xfId="0" applyFill="1" applyBorder="1"/>
    <xf numFmtId="0" fontId="0" fillId="0" borderId="1" xfId="0" applyBorder="1" applyAlignment="1">
      <alignment vertical="center"/>
    </xf>
    <xf numFmtId="0" fontId="0" fillId="8" borderId="1" xfId="0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vertical="center" wrapText="1"/>
    </xf>
    <xf numFmtId="0" fontId="0" fillId="0" borderId="1" xfId="0" applyBorder="1" applyAlignment="1">
      <alignment vertical="top"/>
    </xf>
    <xf numFmtId="3" fontId="18" fillId="0" borderId="1" xfId="0" applyNumberFormat="1" applyFont="1" applyBorder="1" applyAlignment="1">
      <alignment vertical="center"/>
    </xf>
    <xf numFmtId="0" fontId="49" fillId="14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vertical="center" wrapText="1"/>
    </xf>
    <xf numFmtId="0" fontId="40" fillId="0" borderId="1" xfId="0" applyFont="1" applyBorder="1" applyAlignment="1">
      <alignment vertical="center"/>
    </xf>
    <xf numFmtId="0" fontId="0" fillId="0" borderId="0" xfId="0" applyFont="1" applyFill="1" applyAlignment="1">
      <alignment horizontal="left"/>
    </xf>
    <xf numFmtId="0" fontId="15" fillId="4" borderId="1" xfId="2" applyFont="1" applyFill="1" applyBorder="1" applyAlignment="1">
      <alignment horizontal="left"/>
    </xf>
    <xf numFmtId="0" fontId="0" fillId="0" borderId="1" xfId="0" applyBorder="1" applyAlignment="1"/>
    <xf numFmtId="0" fontId="15" fillId="4" borderId="1" xfId="0" applyFont="1" applyFill="1" applyBorder="1" applyAlignment="1"/>
    <xf numFmtId="0" fontId="0" fillId="3" borderId="0" xfId="0" applyNumberFormat="1" applyFill="1"/>
    <xf numFmtId="0" fontId="0" fillId="3" borderId="0" xfId="0" applyFont="1" applyFill="1" applyAlignment="1">
      <alignment wrapText="1"/>
    </xf>
    <xf numFmtId="0" fontId="52" fillId="0" borderId="1" xfId="0" applyFont="1" applyBorder="1" applyAlignment="1">
      <alignment horizontal="center" vertical="center"/>
    </xf>
    <xf numFmtId="0" fontId="52" fillId="0" borderId="1" xfId="0" applyFont="1" applyBorder="1" applyAlignment="1">
      <alignment vertical="center"/>
    </xf>
    <xf numFmtId="0" fontId="52" fillId="0" borderId="1" xfId="0" applyFont="1" applyBorder="1" applyAlignment="1">
      <alignment vertical="center" wrapText="1"/>
    </xf>
    <xf numFmtId="0" fontId="53" fillId="0" borderId="1" xfId="0" applyFont="1" applyBorder="1" applyAlignment="1">
      <alignment vertical="center" wrapText="1"/>
    </xf>
    <xf numFmtId="0" fontId="15" fillId="0" borderId="0" xfId="0" applyFont="1" applyAlignment="1">
      <alignment vertical="top"/>
    </xf>
    <xf numFmtId="0" fontId="53" fillId="0" borderId="1" xfId="0" applyFont="1" applyBorder="1" applyAlignment="1">
      <alignment vertical="center"/>
    </xf>
    <xf numFmtId="0" fontId="52" fillId="3" borderId="1" xfId="0" applyFont="1" applyFill="1" applyBorder="1" applyAlignment="1">
      <alignment vertical="center" wrapText="1"/>
    </xf>
    <xf numFmtId="0" fontId="52" fillId="3" borderId="1" xfId="0" applyFont="1" applyFill="1" applyBorder="1" applyAlignment="1">
      <alignment vertical="center"/>
    </xf>
    <xf numFmtId="0" fontId="15" fillId="0" borderId="1" xfId="2" applyFont="1" applyBorder="1" applyAlignment="1">
      <alignment horizontal="left" vertical="center"/>
    </xf>
    <xf numFmtId="0" fontId="16" fillId="0" borderId="1" xfId="2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/>
    <xf numFmtId="0" fontId="15" fillId="3" borderId="1" xfId="0" applyFont="1" applyFill="1" applyBorder="1"/>
    <xf numFmtId="0" fontId="15" fillId="15" borderId="1" xfId="0" applyFont="1" applyFill="1" applyBorder="1"/>
    <xf numFmtId="0" fontId="52" fillId="15" borderId="1" xfId="0" applyFont="1" applyFill="1" applyBorder="1" applyAlignment="1">
      <alignment vertical="center" wrapText="1"/>
    </xf>
    <xf numFmtId="0" fontId="3" fillId="2" borderId="0" xfId="1"/>
    <xf numFmtId="49" fontId="0" fillId="3" borderId="0" xfId="0" applyNumberFormat="1" applyFill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9" fillId="0" borderId="8" xfId="0" applyFont="1" applyBorder="1" applyAlignment="1">
      <alignment horizontal="left" vertical="center" wrapText="1" indent="1"/>
    </xf>
    <xf numFmtId="0" fontId="39" fillId="0" borderId="6" xfId="0" applyFont="1" applyBorder="1" applyAlignment="1">
      <alignment horizontal="left" vertical="center" wrapText="1" indent="1"/>
    </xf>
    <xf numFmtId="0" fontId="39" fillId="0" borderId="4" xfId="0" applyFont="1" applyBorder="1" applyAlignment="1">
      <alignment horizontal="left" vertical="center" wrapText="1" indent="1"/>
    </xf>
    <xf numFmtId="0" fontId="35" fillId="0" borderId="8" xfId="0" applyFont="1" applyBorder="1" applyAlignment="1">
      <alignment vertical="top" wrapText="1" indent="1"/>
    </xf>
    <xf numFmtId="0" fontId="35" fillId="0" borderId="6" xfId="0" applyFont="1" applyBorder="1" applyAlignment="1">
      <alignment vertical="top" wrapText="1" indent="1"/>
    </xf>
    <xf numFmtId="0" fontId="35" fillId="0" borderId="4" xfId="0" applyFont="1" applyBorder="1" applyAlignment="1">
      <alignment vertical="top" wrapText="1" indent="1"/>
    </xf>
  </cellXfs>
  <cellStyles count="3">
    <cellStyle name="Bad" xfId="1" builtinId="27"/>
    <cellStyle name="Hyperlink" xfId="2" builtinId="8"/>
    <cellStyle name="Normal" xfId="0" builtinId="0"/>
  </cellStyles>
  <dxfs count="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2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23</xdr:col>
      <xdr:colOff>9525</xdr:colOff>
      <xdr:row>19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030325" cy="3619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28575</xdr:rowOff>
    </xdr:from>
    <xdr:to>
      <xdr:col>25</xdr:col>
      <xdr:colOff>95250</xdr:colOff>
      <xdr:row>34</xdr:row>
      <xdr:rowOff>57150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48075"/>
          <a:ext cx="15335250" cy="2886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</xdr:colOff>
      <xdr:row>33</xdr:row>
      <xdr:rowOff>123825</xdr:rowOff>
    </xdr:from>
    <xdr:to>
      <xdr:col>25</xdr:col>
      <xdr:colOff>314325</xdr:colOff>
      <xdr:row>53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6410325"/>
          <a:ext cx="15544800" cy="3686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85725</xdr:rowOff>
    </xdr:from>
    <xdr:to>
      <xdr:col>25</xdr:col>
      <xdr:colOff>66675</xdr:colOff>
      <xdr:row>72</xdr:row>
      <xdr:rowOff>76200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82225"/>
          <a:ext cx="15306675" cy="360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28575</xdr:rowOff>
    </xdr:from>
    <xdr:to>
      <xdr:col>24</xdr:col>
      <xdr:colOff>104775</xdr:colOff>
      <xdr:row>91</xdr:row>
      <xdr:rowOff>76200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44575"/>
          <a:ext cx="14735175" cy="3667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henYe/Project/Weekly%20Work/Compare/Global%20Azure%20TO%20Moon%20Cake/articles/2018-11-20/ModifyList-201811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henYe/Project/Weekly%20Work/WorkFlow-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Articles"/>
      <sheetName val="Includes"/>
      <sheetName val="INCLUDE_PARENTS"/>
      <sheetName val="EndPoint ConnectionString"/>
      <sheetName val="AKS"/>
      <sheetName val="Analysis Service"/>
      <sheetName val="Azure Resource Manager"/>
      <sheetName val="INCLUDE_PARENT_SERVICE"/>
      <sheetName val="Container Registry"/>
      <sheetName val="CosmosDb"/>
      <sheetName val="EventHubs"/>
      <sheetName val="LoadBalancer"/>
      <sheetName val="Network Watcher"/>
      <sheetName val="Service Fabric"/>
      <sheetName val="Site Recovery"/>
      <sheetName val="SQL Server Stretch DB"/>
      <sheetName val="SQL Data Warehouse"/>
      <sheetName val="Stream Analytics"/>
      <sheetName val="Traffic Manager"/>
      <sheetName val="Virtual Machine"/>
      <sheetName val="Virtual Network"/>
      <sheetName val="CHECT_ARTICLE_IN_NOT_SUPPORTED"/>
      <sheetName val="Review Link(EN-US)"/>
      <sheetName val="Review Link(ZH-CN)"/>
      <sheetName val="Compare"/>
      <sheetName val="NOT_SUPPORTED_ARTICLE"/>
      <sheetName val="NOT_SUPPORTED_CATEGORY"/>
      <sheetName val="Global Vs China"/>
      <sheetName val="Convert_Platinum"/>
      <sheetName val="Custizaztion Include File"/>
      <sheetName val="GA Provide Article"/>
      <sheetName val="Request Article"/>
      <sheetName val="Delete File"/>
      <sheetName val="Redirect URL"/>
      <sheetName val="REDIRECTION_FILTER"/>
      <sheetName val="VSTASK"/>
      <sheetName val="SOURCETREERELEASE"/>
      <sheetName val="ImageRevie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">
          <cell r="B1" t="str">
            <v>Articles</v>
          </cell>
        </row>
        <row r="2">
          <cell r="B2" t="str">
            <v>analysis-services-create-model-portal.md</v>
          </cell>
        </row>
        <row r="3">
          <cell r="B3" t="str">
            <v>analysis-services-scale-out.md</v>
          </cell>
        </row>
        <row r="4">
          <cell r="B4" t="str">
            <v>analysis-services-async-refresh.md</v>
          </cell>
        </row>
        <row r="5">
          <cell r="B5" t="str">
            <v>analysis-services-import-pbix.md</v>
          </cell>
        </row>
        <row r="6">
          <cell r="B6" t="str">
            <v>analysis-services-logging.md</v>
          </cell>
        </row>
        <row r="7">
          <cell r="B7" t="str">
            <v>best-practices-availability-paired-regions.md</v>
          </cell>
        </row>
        <row r="8">
          <cell r="B8" t="str">
            <v>best-practices-resource-manager-security.md</v>
          </cell>
        </row>
        <row r="9">
          <cell r="B9" t="str">
            <v>deployment-manager-overview.md</v>
          </cell>
        </row>
        <row r="10">
          <cell r="B10" t="str">
            <v>grant-access-to-create-subscription.md</v>
          </cell>
        </row>
        <row r="11">
          <cell r="B11" t="str">
            <v>managed-application-microsoft-network-publicipaddresscombo.md</v>
          </cell>
        </row>
        <row r="12">
          <cell r="B12" t="str">
            <v>managed-application-overview.md</v>
          </cell>
        </row>
        <row r="13">
          <cell r="B13" t="str">
            <v>managed-application-publishing.md</v>
          </cell>
        </row>
        <row r="14">
          <cell r="B14" t="str">
            <v>programmatically-create-subscription.md</v>
          </cell>
        </row>
        <row r="15">
          <cell r="B15" t="str">
            <v>resource-manager-cloud-shell-deploy.md</v>
          </cell>
        </row>
        <row r="16">
          <cell r="B16" t="str">
            <v>resource-manager-governance-tags-billing.md</v>
          </cell>
        </row>
        <row r="17">
          <cell r="B17" t="str">
            <v>resource-manager-policy-create-assign.md</v>
          </cell>
        </row>
        <row r="18">
          <cell r="B18" t="str">
            <v>resource-manager-policy-naming-convention.md</v>
          </cell>
        </row>
        <row r="19">
          <cell r="B19" t="str">
            <v>resource-manager-policy-naming-convention.md</v>
          </cell>
        </row>
        <row r="20">
          <cell r="B20" t="str">
            <v>resource-manager-policy-network.md</v>
          </cell>
        </row>
        <row r="21">
          <cell r="B21" t="str">
            <v>resource-manager-policy-network.md</v>
          </cell>
        </row>
        <row r="22">
          <cell r="B22" t="str">
            <v>resource-manager-policy-portal.md</v>
          </cell>
        </row>
        <row r="23">
          <cell r="B23" t="str">
            <v>resource-manager-policy-requestdisallowedbypolicy-error.md</v>
          </cell>
        </row>
        <row r="24">
          <cell r="B24" t="str">
            <v>resource-manager-policy-storage.md</v>
          </cell>
        </row>
        <row r="25">
          <cell r="B25" t="str">
            <v>resource-manager-policy-tags.md</v>
          </cell>
        </row>
        <row r="26">
          <cell r="B26" t="str">
            <v>container-registry-auth-aci.md</v>
          </cell>
        </row>
        <row r="27">
          <cell r="B27" t="str">
            <v>container-registry-auth-aks.md</v>
          </cell>
        </row>
        <row r="28">
          <cell r="B28" t="str">
            <v>container-registry-build-overview.md</v>
          </cell>
        </row>
        <row r="29">
          <cell r="B29" t="str">
            <v>container-registry-build-preview-note.md</v>
          </cell>
        </row>
        <row r="30">
          <cell r="B30" t="str">
            <v>container-registry-content-trust.md</v>
          </cell>
        </row>
        <row r="31">
          <cell r="B31" t="str">
            <v>container-registry-event-grid-quickstart.md</v>
          </cell>
        </row>
        <row r="32">
          <cell r="B32" t="str">
            <v>container-registry-geo-replication.md</v>
          </cell>
        </row>
        <row r="33">
          <cell r="B33" t="str">
            <v>container-registry-helm-repos.md</v>
          </cell>
        </row>
        <row r="34">
          <cell r="B34" t="str">
            <v>container-registry-tasks-multi-step.md</v>
          </cell>
        </row>
        <row r="35">
          <cell r="B35" t="str">
            <v>container-registry-tasks-overview.md</v>
          </cell>
        </row>
        <row r="36">
          <cell r="B36" t="str">
            <v>container-registry-tasks-reference-yaml.md</v>
          </cell>
        </row>
        <row r="37">
          <cell r="B37" t="str">
            <v>container-registry-tutorial-base-image-update.md</v>
          </cell>
        </row>
        <row r="38">
          <cell r="B38" t="str">
            <v>container-registry-tutorial-build-task.md</v>
          </cell>
        </row>
        <row r="39">
          <cell r="B39" t="str">
            <v>container-registry-tutorial-deploy-app.md</v>
          </cell>
        </row>
        <row r="40">
          <cell r="B40" t="str">
            <v>container-registry-tutorial-deploy-update.md</v>
          </cell>
        </row>
        <row r="41">
          <cell r="B41" t="str">
            <v>container-registry-tutorial-prepare-registry.md</v>
          </cell>
        </row>
        <row r="42">
          <cell r="B42" t="str">
            <v>container-registry-tutorial-quick-build.md</v>
          </cell>
        </row>
        <row r="43">
          <cell r="B43" t="str">
            <v>container-registry-tutorial-quick-task.md</v>
          </cell>
        </row>
        <row r="44">
          <cell r="B44" t="str">
            <v>20-days-of-tips.md</v>
          </cell>
        </row>
        <row r="45">
          <cell r="B45" t="str">
            <v>cassandra-api-load-data.md</v>
          </cell>
        </row>
        <row r="46">
          <cell r="B46" t="str">
            <v>cassandra-api-query-data.md</v>
          </cell>
        </row>
        <row r="47">
          <cell r="B47" t="str">
            <v>cassandra-import-data.md</v>
          </cell>
        </row>
        <row r="48">
          <cell r="B48" t="str">
            <v>cassandra-introduction.md</v>
          </cell>
        </row>
        <row r="49">
          <cell r="B49" t="str">
            <v>cassandra-spark-aggregation-ops.md</v>
          </cell>
        </row>
        <row r="50">
          <cell r="B50" t="str">
            <v>cassandra-spark-create-ops.md</v>
          </cell>
        </row>
        <row r="51">
          <cell r="B51" t="str">
            <v>cassandra-spark-databricks.md</v>
          </cell>
        </row>
        <row r="52">
          <cell r="B52" t="str">
            <v>cassandra-spark-ddl-ops.md</v>
          </cell>
        </row>
        <row r="53">
          <cell r="B53" t="str">
            <v>cassandra-spark-delete-ops.md</v>
          </cell>
        </row>
        <row r="54">
          <cell r="B54" t="str">
            <v>cassandra-spark-generic.md</v>
          </cell>
        </row>
        <row r="55">
          <cell r="B55" t="str">
            <v>cassandra-spark-hdinsight.md</v>
          </cell>
        </row>
        <row r="56">
          <cell r="B56" t="str">
            <v>cassandra-spark-read-ops.md</v>
          </cell>
        </row>
        <row r="57">
          <cell r="B57" t="str">
            <v>cassandra-spark-table-copy-ops.md</v>
          </cell>
        </row>
        <row r="58">
          <cell r="B58" t="str">
            <v>cassandra-spark-upsert-ops.md</v>
          </cell>
        </row>
        <row r="59">
          <cell r="B59" t="str">
            <v>cassandra-support.md</v>
          </cell>
        </row>
        <row r="60">
          <cell r="B60" t="str">
            <v>change-feed-hl7-fhir-logic-apps.md</v>
          </cell>
        </row>
        <row r="61">
          <cell r="B61" t="str">
            <v>cosmos-db-create-dbaccount-cassandra.md</v>
          </cell>
        </row>
        <row r="62">
          <cell r="B62" t="str">
            <v>cosmos-db-create-dbaccount-graph.md</v>
          </cell>
        </row>
        <row r="63">
          <cell r="B63" t="str">
            <v>cosmos-db-create-dbaccount-table.md</v>
          </cell>
        </row>
        <row r="64">
          <cell r="B64" t="str">
            <v>cosmos-db-create-graph.md</v>
          </cell>
        </row>
        <row r="65">
          <cell r="B65" t="str">
            <v>cosmos-db-create-graph.md</v>
          </cell>
        </row>
        <row r="66">
          <cell r="B66" t="str">
            <v>cosmos-db-create-table.md</v>
          </cell>
        </row>
        <row r="67">
          <cell r="B67" t="str">
            <v>cosmos-db-create-tableapi-account.md</v>
          </cell>
        </row>
        <row r="68">
          <cell r="B68" t="str">
            <v>cosmos-db-reserved-capacity.md</v>
          </cell>
        </row>
        <row r="69">
          <cell r="B69" t="str">
            <v>create-cassandra-api-account-java.md</v>
          </cell>
        </row>
        <row r="70">
          <cell r="B70" t="str">
            <v>create-cassandra-dotnet.md</v>
          </cell>
        </row>
        <row r="71">
          <cell r="B71" t="str">
            <v>create-cassandra-java.md</v>
          </cell>
        </row>
        <row r="72">
          <cell r="B72" t="str">
            <v>create-cassandra-nodejs.md</v>
          </cell>
        </row>
        <row r="73">
          <cell r="B73" t="str">
            <v>create-cassandra-python.md</v>
          </cell>
        </row>
        <row r="74">
          <cell r="B74" t="str">
            <v>create-graph-database-account-cli.md</v>
          </cell>
        </row>
        <row r="75">
          <cell r="B75" t="str">
            <v>create-graph-dotnet.md</v>
          </cell>
        </row>
        <row r="76">
          <cell r="B76" t="str">
            <v>create-graph-gremlin-console.md</v>
          </cell>
        </row>
        <row r="77">
          <cell r="B77" t="str">
            <v>create-graph-gremlin-console.md</v>
          </cell>
        </row>
        <row r="78">
          <cell r="B78" t="str">
            <v>create-graph-java.md</v>
          </cell>
        </row>
        <row r="79">
          <cell r="B79" t="str">
            <v>create-graph-java.md</v>
          </cell>
        </row>
        <row r="80">
          <cell r="B80" t="str">
            <v>create-graph-nodejs.md</v>
          </cell>
        </row>
        <row r="81">
          <cell r="B81" t="str">
            <v>create-graph-nodejs.md</v>
          </cell>
        </row>
        <row r="82">
          <cell r="B82" t="str">
            <v>create-graph-php.md</v>
          </cell>
        </row>
        <row r="83">
          <cell r="B83" t="str">
            <v>create-graph-python.md</v>
          </cell>
        </row>
        <row r="84">
          <cell r="B84" t="str">
            <v>create-table-dotnet.md</v>
          </cell>
        </row>
        <row r="85">
          <cell r="B85" t="str">
            <v>create-table-java.md</v>
          </cell>
        </row>
        <row r="86">
          <cell r="B86" t="str">
            <v>create-table-nodejs.md</v>
          </cell>
        </row>
        <row r="87">
          <cell r="B87" t="str">
            <v>create-table-python.md</v>
          </cell>
        </row>
        <row r="88">
          <cell r="B88" t="str">
            <v>firewall-support.md</v>
          </cell>
        </row>
        <row r="89">
          <cell r="B89" t="str">
            <v>graph-introduction.experimental.md</v>
          </cell>
        </row>
        <row r="90">
          <cell r="B90" t="str">
            <v>graph-introduction.md</v>
          </cell>
        </row>
        <row r="91">
          <cell r="B91" t="str">
            <v>graph-introduction.md</v>
          </cell>
        </row>
        <row r="92">
          <cell r="B92" t="str">
            <v>graph-partitioning.md</v>
          </cell>
        </row>
        <row r="93">
          <cell r="B93" t="str">
            <v>graph-partitioning.md</v>
          </cell>
        </row>
        <row r="94">
          <cell r="B94" t="str">
            <v>graph-sdk-dotnet.md</v>
          </cell>
        </row>
        <row r="95">
          <cell r="B95" t="str">
            <v>graph-sdk-dotnet.md</v>
          </cell>
        </row>
        <row r="96">
          <cell r="B96" t="str">
            <v>gremlin-support.experimental.md</v>
          </cell>
        </row>
        <row r="97">
          <cell r="B97" t="str">
            <v>gremlin-support.md</v>
          </cell>
        </row>
        <row r="98">
          <cell r="B98" t="str">
            <v>gremlin-support.md</v>
          </cell>
        </row>
        <row r="99">
          <cell r="B99" t="str">
            <v>logging.md</v>
          </cell>
        </row>
        <row r="100">
          <cell r="B100" t="str">
            <v>partners-migration-cosmosdb.md</v>
          </cell>
        </row>
        <row r="101">
          <cell r="B101" t="str">
            <v>serverless-computing-database.md</v>
          </cell>
        </row>
        <row r="102">
          <cell r="B102" t="str">
            <v>serverless-computing-database.md</v>
          </cell>
        </row>
        <row r="103">
          <cell r="B103" t="str">
            <v>spark-connector-graph.md</v>
          </cell>
        </row>
        <row r="104">
          <cell r="B104" t="str">
            <v>storage-table-cosmos-comparison.md</v>
          </cell>
        </row>
        <row r="105">
          <cell r="B105" t="str">
            <v>table-import.md</v>
          </cell>
        </row>
        <row r="106">
          <cell r="B106" t="str">
            <v>table-introduction.md</v>
          </cell>
        </row>
        <row r="107">
          <cell r="B107" t="str">
            <v>table-powershell.md</v>
          </cell>
        </row>
        <row r="108">
          <cell r="B108" t="str">
            <v>table-sdk-dotnet.md</v>
          </cell>
        </row>
        <row r="109">
          <cell r="B109" t="str">
            <v>table-sdk-java.md</v>
          </cell>
        </row>
        <row r="110">
          <cell r="B110" t="str">
            <v>table-sdk-nodejs.md</v>
          </cell>
        </row>
        <row r="111">
          <cell r="B111" t="str">
            <v>table-sdk-python.md</v>
          </cell>
        </row>
        <row r="112">
          <cell r="B112" t="str">
            <v>table-support.md</v>
          </cell>
        </row>
        <row r="113">
          <cell r="B113" t="str">
            <v>table-support.md</v>
          </cell>
        </row>
        <row r="114">
          <cell r="B114" t="str">
            <v>tutorial-develop-cassandra-java.md</v>
          </cell>
        </row>
        <row r="115">
          <cell r="B115" t="str">
            <v>tutorial-develop-graph-dotnet.md</v>
          </cell>
        </row>
        <row r="116">
          <cell r="B116" t="str">
            <v>tutorial-develop-graph-dotnet.md</v>
          </cell>
        </row>
        <row r="117">
          <cell r="B117" t="str">
            <v>tutorial-develop-mongodb-react.md</v>
          </cell>
        </row>
        <row r="118">
          <cell r="B118" t="str">
            <v>tutorial-develop-table-dotnet.md</v>
          </cell>
        </row>
        <row r="119">
          <cell r="B119" t="str">
            <v>tutorial-functions-http-trigger.md</v>
          </cell>
        </row>
        <row r="120">
          <cell r="B120" t="str">
            <v>tutorial-global-distribution-table.md</v>
          </cell>
        </row>
        <row r="121">
          <cell r="B121" t="str">
            <v>tutorial-query-graph.md</v>
          </cell>
        </row>
        <row r="122">
          <cell r="B122" t="str">
            <v>tutorial-query-table.md</v>
          </cell>
        </row>
        <row r="123">
          <cell r="B123" t="str">
            <v>use-metrics.md</v>
          </cell>
        </row>
        <row r="124">
          <cell r="B124" t="str">
            <v>event-hubs-create-kafka-enabled.md</v>
          </cell>
        </row>
        <row r="125">
          <cell r="B125" t="str">
            <v>event-hubs-diagnostic-logs.md</v>
          </cell>
        </row>
        <row r="126">
          <cell r="B126" t="str">
            <v>event-hubs-for-kafka-ecosystem-overview.md</v>
          </cell>
        </row>
        <row r="127">
          <cell r="B127" t="str">
            <v>event-hubs-geo-dr.md</v>
          </cell>
        </row>
        <row r="128">
          <cell r="B128" t="str">
            <v>event-hubs-kafka-akka-streams-tutorial.md</v>
          </cell>
        </row>
        <row r="129">
          <cell r="B129" t="str">
            <v>event-hubs-kafka-flink-tutorial.md</v>
          </cell>
        </row>
        <row r="130">
          <cell r="B130" t="str">
            <v>event-hubs-kafka-mirror-maker-tutorial.md</v>
          </cell>
        </row>
        <row r="131">
          <cell r="B131" t="str">
            <v>event-hubs-managed-service-identity.md</v>
          </cell>
        </row>
        <row r="132">
          <cell r="B132" t="str">
            <v>event-hubs-quickstart-kafka-enabled-event-hubs.md</v>
          </cell>
        </row>
        <row r="133">
          <cell r="B133" t="str">
            <v>event-hubs-resource-manager-namespace-event-hub-enable-capture.md</v>
          </cell>
        </row>
        <row r="134">
          <cell r="B134" t="str">
            <v>event-hubs-role-based-access-control.md</v>
          </cell>
        </row>
        <row r="135">
          <cell r="B135" t="str">
            <v>event-hubs-service-endpoints.md</v>
          </cell>
        </row>
        <row r="136">
          <cell r="B136" t="str">
            <v>event-hubs-spark-connector.md</v>
          </cell>
        </row>
        <row r="137">
          <cell r="B137" t="str">
            <v>event-hubs-tutorial-visualize-anomalies.md</v>
          </cell>
        </row>
        <row r="138">
          <cell r="B138" t="str">
            <v>store-captured-data-data-warehouse.md</v>
          </cell>
        </row>
        <row r="139">
          <cell r="B139" t="str">
            <v>cosmos-db-create-table-add-sample-data.md</v>
          </cell>
        </row>
        <row r="140">
          <cell r="B140" t="str">
            <v>cosmos-db-create-tableapi-account.md</v>
          </cell>
        </row>
        <row r="141">
          <cell r="B141" t="str">
            <v>load-balancer-configure-ha-ports.md</v>
          </cell>
        </row>
        <row r="142">
          <cell r="B142" t="str">
            <v>load-balancer-get-started-internet-availability-zones-zonal-cli.md</v>
          </cell>
        </row>
        <row r="143">
          <cell r="B143" t="str">
            <v>load-balancer-get-started-internet-availability-zones-zonal-portal.md</v>
          </cell>
        </row>
        <row r="144">
          <cell r="B144" t="str">
            <v>load-balancer-get-started-internet-availability-zones-zonal-powershell.md</v>
          </cell>
        </row>
        <row r="145">
          <cell r="B145" t="str">
            <v>load-balancer-get-started-internet-az-cli.md</v>
          </cell>
        </row>
        <row r="146">
          <cell r="B146" t="str">
            <v>load-balancer-get-started-internet-az-portal.md</v>
          </cell>
        </row>
        <row r="147">
          <cell r="B147" t="str">
            <v>load-balancer-get-started-internet-az-powershell.md</v>
          </cell>
        </row>
        <row r="148">
          <cell r="B148" t="str">
            <v>load-balancer-ha-ports-overview.md</v>
          </cell>
        </row>
        <row r="149">
          <cell r="B149" t="str">
            <v>load-balancer-ipv6-for-linux.md</v>
          </cell>
        </row>
        <row r="150">
          <cell r="B150" t="str">
            <v>load-balancer-ipv6-internet-cli.md</v>
          </cell>
        </row>
        <row r="151">
          <cell r="B151" t="str">
            <v>load-balancer-ipv6-internet-ps.md</v>
          </cell>
        </row>
        <row r="152">
          <cell r="B152" t="str">
            <v>load-balancer-ipv6-internet-template.md</v>
          </cell>
        </row>
        <row r="153">
          <cell r="B153" t="str">
            <v>load-balancer-ipv6-overview.md</v>
          </cell>
        </row>
        <row r="154">
          <cell r="B154" t="str">
            <v>load-balancer-monitor-log.md</v>
          </cell>
        </row>
        <row r="155">
          <cell r="B155" t="str">
            <v>load-balancer-standard-availability-zones.md</v>
          </cell>
        </row>
        <row r="156">
          <cell r="B156" t="str">
            <v>load-balancer-standard-diagnostics.md</v>
          </cell>
        </row>
        <row r="157">
          <cell r="B157" t="str">
            <v>load-balancer-standard-overview.md</v>
          </cell>
        </row>
        <row r="158">
          <cell r="B158" t="str">
            <v>load-balancer-standard-public-availability-zones-portal.md</v>
          </cell>
        </row>
        <row r="159">
          <cell r="B159" t="str">
            <v>load-balancer-standard-public-zonal-cli.md</v>
          </cell>
        </row>
        <row r="160">
          <cell r="B160" t="str">
            <v>load-balancer-standard-public-zone-redundant-cli.md</v>
          </cell>
        </row>
        <row r="161">
          <cell r="B161" t="str">
            <v>quickstart-load-balancer-standard-public-cli.md</v>
          </cell>
        </row>
        <row r="162">
          <cell r="B162" t="str">
            <v>quickstart-load-balancer-standard-public-portal.md</v>
          </cell>
        </row>
        <row r="163">
          <cell r="B163" t="str">
            <v>tutorial-load-balancer-standard-public-zonal-portal.md</v>
          </cell>
        </row>
        <row r="164">
          <cell r="B164" t="str">
            <v>tutorial-load-balancer-standard-public-zone-redundant-portal.md</v>
          </cell>
        </row>
        <row r="165">
          <cell r="B165" t="str">
            <v>network-watcher-alert-triggered-packet-capture.md</v>
          </cell>
        </row>
        <row r="166">
          <cell r="B166" t="str">
            <v>traffic-analytics.md</v>
          </cell>
        </row>
        <row r="167">
          <cell r="B167" t="str">
            <v>traffic-analytics-faq.md</v>
          </cell>
        </row>
        <row r="168">
          <cell r="B168" t="str">
            <v>service-fabric-diagnostics-event-analysis-oms.md</v>
          </cell>
        </row>
        <row r="169">
          <cell r="B169" t="str">
            <v>service-fabric-tutorial-containers-failover.md</v>
          </cell>
        </row>
        <row r="170">
          <cell r="B170" t="str">
            <v>service-fabric-tutorial-create-container-images.md</v>
          </cell>
        </row>
        <row r="171">
          <cell r="B171" t="str">
            <v>service-fabric-tutorial-package-containers.md</v>
          </cell>
        </row>
        <row r="172">
          <cell r="B172" t="str">
            <v>service-fabric-api-management-overview.md</v>
          </cell>
        </row>
        <row r="173">
          <cell r="B173" t="str">
            <v>service-fabric-api-management-quick-start.md</v>
          </cell>
        </row>
        <row r="174">
          <cell r="B174" t="str">
            <v>service-fabric-cluster-programmatic-scaling.md</v>
          </cell>
        </row>
        <row r="175">
          <cell r="B175" t="str">
            <v>service-fabric-cluster-scale-up-down.md</v>
          </cell>
        </row>
        <row r="176">
          <cell r="B176" t="str">
            <v>service-fabric-deploy-container.md</v>
          </cell>
        </row>
        <row r="177">
          <cell r="B177" t="str">
            <v>service-fabric-diagnostic-collect-logs-without-an-agent.md</v>
          </cell>
        </row>
        <row r="178">
          <cell r="B178" t="str">
            <v>service-fabric-diagnostic-how-to-use-elasticsearch.md</v>
          </cell>
        </row>
        <row r="179">
          <cell r="B179" t="str">
            <v>service-fabric-diagnostics-common-scenarios.md</v>
          </cell>
        </row>
        <row r="180">
          <cell r="B180" t="str">
            <v>service-fabric-diagnostics-common-scenarios.md</v>
          </cell>
        </row>
        <row r="181">
          <cell r="B181" t="str">
            <v>service-fabric-diagnostics-containers-windowsserver.md</v>
          </cell>
        </row>
        <row r="182">
          <cell r="B182" t="str">
            <v>service-fabric-diagnostics-event-analysis-appinsights.md</v>
          </cell>
        </row>
        <row r="183">
          <cell r="B183" t="str">
            <v>service-fabric-diagnostics-oms-agent.md</v>
          </cell>
        </row>
        <row r="184">
          <cell r="B184" t="str">
            <v>service-fabric-diagnostics-oms-containers.md</v>
          </cell>
        </row>
        <row r="185">
          <cell r="B185" t="str">
            <v>service-fabric-diagnostics-oms-setup.md</v>
          </cell>
        </row>
        <row r="186">
          <cell r="B186" t="str">
            <v>service-fabric-diagnostics-perf-wad.md</v>
          </cell>
        </row>
        <row r="187">
          <cell r="B187" t="str">
            <v>service-fabric-docker-compose.md</v>
          </cell>
        </row>
        <row r="188">
          <cell r="B188" t="str">
            <v>service-fabric-enable-azure-disk-encryption-linux.md</v>
          </cell>
        </row>
        <row r="189">
          <cell r="B189" t="str">
            <v>service-fabric-enable-azure-disk-encryption-windows.md</v>
          </cell>
        </row>
        <row r="190">
          <cell r="B190" t="str">
            <v>service-fabric-get-started-containers.md</v>
          </cell>
        </row>
        <row r="191">
          <cell r="B191" t="str">
            <v>service-fabric-host-app-in-a-container.md</v>
          </cell>
        </row>
        <row r="192">
          <cell r="B192" t="str">
            <v>service-fabric-production-readiness-checklist.md</v>
          </cell>
        </row>
        <row r="193">
          <cell r="B193" t="str">
            <v>service-fabric-tutorial-java-elk.md</v>
          </cell>
        </row>
        <row r="194">
          <cell r="B194" t="str">
            <v>service-fabric-tutorial-monitoring-aspnet.md</v>
          </cell>
        </row>
        <row r="195">
          <cell r="B195" t="str">
            <v>service-fabric-tutorial-monitoring-aspnet.md</v>
          </cell>
        </row>
        <row r="196">
          <cell r="B196" t="str">
            <v>service-fabric-tutorial-monitoring-wincontainers.md</v>
          </cell>
        </row>
        <row r="197">
          <cell r="B197" t="str">
            <v>Windows Container not support(linux is supported)</v>
          </cell>
        </row>
        <row r="198">
          <cell r="B198" t="str">
            <v>site-recovery-runbook-automation.md</v>
          </cell>
        </row>
        <row r="199">
          <cell r="B199" t="str">
            <v>azure-to-azure-autoupdate.md</v>
          </cell>
        </row>
        <row r="200">
          <cell r="B200" t="str">
            <v>azure-to-azure-walkthrough-architecture.md</v>
          </cell>
        </row>
        <row r="201">
          <cell r="B201" t="str">
            <v>azure-to-azure-walkthrough-enable-replication.md</v>
          </cell>
        </row>
        <row r="202">
          <cell r="B202" t="str">
            <v>azure-to-azure-walkthrough-network.md</v>
          </cell>
        </row>
        <row r="203">
          <cell r="B203" t="str">
            <v>azure-to-azure-walkthrough-overview.md</v>
          </cell>
        </row>
        <row r="204">
          <cell r="B204" t="str">
            <v>azure-to-azure-walkthrough-prerequisites.md</v>
          </cell>
        </row>
        <row r="205">
          <cell r="B205" t="str">
            <v>azure-to-azure-walkthrough-test-failover.md</v>
          </cell>
        </row>
        <row r="206">
          <cell r="B206" t="str">
            <v>azure-to-azure-walkthrough-vault.md</v>
          </cell>
        </row>
        <row r="207">
          <cell r="B207" t="str">
            <v>site-recovery-azure-to-azure-after-migration.md</v>
          </cell>
        </row>
        <row r="208">
          <cell r="B208" t="str">
            <v>site-recovery-replicate-azure-to-azure.md</v>
          </cell>
        </row>
        <row r="209">
          <cell r="B209" t="str">
            <v>site-recovery-test-failover-to-azure.md</v>
          </cell>
        </row>
        <row r="210">
          <cell r="B210" t="str">
            <v>depend on Ansible  and Red Hat which is invalid</v>
          </cell>
        </row>
        <row r="211">
          <cell r="B211" t="str">
            <v>site-recovery-architecture-vmware-to-azure.md</v>
          </cell>
        </row>
        <row r="212">
          <cell r="B212" t="str">
            <v>site-recovery-failback-azure-to-vmware-classic.md</v>
          </cell>
        </row>
        <row r="213">
          <cell r="B213" t="str">
            <v>site-recovery-failback-azure-to-vmware-classic-legacy.md</v>
          </cell>
        </row>
        <row r="214">
          <cell r="B214" t="str">
            <v>site-recovery-vmware-setup-azure-ps-classic.md</v>
          </cell>
        </row>
        <row r="215">
          <cell r="B215" t="str">
            <v>site-recovery-vmware-to-azure-classic.md</v>
          </cell>
        </row>
        <row r="216">
          <cell r="B216" t="str">
            <v>site-recovery-vmware-to-azure-classic-legacy.md</v>
          </cell>
        </row>
        <row r="217">
          <cell r="B217" t="str">
            <v>create-data-warehouse-portal.md</v>
          </cell>
        </row>
        <row r="218">
          <cell r="B218" t="str">
            <v>manage-compute-with-azure-functions.md</v>
          </cell>
        </row>
        <row r="219">
          <cell r="B219" t="str">
            <v>site-recovery-vmware-deployment-planner-cost-estimation.md</v>
          </cell>
        </row>
        <row r="220">
          <cell r="B220" t="str">
            <v>sql-data-warehouse-get-started-analyze-with-azure-machine-learning.md</v>
          </cell>
        </row>
        <row r="221">
          <cell r="B221" t="str">
            <v>sql-data-warehouse-get-started-create-support-ticket.md</v>
          </cell>
        </row>
        <row r="222">
          <cell r="B222" t="str">
            <v>sql-data-warehouse-get-started-load-with-azure-data-factory.md</v>
          </cell>
        </row>
        <row r="223">
          <cell r="B223" t="str">
            <v>sql-data-warehouse-get-started-visualize-with-power-bi.md</v>
          </cell>
        </row>
        <row r="224">
          <cell r="B224" t="str">
            <v>sql-data-warehouse-integrate-azure-data-factory.md</v>
          </cell>
        </row>
        <row r="225">
          <cell r="B225" t="str">
            <v>sql-data-warehouse-integrate-power-bi.md</v>
          </cell>
        </row>
        <row r="226">
          <cell r="B226" t="str">
            <v>sql-data-warehouse-load-from-azure-data-lake-store.md</v>
          </cell>
        </row>
        <row r="227">
          <cell r="B227" t="str">
            <v>sql-data-warehouse-load-with-data-factory.md</v>
          </cell>
        </row>
        <row r="228">
          <cell r="B228" t="str">
            <v>sql-data-warehouse-partner-data-integration.md</v>
          </cell>
        </row>
        <row r="229">
          <cell r="B229" t="str">
            <v>sql-data-warehouse-partner-data-management.md</v>
          </cell>
        </row>
        <row r="230">
          <cell r="B230" t="str">
            <v>stream-analytics-how-to-configure-azure-machine-learning-endpoints-in-stream-analytics.md</v>
          </cell>
        </row>
        <row r="231">
          <cell r="B231" t="str">
            <v>stream-analytics-monitor-jobs-use-vs.md</v>
          </cell>
        </row>
        <row r="232">
          <cell r="B232" t="str">
            <v>stream-analytics-release-notes.md</v>
          </cell>
        </row>
        <row r="233">
          <cell r="B233" t="str">
            <v>stream-analytics-scale-with-machine-learning-functions.md</v>
          </cell>
        </row>
        <row r="234">
          <cell r="B234" t="str">
            <v>stream-analytics-vs-tools.md</v>
          </cell>
        </row>
        <row r="235">
          <cell r="B235" t="str">
            <v>stream-analytics-with-azure-functions.md</v>
          </cell>
        </row>
        <row r="236">
          <cell r="B236" t="str">
            <v>stream-analytics-data-lake-output.md</v>
          </cell>
        </row>
        <row r="237">
          <cell r="B237" t="str">
            <v>stream-analytics-functions-redis.md</v>
          </cell>
        </row>
        <row r="238">
          <cell r="B238" t="str">
            <v>stream-analytics-how-to-configure-azure-machine-learning-endpoints-in-stream-analytics.md</v>
          </cell>
        </row>
        <row r="239">
          <cell r="B239" t="str">
            <v>stream-analytics-machine-learning-anomaly-detection.md</v>
          </cell>
        </row>
        <row r="240">
          <cell r="B240" t="str">
            <v>stream-analytics-machine-learning-integration-tutorial.md</v>
          </cell>
        </row>
        <row r="241">
          <cell r="B241" t="str">
            <v>stream-analytics-manage-job.md</v>
          </cell>
        </row>
        <row r="242">
          <cell r="B242" t="str">
            <v>stream-analytics-power-bi-dashboard.md</v>
          </cell>
        </row>
        <row r="243">
          <cell r="B243" t="str">
            <v>stream-analytics-quick-create-vs.md</v>
          </cell>
        </row>
        <row r="244">
          <cell r="B244" t="str">
            <v>stream-analytics-release-notes.md</v>
          </cell>
        </row>
        <row r="245">
          <cell r="B245" t="str">
            <v>stream-analytics-resource-health.md</v>
          </cell>
        </row>
        <row r="246">
          <cell r="B246" t="str">
            <v>stream-analytics-scale-with-machine-learning-functions.md</v>
          </cell>
        </row>
        <row r="247">
          <cell r="B247" t="str">
            <v>stream-analytics-tools-visual-studio-cicd-vsts.md</v>
          </cell>
        </row>
        <row r="248">
          <cell r="B248" t="str">
            <v>stream-analytics-twitter-sentiment-analysis-trends.md</v>
          </cell>
        </row>
        <row r="249">
          <cell r="B249" t="str">
            <v>traffic-manager-create-rum-visual-studio.md</v>
          </cell>
        </row>
        <row r="250">
          <cell r="B250" t="str">
            <v>traffic-manager-create-rum-web-pages.md</v>
          </cell>
        </row>
        <row r="251">
          <cell r="B251" t="str">
            <v>traffic-manager-geographic-regions.md</v>
          </cell>
        </row>
        <row r="252">
          <cell r="B252" t="str">
            <v>traffic-manager-metrics-alerts.md</v>
          </cell>
        </row>
        <row r="253">
          <cell r="B253" t="str">
            <v>traffic-manager-rum-overview.md</v>
          </cell>
        </row>
        <row r="254">
          <cell r="B254" t="str">
            <v>traffic-manager-traffic-view-overview.md</v>
          </cell>
        </row>
        <row r="255">
          <cell r="B255" t="str">
            <v>openshift-container-platform.md</v>
          </cell>
        </row>
        <row r="256">
          <cell r="B256" t="str">
            <v>openshift-get-started.md</v>
          </cell>
        </row>
        <row r="257">
          <cell r="B257" t="str">
            <v>openshift-origin.md</v>
          </cell>
        </row>
        <row r="258">
          <cell r="B258" t="str">
            <v>openshift-post-deployment.md</v>
          </cell>
        </row>
        <row r="259">
          <cell r="B259" t="str">
            <v>openshift-prerequisites.md</v>
          </cell>
        </row>
        <row r="260">
          <cell r="B260" t="str">
            <v>openshift-troubleshooting.md</v>
          </cell>
        </row>
        <row r="261">
          <cell r="B261" t="str">
            <v>virtual-machines-common-sizes-hpc.md</v>
          </cell>
        </row>
        <row r="262">
          <cell r="B262" t="str">
            <v>create-vm-accelerated-networking-cli.md</v>
          </cell>
        </row>
        <row r="263">
          <cell r="B263" t="str">
            <v>autoscale.md</v>
          </cell>
        </row>
        <row r="264">
          <cell r="B264" t="str">
            <v>cloudfoundry-deploy-your-first-app.md</v>
          </cell>
        </row>
        <row r="265">
          <cell r="B265" t="str">
            <v>cloudfoundry-get-started.md</v>
          </cell>
        </row>
        <row r="266">
          <cell r="B266" t="str">
            <v>create-cli-availability-zone.md</v>
          </cell>
        </row>
        <row r="267">
          <cell r="B267" t="str">
            <v>create-portal-availability-zone.md</v>
          </cell>
        </row>
        <row r="268">
          <cell r="B268" t="str">
            <v>create-powershell-availability-zone.md</v>
          </cell>
        </row>
        <row r="269">
          <cell r="B269" t="str">
            <v>diagnostic-extension.md</v>
          </cell>
        </row>
        <row r="270">
          <cell r="B270" t="str">
            <v>disks-standard-ssd.md</v>
          </cell>
        </row>
        <row r="271">
          <cell r="B271" t="str">
            <v>excel-cluster-hpcpack.md</v>
          </cell>
        </row>
        <row r="272">
          <cell r="B272" t="str">
            <v>extensions-oms.md</v>
          </cell>
        </row>
        <row r="273">
          <cell r="B273" t="str">
            <v>high-performance-computing.md</v>
          </cell>
        </row>
        <row r="274">
          <cell r="B274" t="str">
            <v>how-to-use-perfInsights.md</v>
          </cell>
        </row>
        <row r="275">
          <cell r="B275" t="str">
            <v xml:space="preserve">how-to-use-perfInsights.md </v>
          </cell>
        </row>
        <row r="276">
          <cell r="B276" t="str">
            <v>hpcpack-2016-cluster.md</v>
          </cell>
        </row>
        <row r="277">
          <cell r="B277" t="str">
            <v>hpcpack-2016-cluster.md</v>
          </cell>
        </row>
        <row r="278">
          <cell r="B278" t="str">
            <v>hpcpack-cluster.md</v>
          </cell>
        </row>
        <row r="279">
          <cell r="B279" t="str">
            <v>hpcpack-cluster-namd.md</v>
          </cell>
        </row>
        <row r="280">
          <cell r="B280" t="str">
            <v>hpcpack-cluster-openfoam.md</v>
          </cell>
        </row>
        <row r="281">
          <cell r="B281" t="str">
            <v xml:space="preserve">hpcpack-cluster-openfoam.md </v>
          </cell>
        </row>
        <row r="282">
          <cell r="B282" t="str">
            <v>hpcpack-cluster-options.md</v>
          </cell>
        </row>
        <row r="283">
          <cell r="B283" t="str">
            <v>hpcpack-cluster-powershell-script.md</v>
          </cell>
        </row>
        <row r="284">
          <cell r="B284" t="str">
            <v>hpcpack-cluster-starccm.md</v>
          </cell>
        </row>
        <row r="285">
          <cell r="B285" t="str">
            <v xml:space="preserve">hpcpack-rdma-cluster.md </v>
          </cell>
        </row>
        <row r="286">
          <cell r="B286" t="str">
            <v>key-vault-windows.md</v>
          </cell>
        </row>
        <row r="287">
          <cell r="B287" t="str">
            <v>log-collector.md</v>
          </cell>
        </row>
        <row r="288">
          <cell r="B288" t="str">
            <v>login-using-aad.md</v>
          </cell>
        </row>
        <row r="289">
          <cell r="B289" t="str">
            <v>new-azvm-demo.md</v>
          </cell>
        </row>
        <row r="290">
          <cell r="B290" t="str">
            <v>oms-linux.md</v>
          </cell>
        </row>
        <row r="291">
          <cell r="B291" t="str">
            <v>oms-windows.md</v>
          </cell>
        </row>
        <row r="292">
          <cell r="B292" t="str">
            <v>performance-diagnostics.md</v>
          </cell>
        </row>
        <row r="293">
          <cell r="B293" t="str">
            <v>performance-diagnostics-vm-extension.md</v>
          </cell>
        </row>
        <row r="294">
          <cell r="B294" t="str">
            <v>portal-use-docker.md</v>
          </cell>
        </row>
        <row r="295">
          <cell r="B295" t="str">
            <v>prepay-reserved-vm-instances.md</v>
          </cell>
        </row>
        <row r="296">
          <cell r="B296" t="str">
            <v>prepay-suse-software-charges.md</v>
          </cell>
        </row>
        <row r="297">
          <cell r="B297" t="str">
            <v>rdma-cluster.md</v>
          </cell>
        </row>
        <row r="298">
          <cell r="B298" t="str">
            <v>reserved-vm-instance-size-flexibility.md</v>
          </cell>
        </row>
        <row r="299">
          <cell r="B299" t="str">
            <v>run-command.md</v>
          </cell>
        </row>
        <row r="300">
          <cell r="B300" t="str">
            <v>serial-console.md</v>
          </cell>
        </row>
        <row r="301">
          <cell r="B301" t="str">
            <v>sizes-hpc.md</v>
          </cell>
        </row>
        <row r="302">
          <cell r="B302" t="str">
            <v>sizes-storage.md</v>
          </cell>
        </row>
        <row r="303">
          <cell r="B303" t="str">
            <v>sql-server-linux-faq.md</v>
          </cell>
        </row>
        <row r="304">
          <cell r="B304" t="str">
            <v>stackify-retrace-linux.md</v>
          </cell>
        </row>
        <row r="305">
          <cell r="B305" t="str">
            <v>symantec.md</v>
          </cell>
        </row>
        <row r="306">
          <cell r="B306" t="str">
            <v>tutorial-azure-security.md</v>
          </cell>
        </row>
        <row r="307">
          <cell r="B307" t="str">
            <v>update-infrastructure-redhat.md</v>
          </cell>
        </row>
        <row r="308">
          <cell r="B308" t="str">
            <v xml:space="preserve">vertical-scaling-automation.md </v>
          </cell>
        </row>
        <row r="309">
          <cell r="B309" t="str">
            <v>virtual-machines-autoscale.md</v>
          </cell>
        </row>
        <row r="310">
          <cell r="B310" t="str">
            <v>virtual-machines-common-a8-a9-a10-a11-specs.md</v>
          </cell>
        </row>
        <row r="311">
          <cell r="B311" t="str">
            <v>virtual-machines-common-high-performance-computing.md</v>
          </cell>
        </row>
        <row r="312">
          <cell r="B312" t="str">
            <v>virtual-machines-common-prepay-reserved-vm-instances.md</v>
          </cell>
        </row>
        <row r="313">
          <cell r="B313" t="str">
            <v xml:space="preserve">virtual-machines-common-sizes-storage.md </v>
          </cell>
        </row>
        <row r="314">
          <cell r="B314" t="str">
            <v>virtual-machines-common-ubuntu-rdma.md</v>
          </cell>
        </row>
        <row r="315">
          <cell r="B315" t="str">
            <v>virtual-machines-linux-cli-sample-create-vm-oms.md</v>
          </cell>
        </row>
        <row r="316">
          <cell r="B316" t="str">
            <v>virtual-machines-linux-powershell-sample-create-vm-oms.md</v>
          </cell>
        </row>
        <row r="317">
          <cell r="B317" t="str">
            <v>virtual-machines-windows-cli-sample-create-vm-oms.md</v>
          </cell>
        </row>
        <row r="318">
          <cell r="B318" t="str">
            <v>virtual-machines-windows-portal-sql-alwayson-availability-groups.md</v>
          </cell>
        </row>
        <row r="319">
          <cell r="B319" t="str">
            <v>virtual-machines-windows-portal-sql-availability-group-dr.md</v>
          </cell>
        </row>
        <row r="320">
          <cell r="B320" t="str">
            <v>virtual-machines-windows-portal-sql-availability-group-tutorial.md</v>
          </cell>
        </row>
        <row r="321">
          <cell r="B321" t="str">
            <v>virtual-machines-windows-powershell-sample-create-vm-oms.md</v>
          </cell>
        </row>
        <row r="322">
          <cell r="B322" t="str">
            <v>virtual-machines-windows-sizes-storage.md</v>
          </cell>
        </row>
        <row r="323">
          <cell r="B323" t="str">
            <v>vm-usage.md</v>
          </cell>
        </row>
        <row r="324">
          <cell r="B324" t="str">
            <v>windows-desktop-multitenant-hosting-deployment.md</v>
          </cell>
        </row>
        <row r="325">
          <cell r="B325" t="str">
            <v>container-networking.md</v>
          </cell>
        </row>
        <row r="326">
          <cell r="B326" t="str">
            <v>container-networking-overview.md</v>
          </cell>
        </row>
        <row r="327">
          <cell r="B327" t="str">
            <v>create-network-security-group-preview.md</v>
          </cell>
        </row>
        <row r="328">
          <cell r="B328" t="str">
            <v>create-public-ip-availability-zone-cli.md</v>
          </cell>
        </row>
        <row r="329">
          <cell r="B329" t="str">
            <v>create-public-ip-availability-zone-portal.md</v>
          </cell>
        </row>
        <row r="330">
          <cell r="B330" t="str">
            <v>create-public-ip-availability-zone-powershell.md</v>
          </cell>
        </row>
        <row r="331">
          <cell r="B331" t="str">
            <v>create-vm-accelerated-networking-powershell.md</v>
          </cell>
        </row>
        <row r="332">
          <cell r="B332" t="str">
            <v>ddos-protection-manage-portal.md</v>
          </cell>
        </row>
        <row r="333">
          <cell r="B333" t="str">
            <v>ddos-protection-manage-ps.md</v>
          </cell>
        </row>
        <row r="334">
          <cell r="B334" t="str">
            <v>ddos-protection-overview.md</v>
          </cell>
        </row>
        <row r="335">
          <cell r="B335" t="str">
            <v>deploy-container-networking.md</v>
          </cell>
        </row>
        <row r="336">
          <cell r="B336" t="str">
            <v>kubernetes-network-policies.md</v>
          </cell>
        </row>
        <row r="337">
          <cell r="B337" t="str">
            <v>manage-ddos-protection.md</v>
          </cell>
        </row>
        <row r="338">
          <cell r="B338" t="str">
            <v>manage-public-ip-address-prefix.md</v>
          </cell>
        </row>
        <row r="339">
          <cell r="B339" t="str">
            <v>public-ip-address-prefix.md</v>
          </cell>
        </row>
        <row r="340">
          <cell r="B340" t="str">
            <v>tutorial-tap-virtual-network-cli.md</v>
          </cell>
        </row>
        <row r="341">
          <cell r="B341" t="str">
            <v>tutorial-tap-virtual-network-cli.md</v>
          </cell>
        </row>
        <row r="342">
          <cell r="B342" t="str">
            <v>virtual-network-create-vm-accelerated-networking.md</v>
          </cell>
        </row>
        <row r="343">
          <cell r="B343" t="str">
            <v>virtual-network-nsg-manage-log.md</v>
          </cell>
        </row>
        <row r="344">
          <cell r="B344" t="str">
            <v>virtual-network-service-endpoint-policies-overview.md</v>
          </cell>
        </row>
        <row r="345">
          <cell r="B345" t="str">
            <v>virtual-network-service-endpoint-policies-portal.md</v>
          </cell>
        </row>
        <row r="346">
          <cell r="B346" t="str">
            <v>virtual-network-tap-overview.md</v>
          </cell>
        </row>
        <row r="347">
          <cell r="B347" t="str">
            <v>virtual-network-tap-overview.md</v>
          </cell>
        </row>
        <row r="348">
          <cell r="B348" t="str">
            <v>cloud-shell-powershell.md</v>
          </cell>
        </row>
        <row r="349">
          <cell r="B349" t="str">
            <v>client-images.md</v>
          </cell>
        </row>
        <row r="350">
          <cell r="B350" t="str">
            <v>changefeed-ecommerce-solution.md</v>
          </cell>
        </row>
        <row r="351">
          <cell r="B351" t="str">
            <v>table-sdk-dotnet-standard.md</v>
          </cell>
        </row>
        <row r="352">
          <cell r="B352" t="str">
            <v>data-explorer.md</v>
          </cell>
        </row>
        <row r="353">
          <cell r="B353" t="str">
            <v>service-fabric-cluster-config-upgrade-azure.md</v>
          </cell>
        </row>
        <row r="354">
          <cell r="B354" t="str">
            <v>vmware-azure-multi-tenant-csp-disaster-recovery</v>
          </cell>
        </row>
        <row r="355">
          <cell r="B355" t="str">
            <v>troubleshoot-rdp-static-ip.md</v>
          </cell>
        </row>
        <row r="356">
          <cell r="B356" t="str">
            <v>troubleshoot-remote-desktop-services-issues.md</v>
          </cell>
        </row>
        <row r="357">
          <cell r="B357" t="str">
            <v>troubleshoot-rdp-safe-mode.md</v>
          </cell>
        </row>
        <row r="358">
          <cell r="B358" t="str">
            <v>troubleshoot-rdp-nic-disabled.md</v>
          </cell>
        </row>
        <row r="359">
          <cell r="B359" t="str">
            <v>deployment-manager-tutorial.md</v>
          </cell>
        </row>
        <row r="360">
          <cell r="B360" t="str">
            <v>container-registry-helm-repos.md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_Link_Setting"/>
      <sheetName val="Sheet3"/>
      <sheetName val="Sheet1"/>
      <sheetName val="Sheet2"/>
    </sheetNames>
    <sheetDataSet>
      <sheetData sheetId="0">
        <row r="2">
          <cell r="B2" t="str">
            <v>https://docs.microsoft.com/en-us/azure/</v>
          </cell>
        </row>
      </sheetData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906.47962071759" createdVersion="6" refreshedVersion="6" minRefreshableVersion="3" recordCount="471">
  <cacheSource type="worksheet">
    <worksheetSource ref="F1:H472" sheet="ALL Articles"/>
  </cacheSource>
  <cacheFields count="3">
    <cacheField name="FirstLeveDirectory" numFmtId="0">
      <sharedItems count="16">
        <s v="articles/aks"/>
        <s v="articles/analysis-services"/>
        <s v="articles/azure-resource-manager"/>
        <s v="articles/connectors"/>
        <s v="articles/container-registry"/>
        <s v="articles/cosmos-db"/>
        <s v="articles/firewall"/>
        <s v="articles/logic-apps"/>
        <s v="articles/private-link"/>
        <s v="articles/service-fabric"/>
        <s v="articles/site-recovery"/>
        <s v="articles/traffic-manager"/>
        <s v="articles/virtual-machines"/>
        <s v="articles/virtual-network"/>
        <s v="articles/virtual-wan"/>
        <s v="articles/container-instances"/>
      </sharedItems>
    </cacheField>
    <cacheField name="Copy Satus" numFmtId="0">
      <sharedItems count="4">
        <s v="UNSUITABLE"/>
        <s v="UPDATE"/>
        <s v="NEW"/>
        <s v="DELETE"/>
      </sharedItems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1">
  <r>
    <x v="0"/>
    <x v="0"/>
    <n v="1"/>
  </r>
  <r>
    <x v="0"/>
    <x v="1"/>
    <n v="1"/>
  </r>
  <r>
    <x v="0"/>
    <x v="1"/>
    <n v="1"/>
  </r>
  <r>
    <x v="0"/>
    <x v="2"/>
    <n v="1"/>
  </r>
  <r>
    <x v="0"/>
    <x v="0"/>
    <n v="1"/>
  </r>
  <r>
    <x v="0"/>
    <x v="1"/>
    <n v="1"/>
  </r>
  <r>
    <x v="0"/>
    <x v="2"/>
    <n v="1"/>
  </r>
  <r>
    <x v="0"/>
    <x v="1"/>
    <n v="1"/>
  </r>
  <r>
    <x v="0"/>
    <x v="0"/>
    <n v="1"/>
  </r>
  <r>
    <x v="0"/>
    <x v="0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1"/>
    <n v="1"/>
  </r>
  <r>
    <x v="0"/>
    <x v="2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1"/>
    <n v="1"/>
  </r>
  <r>
    <x v="0"/>
    <x v="0"/>
    <n v="1"/>
  </r>
  <r>
    <x v="0"/>
    <x v="0"/>
    <n v="1"/>
  </r>
  <r>
    <x v="0"/>
    <x v="0"/>
    <n v="1"/>
  </r>
  <r>
    <x v="1"/>
    <x v="1"/>
    <n v="1"/>
  </r>
  <r>
    <x v="1"/>
    <x v="0"/>
    <n v="1"/>
  </r>
  <r>
    <x v="1"/>
    <x v="1"/>
    <n v="1"/>
  </r>
  <r>
    <x v="1"/>
    <x v="0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1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2"/>
    <n v="1"/>
  </r>
  <r>
    <x v="2"/>
    <x v="1"/>
    <n v="1"/>
  </r>
  <r>
    <x v="2"/>
    <x v="1"/>
    <n v="1"/>
  </r>
  <r>
    <x v="2"/>
    <x v="2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3"/>
    <x v="1"/>
    <n v="1"/>
  </r>
  <r>
    <x v="3"/>
    <x v="3"/>
    <n v="1"/>
  </r>
  <r>
    <x v="3"/>
    <x v="1"/>
    <n v="1"/>
  </r>
  <r>
    <x v="3"/>
    <x v="1"/>
    <n v="1"/>
  </r>
  <r>
    <x v="3"/>
    <x v="1"/>
    <n v="1"/>
  </r>
  <r>
    <x v="3"/>
    <x v="1"/>
    <n v="1"/>
  </r>
  <r>
    <x v="4"/>
    <x v="0"/>
    <n v="1"/>
  </r>
  <r>
    <x v="4"/>
    <x v="2"/>
    <n v="1"/>
  </r>
  <r>
    <x v="4"/>
    <x v="1"/>
    <n v="1"/>
  </r>
  <r>
    <x v="4"/>
    <x v="1"/>
    <n v="1"/>
  </r>
  <r>
    <x v="4"/>
    <x v="0"/>
    <n v="1"/>
  </r>
  <r>
    <x v="4"/>
    <x v="2"/>
    <n v="1"/>
  </r>
  <r>
    <x v="4"/>
    <x v="1"/>
    <n v="1"/>
  </r>
  <r>
    <x v="4"/>
    <x v="2"/>
    <n v="1"/>
  </r>
  <r>
    <x v="4"/>
    <x v="0"/>
    <n v="1"/>
  </r>
  <r>
    <x v="4"/>
    <x v="1"/>
    <n v="1"/>
  </r>
  <r>
    <x v="4"/>
    <x v="1"/>
    <n v="1"/>
  </r>
  <r>
    <x v="4"/>
    <x v="0"/>
    <n v="1"/>
  </r>
  <r>
    <x v="4"/>
    <x v="1"/>
    <n v="1"/>
  </r>
  <r>
    <x v="4"/>
    <x v="2"/>
    <n v="1"/>
  </r>
  <r>
    <x v="4"/>
    <x v="2"/>
    <n v="1"/>
  </r>
  <r>
    <x v="4"/>
    <x v="1"/>
    <n v="1"/>
  </r>
  <r>
    <x v="4"/>
    <x v="0"/>
    <n v="1"/>
  </r>
  <r>
    <x v="4"/>
    <x v="0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1"/>
    <n v="1"/>
  </r>
  <r>
    <x v="5"/>
    <x v="2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0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2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2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5"/>
    <x v="1"/>
    <n v="1"/>
  </r>
  <r>
    <x v="6"/>
    <x v="1"/>
    <n v="1"/>
  </r>
  <r>
    <x v="6"/>
    <x v="1"/>
    <n v="1"/>
  </r>
  <r>
    <x v="6"/>
    <x v="1"/>
    <n v="1"/>
  </r>
  <r>
    <x v="6"/>
    <x v="1"/>
    <n v="1"/>
  </r>
  <r>
    <x v="7"/>
    <x v="2"/>
    <n v="1"/>
  </r>
  <r>
    <x v="7"/>
    <x v="2"/>
    <n v="1"/>
  </r>
  <r>
    <x v="7"/>
    <x v="2"/>
    <n v="1"/>
  </r>
  <r>
    <x v="7"/>
    <x v="2"/>
    <n v="1"/>
  </r>
  <r>
    <x v="7"/>
    <x v="2"/>
    <n v="1"/>
  </r>
  <r>
    <x v="7"/>
    <x v="2"/>
    <n v="1"/>
  </r>
  <r>
    <x v="7"/>
    <x v="2"/>
    <n v="1"/>
  </r>
  <r>
    <x v="7"/>
    <x v="1"/>
    <n v="1"/>
  </r>
  <r>
    <x v="7"/>
    <x v="1"/>
    <n v="1"/>
  </r>
  <r>
    <x v="7"/>
    <x v="1"/>
    <n v="1"/>
  </r>
  <r>
    <x v="7"/>
    <x v="1"/>
    <n v="1"/>
  </r>
  <r>
    <x v="8"/>
    <x v="1"/>
    <n v="1"/>
  </r>
  <r>
    <x v="8"/>
    <x v="1"/>
    <n v="1"/>
  </r>
  <r>
    <x v="8"/>
    <x v="1"/>
    <n v="1"/>
  </r>
  <r>
    <x v="8"/>
    <x v="2"/>
    <n v="1"/>
  </r>
  <r>
    <x v="8"/>
    <x v="1"/>
    <n v="1"/>
  </r>
  <r>
    <x v="8"/>
    <x v="1"/>
    <n v="1"/>
  </r>
  <r>
    <x v="8"/>
    <x v="1"/>
    <n v="1"/>
  </r>
  <r>
    <x v="9"/>
    <x v="1"/>
    <n v="1"/>
  </r>
  <r>
    <x v="9"/>
    <x v="1"/>
    <n v="1"/>
  </r>
  <r>
    <x v="9"/>
    <x v="0"/>
    <n v="1"/>
  </r>
  <r>
    <x v="9"/>
    <x v="1"/>
    <n v="1"/>
  </r>
  <r>
    <x v="9"/>
    <x v="0"/>
    <n v="1"/>
  </r>
  <r>
    <x v="9"/>
    <x v="0"/>
    <n v="1"/>
  </r>
  <r>
    <x v="9"/>
    <x v="1"/>
    <n v="1"/>
  </r>
  <r>
    <x v="9"/>
    <x v="1"/>
    <n v="1"/>
  </r>
  <r>
    <x v="9"/>
    <x v="1"/>
    <n v="1"/>
  </r>
  <r>
    <x v="9"/>
    <x v="0"/>
    <n v="1"/>
  </r>
  <r>
    <x v="9"/>
    <x v="1"/>
    <n v="1"/>
  </r>
  <r>
    <x v="9"/>
    <x v="1"/>
    <n v="1"/>
  </r>
  <r>
    <x v="9"/>
    <x v="0"/>
    <n v="1"/>
  </r>
  <r>
    <x v="9"/>
    <x v="1"/>
    <n v="1"/>
  </r>
  <r>
    <x v="9"/>
    <x v="1"/>
    <n v="1"/>
  </r>
  <r>
    <x v="9"/>
    <x v="1"/>
    <n v="1"/>
  </r>
  <r>
    <x v="10"/>
    <x v="1"/>
    <n v="1"/>
  </r>
  <r>
    <x v="10"/>
    <x v="1"/>
    <n v="1"/>
  </r>
  <r>
    <x v="10"/>
    <x v="1"/>
    <n v="1"/>
  </r>
  <r>
    <x v="10"/>
    <x v="1"/>
    <n v="1"/>
  </r>
  <r>
    <x v="10"/>
    <x v="1"/>
    <n v="1"/>
  </r>
  <r>
    <x v="10"/>
    <x v="0"/>
    <n v="1"/>
  </r>
  <r>
    <x v="10"/>
    <x v="0"/>
    <n v="1"/>
  </r>
  <r>
    <x v="10"/>
    <x v="0"/>
    <n v="1"/>
  </r>
  <r>
    <x v="10"/>
    <x v="1"/>
    <n v="1"/>
  </r>
  <r>
    <x v="10"/>
    <x v="1"/>
    <n v="1"/>
  </r>
  <r>
    <x v="10"/>
    <x v="1"/>
    <n v="1"/>
  </r>
  <r>
    <x v="10"/>
    <x v="1"/>
    <n v="1"/>
  </r>
  <r>
    <x v="11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2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2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0"/>
    <n v="1"/>
  </r>
  <r>
    <x v="12"/>
    <x v="0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0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0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0"/>
    <n v="1"/>
  </r>
  <r>
    <x v="12"/>
    <x v="0"/>
    <n v="1"/>
  </r>
  <r>
    <x v="12"/>
    <x v="0"/>
    <n v="1"/>
  </r>
  <r>
    <x v="12"/>
    <x v="0"/>
    <n v="1"/>
  </r>
  <r>
    <x v="12"/>
    <x v="2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2"/>
    <n v="1"/>
  </r>
  <r>
    <x v="12"/>
    <x v="1"/>
    <n v="1"/>
  </r>
  <r>
    <x v="12"/>
    <x v="1"/>
    <n v="1"/>
  </r>
  <r>
    <x v="12"/>
    <x v="1"/>
    <n v="1"/>
  </r>
  <r>
    <x v="12"/>
    <x v="0"/>
    <n v="1"/>
  </r>
  <r>
    <x v="12"/>
    <x v="2"/>
    <n v="1"/>
  </r>
  <r>
    <x v="12"/>
    <x v="2"/>
    <n v="1"/>
  </r>
  <r>
    <x v="12"/>
    <x v="2"/>
    <n v="1"/>
  </r>
  <r>
    <x v="12"/>
    <x v="2"/>
    <n v="1"/>
  </r>
  <r>
    <x v="12"/>
    <x v="2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0"/>
    <n v="1"/>
  </r>
  <r>
    <x v="12"/>
    <x v="0"/>
    <n v="1"/>
  </r>
  <r>
    <x v="12"/>
    <x v="0"/>
    <n v="1"/>
  </r>
  <r>
    <x v="12"/>
    <x v="0"/>
    <n v="1"/>
  </r>
  <r>
    <x v="12"/>
    <x v="0"/>
    <n v="1"/>
  </r>
  <r>
    <x v="12"/>
    <x v="0"/>
    <n v="1"/>
  </r>
  <r>
    <x v="12"/>
    <x v="0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0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2"/>
    <n v="1"/>
  </r>
  <r>
    <x v="12"/>
    <x v="1"/>
    <n v="1"/>
  </r>
  <r>
    <x v="12"/>
    <x v="1"/>
    <n v="1"/>
  </r>
  <r>
    <x v="12"/>
    <x v="1"/>
    <n v="1"/>
  </r>
  <r>
    <x v="12"/>
    <x v="2"/>
    <n v="1"/>
  </r>
  <r>
    <x v="12"/>
    <x v="2"/>
    <n v="1"/>
  </r>
  <r>
    <x v="12"/>
    <x v="2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2"/>
    <n v="1"/>
  </r>
  <r>
    <x v="12"/>
    <x v="2"/>
    <n v="1"/>
  </r>
  <r>
    <x v="12"/>
    <x v="2"/>
    <n v="1"/>
  </r>
  <r>
    <x v="12"/>
    <x v="1"/>
    <n v="1"/>
  </r>
  <r>
    <x v="12"/>
    <x v="2"/>
    <n v="1"/>
  </r>
  <r>
    <x v="12"/>
    <x v="2"/>
    <n v="1"/>
  </r>
  <r>
    <x v="12"/>
    <x v="2"/>
    <n v="1"/>
  </r>
  <r>
    <x v="12"/>
    <x v="2"/>
    <n v="1"/>
  </r>
  <r>
    <x v="12"/>
    <x v="2"/>
    <n v="1"/>
  </r>
  <r>
    <x v="12"/>
    <x v="1"/>
    <n v="1"/>
  </r>
  <r>
    <x v="12"/>
    <x v="2"/>
    <n v="1"/>
  </r>
  <r>
    <x v="12"/>
    <x v="1"/>
    <n v="1"/>
  </r>
  <r>
    <x v="12"/>
    <x v="1"/>
    <n v="1"/>
  </r>
  <r>
    <x v="12"/>
    <x v="1"/>
    <n v="1"/>
  </r>
  <r>
    <x v="12"/>
    <x v="0"/>
    <n v="1"/>
  </r>
  <r>
    <x v="12"/>
    <x v="0"/>
    <n v="1"/>
  </r>
  <r>
    <x v="12"/>
    <x v="0"/>
    <n v="1"/>
  </r>
  <r>
    <x v="12"/>
    <x v="1"/>
    <n v="1"/>
  </r>
  <r>
    <x v="12"/>
    <x v="2"/>
    <n v="1"/>
  </r>
  <r>
    <x v="12"/>
    <x v="2"/>
    <n v="1"/>
  </r>
  <r>
    <x v="12"/>
    <x v="1"/>
    <n v="1"/>
  </r>
  <r>
    <x v="12"/>
    <x v="1"/>
    <n v="1"/>
  </r>
  <r>
    <x v="12"/>
    <x v="1"/>
    <n v="1"/>
  </r>
  <r>
    <x v="12"/>
    <x v="2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3"/>
    <x v="2"/>
    <n v="1"/>
  </r>
  <r>
    <x v="13"/>
    <x v="1"/>
    <n v="1"/>
  </r>
  <r>
    <x v="13"/>
    <x v="0"/>
    <n v="1"/>
  </r>
  <r>
    <x v="13"/>
    <x v="2"/>
    <n v="1"/>
  </r>
  <r>
    <x v="13"/>
    <x v="2"/>
    <n v="1"/>
  </r>
  <r>
    <x v="13"/>
    <x v="2"/>
    <n v="1"/>
  </r>
  <r>
    <x v="13"/>
    <x v="1"/>
    <n v="1"/>
  </r>
  <r>
    <x v="13"/>
    <x v="2"/>
    <n v="1"/>
  </r>
  <r>
    <x v="13"/>
    <x v="2"/>
    <n v="1"/>
  </r>
  <r>
    <x v="13"/>
    <x v="2"/>
    <n v="1"/>
  </r>
  <r>
    <x v="13"/>
    <x v="2"/>
    <n v="1"/>
  </r>
  <r>
    <x v="13"/>
    <x v="1"/>
    <n v="1"/>
  </r>
  <r>
    <x v="13"/>
    <x v="1"/>
    <n v="1"/>
  </r>
  <r>
    <x v="13"/>
    <x v="1"/>
    <n v="1"/>
  </r>
  <r>
    <x v="13"/>
    <x v="2"/>
    <n v="1"/>
  </r>
  <r>
    <x v="13"/>
    <x v="2"/>
    <n v="1"/>
  </r>
  <r>
    <x v="13"/>
    <x v="2"/>
    <n v="1"/>
  </r>
  <r>
    <x v="13"/>
    <x v="2"/>
    <n v="1"/>
  </r>
  <r>
    <x v="13"/>
    <x v="2"/>
    <n v="1"/>
  </r>
  <r>
    <x v="13"/>
    <x v="2"/>
    <n v="1"/>
  </r>
  <r>
    <x v="14"/>
    <x v="1"/>
    <n v="1"/>
  </r>
  <r>
    <x v="14"/>
    <x v="1"/>
    <n v="1"/>
  </r>
  <r>
    <x v="15"/>
    <x v="1"/>
    <n v="1"/>
  </r>
  <r>
    <x v="15"/>
    <x v="1"/>
    <n v="1"/>
  </r>
  <r>
    <x v="15"/>
    <x v="1"/>
    <n v="1"/>
  </r>
  <r>
    <x v="15"/>
    <x v="1"/>
    <n v="1"/>
  </r>
  <r>
    <x v="15"/>
    <x v="1"/>
    <n v="1"/>
  </r>
  <r>
    <x v="15"/>
    <x v="1"/>
    <n v="1"/>
  </r>
  <r>
    <x v="15"/>
    <x v="1"/>
    <n v="1"/>
  </r>
  <r>
    <x v="15"/>
    <x v="1"/>
    <n v="1"/>
  </r>
  <r>
    <x v="15"/>
    <x v="1"/>
    <n v="1"/>
  </r>
  <r>
    <x v="15"/>
    <x v="1"/>
    <n v="1"/>
  </r>
  <r>
    <x v="15"/>
    <x v="1"/>
    <n v="1"/>
  </r>
  <r>
    <x v="15"/>
    <x v="1"/>
    <n v="1"/>
  </r>
  <r>
    <x v="15"/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21" firstHeaderRow="1" firstDataRow="2" firstDataCol="1"/>
  <pivotFields count="3">
    <pivotField axis="axisRow" showAll="0">
      <items count="17">
        <item x="0"/>
        <item x="1"/>
        <item x="2"/>
        <item x="3"/>
        <item x="15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Col" showAll="0">
      <items count="5">
        <item x="3"/>
        <item x="2"/>
        <item x="0"/>
        <item x="1"/>
        <item t="default"/>
      </items>
    </pivotField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https://review.docs.azure.cn/en-us/" TargetMode="External"/><Relationship Id="rId7" Type="http://schemas.openxmlformats.org/officeDocument/2006/relationships/printerSettings" Target="../printerSettings/printerSettings22.bin"/><Relationship Id="rId2" Type="http://schemas.openxmlformats.org/officeDocument/2006/relationships/hyperlink" Target="https://docs.microsoft.com/zh-cn/azure/site-recovery/delete-vault" TargetMode="External"/><Relationship Id="rId1" Type="http://schemas.openxmlformats.org/officeDocument/2006/relationships/hyperlink" Target="https://docs.microsoft.com/zh-cn/azure/site-recovery/delete-vault" TargetMode="External"/><Relationship Id="rId6" Type="http://schemas.openxmlformats.org/officeDocument/2006/relationships/hyperlink" Target="https://docs.microsoft.com/zh-cn/azure/" TargetMode="External"/><Relationship Id="rId5" Type="http://schemas.openxmlformats.org/officeDocument/2006/relationships/hyperlink" Target="https://docs.microsoft.com/en-us/azure/" TargetMode="External"/><Relationship Id="rId4" Type="http://schemas.openxmlformats.org/officeDocument/2006/relationships/hyperlink" Target="https://docs.azure.cn/zh-cn/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Xuzhou.Huang@microsoft.com" TargetMode="External"/><Relationship Id="rId7" Type="http://schemas.openxmlformats.org/officeDocument/2006/relationships/printerSettings" Target="../printerSettings/printerSettings25.bin"/><Relationship Id="rId2" Type="http://schemas.openxmlformats.org/officeDocument/2006/relationships/hyperlink" Target="https://nam06.safelinks.protection.outlook.com/?url=https%3A%2F%2Fdocs.azure.cn%2Fzh-cn%2Fcontainer-registry%2Fcontainer-registry-auth-aks%23access-with-kubernetes-secret&amp;data=02%7C01%7Cv-yeche%40microsoft.com%7Ce9f1a7768a494ae4582408d7329a7f51%7C72f988bf86f141af91ab2d7cd011db47%7C1%7C0%7C637033511466442265&amp;sdata=qfTPo3FvKKwUhONCLkyfsMFQK%2FG0BetpRpx0ruxK%2B%2Fo%3D&amp;reserved=0" TargetMode="External"/><Relationship Id="rId1" Type="http://schemas.openxmlformats.org/officeDocument/2006/relationships/hyperlink" Target="https://nam06.safelinks.protection.outlook.com/?url=https%3A%2F%2Fgithub.com%2FMicrosoftDocs%2Fazure-docs%2Fissues%2F38425&amp;data=02%7C01%7Cv-yeche%40microsoft.com%7Ce9f1a7768a494ae4582408d7329a7f51%7C72f988bf86f141af91ab2d7cd011db47%7C1%7C0%7C637033511466432275&amp;sdata=N9NNa00TXwq%2BWKkQYB1UrAdp7AudGVKwjuVTU1XCHkE%3D&amp;reserved=0" TargetMode="External"/><Relationship Id="rId6" Type="http://schemas.openxmlformats.org/officeDocument/2006/relationships/hyperlink" Target="https://docs.azure.cn/zh-cn/aks/azure-ad-integration-cli" TargetMode="External"/><Relationship Id="rId5" Type="http://schemas.openxmlformats.org/officeDocument/2006/relationships/hyperlink" Target="mailto:chesh@microsoft.com" TargetMode="External"/><Relationship Id="rId4" Type="http://schemas.openxmlformats.org/officeDocument/2006/relationships/hyperlink" Target="https://nam06.safelinks.protection.outlook.com/?url=https%3A%2F%2Fgithub.com%2FMicrosoftDocs%2Fazure-docs%2Fissues%2F35112&amp;data=02%7C01%7Cv-yeche%40microsoft.com%7C49e877cf5b374f1b374c08d708f655bc%7C72f988bf86f141af91ab2d7cd011db47%7C1%7C0%7C636987726428889626&amp;sdata=%2BZJCY3QrZOLOJtdbgnj9ifaDIOzKuHcv7%2F%2BUWIEYwdI%3D&amp;reserved=0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s://apac01.safelinks.protection.outlook.com/?url=https%3A%2F%2Fmanage.windowsazure.cn%2F&amp;data=02%7C01%7C%7Cdb213e4fbd244f928b2d08d670c758be%7C72f988bf86f141af91ab2d7cd011db47%7C1%7C0%7C636820398846251670&amp;sdata=XkMxwPVwY8Fn9xcWATEKxoyrkx81%2FDZ0%2Fm4raMgsuno%3D&amp;reserved=0" TargetMode="External"/><Relationship Id="rId13" Type="http://schemas.openxmlformats.org/officeDocument/2006/relationships/hyperlink" Target="https://apac01.safelinks.protection.outlook.com/?url=https%3A%2F%2Flogin.chinacloudapi.cn%2F&amp;data=02%7C01%7C%7Cdb213e4fbd244f928b2d08d670c758be%7C72f988bf86f141af91ab2d7cd011db47%7C1%7C0%7C636820398846281690&amp;sdata=l%2B6BWyfS3aMfoxhisMJkkRxa7Oj%2B65dpDuCMFlkWmo8%3D&amp;reserved=0" TargetMode="External"/><Relationship Id="rId18" Type="http://schemas.openxmlformats.org/officeDocument/2006/relationships/hyperlink" Target="https://apac01.safelinks.protection.outlook.com/?url=https%3A%2F%2Fsh1prod-dacsvc.chinacloudapp.cn%2Fdacwebservice.svc&amp;data=02%7C01%7C%7Cdb213e4fbd244f928b2d08d670c758be%7C72f988bf86f141af91ab2d7cd011db47%7C1%7C0%7C636820398846311713&amp;sdata=01ATd1rS5SLnfNYZsivLcS5ePFbdUrDtLbpcCmczons%3D&amp;reserved=0" TargetMode="External"/><Relationship Id="rId26" Type="http://schemas.openxmlformats.org/officeDocument/2006/relationships/hyperlink" Target="https://aka.ms/devicelogin" TargetMode="External"/><Relationship Id="rId3" Type="http://schemas.openxmlformats.org/officeDocument/2006/relationships/hyperlink" Target="https://apac01.safelinks.protection.outlook.com/?url=https%3A%2F%2Fmanagement.core.chinacloudapi.cn%2F&amp;data=02%7C01%7C%7Cdb213e4fbd244f928b2d08d670c758be%7C72f988bf86f141af91ab2d7cd011db47%7C1%7C0%7C636820398846231660&amp;sdata=EDDdAxeOyHuMxVlyCiLKLFHO5cPVLA0%2FNAn0xmk5EVk%3D&amp;reserved=0" TargetMode="External"/><Relationship Id="rId21" Type="http://schemas.openxmlformats.org/officeDocument/2006/relationships/hyperlink" Target="https://apac01.safelinks.protection.outlook.com/?url=https%3A%2F%2Fapi.powerbi.cn%2F&amp;data=02%7C01%7C%7Cdb213e4fbd244f928b2d08d670c758be%7C72f988bf86f141af91ab2d7cd011db47%7C1%7C0%7C636820398846331728&amp;sdata=lXl2z3%2FEIW%2FgkCVoPJmTfi1JmhISQw82vIy44WCo6NA%3D&amp;reserved=0" TargetMode="External"/><Relationship Id="rId7" Type="http://schemas.openxmlformats.org/officeDocument/2006/relationships/hyperlink" Target="https://portal.azure.com/" TargetMode="External"/><Relationship Id="rId12" Type="http://schemas.openxmlformats.org/officeDocument/2006/relationships/hyperlink" Target="https://apac01.safelinks.protection.outlook.com/?url=https%3A%2F%2Flogin.windows.net%2F&amp;data=02%7C01%7C%7Cdb213e4fbd244f928b2d08d670c758be%7C72f988bf86f141af91ab2d7cd011db47%7C1%7C0%7C636820398846281690&amp;sdata=t1NYoU1oBOII5g4sF7spvYLLa3WzMR7l%2BZkjZRksO4M%3D&amp;reserved=0" TargetMode="External"/><Relationship Id="rId17" Type="http://schemas.openxmlformats.org/officeDocument/2006/relationships/hyperlink" Target="https://apac01.safelinks.protection.outlook.com/?url=https%3A%2F%2Fapi.cognitive.azure.cn%2Fface%2Fv1.0&amp;data=02%7C01%7C%7Cdb213e4fbd244f928b2d08d670c758be%7C72f988bf86f141af91ab2d7cd011db47%7C1%7C0%7C636820398846311713&amp;sdata=%2FhXlrYWpNkLAFFChZbRmoWUlsOYWoUzZbXVhJzdNn%2F0%3D&amp;reserved=0" TargetMode="External"/><Relationship Id="rId25" Type="http://schemas.openxmlformats.org/officeDocument/2006/relationships/hyperlink" Target="https://apac01.safelinks.protection.outlook.com/?url=https%3A%2F%2Flogin.partner.microsoftonline.cn%2F&amp;data=02%7C01%7C%7Cdb213e4fbd244f928b2d08d670c758be%7C72f988bf86f141af91ab2d7cd011db47%7C1%7C0%7C636820398846351742&amp;sdata=cLDeIKvvs6hprH%2FyxTQwSCEDDtVT498wR%2BEo%2Fe70fIg%3D&amp;reserved=0" TargetMode="External"/><Relationship Id="rId2" Type="http://schemas.openxmlformats.org/officeDocument/2006/relationships/hyperlink" Target="https://apac01.safelinks.protection.outlook.com/?url=https%3A%2F%2Fmanagement.core.windows.net%2F&amp;data=02%7C01%7C%7Cdb213e4fbd244f928b2d08d670c758be%7C72f988bf86f141af91ab2d7cd011db47%7C1%7C0%7C636820398846221647&amp;sdata=UuuJzc91IaTfaLsv8vUg3CqiMK3D7VdmoNKeOU7qOnU%3D&amp;reserved=0" TargetMode="External"/><Relationship Id="rId16" Type="http://schemas.openxmlformats.org/officeDocument/2006/relationships/hyperlink" Target="https://apac01.safelinks.protection.outlook.com/?url=https%3A%2F%2Fapi.projectoxford.ai%2Fface%2Fv1.0&amp;data=02%7C01%7C%7Cdb213e4fbd244f928b2d08d670c758be%7C72f988bf86f141af91ab2d7cd011db47%7C1%7C0%7C636820398846301704&amp;sdata=KkqWDcKJ50dlp%2BPBvI9uwwUecIUD0oI%2Bs%2BlaFMibfFE%3D&amp;reserved=0" TargetMode="External"/><Relationship Id="rId20" Type="http://schemas.openxmlformats.org/officeDocument/2006/relationships/hyperlink" Target="https://apac01.safelinks.protection.outlook.com/?url=https%3A%2F%2Fapi.powerbi.com%2F&amp;data=02%7C01%7C%7Cdb213e4fbd244f928b2d08d670c758be%7C72f988bf86f141af91ab2d7cd011db47%7C1%7C0%7C636820398846331728&amp;sdata=emOMNua7FlvlIA3rOEJmJZBcEuMry72bGJRjg%2FZGTNQ%3D&amp;reserved=0" TargetMode="External"/><Relationship Id="rId29" Type="http://schemas.openxmlformats.org/officeDocument/2006/relationships/printerSettings" Target="../printerSettings/printerSettings28.bin"/><Relationship Id="rId1" Type="http://schemas.openxmlformats.org/officeDocument/2006/relationships/hyperlink" Target="http://docs.azure.cn/articles/others/developerdifferences/" TargetMode="External"/><Relationship Id="rId6" Type="http://schemas.openxmlformats.org/officeDocument/2006/relationships/hyperlink" Target="https://apac01.safelinks.protection.outlook.com/?url=http%3A%2F%2Fmanage.windowsazure.com%2F&amp;data=02%7C01%7C%7Cdb213e4fbd244f928b2d08d670c758be%7C72f988bf86f141af91ab2d7cd011db47%7C1%7C0%7C636820398846241665&amp;sdata=IFzkvIB5yUYUUyeJVUSxt6N2F015P3N5tOsvLaIth%2FY%3D&amp;reserved=0" TargetMode="External"/><Relationship Id="rId11" Type="http://schemas.openxmlformats.org/officeDocument/2006/relationships/hyperlink" Target="https://apac01.safelinks.protection.outlook.com/?url=https%3A%2F%2Fmanagement.database.chinacloudapi.cn%2F&amp;data=02%7C01%7C%7Cdb213e4fbd244f928b2d08d670c758be%7C72f988bf86f141af91ab2d7cd011db47%7C1%7C0%7C636820398846271720&amp;sdata=Xij738q6JH%2FebN609F%2BatYZVhtDSDPeZi1ycCuGSUKs%3D&amp;reserved=0" TargetMode="External"/><Relationship Id="rId24" Type="http://schemas.openxmlformats.org/officeDocument/2006/relationships/hyperlink" Target="https://apac01.safelinks.protection.outlook.com/?url=https%3A%2F%2Flogin.microsoftonline.com%2F&amp;data=02%7C01%7C%7Cdb213e4fbd244f928b2d08d670c758be%7C72f988bf86f141af91ab2d7cd011db47%7C1%7C0%7C636820398846351742&amp;sdata=QgtLYSHVYP1uWY41XW6qEEVHOmalPooafT7jgn9JS7I%3D&amp;reserved=0" TargetMode="External"/><Relationship Id="rId5" Type="http://schemas.openxmlformats.org/officeDocument/2006/relationships/hyperlink" Target="https://apac01.safelinks.protection.outlook.com/?url=https%3A%2F%2Fmanagement.chinacloudapi.cn%2F&amp;data=02%7C01%7C%7Cdb213e4fbd244f928b2d08d670c758be%7C72f988bf86f141af91ab2d7cd011db47%7C1%7C0%7C636820398846241665&amp;sdata=X7f%2Fy7%2BHMWgvtm2aAypC5H8jZu7ITv78ljfyD22uKiw%3D&amp;reserved=0" TargetMode="External"/><Relationship Id="rId15" Type="http://schemas.openxmlformats.org/officeDocument/2006/relationships/hyperlink" Target="https://apac01.safelinks.protection.outlook.com/?url=https%3A%2F%2Fgraph.chinacloudapi.cn%2F&amp;data=02%7C01%7C%7Cdb213e4fbd244f928b2d08d670c758be%7C72f988bf86f141af91ab2d7cd011db47%7C1%7C0%7C636820398846291704&amp;sdata=ZxtX4vQt%2FWZoNeYLElvIl1BeV9SnRA2Q5nxVRYIejF0%3D&amp;reserved=0" TargetMode="External"/><Relationship Id="rId23" Type="http://schemas.openxmlformats.org/officeDocument/2006/relationships/hyperlink" Target="https://apac01.safelinks.protection.outlook.com/?url=https%3A%2F%2Fembedded.powerbi.cn%2F&amp;data=02%7C01%7C%7Cdb213e4fbd244f928b2d08d670c758be%7C72f988bf86f141af91ab2d7cd011db47%7C1%7C0%7C636820398846341733&amp;sdata=dPLmRi796YxfQOS3XRRAt4wB7XITS03uqVO4ufqPpqs%3D&amp;reserved=0" TargetMode="External"/><Relationship Id="rId28" Type="http://schemas.openxmlformats.org/officeDocument/2006/relationships/hyperlink" Target="https://apac01.safelinks.protection.outlook.com/?url=https%3A%2F%2Frest.media.chinacloudapi.cn%2F&amp;data=02%7C01%7C%7Cdb213e4fbd244f928b2d08d670c758be%7C72f988bf86f141af91ab2d7cd011db47%7C1%7C0%7C636820398846371757&amp;sdata=P2gSuiTqV7MCN2i4qoKS1A1DbFpYCIQPeWv4besG1FQ%3D&amp;reserved=0" TargetMode="External"/><Relationship Id="rId10" Type="http://schemas.openxmlformats.org/officeDocument/2006/relationships/hyperlink" Target="https://apac01.safelinks.protection.outlook.com/?url=https%3A%2F%2Fmanagement.database.windows.net%2F&amp;data=02%7C01%7C%7Cdb213e4fbd244f928b2d08d670c758be%7C72f988bf86f141af91ab2d7cd011db47%7C1%7C0%7C636820398846261800&amp;sdata=WXbWHso7YdQ4ibxL0N1vDuJJDrE6yGWjYpq0feDu3fQ%3D&amp;reserved=0" TargetMode="External"/><Relationship Id="rId19" Type="http://schemas.openxmlformats.org/officeDocument/2006/relationships/hyperlink" Target="https://apac01.safelinks.protection.outlook.com/?url=https%3A%2F%2Fbj1prod-dacsvc.chinacloudapp.cn%2Fdacwebservice.svc&amp;data=02%7C01%7C%7Cdb213e4fbd244f928b2d08d670c758be%7C72f988bf86f141af91ab2d7cd011db47%7C1%7C0%7C636820398846321718&amp;sdata=WjPVzg0dVWZ66RogG3LZtoL3lsp0xxF5ETMe%2BSCAxtk%3D&amp;reserved=0" TargetMode="External"/><Relationship Id="rId4" Type="http://schemas.openxmlformats.org/officeDocument/2006/relationships/hyperlink" Target="https://apac01.safelinks.protection.outlook.com/?url=https%3A%2F%2Fmanagement.azure.com%2F&amp;data=02%7C01%7C%7Cdb213e4fbd244f928b2d08d670c758be%7C72f988bf86f141af91ab2d7cd011db47%7C1%7C0%7C636820398846231660&amp;sdata=5acyOMJ5zFYXyth6RDPI2iLaCw4T1igd66JK1RKEjIo%3D&amp;reserved=0" TargetMode="External"/><Relationship Id="rId9" Type="http://schemas.openxmlformats.org/officeDocument/2006/relationships/hyperlink" Target="https://apac01.safelinks.protection.outlook.com/?url=https%3A%2F%2Fportal.azure.cn%2F&amp;data=02%7C01%7C%7Cdb213e4fbd244f928b2d08d670c758be%7C72f988bf86f141af91ab2d7cd011db47%7C1%7C0%7C636820398846261800&amp;sdata=1Qcvhj0atYdhrwyVAXoPEf5BMKO1RsnCJ4LVjgyjIaU%3D&amp;reserved=0" TargetMode="External"/><Relationship Id="rId14" Type="http://schemas.openxmlformats.org/officeDocument/2006/relationships/hyperlink" Target="https://apac01.safelinks.protection.outlook.com/?url=https%3A%2F%2Fgraph.windows.net%2F&amp;data=02%7C01%7C%7Cdb213e4fbd244f928b2d08d670c758be%7C72f988bf86f141af91ab2d7cd011db47%7C1%7C0%7C636820398846291704&amp;sdata=UUcsYzMXzdYD1oGSuUdr7uaxF5%2BWagYQjN0QTmsbezc%3D&amp;reserved=0" TargetMode="External"/><Relationship Id="rId22" Type="http://schemas.openxmlformats.org/officeDocument/2006/relationships/hyperlink" Target="https://apac01.safelinks.protection.outlook.com/?url=https%3A%2F%2Fembedded.powerbi.com%2F&amp;data=02%7C01%7C%7Cdb213e4fbd244f928b2d08d670c758be%7C72f988bf86f141af91ab2d7cd011db47%7C1%7C0%7C636820398846341733&amp;sdata=i9TSzIBQROw%2ByOSqHje0LDzoY4YVG9zfN7fDDqUirAg%3D&amp;reserved=0" TargetMode="External"/><Relationship Id="rId27" Type="http://schemas.openxmlformats.org/officeDocument/2006/relationships/hyperlink" Target="https://apac01.safelinks.protection.outlook.com/?url=https%3A%2F%2Frest.media.azure.net%2F&amp;data=02%7C01%7C%7Cdb213e4fbd244f928b2d08d670c758be%7C72f988bf86f141af91ab2d7cd011db47%7C1%7C0%7C636820398846371757&amp;sdata=sXXCTSYWbei758%2BBJPfoubErJGiPAKFQ1LWA19ts7Uw%3D&amp;reserved=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https://docs.azure.cn/zh-cn/network-watcher/network-watcher-create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hyperlink" Target="https://docs.microsoft.com/analysis-services/tabular-models/compatibility-level-for-tabular-models-in-analysis-services" TargetMode="External"/><Relationship Id="rId1" Type="http://schemas.openxmlformats.org/officeDocument/2006/relationships/hyperlink" Target="https://docs.azure.cn/" TargetMode="Externa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apac01.safelinks.protection.outlook.com/?url=https%3A%2F%2Fmanagement.chinacloudapi.cn%2F&amp;data=02%7C01%7C%7Cdb213e4fbd244f928b2d08d670c758be%7C72f988bf86f141af91ab2d7cd011db47%7C1%7C0%7C636820398846241665&amp;sdata=X7f%2Fy7%2BHMWgvtm2aAypC5H8jZu7ITv78ljfyD22uKiw%3D&amp;reserved=0" TargetMode="External"/><Relationship Id="rId1" Type="http://schemas.openxmlformats.org/officeDocument/2006/relationships/hyperlink" Target="https://apac01.safelinks.protection.outlook.com/?url=https%3A%2F%2Fmanagement.azure.com%2F&amp;data=02%7C01%7C%7Cdb213e4fbd244f928b2d08d670c758be%7C72f988bf86f141af91ab2d7cd011db47%7C1%7C0%7C636820398846231660&amp;sdata=5acyOMJ5zFYXyth6RDPI2iLaCw4T1igd66JK1RKEjIo%3D&amp;reserved=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8"/>
  <sheetViews>
    <sheetView topLeftCell="D105" workbookViewId="0">
      <selection activeCell="D132" sqref="D132"/>
    </sheetView>
  </sheetViews>
  <sheetFormatPr defaultRowHeight="15" x14ac:dyDescent="0.25"/>
  <cols>
    <col min="1" max="1" width="6" bestFit="1" customWidth="1"/>
    <col min="2" max="2" width="70.28515625" customWidth="1"/>
    <col min="3" max="3" width="37.7109375" customWidth="1"/>
    <col min="4" max="4" width="35.42578125" customWidth="1"/>
    <col min="5" max="5" width="81.42578125" customWidth="1"/>
    <col min="6" max="6" width="58.140625" customWidth="1"/>
    <col min="7" max="7" width="40.42578125" customWidth="1"/>
    <col min="8" max="8" width="34.28515625" customWidth="1"/>
  </cols>
  <sheetData>
    <row r="1" spans="1:9" x14ac:dyDescent="0.25">
      <c r="A1" s="140" t="s">
        <v>4</v>
      </c>
      <c r="B1" s="140" t="s">
        <v>4130</v>
      </c>
      <c r="C1" s="140" t="s">
        <v>4131</v>
      </c>
      <c r="D1" s="140" t="s">
        <v>4132</v>
      </c>
      <c r="E1" s="140"/>
      <c r="F1" s="140" t="s">
        <v>4133</v>
      </c>
      <c r="G1" s="140" t="s">
        <v>4134</v>
      </c>
      <c r="H1" s="140" t="s">
        <v>4135</v>
      </c>
    </row>
    <row r="2" spans="1:9" s="153" customFormat="1" ht="21.75" customHeight="1" x14ac:dyDescent="0.25">
      <c r="A2" s="149">
        <v>1</v>
      </c>
      <c r="B2" s="150" t="s">
        <v>3954</v>
      </c>
      <c r="C2" s="156" t="str">
        <f>LEFT(B2,LEN(B2)-LEN(D2)-1)</f>
        <v>articles/azure-resource-manager/management</v>
      </c>
      <c r="D2" s="155" t="str">
        <f>TRIM(RIGHT(SUBSTITUTE(B2,"/",REPT(" ",LEN(B2))),LEN(B2)))</f>
        <v>async-operations.md</v>
      </c>
      <c r="E2" s="163" t="e">
        <f>VLOOKUP(D2,H:H,1,FALSE)</f>
        <v>#N/A</v>
      </c>
      <c r="F2" s="152" t="s">
        <v>3222</v>
      </c>
      <c r="G2" s="156" t="str">
        <f>LEFT(F2,LEN(F2)-LEN(H2)-1)</f>
        <v>articles/azure-resource-manager/move-limitations</v>
      </c>
      <c r="H2" s="155" t="str">
        <f>TRIM(RIGHT(SUBSTITUTE(F2,"/",REPT(" ",LEN(F2))),LEN(F2)))</f>
        <v>app-service-move-limitations.md</v>
      </c>
      <c r="I2" s="153" t="e">
        <f>VLOOKUP(H2,D:D,1,FALSE)</f>
        <v>#N/A</v>
      </c>
    </row>
    <row r="3" spans="1:9" s="153" customFormat="1" ht="21.75" customHeight="1" x14ac:dyDescent="0.25">
      <c r="A3" s="149">
        <v>2</v>
      </c>
      <c r="B3" s="150" t="s">
        <v>3955</v>
      </c>
      <c r="C3" s="156" t="str">
        <f t="shared" ref="C3:C66" si="0">LEFT(B3,LEN(B3)-LEN(D3)-1)</f>
        <v>articles/azure-resource-manager/management</v>
      </c>
      <c r="D3" s="155" t="str">
        <f t="shared" ref="D3:D66" si="1">TRIM(RIGHT(SUBSTITUTE(B3,"/",REPT(" ",LEN(B3))),LEN(B3)))</f>
        <v>authenticate-multi-tenant.md</v>
      </c>
      <c r="E3" s="163" t="str">
        <f t="shared" ref="E3:E66" si="2">VLOOKUP(D3,H:H,1,FALSE)</f>
        <v>authenticate-multi-tenant.md</v>
      </c>
      <c r="F3" s="152" t="s">
        <v>3223</v>
      </c>
      <c r="G3" s="156" t="str">
        <f t="shared" ref="G3:G66" si="3">LEFT(F3,LEN(F3)-LEN(H3)-1)</f>
        <v>articles/azure-resource-manager/move-limitations</v>
      </c>
      <c r="H3" s="155" t="str">
        <f t="shared" ref="H3:H66" si="4">TRIM(RIGHT(SUBSTITUTE(F3,"/",REPT(" ",LEN(F3))),LEN(F3)))</f>
        <v>classic-model-move-limitations.md</v>
      </c>
      <c r="I3" s="153" t="e">
        <f t="shared" ref="I3:I66" si="5">VLOOKUP(H3,D:D,1,FALSE)</f>
        <v>#N/A</v>
      </c>
    </row>
    <row r="4" spans="1:9" s="153" customFormat="1" ht="21.75" customHeight="1" x14ac:dyDescent="0.25">
      <c r="A4" s="149">
        <v>3</v>
      </c>
      <c r="B4" s="150" t="s">
        <v>3956</v>
      </c>
      <c r="C4" s="156" t="str">
        <f t="shared" si="0"/>
        <v>articles/azure-resource-manager/management</v>
      </c>
      <c r="D4" s="155" t="str">
        <f t="shared" si="1"/>
        <v>azure-resource-manager-security-controls.md</v>
      </c>
      <c r="E4" s="163" t="str">
        <f t="shared" si="2"/>
        <v>azure-resource-manager-security-controls.md</v>
      </c>
      <c r="F4" s="151" t="s">
        <v>4071</v>
      </c>
      <c r="G4" s="156" t="str">
        <f t="shared" si="3"/>
        <v>articles/azure-resource-manager/move-limitations</v>
      </c>
      <c r="H4" s="155" t="str">
        <f t="shared" si="4"/>
        <v>networking-move-limitations.md</v>
      </c>
      <c r="I4" s="153" t="e">
        <f t="shared" si="5"/>
        <v>#N/A</v>
      </c>
    </row>
    <row r="5" spans="1:9" s="153" customFormat="1" ht="21.75" customHeight="1" x14ac:dyDescent="0.25">
      <c r="A5" s="149">
        <v>4</v>
      </c>
      <c r="B5" s="150" t="s">
        <v>3957</v>
      </c>
      <c r="C5" s="156" t="str">
        <f t="shared" si="0"/>
        <v>articles/azure-resource-manager/management</v>
      </c>
      <c r="D5" s="155" t="str">
        <f t="shared" si="1"/>
        <v>azure-services-resource-providers.md</v>
      </c>
      <c r="E5" s="163" t="str">
        <f t="shared" si="2"/>
        <v>azure-services-resource-providers.md</v>
      </c>
      <c r="F5" s="152" t="s">
        <v>3224</v>
      </c>
      <c r="G5" s="156" t="str">
        <f t="shared" si="3"/>
        <v>articles/azure-resource-manager/move-limitations</v>
      </c>
      <c r="H5" s="155" t="str">
        <f t="shared" si="4"/>
        <v>virtual-machines-move-limitations.md</v>
      </c>
      <c r="I5" s="153" t="e">
        <f t="shared" si="5"/>
        <v>#N/A</v>
      </c>
    </row>
    <row r="6" spans="1:9" s="153" customFormat="1" ht="21.75" customHeight="1" x14ac:dyDescent="0.25">
      <c r="A6" s="149">
        <v>5</v>
      </c>
      <c r="B6" s="150" t="s">
        <v>3958</v>
      </c>
      <c r="C6" s="156" t="str">
        <f t="shared" si="0"/>
        <v>articles/azure-resource-manager/management</v>
      </c>
      <c r="D6" s="155" t="str">
        <f t="shared" si="1"/>
        <v>delete-resource-group.md</v>
      </c>
      <c r="E6" s="163" t="e">
        <f t="shared" si="2"/>
        <v>#N/A</v>
      </c>
      <c r="F6" s="151" t="s">
        <v>3209</v>
      </c>
      <c r="G6" s="156" t="str">
        <f t="shared" si="3"/>
        <v>articles/azure-resource-manager</v>
      </c>
      <c r="H6" s="155" t="str">
        <f t="shared" si="4"/>
        <v>authenticate-multi-tenant.md</v>
      </c>
      <c r="I6" s="153" t="str">
        <f t="shared" si="5"/>
        <v>authenticate-multi-tenant.md</v>
      </c>
    </row>
    <row r="7" spans="1:9" s="153" customFormat="1" ht="21.75" customHeight="1" x14ac:dyDescent="0.25">
      <c r="A7" s="149">
        <v>6</v>
      </c>
      <c r="B7" s="150" t="s">
        <v>3959</v>
      </c>
      <c r="C7" s="156" t="str">
        <f t="shared" si="0"/>
        <v>articles/azure-resource-manager/management</v>
      </c>
      <c r="D7" s="155" t="str">
        <f t="shared" si="1"/>
        <v>deployment-models.md</v>
      </c>
      <c r="E7" s="163" t="e">
        <f t="shared" si="2"/>
        <v>#N/A</v>
      </c>
      <c r="F7" s="151" t="s">
        <v>4072</v>
      </c>
      <c r="G7" s="156" t="str">
        <f t="shared" si="3"/>
        <v>articles/azure-resource-manager</v>
      </c>
      <c r="H7" s="155" t="str">
        <f t="shared" si="4"/>
        <v>azure-resource-manager-security-controls.md</v>
      </c>
      <c r="I7" s="153" t="str">
        <f t="shared" si="5"/>
        <v>azure-resource-manager-security-controls.md</v>
      </c>
    </row>
    <row r="8" spans="1:9" s="153" customFormat="1" ht="21.75" customHeight="1" x14ac:dyDescent="0.25">
      <c r="A8" s="149">
        <v>7</v>
      </c>
      <c r="B8" s="150" t="s">
        <v>3960</v>
      </c>
      <c r="C8" s="156" t="str">
        <f t="shared" si="0"/>
        <v>articles/azure-resource-manager/management</v>
      </c>
      <c r="D8" s="155" t="str">
        <f t="shared" si="1"/>
        <v>grant-access-to-create-subscription.md</v>
      </c>
      <c r="E8" s="163" t="e">
        <f t="shared" si="2"/>
        <v>#N/A</v>
      </c>
      <c r="F8" s="154" t="s">
        <v>3210</v>
      </c>
      <c r="G8" s="156" t="str">
        <f t="shared" si="3"/>
        <v>articles/azure-resource-manager</v>
      </c>
      <c r="H8" s="155" t="str">
        <f t="shared" si="4"/>
        <v>azure-services-resource-providers.md</v>
      </c>
      <c r="I8" s="153" t="str">
        <f t="shared" si="5"/>
        <v>azure-services-resource-providers.md</v>
      </c>
    </row>
    <row r="9" spans="1:9" s="153" customFormat="1" ht="21.75" customHeight="1" x14ac:dyDescent="0.25">
      <c r="A9" s="149">
        <v>8</v>
      </c>
      <c r="B9" s="150" t="s">
        <v>3961</v>
      </c>
      <c r="C9" s="156" t="str">
        <f t="shared" si="0"/>
        <v>articles/azure-resource-manager/management</v>
      </c>
      <c r="D9" s="155" t="str">
        <f t="shared" si="1"/>
        <v>index.yml</v>
      </c>
      <c r="E9" s="163" t="str">
        <f t="shared" si="2"/>
        <v>index.yml</v>
      </c>
      <c r="F9" s="150" t="s">
        <v>4073</v>
      </c>
      <c r="G9" s="156" t="str">
        <f t="shared" si="3"/>
        <v>articles/azure-resource-manager</v>
      </c>
      <c r="H9" s="155" t="str">
        <f t="shared" si="4"/>
        <v>child-resource-name-type.md</v>
      </c>
      <c r="I9" s="153" t="str">
        <f t="shared" si="5"/>
        <v>child-resource-name-type.md</v>
      </c>
    </row>
    <row r="10" spans="1:9" s="153" customFormat="1" ht="21.75" customHeight="1" x14ac:dyDescent="0.25">
      <c r="A10" s="149">
        <v>9</v>
      </c>
      <c r="B10" s="150" t="s">
        <v>3962</v>
      </c>
      <c r="C10" s="156" t="str">
        <f t="shared" si="0"/>
        <v>articles/azure-resource-manager/management</v>
      </c>
      <c r="D10" s="155" t="str">
        <f t="shared" si="1"/>
        <v>lock-resources.md</v>
      </c>
      <c r="E10" s="163" t="e">
        <f t="shared" si="2"/>
        <v>#N/A</v>
      </c>
      <c r="F10" s="154" t="s">
        <v>4074</v>
      </c>
      <c r="G10" s="156" t="str">
        <f t="shared" si="3"/>
        <v>articles/azure-resource-manager</v>
      </c>
      <c r="H10" s="155" t="str">
        <f t="shared" si="4"/>
        <v>complete-mode-deletion.md</v>
      </c>
      <c r="I10" s="153" t="str">
        <f t="shared" si="5"/>
        <v>complete-mode-deletion.md</v>
      </c>
    </row>
    <row r="11" spans="1:9" s="153" customFormat="1" ht="21.75" customHeight="1" x14ac:dyDescent="0.25">
      <c r="A11" s="149">
        <v>10</v>
      </c>
      <c r="B11" s="150" t="s">
        <v>3963</v>
      </c>
      <c r="C11" s="156" t="str">
        <f t="shared" si="0"/>
        <v>articles/azure-resource-manager/management</v>
      </c>
      <c r="D11" s="155" t="str">
        <f t="shared" si="1"/>
        <v>manage-resource-groups-cli.md</v>
      </c>
      <c r="E11" s="163" t="str">
        <f t="shared" si="2"/>
        <v>manage-resource-groups-cli.md</v>
      </c>
      <c r="F11" s="154" t="s">
        <v>4075</v>
      </c>
      <c r="G11" s="156" t="str">
        <f t="shared" si="3"/>
        <v>articles/azure-resource-manager</v>
      </c>
      <c r="H11" s="155" t="str">
        <f t="shared" si="4"/>
        <v>conditional-resource-deployment.md</v>
      </c>
      <c r="I11" s="153" t="str">
        <f t="shared" si="5"/>
        <v>conditional-resource-deployment.md</v>
      </c>
    </row>
    <row r="12" spans="1:9" s="153" customFormat="1" ht="21.75" customHeight="1" x14ac:dyDescent="0.25">
      <c r="A12" s="149">
        <v>11</v>
      </c>
      <c r="B12" s="150" t="s">
        <v>3964</v>
      </c>
      <c r="C12" s="156" t="str">
        <f t="shared" si="0"/>
        <v>articles/azure-resource-manager/management</v>
      </c>
      <c r="D12" s="155" t="str">
        <f t="shared" si="1"/>
        <v>manage-resource-groups-portal.md</v>
      </c>
      <c r="E12" s="163" t="str">
        <f t="shared" si="2"/>
        <v>manage-resource-groups-portal.md</v>
      </c>
      <c r="F12" s="150" t="s">
        <v>3211</v>
      </c>
      <c r="G12" s="156" t="str">
        <f t="shared" si="3"/>
        <v>articles/azure-resource-manager</v>
      </c>
      <c r="H12" s="155" t="str">
        <f t="shared" si="4"/>
        <v>deployment-manager-tutorial.md</v>
      </c>
      <c r="I12" s="153" t="str">
        <f t="shared" si="5"/>
        <v>deployment-manager-tutorial.md</v>
      </c>
    </row>
    <row r="13" spans="1:9" s="153" customFormat="1" ht="21.75" customHeight="1" x14ac:dyDescent="0.25">
      <c r="A13" s="149">
        <v>12</v>
      </c>
      <c r="B13" s="150" t="s">
        <v>3965</v>
      </c>
      <c r="C13" s="156" t="str">
        <f t="shared" si="0"/>
        <v>articles/azure-resource-manager/management</v>
      </c>
      <c r="D13" s="155" t="str">
        <f t="shared" si="1"/>
        <v>manage-resource-groups-powershell.md</v>
      </c>
      <c r="E13" s="163" t="str">
        <f t="shared" si="2"/>
        <v>manage-resource-groups-powershell.md</v>
      </c>
      <c r="F13" s="150" t="s">
        <v>3212</v>
      </c>
      <c r="G13" s="156" t="str">
        <f t="shared" si="3"/>
        <v>articles/azure-resource-manager</v>
      </c>
      <c r="H13" s="155" t="str">
        <f t="shared" si="4"/>
        <v>deployment-modes.md</v>
      </c>
      <c r="I13" s="153" t="str">
        <f t="shared" si="5"/>
        <v>deployment-modes.md</v>
      </c>
    </row>
    <row r="14" spans="1:9" s="153" customFormat="1" ht="21.75" customHeight="1" x14ac:dyDescent="0.25">
      <c r="A14" s="149">
        <v>13</v>
      </c>
      <c r="B14" s="150" t="s">
        <v>3966</v>
      </c>
      <c r="C14" s="156" t="str">
        <f t="shared" si="0"/>
        <v>articles/azure-resource-manager/management</v>
      </c>
      <c r="D14" s="155" t="str">
        <f t="shared" si="1"/>
        <v>manage-resources-cli.md</v>
      </c>
      <c r="E14" s="163" t="str">
        <f t="shared" si="2"/>
        <v>manage-resources-cli.md</v>
      </c>
      <c r="F14" s="154" t="s">
        <v>4076</v>
      </c>
      <c r="G14" s="156" t="str">
        <f t="shared" si="3"/>
        <v>articles/azure-resource-manager</v>
      </c>
      <c r="H14" s="155" t="str">
        <f t="shared" si="4"/>
        <v>deployment-quota-exceeded.md</v>
      </c>
      <c r="I14" s="153" t="str">
        <f t="shared" si="5"/>
        <v>deployment-quota-exceeded.md</v>
      </c>
    </row>
    <row r="15" spans="1:9" s="153" customFormat="1" ht="21.75" customHeight="1" x14ac:dyDescent="0.25">
      <c r="A15" s="157"/>
      <c r="B15" s="157" t="s">
        <v>3967</v>
      </c>
      <c r="C15" s="156" t="str">
        <f t="shared" si="0"/>
        <v>articles/azure-resource-manager/management</v>
      </c>
      <c r="D15" s="155" t="str">
        <f t="shared" si="1"/>
        <v>manage-resources-portal.md</v>
      </c>
      <c r="E15" s="163" t="str">
        <f t="shared" si="2"/>
        <v>manage-resources-portal.md</v>
      </c>
      <c r="F15" s="158" t="s">
        <v>4077</v>
      </c>
      <c r="G15" s="156" t="str">
        <f t="shared" si="3"/>
        <v>articles/azure-resource-manager</v>
      </c>
      <c r="H15" s="155" t="str">
        <f t="shared" si="4"/>
        <v>deploy-to-management-group.md</v>
      </c>
      <c r="I15" s="153" t="str">
        <f t="shared" si="5"/>
        <v>deploy-to-management-group.md</v>
      </c>
    </row>
    <row r="16" spans="1:9" s="153" customFormat="1" ht="21.75" customHeight="1" x14ac:dyDescent="0.25">
      <c r="A16" s="157"/>
      <c r="B16" s="157" t="s">
        <v>3968</v>
      </c>
      <c r="C16" s="156" t="str">
        <f t="shared" si="0"/>
        <v>articles/azure-resource-manager/management</v>
      </c>
      <c r="D16" s="155" t="str">
        <f t="shared" si="1"/>
        <v>manage-resources-powershell.md</v>
      </c>
      <c r="E16" s="163" t="str">
        <f t="shared" si="2"/>
        <v>manage-resources-powershell.md</v>
      </c>
      <c r="F16" s="158" t="s">
        <v>3213</v>
      </c>
      <c r="G16" s="156" t="str">
        <f t="shared" si="3"/>
        <v>articles/azure-resource-manager</v>
      </c>
      <c r="H16" s="155" t="str">
        <f t="shared" si="4"/>
        <v>deploy-to-subscription.md</v>
      </c>
      <c r="I16" s="153" t="str">
        <f t="shared" si="5"/>
        <v>deploy-to-subscription.md</v>
      </c>
    </row>
    <row r="17" spans="1:9" s="153" customFormat="1" ht="21.75" customHeight="1" x14ac:dyDescent="0.25">
      <c r="A17" s="157"/>
      <c r="B17" s="157" t="s">
        <v>3969</v>
      </c>
      <c r="C17" s="156" t="str">
        <f t="shared" si="0"/>
        <v>articles/azure-resource-manager/management</v>
      </c>
      <c r="D17" s="155" t="str">
        <f t="shared" si="1"/>
        <v>move-region.md</v>
      </c>
      <c r="E17" s="163" t="e">
        <f t="shared" si="2"/>
        <v>#N/A</v>
      </c>
      <c r="F17" s="158" t="s">
        <v>3214</v>
      </c>
      <c r="G17" s="156" t="str">
        <f t="shared" si="3"/>
        <v>articles/azure-resource-manager</v>
      </c>
      <c r="H17" s="155" t="str">
        <f t="shared" si="4"/>
        <v>export-template-portal.md</v>
      </c>
      <c r="I17" s="153" t="str">
        <f t="shared" si="5"/>
        <v>export-template-portal.md</v>
      </c>
    </row>
    <row r="18" spans="1:9" s="153" customFormat="1" ht="21.75" customHeight="1" x14ac:dyDescent="0.25">
      <c r="A18" s="157"/>
      <c r="B18" s="157" t="s">
        <v>3970</v>
      </c>
      <c r="C18" s="156" t="str">
        <f t="shared" si="0"/>
        <v>articles/azure-resource-manager/management</v>
      </c>
      <c r="D18" s="155" t="str">
        <f t="shared" si="1"/>
        <v>move-resource-group-and-subscription.md</v>
      </c>
      <c r="E18" s="163" t="e">
        <f t="shared" si="2"/>
        <v>#N/A</v>
      </c>
      <c r="F18" s="158" t="s">
        <v>4078</v>
      </c>
      <c r="G18" s="156" t="str">
        <f t="shared" si="3"/>
        <v>articles/azure-resource-manager</v>
      </c>
      <c r="H18" s="155" t="str">
        <f t="shared" si="4"/>
        <v>extension-resource-types.md</v>
      </c>
      <c r="I18" s="153" t="str">
        <f t="shared" si="5"/>
        <v>extension-resource-types.md</v>
      </c>
    </row>
    <row r="19" spans="1:9" s="153" customFormat="1" ht="21.75" customHeight="1" x14ac:dyDescent="0.25">
      <c r="A19" s="157"/>
      <c r="B19" s="157" t="s">
        <v>3971</v>
      </c>
      <c r="C19" s="156" t="str">
        <f t="shared" si="0"/>
        <v>articles/azure-resource-manager/management</v>
      </c>
      <c r="D19" s="155" t="str">
        <f t="shared" si="1"/>
        <v>move-support-resources.md</v>
      </c>
      <c r="E19" s="163" t="str">
        <f t="shared" si="2"/>
        <v>move-support-resources.md</v>
      </c>
      <c r="F19" s="158" t="s">
        <v>4079</v>
      </c>
      <c r="G19" s="156" t="str">
        <f t="shared" si="3"/>
        <v>articles/azure-resource-manager</v>
      </c>
      <c r="H19" s="155" t="str">
        <f t="shared" si="4"/>
        <v>index.yml</v>
      </c>
      <c r="I19" s="153" t="str">
        <f t="shared" si="5"/>
        <v>index.yml</v>
      </c>
    </row>
    <row r="20" spans="1:9" s="153" customFormat="1" ht="21.75" customHeight="1" x14ac:dyDescent="0.25">
      <c r="A20" s="157"/>
      <c r="B20" s="157" t="s">
        <v>3972</v>
      </c>
      <c r="C20" s="156" t="str">
        <f t="shared" si="0"/>
        <v>articles/azure-resource-manager/management</v>
      </c>
      <c r="D20" s="155" t="str">
        <f t="shared" si="1"/>
        <v>overview.md</v>
      </c>
      <c r="E20" s="163" t="e">
        <f t="shared" si="2"/>
        <v>#N/A</v>
      </c>
      <c r="F20" s="158" t="s">
        <v>3216</v>
      </c>
      <c r="G20" s="156" t="str">
        <f t="shared" si="3"/>
        <v>articles/azure-resource-manager</v>
      </c>
      <c r="H20" s="155" t="str">
        <f t="shared" si="4"/>
        <v>manage-resource-groups-cli.md</v>
      </c>
      <c r="I20" s="153" t="str">
        <f t="shared" si="5"/>
        <v>manage-resource-groups-cli.md</v>
      </c>
    </row>
    <row r="21" spans="1:9" s="153" customFormat="1" ht="21.75" customHeight="1" x14ac:dyDescent="0.25">
      <c r="A21" s="157"/>
      <c r="B21" s="157" t="s">
        <v>3973</v>
      </c>
      <c r="C21" s="156" t="str">
        <f t="shared" si="0"/>
        <v>articles/azure-resource-manager/management</v>
      </c>
      <c r="D21" s="155" t="str">
        <f t="shared" si="1"/>
        <v>programmatically-create-subscription.md</v>
      </c>
      <c r="E21" s="163" t="e">
        <f t="shared" si="2"/>
        <v>#N/A</v>
      </c>
      <c r="F21" s="158" t="s">
        <v>3217</v>
      </c>
      <c r="G21" s="156" t="str">
        <f t="shared" si="3"/>
        <v>articles/azure-resource-manager</v>
      </c>
      <c r="H21" s="155" t="str">
        <f t="shared" si="4"/>
        <v>manage-resource-groups-portal.md</v>
      </c>
      <c r="I21" s="153" t="str">
        <f t="shared" si="5"/>
        <v>manage-resource-groups-portal.md</v>
      </c>
    </row>
    <row r="22" spans="1:9" s="153" customFormat="1" ht="21.75" customHeight="1" x14ac:dyDescent="0.25">
      <c r="A22" s="157"/>
      <c r="B22" s="157" t="s">
        <v>3974</v>
      </c>
      <c r="C22" s="156" t="str">
        <f t="shared" si="0"/>
        <v>articles/azure-resource-manager/management</v>
      </c>
      <c r="D22" s="155" t="str">
        <f t="shared" si="1"/>
        <v>region-move-support.md</v>
      </c>
      <c r="E22" s="163" t="str">
        <f t="shared" si="2"/>
        <v>region-move-support.md</v>
      </c>
      <c r="F22" s="158" t="s">
        <v>3218</v>
      </c>
      <c r="G22" s="156" t="str">
        <f t="shared" si="3"/>
        <v>articles/azure-resource-manager</v>
      </c>
      <c r="H22" s="155" t="str">
        <f t="shared" si="4"/>
        <v>manage-resource-groups-powershell.md</v>
      </c>
      <c r="I22" s="153" t="str">
        <f t="shared" si="5"/>
        <v>manage-resource-groups-powershell.md</v>
      </c>
    </row>
    <row r="23" spans="1:9" s="153" customFormat="1" ht="21.75" customHeight="1" x14ac:dyDescent="0.25">
      <c r="A23" s="157"/>
      <c r="B23" s="157" t="s">
        <v>3975</v>
      </c>
      <c r="C23" s="156" t="str">
        <f t="shared" si="0"/>
        <v>articles/azure-resource-manager/management</v>
      </c>
      <c r="D23" s="155" t="str">
        <f t="shared" si="1"/>
        <v>request-limits-and-throttling.md</v>
      </c>
      <c r="E23" s="163" t="e">
        <f t="shared" si="2"/>
        <v>#N/A</v>
      </c>
      <c r="F23" s="158" t="s">
        <v>3219</v>
      </c>
      <c r="G23" s="156" t="str">
        <f t="shared" si="3"/>
        <v>articles/azure-resource-manager</v>
      </c>
      <c r="H23" s="155" t="str">
        <f t="shared" si="4"/>
        <v>manage-resources-cli.md</v>
      </c>
      <c r="I23" s="153" t="str">
        <f t="shared" si="5"/>
        <v>manage-resources-cli.md</v>
      </c>
    </row>
    <row r="24" spans="1:9" s="153" customFormat="1" ht="21.75" customHeight="1" x14ac:dyDescent="0.25">
      <c r="A24" s="157"/>
      <c r="B24" s="157" t="s">
        <v>3976</v>
      </c>
      <c r="C24" s="156" t="str">
        <f t="shared" si="0"/>
        <v>articles/azure-resource-manager/management</v>
      </c>
      <c r="D24" s="155" t="str">
        <f t="shared" si="1"/>
        <v>resource-manager-personal-data.md</v>
      </c>
      <c r="E24" s="163" t="str">
        <f t="shared" si="2"/>
        <v>resource-manager-personal-data.md</v>
      </c>
      <c r="F24" s="158" t="s">
        <v>3220</v>
      </c>
      <c r="G24" s="156" t="str">
        <f t="shared" si="3"/>
        <v>articles/azure-resource-manager</v>
      </c>
      <c r="H24" s="155" t="str">
        <f t="shared" si="4"/>
        <v>manage-resources-portal.md</v>
      </c>
      <c r="I24" s="153" t="str">
        <f t="shared" si="5"/>
        <v>manage-resources-portal.md</v>
      </c>
    </row>
    <row r="25" spans="1:9" s="153" customFormat="1" ht="21.75" customHeight="1" x14ac:dyDescent="0.25">
      <c r="A25" s="157"/>
      <c r="B25" s="157" t="s">
        <v>3977</v>
      </c>
      <c r="C25" s="156" t="str">
        <f t="shared" si="0"/>
        <v>articles/azure-resource-manager/management</v>
      </c>
      <c r="D25" s="155" t="str">
        <f t="shared" si="1"/>
        <v>resource-providers-and-types.md</v>
      </c>
      <c r="E25" s="163" t="e">
        <f t="shared" si="2"/>
        <v>#N/A</v>
      </c>
      <c r="F25" s="158" t="s">
        <v>3221</v>
      </c>
      <c r="G25" s="156" t="str">
        <f t="shared" si="3"/>
        <v>articles/azure-resource-manager</v>
      </c>
      <c r="H25" s="155" t="str">
        <f t="shared" si="4"/>
        <v>manage-resources-powershell.md</v>
      </c>
      <c r="I25" s="153" t="str">
        <f t="shared" si="5"/>
        <v>manage-resources-powershell.md</v>
      </c>
    </row>
    <row r="26" spans="1:9" s="153" customFormat="1" ht="21.75" customHeight="1" x14ac:dyDescent="0.25">
      <c r="A26" s="157"/>
      <c r="B26" s="157" t="s">
        <v>3978</v>
      </c>
      <c r="C26" s="156" t="str">
        <f t="shared" si="0"/>
        <v>articles/azure-resource-manager/management</v>
      </c>
      <c r="D26" s="155" t="str">
        <f t="shared" si="1"/>
        <v>resources-without-resource-group-limit.md</v>
      </c>
      <c r="E26" s="163" t="e">
        <f t="shared" si="2"/>
        <v>#N/A</v>
      </c>
      <c r="F26" s="158" t="s">
        <v>3226</v>
      </c>
      <c r="G26" s="156" t="str">
        <f t="shared" si="3"/>
        <v>articles/azure-resource-manager</v>
      </c>
      <c r="H26" s="155" t="str">
        <f t="shared" si="4"/>
        <v>move-support-resources.md</v>
      </c>
      <c r="I26" s="153" t="str">
        <f t="shared" si="5"/>
        <v>move-support-resources.md</v>
      </c>
    </row>
    <row r="27" spans="1:9" s="153" customFormat="1" ht="21.75" customHeight="1" x14ac:dyDescent="0.25">
      <c r="A27" s="157"/>
      <c r="B27" s="157" t="s">
        <v>3979</v>
      </c>
      <c r="C27" s="156" t="str">
        <f t="shared" si="0"/>
        <v>articles/azure-resource-manager/management</v>
      </c>
      <c r="D27" s="155" t="str">
        <f t="shared" si="1"/>
        <v>tag-resources.md</v>
      </c>
      <c r="E27" s="163" t="e">
        <f t="shared" si="2"/>
        <v>#N/A</v>
      </c>
      <c r="F27" s="158" t="s">
        <v>4080</v>
      </c>
      <c r="G27" s="156" t="str">
        <f t="shared" si="3"/>
        <v>articles/azure-resource-manager</v>
      </c>
      <c r="H27" s="155" t="str">
        <f t="shared" si="4"/>
        <v>region-move-support.md</v>
      </c>
      <c r="I27" s="153" t="str">
        <f t="shared" si="5"/>
        <v>region-move-support.md</v>
      </c>
    </row>
    <row r="28" spans="1:9" s="153" customFormat="1" ht="21.75" customHeight="1" x14ac:dyDescent="0.25">
      <c r="A28" s="157"/>
      <c r="B28" s="157" t="s">
        <v>3980</v>
      </c>
      <c r="C28" s="156" t="str">
        <f t="shared" si="0"/>
        <v>articles/azure-resource-manager/management</v>
      </c>
      <c r="D28" s="155" t="str">
        <f t="shared" si="1"/>
        <v>tag-support.md</v>
      </c>
      <c r="E28" s="163" t="str">
        <f t="shared" si="2"/>
        <v>tag-support.md</v>
      </c>
      <c r="F28" s="158" t="s">
        <v>4081</v>
      </c>
      <c r="G28" s="156" t="str">
        <f t="shared" si="3"/>
        <v>articles/azure-resource-manager</v>
      </c>
      <c r="H28" s="155" t="str">
        <f t="shared" si="4"/>
        <v>resource-group-audit.md</v>
      </c>
      <c r="I28" s="153" t="e">
        <f t="shared" si="5"/>
        <v>#N/A</v>
      </c>
    </row>
    <row r="29" spans="1:9" s="153" customFormat="1" ht="21.75" customHeight="1" x14ac:dyDescent="0.25">
      <c r="A29" s="157"/>
      <c r="B29" s="157" t="s">
        <v>3981</v>
      </c>
      <c r="C29" s="156" t="str">
        <f t="shared" si="0"/>
        <v>articles/azure-resource-manager/management</v>
      </c>
      <c r="D29" s="155" t="str">
        <f t="shared" si="1"/>
        <v>toc.yml</v>
      </c>
      <c r="E29" s="163" t="str">
        <f t="shared" si="2"/>
        <v>toc.yml</v>
      </c>
      <c r="F29" s="158" t="s">
        <v>3227</v>
      </c>
      <c r="G29" s="156" t="str">
        <f t="shared" si="3"/>
        <v>articles/azure-resource-manager</v>
      </c>
      <c r="H29" s="155" t="str">
        <f t="shared" si="4"/>
        <v>resource-group-authoring-templates.md</v>
      </c>
      <c r="I29" s="153" t="e">
        <f t="shared" si="5"/>
        <v>#N/A</v>
      </c>
    </row>
    <row r="30" spans="1:9" s="153" customFormat="1" ht="21.75" customHeight="1" x14ac:dyDescent="0.25">
      <c r="A30" s="157"/>
      <c r="B30" s="157" t="s">
        <v>3982</v>
      </c>
      <c r="C30" s="156" t="str">
        <f t="shared" si="0"/>
        <v>articles/azure-resource-manager/management</v>
      </c>
      <c r="D30" s="155" t="str">
        <f t="shared" si="1"/>
        <v>troubleshoot-move.md</v>
      </c>
      <c r="E30" s="163" t="str">
        <f t="shared" si="2"/>
        <v>troubleshoot-move.md</v>
      </c>
      <c r="F30" s="158" t="s">
        <v>3228</v>
      </c>
      <c r="G30" s="156" t="str">
        <f t="shared" si="3"/>
        <v>articles/azure-resource-manager</v>
      </c>
      <c r="H30" s="155" t="str">
        <f t="shared" si="4"/>
        <v>resource-group-create-multiple.md</v>
      </c>
      <c r="I30" s="153" t="e">
        <f t="shared" si="5"/>
        <v>#N/A</v>
      </c>
    </row>
    <row r="31" spans="1:9" s="153" customFormat="1" ht="21.75" customHeight="1" x14ac:dyDescent="0.25">
      <c r="A31" s="157"/>
      <c r="B31" s="157" t="s">
        <v>3983</v>
      </c>
      <c r="C31" s="156" t="str">
        <f t="shared" si="0"/>
        <v>articles/azure-resource-manager/management</v>
      </c>
      <c r="D31" s="155" t="str">
        <f>TRIM(RIGHT(SUBSTITUTE(B31,"/",REPT(" ",LEN(B31))),LEN(B31)))</f>
        <v>view-activity-logs.md</v>
      </c>
      <c r="E31" s="163" t="e">
        <f t="shared" si="2"/>
        <v>#N/A</v>
      </c>
      <c r="F31" s="158" t="s">
        <v>3229</v>
      </c>
      <c r="G31" s="156" t="str">
        <f t="shared" si="3"/>
        <v>articles/azure-resource-manager</v>
      </c>
      <c r="H31" s="155" t="str">
        <f t="shared" si="4"/>
        <v>resource-group-define-dependencies.md</v>
      </c>
      <c r="I31" s="153" t="e">
        <f t="shared" si="5"/>
        <v>#N/A</v>
      </c>
    </row>
    <row r="32" spans="1:9" s="153" customFormat="1" ht="21.75" customHeight="1" x14ac:dyDescent="0.25">
      <c r="A32" s="157"/>
      <c r="B32" s="157" t="s">
        <v>3984</v>
      </c>
      <c r="C32" s="156" t="str">
        <f t="shared" si="0"/>
        <v>articles/azure-resource-manager/templates</v>
      </c>
      <c r="D32" s="155" t="str">
        <f t="shared" si="1"/>
        <v>add-resource-extensions.md</v>
      </c>
      <c r="E32" s="163" t="e">
        <f t="shared" si="2"/>
        <v>#N/A</v>
      </c>
      <c r="F32" s="158" t="s">
        <v>3230</v>
      </c>
      <c r="G32" s="156" t="str">
        <f t="shared" si="3"/>
        <v>articles/azure-resource-manager</v>
      </c>
      <c r="H32" s="155" t="str">
        <f t="shared" si="4"/>
        <v>resource-group-delete.md</v>
      </c>
      <c r="I32" s="153" t="e">
        <f t="shared" si="5"/>
        <v>#N/A</v>
      </c>
    </row>
    <row r="33" spans="1:9" s="153" customFormat="1" ht="21.75" customHeight="1" x14ac:dyDescent="0.25">
      <c r="A33" s="157"/>
      <c r="B33" s="157" t="s">
        <v>3985</v>
      </c>
      <c r="C33" s="156" t="str">
        <f t="shared" si="0"/>
        <v>articles/azure-resource-manager/templates</v>
      </c>
      <c r="D33" s="155" t="str">
        <f t="shared" si="1"/>
        <v>add-template-to-azure-pipelines.md</v>
      </c>
      <c r="E33" s="163" t="e">
        <f t="shared" si="2"/>
        <v>#N/A</v>
      </c>
      <c r="F33" s="158" t="s">
        <v>3231</v>
      </c>
      <c r="G33" s="156" t="str">
        <f t="shared" si="3"/>
        <v>articles/azure-resource-manager</v>
      </c>
      <c r="H33" s="155" t="str">
        <f t="shared" si="4"/>
        <v>resource-group-linked-templates.md</v>
      </c>
      <c r="I33" s="153" t="e">
        <f t="shared" si="5"/>
        <v>#N/A</v>
      </c>
    </row>
    <row r="34" spans="1:9" s="30" customFormat="1" ht="21.75" customHeight="1" x14ac:dyDescent="0.25">
      <c r="A34" s="159"/>
      <c r="B34" s="159" t="s">
        <v>3986</v>
      </c>
      <c r="C34" s="156" t="str">
        <f t="shared" si="0"/>
        <v>articles/azure-resource-manager/templates</v>
      </c>
      <c r="D34" s="155" t="str">
        <f t="shared" si="1"/>
        <v>child-resource-name-type.md</v>
      </c>
      <c r="E34" s="163" t="str">
        <f t="shared" si="2"/>
        <v>child-resource-name-type.md</v>
      </c>
      <c r="F34" s="159" t="s">
        <v>1883</v>
      </c>
      <c r="G34" s="156" t="str">
        <f t="shared" si="3"/>
        <v>articles/azure-resource-manager</v>
      </c>
      <c r="H34" s="155" t="str">
        <f t="shared" si="4"/>
        <v>resource-group-lock-resources.md</v>
      </c>
      <c r="I34" s="153" t="e">
        <f t="shared" si="5"/>
        <v>#N/A</v>
      </c>
    </row>
    <row r="35" spans="1:9" s="30" customFormat="1" ht="21.75" customHeight="1" x14ac:dyDescent="0.25">
      <c r="A35" s="159"/>
      <c r="B35" s="159" t="s">
        <v>3987</v>
      </c>
      <c r="C35" s="156" t="str">
        <f t="shared" si="0"/>
        <v>articles/azure-resource-manager/templates</v>
      </c>
      <c r="D35" s="155" t="str">
        <f t="shared" si="1"/>
        <v>common-deployment-errors.md</v>
      </c>
      <c r="E35" s="163" t="e">
        <f t="shared" si="2"/>
        <v>#N/A</v>
      </c>
      <c r="F35" s="159" t="s">
        <v>4082</v>
      </c>
      <c r="G35" s="156" t="str">
        <f t="shared" si="3"/>
        <v>articles/azure-resource-manager</v>
      </c>
      <c r="H35" s="155" t="str">
        <f t="shared" si="4"/>
        <v>resource-group-move-region.md</v>
      </c>
      <c r="I35" s="153" t="e">
        <f t="shared" si="5"/>
        <v>#N/A</v>
      </c>
    </row>
    <row r="36" spans="1:9" s="30" customFormat="1" ht="21.75" customHeight="1" x14ac:dyDescent="0.25">
      <c r="A36" s="160"/>
      <c r="B36" s="160" t="s">
        <v>3988</v>
      </c>
      <c r="C36" s="156" t="str">
        <f t="shared" si="0"/>
        <v>articles/azure-resource-manager/templates</v>
      </c>
      <c r="D36" s="155" t="str">
        <f t="shared" si="1"/>
        <v>complete-mode-deletion.md</v>
      </c>
      <c r="E36" s="163" t="str">
        <f t="shared" si="2"/>
        <v>complete-mode-deletion.md</v>
      </c>
      <c r="F36" s="160" t="s">
        <v>3232</v>
      </c>
      <c r="G36" s="156" t="str">
        <f t="shared" si="3"/>
        <v>articles/azure-resource-manager</v>
      </c>
      <c r="H36" s="155" t="str">
        <f t="shared" si="4"/>
        <v>resource-group-move-resources.md</v>
      </c>
      <c r="I36" s="153" t="e">
        <f t="shared" si="5"/>
        <v>#N/A</v>
      </c>
    </row>
    <row r="37" spans="1:9" s="30" customFormat="1" ht="21.75" customHeight="1" x14ac:dyDescent="0.25">
      <c r="A37" s="160"/>
      <c r="B37" s="160" t="s">
        <v>3989</v>
      </c>
      <c r="C37" s="156" t="str">
        <f t="shared" si="0"/>
        <v>articles/azure-resource-manager/templates</v>
      </c>
      <c r="D37" s="155" t="str">
        <f t="shared" si="1"/>
        <v>conditional-resource-deployment.md</v>
      </c>
      <c r="E37" s="163" t="str">
        <f t="shared" si="2"/>
        <v>conditional-resource-deployment.md</v>
      </c>
      <c r="F37" s="160" t="s">
        <v>3233</v>
      </c>
      <c r="G37" s="156" t="str">
        <f t="shared" si="3"/>
        <v>articles/azure-resource-manager</v>
      </c>
      <c r="H37" s="155" t="str">
        <f t="shared" si="4"/>
        <v>resource-group-overview.md</v>
      </c>
      <c r="I37" s="153" t="e">
        <f t="shared" si="5"/>
        <v>#N/A</v>
      </c>
    </row>
    <row r="38" spans="1:9" s="30" customFormat="1" ht="21.75" customHeight="1" x14ac:dyDescent="0.25">
      <c r="A38" s="160"/>
      <c r="B38" s="160" t="s">
        <v>3990</v>
      </c>
      <c r="C38" s="156" t="str">
        <f t="shared" si="0"/>
        <v>articles/azure-resource-manager/templates</v>
      </c>
      <c r="D38" s="155" t="str">
        <f t="shared" si="1"/>
        <v>create-multiple-instances.md</v>
      </c>
      <c r="E38" s="163" t="e">
        <f t="shared" si="2"/>
        <v>#N/A</v>
      </c>
      <c r="F38" s="160" t="s">
        <v>4083</v>
      </c>
      <c r="G38" s="156" t="str">
        <f t="shared" si="3"/>
        <v>articles/azure-resource-manager</v>
      </c>
      <c r="H38" s="155" t="str">
        <f>TRIM(RIGHT(SUBSTITUTE(F38,"/",REPT(" ",LEN(F38))),LEN(F38)))</f>
        <v>resource-group-template-deploy.md</v>
      </c>
      <c r="I38" s="153" t="e">
        <f t="shared" si="5"/>
        <v>#N/A</v>
      </c>
    </row>
    <row r="39" spans="1:9" s="30" customFormat="1" ht="21.75" customHeight="1" x14ac:dyDescent="0.25">
      <c r="A39" s="160"/>
      <c r="B39" s="160" t="s">
        <v>3991</v>
      </c>
      <c r="C39" s="156" t="str">
        <f t="shared" si="0"/>
        <v>articles/azure-resource-manager/templates</v>
      </c>
      <c r="D39" s="155" t="str">
        <f t="shared" si="1"/>
        <v>create-templates-use-intellij.md</v>
      </c>
      <c r="E39" s="163" t="e">
        <f t="shared" si="2"/>
        <v>#N/A</v>
      </c>
      <c r="F39" s="160" t="s">
        <v>1875</v>
      </c>
      <c r="G39" s="156" t="str">
        <f t="shared" si="3"/>
        <v>articles/azure-resource-manager</v>
      </c>
      <c r="H39" s="155" t="str">
        <f t="shared" si="4"/>
        <v>resource-group-template-deploy-cli.md</v>
      </c>
      <c r="I39" s="153" t="e">
        <f t="shared" si="5"/>
        <v>#N/A</v>
      </c>
    </row>
    <row r="40" spans="1:9" s="30" customFormat="1" ht="21.75" customHeight="1" x14ac:dyDescent="0.25">
      <c r="A40" s="160"/>
      <c r="B40" s="160" t="s">
        <v>3992</v>
      </c>
      <c r="C40" s="156" t="str">
        <f t="shared" si="0"/>
        <v>articles/azure-resource-manager/templates</v>
      </c>
      <c r="D40" s="155" t="str">
        <f t="shared" si="1"/>
        <v>create-visual-studio-deployment-project.md</v>
      </c>
      <c r="E40" s="163" t="e">
        <f t="shared" si="2"/>
        <v>#N/A</v>
      </c>
      <c r="F40" s="160" t="s">
        <v>3234</v>
      </c>
      <c r="G40" s="156" t="str">
        <f t="shared" si="3"/>
        <v>articles/azure-resource-manager</v>
      </c>
      <c r="H40" s="155" t="str">
        <f t="shared" si="4"/>
        <v>resource-group-template-deploy-portal.md</v>
      </c>
      <c r="I40" s="153" t="e">
        <f t="shared" si="5"/>
        <v>#N/A</v>
      </c>
    </row>
    <row r="41" spans="1:9" s="30" customFormat="1" ht="21.75" customHeight="1" x14ac:dyDescent="0.25">
      <c r="A41" s="160"/>
      <c r="B41" s="160" t="s">
        <v>3993</v>
      </c>
      <c r="C41" s="156" t="str">
        <f t="shared" si="0"/>
        <v>articles/azure-resource-manager/templates</v>
      </c>
      <c r="D41" s="155" t="str">
        <f t="shared" si="1"/>
        <v>cross-resource-group-deployment.md</v>
      </c>
      <c r="E41" s="163" t="e">
        <f t="shared" si="2"/>
        <v>#N/A</v>
      </c>
      <c r="F41" s="160" t="s">
        <v>3235</v>
      </c>
      <c r="G41" s="156" t="str">
        <f t="shared" si="3"/>
        <v>articles/azure-resource-manager</v>
      </c>
      <c r="H41" s="155" t="str">
        <f t="shared" si="4"/>
        <v>resource-group-template-deploy-rest.md</v>
      </c>
      <c r="I41" s="153" t="e">
        <f t="shared" si="5"/>
        <v>#N/A</v>
      </c>
    </row>
    <row r="42" spans="1:9" s="30" customFormat="1" ht="21.75" customHeight="1" x14ac:dyDescent="0.25">
      <c r="A42" s="160"/>
      <c r="B42" s="160" t="s">
        <v>3994</v>
      </c>
      <c r="C42" s="156" t="str">
        <f t="shared" si="0"/>
        <v>articles/azure-resource-manager/templates</v>
      </c>
      <c r="D42" s="155" t="str">
        <f t="shared" si="1"/>
        <v>define-resource-dependency.md</v>
      </c>
      <c r="E42" s="163" t="e">
        <f t="shared" si="2"/>
        <v>#N/A</v>
      </c>
      <c r="F42" s="160" t="s">
        <v>3236</v>
      </c>
      <c r="G42" s="156" t="str">
        <f t="shared" si="3"/>
        <v>articles/azure-resource-manager</v>
      </c>
      <c r="H42" s="155" t="str">
        <f t="shared" si="4"/>
        <v>resource-group-template-functions.md</v>
      </c>
      <c r="I42" s="153" t="e">
        <f t="shared" si="5"/>
        <v>#N/A</v>
      </c>
    </row>
    <row r="43" spans="1:9" s="30" customFormat="1" ht="21.75" customHeight="1" x14ac:dyDescent="0.25">
      <c r="A43" s="160"/>
      <c r="B43" s="160" t="s">
        <v>3995</v>
      </c>
      <c r="C43" s="156" t="str">
        <f t="shared" si="0"/>
        <v>articles/azure-resource-manager/templates</v>
      </c>
      <c r="D43" s="155" t="str">
        <f t="shared" si="1"/>
        <v>deploy-cli.md</v>
      </c>
      <c r="E43" s="163" t="e">
        <f t="shared" si="2"/>
        <v>#N/A</v>
      </c>
      <c r="F43" s="160" t="s">
        <v>3237</v>
      </c>
      <c r="G43" s="156" t="str">
        <f t="shared" si="3"/>
        <v>articles/azure-resource-manager</v>
      </c>
      <c r="H43" s="155" t="str">
        <f t="shared" si="4"/>
        <v>resource-group-template-functions-array.md</v>
      </c>
      <c r="I43" s="153" t="e">
        <f t="shared" si="5"/>
        <v>#N/A</v>
      </c>
    </row>
    <row r="44" spans="1:9" s="30" customFormat="1" ht="21.75" customHeight="1" x14ac:dyDescent="0.25">
      <c r="A44" s="160"/>
      <c r="B44" s="160" t="s">
        <v>3996</v>
      </c>
      <c r="C44" s="156" t="str">
        <f t="shared" si="0"/>
        <v>articles/azure-resource-manager/templates</v>
      </c>
      <c r="D44" s="155" t="str">
        <f t="shared" si="1"/>
        <v>deployment-history.md</v>
      </c>
      <c r="E44" s="163" t="e">
        <f t="shared" si="2"/>
        <v>#N/A</v>
      </c>
      <c r="F44" s="160" t="s">
        <v>3238</v>
      </c>
      <c r="G44" s="156" t="str">
        <f t="shared" si="3"/>
        <v>articles/azure-resource-manager</v>
      </c>
      <c r="H44" s="155" t="str">
        <f t="shared" si="4"/>
        <v>resource-group-template-functions-comparison.md</v>
      </c>
      <c r="I44" s="153" t="e">
        <f t="shared" si="5"/>
        <v>#N/A</v>
      </c>
    </row>
    <row r="45" spans="1:9" s="30" customFormat="1" ht="21.75" customHeight="1" x14ac:dyDescent="0.25">
      <c r="A45" s="160"/>
      <c r="B45" s="160" t="s">
        <v>3997</v>
      </c>
      <c r="C45" s="156" t="str">
        <f t="shared" si="0"/>
        <v>articles/azure-resource-manager/templates</v>
      </c>
      <c r="D45" s="155" t="str">
        <f t="shared" si="1"/>
        <v>deployment-manager-health-check.md</v>
      </c>
      <c r="E45" s="163" t="e">
        <f t="shared" si="2"/>
        <v>#N/A</v>
      </c>
      <c r="F45" s="160" t="s">
        <v>3239</v>
      </c>
      <c r="G45" s="156" t="str">
        <f t="shared" si="3"/>
        <v>articles/azure-resource-manager</v>
      </c>
      <c r="H45" s="155" t="str">
        <f t="shared" si="4"/>
        <v>resource-group-template-functions-deployment.md</v>
      </c>
      <c r="I45" s="153" t="e">
        <f t="shared" si="5"/>
        <v>#N/A</v>
      </c>
    </row>
    <row r="46" spans="1:9" s="30" customFormat="1" ht="21.75" customHeight="1" x14ac:dyDescent="0.25">
      <c r="A46" s="160"/>
      <c r="B46" s="160" t="s">
        <v>3998</v>
      </c>
      <c r="C46" s="156" t="str">
        <f t="shared" si="0"/>
        <v>articles/azure-resource-manager/templates</v>
      </c>
      <c r="D46" s="155" t="str">
        <f t="shared" si="1"/>
        <v>deployment-manager-overview.md</v>
      </c>
      <c r="E46" s="163" t="e">
        <f t="shared" si="2"/>
        <v>#N/A</v>
      </c>
      <c r="F46" s="160" t="s">
        <v>3240</v>
      </c>
      <c r="G46" s="156" t="str">
        <f t="shared" si="3"/>
        <v>articles/azure-resource-manager</v>
      </c>
      <c r="H46" s="155" t="str">
        <f t="shared" si="4"/>
        <v>resource-group-template-functions-logical.md</v>
      </c>
      <c r="I46" s="153" t="e">
        <f t="shared" si="5"/>
        <v>#N/A</v>
      </c>
    </row>
    <row r="47" spans="1:9" s="30" customFormat="1" ht="21.75" customHeight="1" x14ac:dyDescent="0.25">
      <c r="A47" s="160"/>
      <c r="B47" s="160" t="s">
        <v>3999</v>
      </c>
      <c r="C47" s="156" t="str">
        <f t="shared" si="0"/>
        <v>articles/azure-resource-manager/templates</v>
      </c>
      <c r="D47" s="155" t="str">
        <f t="shared" si="1"/>
        <v>deployment-manager-tutorial.md</v>
      </c>
      <c r="E47" s="163" t="str">
        <f t="shared" si="2"/>
        <v>deployment-manager-tutorial.md</v>
      </c>
      <c r="F47" s="160" t="s">
        <v>3241</v>
      </c>
      <c r="G47" s="156" t="str">
        <f t="shared" si="3"/>
        <v>articles/azure-resource-manager</v>
      </c>
      <c r="H47" s="155" t="str">
        <f t="shared" si="4"/>
        <v>resource-group-template-functions-numeric.md</v>
      </c>
      <c r="I47" s="153" t="e">
        <f t="shared" si="5"/>
        <v>#N/A</v>
      </c>
    </row>
    <row r="48" spans="1:9" s="30" customFormat="1" ht="21.75" customHeight="1" x14ac:dyDescent="0.25">
      <c r="A48" s="160"/>
      <c r="B48" s="160" t="s">
        <v>4000</v>
      </c>
      <c r="C48" s="156" t="str">
        <f t="shared" si="0"/>
        <v>articles/azure-resource-manager/templates</v>
      </c>
      <c r="D48" s="155" t="str">
        <f t="shared" si="1"/>
        <v>deployment-manager-tutorial-health-check.md</v>
      </c>
      <c r="E48" s="163" t="e">
        <f t="shared" si="2"/>
        <v>#N/A</v>
      </c>
      <c r="F48" s="160" t="s">
        <v>3242</v>
      </c>
      <c r="G48" s="156" t="str">
        <f t="shared" si="3"/>
        <v>articles/azure-resource-manager</v>
      </c>
      <c r="H48" s="155" t="str">
        <f t="shared" si="4"/>
        <v>resource-group-template-functions-resource.md</v>
      </c>
      <c r="I48" s="153" t="e">
        <f t="shared" si="5"/>
        <v>#N/A</v>
      </c>
    </row>
    <row r="49" spans="1:9" s="30" customFormat="1" ht="21.75" customHeight="1" x14ac:dyDescent="0.25">
      <c r="A49" s="160"/>
      <c r="B49" s="160" t="s">
        <v>4001</v>
      </c>
      <c r="C49" s="156" t="str">
        <f t="shared" si="0"/>
        <v>articles/azure-resource-manager/templates</v>
      </c>
      <c r="D49" s="155" t="str">
        <f t="shared" si="1"/>
        <v>deployment-modes.md</v>
      </c>
      <c r="E49" s="163" t="str">
        <f t="shared" si="2"/>
        <v>deployment-modes.md</v>
      </c>
      <c r="F49" s="160" t="s">
        <v>3243</v>
      </c>
      <c r="G49" s="156" t="str">
        <f t="shared" si="3"/>
        <v>articles/azure-resource-manager</v>
      </c>
      <c r="H49" s="155" t="str">
        <f t="shared" si="4"/>
        <v>resource-group-template-functions-string.md</v>
      </c>
      <c r="I49" s="153" t="e">
        <f t="shared" si="5"/>
        <v>#N/A</v>
      </c>
    </row>
    <row r="50" spans="1:9" s="30" customFormat="1" ht="21.75" customHeight="1" x14ac:dyDescent="0.25">
      <c r="A50" s="160"/>
      <c r="B50" s="160" t="s">
        <v>4002</v>
      </c>
      <c r="C50" s="156" t="str">
        <f t="shared" si="0"/>
        <v>articles/azure-resource-manager/templates</v>
      </c>
      <c r="D50" s="155" t="str">
        <f t="shared" si="1"/>
        <v>deployment-quota-exceeded.md</v>
      </c>
      <c r="E50" s="163" t="str">
        <f t="shared" si="2"/>
        <v>deployment-quota-exceeded.md</v>
      </c>
      <c r="F50" s="160" t="s">
        <v>1878</v>
      </c>
      <c r="G50" s="156" t="str">
        <f t="shared" si="3"/>
        <v>articles/azure-resource-manager</v>
      </c>
      <c r="H50" s="155" t="str">
        <f t="shared" si="4"/>
        <v>resource-group-using-tags.md</v>
      </c>
      <c r="I50" s="153" t="e">
        <f t="shared" si="5"/>
        <v>#N/A</v>
      </c>
    </row>
    <row r="51" spans="1:9" s="30" customFormat="1" ht="21.75" customHeight="1" x14ac:dyDescent="0.25">
      <c r="A51" s="160"/>
      <c r="B51" s="160" t="s">
        <v>4003</v>
      </c>
      <c r="C51" s="156" t="str">
        <f t="shared" si="0"/>
        <v>articles/azure-resource-manager/templates</v>
      </c>
      <c r="D51" s="155" t="str">
        <f t="shared" si="1"/>
        <v>deploy-portal.md</v>
      </c>
      <c r="E51" s="163" t="e">
        <f t="shared" si="2"/>
        <v>#N/A</v>
      </c>
      <c r="F51" s="160" t="s">
        <v>4084</v>
      </c>
      <c r="G51" s="156" t="str">
        <f t="shared" si="3"/>
        <v>articles/azure-resource-manager</v>
      </c>
      <c r="H51" s="155" t="str">
        <f t="shared" si="4"/>
        <v>resource-location.md</v>
      </c>
      <c r="I51" s="153" t="str">
        <f t="shared" si="5"/>
        <v>resource-location.md</v>
      </c>
    </row>
    <row r="52" spans="1:9" s="30" customFormat="1" ht="21.75" customHeight="1" x14ac:dyDescent="0.25">
      <c r="A52" s="160"/>
      <c r="B52" s="160" t="s">
        <v>4004</v>
      </c>
      <c r="C52" s="156" t="str">
        <f t="shared" si="0"/>
        <v>articles/azure-resource-manager/templates</v>
      </c>
      <c r="D52" s="155" t="str">
        <f t="shared" si="1"/>
        <v>deploy-powershell.md</v>
      </c>
      <c r="E52" s="163" t="e">
        <f t="shared" si="2"/>
        <v>#N/A</v>
      </c>
      <c r="F52" s="160" t="s">
        <v>3244</v>
      </c>
      <c r="G52" s="156" t="str">
        <f t="shared" si="3"/>
        <v>articles/azure-resource-manager</v>
      </c>
      <c r="H52" s="155" t="str">
        <f t="shared" si="4"/>
        <v>resource-manager-async-operations.md</v>
      </c>
      <c r="I52" s="153" t="e">
        <f t="shared" si="5"/>
        <v>#N/A</v>
      </c>
    </row>
    <row r="53" spans="1:9" s="30" customFormat="1" ht="21.75" customHeight="1" x14ac:dyDescent="0.25">
      <c r="A53" s="160"/>
      <c r="B53" s="160" t="s">
        <v>4005</v>
      </c>
      <c r="C53" s="156" t="str">
        <f t="shared" si="0"/>
        <v>articles/azure-resource-manager/templates</v>
      </c>
      <c r="D53" s="155" t="str">
        <f t="shared" si="1"/>
        <v>deploy-rest.md</v>
      </c>
      <c r="E53" s="163" t="e">
        <f t="shared" si="2"/>
        <v>#N/A</v>
      </c>
      <c r="F53" s="160" t="s">
        <v>3246</v>
      </c>
      <c r="G53" s="156" t="str">
        <f t="shared" si="3"/>
        <v>articles/azure-resource-manager</v>
      </c>
      <c r="H53" s="155" t="str">
        <f t="shared" si="4"/>
        <v>resource-manager-common-deployment-errors.md</v>
      </c>
      <c r="I53" s="153" t="e">
        <f t="shared" si="5"/>
        <v>#N/A</v>
      </c>
    </row>
    <row r="54" spans="1:9" s="30" customFormat="1" ht="21.75" customHeight="1" x14ac:dyDescent="0.25">
      <c r="A54" s="160"/>
      <c r="B54" s="160" t="s">
        <v>4006</v>
      </c>
      <c r="C54" s="156" t="str">
        <f t="shared" si="0"/>
        <v>articles/azure-resource-manager/templates</v>
      </c>
      <c r="D54" s="155" t="str">
        <f t="shared" si="1"/>
        <v>deploy-to-management-group.md</v>
      </c>
      <c r="E54" s="163" t="str">
        <f t="shared" si="2"/>
        <v>deploy-to-management-group.md</v>
      </c>
      <c r="F54" s="160" t="s">
        <v>3247</v>
      </c>
      <c r="G54" s="156" t="str">
        <f t="shared" si="3"/>
        <v>articles/azure-resource-manager</v>
      </c>
      <c r="H54" s="155" t="str">
        <f t="shared" si="4"/>
        <v>resource-manager-cross-resource-group-deployment.md</v>
      </c>
      <c r="I54" s="153" t="e">
        <f t="shared" si="5"/>
        <v>#N/A</v>
      </c>
    </row>
    <row r="55" spans="1:9" s="30" customFormat="1" ht="21.75" customHeight="1" x14ac:dyDescent="0.25">
      <c r="A55" s="160"/>
      <c r="B55" s="160" t="s">
        <v>4007</v>
      </c>
      <c r="C55" s="156" t="str">
        <f t="shared" si="0"/>
        <v>articles/azure-resource-manager/templates</v>
      </c>
      <c r="D55" s="155" t="str">
        <f t="shared" si="1"/>
        <v>deploy-to-subscription.md</v>
      </c>
      <c r="E55" s="163" t="str">
        <f t="shared" si="2"/>
        <v>deploy-to-subscription.md</v>
      </c>
      <c r="F55" s="160" t="s">
        <v>3248</v>
      </c>
      <c r="G55" s="156" t="str">
        <f t="shared" si="3"/>
        <v>articles/azure-resource-manager</v>
      </c>
      <c r="H55" s="155" t="str">
        <f t="shared" si="4"/>
        <v>resource-manager-deployment-model.md</v>
      </c>
      <c r="I55" s="153" t="e">
        <f t="shared" si="5"/>
        <v>#N/A</v>
      </c>
    </row>
    <row r="56" spans="1:9" s="30" customFormat="1" ht="21.75" customHeight="1" x14ac:dyDescent="0.25">
      <c r="A56" s="160"/>
      <c r="B56" s="160" t="s">
        <v>4008</v>
      </c>
      <c r="C56" s="156" t="str">
        <f t="shared" si="0"/>
        <v>articles/azure-resource-manager/templates</v>
      </c>
      <c r="D56" s="155" t="str">
        <f t="shared" si="1"/>
        <v>error-invalid-template.md</v>
      </c>
      <c r="E56" s="163" t="e">
        <f t="shared" si="2"/>
        <v>#N/A</v>
      </c>
      <c r="F56" s="160" t="s">
        <v>4085</v>
      </c>
      <c r="G56" s="156" t="str">
        <f t="shared" si="3"/>
        <v>articles/azure-resource-manager</v>
      </c>
      <c r="H56" s="155" t="str">
        <f t="shared" si="4"/>
        <v>resource-manager-deployment-operations.md</v>
      </c>
      <c r="I56" s="153" t="e">
        <f t="shared" si="5"/>
        <v>#N/A</v>
      </c>
    </row>
    <row r="57" spans="1:9" s="30" customFormat="1" ht="21.75" customHeight="1" x14ac:dyDescent="0.25">
      <c r="A57" s="160"/>
      <c r="B57" s="160" t="s">
        <v>4009</v>
      </c>
      <c r="C57" s="156" t="str">
        <f t="shared" si="0"/>
        <v>articles/azure-resource-manager/templates</v>
      </c>
      <c r="D57" s="155" t="str">
        <f t="shared" si="1"/>
        <v>error-not-found.md</v>
      </c>
      <c r="E57" s="163" t="e">
        <f t="shared" si="2"/>
        <v>#N/A</v>
      </c>
      <c r="F57" s="160" t="s">
        <v>3249</v>
      </c>
      <c r="G57" s="156" t="str">
        <f t="shared" si="3"/>
        <v>articles/azure-resource-manager</v>
      </c>
      <c r="H57" s="155" t="str">
        <f t="shared" si="4"/>
        <v>resource-manager-invalid-template-errors.md</v>
      </c>
      <c r="I57" s="153" t="e">
        <f t="shared" si="5"/>
        <v>#N/A</v>
      </c>
    </row>
    <row r="58" spans="1:9" s="30" customFormat="1" ht="21.75" customHeight="1" x14ac:dyDescent="0.25">
      <c r="A58" s="160"/>
      <c r="B58" s="160" t="s">
        <v>4010</v>
      </c>
      <c r="C58" s="156" t="str">
        <f t="shared" si="0"/>
        <v>articles/azure-resource-manager/templates</v>
      </c>
      <c r="D58" s="155" t="str">
        <f t="shared" si="1"/>
        <v>error-parent-resource.md</v>
      </c>
      <c r="E58" s="163" t="e">
        <f t="shared" si="2"/>
        <v>#N/A</v>
      </c>
      <c r="F58" s="160" t="s">
        <v>3250</v>
      </c>
      <c r="G58" s="156" t="str">
        <f t="shared" si="3"/>
        <v>articles/azure-resource-manager</v>
      </c>
      <c r="H58" s="155" t="str">
        <f t="shared" si="4"/>
        <v>resource-manager-keyvault-parameter.md</v>
      </c>
      <c r="I58" s="153" t="e">
        <f t="shared" si="5"/>
        <v>#N/A</v>
      </c>
    </row>
    <row r="59" spans="1:9" s="30" customFormat="1" ht="21.75" customHeight="1" x14ac:dyDescent="0.25">
      <c r="A59" s="160"/>
      <c r="B59" s="160" t="s">
        <v>4011</v>
      </c>
      <c r="C59" s="156" t="str">
        <f t="shared" si="0"/>
        <v>articles/azure-resource-manager/templates</v>
      </c>
      <c r="D59" s="155" t="str">
        <f t="shared" si="1"/>
        <v>error-policy-requestdisallowedbypolicy.md</v>
      </c>
      <c r="E59" s="163" t="e">
        <f t="shared" si="2"/>
        <v>#N/A</v>
      </c>
      <c r="F59" s="160" t="s">
        <v>3251</v>
      </c>
      <c r="G59" s="156" t="str">
        <f t="shared" si="3"/>
        <v>articles/azure-resource-manager</v>
      </c>
      <c r="H59" s="155" t="str">
        <f t="shared" si="4"/>
        <v>resource-manager-not-found-errors.md</v>
      </c>
      <c r="I59" s="153" t="e">
        <f t="shared" si="5"/>
        <v>#N/A</v>
      </c>
    </row>
    <row r="60" spans="1:9" s="30" customFormat="1" ht="21.75" customHeight="1" x14ac:dyDescent="0.25">
      <c r="A60" s="160"/>
      <c r="B60" s="160" t="s">
        <v>4012</v>
      </c>
      <c r="C60" s="156" t="str">
        <f t="shared" si="0"/>
        <v>articles/azure-resource-manager/templates</v>
      </c>
      <c r="D60" s="155" t="str">
        <f t="shared" si="1"/>
        <v>error-register-resource-provider.md</v>
      </c>
      <c r="E60" s="163" t="e">
        <f t="shared" si="2"/>
        <v>#N/A</v>
      </c>
      <c r="F60" s="160" t="s">
        <v>4086</v>
      </c>
      <c r="G60" s="156" t="str">
        <f t="shared" si="3"/>
        <v>articles/azure-resource-manager</v>
      </c>
      <c r="H60" s="155" t="str">
        <f t="shared" si="4"/>
        <v>resource-manager-parameter-files.md</v>
      </c>
      <c r="I60" s="153" t="e">
        <f t="shared" si="5"/>
        <v>#N/A</v>
      </c>
    </row>
    <row r="61" spans="1:9" s="30" customFormat="1" ht="21.75" customHeight="1" x14ac:dyDescent="0.25">
      <c r="A61" s="160"/>
      <c r="B61" s="160" t="s">
        <v>4013</v>
      </c>
      <c r="C61" s="156" t="str">
        <f t="shared" si="0"/>
        <v>articles/azure-resource-manager/templates</v>
      </c>
      <c r="D61" s="155" t="str">
        <f t="shared" si="1"/>
        <v>error-reserved-resource-name.md</v>
      </c>
      <c r="E61" s="163" t="e">
        <f t="shared" si="2"/>
        <v>#N/A</v>
      </c>
      <c r="F61" s="160" t="s">
        <v>3252</v>
      </c>
      <c r="G61" s="156" t="str">
        <f t="shared" si="3"/>
        <v>articles/azure-resource-manager</v>
      </c>
      <c r="H61" s="155" t="str">
        <f t="shared" si="4"/>
        <v>resource-manager-parent-resource-errors.md</v>
      </c>
      <c r="I61" s="153" t="e">
        <f t="shared" si="5"/>
        <v>#N/A</v>
      </c>
    </row>
    <row r="62" spans="1:9" s="30" customFormat="1" ht="21.75" customHeight="1" x14ac:dyDescent="0.25">
      <c r="A62" s="160"/>
      <c r="B62" s="160" t="s">
        <v>4014</v>
      </c>
      <c r="C62" s="156" t="str">
        <f t="shared" si="0"/>
        <v>articles/azure-resource-manager/templates</v>
      </c>
      <c r="D62" s="155" t="str">
        <f t="shared" si="1"/>
        <v>error-resource-quota.md</v>
      </c>
      <c r="E62" s="163" t="e">
        <f t="shared" si="2"/>
        <v>#N/A</v>
      </c>
      <c r="F62" s="160" t="s">
        <v>3253</v>
      </c>
      <c r="G62" s="156" t="str">
        <f t="shared" si="3"/>
        <v>articles/azure-resource-manager</v>
      </c>
      <c r="H62" s="155" t="str">
        <f t="shared" si="4"/>
        <v>resource-manager-personal-data.md</v>
      </c>
      <c r="I62" s="153" t="str">
        <f t="shared" si="5"/>
        <v>resource-manager-personal-data.md</v>
      </c>
    </row>
    <row r="63" spans="1:9" s="30" customFormat="1" ht="21.75" customHeight="1" x14ac:dyDescent="0.25">
      <c r="A63" s="160"/>
      <c r="B63" s="160" t="s">
        <v>4015</v>
      </c>
      <c r="C63" s="156" t="str">
        <f t="shared" si="0"/>
        <v>articles/azure-resource-manager/templates</v>
      </c>
      <c r="D63" s="155" t="str">
        <f t="shared" si="1"/>
        <v>error-sku-not-available.md</v>
      </c>
      <c r="E63" s="163" t="e">
        <f t="shared" si="2"/>
        <v>#N/A</v>
      </c>
      <c r="F63" s="160" t="s">
        <v>4087</v>
      </c>
      <c r="G63" s="156" t="str">
        <f t="shared" si="3"/>
        <v>articles/azure-resource-manager</v>
      </c>
      <c r="H63" s="155" t="str">
        <f t="shared" si="4"/>
        <v>resource-manager-policy-requestdisallowedbypolicy-error.md</v>
      </c>
      <c r="I63" s="153" t="e">
        <f t="shared" si="5"/>
        <v>#N/A</v>
      </c>
    </row>
    <row r="64" spans="1:9" s="30" customFormat="1" ht="21.75" customHeight="1" x14ac:dyDescent="0.25">
      <c r="A64" s="160"/>
      <c r="B64" s="160" t="s">
        <v>4016</v>
      </c>
      <c r="C64" s="156" t="str">
        <f t="shared" si="0"/>
        <v>articles/azure-resource-manager/templates</v>
      </c>
      <c r="D64" s="155" t="str">
        <f t="shared" si="1"/>
        <v>error-storage-account-name.md</v>
      </c>
      <c r="E64" s="163" t="e">
        <f t="shared" si="2"/>
        <v>#N/A</v>
      </c>
      <c r="F64" s="160" t="s">
        <v>4088</v>
      </c>
      <c r="G64" s="156" t="str">
        <f t="shared" si="3"/>
        <v>articles/azure-resource-manager</v>
      </c>
      <c r="H64" s="155" t="str">
        <f t="shared" si="4"/>
        <v>resource-manager-quickstart-create-templates-use-intellij.md</v>
      </c>
      <c r="I64" s="153" t="e">
        <f t="shared" si="5"/>
        <v>#N/A</v>
      </c>
    </row>
    <row r="65" spans="1:9" s="30" customFormat="1" ht="21.75" customHeight="1" x14ac:dyDescent="0.25">
      <c r="A65" s="160"/>
      <c r="B65" s="160" t="s">
        <v>4017</v>
      </c>
      <c r="C65" s="156" t="str">
        <f t="shared" si="0"/>
        <v>articles/azure-resource-manager/templates</v>
      </c>
      <c r="D65" s="155" t="str">
        <f t="shared" si="1"/>
        <v>export-template-portal.md</v>
      </c>
      <c r="E65" s="163" t="str">
        <f t="shared" si="2"/>
        <v>export-template-portal.md</v>
      </c>
      <c r="F65" s="160" t="s">
        <v>3254</v>
      </c>
      <c r="G65" s="156" t="str">
        <f t="shared" si="3"/>
        <v>articles/azure-resource-manager</v>
      </c>
      <c r="H65" s="155" t="str">
        <f t="shared" si="4"/>
        <v>resource-manager-quickstart-create-templates-use-the-portal.md</v>
      </c>
      <c r="I65" s="153" t="e">
        <f t="shared" si="5"/>
        <v>#N/A</v>
      </c>
    </row>
    <row r="66" spans="1:9" s="30" customFormat="1" ht="21.75" customHeight="1" x14ac:dyDescent="0.25">
      <c r="A66" s="160"/>
      <c r="B66" s="160" t="s">
        <v>4018</v>
      </c>
      <c r="C66" s="156" t="str">
        <f t="shared" si="0"/>
        <v>articles/azure-resource-manager/templates</v>
      </c>
      <c r="D66" s="155" t="str">
        <f t="shared" si="1"/>
        <v>extension-resource-types.md</v>
      </c>
      <c r="E66" s="163" t="str">
        <f t="shared" si="2"/>
        <v>extension-resource-types.md</v>
      </c>
      <c r="F66" s="160" t="s">
        <v>4089</v>
      </c>
      <c r="G66" s="156" t="str">
        <f t="shared" si="3"/>
        <v>articles/azure-resource-manager</v>
      </c>
      <c r="H66" s="155" t="str">
        <f t="shared" si="4"/>
        <v>resource-manager-quickstart-create-templates-use-visual-studio-code.md</v>
      </c>
      <c r="I66" s="153" t="e">
        <f t="shared" si="5"/>
        <v>#N/A</v>
      </c>
    </row>
    <row r="67" spans="1:9" s="30" customFormat="1" ht="21.75" customHeight="1" x14ac:dyDescent="0.25">
      <c r="A67" s="160"/>
      <c r="B67" s="160" t="s">
        <v>4019</v>
      </c>
      <c r="C67" s="156" t="str">
        <f t="shared" ref="C67:C118" si="6">LEFT(B67,LEN(B67)-LEN(D67)-1)</f>
        <v>articles/azure-resource-manager/templates</v>
      </c>
      <c r="D67" s="155" t="str">
        <f t="shared" ref="D67:D118" si="7">TRIM(RIGHT(SUBSTITUTE(B67,"/",REPT(" ",LEN(B67))),LEN(B67)))</f>
        <v>index.yml</v>
      </c>
      <c r="E67" s="163" t="str">
        <f t="shared" ref="E67:E118" si="8">VLOOKUP(D67,H:H,1,FALSE)</f>
        <v>index.yml</v>
      </c>
      <c r="F67" s="160" t="s">
        <v>4090</v>
      </c>
      <c r="G67" s="156" t="str">
        <f t="shared" ref="G67:G118" si="9">LEFT(F67,LEN(F67)-LEN(H67)-1)</f>
        <v>articles/azure-resource-manager</v>
      </c>
      <c r="H67" s="155" t="str">
        <f t="shared" ref="H67:H118" si="10">TRIM(RIGHT(SUBSTITUTE(F67,"/",REPT(" ",LEN(F67))),LEN(F67)))</f>
        <v>resource-manager-quota-errors.md</v>
      </c>
      <c r="I67" s="153" t="e">
        <f t="shared" ref="I67:I118" si="11">VLOOKUP(H67,D:D,1,FALSE)</f>
        <v>#N/A</v>
      </c>
    </row>
    <row r="68" spans="1:9" s="30" customFormat="1" ht="21.75" customHeight="1" x14ac:dyDescent="0.25">
      <c r="A68" s="160"/>
      <c r="B68" s="160" t="s">
        <v>4020</v>
      </c>
      <c r="C68" s="156" t="str">
        <f t="shared" si="6"/>
        <v>articles/azure-resource-manager/templates</v>
      </c>
      <c r="D68" s="155" t="str">
        <f t="shared" si="7"/>
        <v>key-vault-parameter.md</v>
      </c>
      <c r="E68" s="163" t="e">
        <f t="shared" si="8"/>
        <v>#N/A</v>
      </c>
      <c r="F68" s="160" t="s">
        <v>4091</v>
      </c>
      <c r="G68" s="156" t="str">
        <f t="shared" si="9"/>
        <v>articles/azure-resource-manager</v>
      </c>
      <c r="H68" s="155" t="str">
        <f t="shared" si="10"/>
        <v>resource-manager-register-provider-errors.md</v>
      </c>
      <c r="I68" s="153" t="e">
        <f t="shared" si="11"/>
        <v>#N/A</v>
      </c>
    </row>
    <row r="69" spans="1:9" s="30" customFormat="1" ht="21.75" customHeight="1" x14ac:dyDescent="0.25">
      <c r="A69" s="160"/>
      <c r="B69" s="160" t="s">
        <v>4021</v>
      </c>
      <c r="C69" s="156" t="str">
        <f t="shared" si="6"/>
        <v>articles/azure-resource-manager/templates</v>
      </c>
      <c r="D69" s="155" t="str">
        <f t="shared" si="7"/>
        <v>linked-templates.md</v>
      </c>
      <c r="E69" s="163" t="e">
        <f t="shared" si="8"/>
        <v>#N/A</v>
      </c>
      <c r="F69" s="160" t="s">
        <v>3255</v>
      </c>
      <c r="G69" s="156" t="str">
        <f t="shared" si="9"/>
        <v>articles/azure-resource-manager</v>
      </c>
      <c r="H69" s="155" t="str">
        <f t="shared" si="10"/>
        <v>resource-manager-request-limits.md</v>
      </c>
      <c r="I69" s="153" t="e">
        <f t="shared" si="11"/>
        <v>#N/A</v>
      </c>
    </row>
    <row r="70" spans="1:9" s="30" customFormat="1" ht="21.75" customHeight="1" x14ac:dyDescent="0.25">
      <c r="A70" s="160"/>
      <c r="B70" s="160" t="s">
        <v>4022</v>
      </c>
      <c r="C70" s="156" t="str">
        <f t="shared" si="6"/>
        <v>articles/azure-resource-manager/templates</v>
      </c>
      <c r="D70" s="155" t="str">
        <f t="shared" si="7"/>
        <v>overview.md</v>
      </c>
      <c r="E70" s="163" t="e">
        <f t="shared" si="8"/>
        <v>#N/A</v>
      </c>
      <c r="F70" s="160" t="s">
        <v>4092</v>
      </c>
      <c r="G70" s="156" t="str">
        <f t="shared" si="9"/>
        <v>articles/azure-resource-manager</v>
      </c>
      <c r="H70" s="155" t="str">
        <f t="shared" si="10"/>
        <v>resource-manager-reserved-resource-name.md</v>
      </c>
      <c r="I70" s="153" t="e">
        <f t="shared" si="11"/>
        <v>#N/A</v>
      </c>
    </row>
    <row r="71" spans="1:9" s="30" customFormat="1" ht="21.75" customHeight="1" x14ac:dyDescent="0.25">
      <c r="A71" s="160"/>
      <c r="B71" s="160" t="s">
        <v>4023</v>
      </c>
      <c r="C71" s="156" t="str">
        <f t="shared" si="6"/>
        <v>articles/azure-resource-manager/templates</v>
      </c>
      <c r="D71" s="155" t="str">
        <f t="shared" si="7"/>
        <v>parameter-files.md</v>
      </c>
      <c r="E71" s="163" t="e">
        <f t="shared" si="8"/>
        <v>#N/A</v>
      </c>
      <c r="F71" s="160" t="s">
        <v>4093</v>
      </c>
      <c r="G71" s="156" t="str">
        <f t="shared" si="9"/>
        <v>articles/azure-resource-manager</v>
      </c>
      <c r="H71" s="155" t="str">
        <f t="shared" si="10"/>
        <v>resource-manager-sku-not-available-errors.md</v>
      </c>
      <c r="I71" s="153" t="e">
        <f t="shared" si="11"/>
        <v>#N/A</v>
      </c>
    </row>
    <row r="72" spans="1:9" s="30" customFormat="1" ht="21.75" customHeight="1" x14ac:dyDescent="0.25">
      <c r="A72" s="160"/>
      <c r="B72" s="160" t="s">
        <v>4024</v>
      </c>
      <c r="C72" s="156" t="str">
        <f t="shared" si="6"/>
        <v>articles/azure-resource-manager/templates</v>
      </c>
      <c r="D72" s="155" t="str">
        <f t="shared" si="7"/>
        <v>quickstart-create-templates-use-the-portal.md</v>
      </c>
      <c r="E72" s="163" t="e">
        <f t="shared" si="8"/>
        <v>#N/A</v>
      </c>
      <c r="F72" s="160" t="s">
        <v>4094</v>
      </c>
      <c r="G72" s="156" t="str">
        <f t="shared" si="9"/>
        <v>articles/azure-resource-manager</v>
      </c>
      <c r="H72" s="155" t="str">
        <f t="shared" si="10"/>
        <v>resource-manager-storage-account-name-errors.md</v>
      </c>
      <c r="I72" s="153" t="e">
        <f t="shared" si="11"/>
        <v>#N/A</v>
      </c>
    </row>
    <row r="73" spans="1:9" s="30" customFormat="1" ht="21.75" customHeight="1" x14ac:dyDescent="0.25">
      <c r="A73" s="160"/>
      <c r="B73" s="160" t="s">
        <v>4025</v>
      </c>
      <c r="C73" s="156" t="str">
        <f t="shared" si="6"/>
        <v>articles/azure-resource-manager/templates</v>
      </c>
      <c r="D73" s="155" t="str">
        <f t="shared" si="7"/>
        <v>quickstart-create-templates-use-visual-studio-code.md</v>
      </c>
      <c r="E73" s="163" t="e">
        <f t="shared" si="8"/>
        <v>#N/A</v>
      </c>
      <c r="F73" s="160" t="s">
        <v>4095</v>
      </c>
      <c r="G73" s="156" t="str">
        <f t="shared" si="9"/>
        <v>articles/azure-resource-manager</v>
      </c>
      <c r="H73" s="155" t="str">
        <f t="shared" si="10"/>
        <v>resource-manager-supported-services.md</v>
      </c>
      <c r="I73" s="153" t="e">
        <f t="shared" si="11"/>
        <v>#N/A</v>
      </c>
    </row>
    <row r="74" spans="1:9" s="30" customFormat="1" ht="21.75" customHeight="1" x14ac:dyDescent="0.25">
      <c r="A74" s="160"/>
      <c r="B74" s="160" t="s">
        <v>4026</v>
      </c>
      <c r="C74" s="156" t="str">
        <f t="shared" si="6"/>
        <v>articles/azure-resource-manager/templates</v>
      </c>
      <c r="D74" s="155" t="str">
        <f t="shared" si="7"/>
        <v>resource-location.md</v>
      </c>
      <c r="E74" s="163" t="str">
        <f t="shared" si="8"/>
        <v>resource-location.md</v>
      </c>
      <c r="F74" s="160" t="s">
        <v>4096</v>
      </c>
      <c r="G74" s="156" t="str">
        <f t="shared" si="9"/>
        <v>articles/azure-resource-manager</v>
      </c>
      <c r="H74" s="155" t="str">
        <f t="shared" si="10"/>
        <v>resource-manager-tools-vs-code.md</v>
      </c>
      <c r="I74" s="153" t="e">
        <f t="shared" si="11"/>
        <v>#N/A</v>
      </c>
    </row>
    <row r="75" spans="1:9" s="30" customFormat="1" ht="21.75" customHeight="1" x14ac:dyDescent="0.25">
      <c r="A75" s="160"/>
      <c r="B75" s="160" t="s">
        <v>4027</v>
      </c>
      <c r="C75" s="156" t="str">
        <f t="shared" si="6"/>
        <v>articles/azure-resource-manager/templates</v>
      </c>
      <c r="D75" s="155" t="str">
        <f t="shared" si="7"/>
        <v>rollback-on-error.md</v>
      </c>
      <c r="E75" s="163" t="str">
        <f t="shared" si="8"/>
        <v>rollback-on-error.md</v>
      </c>
      <c r="F75" s="160" t="s">
        <v>4097</v>
      </c>
      <c r="G75" s="156" t="str">
        <f t="shared" si="9"/>
        <v>articles/azure-resource-manager</v>
      </c>
      <c r="H75" s="155" t="str">
        <f t="shared" si="10"/>
        <v>resource-manager-tutorial-create-encrypted-storage-accounts.md</v>
      </c>
      <c r="I75" s="153" t="e">
        <f t="shared" si="11"/>
        <v>#N/A</v>
      </c>
    </row>
    <row r="76" spans="1:9" s="30" customFormat="1" ht="21.75" customHeight="1" x14ac:dyDescent="0.25">
      <c r="A76" s="160"/>
      <c r="B76" s="160" t="s">
        <v>4028</v>
      </c>
      <c r="C76" s="156" t="str">
        <f t="shared" si="6"/>
        <v>articles/azure-resource-manager/templates</v>
      </c>
      <c r="D76" s="155" t="str">
        <f t="shared" si="7"/>
        <v>secure-template-with-sas-token.md</v>
      </c>
      <c r="E76" s="163" t="str">
        <f t="shared" si="8"/>
        <v>secure-template-with-sas-token.md</v>
      </c>
      <c r="F76" s="160" t="s">
        <v>4098</v>
      </c>
      <c r="G76" s="156" t="str">
        <f t="shared" si="9"/>
        <v>articles/azure-resource-manager</v>
      </c>
      <c r="H76" s="155" t="str">
        <f t="shared" si="10"/>
        <v>resource-manager-tutorial-create-linked-templates.md</v>
      </c>
      <c r="I76" s="153" t="e">
        <f t="shared" si="11"/>
        <v>#N/A</v>
      </c>
    </row>
    <row r="77" spans="1:9" s="30" customFormat="1" ht="21.75" customHeight="1" x14ac:dyDescent="0.25">
      <c r="A77" s="160"/>
      <c r="B77" s="160" t="s">
        <v>4029</v>
      </c>
      <c r="C77" s="156" t="str">
        <f t="shared" si="6"/>
        <v>articles/azure-resource-manager/templates</v>
      </c>
      <c r="D77" s="155" t="str">
        <f t="shared" si="7"/>
        <v>template-best-practices.md</v>
      </c>
      <c r="E77" s="163" t="str">
        <f t="shared" si="8"/>
        <v>template-best-practices.md</v>
      </c>
      <c r="F77" s="160" t="s">
        <v>4099</v>
      </c>
      <c r="G77" s="156" t="str">
        <f t="shared" si="9"/>
        <v>articles/azure-resource-manager</v>
      </c>
      <c r="H77" s="155" t="str">
        <f t="shared" si="10"/>
        <v>resource-manager-tutorial-create-multiple-instances.md</v>
      </c>
      <c r="I77" s="153" t="e">
        <f t="shared" si="11"/>
        <v>#N/A</v>
      </c>
    </row>
    <row r="78" spans="1:9" s="30" customFormat="1" ht="21.75" customHeight="1" x14ac:dyDescent="0.25">
      <c r="A78" s="160"/>
      <c r="B78" s="160" t="s">
        <v>4030</v>
      </c>
      <c r="C78" s="156" t="str">
        <f t="shared" si="6"/>
        <v>articles/azure-resource-manager/templates</v>
      </c>
      <c r="D78" s="155" t="str">
        <f t="shared" si="7"/>
        <v>template-deploy-what-if.md</v>
      </c>
      <c r="E78" s="163" t="str">
        <f t="shared" si="8"/>
        <v>template-deploy-what-if.md</v>
      </c>
      <c r="F78" s="160" t="s">
        <v>4100</v>
      </c>
      <c r="G78" s="156" t="str">
        <f t="shared" si="9"/>
        <v>articles/azure-resource-manager</v>
      </c>
      <c r="H78" s="155" t="str">
        <f t="shared" si="10"/>
        <v>resource-manager-tutorial-create-templates-with-dependent-resources.md</v>
      </c>
      <c r="I78" s="153" t="e">
        <f t="shared" si="11"/>
        <v>#N/A</v>
      </c>
    </row>
    <row r="79" spans="1:9" s="30" customFormat="1" ht="21.75" customHeight="1" x14ac:dyDescent="0.25">
      <c r="A79" s="160"/>
      <c r="B79" s="160" t="s">
        <v>4031</v>
      </c>
      <c r="C79" s="156" t="str">
        <f t="shared" si="6"/>
        <v>articles/azure-resource-manager/templates</v>
      </c>
      <c r="D79" s="155" t="str">
        <f t="shared" si="7"/>
        <v>template-expressions.md</v>
      </c>
      <c r="E79" s="163" t="str">
        <f t="shared" si="8"/>
        <v>template-expressions.md</v>
      </c>
      <c r="F79" s="160" t="s">
        <v>4101</v>
      </c>
      <c r="G79" s="156" t="str">
        <f t="shared" si="9"/>
        <v>articles/azure-resource-manager</v>
      </c>
      <c r="H79" s="155" t="str">
        <f t="shared" si="10"/>
        <v>resource-manager-tutorial-deploy-sql-extensions-bacpac.md</v>
      </c>
      <c r="I79" s="153" t="e">
        <f t="shared" si="11"/>
        <v>#N/A</v>
      </c>
    </row>
    <row r="80" spans="1:9" s="30" customFormat="1" ht="21.75" customHeight="1" x14ac:dyDescent="0.25">
      <c r="A80" s="160"/>
      <c r="B80" s="160" t="s">
        <v>4032</v>
      </c>
      <c r="C80" s="156" t="str">
        <f t="shared" si="6"/>
        <v>articles/azure-resource-manager/templates</v>
      </c>
      <c r="D80" s="155" t="str">
        <f t="shared" si="7"/>
        <v>template-functions.md</v>
      </c>
      <c r="E80" s="163" t="e">
        <f t="shared" si="8"/>
        <v>#N/A</v>
      </c>
      <c r="F80" s="160" t="s">
        <v>4102</v>
      </c>
      <c r="G80" s="156" t="str">
        <f t="shared" si="9"/>
        <v>articles/azure-resource-manager</v>
      </c>
      <c r="H80" s="155" t="str">
        <f t="shared" si="10"/>
        <v>resource-manager-tutorial-deploy-vm-extensions.md</v>
      </c>
      <c r="I80" s="153" t="e">
        <f t="shared" si="11"/>
        <v>#N/A</v>
      </c>
    </row>
    <row r="81" spans="1:9" s="30" customFormat="1" ht="21.75" customHeight="1" x14ac:dyDescent="0.25">
      <c r="A81" s="160"/>
      <c r="B81" s="160" t="s">
        <v>4033</v>
      </c>
      <c r="C81" s="156" t="str">
        <f t="shared" si="6"/>
        <v>articles/azure-resource-manager/templates</v>
      </c>
      <c r="D81" s="155" t="str">
        <f t="shared" si="7"/>
        <v>template-functions-array.md</v>
      </c>
      <c r="E81" s="163" t="e">
        <f t="shared" si="8"/>
        <v>#N/A</v>
      </c>
      <c r="F81" s="160" t="s">
        <v>4103</v>
      </c>
      <c r="G81" s="156" t="str">
        <f t="shared" si="9"/>
        <v>articles/azure-resource-manager</v>
      </c>
      <c r="H81" s="155" t="str">
        <f t="shared" si="10"/>
        <v>resource-manager-tutorial-secure-artifacts.md</v>
      </c>
      <c r="I81" s="153" t="e">
        <f t="shared" si="11"/>
        <v>#N/A</v>
      </c>
    </row>
    <row r="82" spans="1:9" s="30" customFormat="1" ht="21.75" customHeight="1" x14ac:dyDescent="0.25">
      <c r="A82" s="160"/>
      <c r="B82" s="160" t="s">
        <v>4034</v>
      </c>
      <c r="C82" s="156" t="str">
        <f t="shared" si="6"/>
        <v>articles/azure-resource-manager/templates</v>
      </c>
      <c r="D82" s="155" t="str">
        <f t="shared" si="7"/>
        <v>template-functions-comparison.md</v>
      </c>
      <c r="E82" s="163" t="e">
        <f t="shared" si="8"/>
        <v>#N/A</v>
      </c>
      <c r="F82" s="160" t="s">
        <v>4104</v>
      </c>
      <c r="G82" s="156" t="str">
        <f t="shared" si="9"/>
        <v>articles/azure-resource-manager</v>
      </c>
      <c r="H82" s="155" t="str">
        <f t="shared" si="10"/>
        <v>resource-manager-tutorial-troubleshoot.md</v>
      </c>
      <c r="I82" s="153" t="e">
        <f t="shared" si="11"/>
        <v>#N/A</v>
      </c>
    </row>
    <row r="83" spans="1:9" s="30" customFormat="1" ht="21.75" customHeight="1" x14ac:dyDescent="0.25">
      <c r="A83" s="160"/>
      <c r="B83" s="160" t="s">
        <v>4035</v>
      </c>
      <c r="C83" s="156" t="str">
        <f t="shared" si="6"/>
        <v>articles/azure-resource-manager/templates</v>
      </c>
      <c r="D83" s="155" t="str">
        <f t="shared" si="7"/>
        <v>template-functions-deployment.md</v>
      </c>
      <c r="E83" s="163" t="e">
        <f t="shared" si="8"/>
        <v>#N/A</v>
      </c>
      <c r="F83" s="160" t="s">
        <v>3256</v>
      </c>
      <c r="G83" s="156" t="str">
        <f t="shared" si="9"/>
        <v>articles/azure-resource-manager</v>
      </c>
      <c r="H83" s="155" t="str">
        <f t="shared" si="10"/>
        <v>resource-manager-tutorial-use-azure-pipelines.md</v>
      </c>
      <c r="I83" s="153" t="e">
        <f t="shared" si="11"/>
        <v>#N/A</v>
      </c>
    </row>
    <row r="84" spans="1:9" s="30" customFormat="1" ht="21.75" customHeight="1" x14ac:dyDescent="0.25">
      <c r="A84" s="160"/>
      <c r="B84" s="160" t="s">
        <v>4036</v>
      </c>
      <c r="C84" s="156" t="str">
        <f t="shared" si="6"/>
        <v>articles/azure-resource-manager/templates</v>
      </c>
      <c r="D84" s="155" t="str">
        <f t="shared" si="7"/>
        <v>template-functions-logical.md</v>
      </c>
      <c r="E84" s="163" t="e">
        <f t="shared" si="8"/>
        <v>#N/A</v>
      </c>
      <c r="F84" s="160" t="s">
        <v>4105</v>
      </c>
      <c r="G84" s="156" t="str">
        <f t="shared" si="9"/>
        <v>articles/azure-resource-manager</v>
      </c>
      <c r="H84" s="155" t="str">
        <f t="shared" si="10"/>
        <v>resource-manager-tutorial-use-conditions.md</v>
      </c>
      <c r="I84" s="153" t="e">
        <f t="shared" si="11"/>
        <v>#N/A</v>
      </c>
    </row>
    <row r="85" spans="1:9" s="30" customFormat="1" ht="21.75" customHeight="1" x14ac:dyDescent="0.25">
      <c r="A85" s="160"/>
      <c r="B85" s="160" t="s">
        <v>4037</v>
      </c>
      <c r="C85" s="156" t="str">
        <f t="shared" si="6"/>
        <v>articles/azure-resource-manager/templates</v>
      </c>
      <c r="D85" s="155" t="str">
        <f t="shared" si="7"/>
        <v>template-functions-numeric.md</v>
      </c>
      <c r="E85" s="163" t="e">
        <f t="shared" si="8"/>
        <v>#N/A</v>
      </c>
      <c r="F85" s="160" t="s">
        <v>3257</v>
      </c>
      <c r="G85" s="156" t="str">
        <f t="shared" si="9"/>
        <v>articles/azure-resource-manager</v>
      </c>
      <c r="H85" s="155" t="str">
        <f t="shared" si="10"/>
        <v>resource-manager-tutorial-use-key-vault.md</v>
      </c>
      <c r="I85" s="153" t="e">
        <f t="shared" si="11"/>
        <v>#N/A</v>
      </c>
    </row>
    <row r="86" spans="1:9" s="30" customFormat="1" ht="21.75" customHeight="1" x14ac:dyDescent="0.25">
      <c r="A86" s="160"/>
      <c r="B86" s="160" t="s">
        <v>4038</v>
      </c>
      <c r="C86" s="156" t="str">
        <f t="shared" si="6"/>
        <v>articles/azure-resource-manager/templates</v>
      </c>
      <c r="D86" s="155" t="str">
        <f t="shared" si="7"/>
        <v>template-functions-resource.md</v>
      </c>
      <c r="E86" s="163" t="e">
        <f t="shared" si="8"/>
        <v>#N/A</v>
      </c>
      <c r="F86" s="160" t="s">
        <v>4106</v>
      </c>
      <c r="G86" s="156" t="str">
        <f t="shared" si="9"/>
        <v>articles/azure-resource-manager</v>
      </c>
      <c r="H86" s="155" t="str">
        <f t="shared" si="10"/>
        <v>resource-manager-use-extensions.md</v>
      </c>
      <c r="I86" s="153" t="e">
        <f t="shared" si="11"/>
        <v>#N/A</v>
      </c>
    </row>
    <row r="87" spans="1:9" s="30" customFormat="1" ht="21.75" customHeight="1" x14ac:dyDescent="0.25">
      <c r="A87" s="160"/>
      <c r="B87" s="160" t="s">
        <v>4039</v>
      </c>
      <c r="C87" s="156" t="str">
        <f t="shared" si="6"/>
        <v>articles/azure-resource-manager/templates</v>
      </c>
      <c r="D87" s="155" t="str">
        <f t="shared" si="7"/>
        <v>template-functions-string.md</v>
      </c>
      <c r="E87" s="163" t="e">
        <f t="shared" si="8"/>
        <v>#N/A</v>
      </c>
      <c r="F87" s="160" t="s">
        <v>4107</v>
      </c>
      <c r="G87" s="156" t="str">
        <f t="shared" si="9"/>
        <v>articles/azure-resource-manager</v>
      </c>
      <c r="H87" s="155" t="str">
        <f t="shared" si="10"/>
        <v>resources-without-rg-limit.md</v>
      </c>
      <c r="I87" s="153" t="e">
        <f t="shared" si="11"/>
        <v>#N/A</v>
      </c>
    </row>
    <row r="88" spans="1:9" s="30" customFormat="1" ht="21.75" customHeight="1" x14ac:dyDescent="0.25">
      <c r="A88" s="160"/>
      <c r="B88" s="160" t="s">
        <v>4040</v>
      </c>
      <c r="C88" s="156" t="str">
        <f t="shared" si="6"/>
        <v>articles/azure-resource-manager/templates</v>
      </c>
      <c r="D88" s="155" t="str">
        <f t="shared" si="7"/>
        <v>template-outputs.md</v>
      </c>
      <c r="E88" s="163" t="str">
        <f t="shared" si="8"/>
        <v>template-outputs.md</v>
      </c>
      <c r="F88" s="160" t="s">
        <v>4108</v>
      </c>
      <c r="G88" s="156" t="str">
        <f t="shared" si="9"/>
        <v>articles/azure-resource-manager</v>
      </c>
      <c r="H88" s="155" t="str">
        <f t="shared" si="10"/>
        <v>rollback-on-error.md</v>
      </c>
      <c r="I88" s="153" t="str">
        <f t="shared" si="11"/>
        <v>rollback-on-error.md</v>
      </c>
    </row>
    <row r="89" spans="1:9" s="30" customFormat="1" ht="21.75" customHeight="1" x14ac:dyDescent="0.25">
      <c r="A89" s="160"/>
      <c r="B89" s="160" t="s">
        <v>4041</v>
      </c>
      <c r="C89" s="156" t="str">
        <f t="shared" si="6"/>
        <v>articles/azure-resource-manager/templates</v>
      </c>
      <c r="D89" s="155" t="str">
        <f t="shared" si="7"/>
        <v>template-parameters.md</v>
      </c>
      <c r="E89" s="163" t="str">
        <f t="shared" si="8"/>
        <v>template-parameters.md</v>
      </c>
      <c r="F89" s="160" t="s">
        <v>4109</v>
      </c>
      <c r="G89" s="156" t="str">
        <f t="shared" si="9"/>
        <v>articles/azure-resource-manager</v>
      </c>
      <c r="H89" s="155" t="str">
        <f t="shared" si="10"/>
        <v>secure-template-with-sas-token.md</v>
      </c>
      <c r="I89" s="153" t="str">
        <f t="shared" si="11"/>
        <v>secure-template-with-sas-token.md</v>
      </c>
    </row>
    <row r="90" spans="1:9" s="30" customFormat="1" ht="21.75" customHeight="1" x14ac:dyDescent="0.25">
      <c r="A90" s="160"/>
      <c r="B90" s="160" t="s">
        <v>4042</v>
      </c>
      <c r="C90" s="156" t="str">
        <f t="shared" si="6"/>
        <v>articles/azure-resource-manager/templates</v>
      </c>
      <c r="D90" s="155" t="str">
        <f t="shared" si="7"/>
        <v>template-samples.md</v>
      </c>
      <c r="E90" s="163" t="str">
        <f t="shared" si="8"/>
        <v>template-samples.md</v>
      </c>
      <c r="F90" s="160" t="s">
        <v>3258</v>
      </c>
      <c r="G90" s="156" t="str">
        <f t="shared" si="9"/>
        <v>articles/azure-resource-manager</v>
      </c>
      <c r="H90" s="155" t="str">
        <f t="shared" si="10"/>
        <v>tag-support.md</v>
      </c>
      <c r="I90" s="153" t="str">
        <f t="shared" si="11"/>
        <v>tag-support.md</v>
      </c>
    </row>
    <row r="91" spans="1:9" s="30" customFormat="1" ht="21.75" customHeight="1" x14ac:dyDescent="0.25">
      <c r="A91" s="160"/>
      <c r="B91" s="160" t="s">
        <v>4043</v>
      </c>
      <c r="C91" s="156" t="str">
        <f t="shared" si="6"/>
        <v>articles/azure-resource-manager/templates</v>
      </c>
      <c r="D91" s="155" t="str">
        <f t="shared" si="7"/>
        <v>templates-cloud-consistency.md</v>
      </c>
      <c r="E91" s="163" t="str">
        <f t="shared" si="8"/>
        <v>templates-cloud-consistency.md</v>
      </c>
      <c r="F91" s="160" t="s">
        <v>3259</v>
      </c>
      <c r="G91" s="156" t="str">
        <f t="shared" si="9"/>
        <v>articles/azure-resource-manager</v>
      </c>
      <c r="H91" s="155" t="str">
        <f t="shared" si="10"/>
        <v>template-best-practices.md</v>
      </c>
      <c r="I91" s="153" t="str">
        <f t="shared" si="11"/>
        <v>template-best-practices.md</v>
      </c>
    </row>
    <row r="92" spans="1:9" s="30" customFormat="1" ht="21.75" customHeight="1" x14ac:dyDescent="0.25">
      <c r="A92" s="160"/>
      <c r="B92" s="160" t="s">
        <v>4044</v>
      </c>
      <c r="C92" s="156" t="str">
        <f t="shared" si="6"/>
        <v>articles/azure-resource-manager/templates</v>
      </c>
      <c r="D92" s="155" t="str">
        <f t="shared" si="7"/>
        <v>template-syntax.md</v>
      </c>
      <c r="E92" s="163" t="e">
        <f t="shared" si="8"/>
        <v>#N/A</v>
      </c>
      <c r="F92" s="160" t="s">
        <v>4110</v>
      </c>
      <c r="G92" s="156" t="str">
        <f t="shared" si="9"/>
        <v>articles/azure-resource-manager</v>
      </c>
      <c r="H92" s="155" t="str">
        <f t="shared" si="10"/>
        <v>template-deployment-overview.md</v>
      </c>
      <c r="I92" s="153" t="e">
        <f t="shared" si="11"/>
        <v>#N/A</v>
      </c>
    </row>
    <row r="93" spans="1:9" s="30" customFormat="1" ht="21.75" customHeight="1" x14ac:dyDescent="0.25">
      <c r="A93" s="160"/>
      <c r="B93" s="160" t="s">
        <v>4045</v>
      </c>
      <c r="C93" s="156" t="str">
        <f t="shared" si="6"/>
        <v>articles/azure-resource-manager/templates</v>
      </c>
      <c r="D93" s="155" t="str">
        <f t="shared" si="7"/>
        <v>template-tutorial-add-functions.md</v>
      </c>
      <c r="E93" s="163" t="str">
        <f t="shared" si="8"/>
        <v>template-tutorial-add-functions.md</v>
      </c>
      <c r="F93" s="160" t="s">
        <v>4111</v>
      </c>
      <c r="G93" s="156" t="str">
        <f t="shared" si="9"/>
        <v>articles/azure-resource-manager</v>
      </c>
      <c r="H93" s="155" t="str">
        <f t="shared" si="10"/>
        <v>template-deploy-what-if.md</v>
      </c>
      <c r="I93" s="153" t="str">
        <f t="shared" si="11"/>
        <v>template-deploy-what-if.md</v>
      </c>
    </row>
    <row r="94" spans="1:9" s="30" customFormat="1" ht="21.75" customHeight="1" x14ac:dyDescent="0.25">
      <c r="A94" s="160"/>
      <c r="B94" s="160" t="s">
        <v>4046</v>
      </c>
      <c r="C94" s="156" t="str">
        <f t="shared" si="6"/>
        <v>articles/azure-resource-manager/templates</v>
      </c>
      <c r="D94" s="155" t="str">
        <f t="shared" si="7"/>
        <v>template-tutorial-add-outputs.md</v>
      </c>
      <c r="E94" s="163" t="str">
        <f t="shared" si="8"/>
        <v>template-tutorial-add-outputs.md</v>
      </c>
      <c r="F94" s="160" t="s">
        <v>4112</v>
      </c>
      <c r="G94" s="156" t="str">
        <f t="shared" si="9"/>
        <v>articles/azure-resource-manager</v>
      </c>
      <c r="H94" s="155" t="str">
        <f t="shared" si="10"/>
        <v>template-expressions.md</v>
      </c>
      <c r="I94" s="153" t="str">
        <f t="shared" si="11"/>
        <v>template-expressions.md</v>
      </c>
    </row>
    <row r="95" spans="1:9" s="30" customFormat="1" ht="21.75" customHeight="1" x14ac:dyDescent="0.25">
      <c r="A95" s="160"/>
      <c r="B95" s="160" t="s">
        <v>4047</v>
      </c>
      <c r="C95" s="156" t="str">
        <f t="shared" si="6"/>
        <v>articles/azure-resource-manager/templates</v>
      </c>
      <c r="D95" s="155" t="str">
        <f t="shared" si="7"/>
        <v>template-tutorial-add-parameters.md</v>
      </c>
      <c r="E95" s="163" t="str">
        <f t="shared" si="8"/>
        <v>template-tutorial-add-parameters.md</v>
      </c>
      <c r="F95" s="160" t="s">
        <v>4113</v>
      </c>
      <c r="G95" s="156" t="str">
        <f t="shared" si="9"/>
        <v>articles/azure-resource-manager</v>
      </c>
      <c r="H95" s="155" t="str">
        <f t="shared" si="10"/>
        <v>template-outputs.md</v>
      </c>
      <c r="I95" s="153" t="str">
        <f t="shared" si="11"/>
        <v>template-outputs.md</v>
      </c>
    </row>
    <row r="96" spans="1:9" s="30" customFormat="1" ht="21.75" customHeight="1" x14ac:dyDescent="0.25">
      <c r="A96" s="160"/>
      <c r="B96" s="160" t="s">
        <v>4048</v>
      </c>
      <c r="C96" s="156" t="str">
        <f t="shared" si="6"/>
        <v>articles/azure-resource-manager/templates</v>
      </c>
      <c r="D96" s="155" t="str">
        <f t="shared" si="7"/>
        <v>template-tutorial-add-resource.md</v>
      </c>
      <c r="E96" s="163" t="str">
        <f t="shared" si="8"/>
        <v>template-tutorial-add-resource.md</v>
      </c>
      <c r="F96" s="160" t="s">
        <v>4114</v>
      </c>
      <c r="G96" s="156" t="str">
        <f t="shared" si="9"/>
        <v>articles/azure-resource-manager</v>
      </c>
      <c r="H96" s="155" t="str">
        <f t="shared" si="10"/>
        <v>template-parameters.md</v>
      </c>
      <c r="I96" s="153" t="str">
        <f t="shared" si="11"/>
        <v>template-parameters.md</v>
      </c>
    </row>
    <row r="97" spans="1:9" s="30" customFormat="1" ht="21.75" customHeight="1" x14ac:dyDescent="0.25">
      <c r="A97" s="160"/>
      <c r="B97" s="160" t="s">
        <v>4049</v>
      </c>
      <c r="C97" s="156" t="str">
        <f t="shared" si="6"/>
        <v>articles/azure-resource-manager/templates</v>
      </c>
      <c r="D97" s="155" t="str">
        <f t="shared" si="7"/>
        <v>template-tutorial-add-tags.md</v>
      </c>
      <c r="E97" s="163" t="str">
        <f t="shared" si="8"/>
        <v>template-tutorial-add-tags.md</v>
      </c>
      <c r="F97" s="160" t="s">
        <v>4115</v>
      </c>
      <c r="G97" s="156" t="str">
        <f t="shared" si="9"/>
        <v>articles/azure-resource-manager</v>
      </c>
      <c r="H97" s="155" t="str">
        <f t="shared" si="10"/>
        <v>template-samples.md</v>
      </c>
      <c r="I97" s="153" t="str">
        <f t="shared" si="11"/>
        <v>template-samples.md</v>
      </c>
    </row>
    <row r="98" spans="1:9" s="30" customFormat="1" ht="21.75" customHeight="1" x14ac:dyDescent="0.25">
      <c r="A98" s="160"/>
      <c r="B98" s="160" t="s">
        <v>4050</v>
      </c>
      <c r="C98" s="156" t="str">
        <f t="shared" si="6"/>
        <v>articles/azure-resource-manager/templates</v>
      </c>
      <c r="D98" s="155" t="str">
        <f t="shared" si="7"/>
        <v>template-tutorial-add-variables.md</v>
      </c>
      <c r="E98" s="163" t="str">
        <f t="shared" si="8"/>
        <v>template-tutorial-add-variables.md</v>
      </c>
      <c r="F98" s="160" t="s">
        <v>4116</v>
      </c>
      <c r="G98" s="156" t="str">
        <f t="shared" si="9"/>
        <v>articles/azure-resource-manager</v>
      </c>
      <c r="H98" s="155" t="str">
        <f t="shared" si="10"/>
        <v>templates-cloud-consistency.md</v>
      </c>
      <c r="I98" s="153" t="str">
        <f t="shared" si="11"/>
        <v>templates-cloud-consistency.md</v>
      </c>
    </row>
    <row r="99" spans="1:9" s="30" customFormat="1" ht="21.75" customHeight="1" x14ac:dyDescent="0.25">
      <c r="A99" s="160"/>
      <c r="B99" s="160" t="s">
        <v>4051</v>
      </c>
      <c r="C99" s="156" t="str">
        <f t="shared" si="6"/>
        <v>articles/azure-resource-manager/templates</v>
      </c>
      <c r="D99" s="155" t="str">
        <f t="shared" si="7"/>
        <v>template-tutorial-create-encrypted-storage-accounts.md</v>
      </c>
      <c r="E99" s="163" t="e">
        <f t="shared" si="8"/>
        <v>#N/A</v>
      </c>
      <c r="F99" s="160" t="s">
        <v>4117</v>
      </c>
      <c r="G99" s="156" t="str">
        <f t="shared" si="9"/>
        <v>articles/azure-resource-manager</v>
      </c>
      <c r="H99" s="155" t="str">
        <f t="shared" si="10"/>
        <v>template-tutorial-add-functions.md</v>
      </c>
      <c r="I99" s="153" t="str">
        <f t="shared" si="11"/>
        <v>template-tutorial-add-functions.md</v>
      </c>
    </row>
    <row r="100" spans="1:9" s="30" customFormat="1" ht="21.75" customHeight="1" x14ac:dyDescent="0.25">
      <c r="A100" s="160"/>
      <c r="B100" s="160" t="s">
        <v>4052</v>
      </c>
      <c r="C100" s="156" t="str">
        <f t="shared" si="6"/>
        <v>articles/azure-resource-manager/templates</v>
      </c>
      <c r="D100" s="155" t="str">
        <f t="shared" si="7"/>
        <v>template-tutorial-create-first-template.md</v>
      </c>
      <c r="E100" s="163" t="str">
        <f t="shared" si="8"/>
        <v>template-tutorial-create-first-template.md</v>
      </c>
      <c r="F100" s="160" t="s">
        <v>4118</v>
      </c>
      <c r="G100" s="156" t="str">
        <f t="shared" si="9"/>
        <v>articles/azure-resource-manager</v>
      </c>
      <c r="H100" s="155" t="str">
        <f t="shared" si="10"/>
        <v>template-tutorial-add-outputs.md</v>
      </c>
      <c r="I100" s="153" t="str">
        <f t="shared" si="11"/>
        <v>template-tutorial-add-outputs.md</v>
      </c>
    </row>
    <row r="101" spans="1:9" s="30" customFormat="1" ht="21.75" customHeight="1" x14ac:dyDescent="0.25">
      <c r="A101" s="160"/>
      <c r="B101" s="160" t="s">
        <v>4053</v>
      </c>
      <c r="C101" s="156" t="str">
        <f t="shared" si="6"/>
        <v>articles/azure-resource-manager/templates</v>
      </c>
      <c r="D101" s="155" t="str">
        <f t="shared" si="7"/>
        <v>template-tutorial-create-linked-templates.md</v>
      </c>
      <c r="E101" s="163" t="e">
        <f t="shared" si="8"/>
        <v>#N/A</v>
      </c>
      <c r="F101" s="160" t="s">
        <v>4119</v>
      </c>
      <c r="G101" s="156" t="str">
        <f t="shared" si="9"/>
        <v>articles/azure-resource-manager</v>
      </c>
      <c r="H101" s="155" t="str">
        <f t="shared" si="10"/>
        <v>template-tutorial-add-parameters.md</v>
      </c>
      <c r="I101" s="153" t="str">
        <f t="shared" si="11"/>
        <v>template-tutorial-add-parameters.md</v>
      </c>
    </row>
    <row r="102" spans="1:9" s="30" customFormat="1" ht="21.75" customHeight="1" x14ac:dyDescent="0.25">
      <c r="A102" s="160"/>
      <c r="B102" s="160" t="s">
        <v>4054</v>
      </c>
      <c r="C102" s="156" t="str">
        <f t="shared" si="6"/>
        <v>articles/azure-resource-manager/templates</v>
      </c>
      <c r="D102" s="155" t="str">
        <f t="shared" si="7"/>
        <v>template-tutorial-create-multiple-instances.md</v>
      </c>
      <c r="E102" s="163" t="e">
        <f t="shared" si="8"/>
        <v>#N/A</v>
      </c>
      <c r="F102" s="160" t="s">
        <v>4120</v>
      </c>
      <c r="G102" s="156" t="str">
        <f t="shared" si="9"/>
        <v>articles/azure-resource-manager</v>
      </c>
      <c r="H102" s="155" t="str">
        <f t="shared" si="10"/>
        <v>template-tutorial-add-resource.md</v>
      </c>
      <c r="I102" s="153" t="str">
        <f t="shared" si="11"/>
        <v>template-tutorial-add-resource.md</v>
      </c>
    </row>
    <row r="103" spans="1:9" s="30" customFormat="1" ht="21.75" customHeight="1" x14ac:dyDescent="0.25">
      <c r="A103" s="160"/>
      <c r="B103" s="160" t="s">
        <v>4055</v>
      </c>
      <c r="C103" s="156" t="str">
        <f t="shared" si="6"/>
        <v>articles/azure-resource-manager/templates</v>
      </c>
      <c r="D103" s="155" t="str">
        <f t="shared" si="7"/>
        <v>template-tutorial-create-templates-with-dependent-resources.md</v>
      </c>
      <c r="E103" s="163" t="e">
        <f t="shared" si="8"/>
        <v>#N/A</v>
      </c>
      <c r="F103" s="160" t="s">
        <v>4121</v>
      </c>
      <c r="G103" s="156" t="str">
        <f t="shared" si="9"/>
        <v>articles/azure-resource-manager</v>
      </c>
      <c r="H103" s="155" t="str">
        <f t="shared" si="10"/>
        <v>template-tutorial-add-tags.md</v>
      </c>
      <c r="I103" s="153" t="str">
        <f t="shared" si="11"/>
        <v>template-tutorial-add-tags.md</v>
      </c>
    </row>
    <row r="104" spans="1:9" s="30" customFormat="1" ht="21.75" customHeight="1" x14ac:dyDescent="0.25">
      <c r="A104" s="160"/>
      <c r="B104" s="160" t="s">
        <v>4056</v>
      </c>
      <c r="C104" s="156" t="str">
        <f t="shared" si="6"/>
        <v>articles/azure-resource-manager/templates</v>
      </c>
      <c r="D104" s="155" t="str">
        <f t="shared" si="7"/>
        <v>template-tutorial-deploy-sql-extensions-bacpac.md</v>
      </c>
      <c r="E104" s="163" t="e">
        <f t="shared" si="8"/>
        <v>#N/A</v>
      </c>
      <c r="F104" s="160" t="s">
        <v>4122</v>
      </c>
      <c r="G104" s="156" t="str">
        <f t="shared" si="9"/>
        <v>articles/azure-resource-manager</v>
      </c>
      <c r="H104" s="155" t="str">
        <f t="shared" si="10"/>
        <v>template-tutorial-add-variables.md</v>
      </c>
      <c r="I104" s="153" t="str">
        <f t="shared" si="11"/>
        <v>template-tutorial-add-variables.md</v>
      </c>
    </row>
    <row r="105" spans="1:9" s="30" customFormat="1" ht="21.75" customHeight="1" x14ac:dyDescent="0.25">
      <c r="A105" s="160"/>
      <c r="B105" s="160" t="s">
        <v>4057</v>
      </c>
      <c r="C105" s="156" t="str">
        <f t="shared" si="6"/>
        <v>articles/azure-resource-manager/templates</v>
      </c>
      <c r="D105" s="155" t="str">
        <f t="shared" si="7"/>
        <v>template-tutorial-deploy-vm-extensions.md</v>
      </c>
      <c r="E105" s="163" t="e">
        <f t="shared" si="8"/>
        <v>#N/A</v>
      </c>
      <c r="F105" s="160" t="s">
        <v>4123</v>
      </c>
      <c r="G105" s="156" t="str">
        <f t="shared" si="9"/>
        <v>articles/azure-resource-manager</v>
      </c>
      <c r="H105" s="155" t="str">
        <f t="shared" si="10"/>
        <v>template-tutorial-create-first-template.md</v>
      </c>
      <c r="I105" s="153" t="str">
        <f t="shared" si="11"/>
        <v>template-tutorial-create-first-template.md</v>
      </c>
    </row>
    <row r="106" spans="1:9" s="30" customFormat="1" ht="21.75" customHeight="1" x14ac:dyDescent="0.25">
      <c r="A106" s="160"/>
      <c r="B106" s="160" t="s">
        <v>4058</v>
      </c>
      <c r="C106" s="156" t="str">
        <f t="shared" si="6"/>
        <v>articles/azure-resource-manager/templates</v>
      </c>
      <c r="D106" s="155" t="str">
        <f t="shared" si="7"/>
        <v>template-tutorial-export-template.md</v>
      </c>
      <c r="E106" s="163" t="str">
        <f t="shared" si="8"/>
        <v>template-tutorial-export-template.md</v>
      </c>
      <c r="F106" s="160" t="s">
        <v>4124</v>
      </c>
      <c r="G106" s="156" t="str">
        <f t="shared" si="9"/>
        <v>articles/azure-resource-manager</v>
      </c>
      <c r="H106" s="155" t="str">
        <f t="shared" si="10"/>
        <v>template-tutorial-export-template.md</v>
      </c>
      <c r="I106" s="153" t="str">
        <f t="shared" si="11"/>
        <v>template-tutorial-export-template.md</v>
      </c>
    </row>
    <row r="107" spans="1:9" s="30" customFormat="1" ht="21.75" customHeight="1" x14ac:dyDescent="0.25">
      <c r="A107" s="160"/>
      <c r="B107" s="160" t="s">
        <v>4059</v>
      </c>
      <c r="C107" s="156" t="str">
        <f t="shared" si="6"/>
        <v>articles/azure-resource-manager/templates</v>
      </c>
      <c r="D107" s="155" t="str">
        <f t="shared" si="7"/>
        <v>template-tutorial-quickstart-template.md</v>
      </c>
      <c r="E107" s="163" t="str">
        <f t="shared" si="8"/>
        <v>template-tutorial-quickstart-template.md</v>
      </c>
      <c r="F107" s="160" t="s">
        <v>4125</v>
      </c>
      <c r="G107" s="156" t="str">
        <f t="shared" si="9"/>
        <v>articles/azure-resource-manager</v>
      </c>
      <c r="H107" s="155" t="str">
        <f t="shared" si="10"/>
        <v>template-tutorial-quickstart-template.md</v>
      </c>
      <c r="I107" s="153" t="str">
        <f t="shared" si="11"/>
        <v>template-tutorial-quickstart-template.md</v>
      </c>
    </row>
    <row r="108" spans="1:9" s="30" customFormat="1" ht="21.75" customHeight="1" x14ac:dyDescent="0.25">
      <c r="A108" s="160"/>
      <c r="B108" s="160" t="s">
        <v>4060</v>
      </c>
      <c r="C108" s="156" t="str">
        <f t="shared" si="6"/>
        <v>articles/azure-resource-manager/templates</v>
      </c>
      <c r="D108" s="155" t="str">
        <f t="shared" si="7"/>
        <v>template-tutorial-secure-artifacts.md</v>
      </c>
      <c r="E108" s="163" t="e">
        <f t="shared" si="8"/>
        <v>#N/A</v>
      </c>
      <c r="F108" s="160" t="s">
        <v>4126</v>
      </c>
      <c r="G108" s="156" t="str">
        <f t="shared" si="9"/>
        <v>articles/azure-resource-manager</v>
      </c>
      <c r="H108" s="155" t="str">
        <f t="shared" si="10"/>
        <v>template-tutorial-use-parameter-file.md</v>
      </c>
      <c r="I108" s="153" t="str">
        <f t="shared" si="11"/>
        <v>template-tutorial-use-parameter-file.md</v>
      </c>
    </row>
    <row r="109" spans="1:9" s="30" customFormat="1" ht="21.75" customHeight="1" x14ac:dyDescent="0.25">
      <c r="A109" s="160"/>
      <c r="B109" s="160" t="s">
        <v>4061</v>
      </c>
      <c r="C109" s="156" t="str">
        <f t="shared" si="6"/>
        <v>articles/azure-resource-manager/templates</v>
      </c>
      <c r="D109" s="155" t="str">
        <f t="shared" si="7"/>
        <v>template-tutorial-troubleshoot.md</v>
      </c>
      <c r="E109" s="163" t="e">
        <f t="shared" si="8"/>
        <v>#N/A</v>
      </c>
      <c r="F109" s="160" t="s">
        <v>4127</v>
      </c>
      <c r="G109" s="156" t="str">
        <f t="shared" si="9"/>
        <v>articles/azure-resource-manager</v>
      </c>
      <c r="H109" s="155" t="str">
        <f t="shared" si="10"/>
        <v>template-user-defined-functions.md</v>
      </c>
      <c r="I109" s="153" t="str">
        <f t="shared" si="11"/>
        <v>template-user-defined-functions.md</v>
      </c>
    </row>
    <row r="110" spans="1:9" s="30" customFormat="1" ht="21.75" customHeight="1" x14ac:dyDescent="0.25">
      <c r="A110" s="160"/>
      <c r="B110" s="160" t="s">
        <v>4062</v>
      </c>
      <c r="C110" s="156" t="str">
        <f t="shared" si="6"/>
        <v>articles/azure-resource-manager/templates</v>
      </c>
      <c r="D110" s="155" t="str">
        <f t="shared" si="7"/>
        <v>template-tutorial-use-azure-pipelines.md</v>
      </c>
      <c r="E110" s="163" t="e">
        <f t="shared" si="8"/>
        <v>#N/A</v>
      </c>
      <c r="F110" s="160" t="s">
        <v>4128</v>
      </c>
      <c r="G110" s="156" t="str">
        <f t="shared" si="9"/>
        <v>articles/azure-resource-manager</v>
      </c>
      <c r="H110" s="155" t="str">
        <f t="shared" si="10"/>
        <v>template-variables.md</v>
      </c>
      <c r="I110" s="153" t="str">
        <f t="shared" si="11"/>
        <v>template-variables.md</v>
      </c>
    </row>
    <row r="111" spans="1:9" s="30" customFormat="1" ht="21.75" customHeight="1" x14ac:dyDescent="0.25">
      <c r="A111" s="160"/>
      <c r="B111" s="160" t="s">
        <v>4063</v>
      </c>
      <c r="C111" s="156" t="str">
        <f t="shared" si="6"/>
        <v>articles/azure-resource-manager/templates</v>
      </c>
      <c r="D111" s="155" t="str">
        <f t="shared" si="7"/>
        <v>template-tutorial-use-conditions.md</v>
      </c>
      <c r="E111" s="163" t="e">
        <f t="shared" si="8"/>
        <v>#N/A</v>
      </c>
      <c r="F111" s="160" t="s">
        <v>3260</v>
      </c>
      <c r="G111" s="156" t="str">
        <f t="shared" si="9"/>
        <v>articles/azure-resource-manager</v>
      </c>
      <c r="H111" s="155" t="str">
        <f t="shared" si="10"/>
        <v>toc.yml</v>
      </c>
      <c r="I111" s="153" t="str">
        <f t="shared" si="11"/>
        <v>toc.yml</v>
      </c>
    </row>
    <row r="112" spans="1:9" s="30" customFormat="1" ht="21.75" customHeight="1" x14ac:dyDescent="0.25">
      <c r="A112" s="160"/>
      <c r="B112" s="160" t="s">
        <v>4064</v>
      </c>
      <c r="C112" s="156" t="str">
        <f t="shared" si="6"/>
        <v>articles/azure-resource-manager/templates</v>
      </c>
      <c r="D112" s="155" t="str">
        <f t="shared" si="7"/>
        <v>template-tutorial-use-key-vault.md</v>
      </c>
      <c r="E112" s="163" t="e">
        <f t="shared" si="8"/>
        <v>#N/A</v>
      </c>
      <c r="F112" s="160" t="s">
        <v>3261</v>
      </c>
      <c r="G112" s="156" t="str">
        <f t="shared" si="9"/>
        <v>articles/azure-resource-manager</v>
      </c>
      <c r="H112" s="155" t="str">
        <f t="shared" si="10"/>
        <v>troubleshoot-move.md</v>
      </c>
      <c r="I112" s="153" t="str">
        <f t="shared" si="11"/>
        <v>troubleshoot-move.md</v>
      </c>
    </row>
    <row r="113" spans="1:9" s="30" customFormat="1" ht="21.75" customHeight="1" x14ac:dyDescent="0.25">
      <c r="A113" s="160"/>
      <c r="B113" s="160" t="s">
        <v>4065</v>
      </c>
      <c r="C113" s="156" t="str">
        <f t="shared" si="6"/>
        <v>articles/azure-resource-manager/templates</v>
      </c>
      <c r="D113" s="155" t="str">
        <f t="shared" si="7"/>
        <v>template-tutorial-use-parameter-file.md</v>
      </c>
      <c r="E113" s="163" t="str">
        <f t="shared" si="8"/>
        <v>template-tutorial-use-parameter-file.md</v>
      </c>
      <c r="F113" s="160" t="s">
        <v>3262</v>
      </c>
      <c r="G113" s="156" t="str">
        <f t="shared" si="9"/>
        <v>articles/azure-resource-manager</v>
      </c>
      <c r="H113" s="155" t="str">
        <f t="shared" si="10"/>
        <v>vs-azure-tools-resource-groups-deployment-projects-create-deploy.md</v>
      </c>
      <c r="I113" s="153" t="e">
        <f t="shared" si="11"/>
        <v>#N/A</v>
      </c>
    </row>
    <row r="114" spans="1:9" s="30" customFormat="1" ht="21.75" customHeight="1" x14ac:dyDescent="0.25">
      <c r="A114" s="160"/>
      <c r="B114" s="160" t="s">
        <v>4066</v>
      </c>
      <c r="C114" s="156" t="str">
        <f t="shared" si="6"/>
        <v>articles/azure-resource-manager/templates</v>
      </c>
      <c r="D114" s="155" t="str">
        <f t="shared" si="7"/>
        <v>template-user-defined-functions.md</v>
      </c>
      <c r="E114" s="163" t="str">
        <f t="shared" si="8"/>
        <v>template-user-defined-functions.md</v>
      </c>
      <c r="F114" s="160" t="s">
        <v>4129</v>
      </c>
      <c r="G114" s="156" t="str">
        <f t="shared" si="9"/>
        <v>articles/azure-resource-manager</v>
      </c>
      <c r="H114" s="155" t="str">
        <f t="shared" si="10"/>
        <v>vs-azure-tools-update-deploy-script-to-az-powershell.md</v>
      </c>
      <c r="I114" s="153" t="e">
        <f t="shared" si="11"/>
        <v>#N/A</v>
      </c>
    </row>
    <row r="115" spans="1:9" s="30" customFormat="1" ht="21.75" customHeight="1" x14ac:dyDescent="0.25">
      <c r="A115" s="160"/>
      <c r="B115" s="160" t="s">
        <v>4067</v>
      </c>
      <c r="C115" s="156" t="str">
        <f t="shared" si="6"/>
        <v>articles/azure-resource-manager/templates</v>
      </c>
      <c r="D115" s="155" t="str">
        <f t="shared" si="7"/>
        <v>template-variables.md</v>
      </c>
      <c r="E115" s="163" t="str">
        <f t="shared" si="8"/>
        <v>template-variables.md</v>
      </c>
      <c r="F115" s="160" t="s">
        <v>3263</v>
      </c>
      <c r="G115" s="156" t="str">
        <f t="shared" si="9"/>
        <v>articles/azure-resource-manager</v>
      </c>
      <c r="H115" s="155" t="str">
        <f t="shared" si="10"/>
        <v>vs-resource-groups-project-devops-pipelines.md</v>
      </c>
      <c r="I115" s="153" t="e">
        <f t="shared" si="11"/>
        <v>#N/A</v>
      </c>
    </row>
    <row r="116" spans="1:9" s="30" customFormat="1" ht="21.75" customHeight="1" x14ac:dyDescent="0.25">
      <c r="A116" s="160"/>
      <c r="B116" s="160" t="s">
        <v>4068</v>
      </c>
      <c r="C116" s="156" t="str">
        <f t="shared" si="6"/>
        <v>articles/azure-resource-manager/templates</v>
      </c>
      <c r="D116" s="155" t="str">
        <f t="shared" si="7"/>
        <v>toc.yml</v>
      </c>
      <c r="E116" s="163" t="str">
        <f t="shared" si="8"/>
        <v>toc.yml</v>
      </c>
      <c r="F116" s="160"/>
      <c r="G116" s="156" t="e">
        <f t="shared" si="9"/>
        <v>#VALUE!</v>
      </c>
      <c r="H116" s="155" t="str">
        <f t="shared" si="10"/>
        <v/>
      </c>
      <c r="I116" s="153" t="e">
        <f t="shared" si="11"/>
        <v>#N/A</v>
      </c>
    </row>
    <row r="117" spans="1:9" s="30" customFormat="1" ht="21.75" customHeight="1" x14ac:dyDescent="0.25">
      <c r="A117" s="160"/>
      <c r="B117" s="160" t="s">
        <v>4069</v>
      </c>
      <c r="C117" s="156" t="str">
        <f t="shared" si="6"/>
        <v>articles/azure-resource-manager/templates</v>
      </c>
      <c r="D117" s="155" t="str">
        <f t="shared" si="7"/>
        <v>update-visual-studio-deployment-script.md</v>
      </c>
      <c r="E117" s="163" t="e">
        <f t="shared" si="8"/>
        <v>#N/A</v>
      </c>
      <c r="F117" s="160"/>
      <c r="G117" s="156" t="e">
        <f t="shared" si="9"/>
        <v>#VALUE!</v>
      </c>
      <c r="H117" s="155" t="str">
        <f t="shared" si="10"/>
        <v/>
      </c>
      <c r="I117" s="153" t="e">
        <f t="shared" si="11"/>
        <v>#N/A</v>
      </c>
    </row>
    <row r="118" spans="1:9" s="30" customFormat="1" ht="21.75" customHeight="1" x14ac:dyDescent="0.25">
      <c r="A118" s="160"/>
      <c r="B118" s="160" t="s">
        <v>4070</v>
      </c>
      <c r="C118" s="156" t="str">
        <f t="shared" si="6"/>
        <v>articles/azure-resource-manager/templates</v>
      </c>
      <c r="D118" s="155" t="str">
        <f t="shared" si="7"/>
        <v>use-vs-code-to-create-template.md</v>
      </c>
      <c r="E118" s="163" t="e">
        <f t="shared" si="8"/>
        <v>#N/A</v>
      </c>
      <c r="F118" s="160"/>
      <c r="G118" s="156" t="e">
        <f t="shared" si="9"/>
        <v>#VALUE!</v>
      </c>
      <c r="H118" s="155" t="str">
        <f t="shared" si="10"/>
        <v/>
      </c>
      <c r="I118" s="153" t="e">
        <f t="shared" si="11"/>
        <v>#N/A</v>
      </c>
    </row>
    <row r="119" spans="1:9" s="30" customFormat="1" x14ac:dyDescent="0.25">
      <c r="A119" s="160"/>
      <c r="B119" s="160"/>
      <c r="C119" s="160"/>
      <c r="D119" s="161"/>
      <c r="E119" s="162"/>
      <c r="F119" s="160"/>
      <c r="G119" s="160"/>
      <c r="H119" s="160"/>
    </row>
    <row r="120" spans="1:9" s="30" customFormat="1" x14ac:dyDescent="0.25">
      <c r="A120" s="160"/>
      <c r="B120" s="160"/>
      <c r="C120" s="160"/>
      <c r="D120" s="161"/>
      <c r="E120" s="162"/>
      <c r="F120" s="160"/>
      <c r="G120" s="160"/>
      <c r="H120" s="160"/>
    </row>
    <row r="121" spans="1:9" s="30" customFormat="1" x14ac:dyDescent="0.25">
      <c r="A121" s="160"/>
      <c r="B121" s="160"/>
      <c r="C121" s="160"/>
      <c r="D121" s="161"/>
      <c r="E121" s="161"/>
      <c r="F121" s="160"/>
      <c r="G121" s="160"/>
      <c r="H121" s="160"/>
    </row>
    <row r="122" spans="1:9" s="30" customFormat="1" x14ac:dyDescent="0.25">
      <c r="A122" s="160"/>
      <c r="B122" s="160"/>
      <c r="C122" s="160"/>
      <c r="D122" s="161"/>
      <c r="E122" s="161"/>
      <c r="F122" s="160"/>
      <c r="G122" s="160"/>
      <c r="H122" s="160"/>
    </row>
    <row r="123" spans="1:9" s="30" customFormat="1" x14ac:dyDescent="0.25">
      <c r="A123" s="160"/>
      <c r="B123" s="160"/>
      <c r="C123" s="160"/>
      <c r="D123" s="161"/>
      <c r="E123" s="161"/>
      <c r="F123" s="160"/>
      <c r="G123" s="160"/>
      <c r="H123" s="160"/>
    </row>
    <row r="124" spans="1:9" s="30" customFormat="1" x14ac:dyDescent="0.25">
      <c r="A124" s="160"/>
      <c r="B124" s="160"/>
      <c r="C124" s="160"/>
      <c r="D124" s="161"/>
      <c r="E124" s="161"/>
      <c r="F124" s="160"/>
      <c r="G124" s="160"/>
      <c r="H124" s="160"/>
    </row>
    <row r="125" spans="1:9" s="30" customFormat="1" x14ac:dyDescent="0.25">
      <c r="A125" s="160"/>
      <c r="B125" s="160"/>
      <c r="C125" s="160"/>
      <c r="D125" s="161"/>
      <c r="E125" s="161"/>
      <c r="F125" s="160"/>
      <c r="G125" s="160"/>
      <c r="H125" s="160"/>
    </row>
    <row r="126" spans="1:9" s="30" customFormat="1" x14ac:dyDescent="0.25">
      <c r="A126" s="160"/>
      <c r="B126" s="160"/>
      <c r="C126" s="160"/>
      <c r="D126" s="161"/>
      <c r="E126" s="161"/>
      <c r="F126" s="160"/>
      <c r="G126" s="160"/>
      <c r="H126" s="160"/>
    </row>
    <row r="127" spans="1:9" s="30" customFormat="1" x14ac:dyDescent="0.25">
      <c r="A127" s="160"/>
      <c r="B127" s="160"/>
      <c r="C127" s="160"/>
      <c r="D127" s="161"/>
      <c r="E127" s="161"/>
      <c r="F127" s="160"/>
      <c r="G127" s="160"/>
      <c r="H127" s="160"/>
    </row>
    <row r="128" spans="1:9" s="30" customFormat="1" x14ac:dyDescent="0.25">
      <c r="A128" s="160"/>
      <c r="B128" s="160"/>
      <c r="C128" s="160"/>
      <c r="D128" s="161"/>
      <c r="E128" s="161"/>
      <c r="F128" s="160"/>
      <c r="G128" s="160"/>
      <c r="H128" s="160"/>
    </row>
    <row r="129" spans="1:8" s="30" customFormat="1" x14ac:dyDescent="0.25">
      <c r="A129" s="160"/>
      <c r="B129" s="160"/>
      <c r="C129" s="160"/>
      <c r="D129" s="161"/>
      <c r="E129" s="161"/>
      <c r="F129" s="160"/>
      <c r="G129" s="160"/>
      <c r="H129" s="160"/>
    </row>
    <row r="130" spans="1:8" s="30" customFormat="1" x14ac:dyDescent="0.25">
      <c r="A130" s="160"/>
      <c r="B130" s="160"/>
      <c r="C130" s="160"/>
      <c r="D130" s="160"/>
      <c r="E130" s="160"/>
      <c r="F130" s="160"/>
      <c r="G130" s="160"/>
      <c r="H130" s="160"/>
    </row>
    <row r="131" spans="1:8" s="30" customFormat="1" x14ac:dyDescent="0.25">
      <c r="A131" s="160"/>
      <c r="B131" s="160"/>
      <c r="C131" s="160"/>
      <c r="D131" s="160"/>
      <c r="E131" s="160"/>
      <c r="F131" s="160"/>
      <c r="G131" s="160"/>
      <c r="H131" s="160"/>
    </row>
    <row r="132" spans="1:8" s="30" customFormat="1" x14ac:dyDescent="0.25">
      <c r="A132" s="160"/>
      <c r="B132" s="160"/>
      <c r="C132" s="160"/>
      <c r="D132" s="160"/>
      <c r="E132" s="160"/>
      <c r="F132" s="160"/>
      <c r="G132" s="160"/>
      <c r="H132" s="160"/>
    </row>
    <row r="133" spans="1:8" s="30" customFormat="1" x14ac:dyDescent="0.25">
      <c r="A133" s="160"/>
      <c r="B133" s="160"/>
      <c r="C133" s="160"/>
      <c r="D133" s="160"/>
      <c r="E133" s="160"/>
      <c r="F133" s="160"/>
      <c r="G133" s="160"/>
      <c r="H133" s="160"/>
    </row>
    <row r="134" spans="1:8" s="30" customFormat="1" x14ac:dyDescent="0.25">
      <c r="A134" s="160"/>
      <c r="B134" s="160"/>
      <c r="C134" s="160"/>
      <c r="D134" s="160"/>
      <c r="E134" s="160"/>
      <c r="F134" s="160"/>
      <c r="G134" s="160"/>
      <c r="H134" s="160"/>
    </row>
    <row r="135" spans="1:8" s="30" customFormat="1" x14ac:dyDescent="0.25">
      <c r="A135" s="160"/>
      <c r="B135" s="160"/>
      <c r="C135" s="160"/>
      <c r="D135" s="160"/>
      <c r="E135" s="160"/>
      <c r="F135" s="160"/>
      <c r="G135" s="160"/>
      <c r="H135" s="160"/>
    </row>
    <row r="136" spans="1:8" s="30" customFormat="1" x14ac:dyDescent="0.25"/>
    <row r="137" spans="1:8" s="30" customFormat="1" x14ac:dyDescent="0.25"/>
    <row r="138" spans="1:8" s="30" customFormat="1" x14ac:dyDescent="0.25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221"/>
  <sheetViews>
    <sheetView workbookViewId="0">
      <selection activeCell="C2" sqref="C2"/>
    </sheetView>
  </sheetViews>
  <sheetFormatPr defaultRowHeight="17.25" customHeight="1" x14ac:dyDescent="0.25"/>
  <cols>
    <col min="1" max="1" width="9.28515625" bestFit="1" customWidth="1"/>
    <col min="2" max="2" width="40.28515625" bestFit="1" customWidth="1"/>
    <col min="3" max="3" width="12.5703125" bestFit="1" customWidth="1"/>
    <col min="4" max="4" width="20.140625" customWidth="1"/>
    <col min="5" max="5" width="21.42578125" bestFit="1" customWidth="1"/>
    <col min="6" max="6" width="16.42578125" bestFit="1" customWidth="1"/>
    <col min="7" max="7" width="51.7109375" bestFit="1" customWidth="1"/>
    <col min="8" max="8" width="44.140625" bestFit="1" customWidth="1"/>
  </cols>
  <sheetData>
    <row r="1" spans="1:8" ht="17.25" customHeight="1" x14ac:dyDescent="0.25">
      <c r="A1" s="39" t="s">
        <v>4</v>
      </c>
      <c r="B1" s="39" t="s">
        <v>10</v>
      </c>
      <c r="C1" s="39" t="s">
        <v>11</v>
      </c>
      <c r="D1" s="39" t="s">
        <v>2</v>
      </c>
      <c r="E1" s="45" t="s">
        <v>12</v>
      </c>
      <c r="F1" s="45" t="s">
        <v>140</v>
      </c>
      <c r="G1" s="45" t="s">
        <v>128</v>
      </c>
      <c r="H1" s="45" t="s">
        <v>13</v>
      </c>
    </row>
    <row r="2" spans="1:8" ht="17.25" customHeight="1" x14ac:dyDescent="0.25">
      <c r="A2" s="10"/>
      <c r="B2" s="14" t="s">
        <v>2945</v>
      </c>
      <c r="C2" s="23" t="s">
        <v>2946</v>
      </c>
      <c r="D2" s="14" t="s">
        <v>2947</v>
      </c>
      <c r="E2" s="9" t="str">
        <f>_xlfn.IFNA(VLOOKUP(B2,[1]NOT_SUPPORTED_ARTICLE!B:B,1,FALSE),"")</f>
        <v/>
      </c>
      <c r="F2" s="44" t="str">
        <f>SUBSTITUTE(D2,"\","/")</f>
        <v>articles/aks</v>
      </c>
      <c r="G2" s="44" t="str">
        <f>SUBSTITUTE(D2&amp;"/"&amp;B2,"\","/")</f>
        <v>articles/aks/aad-integration.md</v>
      </c>
      <c r="H2" s="44" t="str">
        <f>SUBSTITUTE(G2,"articles/","")</f>
        <v>aks/aad-integration.md</v>
      </c>
    </row>
    <row r="3" spans="1:8" ht="17.25" customHeight="1" x14ac:dyDescent="0.25">
      <c r="A3" s="10"/>
      <c r="B3" s="14" t="s">
        <v>2948</v>
      </c>
      <c r="C3" s="23" t="s">
        <v>2946</v>
      </c>
      <c r="D3" s="14" t="s">
        <v>2947</v>
      </c>
      <c r="E3" s="9" t="str">
        <f>_xlfn.IFNA(VLOOKUP(B3,[1]NOT_SUPPORTED_ARTICLE!B:B,1,FALSE),"")</f>
        <v/>
      </c>
      <c r="F3" s="44" t="str">
        <f t="shared" ref="F3:F66" si="0">SUBSTITUTE(D3,"\","/")</f>
        <v>articles/aks</v>
      </c>
      <c r="G3" s="44" t="str">
        <f t="shared" ref="G3:G66" si="1">SUBSTITUTE(D3&amp;"/"&amp;B3,"\","/")</f>
        <v>articles/aks/acs-aks-migration.md</v>
      </c>
      <c r="H3" s="44" t="str">
        <f t="shared" ref="H3:H66" si="2">SUBSTITUTE(G3,"articles/","")</f>
        <v>aks/acs-aks-migration.md</v>
      </c>
    </row>
    <row r="4" spans="1:8" ht="17.25" customHeight="1" x14ac:dyDescent="0.25">
      <c r="A4" s="66" t="s">
        <v>0</v>
      </c>
      <c r="B4" s="14" t="s">
        <v>2949</v>
      </c>
      <c r="C4" s="23" t="s">
        <v>2946</v>
      </c>
      <c r="D4" s="14" t="s">
        <v>2947</v>
      </c>
      <c r="E4" s="9" t="str">
        <f>_xlfn.IFNA(VLOOKUP(B4,[1]NOT_SUPPORTED_ARTICLE!B:B,1,FALSE),"")</f>
        <v/>
      </c>
      <c r="F4" s="44" t="str">
        <f t="shared" si="0"/>
        <v>articles/aks</v>
      </c>
      <c r="G4" s="44" t="str">
        <f t="shared" si="1"/>
        <v>articles/aks/autoscaler.md</v>
      </c>
      <c r="H4" s="44" t="str">
        <f t="shared" si="2"/>
        <v>aks/autoscaler.md</v>
      </c>
    </row>
    <row r="5" spans="1:8" ht="17.25" customHeight="1" x14ac:dyDescent="0.25">
      <c r="A5" s="66" t="s">
        <v>157</v>
      </c>
      <c r="B5" s="14" t="s">
        <v>2950</v>
      </c>
      <c r="C5" s="23" t="s">
        <v>2946</v>
      </c>
      <c r="D5" s="14" t="s">
        <v>2947</v>
      </c>
      <c r="E5" s="9" t="str">
        <f>_xlfn.IFNA(VLOOKUP(B5,[1]NOT_SUPPORTED_ARTICLE!B:B,1,FALSE),"")</f>
        <v/>
      </c>
      <c r="F5" s="44" t="str">
        <f t="shared" si="0"/>
        <v>articles/aks</v>
      </c>
      <c r="G5" s="44" t="str">
        <f t="shared" si="1"/>
        <v>articles/aks/azure-disks-dynamic-pv.md</v>
      </c>
      <c r="H5" s="44" t="str">
        <f t="shared" si="2"/>
        <v>aks/azure-disks-dynamic-pv.md</v>
      </c>
    </row>
    <row r="6" spans="1:8" ht="17.25" customHeight="1" x14ac:dyDescent="0.25">
      <c r="A6" s="10">
        <f>COUNTIFS(C:C,"=Update",D:D,"articles/aks",E:E,"")+COUNTIFS(C:C,"=Update",D:D,"articles/aks/*",E:E,"")</f>
        <v>0</v>
      </c>
      <c r="B6" s="14" t="s">
        <v>2951</v>
      </c>
      <c r="C6" s="23" t="s">
        <v>2946</v>
      </c>
      <c r="D6" s="14" t="s">
        <v>2947</v>
      </c>
      <c r="E6" s="9" t="str">
        <f>_xlfn.IFNA(VLOOKUP(B6,[1]NOT_SUPPORTED_ARTICLE!B:B,1,FALSE),"")</f>
        <v/>
      </c>
      <c r="F6" s="44" t="str">
        <f t="shared" si="0"/>
        <v>articles/aks</v>
      </c>
      <c r="G6" s="44" t="str">
        <f t="shared" si="1"/>
        <v>articles/aks/azure-disk-volume.md</v>
      </c>
      <c r="H6" s="44" t="str">
        <f t="shared" si="2"/>
        <v>aks/azure-disk-volume.md</v>
      </c>
    </row>
    <row r="7" spans="1:8" ht="17.25" customHeight="1" x14ac:dyDescent="0.25">
      <c r="A7" s="66" t="s">
        <v>127</v>
      </c>
      <c r="B7" s="14" t="s">
        <v>2952</v>
      </c>
      <c r="C7" s="23" t="s">
        <v>2946</v>
      </c>
      <c r="D7" s="14" t="s">
        <v>2947</v>
      </c>
      <c r="E7" s="9" t="str">
        <f>_xlfn.IFNA(VLOOKUP(B7,[1]NOT_SUPPORTED_ARTICLE!B:B,1,FALSE),"")</f>
        <v/>
      </c>
      <c r="F7" s="44" t="str">
        <f t="shared" si="0"/>
        <v>articles/aks</v>
      </c>
      <c r="G7" s="44" t="str">
        <f t="shared" si="1"/>
        <v>articles/aks/azure-files-dynamic-pv.md</v>
      </c>
      <c r="H7" s="44" t="str">
        <f t="shared" si="2"/>
        <v>aks/azure-files-dynamic-pv.md</v>
      </c>
    </row>
    <row r="8" spans="1:8" ht="17.25" customHeight="1" x14ac:dyDescent="0.25">
      <c r="A8" s="10">
        <f>COUNTIFS(C:C,"=Update",D:D,"=includes",E:E,"")</f>
        <v>0</v>
      </c>
      <c r="B8" s="14" t="s">
        <v>2953</v>
      </c>
      <c r="C8" s="23" t="s">
        <v>2946</v>
      </c>
      <c r="D8" s="14" t="s">
        <v>2947</v>
      </c>
      <c r="E8" s="9" t="str">
        <f>_xlfn.IFNA(VLOOKUP(B8,[1]NOT_SUPPORTED_ARTICLE!B:B,1,FALSE),"")</f>
        <v/>
      </c>
      <c r="F8" s="44" t="str">
        <f t="shared" si="0"/>
        <v>articles/aks</v>
      </c>
      <c r="G8" s="44" t="str">
        <f t="shared" si="1"/>
        <v>articles/aks/azure-files-volume.md</v>
      </c>
      <c r="H8" s="44" t="str">
        <f t="shared" si="2"/>
        <v>aks/azure-files-volume.md</v>
      </c>
    </row>
    <row r="9" spans="1:8" ht="17.25" customHeight="1" x14ac:dyDescent="0.25">
      <c r="A9" s="10"/>
      <c r="B9" s="14" t="s">
        <v>2954</v>
      </c>
      <c r="C9" s="23" t="s">
        <v>2946</v>
      </c>
      <c r="D9" s="14" t="s">
        <v>2947</v>
      </c>
      <c r="E9" s="9" t="str">
        <f>_xlfn.IFNA(VLOOKUP(B9,[1]NOT_SUPPORTED_ARTICLE!B:B,1,FALSE),"")</f>
        <v/>
      </c>
      <c r="F9" s="44" t="str">
        <f t="shared" si="0"/>
        <v>articles/aks</v>
      </c>
      <c r="G9" s="44" t="str">
        <f t="shared" si="1"/>
        <v>articles/aks/concepts-clusters-workloads.md</v>
      </c>
      <c r="H9" s="44" t="str">
        <f t="shared" si="2"/>
        <v>aks/concepts-clusters-workloads.md</v>
      </c>
    </row>
    <row r="10" spans="1:8" ht="17.25" customHeight="1" x14ac:dyDescent="0.25">
      <c r="A10" s="10"/>
      <c r="B10" s="14" t="s">
        <v>2955</v>
      </c>
      <c r="C10" s="23" t="s">
        <v>2946</v>
      </c>
      <c r="D10" s="14" t="s">
        <v>2947</v>
      </c>
      <c r="E10" s="9" t="str">
        <f>_xlfn.IFNA(VLOOKUP(B10,[1]NOT_SUPPORTED_ARTICLE!B:B,1,FALSE),"")</f>
        <v/>
      </c>
      <c r="F10" s="44" t="str">
        <f t="shared" si="0"/>
        <v>articles/aks</v>
      </c>
      <c r="G10" s="44" t="str">
        <f t="shared" si="1"/>
        <v>articles/aks/concepts-identity.md</v>
      </c>
      <c r="H10" s="44" t="str">
        <f t="shared" si="2"/>
        <v>aks/concepts-identity.md</v>
      </c>
    </row>
    <row r="11" spans="1:8" ht="17.25" customHeight="1" x14ac:dyDescent="0.25">
      <c r="A11" s="10"/>
      <c r="B11" s="14" t="s">
        <v>2956</v>
      </c>
      <c r="C11" s="23" t="s">
        <v>2946</v>
      </c>
      <c r="D11" s="14" t="s">
        <v>2947</v>
      </c>
      <c r="E11" s="9" t="str">
        <f>_xlfn.IFNA(VLOOKUP(B11,[1]NOT_SUPPORTED_ARTICLE!B:B,1,FALSE),"")</f>
        <v/>
      </c>
      <c r="F11" s="44" t="str">
        <f t="shared" si="0"/>
        <v>articles/aks</v>
      </c>
      <c r="G11" s="44" t="str">
        <f t="shared" si="1"/>
        <v>articles/aks/concepts-network.md</v>
      </c>
      <c r="H11" s="44" t="str">
        <f t="shared" si="2"/>
        <v>aks/concepts-network.md</v>
      </c>
    </row>
    <row r="12" spans="1:8" ht="17.25" customHeight="1" x14ac:dyDescent="0.25">
      <c r="A12" s="67" t="s">
        <v>119</v>
      </c>
      <c r="B12" s="14" t="s">
        <v>2957</v>
      </c>
      <c r="C12" s="23" t="s">
        <v>2946</v>
      </c>
      <c r="D12" s="14" t="s">
        <v>2947</v>
      </c>
      <c r="E12" s="9" t="str">
        <f>_xlfn.IFNA(VLOOKUP(B12,[1]NOT_SUPPORTED_ARTICLE!B:B,1,FALSE),"")</f>
        <v/>
      </c>
      <c r="F12" s="44" t="str">
        <f t="shared" si="0"/>
        <v>articles/aks</v>
      </c>
      <c r="G12" s="44" t="str">
        <f t="shared" si="1"/>
        <v>articles/aks/concepts-scale.md</v>
      </c>
      <c r="H12" s="44" t="str">
        <f t="shared" si="2"/>
        <v>aks/concepts-scale.md</v>
      </c>
    </row>
    <row r="13" spans="1:8" ht="17.25" customHeight="1" x14ac:dyDescent="0.25">
      <c r="A13" s="67" t="s">
        <v>734</v>
      </c>
      <c r="B13" s="14" t="s">
        <v>2958</v>
      </c>
      <c r="C13" s="23" t="s">
        <v>2946</v>
      </c>
      <c r="D13" s="14" t="s">
        <v>2947</v>
      </c>
      <c r="E13" s="9" t="str">
        <f>_xlfn.IFNA(VLOOKUP(B13,[1]NOT_SUPPORTED_ARTICLE!B:B,1,FALSE),"")</f>
        <v/>
      </c>
      <c r="F13" s="44" t="str">
        <f t="shared" si="0"/>
        <v>articles/aks</v>
      </c>
      <c r="G13" s="44" t="str">
        <f t="shared" si="1"/>
        <v>articles/aks/concepts-security.md</v>
      </c>
      <c r="H13" s="44" t="str">
        <f t="shared" si="2"/>
        <v>aks/concepts-security.md</v>
      </c>
    </row>
    <row r="14" spans="1:8" ht="17.25" customHeight="1" x14ac:dyDescent="0.25">
      <c r="A14" s="4">
        <f>COUNTIFS(C:C,"=New",D:D,"=articles/aks",E:E,"")+COUNTIFS(C:C,"=New",D:D,"=articles/aks/*",E:E,"")</f>
        <v>56</v>
      </c>
      <c r="B14" s="14" t="s">
        <v>2959</v>
      </c>
      <c r="C14" s="23" t="s">
        <v>2946</v>
      </c>
      <c r="D14" s="14" t="s">
        <v>2947</v>
      </c>
      <c r="E14" s="9" t="str">
        <f>_xlfn.IFNA(VLOOKUP(B14,[1]NOT_SUPPORTED_ARTICLE!B:B,1,FALSE),"")</f>
        <v/>
      </c>
      <c r="F14" s="44" t="str">
        <f t="shared" si="0"/>
        <v>articles/aks</v>
      </c>
      <c r="G14" s="44" t="str">
        <f t="shared" si="1"/>
        <v>articles/aks/concepts-storage.md</v>
      </c>
      <c r="H14" s="44" t="str">
        <f t="shared" si="2"/>
        <v>aks/concepts-storage.md</v>
      </c>
    </row>
    <row r="15" spans="1:8" ht="17.25" customHeight="1" x14ac:dyDescent="0.25">
      <c r="A15" s="3" t="s">
        <v>127</v>
      </c>
      <c r="B15" s="14" t="s">
        <v>2960</v>
      </c>
      <c r="C15" s="23" t="s">
        <v>2946</v>
      </c>
      <c r="D15" s="14" t="s">
        <v>2947</v>
      </c>
      <c r="E15" s="9" t="str">
        <f>_xlfn.IFNA(VLOOKUP(B15,[1]NOT_SUPPORTED_ARTICLE!B:B,1,FALSE),"")</f>
        <v/>
      </c>
      <c r="F15" s="44" t="str">
        <f t="shared" si="0"/>
        <v>articles/aks</v>
      </c>
      <c r="G15" s="44" t="str">
        <f t="shared" si="1"/>
        <v>articles/aks/configure-advanced-networking.md</v>
      </c>
      <c r="H15" s="44" t="str">
        <f t="shared" si="2"/>
        <v>aks/configure-advanced-networking.md</v>
      </c>
    </row>
    <row r="16" spans="1:8" ht="17.25" customHeight="1" x14ac:dyDescent="0.25">
      <c r="A16" s="10">
        <f>COUNTIFS(C:C,"=New",D:D,"=includes",E:E,"")</f>
        <v>2</v>
      </c>
      <c r="B16" s="14" t="s">
        <v>2961</v>
      </c>
      <c r="C16" s="23" t="s">
        <v>2946</v>
      </c>
      <c r="D16" s="14" t="s">
        <v>2947</v>
      </c>
      <c r="E16" s="9" t="str">
        <f>_xlfn.IFNA(VLOOKUP(B16,[1]NOT_SUPPORTED_ARTICLE!B:B,1,FALSE),"")</f>
        <v/>
      </c>
      <c r="F16" s="44" t="str">
        <f t="shared" si="0"/>
        <v>articles/aks</v>
      </c>
      <c r="G16" s="44" t="str">
        <f t="shared" si="1"/>
        <v>articles/aks/container-service-quotas.md</v>
      </c>
      <c r="H16" s="44" t="str">
        <f t="shared" si="2"/>
        <v>aks/container-service-quotas.md</v>
      </c>
    </row>
    <row r="17" spans="1:8" ht="17.25" customHeight="1" x14ac:dyDescent="0.25">
      <c r="A17" s="12"/>
      <c r="B17" s="14" t="s">
        <v>2962</v>
      </c>
      <c r="C17" s="23" t="s">
        <v>2946</v>
      </c>
      <c r="D17" s="14" t="s">
        <v>2947</v>
      </c>
      <c r="E17" s="9" t="str">
        <f>_xlfn.IFNA(VLOOKUP(B17,[1]NOT_SUPPORTED_ARTICLE!B:B,1,FALSE),"")</f>
        <v/>
      </c>
      <c r="F17" s="44" t="str">
        <f t="shared" si="0"/>
        <v>articles/aks</v>
      </c>
      <c r="G17" s="44" t="str">
        <f t="shared" si="1"/>
        <v>articles/aks/egress.md</v>
      </c>
      <c r="H17" s="44" t="str">
        <f t="shared" si="2"/>
        <v>aks/egress.md</v>
      </c>
    </row>
    <row r="18" spans="1:8" ht="17.25" customHeight="1" x14ac:dyDescent="0.25">
      <c r="A18" s="12"/>
      <c r="B18" s="14" t="s">
        <v>2963</v>
      </c>
      <c r="C18" s="23" t="s">
        <v>2946</v>
      </c>
      <c r="D18" s="14" t="s">
        <v>2947</v>
      </c>
      <c r="E18" s="9" t="str">
        <f>_xlfn.IFNA(VLOOKUP(B18,[1]NOT_SUPPORTED_ARTICLE!B:B,1,FALSE),"")</f>
        <v/>
      </c>
      <c r="F18" s="44" t="str">
        <f t="shared" si="0"/>
        <v>articles/aks</v>
      </c>
      <c r="G18" s="44" t="str">
        <f t="shared" si="1"/>
        <v>articles/aks/faq.md</v>
      </c>
      <c r="H18" s="44" t="str">
        <f t="shared" si="2"/>
        <v>aks/faq.md</v>
      </c>
    </row>
    <row r="19" spans="1:8" ht="17.25" customHeight="1" x14ac:dyDescent="0.25">
      <c r="A19" s="12"/>
      <c r="B19" s="14" t="s">
        <v>2964</v>
      </c>
      <c r="C19" s="23" t="s">
        <v>2946</v>
      </c>
      <c r="D19" s="14" t="s">
        <v>2947</v>
      </c>
      <c r="E19" s="9" t="str">
        <f>_xlfn.IFNA(VLOOKUP(B19,[1]NOT_SUPPORTED_ARTICLE!B:B,1,FALSE),"")</f>
        <v/>
      </c>
      <c r="F19" s="44" t="str">
        <f t="shared" si="0"/>
        <v>articles/aks</v>
      </c>
      <c r="G19" s="44" t="str">
        <f t="shared" si="1"/>
        <v>articles/aks/gpu-cluster.md</v>
      </c>
      <c r="H19" s="44" t="str">
        <f t="shared" si="2"/>
        <v>aks/gpu-cluster.md</v>
      </c>
    </row>
    <row r="20" spans="1:8" ht="17.25" customHeight="1" x14ac:dyDescent="0.25">
      <c r="A20" s="12"/>
      <c r="B20" s="14" t="s">
        <v>2965</v>
      </c>
      <c r="C20" s="23" t="s">
        <v>2946</v>
      </c>
      <c r="D20" s="14" t="s">
        <v>2947</v>
      </c>
      <c r="E20" s="9" t="str">
        <f>_xlfn.IFNA(VLOOKUP(B20,[1]NOT_SUPPORTED_ARTICLE!B:B,1,FALSE),"")</f>
        <v/>
      </c>
      <c r="F20" s="44" t="str">
        <f t="shared" si="0"/>
        <v>articles/aks</v>
      </c>
      <c r="G20" s="44" t="str">
        <f t="shared" si="1"/>
        <v>articles/aks/http-application-routing.md</v>
      </c>
      <c r="H20" s="44" t="str">
        <f t="shared" si="2"/>
        <v>aks/http-application-routing.md</v>
      </c>
    </row>
    <row r="21" spans="1:8" ht="17.25" customHeight="1" x14ac:dyDescent="0.25">
      <c r="A21" s="13"/>
      <c r="B21" s="14" t="s">
        <v>2966</v>
      </c>
      <c r="C21" s="23" t="s">
        <v>2946</v>
      </c>
      <c r="D21" s="14" t="s">
        <v>2947</v>
      </c>
      <c r="E21" s="9" t="str">
        <f>_xlfn.IFNA(VLOOKUP(B21,[1]NOT_SUPPORTED_ARTICLE!B:B,1,FALSE),"")</f>
        <v/>
      </c>
      <c r="F21" s="44" t="str">
        <f t="shared" si="0"/>
        <v>articles/aks</v>
      </c>
      <c r="G21" s="44" t="str">
        <f t="shared" si="1"/>
        <v>articles/aks/ingress-basic.md</v>
      </c>
      <c r="H21" s="44" t="str">
        <f t="shared" si="2"/>
        <v>aks/ingress-basic.md</v>
      </c>
    </row>
    <row r="22" spans="1:8" ht="17.25" customHeight="1" x14ac:dyDescent="0.25">
      <c r="A22" s="12"/>
      <c r="B22" s="14" t="s">
        <v>2967</v>
      </c>
      <c r="C22" s="23" t="s">
        <v>2946</v>
      </c>
      <c r="D22" s="14" t="s">
        <v>2947</v>
      </c>
      <c r="E22" s="9" t="str">
        <f>_xlfn.IFNA(VLOOKUP(B22,[1]NOT_SUPPORTED_ARTICLE!B:B,1,FALSE),"")</f>
        <v/>
      </c>
      <c r="F22" s="44" t="str">
        <f t="shared" si="0"/>
        <v>articles/aks</v>
      </c>
      <c r="G22" s="44" t="str">
        <f t="shared" si="1"/>
        <v>articles/aks/ingress-internal-ip.md</v>
      </c>
      <c r="H22" s="44" t="str">
        <f t="shared" si="2"/>
        <v>aks/ingress-internal-ip.md</v>
      </c>
    </row>
    <row r="23" spans="1:8" ht="17.25" customHeight="1" x14ac:dyDescent="0.25">
      <c r="A23" s="10"/>
      <c r="B23" s="14" t="s">
        <v>2968</v>
      </c>
      <c r="C23" s="23" t="s">
        <v>2946</v>
      </c>
      <c r="D23" s="14" t="s">
        <v>2947</v>
      </c>
      <c r="E23" s="9" t="str">
        <f>_xlfn.IFNA(VLOOKUP(B23,[1]NOT_SUPPORTED_ARTICLE!B:B,1,FALSE),"")</f>
        <v/>
      </c>
      <c r="F23" s="44" t="str">
        <f t="shared" si="0"/>
        <v>articles/aks</v>
      </c>
      <c r="G23" s="44" t="str">
        <f t="shared" si="1"/>
        <v>articles/aks/ingress-own-tls.md</v>
      </c>
      <c r="H23" s="44" t="str">
        <f t="shared" si="2"/>
        <v>aks/ingress-own-tls.md</v>
      </c>
    </row>
    <row r="24" spans="1:8" ht="17.25" customHeight="1" x14ac:dyDescent="0.25">
      <c r="A24" s="10"/>
      <c r="B24" s="14" t="s">
        <v>2969</v>
      </c>
      <c r="C24" s="23" t="s">
        <v>2946</v>
      </c>
      <c r="D24" s="14" t="s">
        <v>2947</v>
      </c>
      <c r="E24" s="9" t="str">
        <f>_xlfn.IFNA(VLOOKUP(B24,[1]NOT_SUPPORTED_ARTICLE!B:B,1,FALSE),"")</f>
        <v/>
      </c>
      <c r="F24" s="44" t="str">
        <f t="shared" si="0"/>
        <v>articles/aks</v>
      </c>
      <c r="G24" s="44" t="str">
        <f t="shared" si="1"/>
        <v>articles/aks/ingress-static-ip.md</v>
      </c>
      <c r="H24" s="44" t="str">
        <f t="shared" si="2"/>
        <v>aks/ingress-static-ip.md</v>
      </c>
    </row>
    <row r="25" spans="1:8" ht="17.25" customHeight="1" x14ac:dyDescent="0.25">
      <c r="A25" s="10"/>
      <c r="B25" s="14" t="s">
        <v>2970</v>
      </c>
      <c r="C25" s="23" t="s">
        <v>2946</v>
      </c>
      <c r="D25" s="14" t="s">
        <v>2947</v>
      </c>
      <c r="E25" s="9" t="str">
        <f>_xlfn.IFNA(VLOOKUP(B25,[1]NOT_SUPPORTED_ARTICLE!B:B,1,FALSE),"")</f>
        <v/>
      </c>
      <c r="F25" s="44" t="str">
        <f t="shared" si="0"/>
        <v>articles/aks</v>
      </c>
      <c r="G25" s="44" t="str">
        <f t="shared" si="1"/>
        <v>articles/aks/ingress-tls.md</v>
      </c>
      <c r="H25" s="44" t="str">
        <f t="shared" si="2"/>
        <v>aks/ingress-tls.md</v>
      </c>
    </row>
    <row r="26" spans="1:8" ht="17.25" customHeight="1" x14ac:dyDescent="0.25">
      <c r="A26" s="10"/>
      <c r="B26" s="14" t="s">
        <v>2971</v>
      </c>
      <c r="C26" s="23" t="s">
        <v>2946</v>
      </c>
      <c r="D26" s="14" t="s">
        <v>2947</v>
      </c>
      <c r="E26" s="9" t="str">
        <f>_xlfn.IFNA(VLOOKUP(B26,[1]NOT_SUPPORTED_ARTICLE!B:B,1,FALSE),"")</f>
        <v/>
      </c>
      <c r="F26" s="44" t="str">
        <f t="shared" si="0"/>
        <v>articles/aks</v>
      </c>
      <c r="G26" s="44" t="str">
        <f t="shared" si="1"/>
        <v>articles/aks/integrate-azure.md</v>
      </c>
      <c r="H26" s="44" t="str">
        <f t="shared" si="2"/>
        <v>aks/integrate-azure.md</v>
      </c>
    </row>
    <row r="27" spans="1:8" ht="17.25" customHeight="1" x14ac:dyDescent="0.25">
      <c r="A27" s="10"/>
      <c r="B27" s="14" t="s">
        <v>2972</v>
      </c>
      <c r="C27" s="23" t="s">
        <v>2946</v>
      </c>
      <c r="D27" s="14" t="s">
        <v>2947</v>
      </c>
      <c r="E27" s="9" t="str">
        <f>_xlfn.IFNA(VLOOKUP(B27,[1]NOT_SUPPORTED_ARTICLE!B:B,1,FALSE),"")</f>
        <v/>
      </c>
      <c r="F27" s="44" t="str">
        <f t="shared" si="0"/>
        <v>articles/aks</v>
      </c>
      <c r="G27" s="44" t="str">
        <f t="shared" si="1"/>
        <v>articles/aks/internal-lb.md</v>
      </c>
      <c r="H27" s="44" t="str">
        <f t="shared" si="2"/>
        <v>aks/internal-lb.md</v>
      </c>
    </row>
    <row r="28" spans="1:8" ht="17.25" customHeight="1" x14ac:dyDescent="0.25">
      <c r="A28" s="10"/>
      <c r="B28" s="14" t="s">
        <v>2973</v>
      </c>
      <c r="C28" s="23" t="s">
        <v>2946</v>
      </c>
      <c r="D28" s="14" t="s">
        <v>2947</v>
      </c>
      <c r="E28" s="9" t="str">
        <f>_xlfn.IFNA(VLOOKUP(B28,[1]NOT_SUPPORTED_ARTICLE!B:B,1,FALSE),"")</f>
        <v/>
      </c>
      <c r="F28" s="44" t="str">
        <f t="shared" si="0"/>
        <v>articles/aks</v>
      </c>
      <c r="G28" s="44" t="str">
        <f t="shared" si="1"/>
        <v>articles/aks/intro-kubernetes.md</v>
      </c>
      <c r="H28" s="44" t="str">
        <f t="shared" si="2"/>
        <v>aks/intro-kubernetes.md</v>
      </c>
    </row>
    <row r="29" spans="1:8" ht="17.25" customHeight="1" x14ac:dyDescent="0.25">
      <c r="A29" s="2"/>
      <c r="B29" s="20" t="s">
        <v>2974</v>
      </c>
      <c r="C29" s="23" t="s">
        <v>2946</v>
      </c>
      <c r="D29" s="14" t="s">
        <v>2947</v>
      </c>
      <c r="E29" s="9" t="str">
        <f>_xlfn.IFNA(VLOOKUP(B29,[1]NOT_SUPPORTED_ARTICLE!B:B,1,FALSE),"")</f>
        <v/>
      </c>
      <c r="F29" s="44" t="str">
        <f t="shared" si="0"/>
        <v>articles/aks</v>
      </c>
      <c r="G29" s="44" t="str">
        <f t="shared" si="1"/>
        <v>articles/aks/jenkins-continuous-deployment.md</v>
      </c>
      <c r="H29" s="44" t="str">
        <f t="shared" si="2"/>
        <v>aks/jenkins-continuous-deployment.md</v>
      </c>
    </row>
    <row r="30" spans="1:8" ht="17.25" customHeight="1" x14ac:dyDescent="0.25">
      <c r="A30" s="10"/>
      <c r="B30" s="20" t="s">
        <v>2975</v>
      </c>
      <c r="C30" s="23" t="s">
        <v>2946</v>
      </c>
      <c r="D30" s="14" t="s">
        <v>2947</v>
      </c>
      <c r="E30" s="9" t="str">
        <f>_xlfn.IFNA(VLOOKUP(B30,[1]NOT_SUPPORTED_ARTICLE!B:B,1,FALSE),"")</f>
        <v/>
      </c>
      <c r="F30" s="44" t="str">
        <f t="shared" si="0"/>
        <v>articles/aks</v>
      </c>
      <c r="G30" s="44" t="str">
        <f t="shared" si="1"/>
        <v>articles/aks/kube-advisor-tool.md</v>
      </c>
      <c r="H30" s="44" t="str">
        <f t="shared" si="2"/>
        <v>aks/kube-advisor-tool.md</v>
      </c>
    </row>
    <row r="31" spans="1:8" ht="17.25" customHeight="1" x14ac:dyDescent="0.25">
      <c r="A31" s="10"/>
      <c r="B31" s="20" t="s">
        <v>2976</v>
      </c>
      <c r="C31" s="23" t="s">
        <v>2946</v>
      </c>
      <c r="D31" s="14" t="s">
        <v>2947</v>
      </c>
      <c r="E31" s="9" t="str">
        <f>_xlfn.IFNA(VLOOKUP(B31,[1]NOT_SUPPORTED_ARTICLE!B:B,1,FALSE),"")</f>
        <v/>
      </c>
      <c r="F31" s="44" t="str">
        <f t="shared" si="0"/>
        <v>articles/aks</v>
      </c>
      <c r="G31" s="44" t="str">
        <f t="shared" si="1"/>
        <v>articles/aks/kubelet-logs.md</v>
      </c>
      <c r="H31" s="44" t="str">
        <f t="shared" si="2"/>
        <v>aks/kubelet-logs.md</v>
      </c>
    </row>
    <row r="32" spans="1:8" ht="17.25" customHeight="1" x14ac:dyDescent="0.25">
      <c r="A32" s="10"/>
      <c r="B32" s="20" t="s">
        <v>2977</v>
      </c>
      <c r="C32" s="23" t="s">
        <v>2946</v>
      </c>
      <c r="D32" s="14" t="s">
        <v>2947</v>
      </c>
      <c r="E32" s="9" t="str">
        <f>_xlfn.IFNA(VLOOKUP(B32,[1]NOT_SUPPORTED_ARTICLE!B:B,1,FALSE),"")</f>
        <v/>
      </c>
      <c r="F32" s="44" t="str">
        <f t="shared" si="0"/>
        <v>articles/aks</v>
      </c>
      <c r="G32" s="44" t="str">
        <f t="shared" si="1"/>
        <v>articles/aks/kubernetes-dashboard.md</v>
      </c>
      <c r="H32" s="44" t="str">
        <f t="shared" si="2"/>
        <v>aks/kubernetes-dashboard.md</v>
      </c>
    </row>
    <row r="33" spans="1:8" ht="17.25" customHeight="1" x14ac:dyDescent="0.25">
      <c r="A33" s="10"/>
      <c r="B33" s="20" t="s">
        <v>2978</v>
      </c>
      <c r="C33" s="23" t="s">
        <v>2946</v>
      </c>
      <c r="D33" s="14" t="s">
        <v>2947</v>
      </c>
      <c r="E33" s="9" t="str">
        <f>_xlfn.IFNA(VLOOKUP(B33,[1]NOT_SUPPORTED_ARTICLE!B:B,1,FALSE),"")</f>
        <v/>
      </c>
      <c r="F33" s="44" t="str">
        <f t="shared" si="0"/>
        <v>articles/aks</v>
      </c>
      <c r="G33" s="44" t="str">
        <f t="shared" si="1"/>
        <v>articles/aks/kubernetes-draft.md</v>
      </c>
      <c r="H33" s="44" t="str">
        <f t="shared" si="2"/>
        <v>aks/kubernetes-draft.md</v>
      </c>
    </row>
    <row r="34" spans="1:8" ht="17.25" customHeight="1" x14ac:dyDescent="0.25">
      <c r="A34" s="10"/>
      <c r="B34" s="20" t="s">
        <v>2979</v>
      </c>
      <c r="C34" s="23" t="s">
        <v>2946</v>
      </c>
      <c r="D34" s="14" t="s">
        <v>2947</v>
      </c>
      <c r="E34" s="9" t="str">
        <f>_xlfn.IFNA(VLOOKUP(B34,[1]NOT_SUPPORTED_ARTICLE!B:B,1,FALSE),"")</f>
        <v/>
      </c>
      <c r="F34" s="44" t="str">
        <f t="shared" si="0"/>
        <v>articles/aks</v>
      </c>
      <c r="G34" s="44" t="str">
        <f t="shared" si="1"/>
        <v>articles/aks/kubernetes-helm.md</v>
      </c>
      <c r="H34" s="44" t="str">
        <f t="shared" si="2"/>
        <v>aks/kubernetes-helm.md</v>
      </c>
    </row>
    <row r="35" spans="1:8" ht="17.25" customHeight="1" x14ac:dyDescent="0.25">
      <c r="A35" s="10"/>
      <c r="B35" s="20" t="s">
        <v>2980</v>
      </c>
      <c r="C35" s="23" t="s">
        <v>2946</v>
      </c>
      <c r="D35" s="14" t="s">
        <v>2947</v>
      </c>
      <c r="E35" s="9" t="str">
        <f>_xlfn.IFNA(VLOOKUP(B35,[1]NOT_SUPPORTED_ARTICLE!B:B,1,FALSE),"")</f>
        <v/>
      </c>
      <c r="F35" s="44" t="str">
        <f t="shared" si="0"/>
        <v>articles/aks</v>
      </c>
      <c r="G35" s="44" t="str">
        <f t="shared" si="1"/>
        <v>articles/aks/kubernetes-service-principal.md</v>
      </c>
      <c r="H35" s="44" t="str">
        <f t="shared" si="2"/>
        <v>aks/kubernetes-service-principal.md</v>
      </c>
    </row>
    <row r="36" spans="1:8" ht="17.25" customHeight="1" x14ac:dyDescent="0.25">
      <c r="A36" s="10"/>
      <c r="B36" s="20" t="s">
        <v>2981</v>
      </c>
      <c r="C36" s="23" t="s">
        <v>2946</v>
      </c>
      <c r="D36" s="14" t="s">
        <v>2947</v>
      </c>
      <c r="E36" s="9" t="str">
        <f>_xlfn.IFNA(VLOOKUP(B36,[1]NOT_SUPPORTED_ARTICLE!B:B,1,FALSE),"")</f>
        <v/>
      </c>
      <c r="F36" s="44" t="str">
        <f t="shared" si="0"/>
        <v>articles/aks</v>
      </c>
      <c r="G36" s="44" t="str">
        <f t="shared" si="1"/>
        <v>articles/aks/kubernetes-walkthrough.md</v>
      </c>
      <c r="H36" s="44" t="str">
        <f t="shared" si="2"/>
        <v>aks/kubernetes-walkthrough.md</v>
      </c>
    </row>
    <row r="37" spans="1:8" ht="17.25" customHeight="1" x14ac:dyDescent="0.25">
      <c r="A37" s="10"/>
      <c r="B37" s="20" t="s">
        <v>2982</v>
      </c>
      <c r="C37" s="23" t="s">
        <v>2946</v>
      </c>
      <c r="D37" s="14" t="s">
        <v>2947</v>
      </c>
      <c r="E37" s="9" t="str">
        <f>_xlfn.IFNA(VLOOKUP(B37,[1]NOT_SUPPORTED_ARTICLE!B:B,1,FALSE),"")</f>
        <v/>
      </c>
      <c r="F37" s="44" t="str">
        <f t="shared" si="0"/>
        <v>articles/aks</v>
      </c>
      <c r="G37" s="44" t="str">
        <f t="shared" si="1"/>
        <v>articles/aks/kubernetes-walkthrough-portal.md</v>
      </c>
      <c r="H37" s="44" t="str">
        <f t="shared" si="2"/>
        <v>aks/kubernetes-walkthrough-portal.md</v>
      </c>
    </row>
    <row r="38" spans="1:8" ht="17.25" customHeight="1" x14ac:dyDescent="0.25">
      <c r="A38" s="10"/>
      <c r="B38" s="20" t="s">
        <v>2983</v>
      </c>
      <c r="C38" s="23" t="s">
        <v>2946</v>
      </c>
      <c r="D38" s="14" t="s">
        <v>2947</v>
      </c>
      <c r="E38" s="9" t="str">
        <f>_xlfn.IFNA(VLOOKUP(B38,[1]NOT_SUPPORTED_ARTICLE!B:B,1,FALSE),"")</f>
        <v/>
      </c>
      <c r="F38" s="44" t="str">
        <f t="shared" si="0"/>
        <v>articles/aks</v>
      </c>
      <c r="G38" s="44" t="str">
        <f t="shared" si="1"/>
        <v>articles/aks/node-updates-kured.md</v>
      </c>
      <c r="H38" s="44" t="str">
        <f t="shared" si="2"/>
        <v>aks/node-updates-kured.md</v>
      </c>
    </row>
    <row r="39" spans="1:8" ht="17.25" customHeight="1" x14ac:dyDescent="0.25">
      <c r="A39" s="10"/>
      <c r="B39" s="14" t="s">
        <v>2984</v>
      </c>
      <c r="C39" s="23" t="s">
        <v>2946</v>
      </c>
      <c r="D39" s="14" t="s">
        <v>2947</v>
      </c>
      <c r="E39" s="9" t="str">
        <f>_xlfn.IFNA(VLOOKUP(B39,[1]NOT_SUPPORTED_ARTICLE!B:B,1,FALSE),"")</f>
        <v/>
      </c>
      <c r="F39" s="44" t="str">
        <f t="shared" si="0"/>
        <v>articles/aks</v>
      </c>
      <c r="G39" s="44" t="str">
        <f t="shared" si="1"/>
        <v>articles/aks/openfaas.md</v>
      </c>
      <c r="H39" s="44" t="str">
        <f t="shared" si="2"/>
        <v>aks/openfaas.md</v>
      </c>
    </row>
    <row r="40" spans="1:8" ht="17.25" customHeight="1" x14ac:dyDescent="0.25">
      <c r="A40" s="10"/>
      <c r="B40" t="s">
        <v>2985</v>
      </c>
      <c r="C40" s="23" t="s">
        <v>2946</v>
      </c>
      <c r="D40" s="14" t="s">
        <v>2947</v>
      </c>
      <c r="E40" s="9" t="str">
        <f>_xlfn.IFNA(VLOOKUP(B40,[1]NOT_SUPPORTED_ARTICLE!B:B,1,FALSE),"")</f>
        <v/>
      </c>
      <c r="F40" s="44" t="str">
        <f t="shared" si="0"/>
        <v>articles/aks</v>
      </c>
      <c r="G40" s="44" t="str">
        <f t="shared" si="1"/>
        <v>articles/aks/scale-cluster.md</v>
      </c>
      <c r="H40" s="44" t="str">
        <f t="shared" si="2"/>
        <v>aks/scale-cluster.md</v>
      </c>
    </row>
    <row r="41" spans="1:8" ht="17.25" customHeight="1" x14ac:dyDescent="0.25">
      <c r="A41" s="10"/>
      <c r="B41" t="s">
        <v>2986</v>
      </c>
      <c r="C41" s="23" t="s">
        <v>2946</v>
      </c>
      <c r="D41" s="14" t="s">
        <v>2947</v>
      </c>
      <c r="E41" s="9" t="str">
        <f>_xlfn.IFNA(VLOOKUP(B41,[1]NOT_SUPPORTED_ARTICLE!B:B,1,FALSE),"")</f>
        <v/>
      </c>
      <c r="F41" s="44" t="str">
        <f t="shared" si="0"/>
        <v>articles/aks</v>
      </c>
      <c r="G41" s="44" t="str">
        <f t="shared" si="1"/>
        <v>articles/aks/spark-job.md</v>
      </c>
      <c r="H41" s="44" t="str">
        <f t="shared" si="2"/>
        <v>aks/spark-job.md</v>
      </c>
    </row>
    <row r="42" spans="1:8" ht="17.25" customHeight="1" x14ac:dyDescent="0.25">
      <c r="A42" s="10"/>
      <c r="B42" s="14" t="s">
        <v>2987</v>
      </c>
      <c r="C42" s="23" t="s">
        <v>2946</v>
      </c>
      <c r="D42" s="14" t="s">
        <v>2947</v>
      </c>
      <c r="E42" s="9" t="str">
        <f>_xlfn.IFNA(VLOOKUP(B42,[1]NOT_SUPPORTED_ARTICLE!B:B,1,FALSE),"")</f>
        <v/>
      </c>
      <c r="F42" s="44" t="str">
        <f t="shared" si="0"/>
        <v>articles/aks</v>
      </c>
      <c r="G42" s="44" t="str">
        <f t="shared" si="1"/>
        <v>articles/aks/ssh.md</v>
      </c>
      <c r="H42" s="44" t="str">
        <f t="shared" si="2"/>
        <v>aks/ssh.md</v>
      </c>
    </row>
    <row r="43" spans="1:8" ht="17.25" customHeight="1" x14ac:dyDescent="0.25">
      <c r="A43" s="4"/>
      <c r="B43" s="14" t="s">
        <v>2988</v>
      </c>
      <c r="C43" s="23" t="s">
        <v>2946</v>
      </c>
      <c r="D43" s="14" t="s">
        <v>2947</v>
      </c>
      <c r="E43" s="9" t="str">
        <f>_xlfn.IFNA(VLOOKUP(B43,[1]NOT_SUPPORTED_ARTICLE!B:B,1,FALSE),"")</f>
        <v/>
      </c>
      <c r="F43" s="44" t="str">
        <f t="shared" si="0"/>
        <v>articles/aks</v>
      </c>
      <c r="G43" s="44" t="str">
        <f t="shared" si="1"/>
        <v>articles/aks/static-ip.md</v>
      </c>
      <c r="H43" s="44" t="str">
        <f t="shared" si="2"/>
        <v>aks/static-ip.md</v>
      </c>
    </row>
    <row r="44" spans="1:8" ht="17.25" customHeight="1" x14ac:dyDescent="0.25">
      <c r="A44" s="10"/>
      <c r="B44" s="14" t="s">
        <v>2989</v>
      </c>
      <c r="C44" s="23" t="s">
        <v>2946</v>
      </c>
      <c r="D44" s="14" t="s">
        <v>2947</v>
      </c>
      <c r="E44" s="9" t="str">
        <f>_xlfn.IFNA(VLOOKUP(B44,[1]NOT_SUPPORTED_ARTICLE!B:B,1,FALSE),"")</f>
        <v/>
      </c>
      <c r="F44" s="44" t="str">
        <f t="shared" si="0"/>
        <v>articles/aks</v>
      </c>
      <c r="G44" s="44" t="str">
        <f t="shared" si="1"/>
        <v>articles/aks/supported-kubernetes-versions.md</v>
      </c>
      <c r="H44" s="44" t="str">
        <f t="shared" si="2"/>
        <v>aks/supported-kubernetes-versions.md</v>
      </c>
    </row>
    <row r="45" spans="1:8" ht="17.25" customHeight="1" x14ac:dyDescent="0.25">
      <c r="A45" s="10"/>
      <c r="B45" s="14" t="s">
        <v>2990</v>
      </c>
      <c r="C45" s="23" t="s">
        <v>2946</v>
      </c>
      <c r="D45" s="14" t="s">
        <v>2947</v>
      </c>
      <c r="E45" s="9" t="str">
        <f>_xlfn.IFNA(VLOOKUP(B45,[1]NOT_SUPPORTED_ARTICLE!B:B,1,FALSE),"")</f>
        <v/>
      </c>
      <c r="F45" s="44" t="str">
        <f t="shared" si="0"/>
        <v>articles/aks</v>
      </c>
      <c r="G45" s="44" t="str">
        <f t="shared" si="1"/>
        <v>articles/aks/troubleshooting.md</v>
      </c>
      <c r="H45" s="44" t="str">
        <f t="shared" si="2"/>
        <v>aks/troubleshooting.md</v>
      </c>
    </row>
    <row r="46" spans="1:8" ht="17.25" customHeight="1" x14ac:dyDescent="0.25">
      <c r="A46" s="10"/>
      <c r="B46" t="s">
        <v>2991</v>
      </c>
      <c r="C46" s="23" t="s">
        <v>2946</v>
      </c>
      <c r="D46" s="14" t="s">
        <v>2947</v>
      </c>
      <c r="E46" s="9" t="str">
        <f>_xlfn.IFNA(VLOOKUP(B46,[1]NOT_SUPPORTED_ARTICLE!B:B,1,FALSE),"")</f>
        <v/>
      </c>
      <c r="F46" s="44" t="str">
        <f t="shared" si="0"/>
        <v>articles/aks</v>
      </c>
      <c r="G46" s="44" t="str">
        <f t="shared" si="1"/>
        <v>articles/aks/tutorial-kubernetes-app-update.md</v>
      </c>
      <c r="H46" s="44" t="str">
        <f t="shared" si="2"/>
        <v>aks/tutorial-kubernetes-app-update.md</v>
      </c>
    </row>
    <row r="47" spans="1:8" ht="17.25" customHeight="1" x14ac:dyDescent="0.25">
      <c r="A47" s="10" t="s">
        <v>156</v>
      </c>
      <c r="B47" t="s">
        <v>2992</v>
      </c>
      <c r="C47" s="23" t="s">
        <v>2946</v>
      </c>
      <c r="D47" s="14" t="s">
        <v>2947</v>
      </c>
      <c r="E47" s="9" t="str">
        <f>_xlfn.IFNA(VLOOKUP(B47,[1]NOT_SUPPORTED_ARTICLE!B:B,1,FALSE),"")</f>
        <v/>
      </c>
      <c r="F47" s="44" t="str">
        <f t="shared" si="0"/>
        <v>articles/aks</v>
      </c>
      <c r="G47" s="44" t="str">
        <f t="shared" si="1"/>
        <v>articles/aks/tutorial-kubernetes-deploy-application.md</v>
      </c>
      <c r="H47" s="44" t="str">
        <f t="shared" si="2"/>
        <v>aks/tutorial-kubernetes-deploy-application.md</v>
      </c>
    </row>
    <row r="48" spans="1:8" ht="17.25" customHeight="1" x14ac:dyDescent="0.25">
      <c r="A48" s="10"/>
      <c r="B48" t="s">
        <v>2993</v>
      </c>
      <c r="C48" s="23" t="s">
        <v>2946</v>
      </c>
      <c r="D48" s="14" t="s">
        <v>2947</v>
      </c>
      <c r="E48" s="9" t="str">
        <f>_xlfn.IFNA(VLOOKUP(B48,[1]NOT_SUPPORTED_ARTICLE!B:B,1,FALSE),"")</f>
        <v/>
      </c>
      <c r="F48" s="44" t="str">
        <f t="shared" si="0"/>
        <v>articles/aks</v>
      </c>
      <c r="G48" s="44" t="str">
        <f t="shared" si="1"/>
        <v>articles/aks/tutorial-kubernetes-deploy-cluster.md</v>
      </c>
      <c r="H48" s="44" t="str">
        <f t="shared" si="2"/>
        <v>aks/tutorial-kubernetes-deploy-cluster.md</v>
      </c>
    </row>
    <row r="49" spans="1:8" ht="17.25" customHeight="1" x14ac:dyDescent="0.25">
      <c r="A49" s="10"/>
      <c r="B49" t="s">
        <v>2994</v>
      </c>
      <c r="C49" s="23" t="s">
        <v>2946</v>
      </c>
      <c r="D49" s="14" t="s">
        <v>2947</v>
      </c>
      <c r="E49" s="9" t="str">
        <f>_xlfn.IFNA(VLOOKUP(B49,[1]NOT_SUPPORTED_ARTICLE!B:B,1,FALSE),"")</f>
        <v/>
      </c>
      <c r="F49" s="44" t="str">
        <f t="shared" si="0"/>
        <v>articles/aks</v>
      </c>
      <c r="G49" s="44" t="str">
        <f t="shared" si="1"/>
        <v>articles/aks/tutorial-kubernetes-prepare-acr.md</v>
      </c>
      <c r="H49" s="44" t="str">
        <f t="shared" si="2"/>
        <v>aks/tutorial-kubernetes-prepare-acr.md</v>
      </c>
    </row>
    <row r="50" spans="1:8" ht="17.25" customHeight="1" x14ac:dyDescent="0.25">
      <c r="A50" s="10"/>
      <c r="B50" s="14" t="s">
        <v>2995</v>
      </c>
      <c r="C50" s="23" t="s">
        <v>2946</v>
      </c>
      <c r="D50" s="14" t="s">
        <v>2947</v>
      </c>
      <c r="E50" s="9" t="str">
        <f>_xlfn.IFNA(VLOOKUP(B50,[1]NOT_SUPPORTED_ARTICLE!B:B,1,FALSE),"")</f>
        <v/>
      </c>
      <c r="F50" s="44" t="str">
        <f t="shared" si="0"/>
        <v>articles/aks</v>
      </c>
      <c r="G50" s="44" t="str">
        <f t="shared" si="1"/>
        <v>articles/aks/tutorial-kubernetes-prepare-app.md</v>
      </c>
      <c r="H50" s="44" t="str">
        <f t="shared" si="2"/>
        <v>aks/tutorial-kubernetes-prepare-app.md</v>
      </c>
    </row>
    <row r="51" spans="1:8" ht="17.25" customHeight="1" x14ac:dyDescent="0.25">
      <c r="A51" s="10"/>
      <c r="B51" s="14" t="s">
        <v>2996</v>
      </c>
      <c r="C51" s="23" t="s">
        <v>2946</v>
      </c>
      <c r="D51" s="14" t="s">
        <v>2947</v>
      </c>
      <c r="E51" s="9" t="str">
        <f>_xlfn.IFNA(VLOOKUP(B51,[1]NOT_SUPPORTED_ARTICLE!B:B,1,FALSE),"")</f>
        <v/>
      </c>
      <c r="F51" s="44" t="str">
        <f t="shared" si="0"/>
        <v>articles/aks</v>
      </c>
      <c r="G51" s="44" t="str">
        <f t="shared" si="1"/>
        <v>articles/aks/tutorial-kubernetes-scale.md</v>
      </c>
      <c r="H51" s="44" t="str">
        <f t="shared" si="2"/>
        <v>aks/tutorial-kubernetes-scale.md</v>
      </c>
    </row>
    <row r="52" spans="1:8" ht="17.25" customHeight="1" x14ac:dyDescent="0.25">
      <c r="A52" s="10"/>
      <c r="B52" s="14" t="s">
        <v>2997</v>
      </c>
      <c r="C52" s="23" t="s">
        <v>2946</v>
      </c>
      <c r="D52" s="14" t="s">
        <v>2947</v>
      </c>
      <c r="E52" s="9" t="str">
        <f>_xlfn.IFNA(VLOOKUP(B52,[1]NOT_SUPPORTED_ARTICLE!B:B,1,FALSE),"")</f>
        <v/>
      </c>
      <c r="F52" s="44" t="str">
        <f t="shared" si="0"/>
        <v>articles/aks</v>
      </c>
      <c r="G52" s="44" t="str">
        <f t="shared" si="1"/>
        <v>articles/aks/tutorial-kubernetes-upgrade-cluster.md</v>
      </c>
      <c r="H52" s="44" t="str">
        <f t="shared" si="2"/>
        <v>aks/tutorial-kubernetes-upgrade-cluster.md</v>
      </c>
    </row>
    <row r="53" spans="1:8" ht="17.25" customHeight="1" x14ac:dyDescent="0.25">
      <c r="A53" s="10"/>
      <c r="B53" s="14" t="s">
        <v>2998</v>
      </c>
      <c r="C53" s="23" t="s">
        <v>2946</v>
      </c>
      <c r="D53" s="14" t="s">
        <v>2947</v>
      </c>
      <c r="E53" s="9" t="str">
        <f>_xlfn.IFNA(VLOOKUP(B53,[1]NOT_SUPPORTED_ARTICLE!B:B,1,FALSE),"")</f>
        <v/>
      </c>
      <c r="F53" s="44" t="str">
        <f t="shared" si="0"/>
        <v>articles/aks</v>
      </c>
      <c r="G53" s="44" t="str">
        <f t="shared" si="1"/>
        <v>articles/aks/upgrade-cluster.md</v>
      </c>
      <c r="H53" s="44" t="str">
        <f t="shared" si="2"/>
        <v>aks/upgrade-cluster.md</v>
      </c>
    </row>
    <row r="54" spans="1:8" ht="17.25" customHeight="1" x14ac:dyDescent="0.25">
      <c r="A54" s="10"/>
      <c r="B54" s="14" t="s">
        <v>2999</v>
      </c>
      <c r="C54" s="23" t="s">
        <v>2946</v>
      </c>
      <c r="D54" s="14" t="s">
        <v>2947</v>
      </c>
      <c r="E54" s="9" t="str">
        <f>_xlfn.IFNA(VLOOKUP(B54,[1]NOT_SUPPORTED_ARTICLE!B:B,1,FALSE),"")</f>
        <v/>
      </c>
      <c r="F54" s="44" t="str">
        <f t="shared" si="0"/>
        <v>articles/aks</v>
      </c>
      <c r="G54" s="44" t="str">
        <f t="shared" si="1"/>
        <v>articles/aks/view-master-logs.md</v>
      </c>
      <c r="H54" s="44" t="str">
        <f t="shared" si="2"/>
        <v>aks/view-master-logs.md</v>
      </c>
    </row>
    <row r="55" spans="1:8" ht="17.25" customHeight="1" x14ac:dyDescent="0.25">
      <c r="A55" s="10"/>
      <c r="B55" s="14" t="s">
        <v>3000</v>
      </c>
      <c r="C55" s="23" t="s">
        <v>2946</v>
      </c>
      <c r="D55" s="14" t="s">
        <v>2947</v>
      </c>
      <c r="E55" s="9" t="str">
        <f>_xlfn.IFNA(VLOOKUP(B55,[1]NOT_SUPPORTED_ARTICLE!B:B,1,FALSE),"")</f>
        <v/>
      </c>
      <c r="F55" s="44" t="str">
        <f t="shared" si="0"/>
        <v>articles/aks</v>
      </c>
      <c r="G55" s="44" t="str">
        <f t="shared" si="1"/>
        <v>articles/aks/virtual-kubelet.md</v>
      </c>
      <c r="H55" s="44" t="str">
        <f t="shared" si="2"/>
        <v>aks/virtual-kubelet.md</v>
      </c>
    </row>
    <row r="56" spans="1:8" ht="17.25" customHeight="1" x14ac:dyDescent="0.25">
      <c r="A56" s="10"/>
      <c r="B56" s="14" t="s">
        <v>592</v>
      </c>
      <c r="C56" s="23" t="s">
        <v>2946</v>
      </c>
      <c r="D56" s="14" t="s">
        <v>2736</v>
      </c>
      <c r="E56" s="9" t="str">
        <f>_xlfn.IFNA(VLOOKUP(B56,[1]NOT_SUPPORTED_ARTICLE!B:B,1,FALSE),"")</f>
        <v/>
      </c>
      <c r="F56" s="44" t="str">
        <f t="shared" si="0"/>
        <v>includes</v>
      </c>
      <c r="G56" s="44" t="str">
        <f t="shared" si="1"/>
        <v>includes/container-service-limits.md</v>
      </c>
      <c r="H56" s="44" t="str">
        <f t="shared" si="2"/>
        <v>includes/container-service-limits.md</v>
      </c>
    </row>
    <row r="57" spans="1:8" ht="17.25" customHeight="1" x14ac:dyDescent="0.25">
      <c r="A57" s="10"/>
      <c r="B57" s="14" t="s">
        <v>239</v>
      </c>
      <c r="C57" s="23" t="s">
        <v>2946</v>
      </c>
      <c r="D57" s="14" t="s">
        <v>2736</v>
      </c>
      <c r="E57" s="9" t="str">
        <f>_xlfn.IFNA(VLOOKUP(B57,[1]NOT_SUPPORTED_ARTICLE!B:B,1,FALSE),"")</f>
        <v/>
      </c>
      <c r="F57" s="44" t="str">
        <f t="shared" si="0"/>
        <v>includes</v>
      </c>
      <c r="G57" s="44" t="str">
        <f t="shared" si="1"/>
        <v>includes/cloud-shell-try-it.md</v>
      </c>
      <c r="H57" s="44" t="str">
        <f t="shared" si="2"/>
        <v>includes/cloud-shell-try-it.md</v>
      </c>
    </row>
    <row r="58" spans="1:8" ht="17.25" customHeight="1" x14ac:dyDescent="0.25">
      <c r="A58" s="10"/>
      <c r="B58" s="14" t="s">
        <v>3001</v>
      </c>
      <c r="C58" s="23" t="s">
        <v>2946</v>
      </c>
      <c r="D58" s="14" t="s">
        <v>2947</v>
      </c>
      <c r="E58" s="9" t="str">
        <f>_xlfn.IFNA(VLOOKUP(B58,[1]NOT_SUPPORTED_ARTICLE!B:B,1,FALSE),"")</f>
        <v/>
      </c>
      <c r="F58" s="44" t="str">
        <f t="shared" si="0"/>
        <v>articles/aks</v>
      </c>
      <c r="G58" s="44" t="str">
        <f t="shared" si="1"/>
        <v>articles/aks/TOC.yml</v>
      </c>
      <c r="H58" s="44" t="str">
        <f t="shared" si="2"/>
        <v>aks/TOC.yml</v>
      </c>
    </row>
    <row r="59" spans="1:8" ht="17.25" customHeight="1" x14ac:dyDescent="0.25">
      <c r="A59" s="10"/>
      <c r="B59" s="14" t="s">
        <v>3002</v>
      </c>
      <c r="C59" s="23" t="s">
        <v>2946</v>
      </c>
      <c r="D59" s="14" t="s">
        <v>2947</v>
      </c>
      <c r="E59" s="9" t="str">
        <f>_xlfn.IFNA(VLOOKUP(B59,[1]NOT_SUPPORTED_ARTICLE!B:B,1,FALSE),"")</f>
        <v/>
      </c>
      <c r="F59" s="44" t="str">
        <f t="shared" si="0"/>
        <v>articles/aks</v>
      </c>
      <c r="G59" s="44" t="str">
        <f t="shared" si="1"/>
        <v>articles/aks/index.yml</v>
      </c>
      <c r="H59" s="44" t="str">
        <f t="shared" si="2"/>
        <v>aks/index.yml</v>
      </c>
    </row>
    <row r="60" spans="1:8" ht="17.25" customHeight="1" x14ac:dyDescent="0.25">
      <c r="A60" s="4"/>
      <c r="B60" s="14"/>
      <c r="C60" s="23"/>
      <c r="D60" s="14"/>
      <c r="E60" s="9" t="str">
        <f>_xlfn.IFNA(VLOOKUP(B60,[1]NOT_SUPPORTED_ARTICLE!B:B,1,FALSE),"")</f>
        <v/>
      </c>
      <c r="F60" s="44" t="str">
        <f t="shared" si="0"/>
        <v/>
      </c>
      <c r="G60" s="44" t="str">
        <f t="shared" si="1"/>
        <v>/</v>
      </c>
      <c r="H60" s="44" t="str">
        <f t="shared" si="2"/>
        <v>/</v>
      </c>
    </row>
    <row r="61" spans="1:8" ht="17.25" customHeight="1" x14ac:dyDescent="0.25">
      <c r="A61" s="4"/>
      <c r="B61" s="14"/>
      <c r="C61" s="23"/>
      <c r="D61" s="14"/>
      <c r="E61" s="9" t="str">
        <f>_xlfn.IFNA(VLOOKUP(B61,[1]NOT_SUPPORTED_ARTICLE!B:B,1,FALSE),"")</f>
        <v/>
      </c>
      <c r="F61" s="44" t="str">
        <f t="shared" si="0"/>
        <v/>
      </c>
      <c r="G61" s="44" t="str">
        <f t="shared" si="1"/>
        <v>/</v>
      </c>
      <c r="H61" s="44" t="str">
        <f t="shared" si="2"/>
        <v>/</v>
      </c>
    </row>
    <row r="62" spans="1:8" ht="17.25" customHeight="1" x14ac:dyDescent="0.25">
      <c r="A62" s="4"/>
      <c r="B62" s="14"/>
      <c r="C62" s="23"/>
      <c r="D62" s="14"/>
      <c r="E62" s="9" t="str">
        <f>_xlfn.IFNA(VLOOKUP(B62,[1]NOT_SUPPORTED_ARTICLE!B:B,1,FALSE),"")</f>
        <v/>
      </c>
      <c r="F62" s="44" t="str">
        <f t="shared" si="0"/>
        <v/>
      </c>
      <c r="G62" s="44" t="str">
        <f t="shared" si="1"/>
        <v>/</v>
      </c>
      <c r="H62" s="44" t="str">
        <f t="shared" si="2"/>
        <v>/</v>
      </c>
    </row>
    <row r="63" spans="1:8" ht="17.25" customHeight="1" x14ac:dyDescent="0.25">
      <c r="A63" s="4"/>
      <c r="B63" s="14"/>
      <c r="C63" s="23"/>
      <c r="D63" s="14"/>
      <c r="E63" s="9" t="str">
        <f>_xlfn.IFNA(VLOOKUP(B63,[1]NOT_SUPPORTED_ARTICLE!B:B,1,FALSE),"")</f>
        <v/>
      </c>
      <c r="F63" s="44" t="str">
        <f t="shared" si="0"/>
        <v/>
      </c>
      <c r="G63" s="44" t="str">
        <f t="shared" si="1"/>
        <v>/</v>
      </c>
      <c r="H63" s="44" t="str">
        <f t="shared" si="2"/>
        <v>/</v>
      </c>
    </row>
    <row r="64" spans="1:8" ht="17.25" customHeight="1" x14ac:dyDescent="0.25">
      <c r="A64" s="4"/>
      <c r="B64" s="14"/>
      <c r="C64" s="23"/>
      <c r="D64" s="14"/>
      <c r="E64" s="9" t="str">
        <f>_xlfn.IFNA(VLOOKUP(B64,[1]NOT_SUPPORTED_ARTICLE!B:B,1,FALSE),"")</f>
        <v/>
      </c>
      <c r="F64" s="44" t="str">
        <f t="shared" si="0"/>
        <v/>
      </c>
      <c r="G64" s="44" t="str">
        <f t="shared" si="1"/>
        <v>/</v>
      </c>
      <c r="H64" s="44" t="str">
        <f t="shared" si="2"/>
        <v>/</v>
      </c>
    </row>
    <row r="65" spans="1:8" ht="17.25" customHeight="1" x14ac:dyDescent="0.25">
      <c r="A65" s="4"/>
      <c r="B65" s="14"/>
      <c r="C65" s="23"/>
      <c r="D65" s="14"/>
      <c r="E65" s="9" t="str">
        <f>_xlfn.IFNA(VLOOKUP(B65,[1]NOT_SUPPORTED_ARTICLE!B:B,1,FALSE),"")</f>
        <v/>
      </c>
      <c r="F65" s="44" t="str">
        <f t="shared" si="0"/>
        <v/>
      </c>
      <c r="G65" s="44" t="str">
        <f t="shared" si="1"/>
        <v>/</v>
      </c>
      <c r="H65" s="44" t="str">
        <f t="shared" si="2"/>
        <v>/</v>
      </c>
    </row>
    <row r="66" spans="1:8" ht="17.25" customHeight="1" x14ac:dyDescent="0.25">
      <c r="A66" s="4"/>
      <c r="B66" s="14"/>
      <c r="C66" s="23"/>
      <c r="D66" s="14"/>
      <c r="E66" s="9" t="str">
        <f>_xlfn.IFNA(VLOOKUP(B66,[1]NOT_SUPPORTED_ARTICLE!B:B,1,FALSE),"")</f>
        <v/>
      </c>
      <c r="F66" s="44" t="str">
        <f t="shared" si="0"/>
        <v/>
      </c>
      <c r="G66" s="44" t="str">
        <f t="shared" si="1"/>
        <v>/</v>
      </c>
      <c r="H66" s="44" t="str">
        <f t="shared" si="2"/>
        <v>/</v>
      </c>
    </row>
    <row r="67" spans="1:8" ht="17.25" customHeight="1" x14ac:dyDescent="0.25">
      <c r="A67" s="4"/>
      <c r="B67" s="14"/>
      <c r="C67" s="23"/>
      <c r="D67" s="14"/>
      <c r="E67" s="9" t="str">
        <f>_xlfn.IFNA(VLOOKUP(B67,[1]NOT_SUPPORTED_ARTICLE!B:B,1,FALSE),"")</f>
        <v/>
      </c>
      <c r="F67" s="44" t="str">
        <f t="shared" ref="F67:F130" si="3">SUBSTITUTE(D67,"\","/")</f>
        <v/>
      </c>
      <c r="G67" s="44" t="str">
        <f t="shared" ref="G67:G130" si="4">SUBSTITUTE(D67&amp;"/"&amp;B67,"\","/")</f>
        <v>/</v>
      </c>
      <c r="H67" s="44" t="str">
        <f t="shared" ref="H67:H130" si="5">SUBSTITUTE(G67,"articles/","")</f>
        <v>/</v>
      </c>
    </row>
    <row r="68" spans="1:8" ht="17.25" customHeight="1" x14ac:dyDescent="0.25">
      <c r="A68" s="4"/>
      <c r="B68" s="14"/>
      <c r="C68" s="23"/>
      <c r="D68" s="14"/>
      <c r="E68" s="9" t="str">
        <f>_xlfn.IFNA(VLOOKUP(B68,[1]NOT_SUPPORTED_ARTICLE!B:B,1,FALSE),"")</f>
        <v/>
      </c>
      <c r="F68" s="44" t="str">
        <f t="shared" si="3"/>
        <v/>
      </c>
      <c r="G68" s="44" t="str">
        <f t="shared" si="4"/>
        <v>/</v>
      </c>
      <c r="H68" s="44" t="str">
        <f t="shared" si="5"/>
        <v>/</v>
      </c>
    </row>
    <row r="69" spans="1:8" ht="17.25" customHeight="1" x14ac:dyDescent="0.25">
      <c r="A69" s="4"/>
      <c r="B69" s="14"/>
      <c r="C69" s="23"/>
      <c r="D69" s="14"/>
      <c r="E69" s="9" t="str">
        <f>_xlfn.IFNA(VLOOKUP(B69,[1]NOT_SUPPORTED_ARTICLE!B:B,1,FALSE),"")</f>
        <v/>
      </c>
      <c r="F69" s="44" t="str">
        <f t="shared" si="3"/>
        <v/>
      </c>
      <c r="G69" s="44" t="str">
        <f t="shared" si="4"/>
        <v>/</v>
      </c>
      <c r="H69" s="44" t="str">
        <f t="shared" si="5"/>
        <v>/</v>
      </c>
    </row>
    <row r="70" spans="1:8" ht="17.25" customHeight="1" x14ac:dyDescent="0.25">
      <c r="A70" s="4"/>
      <c r="C70" s="23"/>
      <c r="D70" s="14"/>
      <c r="E70" s="9" t="str">
        <f>_xlfn.IFNA(VLOOKUP(B70,[1]NOT_SUPPORTED_ARTICLE!B:B,1,FALSE),"")</f>
        <v/>
      </c>
      <c r="F70" s="44" t="str">
        <f t="shared" si="3"/>
        <v/>
      </c>
      <c r="G70" s="44" t="str">
        <f t="shared" si="4"/>
        <v>/</v>
      </c>
      <c r="H70" s="44" t="str">
        <f t="shared" si="5"/>
        <v>/</v>
      </c>
    </row>
    <row r="71" spans="1:8" ht="17.25" customHeight="1" x14ac:dyDescent="0.25">
      <c r="A71" s="4"/>
      <c r="C71" s="23"/>
      <c r="D71" s="14"/>
      <c r="E71" s="9" t="str">
        <f>_xlfn.IFNA(VLOOKUP(B71,[1]NOT_SUPPORTED_ARTICLE!B:B,1,FALSE),"")</f>
        <v/>
      </c>
      <c r="F71" s="44" t="str">
        <f t="shared" si="3"/>
        <v/>
      </c>
      <c r="G71" s="44" t="str">
        <f t="shared" si="4"/>
        <v>/</v>
      </c>
      <c r="H71" s="44" t="str">
        <f t="shared" si="5"/>
        <v>/</v>
      </c>
    </row>
    <row r="72" spans="1:8" ht="17.25" customHeight="1" x14ac:dyDescent="0.25">
      <c r="A72" s="4"/>
      <c r="C72" s="23"/>
      <c r="D72" s="14"/>
      <c r="E72" s="9" t="str">
        <f>_xlfn.IFNA(VLOOKUP(B72,[1]NOT_SUPPORTED_ARTICLE!B:B,1,FALSE),"")</f>
        <v/>
      </c>
      <c r="F72" s="44" t="str">
        <f t="shared" si="3"/>
        <v/>
      </c>
      <c r="G72" s="44" t="str">
        <f t="shared" si="4"/>
        <v>/</v>
      </c>
      <c r="H72" s="44" t="str">
        <f t="shared" si="5"/>
        <v>/</v>
      </c>
    </row>
    <row r="73" spans="1:8" ht="17.25" customHeight="1" x14ac:dyDescent="0.25">
      <c r="A73" s="4"/>
      <c r="C73" s="23"/>
      <c r="D73" s="14"/>
      <c r="E73" s="9" t="str">
        <f>_xlfn.IFNA(VLOOKUP(B73,[1]NOT_SUPPORTED_ARTICLE!B:B,1,FALSE),"")</f>
        <v/>
      </c>
      <c r="F73" s="44" t="str">
        <f t="shared" si="3"/>
        <v/>
      </c>
      <c r="G73" s="44" t="str">
        <f t="shared" si="4"/>
        <v>/</v>
      </c>
      <c r="H73" s="44" t="str">
        <f t="shared" si="5"/>
        <v>/</v>
      </c>
    </row>
    <row r="74" spans="1:8" ht="17.25" customHeight="1" x14ac:dyDescent="0.25">
      <c r="A74" s="4"/>
      <c r="C74" s="23"/>
      <c r="D74" s="14"/>
      <c r="E74" s="9" t="str">
        <f>_xlfn.IFNA(VLOOKUP(B74,[1]NOT_SUPPORTED_ARTICLE!B:B,1,FALSE),"")</f>
        <v/>
      </c>
      <c r="F74" s="44" t="str">
        <f t="shared" si="3"/>
        <v/>
      </c>
      <c r="G74" s="44" t="str">
        <f t="shared" si="4"/>
        <v>/</v>
      </c>
      <c r="H74" s="44" t="str">
        <f t="shared" si="5"/>
        <v>/</v>
      </c>
    </row>
    <row r="75" spans="1:8" ht="17.25" customHeight="1" x14ac:dyDescent="0.25">
      <c r="A75" s="4"/>
      <c r="C75" s="23"/>
      <c r="D75" s="14"/>
      <c r="E75" s="9" t="str">
        <f>_xlfn.IFNA(VLOOKUP(B75,[1]NOT_SUPPORTED_ARTICLE!B:B,1,FALSE),"")</f>
        <v/>
      </c>
      <c r="F75" s="44" t="str">
        <f t="shared" si="3"/>
        <v/>
      </c>
      <c r="G75" s="44" t="str">
        <f t="shared" si="4"/>
        <v>/</v>
      </c>
      <c r="H75" s="44" t="str">
        <f t="shared" si="5"/>
        <v>/</v>
      </c>
    </row>
    <row r="76" spans="1:8" ht="17.25" customHeight="1" x14ac:dyDescent="0.25">
      <c r="A76" s="4"/>
      <c r="C76" s="23"/>
      <c r="D76" s="14"/>
      <c r="E76" s="9" t="str">
        <f>_xlfn.IFNA(VLOOKUP(B76,[1]NOT_SUPPORTED_ARTICLE!B:B,1,FALSE),"")</f>
        <v/>
      </c>
      <c r="F76" s="44" t="str">
        <f t="shared" si="3"/>
        <v/>
      </c>
      <c r="G76" s="44" t="str">
        <f t="shared" si="4"/>
        <v>/</v>
      </c>
      <c r="H76" s="44" t="str">
        <f t="shared" si="5"/>
        <v>/</v>
      </c>
    </row>
    <row r="77" spans="1:8" ht="17.25" customHeight="1" x14ac:dyDescent="0.25">
      <c r="A77" s="4"/>
      <c r="C77" s="23"/>
      <c r="D77" s="14"/>
      <c r="E77" s="9" t="str">
        <f>_xlfn.IFNA(VLOOKUP(B77,[1]NOT_SUPPORTED_ARTICLE!B:B,1,FALSE),"")</f>
        <v/>
      </c>
      <c r="F77" s="44" t="str">
        <f t="shared" si="3"/>
        <v/>
      </c>
      <c r="G77" s="44" t="str">
        <f t="shared" si="4"/>
        <v>/</v>
      </c>
      <c r="H77" s="44" t="str">
        <f t="shared" si="5"/>
        <v>/</v>
      </c>
    </row>
    <row r="78" spans="1:8" ht="17.25" customHeight="1" x14ac:dyDescent="0.25">
      <c r="A78" s="4"/>
      <c r="C78" s="23"/>
      <c r="D78" s="14"/>
      <c r="E78" s="9" t="str">
        <f>_xlfn.IFNA(VLOOKUP(B78,[1]NOT_SUPPORTED_ARTICLE!B:B,1,FALSE),"")</f>
        <v/>
      </c>
      <c r="F78" s="44" t="str">
        <f t="shared" si="3"/>
        <v/>
      </c>
      <c r="G78" s="44" t="str">
        <f t="shared" si="4"/>
        <v>/</v>
      </c>
      <c r="H78" s="44" t="str">
        <f t="shared" si="5"/>
        <v>/</v>
      </c>
    </row>
    <row r="79" spans="1:8" ht="17.25" customHeight="1" x14ac:dyDescent="0.25">
      <c r="A79" s="4"/>
      <c r="C79" s="23"/>
      <c r="D79" s="14"/>
      <c r="E79" s="9" t="str">
        <f>_xlfn.IFNA(VLOOKUP(B79,[1]NOT_SUPPORTED_ARTICLE!B:B,1,FALSE),"")</f>
        <v/>
      </c>
      <c r="F79" s="44" t="str">
        <f t="shared" si="3"/>
        <v/>
      </c>
      <c r="G79" s="44" t="str">
        <f t="shared" si="4"/>
        <v>/</v>
      </c>
      <c r="H79" s="44" t="str">
        <f t="shared" si="5"/>
        <v>/</v>
      </c>
    </row>
    <row r="80" spans="1:8" ht="17.25" customHeight="1" x14ac:dyDescent="0.25">
      <c r="A80" s="4"/>
      <c r="C80" s="23"/>
      <c r="D80" s="14"/>
      <c r="E80" s="9" t="str">
        <f>_xlfn.IFNA(VLOOKUP(B80,[1]NOT_SUPPORTED_ARTICLE!B:B,1,FALSE),"")</f>
        <v/>
      </c>
      <c r="F80" s="44" t="str">
        <f t="shared" si="3"/>
        <v/>
      </c>
      <c r="G80" s="44" t="str">
        <f t="shared" si="4"/>
        <v>/</v>
      </c>
      <c r="H80" s="44" t="str">
        <f t="shared" si="5"/>
        <v>/</v>
      </c>
    </row>
    <row r="81" spans="1:8" ht="17.25" customHeight="1" x14ac:dyDescent="0.25">
      <c r="A81" s="4"/>
      <c r="C81" s="23"/>
      <c r="D81" s="14"/>
      <c r="E81" s="9" t="str">
        <f>_xlfn.IFNA(VLOOKUP(B81,[1]NOT_SUPPORTED_ARTICLE!B:B,1,FALSE),"")</f>
        <v/>
      </c>
      <c r="F81" s="44" t="str">
        <f t="shared" si="3"/>
        <v/>
      </c>
      <c r="G81" s="44" t="str">
        <f t="shared" si="4"/>
        <v>/</v>
      </c>
      <c r="H81" s="44" t="str">
        <f t="shared" si="5"/>
        <v>/</v>
      </c>
    </row>
    <row r="82" spans="1:8" ht="17.25" customHeight="1" x14ac:dyDescent="0.25">
      <c r="A82" s="4"/>
      <c r="C82" s="23"/>
      <c r="D82" s="14"/>
      <c r="E82" s="9" t="str">
        <f>_xlfn.IFNA(VLOOKUP(B82,[1]NOT_SUPPORTED_ARTICLE!B:B,1,FALSE),"")</f>
        <v/>
      </c>
      <c r="F82" s="44" t="str">
        <f t="shared" si="3"/>
        <v/>
      </c>
      <c r="G82" s="44" t="str">
        <f t="shared" si="4"/>
        <v>/</v>
      </c>
      <c r="H82" s="44" t="str">
        <f t="shared" si="5"/>
        <v>/</v>
      </c>
    </row>
    <row r="83" spans="1:8" ht="17.25" customHeight="1" x14ac:dyDescent="0.25">
      <c r="A83" s="4"/>
      <c r="C83" s="23"/>
      <c r="D83" s="14"/>
      <c r="E83" s="9" t="str">
        <f>_xlfn.IFNA(VLOOKUP(B83,[1]NOT_SUPPORTED_ARTICLE!B:B,1,FALSE),"")</f>
        <v/>
      </c>
      <c r="F83" s="44" t="str">
        <f t="shared" si="3"/>
        <v/>
      </c>
      <c r="G83" s="44" t="str">
        <f t="shared" si="4"/>
        <v>/</v>
      </c>
      <c r="H83" s="44" t="str">
        <f t="shared" si="5"/>
        <v>/</v>
      </c>
    </row>
    <row r="84" spans="1:8" ht="17.25" customHeight="1" x14ac:dyDescent="0.25">
      <c r="A84" s="4"/>
      <c r="C84" s="23"/>
      <c r="D84" s="14"/>
      <c r="E84" s="9" t="str">
        <f>_xlfn.IFNA(VLOOKUP(B84,[1]NOT_SUPPORTED_ARTICLE!B:B,1,FALSE),"")</f>
        <v/>
      </c>
      <c r="F84" s="44" t="str">
        <f t="shared" si="3"/>
        <v/>
      </c>
      <c r="G84" s="44" t="str">
        <f t="shared" si="4"/>
        <v>/</v>
      </c>
      <c r="H84" s="44" t="str">
        <f t="shared" si="5"/>
        <v>/</v>
      </c>
    </row>
    <row r="85" spans="1:8" ht="17.25" customHeight="1" x14ac:dyDescent="0.25">
      <c r="A85" s="4"/>
      <c r="C85" s="23"/>
      <c r="D85" s="14"/>
      <c r="E85" s="9" t="str">
        <f>_xlfn.IFNA(VLOOKUP(B85,[1]NOT_SUPPORTED_ARTICLE!B:B,1,FALSE),"")</f>
        <v/>
      </c>
      <c r="F85" s="44" t="str">
        <f t="shared" si="3"/>
        <v/>
      </c>
      <c r="G85" s="44" t="str">
        <f t="shared" si="4"/>
        <v>/</v>
      </c>
      <c r="H85" s="44" t="str">
        <f t="shared" si="5"/>
        <v>/</v>
      </c>
    </row>
    <row r="86" spans="1:8" ht="17.25" customHeight="1" x14ac:dyDescent="0.25">
      <c r="A86" s="4"/>
      <c r="C86" s="23"/>
      <c r="D86" s="14"/>
      <c r="E86" s="9" t="str">
        <f>_xlfn.IFNA(VLOOKUP(B86,[1]NOT_SUPPORTED_ARTICLE!B:B,1,FALSE),"")</f>
        <v/>
      </c>
      <c r="F86" s="44" t="str">
        <f t="shared" si="3"/>
        <v/>
      </c>
      <c r="G86" s="44" t="str">
        <f t="shared" si="4"/>
        <v>/</v>
      </c>
      <c r="H86" s="44" t="str">
        <f t="shared" si="5"/>
        <v>/</v>
      </c>
    </row>
    <row r="87" spans="1:8" ht="17.25" customHeight="1" x14ac:dyDescent="0.25">
      <c r="A87" s="4"/>
      <c r="C87" s="23"/>
      <c r="D87" s="14"/>
      <c r="E87" s="9" t="str">
        <f>_xlfn.IFNA(VLOOKUP(B87,[1]NOT_SUPPORTED_ARTICLE!B:B,1,FALSE),"")</f>
        <v/>
      </c>
      <c r="F87" s="44" t="str">
        <f t="shared" si="3"/>
        <v/>
      </c>
      <c r="G87" s="44" t="str">
        <f t="shared" si="4"/>
        <v>/</v>
      </c>
      <c r="H87" s="44" t="str">
        <f t="shared" si="5"/>
        <v>/</v>
      </c>
    </row>
    <row r="88" spans="1:8" ht="17.25" customHeight="1" x14ac:dyDescent="0.25">
      <c r="A88" s="4"/>
      <c r="C88" s="23"/>
      <c r="D88" s="14"/>
      <c r="E88" s="9" t="str">
        <f>_xlfn.IFNA(VLOOKUP(B88,[1]NOT_SUPPORTED_ARTICLE!B:B,1,FALSE),"")</f>
        <v/>
      </c>
      <c r="F88" s="44" t="str">
        <f t="shared" si="3"/>
        <v/>
      </c>
      <c r="G88" s="44" t="str">
        <f t="shared" si="4"/>
        <v>/</v>
      </c>
      <c r="H88" s="44" t="str">
        <f t="shared" si="5"/>
        <v>/</v>
      </c>
    </row>
    <row r="89" spans="1:8" ht="17.25" customHeight="1" x14ac:dyDescent="0.25">
      <c r="A89" s="4"/>
      <c r="C89" s="23"/>
      <c r="D89" s="14"/>
      <c r="E89" s="9" t="str">
        <f>_xlfn.IFNA(VLOOKUP(B89,[1]NOT_SUPPORTED_ARTICLE!B:B,1,FALSE),"")</f>
        <v/>
      </c>
      <c r="F89" s="44" t="str">
        <f t="shared" si="3"/>
        <v/>
      </c>
      <c r="G89" s="44" t="str">
        <f t="shared" si="4"/>
        <v>/</v>
      </c>
      <c r="H89" s="44" t="str">
        <f t="shared" si="5"/>
        <v>/</v>
      </c>
    </row>
    <row r="90" spans="1:8" ht="17.25" customHeight="1" x14ac:dyDescent="0.25">
      <c r="A90" s="4"/>
      <c r="C90" s="23"/>
      <c r="D90" s="14"/>
      <c r="E90" s="9" t="str">
        <f>_xlfn.IFNA(VLOOKUP(B90,[1]NOT_SUPPORTED_ARTICLE!B:B,1,FALSE),"")</f>
        <v/>
      </c>
      <c r="F90" s="44" t="str">
        <f t="shared" si="3"/>
        <v/>
      </c>
      <c r="G90" s="44" t="str">
        <f t="shared" si="4"/>
        <v>/</v>
      </c>
      <c r="H90" s="44" t="str">
        <f t="shared" si="5"/>
        <v>/</v>
      </c>
    </row>
    <row r="91" spans="1:8" ht="17.25" customHeight="1" x14ac:dyDescent="0.25">
      <c r="A91" s="4"/>
      <c r="C91" s="23"/>
      <c r="D91" s="14"/>
      <c r="E91" s="9" t="str">
        <f>_xlfn.IFNA(VLOOKUP(B91,[1]NOT_SUPPORTED_ARTICLE!B:B,1,FALSE),"")</f>
        <v/>
      </c>
      <c r="F91" s="44" t="str">
        <f t="shared" si="3"/>
        <v/>
      </c>
      <c r="G91" s="44" t="str">
        <f t="shared" si="4"/>
        <v>/</v>
      </c>
      <c r="H91" s="44" t="str">
        <f t="shared" si="5"/>
        <v>/</v>
      </c>
    </row>
    <row r="92" spans="1:8" ht="17.25" customHeight="1" x14ac:dyDescent="0.25">
      <c r="A92" s="4"/>
      <c r="C92" s="23"/>
      <c r="D92" s="14"/>
      <c r="E92" s="9" t="str">
        <f>_xlfn.IFNA(VLOOKUP(B92,[1]NOT_SUPPORTED_ARTICLE!B:B,1,FALSE),"")</f>
        <v/>
      </c>
      <c r="F92" s="44" t="str">
        <f t="shared" si="3"/>
        <v/>
      </c>
      <c r="G92" s="44" t="str">
        <f t="shared" si="4"/>
        <v>/</v>
      </c>
      <c r="H92" s="44" t="str">
        <f t="shared" si="5"/>
        <v>/</v>
      </c>
    </row>
    <row r="93" spans="1:8" ht="17.25" customHeight="1" x14ac:dyDescent="0.25">
      <c r="A93" s="4"/>
      <c r="C93" s="23"/>
      <c r="D93" s="14"/>
      <c r="E93" s="9" t="str">
        <f>_xlfn.IFNA(VLOOKUP(B93,[1]NOT_SUPPORTED_ARTICLE!B:B,1,FALSE),"")</f>
        <v/>
      </c>
      <c r="F93" s="44" t="str">
        <f t="shared" si="3"/>
        <v/>
      </c>
      <c r="G93" s="44" t="str">
        <f t="shared" si="4"/>
        <v>/</v>
      </c>
      <c r="H93" s="44" t="str">
        <f t="shared" si="5"/>
        <v>/</v>
      </c>
    </row>
    <row r="94" spans="1:8" ht="17.25" customHeight="1" x14ac:dyDescent="0.25">
      <c r="A94" s="4"/>
      <c r="C94" s="23"/>
      <c r="D94" s="14"/>
      <c r="E94" s="9" t="str">
        <f>_xlfn.IFNA(VLOOKUP(B94,[1]NOT_SUPPORTED_ARTICLE!B:B,1,FALSE),"")</f>
        <v/>
      </c>
      <c r="F94" s="44" t="str">
        <f t="shared" si="3"/>
        <v/>
      </c>
      <c r="G94" s="44" t="str">
        <f t="shared" si="4"/>
        <v>/</v>
      </c>
      <c r="H94" s="44" t="str">
        <f t="shared" si="5"/>
        <v>/</v>
      </c>
    </row>
    <row r="95" spans="1:8" ht="17.25" customHeight="1" x14ac:dyDescent="0.25">
      <c r="A95" s="4"/>
      <c r="C95" s="23"/>
      <c r="D95" s="14"/>
      <c r="E95" s="9" t="str">
        <f>_xlfn.IFNA(VLOOKUP(B95,[1]NOT_SUPPORTED_ARTICLE!B:B,1,FALSE),"")</f>
        <v/>
      </c>
      <c r="F95" s="44" t="str">
        <f t="shared" si="3"/>
        <v/>
      </c>
      <c r="G95" s="44" t="str">
        <f t="shared" si="4"/>
        <v>/</v>
      </c>
      <c r="H95" s="44" t="str">
        <f t="shared" si="5"/>
        <v>/</v>
      </c>
    </row>
    <row r="96" spans="1:8" ht="17.25" customHeight="1" x14ac:dyDescent="0.25">
      <c r="A96" s="4"/>
      <c r="C96" s="23"/>
      <c r="D96" s="14"/>
      <c r="E96" s="9" t="str">
        <f>_xlfn.IFNA(VLOOKUP(B96,[1]NOT_SUPPORTED_ARTICLE!B:B,1,FALSE),"")</f>
        <v/>
      </c>
      <c r="F96" s="44" t="str">
        <f t="shared" si="3"/>
        <v/>
      </c>
      <c r="G96" s="44" t="str">
        <f t="shared" si="4"/>
        <v>/</v>
      </c>
      <c r="H96" s="44" t="str">
        <f t="shared" si="5"/>
        <v>/</v>
      </c>
    </row>
    <row r="97" spans="1:8" ht="17.25" customHeight="1" x14ac:dyDescent="0.25">
      <c r="A97" s="4"/>
      <c r="C97" s="23"/>
      <c r="D97" s="14"/>
      <c r="E97" s="9" t="str">
        <f>_xlfn.IFNA(VLOOKUP(B97,[1]NOT_SUPPORTED_ARTICLE!B:B,1,FALSE),"")</f>
        <v/>
      </c>
      <c r="F97" s="44" t="str">
        <f t="shared" si="3"/>
        <v/>
      </c>
      <c r="G97" s="44" t="str">
        <f t="shared" si="4"/>
        <v>/</v>
      </c>
      <c r="H97" s="44" t="str">
        <f t="shared" si="5"/>
        <v>/</v>
      </c>
    </row>
    <row r="98" spans="1:8" ht="17.25" customHeight="1" x14ac:dyDescent="0.25">
      <c r="A98" s="4"/>
      <c r="C98" s="23"/>
      <c r="D98" s="14"/>
      <c r="E98" s="9" t="str">
        <f>_xlfn.IFNA(VLOOKUP(B98,[1]NOT_SUPPORTED_ARTICLE!B:B,1,FALSE),"")</f>
        <v/>
      </c>
      <c r="F98" s="44" t="str">
        <f t="shared" si="3"/>
        <v/>
      </c>
      <c r="G98" s="44" t="str">
        <f t="shared" si="4"/>
        <v>/</v>
      </c>
      <c r="H98" s="44" t="str">
        <f t="shared" si="5"/>
        <v>/</v>
      </c>
    </row>
    <row r="99" spans="1:8" ht="17.25" customHeight="1" x14ac:dyDescent="0.25">
      <c r="A99" s="4"/>
      <c r="C99" s="23"/>
      <c r="D99" s="14"/>
      <c r="E99" s="9" t="str">
        <f>_xlfn.IFNA(VLOOKUP(B99,[1]NOT_SUPPORTED_ARTICLE!B:B,1,FALSE),"")</f>
        <v/>
      </c>
      <c r="F99" s="44" t="str">
        <f t="shared" si="3"/>
        <v/>
      </c>
      <c r="G99" s="44" t="str">
        <f t="shared" si="4"/>
        <v>/</v>
      </c>
      <c r="H99" s="44" t="str">
        <f t="shared" si="5"/>
        <v>/</v>
      </c>
    </row>
    <row r="100" spans="1:8" ht="17.25" customHeight="1" x14ac:dyDescent="0.25">
      <c r="A100" s="4"/>
      <c r="C100" s="23"/>
      <c r="D100" s="14"/>
      <c r="E100" s="9" t="str">
        <f>_xlfn.IFNA(VLOOKUP(B100,[1]NOT_SUPPORTED_ARTICLE!B:B,1,FALSE),"")</f>
        <v/>
      </c>
      <c r="F100" s="44" t="str">
        <f t="shared" si="3"/>
        <v/>
      </c>
      <c r="G100" s="44" t="str">
        <f t="shared" si="4"/>
        <v>/</v>
      </c>
      <c r="H100" s="44" t="str">
        <f t="shared" si="5"/>
        <v>/</v>
      </c>
    </row>
    <row r="101" spans="1:8" ht="17.25" customHeight="1" x14ac:dyDescent="0.25">
      <c r="A101" s="4"/>
      <c r="C101" s="23"/>
      <c r="D101" s="14"/>
      <c r="E101" s="9" t="str">
        <f>_xlfn.IFNA(VLOOKUP(B101,[1]NOT_SUPPORTED_ARTICLE!B:B,1,FALSE),"")</f>
        <v/>
      </c>
      <c r="F101" s="44" t="str">
        <f t="shared" si="3"/>
        <v/>
      </c>
      <c r="G101" s="44" t="str">
        <f t="shared" si="4"/>
        <v>/</v>
      </c>
      <c r="H101" s="44" t="str">
        <f t="shared" si="5"/>
        <v>/</v>
      </c>
    </row>
    <row r="102" spans="1:8" ht="17.25" customHeight="1" x14ac:dyDescent="0.25">
      <c r="A102" s="4"/>
      <c r="C102" s="23"/>
      <c r="D102" s="14"/>
      <c r="E102" s="9" t="str">
        <f>_xlfn.IFNA(VLOOKUP(B102,[1]NOT_SUPPORTED_ARTICLE!B:B,1,FALSE),"")</f>
        <v/>
      </c>
      <c r="F102" s="44" t="str">
        <f t="shared" si="3"/>
        <v/>
      </c>
      <c r="G102" s="44" t="str">
        <f t="shared" si="4"/>
        <v>/</v>
      </c>
      <c r="H102" s="44" t="str">
        <f t="shared" si="5"/>
        <v>/</v>
      </c>
    </row>
    <row r="103" spans="1:8" ht="17.25" customHeight="1" x14ac:dyDescent="0.25">
      <c r="A103" s="4"/>
      <c r="C103" s="23"/>
      <c r="D103" s="14"/>
      <c r="E103" s="9" t="str">
        <f>_xlfn.IFNA(VLOOKUP(B103,[1]NOT_SUPPORTED_ARTICLE!B:B,1,FALSE),"")</f>
        <v/>
      </c>
      <c r="F103" s="44" t="str">
        <f t="shared" si="3"/>
        <v/>
      </c>
      <c r="G103" s="44" t="str">
        <f t="shared" si="4"/>
        <v>/</v>
      </c>
      <c r="H103" s="44" t="str">
        <f t="shared" si="5"/>
        <v>/</v>
      </c>
    </row>
    <row r="104" spans="1:8" ht="17.25" customHeight="1" x14ac:dyDescent="0.25">
      <c r="A104" s="4"/>
      <c r="C104" s="23"/>
      <c r="D104" s="14"/>
      <c r="E104" s="9" t="str">
        <f>_xlfn.IFNA(VLOOKUP(B104,[1]NOT_SUPPORTED_ARTICLE!B:B,1,FALSE),"")</f>
        <v/>
      </c>
      <c r="F104" s="44" t="str">
        <f t="shared" si="3"/>
        <v/>
      </c>
      <c r="G104" s="44" t="str">
        <f t="shared" si="4"/>
        <v>/</v>
      </c>
      <c r="H104" s="44" t="str">
        <f t="shared" si="5"/>
        <v>/</v>
      </c>
    </row>
    <row r="105" spans="1:8" ht="17.25" customHeight="1" x14ac:dyDescent="0.25">
      <c r="A105" s="4"/>
      <c r="C105" s="23"/>
      <c r="D105" s="14"/>
      <c r="E105" s="9" t="str">
        <f>_xlfn.IFNA(VLOOKUP(B105,[1]NOT_SUPPORTED_ARTICLE!B:B,1,FALSE),"")</f>
        <v/>
      </c>
      <c r="F105" s="44" t="str">
        <f t="shared" si="3"/>
        <v/>
      </c>
      <c r="G105" s="44" t="str">
        <f t="shared" si="4"/>
        <v>/</v>
      </c>
      <c r="H105" s="44" t="str">
        <f t="shared" si="5"/>
        <v>/</v>
      </c>
    </row>
    <row r="106" spans="1:8" ht="17.25" customHeight="1" x14ac:dyDescent="0.25">
      <c r="A106" s="4"/>
      <c r="C106" s="23"/>
      <c r="D106" s="14"/>
      <c r="E106" s="9" t="str">
        <f>_xlfn.IFNA(VLOOKUP(B106,[1]NOT_SUPPORTED_ARTICLE!B:B,1,FALSE),"")</f>
        <v/>
      </c>
      <c r="F106" s="44" t="str">
        <f t="shared" si="3"/>
        <v/>
      </c>
      <c r="G106" s="44" t="str">
        <f t="shared" si="4"/>
        <v>/</v>
      </c>
      <c r="H106" s="44" t="str">
        <f t="shared" si="5"/>
        <v>/</v>
      </c>
    </row>
    <row r="107" spans="1:8" ht="17.25" customHeight="1" x14ac:dyDescent="0.25">
      <c r="A107" s="4"/>
      <c r="C107" s="23"/>
      <c r="D107" s="14"/>
      <c r="E107" s="9" t="str">
        <f>_xlfn.IFNA(VLOOKUP(B107,[1]NOT_SUPPORTED_ARTICLE!B:B,1,FALSE),"")</f>
        <v/>
      </c>
      <c r="F107" s="44" t="str">
        <f t="shared" si="3"/>
        <v/>
      </c>
      <c r="G107" s="44" t="str">
        <f t="shared" si="4"/>
        <v>/</v>
      </c>
      <c r="H107" s="44" t="str">
        <f t="shared" si="5"/>
        <v>/</v>
      </c>
    </row>
    <row r="108" spans="1:8" ht="17.25" customHeight="1" x14ac:dyDescent="0.25">
      <c r="A108" s="4"/>
      <c r="C108" s="23"/>
      <c r="D108" s="14"/>
      <c r="E108" s="9" t="str">
        <f>_xlfn.IFNA(VLOOKUP(B108,[1]NOT_SUPPORTED_ARTICLE!B:B,1,FALSE),"")</f>
        <v/>
      </c>
      <c r="F108" s="44" t="str">
        <f t="shared" si="3"/>
        <v/>
      </c>
      <c r="G108" s="44" t="str">
        <f t="shared" si="4"/>
        <v>/</v>
      </c>
      <c r="H108" s="44" t="str">
        <f t="shared" si="5"/>
        <v>/</v>
      </c>
    </row>
    <row r="109" spans="1:8" ht="17.25" customHeight="1" x14ac:dyDescent="0.25">
      <c r="A109" s="4"/>
      <c r="C109" s="23"/>
      <c r="D109" s="14"/>
      <c r="E109" s="9" t="str">
        <f>_xlfn.IFNA(VLOOKUP(B109,[1]NOT_SUPPORTED_ARTICLE!B:B,1,FALSE),"")</f>
        <v/>
      </c>
      <c r="F109" s="44" t="str">
        <f t="shared" si="3"/>
        <v/>
      </c>
      <c r="G109" s="44" t="str">
        <f t="shared" si="4"/>
        <v>/</v>
      </c>
      <c r="H109" s="44" t="str">
        <f t="shared" si="5"/>
        <v>/</v>
      </c>
    </row>
    <row r="110" spans="1:8" ht="17.25" customHeight="1" x14ac:dyDescent="0.25">
      <c r="A110" s="4"/>
      <c r="C110" s="23"/>
      <c r="D110" s="14"/>
      <c r="E110" s="9" t="str">
        <f>_xlfn.IFNA(VLOOKUP(B110,[1]NOT_SUPPORTED_ARTICLE!B:B,1,FALSE),"")</f>
        <v/>
      </c>
      <c r="F110" s="44" t="str">
        <f t="shared" si="3"/>
        <v/>
      </c>
      <c r="G110" s="44" t="str">
        <f t="shared" si="4"/>
        <v>/</v>
      </c>
      <c r="H110" s="44" t="str">
        <f t="shared" si="5"/>
        <v>/</v>
      </c>
    </row>
    <row r="111" spans="1:8" ht="17.25" customHeight="1" x14ac:dyDescent="0.25">
      <c r="A111" s="4"/>
      <c r="C111" s="23"/>
      <c r="D111" s="14"/>
      <c r="E111" s="9" t="str">
        <f>_xlfn.IFNA(VLOOKUP(B111,[1]NOT_SUPPORTED_ARTICLE!B:B,1,FALSE),"")</f>
        <v/>
      </c>
      <c r="F111" s="44" t="str">
        <f t="shared" si="3"/>
        <v/>
      </c>
      <c r="G111" s="44" t="str">
        <f t="shared" si="4"/>
        <v>/</v>
      </c>
      <c r="H111" s="44" t="str">
        <f t="shared" si="5"/>
        <v>/</v>
      </c>
    </row>
    <row r="112" spans="1:8" ht="17.25" customHeight="1" x14ac:dyDescent="0.25">
      <c r="A112" s="4"/>
      <c r="C112" s="23"/>
      <c r="D112" s="14"/>
      <c r="E112" s="9" t="str">
        <f>_xlfn.IFNA(VLOOKUP(B112,[1]NOT_SUPPORTED_ARTICLE!B:B,1,FALSE),"")</f>
        <v/>
      </c>
      <c r="F112" s="44" t="str">
        <f t="shared" si="3"/>
        <v/>
      </c>
      <c r="G112" s="44" t="str">
        <f t="shared" si="4"/>
        <v>/</v>
      </c>
      <c r="H112" s="44" t="str">
        <f t="shared" si="5"/>
        <v>/</v>
      </c>
    </row>
    <row r="113" spans="1:8" ht="17.25" customHeight="1" x14ac:dyDescent="0.25">
      <c r="A113" s="4"/>
      <c r="C113" s="23"/>
      <c r="D113" s="14"/>
      <c r="E113" s="9" t="str">
        <f>_xlfn.IFNA(VLOOKUP(B113,[1]NOT_SUPPORTED_ARTICLE!B:B,1,FALSE),"")</f>
        <v/>
      </c>
      <c r="F113" s="44" t="str">
        <f t="shared" si="3"/>
        <v/>
      </c>
      <c r="G113" s="44" t="str">
        <f t="shared" si="4"/>
        <v>/</v>
      </c>
      <c r="H113" s="44" t="str">
        <f t="shared" si="5"/>
        <v>/</v>
      </c>
    </row>
    <row r="114" spans="1:8" ht="17.25" customHeight="1" x14ac:dyDescent="0.25">
      <c r="A114" s="4"/>
      <c r="C114" s="23"/>
      <c r="D114" s="14"/>
      <c r="E114" s="9" t="str">
        <f>_xlfn.IFNA(VLOOKUP(B114,[1]NOT_SUPPORTED_ARTICLE!B:B,1,FALSE),"")</f>
        <v/>
      </c>
      <c r="F114" s="44" t="str">
        <f t="shared" si="3"/>
        <v/>
      </c>
      <c r="G114" s="44" t="str">
        <f t="shared" si="4"/>
        <v>/</v>
      </c>
      <c r="H114" s="44" t="str">
        <f t="shared" si="5"/>
        <v>/</v>
      </c>
    </row>
    <row r="115" spans="1:8" ht="17.25" customHeight="1" x14ac:dyDescent="0.25">
      <c r="A115" s="4"/>
      <c r="C115" s="23"/>
      <c r="D115" s="14"/>
      <c r="E115" s="9" t="str">
        <f>_xlfn.IFNA(VLOOKUP(B115,[1]NOT_SUPPORTED_ARTICLE!B:B,1,FALSE),"")</f>
        <v/>
      </c>
      <c r="F115" s="44" t="str">
        <f t="shared" si="3"/>
        <v/>
      </c>
      <c r="G115" s="44" t="str">
        <f t="shared" si="4"/>
        <v>/</v>
      </c>
      <c r="H115" s="44" t="str">
        <f t="shared" si="5"/>
        <v>/</v>
      </c>
    </row>
    <row r="116" spans="1:8" ht="17.25" customHeight="1" x14ac:dyDescent="0.25">
      <c r="A116" s="4"/>
      <c r="C116" s="23"/>
      <c r="D116" s="14"/>
      <c r="E116" s="9" t="str">
        <f>_xlfn.IFNA(VLOOKUP(B116,[1]NOT_SUPPORTED_ARTICLE!B:B,1,FALSE),"")</f>
        <v/>
      </c>
      <c r="F116" s="44" t="str">
        <f t="shared" si="3"/>
        <v/>
      </c>
      <c r="G116" s="44" t="str">
        <f t="shared" si="4"/>
        <v>/</v>
      </c>
      <c r="H116" s="44" t="str">
        <f t="shared" si="5"/>
        <v>/</v>
      </c>
    </row>
    <row r="117" spans="1:8" ht="17.25" customHeight="1" x14ac:dyDescent="0.25">
      <c r="A117" s="4"/>
      <c r="C117" s="23"/>
      <c r="D117" s="14"/>
      <c r="E117" s="9" t="str">
        <f>_xlfn.IFNA(VLOOKUP(B117,[1]NOT_SUPPORTED_ARTICLE!B:B,1,FALSE),"")</f>
        <v/>
      </c>
      <c r="F117" s="44" t="str">
        <f t="shared" si="3"/>
        <v/>
      </c>
      <c r="G117" s="44" t="str">
        <f t="shared" si="4"/>
        <v>/</v>
      </c>
      <c r="H117" s="44" t="str">
        <f t="shared" si="5"/>
        <v>/</v>
      </c>
    </row>
    <row r="118" spans="1:8" ht="17.25" customHeight="1" x14ac:dyDescent="0.25">
      <c r="A118" s="4"/>
      <c r="C118" s="23"/>
      <c r="D118" s="14"/>
      <c r="E118" s="9" t="str">
        <f>_xlfn.IFNA(VLOOKUP(B118,[1]NOT_SUPPORTED_ARTICLE!B:B,1,FALSE),"")</f>
        <v/>
      </c>
      <c r="F118" s="44" t="str">
        <f t="shared" si="3"/>
        <v/>
      </c>
      <c r="G118" s="44" t="str">
        <f t="shared" si="4"/>
        <v>/</v>
      </c>
      <c r="H118" s="44" t="str">
        <f t="shared" si="5"/>
        <v>/</v>
      </c>
    </row>
    <row r="119" spans="1:8" ht="17.25" customHeight="1" x14ac:dyDescent="0.25">
      <c r="A119" s="4"/>
      <c r="C119" s="23"/>
      <c r="D119" s="14"/>
      <c r="E119" s="9" t="str">
        <f>_xlfn.IFNA(VLOOKUP(B119,[1]NOT_SUPPORTED_ARTICLE!B:B,1,FALSE),"")</f>
        <v/>
      </c>
      <c r="F119" s="44" t="str">
        <f t="shared" si="3"/>
        <v/>
      </c>
      <c r="G119" s="44" t="str">
        <f t="shared" si="4"/>
        <v>/</v>
      </c>
      <c r="H119" s="44" t="str">
        <f t="shared" si="5"/>
        <v>/</v>
      </c>
    </row>
    <row r="120" spans="1:8" ht="17.25" customHeight="1" x14ac:dyDescent="0.25">
      <c r="A120" s="4"/>
      <c r="C120" s="23"/>
      <c r="D120" s="14"/>
      <c r="E120" s="9" t="str">
        <f>_xlfn.IFNA(VLOOKUP(B120,[1]NOT_SUPPORTED_ARTICLE!B:B,1,FALSE),"")</f>
        <v/>
      </c>
      <c r="F120" s="44" t="str">
        <f t="shared" si="3"/>
        <v/>
      </c>
      <c r="G120" s="44" t="str">
        <f t="shared" si="4"/>
        <v>/</v>
      </c>
      <c r="H120" s="44" t="str">
        <f t="shared" si="5"/>
        <v>/</v>
      </c>
    </row>
    <row r="121" spans="1:8" ht="17.25" customHeight="1" x14ac:dyDescent="0.25">
      <c r="A121" s="4"/>
      <c r="C121" s="23"/>
      <c r="D121" s="14"/>
      <c r="E121" s="9" t="str">
        <f>_xlfn.IFNA(VLOOKUP(B121,[1]NOT_SUPPORTED_ARTICLE!B:B,1,FALSE),"")</f>
        <v/>
      </c>
      <c r="F121" s="44" t="str">
        <f t="shared" si="3"/>
        <v/>
      </c>
      <c r="G121" s="44" t="str">
        <f t="shared" si="4"/>
        <v>/</v>
      </c>
      <c r="H121" s="44" t="str">
        <f t="shared" si="5"/>
        <v>/</v>
      </c>
    </row>
    <row r="122" spans="1:8" ht="17.25" customHeight="1" x14ac:dyDescent="0.25">
      <c r="A122" s="4"/>
      <c r="C122" s="23"/>
      <c r="D122" s="14"/>
      <c r="E122" s="9" t="str">
        <f>_xlfn.IFNA(VLOOKUP(B122,[1]NOT_SUPPORTED_ARTICLE!B:B,1,FALSE),"")</f>
        <v/>
      </c>
      <c r="F122" s="44" t="str">
        <f t="shared" si="3"/>
        <v/>
      </c>
      <c r="G122" s="44" t="str">
        <f t="shared" si="4"/>
        <v>/</v>
      </c>
      <c r="H122" s="44" t="str">
        <f t="shared" si="5"/>
        <v>/</v>
      </c>
    </row>
    <row r="123" spans="1:8" ht="17.25" customHeight="1" x14ac:dyDescent="0.25">
      <c r="A123" s="4"/>
      <c r="C123" s="23"/>
      <c r="D123" s="14"/>
      <c r="E123" s="9" t="str">
        <f>_xlfn.IFNA(VLOOKUP(B123,[1]NOT_SUPPORTED_ARTICLE!B:B,1,FALSE),"")</f>
        <v/>
      </c>
      <c r="F123" s="44" t="str">
        <f t="shared" si="3"/>
        <v/>
      </c>
      <c r="G123" s="44" t="str">
        <f t="shared" si="4"/>
        <v>/</v>
      </c>
      <c r="H123" s="44" t="str">
        <f t="shared" si="5"/>
        <v>/</v>
      </c>
    </row>
    <row r="124" spans="1:8" ht="17.25" customHeight="1" x14ac:dyDescent="0.25">
      <c r="A124" s="4"/>
      <c r="C124" s="23"/>
      <c r="D124" s="14"/>
      <c r="E124" s="9" t="str">
        <f>_xlfn.IFNA(VLOOKUP(B124,[1]NOT_SUPPORTED_ARTICLE!B:B,1,FALSE),"")</f>
        <v/>
      </c>
      <c r="F124" s="44" t="str">
        <f t="shared" si="3"/>
        <v/>
      </c>
      <c r="G124" s="44" t="str">
        <f t="shared" si="4"/>
        <v>/</v>
      </c>
      <c r="H124" s="44" t="str">
        <f t="shared" si="5"/>
        <v>/</v>
      </c>
    </row>
    <row r="125" spans="1:8" ht="17.25" customHeight="1" x14ac:dyDescent="0.25">
      <c r="A125" s="4"/>
      <c r="C125" s="23"/>
      <c r="D125" s="14"/>
      <c r="E125" s="9" t="str">
        <f>_xlfn.IFNA(VLOOKUP(B125,[1]NOT_SUPPORTED_ARTICLE!B:B,1,FALSE),"")</f>
        <v/>
      </c>
      <c r="F125" s="44" t="str">
        <f t="shared" si="3"/>
        <v/>
      </c>
      <c r="G125" s="44" t="str">
        <f t="shared" si="4"/>
        <v>/</v>
      </c>
      <c r="H125" s="44" t="str">
        <f t="shared" si="5"/>
        <v>/</v>
      </c>
    </row>
    <row r="126" spans="1:8" ht="17.25" customHeight="1" x14ac:dyDescent="0.25">
      <c r="A126" s="4"/>
      <c r="C126" s="23"/>
      <c r="D126" s="14"/>
      <c r="E126" s="9" t="str">
        <f>_xlfn.IFNA(VLOOKUP(B126,[1]NOT_SUPPORTED_ARTICLE!B:B,1,FALSE),"")</f>
        <v/>
      </c>
      <c r="F126" s="44" t="str">
        <f t="shared" si="3"/>
        <v/>
      </c>
      <c r="G126" s="44" t="str">
        <f t="shared" si="4"/>
        <v>/</v>
      </c>
      <c r="H126" s="44" t="str">
        <f t="shared" si="5"/>
        <v>/</v>
      </c>
    </row>
    <row r="127" spans="1:8" ht="17.25" customHeight="1" x14ac:dyDescent="0.25">
      <c r="A127" s="4"/>
      <c r="C127" s="23"/>
      <c r="D127" s="14"/>
      <c r="E127" s="9" t="str">
        <f>_xlfn.IFNA(VLOOKUP(B127,[1]NOT_SUPPORTED_ARTICLE!B:B,1,FALSE),"")</f>
        <v/>
      </c>
      <c r="F127" s="44" t="str">
        <f t="shared" si="3"/>
        <v/>
      </c>
      <c r="G127" s="44" t="str">
        <f t="shared" si="4"/>
        <v>/</v>
      </c>
      <c r="H127" s="44" t="str">
        <f t="shared" si="5"/>
        <v>/</v>
      </c>
    </row>
    <row r="128" spans="1:8" ht="17.25" customHeight="1" x14ac:dyDescent="0.25">
      <c r="A128" s="4"/>
      <c r="C128" s="23"/>
      <c r="D128" s="14"/>
      <c r="E128" s="9" t="str">
        <f>_xlfn.IFNA(VLOOKUP(B128,[1]NOT_SUPPORTED_ARTICLE!B:B,1,FALSE),"")</f>
        <v/>
      </c>
      <c r="F128" s="44" t="str">
        <f t="shared" si="3"/>
        <v/>
      </c>
      <c r="G128" s="44" t="str">
        <f t="shared" si="4"/>
        <v>/</v>
      </c>
      <c r="H128" s="44" t="str">
        <f t="shared" si="5"/>
        <v>/</v>
      </c>
    </row>
    <row r="129" spans="1:8" ht="17.25" customHeight="1" x14ac:dyDescent="0.25">
      <c r="A129" s="4"/>
      <c r="C129" s="23"/>
      <c r="D129" s="14"/>
      <c r="E129" s="9" t="str">
        <f>_xlfn.IFNA(VLOOKUP(B129,[1]NOT_SUPPORTED_ARTICLE!B:B,1,FALSE),"")</f>
        <v/>
      </c>
      <c r="F129" s="44" t="str">
        <f t="shared" si="3"/>
        <v/>
      </c>
      <c r="G129" s="44" t="str">
        <f t="shared" si="4"/>
        <v>/</v>
      </c>
      <c r="H129" s="44" t="str">
        <f t="shared" si="5"/>
        <v>/</v>
      </c>
    </row>
    <row r="130" spans="1:8" ht="17.25" customHeight="1" x14ac:dyDescent="0.25">
      <c r="A130" s="4"/>
      <c r="C130" s="23"/>
      <c r="D130" s="14"/>
      <c r="E130" s="9" t="str">
        <f>_xlfn.IFNA(VLOOKUP(B130,[1]NOT_SUPPORTED_ARTICLE!B:B,1,FALSE),"")</f>
        <v/>
      </c>
      <c r="F130" s="44" t="str">
        <f t="shared" si="3"/>
        <v/>
      </c>
      <c r="G130" s="44" t="str">
        <f t="shared" si="4"/>
        <v>/</v>
      </c>
      <c r="H130" s="44" t="str">
        <f t="shared" si="5"/>
        <v>/</v>
      </c>
    </row>
    <row r="131" spans="1:8" ht="17.25" customHeight="1" x14ac:dyDescent="0.25">
      <c r="A131" s="4"/>
      <c r="C131" s="23"/>
      <c r="D131" s="14"/>
      <c r="E131" s="9" t="str">
        <f>_xlfn.IFNA(VLOOKUP(B131,[1]NOT_SUPPORTED_ARTICLE!B:B,1,FALSE),"")</f>
        <v/>
      </c>
      <c r="F131" s="44" t="str">
        <f t="shared" ref="F131:F167" si="6">SUBSTITUTE(D131,"\","/")</f>
        <v/>
      </c>
      <c r="G131" s="44" t="str">
        <f t="shared" ref="G131:G175" si="7">SUBSTITUTE(D131&amp;"/"&amp;B131,"\","/")</f>
        <v>/</v>
      </c>
      <c r="H131" s="44" t="str">
        <f t="shared" ref="H131:H175" si="8">SUBSTITUTE(G131,"articles/","")</f>
        <v>/</v>
      </c>
    </row>
    <row r="132" spans="1:8" ht="17.25" customHeight="1" x14ac:dyDescent="0.25">
      <c r="A132" s="4"/>
      <c r="C132" s="23"/>
      <c r="D132" s="14"/>
      <c r="E132" s="9" t="str">
        <f>_xlfn.IFNA(VLOOKUP(B132,[1]NOT_SUPPORTED_ARTICLE!B:B,1,FALSE),"")</f>
        <v/>
      </c>
      <c r="F132" s="44" t="str">
        <f t="shared" si="6"/>
        <v/>
      </c>
      <c r="G132" s="44" t="str">
        <f t="shared" si="7"/>
        <v>/</v>
      </c>
      <c r="H132" s="44" t="str">
        <f t="shared" si="8"/>
        <v>/</v>
      </c>
    </row>
    <row r="133" spans="1:8" ht="17.25" customHeight="1" x14ac:dyDescent="0.25">
      <c r="A133" s="4"/>
      <c r="C133" s="23"/>
      <c r="D133" s="14"/>
      <c r="E133" s="9" t="str">
        <f>_xlfn.IFNA(VLOOKUP(B133,[1]NOT_SUPPORTED_ARTICLE!B:B,1,FALSE),"")</f>
        <v/>
      </c>
      <c r="F133" s="44" t="str">
        <f t="shared" si="6"/>
        <v/>
      </c>
      <c r="G133" s="44" t="str">
        <f t="shared" si="7"/>
        <v>/</v>
      </c>
      <c r="H133" s="44" t="str">
        <f t="shared" si="8"/>
        <v>/</v>
      </c>
    </row>
    <row r="134" spans="1:8" ht="17.25" customHeight="1" x14ac:dyDescent="0.25">
      <c r="A134" s="4"/>
      <c r="C134" s="23"/>
      <c r="D134" s="14"/>
      <c r="E134" s="9" t="str">
        <f>_xlfn.IFNA(VLOOKUP(B134,[1]NOT_SUPPORTED_ARTICLE!B:B,1,FALSE),"")</f>
        <v/>
      </c>
      <c r="F134" s="44" t="str">
        <f t="shared" si="6"/>
        <v/>
      </c>
      <c r="G134" s="44" t="str">
        <f t="shared" si="7"/>
        <v>/</v>
      </c>
      <c r="H134" s="44" t="str">
        <f t="shared" si="8"/>
        <v>/</v>
      </c>
    </row>
    <row r="135" spans="1:8" ht="17.25" customHeight="1" x14ac:dyDescent="0.25">
      <c r="A135" s="4"/>
      <c r="C135" s="23"/>
      <c r="D135" s="14"/>
      <c r="E135" s="9" t="str">
        <f>_xlfn.IFNA(VLOOKUP(B135,[1]NOT_SUPPORTED_ARTICLE!B:B,1,FALSE),"")</f>
        <v/>
      </c>
      <c r="F135" s="44" t="str">
        <f t="shared" si="6"/>
        <v/>
      </c>
      <c r="G135" s="44" t="str">
        <f t="shared" si="7"/>
        <v>/</v>
      </c>
      <c r="H135" s="44" t="str">
        <f t="shared" si="8"/>
        <v>/</v>
      </c>
    </row>
    <row r="136" spans="1:8" ht="17.25" customHeight="1" x14ac:dyDescent="0.25">
      <c r="A136" s="4"/>
      <c r="C136" s="23"/>
      <c r="D136" s="14"/>
      <c r="E136" s="9" t="str">
        <f>_xlfn.IFNA(VLOOKUP(B136,[1]NOT_SUPPORTED_ARTICLE!B:B,1,FALSE),"")</f>
        <v/>
      </c>
      <c r="F136" s="44" t="str">
        <f t="shared" si="6"/>
        <v/>
      </c>
      <c r="G136" s="44" t="str">
        <f t="shared" si="7"/>
        <v>/</v>
      </c>
      <c r="H136" s="44" t="str">
        <f t="shared" si="8"/>
        <v>/</v>
      </c>
    </row>
    <row r="137" spans="1:8" ht="17.25" customHeight="1" x14ac:dyDescent="0.25">
      <c r="A137" s="4"/>
      <c r="C137" s="23"/>
      <c r="D137" s="14"/>
      <c r="E137" s="9" t="str">
        <f>_xlfn.IFNA(VLOOKUP(B137,[1]NOT_SUPPORTED_ARTICLE!B:B,1,FALSE),"")</f>
        <v/>
      </c>
      <c r="F137" s="44" t="str">
        <f t="shared" si="6"/>
        <v/>
      </c>
      <c r="G137" s="44" t="str">
        <f t="shared" si="7"/>
        <v>/</v>
      </c>
      <c r="H137" s="44" t="str">
        <f t="shared" si="8"/>
        <v>/</v>
      </c>
    </row>
    <row r="138" spans="1:8" ht="17.25" customHeight="1" x14ac:dyDescent="0.25">
      <c r="A138" s="4"/>
      <c r="C138" s="23"/>
      <c r="D138" s="14"/>
      <c r="E138" s="9" t="str">
        <f>_xlfn.IFNA(VLOOKUP(B138,[1]NOT_SUPPORTED_ARTICLE!B:B,1,FALSE),"")</f>
        <v/>
      </c>
      <c r="F138" s="44" t="str">
        <f t="shared" si="6"/>
        <v/>
      </c>
      <c r="G138" s="44" t="str">
        <f t="shared" si="7"/>
        <v>/</v>
      </c>
      <c r="H138" s="44" t="str">
        <f t="shared" si="8"/>
        <v>/</v>
      </c>
    </row>
    <row r="139" spans="1:8" ht="17.25" customHeight="1" x14ac:dyDescent="0.25">
      <c r="A139" s="4"/>
      <c r="C139" s="23"/>
      <c r="D139" s="14"/>
      <c r="E139" s="9" t="str">
        <f>_xlfn.IFNA(VLOOKUP(B139,[1]NOT_SUPPORTED_ARTICLE!B:B,1,FALSE),"")</f>
        <v/>
      </c>
      <c r="F139" s="44" t="str">
        <f t="shared" si="6"/>
        <v/>
      </c>
      <c r="G139" s="44" t="str">
        <f t="shared" si="7"/>
        <v>/</v>
      </c>
      <c r="H139" s="44" t="str">
        <f t="shared" si="8"/>
        <v>/</v>
      </c>
    </row>
    <row r="140" spans="1:8" ht="17.25" customHeight="1" x14ac:dyDescent="0.25">
      <c r="A140" s="4"/>
      <c r="C140" s="23"/>
      <c r="D140" s="14"/>
      <c r="E140" s="9" t="str">
        <f>_xlfn.IFNA(VLOOKUP(B140,[1]NOT_SUPPORTED_ARTICLE!B:B,1,FALSE),"")</f>
        <v/>
      </c>
      <c r="F140" s="44" t="str">
        <f t="shared" si="6"/>
        <v/>
      </c>
      <c r="G140" s="44" t="str">
        <f t="shared" si="7"/>
        <v>/</v>
      </c>
      <c r="H140" s="44" t="str">
        <f t="shared" si="8"/>
        <v>/</v>
      </c>
    </row>
    <row r="141" spans="1:8" ht="17.25" customHeight="1" x14ac:dyDescent="0.25">
      <c r="A141" s="4"/>
      <c r="C141" s="23"/>
      <c r="D141" s="14"/>
      <c r="E141" s="9" t="str">
        <f>_xlfn.IFNA(VLOOKUP(B141,[1]NOT_SUPPORTED_ARTICLE!B:B,1,FALSE),"")</f>
        <v/>
      </c>
      <c r="F141" s="44" t="str">
        <f t="shared" si="6"/>
        <v/>
      </c>
      <c r="G141" s="44" t="str">
        <f t="shared" si="7"/>
        <v>/</v>
      </c>
      <c r="H141" s="44" t="str">
        <f t="shared" si="8"/>
        <v>/</v>
      </c>
    </row>
    <row r="142" spans="1:8" ht="17.25" customHeight="1" x14ac:dyDescent="0.25">
      <c r="A142" s="4"/>
      <c r="C142" s="23"/>
      <c r="D142" s="14"/>
      <c r="E142" s="9" t="str">
        <f>_xlfn.IFNA(VLOOKUP(B142,[1]NOT_SUPPORTED_ARTICLE!B:B,1,FALSE),"")</f>
        <v/>
      </c>
      <c r="F142" s="44" t="str">
        <f t="shared" si="6"/>
        <v/>
      </c>
      <c r="G142" s="44" t="str">
        <f t="shared" si="7"/>
        <v>/</v>
      </c>
      <c r="H142" s="44" t="str">
        <f t="shared" si="8"/>
        <v>/</v>
      </c>
    </row>
    <row r="143" spans="1:8" ht="17.25" customHeight="1" x14ac:dyDescent="0.25">
      <c r="A143" s="4"/>
      <c r="C143" s="23"/>
      <c r="D143" s="14"/>
      <c r="E143" s="9" t="str">
        <f>_xlfn.IFNA(VLOOKUP(B143,[1]NOT_SUPPORTED_ARTICLE!B:B,1,FALSE),"")</f>
        <v/>
      </c>
      <c r="F143" s="44" t="str">
        <f t="shared" si="6"/>
        <v/>
      </c>
      <c r="G143" s="44" t="str">
        <f t="shared" si="7"/>
        <v>/</v>
      </c>
      <c r="H143" s="44" t="str">
        <f t="shared" si="8"/>
        <v>/</v>
      </c>
    </row>
    <row r="144" spans="1:8" ht="17.25" customHeight="1" x14ac:dyDescent="0.25">
      <c r="A144" s="4"/>
      <c r="C144" s="23"/>
      <c r="D144" s="14"/>
      <c r="E144" s="9" t="str">
        <f>_xlfn.IFNA(VLOOKUP(B144,[1]NOT_SUPPORTED_ARTICLE!B:B,1,FALSE),"")</f>
        <v/>
      </c>
      <c r="F144" s="44" t="str">
        <f t="shared" si="6"/>
        <v/>
      </c>
      <c r="G144" s="44" t="str">
        <f t="shared" si="7"/>
        <v>/</v>
      </c>
      <c r="H144" s="44" t="str">
        <f t="shared" si="8"/>
        <v>/</v>
      </c>
    </row>
    <row r="145" spans="1:8" ht="17.25" customHeight="1" x14ac:dyDescent="0.25">
      <c r="A145" s="4"/>
      <c r="C145" s="23"/>
      <c r="D145" s="14"/>
      <c r="E145" s="9" t="str">
        <f>_xlfn.IFNA(VLOOKUP(B145,[1]NOT_SUPPORTED_ARTICLE!B:B,1,FALSE),"")</f>
        <v/>
      </c>
      <c r="F145" s="44" t="str">
        <f t="shared" si="6"/>
        <v/>
      </c>
      <c r="G145" s="44" t="str">
        <f t="shared" si="7"/>
        <v>/</v>
      </c>
      <c r="H145" s="44" t="str">
        <f t="shared" si="8"/>
        <v>/</v>
      </c>
    </row>
    <row r="146" spans="1:8" ht="17.25" customHeight="1" x14ac:dyDescent="0.25">
      <c r="A146" s="4"/>
      <c r="C146" s="23"/>
      <c r="D146" s="14"/>
      <c r="E146" s="9" t="str">
        <f>_xlfn.IFNA(VLOOKUP(B146,[1]NOT_SUPPORTED_ARTICLE!B:B,1,FALSE),"")</f>
        <v/>
      </c>
      <c r="F146" s="44" t="str">
        <f t="shared" si="6"/>
        <v/>
      </c>
      <c r="G146" s="44" t="str">
        <f t="shared" si="7"/>
        <v>/</v>
      </c>
      <c r="H146" s="44" t="str">
        <f t="shared" si="8"/>
        <v>/</v>
      </c>
    </row>
    <row r="147" spans="1:8" ht="17.25" customHeight="1" x14ac:dyDescent="0.25">
      <c r="A147" s="4"/>
      <c r="C147" s="23"/>
      <c r="D147" s="14"/>
      <c r="E147" s="9" t="str">
        <f>_xlfn.IFNA(VLOOKUP(B147,[1]NOT_SUPPORTED_ARTICLE!B:B,1,FALSE),"")</f>
        <v/>
      </c>
      <c r="F147" s="44" t="str">
        <f t="shared" si="6"/>
        <v/>
      </c>
      <c r="G147" s="44" t="str">
        <f t="shared" si="7"/>
        <v>/</v>
      </c>
      <c r="H147" s="44" t="str">
        <f t="shared" si="8"/>
        <v>/</v>
      </c>
    </row>
    <row r="148" spans="1:8" ht="17.25" customHeight="1" x14ac:dyDescent="0.25">
      <c r="A148" s="4"/>
      <c r="C148" s="23"/>
      <c r="D148" s="14"/>
      <c r="E148" s="9" t="str">
        <f>_xlfn.IFNA(VLOOKUP(B148,[1]NOT_SUPPORTED_ARTICLE!B:B,1,FALSE),"")</f>
        <v/>
      </c>
      <c r="F148" s="44" t="str">
        <f t="shared" si="6"/>
        <v/>
      </c>
      <c r="G148" s="44" t="str">
        <f t="shared" si="7"/>
        <v>/</v>
      </c>
      <c r="H148" s="44" t="str">
        <f t="shared" si="8"/>
        <v>/</v>
      </c>
    </row>
    <row r="149" spans="1:8" ht="17.25" customHeight="1" x14ac:dyDescent="0.25">
      <c r="A149" s="4"/>
      <c r="C149" s="23"/>
      <c r="D149" s="14"/>
      <c r="E149" s="9" t="str">
        <f>_xlfn.IFNA(VLOOKUP(B149,[1]NOT_SUPPORTED_ARTICLE!B:B,1,FALSE),"")</f>
        <v/>
      </c>
      <c r="F149" s="44" t="str">
        <f t="shared" si="6"/>
        <v/>
      </c>
      <c r="G149" s="44" t="str">
        <f t="shared" si="7"/>
        <v>/</v>
      </c>
      <c r="H149" s="44" t="str">
        <f t="shared" si="8"/>
        <v>/</v>
      </c>
    </row>
    <row r="150" spans="1:8" ht="17.25" customHeight="1" x14ac:dyDescent="0.25">
      <c r="A150" s="4"/>
      <c r="C150" s="23"/>
      <c r="D150" s="14"/>
      <c r="E150" s="9" t="str">
        <f>_xlfn.IFNA(VLOOKUP(B150,[1]NOT_SUPPORTED_ARTICLE!B:B,1,FALSE),"")</f>
        <v/>
      </c>
      <c r="F150" s="44" t="str">
        <f t="shared" si="6"/>
        <v/>
      </c>
      <c r="G150" s="44" t="str">
        <f t="shared" si="7"/>
        <v>/</v>
      </c>
      <c r="H150" s="44" t="str">
        <f t="shared" si="8"/>
        <v>/</v>
      </c>
    </row>
    <row r="151" spans="1:8" ht="17.25" customHeight="1" x14ac:dyDescent="0.25">
      <c r="A151" s="4"/>
      <c r="C151" s="23"/>
      <c r="D151" s="14"/>
      <c r="E151" s="9" t="str">
        <f>_xlfn.IFNA(VLOOKUP(B151,[1]NOT_SUPPORTED_ARTICLE!B:B,1,FALSE),"")</f>
        <v/>
      </c>
      <c r="F151" s="44" t="str">
        <f t="shared" si="6"/>
        <v/>
      </c>
      <c r="G151" s="44" t="str">
        <f t="shared" si="7"/>
        <v>/</v>
      </c>
      <c r="H151" s="44" t="str">
        <f t="shared" si="8"/>
        <v>/</v>
      </c>
    </row>
    <row r="152" spans="1:8" ht="17.25" customHeight="1" x14ac:dyDescent="0.25">
      <c r="A152" s="4"/>
      <c r="C152" s="23"/>
      <c r="D152" s="14"/>
      <c r="E152" s="9" t="str">
        <f>_xlfn.IFNA(VLOOKUP(B152,[1]NOT_SUPPORTED_ARTICLE!B:B,1,FALSE),"")</f>
        <v/>
      </c>
      <c r="F152" s="44" t="str">
        <f t="shared" si="6"/>
        <v/>
      </c>
      <c r="G152" s="44" t="str">
        <f t="shared" si="7"/>
        <v>/</v>
      </c>
      <c r="H152" s="44" t="str">
        <f t="shared" si="8"/>
        <v>/</v>
      </c>
    </row>
    <row r="153" spans="1:8" ht="17.25" customHeight="1" x14ac:dyDescent="0.25">
      <c r="A153" s="4"/>
      <c r="C153" s="23"/>
      <c r="D153" s="14"/>
      <c r="E153" s="9" t="str">
        <f>_xlfn.IFNA(VLOOKUP(B153,[1]NOT_SUPPORTED_ARTICLE!B:B,1,FALSE),"")</f>
        <v/>
      </c>
      <c r="F153" s="44" t="str">
        <f t="shared" si="6"/>
        <v/>
      </c>
      <c r="G153" s="44" t="str">
        <f t="shared" si="7"/>
        <v>/</v>
      </c>
      <c r="H153" s="44" t="str">
        <f t="shared" si="8"/>
        <v>/</v>
      </c>
    </row>
    <row r="154" spans="1:8" ht="17.25" customHeight="1" x14ac:dyDescent="0.25">
      <c r="A154" s="4"/>
      <c r="C154" s="23"/>
      <c r="D154" s="14"/>
      <c r="E154" s="9" t="str">
        <f>_xlfn.IFNA(VLOOKUP(B154,[1]NOT_SUPPORTED_ARTICLE!B:B,1,FALSE),"")</f>
        <v/>
      </c>
      <c r="F154" s="44" t="str">
        <f t="shared" si="6"/>
        <v/>
      </c>
      <c r="G154" s="44" t="str">
        <f t="shared" si="7"/>
        <v>/</v>
      </c>
      <c r="H154" s="44" t="str">
        <f t="shared" si="8"/>
        <v>/</v>
      </c>
    </row>
    <row r="155" spans="1:8" ht="17.25" customHeight="1" x14ac:dyDescent="0.25">
      <c r="A155" s="4"/>
      <c r="C155" s="23"/>
      <c r="D155" s="14"/>
      <c r="E155" s="9" t="str">
        <f>_xlfn.IFNA(VLOOKUP(B155,[1]NOT_SUPPORTED_ARTICLE!B:B,1,FALSE),"")</f>
        <v/>
      </c>
      <c r="F155" s="44" t="str">
        <f t="shared" si="6"/>
        <v/>
      </c>
      <c r="G155" s="44" t="str">
        <f t="shared" si="7"/>
        <v>/</v>
      </c>
      <c r="H155" s="44" t="str">
        <f t="shared" si="8"/>
        <v>/</v>
      </c>
    </row>
    <row r="156" spans="1:8" ht="17.25" customHeight="1" x14ac:dyDescent="0.25">
      <c r="A156" s="4"/>
      <c r="C156" s="23"/>
      <c r="D156" s="14"/>
      <c r="E156" s="9" t="str">
        <f>_xlfn.IFNA(VLOOKUP(B156,[1]NOT_SUPPORTED_ARTICLE!B:B,1,FALSE),"")</f>
        <v/>
      </c>
      <c r="F156" s="44" t="str">
        <f t="shared" si="6"/>
        <v/>
      </c>
      <c r="G156" s="44" t="str">
        <f t="shared" si="7"/>
        <v>/</v>
      </c>
      <c r="H156" s="44" t="str">
        <f t="shared" si="8"/>
        <v>/</v>
      </c>
    </row>
    <row r="157" spans="1:8" ht="17.25" customHeight="1" x14ac:dyDescent="0.25">
      <c r="A157" s="4"/>
      <c r="C157" s="23"/>
      <c r="D157" s="14"/>
      <c r="E157" s="9" t="str">
        <f>_xlfn.IFNA(VLOOKUP(B157,[1]NOT_SUPPORTED_ARTICLE!B:B,1,FALSE),"")</f>
        <v/>
      </c>
      <c r="F157" s="44" t="str">
        <f t="shared" si="6"/>
        <v/>
      </c>
      <c r="G157" s="44" t="str">
        <f t="shared" si="7"/>
        <v>/</v>
      </c>
      <c r="H157" s="44" t="str">
        <f t="shared" si="8"/>
        <v>/</v>
      </c>
    </row>
    <row r="158" spans="1:8" ht="17.25" customHeight="1" x14ac:dyDescent="0.25">
      <c r="A158" s="4"/>
      <c r="C158" s="23"/>
      <c r="D158" s="14"/>
      <c r="E158" s="9" t="str">
        <f>_xlfn.IFNA(VLOOKUP(B158,[1]NOT_SUPPORTED_ARTICLE!B:B,1,FALSE),"")</f>
        <v/>
      </c>
      <c r="F158" s="44" t="str">
        <f t="shared" si="6"/>
        <v/>
      </c>
      <c r="G158" s="44" t="str">
        <f t="shared" si="7"/>
        <v>/</v>
      </c>
      <c r="H158" s="44" t="str">
        <f t="shared" si="8"/>
        <v>/</v>
      </c>
    </row>
    <row r="159" spans="1:8" ht="17.25" customHeight="1" x14ac:dyDescent="0.25">
      <c r="A159" s="4"/>
      <c r="C159" s="23"/>
      <c r="D159" s="14"/>
      <c r="E159" s="9" t="str">
        <f>_xlfn.IFNA(VLOOKUP(B159,[1]NOT_SUPPORTED_ARTICLE!B:B,1,FALSE),"")</f>
        <v/>
      </c>
      <c r="F159" s="44" t="str">
        <f t="shared" si="6"/>
        <v/>
      </c>
      <c r="G159" s="44" t="str">
        <f t="shared" si="7"/>
        <v>/</v>
      </c>
      <c r="H159" s="44" t="str">
        <f t="shared" si="8"/>
        <v>/</v>
      </c>
    </row>
    <row r="160" spans="1:8" ht="17.25" customHeight="1" x14ac:dyDescent="0.25">
      <c r="A160" s="4"/>
      <c r="C160" s="23"/>
      <c r="D160" s="14"/>
      <c r="E160" s="9" t="str">
        <f>_xlfn.IFNA(VLOOKUP(B160,[1]NOT_SUPPORTED_ARTICLE!B:B,1,FALSE),"")</f>
        <v/>
      </c>
      <c r="F160" s="44" t="str">
        <f t="shared" si="6"/>
        <v/>
      </c>
      <c r="G160" s="44" t="str">
        <f t="shared" si="7"/>
        <v>/</v>
      </c>
      <c r="H160" s="44" t="str">
        <f t="shared" si="8"/>
        <v>/</v>
      </c>
    </row>
    <row r="161" spans="1:8" ht="17.25" customHeight="1" x14ac:dyDescent="0.25">
      <c r="A161" s="4"/>
      <c r="C161" s="23"/>
      <c r="D161" s="14"/>
      <c r="E161" s="9" t="str">
        <f>_xlfn.IFNA(VLOOKUP(B161,[1]NOT_SUPPORTED_ARTICLE!B:B,1,FALSE),"")</f>
        <v/>
      </c>
      <c r="F161" s="44" t="str">
        <f t="shared" si="6"/>
        <v/>
      </c>
      <c r="G161" s="44" t="str">
        <f t="shared" si="7"/>
        <v>/</v>
      </c>
      <c r="H161" s="44" t="str">
        <f t="shared" si="8"/>
        <v>/</v>
      </c>
    </row>
    <row r="162" spans="1:8" ht="17.25" customHeight="1" x14ac:dyDescent="0.25">
      <c r="A162" s="4"/>
      <c r="C162" s="23"/>
      <c r="D162" s="14"/>
      <c r="E162" s="9" t="str">
        <f>_xlfn.IFNA(VLOOKUP(B162,[1]NOT_SUPPORTED_ARTICLE!B:B,1,FALSE),"")</f>
        <v/>
      </c>
      <c r="F162" s="44" t="str">
        <f t="shared" si="6"/>
        <v/>
      </c>
      <c r="G162" s="44" t="str">
        <f t="shared" si="7"/>
        <v>/</v>
      </c>
      <c r="H162" s="44" t="str">
        <f t="shared" si="8"/>
        <v>/</v>
      </c>
    </row>
    <row r="163" spans="1:8" ht="17.25" customHeight="1" x14ac:dyDescent="0.25">
      <c r="A163" s="4"/>
      <c r="C163" s="23"/>
      <c r="D163" s="14"/>
      <c r="E163" s="9" t="str">
        <f>_xlfn.IFNA(VLOOKUP(B163,[1]NOT_SUPPORTED_ARTICLE!B:B,1,FALSE),"")</f>
        <v/>
      </c>
      <c r="F163" s="44" t="str">
        <f t="shared" si="6"/>
        <v/>
      </c>
      <c r="G163" s="44" t="str">
        <f t="shared" si="7"/>
        <v>/</v>
      </c>
      <c r="H163" s="44" t="str">
        <f t="shared" si="8"/>
        <v>/</v>
      </c>
    </row>
    <row r="164" spans="1:8" ht="17.25" customHeight="1" x14ac:dyDescent="0.25">
      <c r="A164" s="4"/>
      <c r="C164" s="23"/>
      <c r="D164" s="14"/>
      <c r="E164" s="9" t="str">
        <f>_xlfn.IFNA(VLOOKUP(B164,[1]NOT_SUPPORTED_ARTICLE!B:B,1,FALSE),"")</f>
        <v/>
      </c>
      <c r="F164" s="44" t="str">
        <f t="shared" si="6"/>
        <v/>
      </c>
      <c r="G164" s="44" t="str">
        <f t="shared" si="7"/>
        <v>/</v>
      </c>
      <c r="H164" s="44" t="str">
        <f t="shared" si="8"/>
        <v>/</v>
      </c>
    </row>
    <row r="165" spans="1:8" ht="17.25" customHeight="1" x14ac:dyDescent="0.25">
      <c r="A165" s="4"/>
      <c r="C165" s="23"/>
      <c r="D165" s="14"/>
      <c r="E165" s="9" t="str">
        <f>_xlfn.IFNA(VLOOKUP(B165,[1]NOT_SUPPORTED_ARTICLE!B:B,1,FALSE),"")</f>
        <v/>
      </c>
      <c r="F165" s="44" t="str">
        <f t="shared" si="6"/>
        <v/>
      </c>
      <c r="G165" s="44" t="str">
        <f t="shared" si="7"/>
        <v>/</v>
      </c>
      <c r="H165" s="44" t="str">
        <f t="shared" si="8"/>
        <v>/</v>
      </c>
    </row>
    <row r="166" spans="1:8" ht="17.25" customHeight="1" x14ac:dyDescent="0.25">
      <c r="A166" s="4"/>
      <c r="C166" s="23"/>
      <c r="D166" s="14"/>
      <c r="E166" s="9" t="str">
        <f>_xlfn.IFNA(VLOOKUP(B166,[1]NOT_SUPPORTED_ARTICLE!B:B,1,FALSE),"")</f>
        <v/>
      </c>
      <c r="F166" s="44" t="str">
        <f t="shared" si="6"/>
        <v/>
      </c>
      <c r="G166" s="44" t="str">
        <f t="shared" si="7"/>
        <v>/</v>
      </c>
      <c r="H166" s="44" t="str">
        <f t="shared" si="8"/>
        <v>/</v>
      </c>
    </row>
    <row r="167" spans="1:8" ht="17.25" customHeight="1" x14ac:dyDescent="0.25">
      <c r="A167" s="4"/>
      <c r="C167" s="23"/>
      <c r="D167" s="14"/>
      <c r="E167" s="9" t="str">
        <f>_xlfn.IFNA(VLOOKUP(B167,[1]NOT_SUPPORTED_ARTICLE!B:B,1,FALSE),"")</f>
        <v/>
      </c>
      <c r="F167" s="44" t="str">
        <f t="shared" si="6"/>
        <v/>
      </c>
      <c r="G167" s="44" t="str">
        <f t="shared" si="7"/>
        <v>/</v>
      </c>
      <c r="H167" s="44" t="str">
        <f t="shared" si="8"/>
        <v>/</v>
      </c>
    </row>
    <row r="168" spans="1:8" ht="17.25" customHeight="1" x14ac:dyDescent="0.25">
      <c r="A168" s="4"/>
      <c r="C168" s="23"/>
      <c r="D168" s="14"/>
      <c r="E168" s="9" t="str">
        <f>_xlfn.IFNA(VLOOKUP(B168,[1]NOT_SUPPORTED_ARTICLE!B:B,1,FALSE),"")</f>
        <v/>
      </c>
      <c r="F168" s="44"/>
      <c r="G168" s="44" t="str">
        <f t="shared" si="7"/>
        <v>/</v>
      </c>
      <c r="H168" s="44" t="str">
        <f t="shared" si="8"/>
        <v>/</v>
      </c>
    </row>
    <row r="169" spans="1:8" ht="17.25" customHeight="1" x14ac:dyDescent="0.25">
      <c r="A169" s="4"/>
      <c r="C169" s="23"/>
      <c r="D169" s="14"/>
      <c r="E169" s="9" t="str">
        <f>_xlfn.IFNA(VLOOKUP(B169,[1]NOT_SUPPORTED_ARTICLE!B:B,1,FALSE),"")</f>
        <v/>
      </c>
      <c r="F169" s="44"/>
      <c r="G169" s="44" t="str">
        <f t="shared" si="7"/>
        <v>/</v>
      </c>
      <c r="H169" s="44" t="str">
        <f t="shared" si="8"/>
        <v>/</v>
      </c>
    </row>
    <row r="170" spans="1:8" ht="17.25" customHeight="1" x14ac:dyDescent="0.25">
      <c r="A170" s="4"/>
      <c r="C170" s="23"/>
      <c r="D170" s="14"/>
      <c r="E170" s="9" t="str">
        <f>_xlfn.IFNA(VLOOKUP(B170,[1]NOT_SUPPORTED_ARTICLE!B:B,1,FALSE),"")</f>
        <v/>
      </c>
      <c r="F170" s="44"/>
      <c r="G170" s="44" t="str">
        <f t="shared" si="7"/>
        <v>/</v>
      </c>
      <c r="H170" s="44" t="str">
        <f t="shared" si="8"/>
        <v>/</v>
      </c>
    </row>
    <row r="171" spans="1:8" ht="17.25" customHeight="1" x14ac:dyDescent="0.25">
      <c r="A171" s="4"/>
      <c r="C171" s="23"/>
      <c r="D171" s="14"/>
      <c r="E171" s="9" t="str">
        <f>_xlfn.IFNA(VLOOKUP(B171,[1]NOT_SUPPORTED_ARTICLE!B:B,1,FALSE),"")</f>
        <v/>
      </c>
      <c r="F171" s="44"/>
      <c r="G171" s="44" t="str">
        <f t="shared" si="7"/>
        <v>/</v>
      </c>
      <c r="H171" s="44" t="str">
        <f t="shared" si="8"/>
        <v>/</v>
      </c>
    </row>
    <row r="172" spans="1:8" ht="17.25" customHeight="1" x14ac:dyDescent="0.25">
      <c r="A172" s="4"/>
      <c r="C172" s="23"/>
      <c r="D172" s="14"/>
      <c r="E172" s="9" t="str">
        <f>_xlfn.IFNA(VLOOKUP(B172,[1]NOT_SUPPORTED_ARTICLE!B:B,1,FALSE),"")</f>
        <v/>
      </c>
      <c r="F172" s="44"/>
      <c r="G172" s="44" t="str">
        <f t="shared" si="7"/>
        <v>/</v>
      </c>
      <c r="H172" s="44" t="str">
        <f t="shared" si="8"/>
        <v>/</v>
      </c>
    </row>
    <row r="173" spans="1:8" ht="17.25" customHeight="1" x14ac:dyDescent="0.25">
      <c r="A173" s="4"/>
      <c r="C173" s="23"/>
      <c r="D173" s="14"/>
      <c r="E173" s="9" t="str">
        <f>_xlfn.IFNA(VLOOKUP(B173,[1]NOT_SUPPORTED_ARTICLE!B:B,1,FALSE),"")</f>
        <v/>
      </c>
      <c r="F173" s="44"/>
      <c r="G173" s="44" t="str">
        <f t="shared" si="7"/>
        <v>/</v>
      </c>
      <c r="H173" s="44" t="str">
        <f t="shared" si="8"/>
        <v>/</v>
      </c>
    </row>
    <row r="174" spans="1:8" ht="17.25" customHeight="1" x14ac:dyDescent="0.25">
      <c r="A174" s="4"/>
      <c r="C174" s="23"/>
      <c r="D174" s="14"/>
      <c r="E174" s="9" t="str">
        <f>_xlfn.IFNA(VLOOKUP(B174,[1]NOT_SUPPORTED_ARTICLE!B:B,1,FALSE),"")</f>
        <v/>
      </c>
      <c r="F174" s="44"/>
      <c r="G174" s="44" t="str">
        <f t="shared" si="7"/>
        <v>/</v>
      </c>
      <c r="H174" s="44" t="str">
        <f t="shared" si="8"/>
        <v>/</v>
      </c>
    </row>
    <row r="175" spans="1:8" ht="17.25" customHeight="1" x14ac:dyDescent="0.25">
      <c r="A175" s="4"/>
      <c r="C175" s="23"/>
      <c r="D175" s="14"/>
      <c r="E175" s="9" t="str">
        <f>_xlfn.IFNA(VLOOKUP(B175,[1]NOT_SUPPORTED_ARTICLE!B:B,1,FALSE),"")</f>
        <v/>
      </c>
      <c r="F175" s="44"/>
      <c r="G175" s="44" t="str">
        <f t="shared" si="7"/>
        <v>/</v>
      </c>
      <c r="H175" s="44" t="str">
        <f t="shared" si="8"/>
        <v>/</v>
      </c>
    </row>
    <row r="176" spans="1:8" ht="17.25" customHeight="1" x14ac:dyDescent="0.25">
      <c r="A176" s="4"/>
      <c r="E176" s="9"/>
      <c r="F176" s="44"/>
      <c r="G176" s="44"/>
      <c r="H176" s="44"/>
    </row>
    <row r="177" spans="1:8" ht="17.25" customHeight="1" x14ac:dyDescent="0.25">
      <c r="A177" s="4"/>
      <c r="E177" s="9"/>
      <c r="F177" s="44"/>
      <c r="G177" s="44"/>
      <c r="H177" s="44"/>
    </row>
    <row r="178" spans="1:8" ht="17.25" customHeight="1" x14ac:dyDescent="0.25">
      <c r="A178" s="4"/>
      <c r="E178" s="9"/>
      <c r="F178" s="44"/>
      <c r="G178" s="44"/>
      <c r="H178" s="44"/>
    </row>
    <row r="179" spans="1:8" ht="17.25" customHeight="1" x14ac:dyDescent="0.25">
      <c r="A179" s="4"/>
      <c r="E179" s="9"/>
      <c r="F179" s="44"/>
      <c r="G179" s="44"/>
      <c r="H179" s="44"/>
    </row>
    <row r="180" spans="1:8" ht="17.25" customHeight="1" x14ac:dyDescent="0.25">
      <c r="A180" s="4"/>
      <c r="E180" s="9"/>
      <c r="F180" s="44"/>
      <c r="G180" s="44"/>
      <c r="H180" s="44"/>
    </row>
    <row r="181" spans="1:8" ht="17.25" customHeight="1" x14ac:dyDescent="0.25">
      <c r="A181" s="4"/>
      <c r="E181" s="9"/>
      <c r="F181" s="44"/>
      <c r="G181" s="44"/>
      <c r="H181" s="44"/>
    </row>
    <row r="182" spans="1:8" ht="17.25" customHeight="1" x14ac:dyDescent="0.25">
      <c r="A182" s="4"/>
      <c r="E182" s="9"/>
      <c r="F182" s="44"/>
      <c r="G182" s="44"/>
      <c r="H182" s="44"/>
    </row>
    <row r="183" spans="1:8" ht="17.25" customHeight="1" x14ac:dyDescent="0.25">
      <c r="A183" s="4"/>
      <c r="E183" s="9"/>
      <c r="F183" s="44"/>
      <c r="G183" s="44"/>
      <c r="H183" s="44"/>
    </row>
    <row r="184" spans="1:8" ht="17.25" customHeight="1" x14ac:dyDescent="0.25">
      <c r="A184" s="4"/>
      <c r="E184" s="9"/>
      <c r="F184" s="44"/>
      <c r="G184" s="44"/>
      <c r="H184" s="44"/>
    </row>
    <row r="185" spans="1:8" ht="17.25" customHeight="1" x14ac:dyDescent="0.25">
      <c r="A185" s="4"/>
      <c r="E185" s="9"/>
      <c r="F185" s="44"/>
      <c r="G185" s="44"/>
      <c r="H185" s="44"/>
    </row>
    <row r="186" spans="1:8" ht="17.25" customHeight="1" x14ac:dyDescent="0.25">
      <c r="A186" s="4"/>
      <c r="E186" s="9"/>
      <c r="F186" s="44"/>
      <c r="G186" s="44"/>
      <c r="H186" s="44"/>
    </row>
    <row r="187" spans="1:8" ht="17.25" customHeight="1" x14ac:dyDescent="0.25">
      <c r="A187" s="4"/>
      <c r="E187" s="9"/>
      <c r="F187" s="44"/>
      <c r="G187" s="44"/>
      <c r="H187" s="44"/>
    </row>
    <row r="188" spans="1:8" ht="17.25" customHeight="1" x14ac:dyDescent="0.25">
      <c r="A188" s="4"/>
      <c r="E188" s="9"/>
      <c r="F188" s="44"/>
      <c r="G188" s="44"/>
      <c r="H188" s="44"/>
    </row>
    <row r="189" spans="1:8" ht="17.25" customHeight="1" x14ac:dyDescent="0.25">
      <c r="A189" s="4"/>
      <c r="E189" s="9"/>
      <c r="F189" s="44"/>
      <c r="G189" s="44"/>
      <c r="H189" s="44"/>
    </row>
    <row r="190" spans="1:8" ht="17.25" customHeight="1" x14ac:dyDescent="0.25">
      <c r="A190" s="4"/>
      <c r="E190" s="9"/>
      <c r="F190" s="44"/>
      <c r="G190" s="44"/>
      <c r="H190" s="44"/>
    </row>
    <row r="191" spans="1:8" ht="17.25" customHeight="1" x14ac:dyDescent="0.25">
      <c r="A191" s="4"/>
      <c r="E191" s="9"/>
      <c r="F191" s="44"/>
      <c r="G191" s="44"/>
      <c r="H191" s="44"/>
    </row>
    <row r="192" spans="1:8" ht="17.25" customHeight="1" x14ac:dyDescent="0.25">
      <c r="A192" s="4"/>
      <c r="E192" s="9"/>
      <c r="F192" s="44"/>
      <c r="G192" s="44"/>
      <c r="H192" s="44"/>
    </row>
    <row r="193" spans="1:8" ht="17.25" customHeight="1" x14ac:dyDescent="0.25">
      <c r="A193" s="4"/>
      <c r="E193" s="9"/>
      <c r="F193" s="44"/>
      <c r="G193" s="44"/>
      <c r="H193" s="44"/>
    </row>
    <row r="194" spans="1:8" ht="17.25" customHeight="1" x14ac:dyDescent="0.25">
      <c r="A194" s="4"/>
      <c r="E194" s="9"/>
      <c r="F194" s="44"/>
      <c r="G194" s="44"/>
      <c r="H194" s="44"/>
    </row>
    <row r="195" spans="1:8" ht="17.25" customHeight="1" x14ac:dyDescent="0.25">
      <c r="A195" s="4"/>
      <c r="E195" s="9"/>
      <c r="F195" s="44"/>
      <c r="G195" s="44"/>
      <c r="H195" s="44"/>
    </row>
    <row r="196" spans="1:8" ht="17.25" customHeight="1" x14ac:dyDescent="0.25">
      <c r="A196" s="4"/>
      <c r="E196" s="9"/>
      <c r="F196" s="44"/>
      <c r="G196" s="44"/>
      <c r="H196" s="44"/>
    </row>
    <row r="197" spans="1:8" ht="17.25" customHeight="1" x14ac:dyDescent="0.25">
      <c r="A197" s="4"/>
      <c r="E197" s="9"/>
      <c r="F197" s="44"/>
      <c r="G197" s="44"/>
      <c r="H197" s="44"/>
    </row>
    <row r="198" spans="1:8" ht="17.25" customHeight="1" x14ac:dyDescent="0.25">
      <c r="A198" s="4"/>
      <c r="E198" s="9"/>
      <c r="F198" s="44"/>
      <c r="G198" s="44"/>
      <c r="H198" s="44"/>
    </row>
    <row r="199" spans="1:8" ht="17.25" customHeight="1" x14ac:dyDescent="0.25">
      <c r="A199" s="4"/>
      <c r="E199" s="9"/>
      <c r="F199" s="44"/>
      <c r="G199" s="44"/>
      <c r="H199" s="44"/>
    </row>
    <row r="200" spans="1:8" ht="17.25" customHeight="1" x14ac:dyDescent="0.25">
      <c r="A200" s="4"/>
      <c r="E200" s="9"/>
      <c r="F200" s="44"/>
      <c r="G200" s="44"/>
      <c r="H200" s="44"/>
    </row>
    <row r="201" spans="1:8" ht="17.25" customHeight="1" x14ac:dyDescent="0.25">
      <c r="A201" s="4"/>
      <c r="E201" s="9"/>
      <c r="F201" s="44"/>
      <c r="G201" s="44"/>
      <c r="H201" s="44"/>
    </row>
    <row r="202" spans="1:8" ht="17.25" customHeight="1" x14ac:dyDescent="0.25">
      <c r="A202" s="4"/>
      <c r="E202" s="9"/>
      <c r="F202" s="44"/>
      <c r="G202" s="44"/>
      <c r="H202" s="44"/>
    </row>
    <row r="203" spans="1:8" ht="17.25" customHeight="1" x14ac:dyDescent="0.25">
      <c r="A203" s="4"/>
      <c r="E203" s="9"/>
      <c r="F203" s="44"/>
      <c r="G203" s="44"/>
      <c r="H203" s="44"/>
    </row>
    <row r="204" spans="1:8" ht="17.25" customHeight="1" x14ac:dyDescent="0.25">
      <c r="A204" s="4"/>
      <c r="E204" s="9"/>
      <c r="F204" s="44"/>
      <c r="G204" s="44"/>
      <c r="H204" s="44"/>
    </row>
    <row r="205" spans="1:8" ht="17.25" customHeight="1" x14ac:dyDescent="0.25">
      <c r="A205" s="4"/>
      <c r="E205" s="9"/>
      <c r="F205" s="44"/>
      <c r="G205" s="44"/>
      <c r="H205" s="44"/>
    </row>
    <row r="206" spans="1:8" ht="17.25" customHeight="1" x14ac:dyDescent="0.25">
      <c r="A206" s="4"/>
      <c r="E206" s="9"/>
      <c r="F206" s="44"/>
      <c r="G206" s="44"/>
      <c r="H206" s="44"/>
    </row>
    <row r="207" spans="1:8" ht="17.25" customHeight="1" x14ac:dyDescent="0.25">
      <c r="A207" s="4"/>
      <c r="E207" s="9"/>
      <c r="F207" s="44"/>
      <c r="G207" s="44"/>
      <c r="H207" s="44"/>
    </row>
    <row r="208" spans="1:8" ht="17.25" customHeight="1" x14ac:dyDescent="0.25">
      <c r="A208" s="4"/>
      <c r="E208" s="9"/>
      <c r="F208" s="44"/>
      <c r="G208" s="44"/>
      <c r="H208" s="44"/>
    </row>
    <row r="209" spans="1:8" ht="17.25" customHeight="1" x14ac:dyDescent="0.25">
      <c r="A209" s="4"/>
      <c r="E209" s="9"/>
      <c r="F209" s="44"/>
      <c r="G209" s="44"/>
      <c r="H209" s="44"/>
    </row>
    <row r="210" spans="1:8" ht="17.25" customHeight="1" x14ac:dyDescent="0.25">
      <c r="A210" s="4"/>
      <c r="E210" s="9"/>
      <c r="F210" s="44"/>
      <c r="G210" s="44"/>
      <c r="H210" s="44"/>
    </row>
    <row r="211" spans="1:8" ht="17.25" customHeight="1" x14ac:dyDescent="0.25">
      <c r="A211" s="4"/>
      <c r="E211" s="9"/>
      <c r="F211" s="44"/>
      <c r="G211" s="44"/>
      <c r="H211" s="44"/>
    </row>
    <row r="212" spans="1:8" ht="17.25" customHeight="1" x14ac:dyDescent="0.25">
      <c r="A212" s="4"/>
      <c r="E212" s="9"/>
      <c r="F212" s="44"/>
      <c r="G212" s="44"/>
      <c r="H212" s="44"/>
    </row>
    <row r="213" spans="1:8" ht="17.25" customHeight="1" x14ac:dyDescent="0.25">
      <c r="A213" s="4"/>
      <c r="E213" s="9"/>
      <c r="F213" s="44"/>
      <c r="G213" s="44"/>
      <c r="H213" s="44"/>
    </row>
    <row r="214" spans="1:8" ht="17.25" customHeight="1" x14ac:dyDescent="0.25">
      <c r="A214" s="4"/>
      <c r="E214" s="9"/>
      <c r="F214" s="44"/>
      <c r="G214" s="44"/>
      <c r="H214" s="44"/>
    </row>
    <row r="215" spans="1:8" ht="17.25" customHeight="1" x14ac:dyDescent="0.25">
      <c r="A215" s="4"/>
      <c r="E215" s="9"/>
      <c r="F215" s="44"/>
      <c r="G215" s="44"/>
      <c r="H215" s="44"/>
    </row>
    <row r="216" spans="1:8" ht="17.25" customHeight="1" x14ac:dyDescent="0.25">
      <c r="A216" s="4"/>
      <c r="E216" s="9"/>
      <c r="F216" s="44"/>
      <c r="G216" s="44"/>
      <c r="H216" s="44"/>
    </row>
    <row r="217" spans="1:8" ht="17.25" customHeight="1" x14ac:dyDescent="0.25">
      <c r="A217" s="4"/>
      <c r="E217" s="9"/>
      <c r="F217" s="44"/>
      <c r="G217" s="44"/>
      <c r="H217" s="44"/>
    </row>
    <row r="218" spans="1:8" ht="17.25" customHeight="1" x14ac:dyDescent="0.25">
      <c r="A218" s="4"/>
      <c r="E218" s="9"/>
      <c r="F218" s="44"/>
      <c r="G218" s="44"/>
      <c r="H218" s="44"/>
    </row>
    <row r="219" spans="1:8" ht="17.25" customHeight="1" x14ac:dyDescent="0.25">
      <c r="A219" s="4"/>
      <c r="E219" s="9"/>
      <c r="F219" s="44"/>
      <c r="G219" s="44"/>
      <c r="H219" s="44"/>
    </row>
    <row r="220" spans="1:8" ht="17.25" customHeight="1" x14ac:dyDescent="0.25">
      <c r="A220" s="4"/>
      <c r="E220" s="9"/>
      <c r="F220" s="44"/>
      <c r="G220" s="44"/>
      <c r="H220" s="44"/>
    </row>
    <row r="221" spans="1:8" ht="17.25" customHeight="1" x14ac:dyDescent="0.25">
      <c r="A221" s="4"/>
      <c r="E221" s="9"/>
      <c r="F221" s="44"/>
      <c r="G221" s="44"/>
      <c r="H221" s="44"/>
    </row>
  </sheetData>
  <conditionalFormatting sqref="E2:E175">
    <cfRule type="expression" dxfId="22" priority="1">
      <formula>E2&lt;&gt;""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24"/>
  <sheetViews>
    <sheetView topLeftCell="D1" workbookViewId="0">
      <selection activeCell="H2" sqref="H2"/>
    </sheetView>
  </sheetViews>
  <sheetFormatPr defaultRowHeight="15" x14ac:dyDescent="0.25"/>
  <cols>
    <col min="1" max="1" width="15.85546875" style="4" customWidth="1"/>
    <col min="2" max="2" width="59.5703125" customWidth="1"/>
    <col min="3" max="3" width="18" customWidth="1"/>
    <col min="4" max="4" width="42.140625" customWidth="1"/>
    <col min="5" max="5" width="46.140625" style="9" customWidth="1"/>
    <col min="6" max="6" width="30.28515625" style="44" customWidth="1"/>
    <col min="7" max="7" width="39" style="44" customWidth="1"/>
    <col min="8" max="8" width="33.5703125" style="44" customWidth="1"/>
  </cols>
  <sheetData>
    <row r="1" spans="1:8" s="35" customFormat="1" x14ac:dyDescent="0.25">
      <c r="A1" s="35" t="s">
        <v>4</v>
      </c>
      <c r="B1" s="35" t="s">
        <v>10</v>
      </c>
      <c r="C1" s="35" t="s">
        <v>11</v>
      </c>
      <c r="D1" s="35" t="s">
        <v>2</v>
      </c>
      <c r="E1" s="31" t="s">
        <v>12</v>
      </c>
      <c r="F1" s="31" t="s">
        <v>140</v>
      </c>
      <c r="G1" s="31" t="s">
        <v>128</v>
      </c>
      <c r="H1" s="31" t="s">
        <v>129</v>
      </c>
    </row>
    <row r="2" spans="1:8" s="2" customFormat="1" ht="20.25" customHeight="1" x14ac:dyDescent="0.25">
      <c r="B2" s="14" t="s">
        <v>2740</v>
      </c>
      <c r="C2" s="14" t="s">
        <v>2741</v>
      </c>
      <c r="D2" s="14" t="s">
        <v>2751</v>
      </c>
      <c r="E2" s="9" t="str">
        <f>_xlfn.IFNA(VLOOKUP(B2,NOT_SUPPORTED_ARTICLE!C:C,1,FALSE),"")</f>
        <v/>
      </c>
      <c r="F2" s="44" t="str">
        <f>SUBSTITUTE(D2,"\","/")</f>
        <v>articles/analysis-services</v>
      </c>
      <c r="G2" s="44" t="str">
        <f>SUBSTITUTE(D2&amp;"/"&amp;B2,"\","/")</f>
        <v>articles/analysis-services/analysis-services-addservprinc-admins.md</v>
      </c>
      <c r="H2" s="44" t="str">
        <f>SUBSTITUTE(G2,"articles/","")</f>
        <v>analysis-services/analysis-services-addservprinc-admins.md</v>
      </c>
    </row>
    <row r="3" spans="1:8" s="2" customFormat="1" ht="20.25" customHeight="1" x14ac:dyDescent="0.25">
      <c r="A3" s="10"/>
      <c r="B3" s="14"/>
      <c r="C3" s="14"/>
      <c r="D3" s="14"/>
      <c r="E3" s="9" t="str">
        <f>_xlfn.IFNA(VLOOKUP(B3,NOT_SUPPORTED_ARTICLE!C:C,1,FALSE),"")</f>
        <v/>
      </c>
      <c r="F3" s="44" t="str">
        <f t="shared" ref="F3:F66" si="0">SUBSTITUTE(D3,"\","/")</f>
        <v/>
      </c>
      <c r="G3" s="44" t="str">
        <f t="shared" ref="G3:G66" si="1">SUBSTITUTE(D3&amp;"/"&amp;B3,"\","/")</f>
        <v>/</v>
      </c>
      <c r="H3" s="44" t="str">
        <f t="shared" ref="H3:H66" si="2">SUBSTITUTE(G3,"articles/","")</f>
        <v>/</v>
      </c>
    </row>
    <row r="4" spans="1:8" s="2" customFormat="1" ht="20.25" customHeight="1" x14ac:dyDescent="0.25">
      <c r="A4" s="66" t="s">
        <v>0</v>
      </c>
      <c r="B4" s="14"/>
      <c r="C4" s="14"/>
      <c r="D4" s="14"/>
      <c r="E4" s="9" t="str">
        <f>_xlfn.IFNA(VLOOKUP(B4,NOT_SUPPORTED_ARTICLE!C:C,1,FALSE),"")</f>
        <v/>
      </c>
      <c r="F4" s="44" t="str">
        <f t="shared" si="0"/>
        <v/>
      </c>
      <c r="G4" s="44" t="str">
        <f t="shared" si="1"/>
        <v>/</v>
      </c>
      <c r="H4" s="44" t="str">
        <f t="shared" si="2"/>
        <v>/</v>
      </c>
    </row>
    <row r="5" spans="1:8" s="2" customFormat="1" ht="20.25" customHeight="1" x14ac:dyDescent="0.25">
      <c r="A5" s="66" t="s">
        <v>157</v>
      </c>
      <c r="B5" s="14"/>
      <c r="C5" s="14"/>
      <c r="D5" s="14"/>
      <c r="E5" s="9" t="str">
        <f>_xlfn.IFNA(VLOOKUP(B5,NOT_SUPPORTED_ARTICLE!C:C,1,FALSE),"")</f>
        <v/>
      </c>
      <c r="F5" s="44" t="str">
        <f t="shared" si="0"/>
        <v/>
      </c>
      <c r="G5" s="44" t="str">
        <f t="shared" si="1"/>
        <v>/</v>
      </c>
      <c r="H5" s="44" t="str">
        <f t="shared" si="2"/>
        <v>/</v>
      </c>
    </row>
    <row r="6" spans="1:8" s="2" customFormat="1" ht="20.25" customHeight="1" x14ac:dyDescent="0.25">
      <c r="A6" s="10">
        <f>COUNTIFS(C:C,"=Update",D:D,"=articles/analysis-services/*",E:E,"")+COUNTIFS(C:C,"=Update",D:D,"=articles/analysis-services",E:E,"")</f>
        <v>1</v>
      </c>
      <c r="B6" s="14"/>
      <c r="C6" s="14"/>
      <c r="D6" s="14"/>
      <c r="E6" s="9" t="str">
        <f>_xlfn.IFNA(VLOOKUP(B6,NOT_SUPPORTED_ARTICLE!C:C,1,FALSE),"")</f>
        <v/>
      </c>
      <c r="F6" s="44" t="str">
        <f t="shared" si="0"/>
        <v/>
      </c>
      <c r="G6" s="44" t="str">
        <f t="shared" si="1"/>
        <v>/</v>
      </c>
      <c r="H6" s="44" t="str">
        <f t="shared" si="2"/>
        <v>/</v>
      </c>
    </row>
    <row r="7" spans="1:8" s="2" customFormat="1" ht="20.25" customHeight="1" x14ac:dyDescent="0.25">
      <c r="A7" s="66" t="s">
        <v>127</v>
      </c>
      <c r="B7" s="14"/>
      <c r="C7" s="14"/>
      <c r="D7" s="14"/>
      <c r="E7" s="9" t="str">
        <f>_xlfn.IFNA(VLOOKUP(B7,NOT_SUPPORTED_ARTICLE!C:C,1,FALSE),"")</f>
        <v/>
      </c>
      <c r="F7" s="44" t="str">
        <f t="shared" si="0"/>
        <v/>
      </c>
      <c r="G7" s="44" t="str">
        <f t="shared" si="1"/>
        <v>/</v>
      </c>
      <c r="H7" s="44" t="str">
        <f t="shared" si="2"/>
        <v>/</v>
      </c>
    </row>
    <row r="8" spans="1:8" s="2" customFormat="1" ht="20.25" customHeight="1" x14ac:dyDescent="0.25">
      <c r="A8" s="10">
        <f>COUNTIFS(C:C,"=Update",D:D,"=includes",E:E,"")</f>
        <v>0</v>
      </c>
      <c r="B8" s="14"/>
      <c r="C8" s="14"/>
      <c r="D8" s="14"/>
      <c r="E8" s="9" t="str">
        <f>_xlfn.IFNA(VLOOKUP(B8,NOT_SUPPORTED_ARTICLE!C:C,1,FALSE),"")</f>
        <v/>
      </c>
      <c r="F8" s="44" t="str">
        <f t="shared" si="0"/>
        <v/>
      </c>
      <c r="G8" s="44" t="str">
        <f t="shared" si="1"/>
        <v>/</v>
      </c>
      <c r="H8" s="44" t="str">
        <f t="shared" si="2"/>
        <v>/</v>
      </c>
    </row>
    <row r="9" spans="1:8" s="2" customFormat="1" ht="20.25" customHeight="1" x14ac:dyDescent="0.25">
      <c r="A9" s="10"/>
      <c r="B9" s="14"/>
      <c r="C9" s="14"/>
      <c r="D9" s="14"/>
      <c r="E9" s="9" t="str">
        <f>_xlfn.IFNA(VLOOKUP(B9,NOT_SUPPORTED_ARTICLE!C:C,1,FALSE),"")</f>
        <v/>
      </c>
      <c r="F9" s="44" t="str">
        <f t="shared" si="0"/>
        <v/>
      </c>
      <c r="G9" s="44" t="str">
        <f t="shared" si="1"/>
        <v>/</v>
      </c>
      <c r="H9" s="44" t="str">
        <f t="shared" si="2"/>
        <v>/</v>
      </c>
    </row>
    <row r="10" spans="1:8" s="2" customFormat="1" ht="20.25" customHeight="1" x14ac:dyDescent="0.25">
      <c r="A10" s="10"/>
      <c r="B10" s="14"/>
      <c r="C10" s="14"/>
      <c r="D10" s="14"/>
      <c r="E10" s="9" t="str">
        <f>_xlfn.IFNA(VLOOKUP(B10,NOT_SUPPORTED_ARTICLE!C:C,1,FALSE),"")</f>
        <v/>
      </c>
      <c r="F10" s="44" t="str">
        <f t="shared" si="0"/>
        <v/>
      </c>
      <c r="G10" s="44" t="str">
        <f t="shared" si="1"/>
        <v>/</v>
      </c>
      <c r="H10" s="44" t="str">
        <f t="shared" si="2"/>
        <v>/</v>
      </c>
    </row>
    <row r="11" spans="1:8" s="2" customFormat="1" ht="20.25" customHeight="1" x14ac:dyDescent="0.25">
      <c r="A11" s="67" t="s">
        <v>119</v>
      </c>
      <c r="B11" s="14"/>
      <c r="C11" s="14"/>
      <c r="D11" s="14"/>
      <c r="E11" s="9" t="str">
        <f>_xlfn.IFNA(VLOOKUP(B11,NOT_SUPPORTED_ARTICLE!C:C,1,FALSE),"")</f>
        <v/>
      </c>
      <c r="F11" s="44" t="str">
        <f t="shared" si="0"/>
        <v/>
      </c>
      <c r="G11" s="44" t="str">
        <f t="shared" si="1"/>
        <v>/</v>
      </c>
      <c r="H11" s="44" t="str">
        <f t="shared" si="2"/>
        <v>/</v>
      </c>
    </row>
    <row r="12" spans="1:8" s="2" customFormat="1" ht="20.25" customHeight="1" x14ac:dyDescent="0.25">
      <c r="A12" s="67" t="s">
        <v>734</v>
      </c>
      <c r="B12" s="14"/>
      <c r="C12" s="14"/>
      <c r="D12" s="14"/>
      <c r="E12" s="9" t="str">
        <f>_xlfn.IFNA(VLOOKUP(B12,NOT_SUPPORTED_ARTICLE!C:C,1,FALSE),"")</f>
        <v/>
      </c>
      <c r="F12" s="44" t="str">
        <f t="shared" si="0"/>
        <v/>
      </c>
      <c r="G12" s="44" t="str">
        <f t="shared" si="1"/>
        <v>/</v>
      </c>
      <c r="H12" s="44" t="str">
        <f t="shared" si="2"/>
        <v>/</v>
      </c>
    </row>
    <row r="13" spans="1:8" s="2" customFormat="1" ht="20.25" customHeight="1" x14ac:dyDescent="0.25">
      <c r="A13" s="4">
        <f>COUNTIFS(C:C,"=New",D:D,"=articles/analysis-services",E:E,"") + COUNTIFS(C:C,"=New",D:D,"=articles/analysis-services/*",E:E,"")</f>
        <v>0</v>
      </c>
      <c r="B13" s="14"/>
      <c r="C13" s="14"/>
      <c r="D13" s="14"/>
      <c r="E13" s="9" t="str">
        <f>_xlfn.IFNA(VLOOKUP(B13,NOT_SUPPORTED_ARTICLE!C:C,1,FALSE),"")</f>
        <v/>
      </c>
      <c r="F13" s="44" t="str">
        <f t="shared" si="0"/>
        <v/>
      </c>
      <c r="G13" s="44" t="str">
        <f t="shared" si="1"/>
        <v>/</v>
      </c>
      <c r="H13" s="44" t="str">
        <f t="shared" si="2"/>
        <v>/</v>
      </c>
    </row>
    <row r="14" spans="1:8" s="2" customFormat="1" ht="20.25" customHeight="1" x14ac:dyDescent="0.25">
      <c r="A14" s="3" t="s">
        <v>127</v>
      </c>
      <c r="B14" s="14"/>
      <c r="C14" s="14"/>
      <c r="D14" s="14"/>
      <c r="E14" s="9" t="str">
        <f>_xlfn.IFNA(VLOOKUP(B14,NOT_SUPPORTED_ARTICLE!C:C,1,FALSE),"")</f>
        <v/>
      </c>
      <c r="F14" s="44" t="str">
        <f t="shared" si="0"/>
        <v/>
      </c>
      <c r="G14" s="44" t="str">
        <f t="shared" si="1"/>
        <v>/</v>
      </c>
      <c r="H14" s="44" t="str">
        <f t="shared" si="2"/>
        <v>/</v>
      </c>
    </row>
    <row r="15" spans="1:8" s="2" customFormat="1" ht="20.25" customHeight="1" x14ac:dyDescent="0.25">
      <c r="A15" s="10">
        <f>COUNTIFS(C:C,"=New",D:D,"=includes",E:E,"")</f>
        <v>0</v>
      </c>
      <c r="B15" s="14"/>
      <c r="C15" s="14"/>
      <c r="D15" s="14"/>
      <c r="E15" s="9" t="str">
        <f>_xlfn.IFNA(VLOOKUP(B15,NOT_SUPPORTED_ARTICLE!C:C,1,FALSE),"")</f>
        <v/>
      </c>
      <c r="F15" s="44" t="str">
        <f t="shared" si="0"/>
        <v/>
      </c>
      <c r="G15" s="44" t="str">
        <f t="shared" si="1"/>
        <v>/</v>
      </c>
      <c r="H15" s="44" t="str">
        <f t="shared" si="2"/>
        <v>/</v>
      </c>
    </row>
    <row r="16" spans="1:8" s="2" customFormat="1" ht="20.25" customHeight="1" x14ac:dyDescent="0.25">
      <c r="A16" s="12"/>
      <c r="B16" s="14"/>
      <c r="C16" s="14"/>
      <c r="D16" s="14"/>
      <c r="E16" s="9" t="str">
        <f>_xlfn.IFNA(VLOOKUP(B16,NOT_SUPPORTED_ARTICLE!C:C,1,FALSE),"")</f>
        <v/>
      </c>
      <c r="F16" s="44" t="str">
        <f t="shared" si="0"/>
        <v/>
      </c>
      <c r="G16" s="44" t="str">
        <f t="shared" si="1"/>
        <v>/</v>
      </c>
      <c r="H16" s="44" t="str">
        <f t="shared" si="2"/>
        <v>/</v>
      </c>
    </row>
    <row r="17" spans="1:8" s="2" customFormat="1" ht="20.25" customHeight="1" x14ac:dyDescent="0.25">
      <c r="A17" s="12"/>
      <c r="B17" s="14"/>
      <c r="C17" s="14"/>
      <c r="D17" s="14"/>
      <c r="E17" s="9" t="str">
        <f>_xlfn.IFNA(VLOOKUP(B17,NOT_SUPPORTED_ARTICLE!C:C,1,FALSE),"")</f>
        <v/>
      </c>
      <c r="F17" s="44" t="str">
        <f t="shared" si="0"/>
        <v/>
      </c>
      <c r="G17" s="44" t="str">
        <f t="shared" si="1"/>
        <v>/</v>
      </c>
      <c r="H17" s="44" t="str">
        <f t="shared" si="2"/>
        <v>/</v>
      </c>
    </row>
    <row r="18" spans="1:8" s="2" customFormat="1" ht="21" customHeight="1" x14ac:dyDescent="0.25">
      <c r="A18" s="12"/>
      <c r="B18" s="14"/>
      <c r="C18" s="14"/>
      <c r="D18" s="14"/>
      <c r="E18" s="9" t="str">
        <f>_xlfn.IFNA(VLOOKUP(B18,NOT_SUPPORTED_ARTICLE!C:C,1,FALSE),"")</f>
        <v/>
      </c>
      <c r="F18" s="44" t="str">
        <f t="shared" si="0"/>
        <v/>
      </c>
      <c r="G18" s="44" t="str">
        <f t="shared" si="1"/>
        <v>/</v>
      </c>
      <c r="H18" s="44" t="str">
        <f t="shared" si="2"/>
        <v>/</v>
      </c>
    </row>
    <row r="19" spans="1:8" s="2" customFormat="1" ht="20.25" customHeight="1" x14ac:dyDescent="0.25">
      <c r="A19" s="12"/>
      <c r="B19" s="14"/>
      <c r="C19" s="14"/>
      <c r="D19" s="14"/>
      <c r="E19" s="9" t="str">
        <f>_xlfn.IFNA(VLOOKUP(B19,NOT_SUPPORTED_ARTICLE!C:C,1,FALSE),"")</f>
        <v/>
      </c>
      <c r="F19" s="44" t="str">
        <f t="shared" si="0"/>
        <v/>
      </c>
      <c r="G19" s="44" t="str">
        <f t="shared" si="1"/>
        <v>/</v>
      </c>
      <c r="H19" s="44" t="str">
        <f t="shared" si="2"/>
        <v>/</v>
      </c>
    </row>
    <row r="20" spans="1:8" s="2" customFormat="1" ht="20.25" customHeight="1" x14ac:dyDescent="0.25">
      <c r="A20" s="13"/>
      <c r="B20" s="14"/>
      <c r="C20" s="14"/>
      <c r="D20" s="14"/>
      <c r="E20" s="9" t="str">
        <f>_xlfn.IFNA(VLOOKUP(B20,NOT_SUPPORTED_ARTICLE!C:C,1,FALSE),"")</f>
        <v/>
      </c>
      <c r="F20" s="44" t="str">
        <f t="shared" si="0"/>
        <v/>
      </c>
      <c r="G20" s="44" t="str">
        <f t="shared" si="1"/>
        <v>/</v>
      </c>
      <c r="H20" s="44" t="str">
        <f t="shared" si="2"/>
        <v>/</v>
      </c>
    </row>
    <row r="21" spans="1:8" s="2" customFormat="1" ht="20.25" customHeight="1" x14ac:dyDescent="0.25">
      <c r="A21" s="12"/>
      <c r="B21" s="14"/>
      <c r="C21" s="14"/>
      <c r="D21" s="14"/>
      <c r="E21" s="9" t="str">
        <f>_xlfn.IFNA(VLOOKUP(B21,NOT_SUPPORTED_ARTICLE!C:C,1,FALSE),"")</f>
        <v/>
      </c>
      <c r="F21" s="44" t="str">
        <f t="shared" si="0"/>
        <v/>
      </c>
      <c r="G21" s="44" t="str">
        <f t="shared" si="1"/>
        <v>/</v>
      </c>
      <c r="H21" s="44" t="str">
        <f t="shared" si="2"/>
        <v>/</v>
      </c>
    </row>
    <row r="22" spans="1:8" s="2" customFormat="1" ht="20.25" customHeight="1" x14ac:dyDescent="0.25">
      <c r="A22" s="10"/>
      <c r="B22" s="14"/>
      <c r="C22" s="14"/>
      <c r="D22" s="14"/>
      <c r="E22" s="9" t="str">
        <f>_xlfn.IFNA(VLOOKUP(B22,NOT_SUPPORTED_ARTICLE!C:C,1,FALSE),"")</f>
        <v/>
      </c>
      <c r="F22" s="44" t="str">
        <f t="shared" si="0"/>
        <v/>
      </c>
      <c r="G22" s="44" t="str">
        <f t="shared" si="1"/>
        <v>/</v>
      </c>
      <c r="H22" s="44" t="str">
        <f t="shared" si="2"/>
        <v>/</v>
      </c>
    </row>
    <row r="23" spans="1:8" s="2" customFormat="1" ht="20.25" customHeight="1" x14ac:dyDescent="0.25">
      <c r="A23" s="10"/>
      <c r="B23" s="14"/>
      <c r="C23" s="14"/>
      <c r="D23" s="14"/>
      <c r="E23" s="9" t="str">
        <f>_xlfn.IFNA(VLOOKUP(B23,NOT_SUPPORTED_ARTICLE!C:C,1,FALSE),"")</f>
        <v/>
      </c>
      <c r="F23" s="44" t="str">
        <f t="shared" si="0"/>
        <v/>
      </c>
      <c r="G23" s="44" t="str">
        <f t="shared" si="1"/>
        <v>/</v>
      </c>
      <c r="H23" s="44" t="str">
        <f t="shared" si="2"/>
        <v>/</v>
      </c>
    </row>
    <row r="24" spans="1:8" s="2" customFormat="1" x14ac:dyDescent="0.25">
      <c r="A24" s="10"/>
      <c r="B24" s="14"/>
      <c r="C24" s="14"/>
      <c r="D24" s="14"/>
      <c r="E24" s="9" t="str">
        <f>_xlfn.IFNA(VLOOKUP(B24,NOT_SUPPORTED_ARTICLE!C:C,1,FALSE),"")</f>
        <v/>
      </c>
      <c r="F24" s="44" t="str">
        <f t="shared" si="0"/>
        <v/>
      </c>
      <c r="G24" s="44" t="str">
        <f t="shared" si="1"/>
        <v>/</v>
      </c>
      <c r="H24" s="44" t="str">
        <f t="shared" si="2"/>
        <v>/</v>
      </c>
    </row>
    <row r="25" spans="1:8" s="2" customFormat="1" x14ac:dyDescent="0.25">
      <c r="A25" s="10"/>
      <c r="B25" s="14"/>
      <c r="C25" s="14"/>
      <c r="D25" s="14"/>
      <c r="E25" s="9" t="str">
        <f>_xlfn.IFNA(VLOOKUP(B25,NOT_SUPPORTED_ARTICLE!C:C,1,FALSE),"")</f>
        <v/>
      </c>
      <c r="F25" s="44" t="str">
        <f t="shared" si="0"/>
        <v/>
      </c>
      <c r="G25" s="44" t="str">
        <f t="shared" si="1"/>
        <v>/</v>
      </c>
      <c r="H25" s="44" t="str">
        <f t="shared" si="2"/>
        <v>/</v>
      </c>
    </row>
    <row r="26" spans="1:8" s="2" customFormat="1" x14ac:dyDescent="0.25">
      <c r="A26" s="10"/>
      <c r="B26" s="14"/>
      <c r="C26" s="14"/>
      <c r="D26" s="14"/>
      <c r="E26" s="9" t="str">
        <f>_xlfn.IFNA(VLOOKUP(B26,NOT_SUPPORTED_ARTICLE!C:C,1,FALSE),"")</f>
        <v/>
      </c>
      <c r="F26" s="44" t="str">
        <f t="shared" si="0"/>
        <v/>
      </c>
      <c r="G26" s="44" t="str">
        <f t="shared" si="1"/>
        <v>/</v>
      </c>
      <c r="H26" s="44" t="str">
        <f t="shared" si="2"/>
        <v>/</v>
      </c>
    </row>
    <row r="27" spans="1:8" s="2" customFormat="1" x14ac:dyDescent="0.25">
      <c r="A27" s="10"/>
      <c r="B27" s="14"/>
      <c r="C27" s="14"/>
      <c r="D27" s="14"/>
      <c r="E27" s="9" t="str">
        <f>_xlfn.IFNA(VLOOKUP(B27,NOT_SUPPORTED_ARTICLE!C:C,1,FALSE),"")</f>
        <v/>
      </c>
      <c r="F27" s="44" t="str">
        <f t="shared" si="0"/>
        <v/>
      </c>
      <c r="G27" s="44" t="str">
        <f t="shared" si="1"/>
        <v>/</v>
      </c>
      <c r="H27" s="44" t="str">
        <f t="shared" si="2"/>
        <v>/</v>
      </c>
    </row>
    <row r="28" spans="1:8" s="2" customFormat="1" x14ac:dyDescent="0.25">
      <c r="A28" s="10"/>
      <c r="B28" s="14"/>
      <c r="C28" s="14"/>
      <c r="D28" s="14"/>
      <c r="E28" s="9" t="str">
        <f>_xlfn.IFNA(VLOOKUP(B28,NOT_SUPPORTED_ARTICLE!C:C,1,FALSE),"")</f>
        <v/>
      </c>
      <c r="F28" s="44" t="str">
        <f t="shared" si="0"/>
        <v/>
      </c>
      <c r="G28" s="44" t="str">
        <f t="shared" si="1"/>
        <v>/</v>
      </c>
      <c r="H28" s="44" t="str">
        <f t="shared" si="2"/>
        <v>/</v>
      </c>
    </row>
    <row r="29" spans="1:8" s="2" customFormat="1" x14ac:dyDescent="0.25">
      <c r="A29" s="10"/>
      <c r="B29" s="14"/>
      <c r="C29" s="14"/>
      <c r="D29" s="14"/>
      <c r="E29" s="9" t="str">
        <f>_xlfn.IFNA(VLOOKUP(B29,NOT_SUPPORTED_ARTICLE!C:C,1,FALSE),"")</f>
        <v/>
      </c>
      <c r="F29" s="44" t="str">
        <f t="shared" si="0"/>
        <v/>
      </c>
      <c r="G29" s="44" t="str">
        <f t="shared" si="1"/>
        <v>/</v>
      </c>
      <c r="H29" s="44" t="str">
        <f t="shared" si="2"/>
        <v>/</v>
      </c>
    </row>
    <row r="30" spans="1:8" s="2" customFormat="1" x14ac:dyDescent="0.25">
      <c r="A30" s="10"/>
      <c r="B30" s="14"/>
      <c r="C30" s="14"/>
      <c r="D30" s="14"/>
      <c r="E30" s="9" t="str">
        <f>_xlfn.IFNA(VLOOKUP(B30,NOT_SUPPORTED_ARTICLE!C:C,1,FALSE),"")</f>
        <v/>
      </c>
      <c r="F30" s="44" t="str">
        <f t="shared" si="0"/>
        <v/>
      </c>
      <c r="G30" s="44" t="str">
        <f t="shared" si="1"/>
        <v>/</v>
      </c>
      <c r="H30" s="44" t="str">
        <f t="shared" si="2"/>
        <v>/</v>
      </c>
    </row>
    <row r="31" spans="1:8" s="2" customFormat="1" x14ac:dyDescent="0.25">
      <c r="A31" s="10"/>
      <c r="B31" s="14"/>
      <c r="C31" s="14"/>
      <c r="D31" s="14"/>
      <c r="E31" s="9" t="str">
        <f>_xlfn.IFNA(VLOOKUP(B31,NOT_SUPPORTED_ARTICLE!C:C,1,FALSE),"")</f>
        <v/>
      </c>
      <c r="F31" s="44" t="str">
        <f t="shared" si="0"/>
        <v/>
      </c>
      <c r="G31" s="44" t="str">
        <f t="shared" si="1"/>
        <v>/</v>
      </c>
      <c r="H31" s="44" t="str">
        <f t="shared" si="2"/>
        <v>/</v>
      </c>
    </row>
    <row r="32" spans="1:8" s="2" customFormat="1" x14ac:dyDescent="0.25">
      <c r="A32" s="10"/>
      <c r="B32" s="14"/>
      <c r="C32" s="14"/>
      <c r="D32" s="14"/>
      <c r="E32" s="9" t="str">
        <f>_xlfn.IFNA(VLOOKUP(B32,NOT_SUPPORTED_ARTICLE!C:C,1,FALSE),"")</f>
        <v/>
      </c>
      <c r="F32" s="44" t="str">
        <f t="shared" si="0"/>
        <v/>
      </c>
      <c r="G32" s="44" t="str">
        <f t="shared" si="1"/>
        <v>/</v>
      </c>
      <c r="H32" s="44" t="str">
        <f t="shared" si="2"/>
        <v>/</v>
      </c>
    </row>
    <row r="33" spans="1:8" s="2" customFormat="1" x14ac:dyDescent="0.25">
      <c r="A33" s="10"/>
      <c r="B33" s="14"/>
      <c r="C33" s="14"/>
      <c r="D33" s="14"/>
      <c r="E33" s="9" t="str">
        <f>_xlfn.IFNA(VLOOKUP(B33,NOT_SUPPORTED_ARTICLE!C:C,1,FALSE),"")</f>
        <v/>
      </c>
      <c r="F33" s="44" t="str">
        <f t="shared" si="0"/>
        <v/>
      </c>
      <c r="G33" s="44" t="str">
        <f t="shared" si="1"/>
        <v>/</v>
      </c>
      <c r="H33" s="44" t="str">
        <f t="shared" si="2"/>
        <v>/</v>
      </c>
    </row>
    <row r="34" spans="1:8" s="2" customFormat="1" x14ac:dyDescent="0.25">
      <c r="A34" s="10"/>
      <c r="B34" s="14"/>
      <c r="C34" s="14"/>
      <c r="D34" s="14"/>
      <c r="E34" s="9" t="str">
        <f>_xlfn.IFNA(VLOOKUP(B34,NOT_SUPPORTED_ARTICLE!C:C,1,FALSE),"")</f>
        <v/>
      </c>
      <c r="F34" s="44" t="str">
        <f t="shared" si="0"/>
        <v/>
      </c>
      <c r="G34" s="44" t="str">
        <f t="shared" si="1"/>
        <v>/</v>
      </c>
      <c r="H34" s="44" t="str">
        <f t="shared" si="2"/>
        <v>/</v>
      </c>
    </row>
    <row r="35" spans="1:8" s="2" customFormat="1" x14ac:dyDescent="0.25">
      <c r="A35" s="10"/>
      <c r="B35" s="14"/>
      <c r="C35" s="14"/>
      <c r="D35" s="14"/>
      <c r="E35" s="9" t="str">
        <f>_xlfn.IFNA(VLOOKUP(B35,NOT_SUPPORTED_ARTICLE!C:C,1,FALSE),"")</f>
        <v/>
      </c>
      <c r="F35" s="44" t="str">
        <f t="shared" si="0"/>
        <v/>
      </c>
      <c r="G35" s="44" t="str">
        <f t="shared" si="1"/>
        <v>/</v>
      </c>
      <c r="H35" s="44" t="str">
        <f t="shared" si="2"/>
        <v>/</v>
      </c>
    </row>
    <row r="36" spans="1:8" s="2" customFormat="1" x14ac:dyDescent="0.25">
      <c r="A36" s="10"/>
      <c r="B36" s="14"/>
      <c r="C36" s="14"/>
      <c r="D36" s="14"/>
      <c r="E36" s="9" t="str">
        <f>_xlfn.IFNA(VLOOKUP(B36,NOT_SUPPORTED_ARTICLE!C:C,1,FALSE),"")</f>
        <v/>
      </c>
      <c r="F36" s="44" t="str">
        <f t="shared" si="0"/>
        <v/>
      </c>
      <c r="G36" s="44" t="str">
        <f t="shared" si="1"/>
        <v>/</v>
      </c>
      <c r="H36" s="44" t="str">
        <f t="shared" si="2"/>
        <v>/</v>
      </c>
    </row>
    <row r="37" spans="1:8" s="2" customFormat="1" x14ac:dyDescent="0.25">
      <c r="A37" s="10"/>
      <c r="B37" s="14"/>
      <c r="C37" s="14"/>
      <c r="D37" s="14"/>
      <c r="E37" s="9" t="str">
        <f>_xlfn.IFNA(VLOOKUP(B37,NOT_SUPPORTED_ARTICLE!C:C,1,FALSE),"")</f>
        <v/>
      </c>
      <c r="F37" s="44" t="str">
        <f t="shared" si="0"/>
        <v/>
      </c>
      <c r="G37" s="44" t="str">
        <f t="shared" si="1"/>
        <v>/</v>
      </c>
      <c r="H37" s="44" t="str">
        <f t="shared" si="2"/>
        <v>/</v>
      </c>
    </row>
    <row r="38" spans="1:8" s="2" customFormat="1" x14ac:dyDescent="0.25">
      <c r="A38" s="10"/>
      <c r="B38" s="14"/>
      <c r="C38" s="14"/>
      <c r="D38" s="14"/>
      <c r="E38" s="9" t="str">
        <f>_xlfn.IFNA(VLOOKUP(B38,NOT_SUPPORTED_ARTICLE!C:C,1,FALSE),"")</f>
        <v/>
      </c>
      <c r="F38" s="44" t="str">
        <f t="shared" si="0"/>
        <v/>
      </c>
      <c r="G38" s="44" t="str">
        <f t="shared" si="1"/>
        <v>/</v>
      </c>
      <c r="H38" s="44" t="str">
        <f t="shared" si="2"/>
        <v>/</v>
      </c>
    </row>
    <row r="39" spans="1:8" s="2" customFormat="1" x14ac:dyDescent="0.25">
      <c r="A39" s="10"/>
      <c r="B39" s="14"/>
      <c r="C39" s="14"/>
      <c r="D39" s="14"/>
      <c r="E39" s="9" t="str">
        <f>_xlfn.IFNA(VLOOKUP(B39,NOT_SUPPORTED_ARTICLE!C:C,1,FALSE),"")</f>
        <v/>
      </c>
      <c r="F39" s="44" t="str">
        <f t="shared" si="0"/>
        <v/>
      </c>
      <c r="G39" s="44" t="str">
        <f t="shared" si="1"/>
        <v>/</v>
      </c>
      <c r="H39" s="44" t="str">
        <f t="shared" si="2"/>
        <v>/</v>
      </c>
    </row>
    <row r="40" spans="1:8" s="2" customFormat="1" x14ac:dyDescent="0.25">
      <c r="A40" s="10"/>
      <c r="B40" s="14"/>
      <c r="C40" s="14"/>
      <c r="D40" s="14"/>
      <c r="E40" s="9" t="str">
        <f>_xlfn.IFNA(VLOOKUP(B40,NOT_SUPPORTED_ARTICLE!C:C,1,FALSE),"")</f>
        <v/>
      </c>
      <c r="F40" s="44" t="str">
        <f t="shared" si="0"/>
        <v/>
      </c>
      <c r="G40" s="44" t="str">
        <f t="shared" si="1"/>
        <v>/</v>
      </c>
      <c r="H40" s="44" t="str">
        <f t="shared" si="2"/>
        <v>/</v>
      </c>
    </row>
    <row r="41" spans="1:8" s="2" customFormat="1" ht="16.5" customHeight="1" x14ac:dyDescent="0.25">
      <c r="A41" s="10"/>
      <c r="B41" s="14"/>
      <c r="C41" s="14"/>
      <c r="D41" s="14"/>
      <c r="E41" s="9" t="str">
        <f>_xlfn.IFNA(VLOOKUP(B41,NOT_SUPPORTED_ARTICLE!C:C,1,FALSE),"")</f>
        <v/>
      </c>
      <c r="F41" s="44" t="str">
        <f t="shared" si="0"/>
        <v/>
      </c>
      <c r="G41" s="44" t="str">
        <f t="shared" si="1"/>
        <v>/</v>
      </c>
      <c r="H41" s="44" t="str">
        <f t="shared" si="2"/>
        <v>/</v>
      </c>
    </row>
    <row r="42" spans="1:8" s="2" customFormat="1" x14ac:dyDescent="0.25">
      <c r="A42" s="10"/>
      <c r="B42" s="14"/>
      <c r="C42" s="14"/>
      <c r="D42" s="14"/>
      <c r="E42" s="9" t="str">
        <f>_xlfn.IFNA(VLOOKUP(B42,NOT_SUPPORTED_ARTICLE!C:C,1,FALSE),"")</f>
        <v/>
      </c>
      <c r="F42" s="44" t="str">
        <f t="shared" si="0"/>
        <v/>
      </c>
      <c r="G42" s="44" t="str">
        <f t="shared" si="1"/>
        <v>/</v>
      </c>
      <c r="H42" s="44" t="str">
        <f t="shared" si="2"/>
        <v>/</v>
      </c>
    </row>
    <row r="43" spans="1:8" s="2" customFormat="1" x14ac:dyDescent="0.25">
      <c r="A43" s="10"/>
      <c r="B43" s="14"/>
      <c r="C43" s="14"/>
      <c r="D43" s="14"/>
      <c r="E43" s="9" t="str">
        <f>_xlfn.IFNA(VLOOKUP(B43,NOT_SUPPORTED_ARTICLE!C:C,1,FALSE),"")</f>
        <v/>
      </c>
      <c r="F43" s="44" t="str">
        <f t="shared" si="0"/>
        <v/>
      </c>
      <c r="G43" s="44" t="str">
        <f t="shared" si="1"/>
        <v>/</v>
      </c>
      <c r="H43" s="44" t="str">
        <f t="shared" si="2"/>
        <v>/</v>
      </c>
    </row>
    <row r="44" spans="1:8" s="2" customFormat="1" x14ac:dyDescent="0.25">
      <c r="A44" s="10"/>
      <c r="B44" s="14"/>
      <c r="C44" s="14"/>
      <c r="D44" s="14"/>
      <c r="E44" s="9" t="str">
        <f>_xlfn.IFNA(VLOOKUP(B44,NOT_SUPPORTED_ARTICLE!C:C,1,FALSE),"")</f>
        <v/>
      </c>
      <c r="F44" s="44" t="str">
        <f t="shared" si="0"/>
        <v/>
      </c>
      <c r="G44" s="44" t="str">
        <f t="shared" si="1"/>
        <v>/</v>
      </c>
      <c r="H44" s="44" t="str">
        <f t="shared" si="2"/>
        <v>/</v>
      </c>
    </row>
    <row r="45" spans="1:8" s="2" customFormat="1" x14ac:dyDescent="0.25">
      <c r="A45" s="10"/>
      <c r="B45" s="14"/>
      <c r="C45" s="14"/>
      <c r="D45" s="14"/>
      <c r="E45" s="9" t="str">
        <f>_xlfn.IFNA(VLOOKUP(B45,NOT_SUPPORTED_ARTICLE!C:C,1,FALSE),"")</f>
        <v/>
      </c>
      <c r="F45" s="44" t="str">
        <f t="shared" si="0"/>
        <v/>
      </c>
      <c r="G45" s="44" t="str">
        <f t="shared" si="1"/>
        <v>/</v>
      </c>
      <c r="H45" s="44" t="str">
        <f t="shared" si="2"/>
        <v>/</v>
      </c>
    </row>
    <row r="46" spans="1:8" x14ac:dyDescent="0.25">
      <c r="B46" s="14"/>
      <c r="C46" s="14"/>
      <c r="D46" s="14"/>
      <c r="E46" s="9" t="str">
        <f>_xlfn.IFNA(VLOOKUP(B46,NOT_SUPPORTED_ARTICLE!C:C,1,FALSE),"")</f>
        <v/>
      </c>
      <c r="F46" s="44" t="str">
        <f t="shared" si="0"/>
        <v/>
      </c>
      <c r="G46" s="44" t="str">
        <f t="shared" si="1"/>
        <v>/</v>
      </c>
      <c r="H46" s="44" t="str">
        <f t="shared" si="2"/>
        <v>/</v>
      </c>
    </row>
    <row r="47" spans="1:8" x14ac:dyDescent="0.25">
      <c r="B47" s="14"/>
      <c r="C47" s="14"/>
      <c r="D47" s="14"/>
      <c r="E47" s="9" t="str">
        <f>_xlfn.IFNA(VLOOKUP(B47,NOT_SUPPORTED_ARTICLE!C:C,1,FALSE),"")</f>
        <v/>
      </c>
      <c r="F47" s="44" t="str">
        <f t="shared" si="0"/>
        <v/>
      </c>
      <c r="G47" s="44" t="str">
        <f t="shared" si="1"/>
        <v>/</v>
      </c>
      <c r="H47" s="44" t="str">
        <f t="shared" si="2"/>
        <v>/</v>
      </c>
    </row>
    <row r="48" spans="1:8" x14ac:dyDescent="0.25">
      <c r="B48" s="14"/>
      <c r="C48" s="14"/>
      <c r="D48" s="14"/>
      <c r="E48" s="9" t="str">
        <f>_xlfn.IFNA(VLOOKUP(B48,NOT_SUPPORTED_ARTICLE!C:C,1,FALSE),"")</f>
        <v/>
      </c>
      <c r="F48" s="44" t="str">
        <f t="shared" si="0"/>
        <v/>
      </c>
      <c r="G48" s="44" t="str">
        <f t="shared" si="1"/>
        <v>/</v>
      </c>
      <c r="H48" s="44" t="str">
        <f t="shared" si="2"/>
        <v>/</v>
      </c>
    </row>
    <row r="49" spans="2:8" x14ac:dyDescent="0.25">
      <c r="B49" s="14"/>
      <c r="C49" s="14"/>
      <c r="D49" s="14"/>
      <c r="E49" s="9" t="str">
        <f>_xlfn.IFNA(VLOOKUP(B49,NOT_SUPPORTED_ARTICLE!C:C,1,FALSE),"")</f>
        <v/>
      </c>
      <c r="F49" s="44" t="str">
        <f t="shared" si="0"/>
        <v/>
      </c>
      <c r="G49" s="44" t="str">
        <f t="shared" si="1"/>
        <v>/</v>
      </c>
      <c r="H49" s="44" t="str">
        <f t="shared" si="2"/>
        <v>/</v>
      </c>
    </row>
    <row r="50" spans="2:8" x14ac:dyDescent="0.25">
      <c r="B50" s="14"/>
      <c r="C50" s="14"/>
      <c r="D50" s="14"/>
      <c r="E50" s="9" t="str">
        <f>_xlfn.IFNA(VLOOKUP(B50,NOT_SUPPORTED_ARTICLE!C:C,1,FALSE),"")</f>
        <v/>
      </c>
      <c r="F50" s="44" t="str">
        <f t="shared" si="0"/>
        <v/>
      </c>
      <c r="G50" s="44" t="str">
        <f t="shared" si="1"/>
        <v>/</v>
      </c>
      <c r="H50" s="44" t="str">
        <f t="shared" si="2"/>
        <v>/</v>
      </c>
    </row>
    <row r="51" spans="2:8" x14ac:dyDescent="0.25">
      <c r="B51" s="14"/>
      <c r="C51" s="14"/>
      <c r="D51" s="14"/>
      <c r="E51" s="9" t="str">
        <f>_xlfn.IFNA(VLOOKUP(B51,NOT_SUPPORTED_ARTICLE!C:C,1,FALSE),"")</f>
        <v/>
      </c>
      <c r="F51" s="44" t="str">
        <f t="shared" si="0"/>
        <v/>
      </c>
      <c r="G51" s="44" t="str">
        <f t="shared" si="1"/>
        <v>/</v>
      </c>
      <c r="H51" s="44" t="str">
        <f t="shared" si="2"/>
        <v>/</v>
      </c>
    </row>
    <row r="52" spans="2:8" x14ac:dyDescent="0.25">
      <c r="B52" s="14"/>
      <c r="C52" s="14"/>
      <c r="D52" s="14"/>
      <c r="E52" s="9" t="str">
        <f>_xlfn.IFNA(VLOOKUP(B52,NOT_SUPPORTED_ARTICLE!C:C,1,FALSE),"")</f>
        <v/>
      </c>
      <c r="F52" s="44" t="str">
        <f t="shared" si="0"/>
        <v/>
      </c>
      <c r="G52" s="44" t="str">
        <f t="shared" si="1"/>
        <v>/</v>
      </c>
      <c r="H52" s="44" t="str">
        <f t="shared" si="2"/>
        <v>/</v>
      </c>
    </row>
    <row r="53" spans="2:8" x14ac:dyDescent="0.25">
      <c r="B53" s="14"/>
      <c r="C53" s="14"/>
      <c r="D53" s="14"/>
      <c r="E53" s="9" t="str">
        <f>_xlfn.IFNA(VLOOKUP(B53,NOT_SUPPORTED_ARTICLE!C:C,1,FALSE),"")</f>
        <v/>
      </c>
      <c r="F53" s="44" t="str">
        <f t="shared" si="0"/>
        <v/>
      </c>
      <c r="G53" s="44" t="str">
        <f t="shared" si="1"/>
        <v>/</v>
      </c>
      <c r="H53" s="44" t="str">
        <f t="shared" si="2"/>
        <v>/</v>
      </c>
    </row>
    <row r="54" spans="2:8" x14ac:dyDescent="0.25">
      <c r="B54" s="14"/>
      <c r="C54" s="14"/>
      <c r="D54" s="14"/>
      <c r="E54" s="9" t="str">
        <f>_xlfn.IFNA(VLOOKUP(B54,NOT_SUPPORTED_ARTICLE!C:C,1,FALSE),"")</f>
        <v/>
      </c>
      <c r="F54" s="44" t="str">
        <f t="shared" si="0"/>
        <v/>
      </c>
      <c r="G54" s="44" t="str">
        <f t="shared" si="1"/>
        <v>/</v>
      </c>
      <c r="H54" s="44" t="str">
        <f t="shared" si="2"/>
        <v>/</v>
      </c>
    </row>
    <row r="55" spans="2:8" x14ac:dyDescent="0.25">
      <c r="B55" s="14"/>
      <c r="C55" s="14"/>
      <c r="D55" s="14"/>
      <c r="E55" s="9" t="str">
        <f>_xlfn.IFNA(VLOOKUP(B55,NOT_SUPPORTED_ARTICLE!C:C,1,FALSE),"")</f>
        <v/>
      </c>
      <c r="F55" s="44" t="str">
        <f t="shared" si="0"/>
        <v/>
      </c>
      <c r="G55" s="44" t="str">
        <f t="shared" si="1"/>
        <v>/</v>
      </c>
      <c r="H55" s="44" t="str">
        <f t="shared" si="2"/>
        <v>/</v>
      </c>
    </row>
    <row r="56" spans="2:8" x14ac:dyDescent="0.25">
      <c r="E56" s="9" t="str">
        <f>_xlfn.IFNA(VLOOKUP(B56,NOT_SUPPORTED_ARTICLE!C:C,1,FALSE),"")</f>
        <v/>
      </c>
      <c r="F56" s="44" t="str">
        <f t="shared" si="0"/>
        <v/>
      </c>
      <c r="G56" s="44" t="str">
        <f t="shared" si="1"/>
        <v>/</v>
      </c>
      <c r="H56" s="44" t="str">
        <f t="shared" si="2"/>
        <v>/</v>
      </c>
    </row>
    <row r="57" spans="2:8" x14ac:dyDescent="0.25">
      <c r="E57" s="9" t="str">
        <f>_xlfn.IFNA(VLOOKUP(B57,NOT_SUPPORTED_ARTICLE!C:C,1,FALSE),"")</f>
        <v/>
      </c>
      <c r="F57" s="44" t="str">
        <f t="shared" si="0"/>
        <v/>
      </c>
      <c r="G57" s="44" t="str">
        <f t="shared" si="1"/>
        <v>/</v>
      </c>
      <c r="H57" s="44" t="str">
        <f t="shared" si="2"/>
        <v>/</v>
      </c>
    </row>
    <row r="58" spans="2:8" x14ac:dyDescent="0.25">
      <c r="E58" s="9" t="str">
        <f>_xlfn.IFNA(VLOOKUP(B58,NOT_SUPPORTED_ARTICLE!C:C,1,FALSE),"")</f>
        <v/>
      </c>
      <c r="F58" s="44" t="str">
        <f t="shared" si="0"/>
        <v/>
      </c>
      <c r="G58" s="44" t="str">
        <f t="shared" si="1"/>
        <v>/</v>
      </c>
      <c r="H58" s="44" t="str">
        <f t="shared" si="2"/>
        <v>/</v>
      </c>
    </row>
    <row r="59" spans="2:8" x14ac:dyDescent="0.25">
      <c r="E59" s="9" t="str">
        <f>_xlfn.IFNA(VLOOKUP(B59,NOT_SUPPORTED_ARTICLE!C:C,1,FALSE),"")</f>
        <v/>
      </c>
      <c r="F59" s="44" t="str">
        <f t="shared" si="0"/>
        <v/>
      </c>
      <c r="G59" s="44" t="str">
        <f t="shared" si="1"/>
        <v>/</v>
      </c>
      <c r="H59" s="44" t="str">
        <f t="shared" si="2"/>
        <v>/</v>
      </c>
    </row>
    <row r="60" spans="2:8" x14ac:dyDescent="0.25">
      <c r="E60" s="9" t="str">
        <f>_xlfn.IFNA(VLOOKUP(B60,NOT_SUPPORTED_ARTICLE!C:C,1,FALSE),"")</f>
        <v/>
      </c>
      <c r="F60" s="44" t="str">
        <f t="shared" si="0"/>
        <v/>
      </c>
      <c r="G60" s="44" t="str">
        <f t="shared" si="1"/>
        <v>/</v>
      </c>
      <c r="H60" s="44" t="str">
        <f t="shared" si="2"/>
        <v>/</v>
      </c>
    </row>
    <row r="61" spans="2:8" x14ac:dyDescent="0.25">
      <c r="E61" s="9" t="str">
        <f>_xlfn.IFNA(VLOOKUP(B61,NOT_SUPPORTED_ARTICLE!C:C,1,FALSE),"")</f>
        <v/>
      </c>
      <c r="F61" s="44" t="str">
        <f t="shared" si="0"/>
        <v/>
      </c>
      <c r="G61" s="44" t="str">
        <f t="shared" si="1"/>
        <v>/</v>
      </c>
      <c r="H61" s="44" t="str">
        <f t="shared" si="2"/>
        <v>/</v>
      </c>
    </row>
    <row r="62" spans="2:8" x14ac:dyDescent="0.25">
      <c r="E62" s="9" t="str">
        <f>_xlfn.IFNA(VLOOKUP(B62,NOT_SUPPORTED_ARTICLE!C:C,1,FALSE),"")</f>
        <v/>
      </c>
      <c r="F62" s="44" t="str">
        <f t="shared" si="0"/>
        <v/>
      </c>
      <c r="G62" s="44" t="str">
        <f t="shared" si="1"/>
        <v>/</v>
      </c>
      <c r="H62" s="44" t="str">
        <f t="shared" si="2"/>
        <v>/</v>
      </c>
    </row>
    <row r="63" spans="2:8" x14ac:dyDescent="0.25">
      <c r="E63" s="9" t="str">
        <f>_xlfn.IFNA(VLOOKUP(B63,NOT_SUPPORTED_ARTICLE!C:C,1,FALSE),"")</f>
        <v/>
      </c>
      <c r="F63" s="44" t="str">
        <f t="shared" si="0"/>
        <v/>
      </c>
      <c r="G63" s="44" t="str">
        <f t="shared" si="1"/>
        <v>/</v>
      </c>
      <c r="H63" s="44" t="str">
        <f t="shared" si="2"/>
        <v>/</v>
      </c>
    </row>
    <row r="64" spans="2:8" x14ac:dyDescent="0.25">
      <c r="E64" s="9" t="str">
        <f>_xlfn.IFNA(VLOOKUP(B64,NOT_SUPPORTED_ARTICLE!C:C,1,FALSE),"")</f>
        <v/>
      </c>
      <c r="F64" s="44" t="str">
        <f t="shared" si="0"/>
        <v/>
      </c>
      <c r="G64" s="44" t="str">
        <f t="shared" si="1"/>
        <v>/</v>
      </c>
      <c r="H64" s="44" t="str">
        <f t="shared" si="2"/>
        <v>/</v>
      </c>
    </row>
    <row r="65" spans="5:8" x14ac:dyDescent="0.25">
      <c r="E65" s="9" t="str">
        <f>_xlfn.IFNA(VLOOKUP(B65,NOT_SUPPORTED_ARTICLE!C:C,1,FALSE),"")</f>
        <v/>
      </c>
      <c r="F65" s="44" t="str">
        <f t="shared" si="0"/>
        <v/>
      </c>
      <c r="G65" s="44" t="str">
        <f t="shared" si="1"/>
        <v>/</v>
      </c>
      <c r="H65" s="44" t="str">
        <f t="shared" si="2"/>
        <v>/</v>
      </c>
    </row>
    <row r="66" spans="5:8" x14ac:dyDescent="0.25">
      <c r="E66" s="9" t="str">
        <f>_xlfn.IFNA(VLOOKUP(B66,NOT_SUPPORTED_ARTICLE!C:C,1,FALSE),"")</f>
        <v/>
      </c>
      <c r="F66" s="44" t="str">
        <f t="shared" si="0"/>
        <v/>
      </c>
      <c r="G66" s="44" t="str">
        <f t="shared" si="1"/>
        <v>/</v>
      </c>
      <c r="H66" s="44" t="str">
        <f t="shared" si="2"/>
        <v>/</v>
      </c>
    </row>
    <row r="67" spans="5:8" x14ac:dyDescent="0.25">
      <c r="E67" s="9" t="str">
        <f>_xlfn.IFNA(VLOOKUP(B67,NOT_SUPPORTED_ARTICLE!C:C,1,FALSE),"")</f>
        <v/>
      </c>
      <c r="F67" s="44" t="str">
        <f t="shared" ref="F67:F130" si="3">SUBSTITUTE(D67,"\","/")</f>
        <v/>
      </c>
      <c r="G67" s="44" t="str">
        <f t="shared" ref="G67:G130" si="4">SUBSTITUTE(D67&amp;"/"&amp;B67,"\","/")</f>
        <v>/</v>
      </c>
      <c r="H67" s="44" t="str">
        <f t="shared" ref="H67:H130" si="5">SUBSTITUTE(G67,"articles/","")</f>
        <v>/</v>
      </c>
    </row>
    <row r="68" spans="5:8" x14ac:dyDescent="0.25">
      <c r="E68" s="9" t="str">
        <f>_xlfn.IFNA(VLOOKUP(B68,NOT_SUPPORTED_ARTICLE!C:C,1,FALSE),"")</f>
        <v/>
      </c>
      <c r="F68" s="44" t="str">
        <f t="shared" si="3"/>
        <v/>
      </c>
      <c r="G68" s="44" t="str">
        <f t="shared" si="4"/>
        <v>/</v>
      </c>
      <c r="H68" s="44" t="str">
        <f t="shared" si="5"/>
        <v>/</v>
      </c>
    </row>
    <row r="69" spans="5:8" x14ac:dyDescent="0.25">
      <c r="E69" s="9" t="str">
        <f>_xlfn.IFNA(VLOOKUP(B69,NOT_SUPPORTED_ARTICLE!C:C,1,FALSE),"")</f>
        <v/>
      </c>
      <c r="F69" s="44" t="str">
        <f t="shared" si="3"/>
        <v/>
      </c>
      <c r="G69" s="44" t="str">
        <f t="shared" si="4"/>
        <v>/</v>
      </c>
      <c r="H69" s="44" t="str">
        <f t="shared" si="5"/>
        <v>/</v>
      </c>
    </row>
    <row r="70" spans="5:8" x14ac:dyDescent="0.25">
      <c r="E70" s="9" t="str">
        <f>_xlfn.IFNA(VLOOKUP(B70,NOT_SUPPORTED_ARTICLE!C:C,1,FALSE),"")</f>
        <v/>
      </c>
      <c r="F70" s="44" t="str">
        <f t="shared" si="3"/>
        <v/>
      </c>
      <c r="G70" s="44" t="str">
        <f t="shared" si="4"/>
        <v>/</v>
      </c>
      <c r="H70" s="44" t="str">
        <f t="shared" si="5"/>
        <v>/</v>
      </c>
    </row>
    <row r="71" spans="5:8" x14ac:dyDescent="0.25">
      <c r="E71" s="9" t="str">
        <f>_xlfn.IFNA(VLOOKUP(B71,NOT_SUPPORTED_ARTICLE!C:C,1,FALSE),"")</f>
        <v/>
      </c>
      <c r="F71" s="44" t="str">
        <f t="shared" si="3"/>
        <v/>
      </c>
      <c r="G71" s="44" t="str">
        <f t="shared" si="4"/>
        <v>/</v>
      </c>
      <c r="H71" s="44" t="str">
        <f t="shared" si="5"/>
        <v>/</v>
      </c>
    </row>
    <row r="72" spans="5:8" x14ac:dyDescent="0.25">
      <c r="E72" s="9" t="str">
        <f>_xlfn.IFNA(VLOOKUP(B72,NOT_SUPPORTED_ARTICLE!C:C,1,FALSE),"")</f>
        <v/>
      </c>
      <c r="F72" s="44" t="str">
        <f t="shared" si="3"/>
        <v/>
      </c>
      <c r="G72" s="44" t="str">
        <f t="shared" si="4"/>
        <v>/</v>
      </c>
      <c r="H72" s="44" t="str">
        <f t="shared" si="5"/>
        <v>/</v>
      </c>
    </row>
    <row r="73" spans="5:8" x14ac:dyDescent="0.25">
      <c r="E73" s="9" t="str">
        <f>_xlfn.IFNA(VLOOKUP(B73,NOT_SUPPORTED_ARTICLE!C:C,1,FALSE),"")</f>
        <v/>
      </c>
      <c r="F73" s="44" t="str">
        <f t="shared" si="3"/>
        <v/>
      </c>
      <c r="G73" s="44" t="str">
        <f t="shared" si="4"/>
        <v>/</v>
      </c>
      <c r="H73" s="44" t="str">
        <f t="shared" si="5"/>
        <v>/</v>
      </c>
    </row>
    <row r="74" spans="5:8" x14ac:dyDescent="0.25">
      <c r="E74" s="9" t="str">
        <f>_xlfn.IFNA(VLOOKUP(B74,NOT_SUPPORTED_ARTICLE!C:C,1,FALSE),"")</f>
        <v/>
      </c>
      <c r="F74" s="44" t="str">
        <f t="shared" si="3"/>
        <v/>
      </c>
      <c r="G74" s="44" t="str">
        <f t="shared" si="4"/>
        <v>/</v>
      </c>
      <c r="H74" s="44" t="str">
        <f t="shared" si="5"/>
        <v>/</v>
      </c>
    </row>
    <row r="75" spans="5:8" x14ac:dyDescent="0.25">
      <c r="E75" s="9" t="str">
        <f>_xlfn.IFNA(VLOOKUP(B75,NOT_SUPPORTED_ARTICLE!C:C,1,FALSE),"")</f>
        <v/>
      </c>
      <c r="F75" s="44" t="str">
        <f t="shared" si="3"/>
        <v/>
      </c>
      <c r="G75" s="44" t="str">
        <f t="shared" si="4"/>
        <v>/</v>
      </c>
      <c r="H75" s="44" t="str">
        <f t="shared" si="5"/>
        <v>/</v>
      </c>
    </row>
    <row r="76" spans="5:8" x14ac:dyDescent="0.25">
      <c r="E76" s="9" t="str">
        <f>_xlfn.IFNA(VLOOKUP(B76,NOT_SUPPORTED_ARTICLE!C:C,1,FALSE),"")</f>
        <v/>
      </c>
      <c r="F76" s="44" t="str">
        <f t="shared" si="3"/>
        <v/>
      </c>
      <c r="G76" s="44" t="str">
        <f t="shared" si="4"/>
        <v>/</v>
      </c>
      <c r="H76" s="44" t="str">
        <f t="shared" si="5"/>
        <v>/</v>
      </c>
    </row>
    <row r="77" spans="5:8" x14ac:dyDescent="0.25">
      <c r="E77" s="9" t="str">
        <f>_xlfn.IFNA(VLOOKUP(B77,NOT_SUPPORTED_ARTICLE!C:C,1,FALSE),"")</f>
        <v/>
      </c>
      <c r="F77" s="44" t="str">
        <f t="shared" si="3"/>
        <v/>
      </c>
      <c r="G77" s="44" t="str">
        <f t="shared" si="4"/>
        <v>/</v>
      </c>
      <c r="H77" s="44" t="str">
        <f t="shared" si="5"/>
        <v>/</v>
      </c>
    </row>
    <row r="78" spans="5:8" x14ac:dyDescent="0.25">
      <c r="E78" s="9" t="str">
        <f>_xlfn.IFNA(VLOOKUP(B78,NOT_SUPPORTED_ARTICLE!C:C,1,FALSE),"")</f>
        <v/>
      </c>
      <c r="F78" s="44" t="str">
        <f t="shared" si="3"/>
        <v/>
      </c>
      <c r="G78" s="44" t="str">
        <f t="shared" si="4"/>
        <v>/</v>
      </c>
      <c r="H78" s="44" t="str">
        <f t="shared" si="5"/>
        <v>/</v>
      </c>
    </row>
    <row r="79" spans="5:8" x14ac:dyDescent="0.25">
      <c r="E79" s="9" t="str">
        <f>_xlfn.IFNA(VLOOKUP(B79,NOT_SUPPORTED_ARTICLE!C:C,1,FALSE),"")</f>
        <v/>
      </c>
      <c r="F79" s="44" t="str">
        <f t="shared" si="3"/>
        <v/>
      </c>
      <c r="G79" s="44" t="str">
        <f t="shared" si="4"/>
        <v>/</v>
      </c>
      <c r="H79" s="44" t="str">
        <f t="shared" si="5"/>
        <v>/</v>
      </c>
    </row>
    <row r="80" spans="5:8" x14ac:dyDescent="0.25">
      <c r="E80" s="9" t="str">
        <f>_xlfn.IFNA(VLOOKUP(B80,NOT_SUPPORTED_ARTICLE!C:C,1,FALSE),"")</f>
        <v/>
      </c>
      <c r="F80" s="44" t="str">
        <f t="shared" si="3"/>
        <v/>
      </c>
      <c r="G80" s="44" t="str">
        <f t="shared" si="4"/>
        <v>/</v>
      </c>
      <c r="H80" s="44" t="str">
        <f t="shared" si="5"/>
        <v>/</v>
      </c>
    </row>
    <row r="81" spans="5:8" x14ac:dyDescent="0.25">
      <c r="E81" s="9" t="str">
        <f>_xlfn.IFNA(VLOOKUP(B81,NOT_SUPPORTED_ARTICLE!C:C,1,FALSE),"")</f>
        <v/>
      </c>
      <c r="F81" s="44" t="str">
        <f t="shared" si="3"/>
        <v/>
      </c>
      <c r="G81" s="44" t="str">
        <f t="shared" si="4"/>
        <v>/</v>
      </c>
      <c r="H81" s="44" t="str">
        <f t="shared" si="5"/>
        <v>/</v>
      </c>
    </row>
    <row r="82" spans="5:8" x14ac:dyDescent="0.25">
      <c r="E82" s="9" t="str">
        <f>_xlfn.IFNA(VLOOKUP(B82,NOT_SUPPORTED_ARTICLE!C:C,1,FALSE),"")</f>
        <v/>
      </c>
      <c r="F82" s="44" t="str">
        <f t="shared" si="3"/>
        <v/>
      </c>
      <c r="G82" s="44" t="str">
        <f t="shared" si="4"/>
        <v>/</v>
      </c>
      <c r="H82" s="44" t="str">
        <f t="shared" si="5"/>
        <v>/</v>
      </c>
    </row>
    <row r="83" spans="5:8" x14ac:dyDescent="0.25">
      <c r="E83" s="9" t="str">
        <f>_xlfn.IFNA(VLOOKUP(B83,NOT_SUPPORTED_ARTICLE!C:C,1,FALSE),"")</f>
        <v/>
      </c>
      <c r="F83" s="44" t="str">
        <f t="shared" si="3"/>
        <v/>
      </c>
      <c r="G83" s="44" t="str">
        <f t="shared" si="4"/>
        <v>/</v>
      </c>
      <c r="H83" s="44" t="str">
        <f t="shared" si="5"/>
        <v>/</v>
      </c>
    </row>
    <row r="84" spans="5:8" x14ac:dyDescent="0.25">
      <c r="E84" s="9" t="str">
        <f>_xlfn.IFNA(VLOOKUP(B84,NOT_SUPPORTED_ARTICLE!C:C,1,FALSE),"")</f>
        <v/>
      </c>
      <c r="F84" s="44" t="str">
        <f t="shared" si="3"/>
        <v/>
      </c>
      <c r="G84" s="44" t="str">
        <f t="shared" si="4"/>
        <v>/</v>
      </c>
      <c r="H84" s="44" t="str">
        <f t="shared" si="5"/>
        <v>/</v>
      </c>
    </row>
    <row r="85" spans="5:8" x14ac:dyDescent="0.25">
      <c r="E85" s="9" t="str">
        <f>_xlfn.IFNA(VLOOKUP(B85,NOT_SUPPORTED_ARTICLE!C:C,1,FALSE),"")</f>
        <v/>
      </c>
      <c r="F85" s="44" t="str">
        <f t="shared" si="3"/>
        <v/>
      </c>
      <c r="G85" s="44" t="str">
        <f t="shared" si="4"/>
        <v>/</v>
      </c>
      <c r="H85" s="44" t="str">
        <f t="shared" si="5"/>
        <v>/</v>
      </c>
    </row>
    <row r="86" spans="5:8" x14ac:dyDescent="0.25">
      <c r="E86" s="9" t="str">
        <f>_xlfn.IFNA(VLOOKUP(B86,NOT_SUPPORTED_ARTICLE!C:C,1,FALSE),"")</f>
        <v/>
      </c>
      <c r="F86" s="44" t="str">
        <f t="shared" si="3"/>
        <v/>
      </c>
      <c r="G86" s="44" t="str">
        <f t="shared" si="4"/>
        <v>/</v>
      </c>
      <c r="H86" s="44" t="str">
        <f t="shared" si="5"/>
        <v>/</v>
      </c>
    </row>
    <row r="87" spans="5:8" x14ac:dyDescent="0.25">
      <c r="E87" s="9" t="str">
        <f>_xlfn.IFNA(VLOOKUP(B87,NOT_SUPPORTED_ARTICLE!C:C,1,FALSE),"")</f>
        <v/>
      </c>
      <c r="F87" s="44" t="str">
        <f t="shared" si="3"/>
        <v/>
      </c>
      <c r="G87" s="44" t="str">
        <f t="shared" si="4"/>
        <v>/</v>
      </c>
      <c r="H87" s="44" t="str">
        <f t="shared" si="5"/>
        <v>/</v>
      </c>
    </row>
    <row r="88" spans="5:8" x14ac:dyDescent="0.25">
      <c r="E88" s="9" t="str">
        <f>_xlfn.IFNA(VLOOKUP(B88,NOT_SUPPORTED_ARTICLE!C:C,1,FALSE),"")</f>
        <v/>
      </c>
      <c r="F88" s="44" t="str">
        <f t="shared" si="3"/>
        <v/>
      </c>
      <c r="G88" s="44" t="str">
        <f t="shared" si="4"/>
        <v>/</v>
      </c>
      <c r="H88" s="44" t="str">
        <f t="shared" si="5"/>
        <v>/</v>
      </c>
    </row>
    <row r="89" spans="5:8" x14ac:dyDescent="0.25">
      <c r="E89" s="9" t="str">
        <f>_xlfn.IFNA(VLOOKUP(B89,NOT_SUPPORTED_ARTICLE!C:C,1,FALSE),"")</f>
        <v/>
      </c>
      <c r="F89" s="44" t="str">
        <f t="shared" si="3"/>
        <v/>
      </c>
      <c r="G89" s="44" t="str">
        <f t="shared" si="4"/>
        <v>/</v>
      </c>
      <c r="H89" s="44" t="str">
        <f t="shared" si="5"/>
        <v>/</v>
      </c>
    </row>
    <row r="90" spans="5:8" x14ac:dyDescent="0.25">
      <c r="E90" s="9" t="str">
        <f>_xlfn.IFNA(VLOOKUP(B90,NOT_SUPPORTED_ARTICLE!C:C,1,FALSE),"")</f>
        <v/>
      </c>
      <c r="F90" s="44" t="str">
        <f t="shared" si="3"/>
        <v/>
      </c>
      <c r="G90" s="44" t="str">
        <f t="shared" si="4"/>
        <v>/</v>
      </c>
      <c r="H90" s="44" t="str">
        <f t="shared" si="5"/>
        <v>/</v>
      </c>
    </row>
    <row r="91" spans="5:8" x14ac:dyDescent="0.25">
      <c r="E91" s="9" t="str">
        <f>_xlfn.IFNA(VLOOKUP(B91,NOT_SUPPORTED_ARTICLE!C:C,1,FALSE),"")</f>
        <v/>
      </c>
      <c r="F91" s="44" t="str">
        <f t="shared" si="3"/>
        <v/>
      </c>
      <c r="G91" s="44" t="str">
        <f t="shared" si="4"/>
        <v>/</v>
      </c>
      <c r="H91" s="44" t="str">
        <f t="shared" si="5"/>
        <v>/</v>
      </c>
    </row>
    <row r="92" spans="5:8" x14ac:dyDescent="0.25">
      <c r="E92" s="9" t="str">
        <f>_xlfn.IFNA(VLOOKUP(B92,NOT_SUPPORTED_ARTICLE!C:C,1,FALSE),"")</f>
        <v/>
      </c>
      <c r="F92" s="44" t="str">
        <f t="shared" si="3"/>
        <v/>
      </c>
      <c r="G92" s="44" t="str">
        <f t="shared" si="4"/>
        <v>/</v>
      </c>
      <c r="H92" s="44" t="str">
        <f t="shared" si="5"/>
        <v>/</v>
      </c>
    </row>
    <row r="93" spans="5:8" x14ac:dyDescent="0.25">
      <c r="E93" s="9" t="str">
        <f>_xlfn.IFNA(VLOOKUP(B93,NOT_SUPPORTED_ARTICLE!C:C,1,FALSE),"")</f>
        <v/>
      </c>
      <c r="F93" s="44" t="str">
        <f t="shared" si="3"/>
        <v/>
      </c>
      <c r="G93" s="44" t="str">
        <f t="shared" si="4"/>
        <v>/</v>
      </c>
      <c r="H93" s="44" t="str">
        <f t="shared" si="5"/>
        <v>/</v>
      </c>
    </row>
    <row r="94" spans="5:8" x14ac:dyDescent="0.25">
      <c r="E94" s="9" t="str">
        <f>_xlfn.IFNA(VLOOKUP(B94,NOT_SUPPORTED_ARTICLE!C:C,1,FALSE),"")</f>
        <v/>
      </c>
      <c r="F94" s="44" t="str">
        <f t="shared" si="3"/>
        <v/>
      </c>
      <c r="G94" s="44" t="str">
        <f t="shared" si="4"/>
        <v>/</v>
      </c>
      <c r="H94" s="44" t="str">
        <f t="shared" si="5"/>
        <v>/</v>
      </c>
    </row>
    <row r="95" spans="5:8" x14ac:dyDescent="0.25">
      <c r="E95" s="9" t="str">
        <f>_xlfn.IFNA(VLOOKUP(B95,NOT_SUPPORTED_ARTICLE!C:C,1,FALSE),"")</f>
        <v/>
      </c>
      <c r="F95" s="44" t="str">
        <f t="shared" si="3"/>
        <v/>
      </c>
      <c r="G95" s="44" t="str">
        <f t="shared" si="4"/>
        <v>/</v>
      </c>
      <c r="H95" s="44" t="str">
        <f t="shared" si="5"/>
        <v>/</v>
      </c>
    </row>
    <row r="96" spans="5:8" x14ac:dyDescent="0.25">
      <c r="E96" s="9" t="str">
        <f>_xlfn.IFNA(VLOOKUP(B96,NOT_SUPPORTED_ARTICLE!C:C,1,FALSE),"")</f>
        <v/>
      </c>
      <c r="F96" s="44" t="str">
        <f t="shared" si="3"/>
        <v/>
      </c>
      <c r="G96" s="44" t="str">
        <f t="shared" si="4"/>
        <v>/</v>
      </c>
      <c r="H96" s="44" t="str">
        <f t="shared" si="5"/>
        <v>/</v>
      </c>
    </row>
    <row r="97" spans="5:8" x14ac:dyDescent="0.25">
      <c r="E97" s="9" t="str">
        <f>_xlfn.IFNA(VLOOKUP(B97,NOT_SUPPORTED_ARTICLE!C:C,1,FALSE),"")</f>
        <v/>
      </c>
      <c r="F97" s="44" t="str">
        <f t="shared" si="3"/>
        <v/>
      </c>
      <c r="G97" s="44" t="str">
        <f t="shared" si="4"/>
        <v>/</v>
      </c>
      <c r="H97" s="44" t="str">
        <f t="shared" si="5"/>
        <v>/</v>
      </c>
    </row>
    <row r="98" spans="5:8" x14ac:dyDescent="0.25">
      <c r="E98" s="9" t="str">
        <f>_xlfn.IFNA(VLOOKUP(B98,NOT_SUPPORTED_ARTICLE!C:C,1,FALSE),"")</f>
        <v/>
      </c>
      <c r="F98" s="44" t="str">
        <f t="shared" si="3"/>
        <v/>
      </c>
      <c r="G98" s="44" t="str">
        <f t="shared" si="4"/>
        <v>/</v>
      </c>
      <c r="H98" s="44" t="str">
        <f t="shared" si="5"/>
        <v>/</v>
      </c>
    </row>
    <row r="99" spans="5:8" x14ac:dyDescent="0.25">
      <c r="E99" s="9" t="str">
        <f>_xlfn.IFNA(VLOOKUP(B99,NOT_SUPPORTED_ARTICLE!C:C,1,FALSE),"")</f>
        <v/>
      </c>
      <c r="F99" s="44" t="str">
        <f t="shared" si="3"/>
        <v/>
      </c>
      <c r="G99" s="44" t="str">
        <f t="shared" si="4"/>
        <v>/</v>
      </c>
      <c r="H99" s="44" t="str">
        <f t="shared" si="5"/>
        <v>/</v>
      </c>
    </row>
    <row r="100" spans="5:8" x14ac:dyDescent="0.25">
      <c r="E100" s="9" t="str">
        <f>_xlfn.IFNA(VLOOKUP(B100,NOT_SUPPORTED_ARTICLE!C:C,1,FALSE),"")</f>
        <v/>
      </c>
      <c r="F100" s="44" t="str">
        <f t="shared" si="3"/>
        <v/>
      </c>
      <c r="G100" s="44" t="str">
        <f t="shared" si="4"/>
        <v>/</v>
      </c>
      <c r="H100" s="44" t="str">
        <f t="shared" si="5"/>
        <v>/</v>
      </c>
    </row>
    <row r="101" spans="5:8" x14ac:dyDescent="0.25">
      <c r="E101" s="9" t="str">
        <f>_xlfn.IFNA(VLOOKUP(B101,NOT_SUPPORTED_ARTICLE!C:C,1,FALSE),"")</f>
        <v/>
      </c>
      <c r="F101" s="44" t="str">
        <f t="shared" si="3"/>
        <v/>
      </c>
      <c r="G101" s="44" t="str">
        <f t="shared" si="4"/>
        <v>/</v>
      </c>
      <c r="H101" s="44" t="str">
        <f t="shared" si="5"/>
        <v>/</v>
      </c>
    </row>
    <row r="102" spans="5:8" x14ac:dyDescent="0.25">
      <c r="E102" s="9" t="str">
        <f>_xlfn.IFNA(VLOOKUP(B102,NOT_SUPPORTED_ARTICLE!C:C,1,FALSE),"")</f>
        <v/>
      </c>
      <c r="F102" s="44" t="str">
        <f t="shared" si="3"/>
        <v/>
      </c>
      <c r="G102" s="44" t="str">
        <f t="shared" si="4"/>
        <v>/</v>
      </c>
      <c r="H102" s="44" t="str">
        <f t="shared" si="5"/>
        <v>/</v>
      </c>
    </row>
    <row r="103" spans="5:8" x14ac:dyDescent="0.25">
      <c r="E103" s="9" t="str">
        <f>_xlfn.IFNA(VLOOKUP(B103,NOT_SUPPORTED_ARTICLE!C:C,1,FALSE),"")</f>
        <v/>
      </c>
      <c r="F103" s="44" t="str">
        <f t="shared" si="3"/>
        <v/>
      </c>
      <c r="G103" s="44" t="str">
        <f t="shared" si="4"/>
        <v>/</v>
      </c>
      <c r="H103" s="44" t="str">
        <f t="shared" si="5"/>
        <v>/</v>
      </c>
    </row>
    <row r="104" spans="5:8" x14ac:dyDescent="0.25">
      <c r="E104" s="9" t="str">
        <f>_xlfn.IFNA(VLOOKUP(B104,NOT_SUPPORTED_ARTICLE!C:C,1,FALSE),"")</f>
        <v/>
      </c>
      <c r="F104" s="44" t="str">
        <f t="shared" si="3"/>
        <v/>
      </c>
      <c r="G104" s="44" t="str">
        <f t="shared" si="4"/>
        <v>/</v>
      </c>
      <c r="H104" s="44" t="str">
        <f t="shared" si="5"/>
        <v>/</v>
      </c>
    </row>
    <row r="105" spans="5:8" x14ac:dyDescent="0.25">
      <c r="E105" s="9" t="str">
        <f>_xlfn.IFNA(VLOOKUP(B105,NOT_SUPPORTED_ARTICLE!C:C,1,FALSE),"")</f>
        <v/>
      </c>
      <c r="F105" s="44" t="str">
        <f t="shared" si="3"/>
        <v/>
      </c>
      <c r="G105" s="44" t="str">
        <f t="shared" si="4"/>
        <v>/</v>
      </c>
      <c r="H105" s="44" t="str">
        <f t="shared" si="5"/>
        <v>/</v>
      </c>
    </row>
    <row r="106" spans="5:8" x14ac:dyDescent="0.25">
      <c r="E106" s="9" t="str">
        <f>_xlfn.IFNA(VLOOKUP(B106,NOT_SUPPORTED_ARTICLE!C:C,1,FALSE),"")</f>
        <v/>
      </c>
      <c r="F106" s="44" t="str">
        <f t="shared" si="3"/>
        <v/>
      </c>
      <c r="G106" s="44" t="str">
        <f t="shared" si="4"/>
        <v>/</v>
      </c>
      <c r="H106" s="44" t="str">
        <f t="shared" si="5"/>
        <v>/</v>
      </c>
    </row>
    <row r="107" spans="5:8" x14ac:dyDescent="0.25">
      <c r="E107" s="9" t="str">
        <f>_xlfn.IFNA(VLOOKUP(B107,NOT_SUPPORTED_ARTICLE!C:C,1,FALSE),"")</f>
        <v/>
      </c>
      <c r="F107" s="44" t="str">
        <f t="shared" si="3"/>
        <v/>
      </c>
      <c r="G107" s="44" t="str">
        <f t="shared" si="4"/>
        <v>/</v>
      </c>
      <c r="H107" s="44" t="str">
        <f t="shared" si="5"/>
        <v>/</v>
      </c>
    </row>
    <row r="108" spans="5:8" x14ac:dyDescent="0.25">
      <c r="E108" s="9" t="str">
        <f>_xlfn.IFNA(VLOOKUP(B108,NOT_SUPPORTED_ARTICLE!C:C,1,FALSE),"")</f>
        <v/>
      </c>
      <c r="F108" s="44" t="str">
        <f t="shared" si="3"/>
        <v/>
      </c>
      <c r="G108" s="44" t="str">
        <f t="shared" si="4"/>
        <v>/</v>
      </c>
      <c r="H108" s="44" t="str">
        <f t="shared" si="5"/>
        <v>/</v>
      </c>
    </row>
    <row r="109" spans="5:8" x14ac:dyDescent="0.25">
      <c r="E109" s="9" t="str">
        <f>_xlfn.IFNA(VLOOKUP(B109,NOT_SUPPORTED_ARTICLE!C:C,1,FALSE),"")</f>
        <v/>
      </c>
      <c r="F109" s="44" t="str">
        <f t="shared" si="3"/>
        <v/>
      </c>
      <c r="G109" s="44" t="str">
        <f t="shared" si="4"/>
        <v>/</v>
      </c>
      <c r="H109" s="44" t="str">
        <f t="shared" si="5"/>
        <v>/</v>
      </c>
    </row>
    <row r="110" spans="5:8" x14ac:dyDescent="0.25">
      <c r="E110" s="9" t="str">
        <f>_xlfn.IFNA(VLOOKUP(B110,NOT_SUPPORTED_ARTICLE!C:C,1,FALSE),"")</f>
        <v/>
      </c>
      <c r="F110" s="44" t="str">
        <f t="shared" si="3"/>
        <v/>
      </c>
      <c r="G110" s="44" t="str">
        <f t="shared" si="4"/>
        <v>/</v>
      </c>
      <c r="H110" s="44" t="str">
        <f t="shared" si="5"/>
        <v>/</v>
      </c>
    </row>
    <row r="111" spans="5:8" x14ac:dyDescent="0.25">
      <c r="E111" s="9" t="str">
        <f>_xlfn.IFNA(VLOOKUP(B111,NOT_SUPPORTED_ARTICLE!C:C,1,FALSE),"")</f>
        <v/>
      </c>
      <c r="F111" s="44" t="str">
        <f t="shared" si="3"/>
        <v/>
      </c>
      <c r="G111" s="44" t="str">
        <f t="shared" si="4"/>
        <v>/</v>
      </c>
      <c r="H111" s="44" t="str">
        <f t="shared" si="5"/>
        <v>/</v>
      </c>
    </row>
    <row r="112" spans="5:8" x14ac:dyDescent="0.25">
      <c r="E112" s="9" t="str">
        <f>_xlfn.IFNA(VLOOKUP(B112,NOT_SUPPORTED_ARTICLE!C:C,1,FALSE),"")</f>
        <v/>
      </c>
      <c r="F112" s="44" t="str">
        <f t="shared" si="3"/>
        <v/>
      </c>
      <c r="G112" s="44" t="str">
        <f t="shared" si="4"/>
        <v>/</v>
      </c>
      <c r="H112" s="44" t="str">
        <f t="shared" si="5"/>
        <v>/</v>
      </c>
    </row>
    <row r="113" spans="5:8" x14ac:dyDescent="0.25">
      <c r="E113" s="9" t="str">
        <f>_xlfn.IFNA(VLOOKUP(B113,NOT_SUPPORTED_ARTICLE!C:C,1,FALSE),"")</f>
        <v/>
      </c>
      <c r="F113" s="44" t="str">
        <f t="shared" si="3"/>
        <v/>
      </c>
      <c r="G113" s="44" t="str">
        <f t="shared" si="4"/>
        <v>/</v>
      </c>
      <c r="H113" s="44" t="str">
        <f t="shared" si="5"/>
        <v>/</v>
      </c>
    </row>
    <row r="114" spans="5:8" x14ac:dyDescent="0.25">
      <c r="E114" s="9" t="str">
        <f>_xlfn.IFNA(VLOOKUP(B114,NOT_SUPPORTED_ARTICLE!C:C,1,FALSE),"")</f>
        <v/>
      </c>
      <c r="F114" s="44" t="str">
        <f t="shared" si="3"/>
        <v/>
      </c>
      <c r="G114" s="44" t="str">
        <f t="shared" si="4"/>
        <v>/</v>
      </c>
      <c r="H114" s="44" t="str">
        <f t="shared" si="5"/>
        <v>/</v>
      </c>
    </row>
    <row r="115" spans="5:8" x14ac:dyDescent="0.25">
      <c r="E115" s="9" t="str">
        <f>_xlfn.IFNA(VLOOKUP(B115,NOT_SUPPORTED_ARTICLE!C:C,1,FALSE),"")</f>
        <v/>
      </c>
      <c r="F115" s="44" t="str">
        <f t="shared" si="3"/>
        <v/>
      </c>
      <c r="G115" s="44" t="str">
        <f t="shared" si="4"/>
        <v>/</v>
      </c>
      <c r="H115" s="44" t="str">
        <f t="shared" si="5"/>
        <v>/</v>
      </c>
    </row>
    <row r="116" spans="5:8" x14ac:dyDescent="0.25">
      <c r="E116" s="9" t="str">
        <f>_xlfn.IFNA(VLOOKUP(B116,NOT_SUPPORTED_ARTICLE!C:C,1,FALSE),"")</f>
        <v/>
      </c>
      <c r="F116" s="44" t="str">
        <f t="shared" si="3"/>
        <v/>
      </c>
      <c r="G116" s="44" t="str">
        <f t="shared" si="4"/>
        <v>/</v>
      </c>
      <c r="H116" s="44" t="str">
        <f t="shared" si="5"/>
        <v>/</v>
      </c>
    </row>
    <row r="117" spans="5:8" x14ac:dyDescent="0.25">
      <c r="E117" s="9" t="str">
        <f>_xlfn.IFNA(VLOOKUP(B117,NOT_SUPPORTED_ARTICLE!C:C,1,FALSE),"")</f>
        <v/>
      </c>
      <c r="F117" s="44" t="str">
        <f t="shared" si="3"/>
        <v/>
      </c>
      <c r="G117" s="44" t="str">
        <f t="shared" si="4"/>
        <v>/</v>
      </c>
      <c r="H117" s="44" t="str">
        <f t="shared" si="5"/>
        <v>/</v>
      </c>
    </row>
    <row r="118" spans="5:8" x14ac:dyDescent="0.25">
      <c r="E118" s="9" t="str">
        <f>_xlfn.IFNA(VLOOKUP(B118,NOT_SUPPORTED_ARTICLE!C:C,1,FALSE),"")</f>
        <v/>
      </c>
      <c r="F118" s="44" t="str">
        <f t="shared" si="3"/>
        <v/>
      </c>
      <c r="G118" s="44" t="str">
        <f t="shared" si="4"/>
        <v>/</v>
      </c>
      <c r="H118" s="44" t="str">
        <f t="shared" si="5"/>
        <v>/</v>
      </c>
    </row>
    <row r="119" spans="5:8" x14ac:dyDescent="0.25">
      <c r="E119" s="9" t="str">
        <f>_xlfn.IFNA(VLOOKUP(B119,NOT_SUPPORTED_ARTICLE!C:C,1,FALSE),"")</f>
        <v/>
      </c>
      <c r="F119" s="44" t="str">
        <f t="shared" si="3"/>
        <v/>
      </c>
      <c r="G119" s="44" t="str">
        <f t="shared" si="4"/>
        <v>/</v>
      </c>
      <c r="H119" s="44" t="str">
        <f t="shared" si="5"/>
        <v>/</v>
      </c>
    </row>
    <row r="120" spans="5:8" x14ac:dyDescent="0.25">
      <c r="E120" s="9" t="str">
        <f>_xlfn.IFNA(VLOOKUP(B120,NOT_SUPPORTED_ARTICLE!C:C,1,FALSE),"")</f>
        <v/>
      </c>
      <c r="F120" s="44" t="str">
        <f t="shared" si="3"/>
        <v/>
      </c>
      <c r="G120" s="44" t="str">
        <f t="shared" si="4"/>
        <v>/</v>
      </c>
      <c r="H120" s="44" t="str">
        <f t="shared" si="5"/>
        <v>/</v>
      </c>
    </row>
    <row r="121" spans="5:8" x14ac:dyDescent="0.25">
      <c r="E121" s="9" t="str">
        <f>_xlfn.IFNA(VLOOKUP(B121,NOT_SUPPORTED_ARTICLE!C:C,1,FALSE),"")</f>
        <v/>
      </c>
      <c r="F121" s="44" t="str">
        <f t="shared" si="3"/>
        <v/>
      </c>
      <c r="G121" s="44" t="str">
        <f t="shared" si="4"/>
        <v>/</v>
      </c>
      <c r="H121" s="44" t="str">
        <f t="shared" si="5"/>
        <v>/</v>
      </c>
    </row>
    <row r="122" spans="5:8" x14ac:dyDescent="0.25">
      <c r="E122" s="9" t="str">
        <f>_xlfn.IFNA(VLOOKUP(B122,NOT_SUPPORTED_ARTICLE!C:C,1,FALSE),"")</f>
        <v/>
      </c>
      <c r="F122" s="44" t="str">
        <f t="shared" si="3"/>
        <v/>
      </c>
      <c r="G122" s="44" t="str">
        <f t="shared" si="4"/>
        <v>/</v>
      </c>
      <c r="H122" s="44" t="str">
        <f t="shared" si="5"/>
        <v>/</v>
      </c>
    </row>
    <row r="123" spans="5:8" x14ac:dyDescent="0.25">
      <c r="E123" s="9" t="str">
        <f>_xlfn.IFNA(VLOOKUP(B123,NOT_SUPPORTED_ARTICLE!C:C,1,FALSE),"")</f>
        <v/>
      </c>
      <c r="F123" s="44" t="str">
        <f t="shared" si="3"/>
        <v/>
      </c>
      <c r="G123" s="44" t="str">
        <f t="shared" si="4"/>
        <v>/</v>
      </c>
      <c r="H123" s="44" t="str">
        <f t="shared" si="5"/>
        <v>/</v>
      </c>
    </row>
    <row r="124" spans="5:8" x14ac:dyDescent="0.25">
      <c r="E124" s="9" t="str">
        <f>_xlfn.IFNA(VLOOKUP(B124,NOT_SUPPORTED_ARTICLE!C:C,1,FALSE),"")</f>
        <v/>
      </c>
      <c r="F124" s="44" t="str">
        <f t="shared" si="3"/>
        <v/>
      </c>
      <c r="G124" s="44" t="str">
        <f t="shared" si="4"/>
        <v>/</v>
      </c>
      <c r="H124" s="44" t="str">
        <f t="shared" si="5"/>
        <v>/</v>
      </c>
    </row>
    <row r="125" spans="5:8" x14ac:dyDescent="0.25">
      <c r="E125" s="9" t="str">
        <f>_xlfn.IFNA(VLOOKUP(B125,NOT_SUPPORTED_ARTICLE!C:C,1,FALSE),"")</f>
        <v/>
      </c>
      <c r="F125" s="44" t="str">
        <f t="shared" si="3"/>
        <v/>
      </c>
      <c r="G125" s="44" t="str">
        <f t="shared" si="4"/>
        <v>/</v>
      </c>
      <c r="H125" s="44" t="str">
        <f t="shared" si="5"/>
        <v>/</v>
      </c>
    </row>
    <row r="126" spans="5:8" x14ac:dyDescent="0.25">
      <c r="E126" s="9" t="str">
        <f>_xlfn.IFNA(VLOOKUP(B126,NOT_SUPPORTED_ARTICLE!C:C,1,FALSE),"")</f>
        <v/>
      </c>
      <c r="F126" s="44" t="str">
        <f t="shared" si="3"/>
        <v/>
      </c>
      <c r="G126" s="44" t="str">
        <f t="shared" si="4"/>
        <v>/</v>
      </c>
      <c r="H126" s="44" t="str">
        <f t="shared" si="5"/>
        <v>/</v>
      </c>
    </row>
    <row r="127" spans="5:8" x14ac:dyDescent="0.25">
      <c r="E127" s="9" t="str">
        <f>_xlfn.IFNA(VLOOKUP(B127,NOT_SUPPORTED_ARTICLE!C:C,1,FALSE),"")</f>
        <v/>
      </c>
      <c r="F127" s="44" t="str">
        <f t="shared" si="3"/>
        <v/>
      </c>
      <c r="G127" s="44" t="str">
        <f t="shared" si="4"/>
        <v>/</v>
      </c>
      <c r="H127" s="44" t="str">
        <f t="shared" si="5"/>
        <v>/</v>
      </c>
    </row>
    <row r="128" spans="5:8" x14ac:dyDescent="0.25">
      <c r="E128" s="9" t="str">
        <f>_xlfn.IFNA(VLOOKUP(B128,NOT_SUPPORTED_ARTICLE!C:C,1,FALSE),"")</f>
        <v/>
      </c>
      <c r="F128" s="44" t="str">
        <f t="shared" si="3"/>
        <v/>
      </c>
      <c r="G128" s="44" t="str">
        <f t="shared" si="4"/>
        <v>/</v>
      </c>
      <c r="H128" s="44" t="str">
        <f t="shared" si="5"/>
        <v>/</v>
      </c>
    </row>
    <row r="129" spans="5:8" x14ac:dyDescent="0.25">
      <c r="E129" s="9" t="str">
        <f>_xlfn.IFNA(VLOOKUP(B129,NOT_SUPPORTED_ARTICLE!C:C,1,FALSE),"")</f>
        <v/>
      </c>
      <c r="F129" s="44" t="str">
        <f t="shared" si="3"/>
        <v/>
      </c>
      <c r="G129" s="44" t="str">
        <f t="shared" si="4"/>
        <v>/</v>
      </c>
      <c r="H129" s="44" t="str">
        <f t="shared" si="5"/>
        <v>/</v>
      </c>
    </row>
    <row r="130" spans="5:8" x14ac:dyDescent="0.25">
      <c r="E130" s="9" t="str">
        <f>_xlfn.IFNA(VLOOKUP(B130,NOT_SUPPORTED_ARTICLE!C:C,1,FALSE),"")</f>
        <v/>
      </c>
      <c r="F130" s="44" t="str">
        <f t="shared" si="3"/>
        <v/>
      </c>
      <c r="G130" s="44" t="str">
        <f t="shared" si="4"/>
        <v>/</v>
      </c>
      <c r="H130" s="44" t="str">
        <f t="shared" si="5"/>
        <v>/</v>
      </c>
    </row>
    <row r="131" spans="5:8" x14ac:dyDescent="0.25">
      <c r="E131" s="9" t="str">
        <f>_xlfn.IFNA(VLOOKUP(B131,NOT_SUPPORTED_ARTICLE!C:C,1,FALSE),"")</f>
        <v/>
      </c>
      <c r="F131" s="44" t="str">
        <f t="shared" ref="F131:F163" si="6">SUBSTITUTE(D131,"\","/")</f>
        <v/>
      </c>
      <c r="G131" s="44" t="str">
        <f t="shared" ref="G131:G163" si="7">SUBSTITUTE(D131&amp;"/"&amp;B131,"\","/")</f>
        <v>/</v>
      </c>
      <c r="H131" s="44" t="str">
        <f t="shared" ref="H131:H194" si="8">SUBSTITUTE(G131,"articles/","")</f>
        <v>/</v>
      </c>
    </row>
    <row r="132" spans="5:8" x14ac:dyDescent="0.25">
      <c r="E132" s="9" t="str">
        <f>_xlfn.IFNA(VLOOKUP(B132,NOT_SUPPORTED_ARTICLE!C:C,1,FALSE),"")</f>
        <v/>
      </c>
      <c r="F132" s="44" t="str">
        <f t="shared" si="6"/>
        <v/>
      </c>
      <c r="G132" s="44" t="str">
        <f t="shared" si="7"/>
        <v>/</v>
      </c>
      <c r="H132" s="44" t="str">
        <f t="shared" si="8"/>
        <v>/</v>
      </c>
    </row>
    <row r="133" spans="5:8" x14ac:dyDescent="0.25">
      <c r="E133" s="9" t="str">
        <f>_xlfn.IFNA(VLOOKUP(B133,NOT_SUPPORTED_ARTICLE!C:C,1,FALSE),"")</f>
        <v/>
      </c>
      <c r="F133" s="44" t="str">
        <f t="shared" si="6"/>
        <v/>
      </c>
      <c r="G133" s="44" t="str">
        <f t="shared" si="7"/>
        <v>/</v>
      </c>
      <c r="H133" s="44" t="str">
        <f t="shared" si="8"/>
        <v>/</v>
      </c>
    </row>
    <row r="134" spans="5:8" x14ac:dyDescent="0.25">
      <c r="E134" s="9" t="str">
        <f>_xlfn.IFNA(VLOOKUP(B134,NOT_SUPPORTED_ARTICLE!C:C,1,FALSE),"")</f>
        <v/>
      </c>
      <c r="F134" s="44" t="str">
        <f t="shared" si="6"/>
        <v/>
      </c>
      <c r="G134" s="44" t="str">
        <f t="shared" si="7"/>
        <v>/</v>
      </c>
      <c r="H134" s="44" t="str">
        <f t="shared" si="8"/>
        <v>/</v>
      </c>
    </row>
    <row r="135" spans="5:8" x14ac:dyDescent="0.25">
      <c r="E135" s="9" t="str">
        <f>_xlfn.IFNA(VLOOKUP(B135,NOT_SUPPORTED_ARTICLE!C:C,1,FALSE),"")</f>
        <v/>
      </c>
      <c r="F135" s="44" t="str">
        <f t="shared" si="6"/>
        <v/>
      </c>
      <c r="G135" s="44" t="str">
        <f t="shared" si="7"/>
        <v>/</v>
      </c>
      <c r="H135" s="44" t="str">
        <f t="shared" si="8"/>
        <v>/</v>
      </c>
    </row>
    <row r="136" spans="5:8" x14ac:dyDescent="0.25">
      <c r="E136" s="9" t="str">
        <f>_xlfn.IFNA(VLOOKUP(B136,NOT_SUPPORTED_ARTICLE!C:C,1,FALSE),"")</f>
        <v/>
      </c>
      <c r="F136" s="44" t="str">
        <f t="shared" si="6"/>
        <v/>
      </c>
      <c r="G136" s="44" t="str">
        <f t="shared" si="7"/>
        <v>/</v>
      </c>
      <c r="H136" s="44" t="str">
        <f t="shared" si="8"/>
        <v>/</v>
      </c>
    </row>
    <row r="137" spans="5:8" x14ac:dyDescent="0.25">
      <c r="E137" s="9" t="str">
        <f>_xlfn.IFNA(VLOOKUP(B137,NOT_SUPPORTED_ARTICLE!C:C,1,FALSE),"")</f>
        <v/>
      </c>
      <c r="F137" s="44" t="str">
        <f t="shared" si="6"/>
        <v/>
      </c>
      <c r="G137" s="44" t="str">
        <f t="shared" si="7"/>
        <v>/</v>
      </c>
      <c r="H137" s="44" t="str">
        <f t="shared" si="8"/>
        <v>/</v>
      </c>
    </row>
    <row r="138" spans="5:8" x14ac:dyDescent="0.25">
      <c r="E138" s="9" t="str">
        <f>_xlfn.IFNA(VLOOKUP(B138,NOT_SUPPORTED_ARTICLE!C:C,1,FALSE),"")</f>
        <v/>
      </c>
      <c r="F138" s="44" t="str">
        <f t="shared" si="6"/>
        <v/>
      </c>
      <c r="G138" s="44" t="str">
        <f t="shared" si="7"/>
        <v>/</v>
      </c>
      <c r="H138" s="44" t="str">
        <f t="shared" si="8"/>
        <v>/</v>
      </c>
    </row>
    <row r="139" spans="5:8" x14ac:dyDescent="0.25">
      <c r="E139" s="9" t="str">
        <f>_xlfn.IFNA(VLOOKUP(B139,NOT_SUPPORTED_ARTICLE!C:C,1,FALSE),"")</f>
        <v/>
      </c>
      <c r="F139" s="44" t="str">
        <f t="shared" si="6"/>
        <v/>
      </c>
      <c r="G139" s="44" t="str">
        <f t="shared" si="7"/>
        <v>/</v>
      </c>
      <c r="H139" s="44" t="str">
        <f t="shared" si="8"/>
        <v>/</v>
      </c>
    </row>
    <row r="140" spans="5:8" x14ac:dyDescent="0.25">
      <c r="E140" s="9" t="str">
        <f>_xlfn.IFNA(VLOOKUP(B140,NOT_SUPPORTED_ARTICLE!C:C,1,FALSE),"")</f>
        <v/>
      </c>
      <c r="F140" s="44" t="str">
        <f t="shared" si="6"/>
        <v/>
      </c>
      <c r="G140" s="44" t="str">
        <f t="shared" si="7"/>
        <v>/</v>
      </c>
      <c r="H140" s="44" t="str">
        <f t="shared" si="8"/>
        <v>/</v>
      </c>
    </row>
    <row r="141" spans="5:8" x14ac:dyDescent="0.25">
      <c r="E141" s="9" t="str">
        <f>_xlfn.IFNA(VLOOKUP(B141,NOT_SUPPORTED_ARTICLE!C:C,1,FALSE),"")</f>
        <v/>
      </c>
      <c r="F141" s="44" t="str">
        <f t="shared" si="6"/>
        <v/>
      </c>
      <c r="G141" s="44" t="str">
        <f t="shared" si="7"/>
        <v>/</v>
      </c>
      <c r="H141" s="44" t="str">
        <f t="shared" si="8"/>
        <v>/</v>
      </c>
    </row>
    <row r="142" spans="5:8" x14ac:dyDescent="0.25">
      <c r="E142" s="9" t="str">
        <f>_xlfn.IFNA(VLOOKUP(B142,NOT_SUPPORTED_ARTICLE!C:C,1,FALSE),"")</f>
        <v/>
      </c>
      <c r="F142" s="44" t="str">
        <f t="shared" si="6"/>
        <v/>
      </c>
      <c r="G142" s="44" t="str">
        <f t="shared" si="7"/>
        <v>/</v>
      </c>
      <c r="H142" s="44" t="str">
        <f t="shared" si="8"/>
        <v>/</v>
      </c>
    </row>
    <row r="143" spans="5:8" x14ac:dyDescent="0.25">
      <c r="E143" s="9" t="str">
        <f>_xlfn.IFNA(VLOOKUP(B143,NOT_SUPPORTED_ARTICLE!C:C,1,FALSE),"")</f>
        <v/>
      </c>
      <c r="F143" s="44" t="str">
        <f t="shared" si="6"/>
        <v/>
      </c>
      <c r="G143" s="44" t="str">
        <f t="shared" si="7"/>
        <v>/</v>
      </c>
      <c r="H143" s="44" t="str">
        <f t="shared" si="8"/>
        <v>/</v>
      </c>
    </row>
    <row r="144" spans="5:8" x14ac:dyDescent="0.25">
      <c r="E144" s="9" t="str">
        <f>_xlfn.IFNA(VLOOKUP(B144,NOT_SUPPORTED_ARTICLE!C:C,1,FALSE),"")</f>
        <v/>
      </c>
      <c r="F144" s="44" t="str">
        <f t="shared" si="6"/>
        <v/>
      </c>
      <c r="G144" s="44" t="str">
        <f t="shared" si="7"/>
        <v>/</v>
      </c>
      <c r="H144" s="44" t="str">
        <f t="shared" si="8"/>
        <v>/</v>
      </c>
    </row>
    <row r="145" spans="5:8" x14ac:dyDescent="0.25">
      <c r="E145" s="9" t="str">
        <f>_xlfn.IFNA(VLOOKUP(B145,NOT_SUPPORTED_ARTICLE!C:C,1,FALSE),"")</f>
        <v/>
      </c>
      <c r="F145" s="44" t="str">
        <f t="shared" si="6"/>
        <v/>
      </c>
      <c r="G145" s="44" t="str">
        <f t="shared" si="7"/>
        <v>/</v>
      </c>
      <c r="H145" s="44" t="str">
        <f t="shared" si="8"/>
        <v>/</v>
      </c>
    </row>
    <row r="146" spans="5:8" x14ac:dyDescent="0.25">
      <c r="E146" s="9" t="str">
        <f>_xlfn.IFNA(VLOOKUP(B146,NOT_SUPPORTED_ARTICLE!C:C,1,FALSE),"")</f>
        <v/>
      </c>
      <c r="F146" s="44" t="str">
        <f t="shared" si="6"/>
        <v/>
      </c>
      <c r="G146" s="44" t="str">
        <f t="shared" si="7"/>
        <v>/</v>
      </c>
      <c r="H146" s="44" t="str">
        <f t="shared" si="8"/>
        <v>/</v>
      </c>
    </row>
    <row r="147" spans="5:8" x14ac:dyDescent="0.25">
      <c r="E147" s="9" t="str">
        <f>_xlfn.IFNA(VLOOKUP(B147,NOT_SUPPORTED_ARTICLE!C:C,1,FALSE),"")</f>
        <v/>
      </c>
      <c r="F147" s="44" t="str">
        <f t="shared" si="6"/>
        <v/>
      </c>
      <c r="G147" s="44" t="str">
        <f t="shared" si="7"/>
        <v>/</v>
      </c>
      <c r="H147" s="44" t="str">
        <f t="shared" si="8"/>
        <v>/</v>
      </c>
    </row>
    <row r="148" spans="5:8" x14ac:dyDescent="0.25">
      <c r="E148" s="9" t="str">
        <f>_xlfn.IFNA(VLOOKUP(B148,NOT_SUPPORTED_ARTICLE!C:C,1,FALSE),"")</f>
        <v/>
      </c>
      <c r="F148" s="44" t="str">
        <f t="shared" si="6"/>
        <v/>
      </c>
      <c r="G148" s="44" t="str">
        <f t="shared" si="7"/>
        <v>/</v>
      </c>
      <c r="H148" s="44" t="str">
        <f t="shared" si="8"/>
        <v>/</v>
      </c>
    </row>
    <row r="149" spans="5:8" x14ac:dyDescent="0.25">
      <c r="E149" s="9" t="str">
        <f>_xlfn.IFNA(VLOOKUP(B149,NOT_SUPPORTED_ARTICLE!C:C,1,FALSE),"")</f>
        <v/>
      </c>
      <c r="F149" s="44" t="str">
        <f t="shared" si="6"/>
        <v/>
      </c>
      <c r="G149" s="44" t="str">
        <f t="shared" si="7"/>
        <v>/</v>
      </c>
      <c r="H149" s="44" t="str">
        <f t="shared" si="8"/>
        <v>/</v>
      </c>
    </row>
    <row r="150" spans="5:8" x14ac:dyDescent="0.25">
      <c r="E150" s="9" t="str">
        <f>_xlfn.IFNA(VLOOKUP(B150,NOT_SUPPORTED_ARTICLE!C:C,1,FALSE),"")</f>
        <v/>
      </c>
      <c r="F150" s="44" t="str">
        <f t="shared" si="6"/>
        <v/>
      </c>
      <c r="G150" s="44" t="str">
        <f t="shared" si="7"/>
        <v>/</v>
      </c>
      <c r="H150" s="44" t="str">
        <f t="shared" si="8"/>
        <v>/</v>
      </c>
    </row>
    <row r="151" spans="5:8" x14ac:dyDescent="0.25">
      <c r="E151" s="9" t="str">
        <f>_xlfn.IFNA(VLOOKUP(B151,NOT_SUPPORTED_ARTICLE!C:C,1,FALSE),"")</f>
        <v/>
      </c>
      <c r="F151" s="44" t="str">
        <f t="shared" si="6"/>
        <v/>
      </c>
      <c r="G151" s="44" t="str">
        <f t="shared" si="7"/>
        <v>/</v>
      </c>
      <c r="H151" s="44" t="str">
        <f t="shared" si="8"/>
        <v>/</v>
      </c>
    </row>
    <row r="152" spans="5:8" x14ac:dyDescent="0.25">
      <c r="E152" s="9" t="str">
        <f>_xlfn.IFNA(VLOOKUP(B152,NOT_SUPPORTED_ARTICLE!C:C,1,FALSE),"")</f>
        <v/>
      </c>
      <c r="F152" s="44" t="str">
        <f t="shared" si="6"/>
        <v/>
      </c>
      <c r="G152" s="44" t="str">
        <f t="shared" si="7"/>
        <v>/</v>
      </c>
      <c r="H152" s="44" t="str">
        <f t="shared" si="8"/>
        <v>/</v>
      </c>
    </row>
    <row r="153" spans="5:8" x14ac:dyDescent="0.25">
      <c r="E153" s="9" t="str">
        <f>_xlfn.IFNA(VLOOKUP(B153,NOT_SUPPORTED_ARTICLE!C:C,1,FALSE),"")</f>
        <v/>
      </c>
      <c r="F153" s="44" t="str">
        <f t="shared" si="6"/>
        <v/>
      </c>
      <c r="G153" s="44" t="str">
        <f t="shared" si="7"/>
        <v>/</v>
      </c>
      <c r="H153" s="44" t="str">
        <f t="shared" si="8"/>
        <v>/</v>
      </c>
    </row>
    <row r="154" spans="5:8" x14ac:dyDescent="0.25">
      <c r="E154" s="9" t="str">
        <f>_xlfn.IFNA(VLOOKUP(B154,NOT_SUPPORTED_ARTICLE!C:C,1,FALSE),"")</f>
        <v/>
      </c>
      <c r="F154" s="44" t="str">
        <f t="shared" si="6"/>
        <v/>
      </c>
      <c r="G154" s="44" t="str">
        <f t="shared" si="7"/>
        <v>/</v>
      </c>
      <c r="H154" s="44" t="str">
        <f t="shared" si="8"/>
        <v>/</v>
      </c>
    </row>
    <row r="155" spans="5:8" x14ac:dyDescent="0.25">
      <c r="E155" s="9" t="str">
        <f>_xlfn.IFNA(VLOOKUP(B155,NOT_SUPPORTED_ARTICLE!C:C,1,FALSE),"")</f>
        <v/>
      </c>
      <c r="F155" s="44" t="str">
        <f t="shared" si="6"/>
        <v/>
      </c>
      <c r="G155" s="44" t="str">
        <f t="shared" si="7"/>
        <v>/</v>
      </c>
      <c r="H155" s="44" t="str">
        <f t="shared" si="8"/>
        <v>/</v>
      </c>
    </row>
    <row r="156" spans="5:8" x14ac:dyDescent="0.25">
      <c r="E156" s="9" t="str">
        <f>_xlfn.IFNA(VLOOKUP(B156,NOT_SUPPORTED_ARTICLE!C:C,1,FALSE),"")</f>
        <v/>
      </c>
      <c r="F156" s="44" t="str">
        <f t="shared" si="6"/>
        <v/>
      </c>
      <c r="G156" s="44" t="str">
        <f t="shared" si="7"/>
        <v>/</v>
      </c>
      <c r="H156" s="44" t="str">
        <f t="shared" si="8"/>
        <v>/</v>
      </c>
    </row>
    <row r="157" spans="5:8" x14ac:dyDescent="0.25">
      <c r="E157" s="9" t="str">
        <f>_xlfn.IFNA(VLOOKUP(B157,NOT_SUPPORTED_ARTICLE!C:C,1,FALSE),"")</f>
        <v/>
      </c>
      <c r="F157" s="44" t="str">
        <f t="shared" si="6"/>
        <v/>
      </c>
      <c r="G157" s="44" t="str">
        <f t="shared" si="7"/>
        <v>/</v>
      </c>
      <c r="H157" s="44" t="str">
        <f t="shared" si="8"/>
        <v>/</v>
      </c>
    </row>
    <row r="158" spans="5:8" x14ac:dyDescent="0.25">
      <c r="E158" s="9" t="str">
        <f>_xlfn.IFNA(VLOOKUP(B158,NOT_SUPPORTED_ARTICLE!C:C,1,FALSE),"")</f>
        <v/>
      </c>
      <c r="F158" s="44" t="str">
        <f t="shared" si="6"/>
        <v/>
      </c>
      <c r="G158" s="44" t="str">
        <f t="shared" si="7"/>
        <v>/</v>
      </c>
      <c r="H158" s="44" t="str">
        <f t="shared" si="8"/>
        <v>/</v>
      </c>
    </row>
    <row r="159" spans="5:8" x14ac:dyDescent="0.25">
      <c r="E159" s="9" t="str">
        <f>_xlfn.IFNA(VLOOKUP(B159,NOT_SUPPORTED_ARTICLE!C:C,1,FALSE),"")</f>
        <v/>
      </c>
      <c r="F159" s="44" t="str">
        <f t="shared" si="6"/>
        <v/>
      </c>
      <c r="G159" s="44" t="str">
        <f t="shared" si="7"/>
        <v>/</v>
      </c>
      <c r="H159" s="44" t="str">
        <f t="shared" si="8"/>
        <v>/</v>
      </c>
    </row>
    <row r="160" spans="5:8" x14ac:dyDescent="0.25">
      <c r="E160" s="9" t="str">
        <f>_xlfn.IFNA(VLOOKUP(B160,NOT_SUPPORTED_ARTICLE!C:C,1,FALSE),"")</f>
        <v/>
      </c>
      <c r="F160" s="44" t="str">
        <f t="shared" si="6"/>
        <v/>
      </c>
      <c r="G160" s="44" t="str">
        <f t="shared" si="7"/>
        <v>/</v>
      </c>
      <c r="H160" s="44" t="str">
        <f t="shared" si="8"/>
        <v>/</v>
      </c>
    </row>
    <row r="161" spans="5:8" x14ac:dyDescent="0.25">
      <c r="E161" s="9" t="str">
        <f>_xlfn.IFNA(VLOOKUP(B161,NOT_SUPPORTED_ARTICLE!C:C,1,FALSE),"")</f>
        <v/>
      </c>
      <c r="F161" s="44" t="str">
        <f t="shared" si="6"/>
        <v/>
      </c>
      <c r="G161" s="44" t="str">
        <f t="shared" si="7"/>
        <v>/</v>
      </c>
      <c r="H161" s="44" t="str">
        <f t="shared" si="8"/>
        <v>/</v>
      </c>
    </row>
    <row r="162" spans="5:8" x14ac:dyDescent="0.25">
      <c r="E162" s="9" t="str">
        <f>_xlfn.IFNA(VLOOKUP(B162,NOT_SUPPORTED_ARTICLE!C:C,1,FALSE),"")</f>
        <v/>
      </c>
      <c r="F162" s="44" t="str">
        <f t="shared" si="6"/>
        <v/>
      </c>
      <c r="G162" s="44" t="str">
        <f t="shared" si="7"/>
        <v>/</v>
      </c>
      <c r="H162" s="44" t="str">
        <f t="shared" si="8"/>
        <v>/</v>
      </c>
    </row>
    <row r="163" spans="5:8" x14ac:dyDescent="0.25">
      <c r="E163" s="9" t="str">
        <f>_xlfn.IFNA(VLOOKUP(B163,NOT_SUPPORTED_ARTICLE!C:C,1,FALSE),"")</f>
        <v/>
      </c>
      <c r="F163" s="44" t="str">
        <f t="shared" si="6"/>
        <v/>
      </c>
      <c r="G163" s="44" t="str">
        <f t="shared" si="7"/>
        <v>/</v>
      </c>
      <c r="H163" s="44" t="str">
        <f t="shared" si="8"/>
        <v>/</v>
      </c>
    </row>
    <row r="164" spans="5:8" x14ac:dyDescent="0.25">
      <c r="E164" s="9" t="str">
        <f>_xlfn.IFNA(VLOOKUP(B164,NOT_SUPPORTED_ARTICLE!C:C,1,FALSE),"")</f>
        <v/>
      </c>
      <c r="F164" s="44" t="str">
        <f>SUBSTITUTE(D164,"\","/")</f>
        <v/>
      </c>
      <c r="G164" s="44" t="str">
        <f>SUBSTITUTE(D164&amp;"/"&amp;B164,"\","/")</f>
        <v>/</v>
      </c>
      <c r="H164" s="44" t="str">
        <f t="shared" si="8"/>
        <v>/</v>
      </c>
    </row>
    <row r="165" spans="5:8" x14ac:dyDescent="0.25">
      <c r="E165" s="9" t="str">
        <f>_xlfn.IFNA(VLOOKUP(B165,NOT_SUPPORTED_ARTICLE!C:C,1,FALSE),"")</f>
        <v/>
      </c>
      <c r="F165" s="44" t="str">
        <f t="shared" ref="F165:F224" si="9">SUBSTITUTE(D165,"\","/")</f>
        <v/>
      </c>
      <c r="G165" s="44" t="str">
        <f t="shared" ref="G165:G224" si="10">SUBSTITUTE(D165&amp;"/"&amp;B165,"\","/")</f>
        <v>/</v>
      </c>
      <c r="H165" s="44" t="str">
        <f t="shared" si="8"/>
        <v>/</v>
      </c>
    </row>
    <row r="166" spans="5:8" x14ac:dyDescent="0.25">
      <c r="E166" s="9" t="str">
        <f>_xlfn.IFNA(VLOOKUP(B166,NOT_SUPPORTED_ARTICLE!C:C,1,FALSE),"")</f>
        <v/>
      </c>
      <c r="F166" s="44" t="str">
        <f t="shared" si="9"/>
        <v/>
      </c>
      <c r="G166" s="44" t="str">
        <f t="shared" si="10"/>
        <v>/</v>
      </c>
      <c r="H166" s="44" t="str">
        <f t="shared" si="8"/>
        <v>/</v>
      </c>
    </row>
    <row r="167" spans="5:8" x14ac:dyDescent="0.25">
      <c r="E167" s="9" t="str">
        <f>_xlfn.IFNA(VLOOKUP(B167,NOT_SUPPORTED_ARTICLE!C:C,1,FALSE),"")</f>
        <v/>
      </c>
      <c r="F167" s="44" t="str">
        <f t="shared" si="9"/>
        <v/>
      </c>
      <c r="G167" s="44" t="str">
        <f t="shared" si="10"/>
        <v>/</v>
      </c>
      <c r="H167" s="44" t="str">
        <f t="shared" si="8"/>
        <v>/</v>
      </c>
    </row>
    <row r="168" spans="5:8" x14ac:dyDescent="0.25">
      <c r="E168" s="9" t="str">
        <f>_xlfn.IFNA(VLOOKUP(B168,NOT_SUPPORTED_ARTICLE!C:C,1,FALSE),"")</f>
        <v/>
      </c>
      <c r="F168" s="44" t="str">
        <f t="shared" si="9"/>
        <v/>
      </c>
      <c r="G168" s="44" t="str">
        <f t="shared" si="10"/>
        <v>/</v>
      </c>
      <c r="H168" s="44" t="str">
        <f t="shared" si="8"/>
        <v>/</v>
      </c>
    </row>
    <row r="169" spans="5:8" x14ac:dyDescent="0.25">
      <c r="E169" s="9" t="str">
        <f>_xlfn.IFNA(VLOOKUP(B169,NOT_SUPPORTED_ARTICLE!C:C,1,FALSE),"")</f>
        <v/>
      </c>
      <c r="F169" s="44" t="str">
        <f t="shared" si="9"/>
        <v/>
      </c>
      <c r="G169" s="44" t="str">
        <f t="shared" si="10"/>
        <v>/</v>
      </c>
      <c r="H169" s="44" t="str">
        <f t="shared" si="8"/>
        <v>/</v>
      </c>
    </row>
    <row r="170" spans="5:8" x14ac:dyDescent="0.25">
      <c r="E170" s="9" t="str">
        <f>_xlfn.IFNA(VLOOKUP(B170,NOT_SUPPORTED_ARTICLE!C:C,1,FALSE),"")</f>
        <v/>
      </c>
      <c r="F170" s="44" t="str">
        <f t="shared" si="9"/>
        <v/>
      </c>
      <c r="G170" s="44" t="str">
        <f t="shared" si="10"/>
        <v>/</v>
      </c>
      <c r="H170" s="44" t="str">
        <f t="shared" si="8"/>
        <v>/</v>
      </c>
    </row>
    <row r="171" spans="5:8" x14ac:dyDescent="0.25">
      <c r="E171" s="9" t="str">
        <f>_xlfn.IFNA(VLOOKUP(B171,NOT_SUPPORTED_ARTICLE!C:C,1,FALSE),"")</f>
        <v/>
      </c>
      <c r="F171" s="44" t="str">
        <f t="shared" si="9"/>
        <v/>
      </c>
      <c r="G171" s="44" t="str">
        <f t="shared" si="10"/>
        <v>/</v>
      </c>
      <c r="H171" s="44" t="str">
        <f t="shared" si="8"/>
        <v>/</v>
      </c>
    </row>
    <row r="172" spans="5:8" x14ac:dyDescent="0.25">
      <c r="E172" s="9" t="str">
        <f>_xlfn.IFNA(VLOOKUP(B172,NOT_SUPPORTED_ARTICLE!C:C,1,FALSE),"")</f>
        <v/>
      </c>
      <c r="F172" s="44" t="str">
        <f t="shared" si="9"/>
        <v/>
      </c>
      <c r="G172" s="44" t="str">
        <f t="shared" si="10"/>
        <v>/</v>
      </c>
      <c r="H172" s="44" t="str">
        <f t="shared" si="8"/>
        <v>/</v>
      </c>
    </row>
    <row r="173" spans="5:8" x14ac:dyDescent="0.25">
      <c r="E173" s="9" t="str">
        <f>_xlfn.IFNA(VLOOKUP(B173,NOT_SUPPORTED_ARTICLE!C:C,1,FALSE),"")</f>
        <v/>
      </c>
      <c r="F173" s="44" t="str">
        <f t="shared" si="9"/>
        <v/>
      </c>
      <c r="G173" s="44" t="str">
        <f t="shared" si="10"/>
        <v>/</v>
      </c>
      <c r="H173" s="44" t="str">
        <f t="shared" si="8"/>
        <v>/</v>
      </c>
    </row>
    <row r="174" spans="5:8" x14ac:dyDescent="0.25">
      <c r="E174" s="9" t="str">
        <f>_xlfn.IFNA(VLOOKUP(B174,NOT_SUPPORTED_ARTICLE!C:C,1,FALSE),"")</f>
        <v/>
      </c>
      <c r="F174" s="44" t="str">
        <f t="shared" si="9"/>
        <v/>
      </c>
      <c r="G174" s="44" t="str">
        <f t="shared" si="10"/>
        <v>/</v>
      </c>
      <c r="H174" s="44" t="str">
        <f t="shared" si="8"/>
        <v>/</v>
      </c>
    </row>
    <row r="175" spans="5:8" x14ac:dyDescent="0.25">
      <c r="E175" s="9" t="str">
        <f>_xlfn.IFNA(VLOOKUP(B175,NOT_SUPPORTED_ARTICLE!C:C,1,FALSE),"")</f>
        <v/>
      </c>
      <c r="F175" s="44" t="str">
        <f t="shared" si="9"/>
        <v/>
      </c>
      <c r="G175" s="44" t="str">
        <f t="shared" si="10"/>
        <v>/</v>
      </c>
      <c r="H175" s="44" t="str">
        <f t="shared" si="8"/>
        <v>/</v>
      </c>
    </row>
    <row r="176" spans="5:8" x14ac:dyDescent="0.25">
      <c r="E176" s="9" t="str">
        <f>_xlfn.IFNA(VLOOKUP(B176,NOT_SUPPORTED_ARTICLE!C:C,1,FALSE),"")</f>
        <v/>
      </c>
      <c r="F176" s="44" t="str">
        <f t="shared" si="9"/>
        <v/>
      </c>
      <c r="G176" s="44" t="str">
        <f t="shared" si="10"/>
        <v>/</v>
      </c>
      <c r="H176" s="44" t="str">
        <f t="shared" si="8"/>
        <v>/</v>
      </c>
    </row>
    <row r="177" spans="5:8" x14ac:dyDescent="0.25">
      <c r="E177" s="9" t="str">
        <f>_xlfn.IFNA(VLOOKUP(B177,NOT_SUPPORTED_ARTICLE!C:C,1,FALSE),"")</f>
        <v/>
      </c>
      <c r="F177" s="44" t="str">
        <f t="shared" si="9"/>
        <v/>
      </c>
      <c r="G177" s="44" t="str">
        <f t="shared" si="10"/>
        <v>/</v>
      </c>
      <c r="H177" s="44" t="str">
        <f t="shared" si="8"/>
        <v>/</v>
      </c>
    </row>
    <row r="178" spans="5:8" x14ac:dyDescent="0.25">
      <c r="E178" s="9" t="str">
        <f>_xlfn.IFNA(VLOOKUP(B178,NOT_SUPPORTED_ARTICLE!C:C,1,FALSE),"")</f>
        <v/>
      </c>
      <c r="F178" s="44" t="str">
        <f t="shared" si="9"/>
        <v/>
      </c>
      <c r="G178" s="44" t="str">
        <f t="shared" si="10"/>
        <v>/</v>
      </c>
      <c r="H178" s="44" t="str">
        <f t="shared" si="8"/>
        <v>/</v>
      </c>
    </row>
    <row r="179" spans="5:8" x14ac:dyDescent="0.25">
      <c r="E179" s="9" t="str">
        <f>_xlfn.IFNA(VLOOKUP(B179,NOT_SUPPORTED_ARTICLE!C:C,1,FALSE),"")</f>
        <v/>
      </c>
      <c r="F179" s="44" t="str">
        <f t="shared" si="9"/>
        <v/>
      </c>
      <c r="G179" s="44" t="str">
        <f t="shared" si="10"/>
        <v>/</v>
      </c>
      <c r="H179" s="44" t="str">
        <f t="shared" si="8"/>
        <v>/</v>
      </c>
    </row>
    <row r="180" spans="5:8" x14ac:dyDescent="0.25">
      <c r="E180" s="9" t="str">
        <f>_xlfn.IFNA(VLOOKUP(B180,NOT_SUPPORTED_ARTICLE!C:C,1,FALSE),"")</f>
        <v/>
      </c>
      <c r="F180" s="44" t="str">
        <f t="shared" si="9"/>
        <v/>
      </c>
      <c r="G180" s="44" t="str">
        <f t="shared" si="10"/>
        <v>/</v>
      </c>
      <c r="H180" s="44" t="str">
        <f t="shared" si="8"/>
        <v>/</v>
      </c>
    </row>
    <row r="181" spans="5:8" x14ac:dyDescent="0.25">
      <c r="E181" s="9" t="str">
        <f>_xlfn.IFNA(VLOOKUP(B181,NOT_SUPPORTED_ARTICLE!C:C,1,FALSE),"")</f>
        <v/>
      </c>
      <c r="F181" s="44" t="str">
        <f t="shared" si="9"/>
        <v/>
      </c>
      <c r="G181" s="44" t="str">
        <f t="shared" si="10"/>
        <v>/</v>
      </c>
      <c r="H181" s="44" t="str">
        <f t="shared" si="8"/>
        <v>/</v>
      </c>
    </row>
    <row r="182" spans="5:8" x14ac:dyDescent="0.25">
      <c r="E182" s="9" t="str">
        <f>_xlfn.IFNA(VLOOKUP(B182,NOT_SUPPORTED_ARTICLE!C:C,1,FALSE),"")</f>
        <v/>
      </c>
      <c r="F182" s="44" t="str">
        <f t="shared" si="9"/>
        <v/>
      </c>
      <c r="G182" s="44" t="str">
        <f t="shared" si="10"/>
        <v>/</v>
      </c>
      <c r="H182" s="44" t="str">
        <f t="shared" si="8"/>
        <v>/</v>
      </c>
    </row>
    <row r="183" spans="5:8" x14ac:dyDescent="0.25">
      <c r="E183" s="9" t="str">
        <f>_xlfn.IFNA(VLOOKUP(B183,NOT_SUPPORTED_ARTICLE!C:C,1,FALSE),"")</f>
        <v/>
      </c>
      <c r="F183" s="44" t="str">
        <f t="shared" si="9"/>
        <v/>
      </c>
      <c r="G183" s="44" t="str">
        <f t="shared" si="10"/>
        <v>/</v>
      </c>
      <c r="H183" s="44" t="str">
        <f t="shared" si="8"/>
        <v>/</v>
      </c>
    </row>
    <row r="184" spans="5:8" x14ac:dyDescent="0.25">
      <c r="E184" s="9" t="str">
        <f>_xlfn.IFNA(VLOOKUP(B184,NOT_SUPPORTED_ARTICLE!C:C,1,FALSE),"")</f>
        <v/>
      </c>
      <c r="F184" s="44" t="str">
        <f t="shared" si="9"/>
        <v/>
      </c>
      <c r="G184" s="44" t="str">
        <f t="shared" si="10"/>
        <v>/</v>
      </c>
      <c r="H184" s="44" t="str">
        <f t="shared" si="8"/>
        <v>/</v>
      </c>
    </row>
    <row r="185" spans="5:8" x14ac:dyDescent="0.25">
      <c r="E185" s="9" t="str">
        <f>_xlfn.IFNA(VLOOKUP(B185,NOT_SUPPORTED_ARTICLE!C:C,1,FALSE),"")</f>
        <v/>
      </c>
      <c r="F185" s="44" t="str">
        <f t="shared" si="9"/>
        <v/>
      </c>
      <c r="G185" s="44" t="str">
        <f t="shared" si="10"/>
        <v>/</v>
      </c>
      <c r="H185" s="44" t="str">
        <f t="shared" si="8"/>
        <v>/</v>
      </c>
    </row>
    <row r="186" spans="5:8" x14ac:dyDescent="0.25">
      <c r="E186" s="9" t="str">
        <f>_xlfn.IFNA(VLOOKUP(B186,NOT_SUPPORTED_ARTICLE!C:C,1,FALSE),"")</f>
        <v/>
      </c>
      <c r="F186" s="44" t="str">
        <f t="shared" si="9"/>
        <v/>
      </c>
      <c r="G186" s="44" t="str">
        <f t="shared" si="10"/>
        <v>/</v>
      </c>
      <c r="H186" s="44" t="str">
        <f t="shared" si="8"/>
        <v>/</v>
      </c>
    </row>
    <row r="187" spans="5:8" x14ac:dyDescent="0.25">
      <c r="E187" s="9" t="str">
        <f>_xlfn.IFNA(VLOOKUP(B187,NOT_SUPPORTED_ARTICLE!C:C,1,FALSE),"")</f>
        <v/>
      </c>
      <c r="F187" s="44" t="str">
        <f t="shared" si="9"/>
        <v/>
      </c>
      <c r="G187" s="44" t="str">
        <f t="shared" si="10"/>
        <v>/</v>
      </c>
      <c r="H187" s="44" t="str">
        <f t="shared" si="8"/>
        <v>/</v>
      </c>
    </row>
    <row r="188" spans="5:8" x14ac:dyDescent="0.25">
      <c r="E188" s="9" t="str">
        <f>_xlfn.IFNA(VLOOKUP(B188,NOT_SUPPORTED_ARTICLE!C:C,1,FALSE),"")</f>
        <v/>
      </c>
      <c r="F188" s="44" t="str">
        <f t="shared" si="9"/>
        <v/>
      </c>
      <c r="G188" s="44" t="str">
        <f t="shared" si="10"/>
        <v>/</v>
      </c>
      <c r="H188" s="44" t="str">
        <f t="shared" si="8"/>
        <v>/</v>
      </c>
    </row>
    <row r="189" spans="5:8" x14ac:dyDescent="0.25">
      <c r="E189" s="9" t="str">
        <f>_xlfn.IFNA(VLOOKUP(B189,NOT_SUPPORTED_ARTICLE!C:C,1,FALSE),"")</f>
        <v/>
      </c>
      <c r="F189" s="44" t="str">
        <f t="shared" si="9"/>
        <v/>
      </c>
      <c r="G189" s="44" t="str">
        <f t="shared" si="10"/>
        <v>/</v>
      </c>
      <c r="H189" s="44" t="str">
        <f t="shared" si="8"/>
        <v>/</v>
      </c>
    </row>
    <row r="190" spans="5:8" x14ac:dyDescent="0.25">
      <c r="E190" s="9" t="str">
        <f>_xlfn.IFNA(VLOOKUP(B190,NOT_SUPPORTED_ARTICLE!C:C,1,FALSE),"")</f>
        <v/>
      </c>
      <c r="F190" s="44" t="str">
        <f t="shared" si="9"/>
        <v/>
      </c>
      <c r="G190" s="44" t="str">
        <f t="shared" si="10"/>
        <v>/</v>
      </c>
      <c r="H190" s="44" t="str">
        <f t="shared" si="8"/>
        <v>/</v>
      </c>
    </row>
    <row r="191" spans="5:8" x14ac:dyDescent="0.25">
      <c r="E191" s="9" t="str">
        <f>_xlfn.IFNA(VLOOKUP(B191,NOT_SUPPORTED_ARTICLE!C:C,1,FALSE),"")</f>
        <v/>
      </c>
      <c r="F191" s="44" t="str">
        <f t="shared" si="9"/>
        <v/>
      </c>
      <c r="G191" s="44" t="str">
        <f t="shared" si="10"/>
        <v>/</v>
      </c>
      <c r="H191" s="44" t="str">
        <f t="shared" si="8"/>
        <v>/</v>
      </c>
    </row>
    <row r="192" spans="5:8" x14ac:dyDescent="0.25">
      <c r="E192" s="9" t="str">
        <f>_xlfn.IFNA(VLOOKUP(B192,NOT_SUPPORTED_ARTICLE!C:C,1,FALSE),"")</f>
        <v/>
      </c>
      <c r="F192" s="44" t="str">
        <f t="shared" si="9"/>
        <v/>
      </c>
      <c r="G192" s="44" t="str">
        <f t="shared" si="10"/>
        <v>/</v>
      </c>
      <c r="H192" s="44" t="str">
        <f t="shared" si="8"/>
        <v>/</v>
      </c>
    </row>
    <row r="193" spans="5:8" x14ac:dyDescent="0.25">
      <c r="E193" s="9" t="str">
        <f>_xlfn.IFNA(VLOOKUP(B193,NOT_SUPPORTED_ARTICLE!C:C,1,FALSE),"")</f>
        <v/>
      </c>
      <c r="F193" s="44" t="str">
        <f t="shared" si="9"/>
        <v/>
      </c>
      <c r="G193" s="44" t="str">
        <f t="shared" si="10"/>
        <v>/</v>
      </c>
      <c r="H193" s="44" t="str">
        <f t="shared" si="8"/>
        <v>/</v>
      </c>
    </row>
    <row r="194" spans="5:8" x14ac:dyDescent="0.25">
      <c r="E194" s="9" t="str">
        <f>_xlfn.IFNA(VLOOKUP(B194,NOT_SUPPORTED_ARTICLE!C:C,1,FALSE),"")</f>
        <v/>
      </c>
      <c r="F194" s="44" t="str">
        <f t="shared" si="9"/>
        <v/>
      </c>
      <c r="G194" s="44" t="str">
        <f t="shared" si="10"/>
        <v>/</v>
      </c>
      <c r="H194" s="44" t="str">
        <f t="shared" si="8"/>
        <v>/</v>
      </c>
    </row>
    <row r="195" spans="5:8" x14ac:dyDescent="0.25">
      <c r="E195" s="9" t="str">
        <f>_xlfn.IFNA(VLOOKUP(B195,NOT_SUPPORTED_ARTICLE!C:C,1,FALSE),"")</f>
        <v/>
      </c>
      <c r="F195" s="44" t="str">
        <f t="shared" si="9"/>
        <v/>
      </c>
      <c r="G195" s="44" t="str">
        <f t="shared" si="10"/>
        <v>/</v>
      </c>
      <c r="H195" s="44" t="str">
        <f t="shared" ref="H195:H224" si="11">SUBSTITUTE(G195,"articles/","")</f>
        <v>/</v>
      </c>
    </row>
    <row r="196" spans="5:8" x14ac:dyDescent="0.25">
      <c r="E196" s="9" t="str">
        <f>_xlfn.IFNA(VLOOKUP(B196,NOT_SUPPORTED_ARTICLE!C:C,1,FALSE),"")</f>
        <v/>
      </c>
      <c r="F196" s="44" t="str">
        <f t="shared" si="9"/>
        <v/>
      </c>
      <c r="G196" s="44" t="str">
        <f t="shared" si="10"/>
        <v>/</v>
      </c>
      <c r="H196" s="44" t="str">
        <f t="shared" si="11"/>
        <v>/</v>
      </c>
    </row>
    <row r="197" spans="5:8" x14ac:dyDescent="0.25">
      <c r="E197" s="9" t="str">
        <f>_xlfn.IFNA(VLOOKUP(B197,NOT_SUPPORTED_ARTICLE!C:C,1,FALSE),"")</f>
        <v/>
      </c>
      <c r="F197" s="44" t="str">
        <f t="shared" si="9"/>
        <v/>
      </c>
      <c r="G197" s="44" t="str">
        <f t="shared" si="10"/>
        <v>/</v>
      </c>
      <c r="H197" s="44" t="str">
        <f t="shared" si="11"/>
        <v>/</v>
      </c>
    </row>
    <row r="198" spans="5:8" x14ac:dyDescent="0.25">
      <c r="E198" s="9" t="str">
        <f>_xlfn.IFNA(VLOOKUP(B198,NOT_SUPPORTED_ARTICLE!C:C,1,FALSE),"")</f>
        <v/>
      </c>
      <c r="F198" s="44" t="str">
        <f t="shared" si="9"/>
        <v/>
      </c>
      <c r="G198" s="44" t="str">
        <f t="shared" si="10"/>
        <v>/</v>
      </c>
      <c r="H198" s="44" t="str">
        <f t="shared" si="11"/>
        <v>/</v>
      </c>
    </row>
    <row r="199" spans="5:8" x14ac:dyDescent="0.25">
      <c r="E199" s="9" t="str">
        <f>_xlfn.IFNA(VLOOKUP(B199,NOT_SUPPORTED_ARTICLE!C:C,1,FALSE),"")</f>
        <v/>
      </c>
      <c r="F199" s="44" t="str">
        <f t="shared" si="9"/>
        <v/>
      </c>
      <c r="G199" s="44" t="str">
        <f t="shared" si="10"/>
        <v>/</v>
      </c>
      <c r="H199" s="44" t="str">
        <f t="shared" si="11"/>
        <v>/</v>
      </c>
    </row>
    <row r="200" spans="5:8" x14ac:dyDescent="0.25">
      <c r="E200" s="9" t="str">
        <f>_xlfn.IFNA(VLOOKUP(B200,NOT_SUPPORTED_ARTICLE!C:C,1,FALSE),"")</f>
        <v/>
      </c>
      <c r="F200" s="44" t="str">
        <f t="shared" si="9"/>
        <v/>
      </c>
      <c r="G200" s="44" t="str">
        <f t="shared" si="10"/>
        <v>/</v>
      </c>
      <c r="H200" s="44" t="str">
        <f t="shared" si="11"/>
        <v>/</v>
      </c>
    </row>
    <row r="201" spans="5:8" x14ac:dyDescent="0.25">
      <c r="E201" s="9" t="str">
        <f>_xlfn.IFNA(VLOOKUP(B201,NOT_SUPPORTED_ARTICLE!C:C,1,FALSE),"")</f>
        <v/>
      </c>
      <c r="F201" s="44" t="str">
        <f t="shared" si="9"/>
        <v/>
      </c>
      <c r="G201" s="44" t="str">
        <f t="shared" si="10"/>
        <v>/</v>
      </c>
      <c r="H201" s="44" t="str">
        <f t="shared" si="11"/>
        <v>/</v>
      </c>
    </row>
    <row r="202" spans="5:8" x14ac:dyDescent="0.25">
      <c r="E202" s="9" t="str">
        <f>_xlfn.IFNA(VLOOKUP(B202,NOT_SUPPORTED_ARTICLE!C:C,1,FALSE),"")</f>
        <v/>
      </c>
      <c r="F202" s="44" t="str">
        <f t="shared" si="9"/>
        <v/>
      </c>
      <c r="G202" s="44" t="str">
        <f t="shared" si="10"/>
        <v>/</v>
      </c>
      <c r="H202" s="44" t="str">
        <f t="shared" si="11"/>
        <v>/</v>
      </c>
    </row>
    <row r="203" spans="5:8" x14ac:dyDescent="0.25">
      <c r="E203" s="9" t="str">
        <f>_xlfn.IFNA(VLOOKUP(B203,NOT_SUPPORTED_ARTICLE!C:C,1,FALSE),"")</f>
        <v/>
      </c>
      <c r="F203" s="44" t="str">
        <f t="shared" si="9"/>
        <v/>
      </c>
      <c r="G203" s="44" t="str">
        <f t="shared" si="10"/>
        <v>/</v>
      </c>
      <c r="H203" s="44" t="str">
        <f t="shared" si="11"/>
        <v>/</v>
      </c>
    </row>
    <row r="204" spans="5:8" x14ac:dyDescent="0.25">
      <c r="E204" s="9" t="str">
        <f>_xlfn.IFNA(VLOOKUP(B204,NOT_SUPPORTED_ARTICLE!C:C,1,FALSE),"")</f>
        <v/>
      </c>
      <c r="F204" s="44" t="str">
        <f t="shared" si="9"/>
        <v/>
      </c>
      <c r="G204" s="44" t="str">
        <f t="shared" si="10"/>
        <v>/</v>
      </c>
      <c r="H204" s="44" t="str">
        <f t="shared" si="11"/>
        <v>/</v>
      </c>
    </row>
    <row r="205" spans="5:8" x14ac:dyDescent="0.25">
      <c r="E205" s="9" t="str">
        <f>_xlfn.IFNA(VLOOKUP(B205,NOT_SUPPORTED_ARTICLE!C:C,1,FALSE),"")</f>
        <v/>
      </c>
      <c r="F205" s="44" t="str">
        <f t="shared" si="9"/>
        <v/>
      </c>
      <c r="G205" s="44" t="str">
        <f t="shared" si="10"/>
        <v>/</v>
      </c>
      <c r="H205" s="44" t="str">
        <f t="shared" si="11"/>
        <v>/</v>
      </c>
    </row>
    <row r="206" spans="5:8" x14ac:dyDescent="0.25">
      <c r="E206" s="9" t="str">
        <f>_xlfn.IFNA(VLOOKUP(B206,NOT_SUPPORTED_ARTICLE!C:C,1,FALSE),"")</f>
        <v/>
      </c>
      <c r="F206" s="44" t="str">
        <f t="shared" si="9"/>
        <v/>
      </c>
      <c r="G206" s="44" t="str">
        <f t="shared" si="10"/>
        <v>/</v>
      </c>
      <c r="H206" s="44" t="str">
        <f t="shared" si="11"/>
        <v>/</v>
      </c>
    </row>
    <row r="207" spans="5:8" x14ac:dyDescent="0.25">
      <c r="E207" s="9" t="str">
        <f>_xlfn.IFNA(VLOOKUP(B207,NOT_SUPPORTED_ARTICLE!C:C,1,FALSE),"")</f>
        <v/>
      </c>
      <c r="F207" s="44" t="str">
        <f t="shared" si="9"/>
        <v/>
      </c>
      <c r="G207" s="44" t="str">
        <f t="shared" si="10"/>
        <v>/</v>
      </c>
      <c r="H207" s="44" t="str">
        <f t="shared" si="11"/>
        <v>/</v>
      </c>
    </row>
    <row r="208" spans="5:8" x14ac:dyDescent="0.25">
      <c r="E208" s="9" t="str">
        <f>_xlfn.IFNA(VLOOKUP(B208,NOT_SUPPORTED_ARTICLE!C:C,1,FALSE),"")</f>
        <v/>
      </c>
      <c r="F208" s="44" t="str">
        <f t="shared" si="9"/>
        <v/>
      </c>
      <c r="G208" s="44" t="str">
        <f t="shared" si="10"/>
        <v>/</v>
      </c>
      <c r="H208" s="44" t="str">
        <f t="shared" si="11"/>
        <v>/</v>
      </c>
    </row>
    <row r="209" spans="5:8" x14ac:dyDescent="0.25">
      <c r="E209" s="9" t="str">
        <f>_xlfn.IFNA(VLOOKUP(B209,NOT_SUPPORTED_ARTICLE!C:C,1,FALSE),"")</f>
        <v/>
      </c>
      <c r="F209" s="44" t="str">
        <f t="shared" si="9"/>
        <v/>
      </c>
      <c r="G209" s="44" t="str">
        <f t="shared" si="10"/>
        <v>/</v>
      </c>
      <c r="H209" s="44" t="str">
        <f t="shared" si="11"/>
        <v>/</v>
      </c>
    </row>
    <row r="210" spans="5:8" x14ac:dyDescent="0.25">
      <c r="E210" s="9" t="str">
        <f>_xlfn.IFNA(VLOOKUP(B210,NOT_SUPPORTED_ARTICLE!C:C,1,FALSE),"")</f>
        <v/>
      </c>
      <c r="F210" s="44" t="str">
        <f t="shared" si="9"/>
        <v/>
      </c>
      <c r="G210" s="44" t="str">
        <f t="shared" si="10"/>
        <v>/</v>
      </c>
      <c r="H210" s="44" t="str">
        <f t="shared" si="11"/>
        <v>/</v>
      </c>
    </row>
    <row r="211" spans="5:8" x14ac:dyDescent="0.25">
      <c r="E211" s="9" t="str">
        <f>_xlfn.IFNA(VLOOKUP(B211,NOT_SUPPORTED_ARTICLE!C:C,1,FALSE),"")</f>
        <v/>
      </c>
      <c r="F211" s="44" t="str">
        <f t="shared" si="9"/>
        <v/>
      </c>
      <c r="G211" s="44" t="str">
        <f t="shared" si="10"/>
        <v>/</v>
      </c>
      <c r="H211" s="44" t="str">
        <f t="shared" si="11"/>
        <v>/</v>
      </c>
    </row>
    <row r="212" spans="5:8" x14ac:dyDescent="0.25">
      <c r="E212" s="9" t="str">
        <f>_xlfn.IFNA(VLOOKUP(B212,NOT_SUPPORTED_ARTICLE!C:C,1,FALSE),"")</f>
        <v/>
      </c>
      <c r="F212" s="44" t="str">
        <f t="shared" si="9"/>
        <v/>
      </c>
      <c r="G212" s="44" t="str">
        <f t="shared" si="10"/>
        <v>/</v>
      </c>
      <c r="H212" s="44" t="str">
        <f t="shared" si="11"/>
        <v>/</v>
      </c>
    </row>
    <row r="213" spans="5:8" x14ac:dyDescent="0.25">
      <c r="E213" s="9" t="str">
        <f>_xlfn.IFNA(VLOOKUP(B213,NOT_SUPPORTED_ARTICLE!C:C,1,FALSE),"")</f>
        <v/>
      </c>
      <c r="F213" s="44" t="str">
        <f t="shared" si="9"/>
        <v/>
      </c>
      <c r="G213" s="44" t="str">
        <f t="shared" si="10"/>
        <v>/</v>
      </c>
      <c r="H213" s="44" t="str">
        <f t="shared" si="11"/>
        <v>/</v>
      </c>
    </row>
    <row r="214" spans="5:8" x14ac:dyDescent="0.25">
      <c r="E214" s="9" t="str">
        <f>_xlfn.IFNA(VLOOKUP(B214,NOT_SUPPORTED_ARTICLE!C:C,1,FALSE),"")</f>
        <v/>
      </c>
      <c r="F214" s="44" t="str">
        <f t="shared" si="9"/>
        <v/>
      </c>
      <c r="G214" s="44" t="str">
        <f t="shared" si="10"/>
        <v>/</v>
      </c>
      <c r="H214" s="44" t="str">
        <f t="shared" si="11"/>
        <v>/</v>
      </c>
    </row>
    <row r="215" spans="5:8" x14ac:dyDescent="0.25">
      <c r="E215" s="9" t="str">
        <f>_xlfn.IFNA(VLOOKUP(B215,NOT_SUPPORTED_ARTICLE!C:C,1,FALSE),"")</f>
        <v/>
      </c>
      <c r="F215" s="44" t="str">
        <f t="shared" si="9"/>
        <v/>
      </c>
      <c r="G215" s="44" t="str">
        <f t="shared" si="10"/>
        <v>/</v>
      </c>
      <c r="H215" s="44" t="str">
        <f t="shared" si="11"/>
        <v>/</v>
      </c>
    </row>
    <row r="216" spans="5:8" x14ac:dyDescent="0.25">
      <c r="E216" s="9" t="str">
        <f>_xlfn.IFNA(VLOOKUP(B216,NOT_SUPPORTED_ARTICLE!C:C,1,FALSE),"")</f>
        <v/>
      </c>
      <c r="F216" s="44" t="str">
        <f t="shared" si="9"/>
        <v/>
      </c>
      <c r="G216" s="44" t="str">
        <f t="shared" si="10"/>
        <v>/</v>
      </c>
      <c r="H216" s="44" t="str">
        <f t="shared" si="11"/>
        <v>/</v>
      </c>
    </row>
    <row r="217" spans="5:8" x14ac:dyDescent="0.25">
      <c r="E217" s="9" t="str">
        <f>_xlfn.IFNA(VLOOKUP(B217,NOT_SUPPORTED_ARTICLE!C:C,1,FALSE),"")</f>
        <v/>
      </c>
      <c r="F217" s="44" t="str">
        <f t="shared" si="9"/>
        <v/>
      </c>
      <c r="G217" s="44" t="str">
        <f t="shared" si="10"/>
        <v>/</v>
      </c>
      <c r="H217" s="44" t="str">
        <f t="shared" si="11"/>
        <v>/</v>
      </c>
    </row>
    <row r="218" spans="5:8" x14ac:dyDescent="0.25">
      <c r="E218" s="9" t="str">
        <f>_xlfn.IFNA(VLOOKUP(B218,NOT_SUPPORTED_ARTICLE!C:C,1,FALSE),"")</f>
        <v/>
      </c>
      <c r="F218" s="44" t="str">
        <f t="shared" si="9"/>
        <v/>
      </c>
      <c r="G218" s="44" t="str">
        <f t="shared" si="10"/>
        <v>/</v>
      </c>
      <c r="H218" s="44" t="str">
        <f t="shared" si="11"/>
        <v>/</v>
      </c>
    </row>
    <row r="219" spans="5:8" x14ac:dyDescent="0.25">
      <c r="E219" s="9" t="str">
        <f>_xlfn.IFNA(VLOOKUP(B219,NOT_SUPPORTED_ARTICLE!C:C,1,FALSE),"")</f>
        <v/>
      </c>
      <c r="F219" s="44" t="str">
        <f t="shared" si="9"/>
        <v/>
      </c>
      <c r="G219" s="44" t="str">
        <f t="shared" si="10"/>
        <v>/</v>
      </c>
      <c r="H219" s="44" t="str">
        <f t="shared" si="11"/>
        <v>/</v>
      </c>
    </row>
    <row r="220" spans="5:8" x14ac:dyDescent="0.25">
      <c r="E220" s="9" t="str">
        <f>_xlfn.IFNA(VLOOKUP(B220,NOT_SUPPORTED_ARTICLE!C:C,1,FALSE),"")</f>
        <v/>
      </c>
      <c r="F220" s="44" t="str">
        <f t="shared" si="9"/>
        <v/>
      </c>
      <c r="G220" s="44" t="str">
        <f t="shared" si="10"/>
        <v>/</v>
      </c>
      <c r="H220" s="44" t="str">
        <f t="shared" si="11"/>
        <v>/</v>
      </c>
    </row>
    <row r="221" spans="5:8" x14ac:dyDescent="0.25">
      <c r="E221" s="9" t="str">
        <f>_xlfn.IFNA(VLOOKUP(B221,NOT_SUPPORTED_ARTICLE!C:C,1,FALSE),"")</f>
        <v/>
      </c>
      <c r="F221" s="44" t="str">
        <f t="shared" si="9"/>
        <v/>
      </c>
      <c r="G221" s="44" t="str">
        <f t="shared" si="10"/>
        <v>/</v>
      </c>
      <c r="H221" s="44" t="str">
        <f t="shared" si="11"/>
        <v>/</v>
      </c>
    </row>
    <row r="222" spans="5:8" x14ac:dyDescent="0.25">
      <c r="E222" s="9" t="str">
        <f>_xlfn.IFNA(VLOOKUP(B222,NOT_SUPPORTED_ARTICLE!C:C,1,FALSE),"")</f>
        <v/>
      </c>
      <c r="F222" s="44" t="str">
        <f t="shared" si="9"/>
        <v/>
      </c>
      <c r="G222" s="44" t="str">
        <f t="shared" si="10"/>
        <v>/</v>
      </c>
      <c r="H222" s="44" t="str">
        <f t="shared" si="11"/>
        <v>/</v>
      </c>
    </row>
    <row r="223" spans="5:8" x14ac:dyDescent="0.25">
      <c r="E223" s="9" t="str">
        <f>_xlfn.IFNA(VLOOKUP(B223,NOT_SUPPORTED_ARTICLE!C:C,1,FALSE),"")</f>
        <v/>
      </c>
      <c r="F223" s="44" t="str">
        <f t="shared" si="9"/>
        <v/>
      </c>
      <c r="G223" s="44" t="str">
        <f t="shared" si="10"/>
        <v>/</v>
      </c>
      <c r="H223" s="44" t="str">
        <f t="shared" si="11"/>
        <v>/</v>
      </c>
    </row>
    <row r="224" spans="5:8" x14ac:dyDescent="0.25">
      <c r="E224" s="9" t="str">
        <f>_xlfn.IFNA(VLOOKUP(B224,NOT_SUPPORTED_ARTICLE!C:C,1,FALSE),"")</f>
        <v/>
      </c>
      <c r="F224" s="44" t="str">
        <f t="shared" si="9"/>
        <v/>
      </c>
      <c r="G224" s="44" t="str">
        <f t="shared" si="10"/>
        <v>/</v>
      </c>
      <c r="H224" s="44" t="str">
        <f t="shared" si="11"/>
        <v>/</v>
      </c>
    </row>
  </sheetData>
  <sortState ref="B2:D21">
    <sortCondition ref="C3:C21"/>
    <sortCondition ref="D3:D21"/>
    <sortCondition ref="B3:B21"/>
  </sortState>
  <conditionalFormatting sqref="E2:E224">
    <cfRule type="expression" dxfId="21" priority="1">
      <formula>E2&lt;&gt;""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75"/>
  <sheetViews>
    <sheetView workbookViewId="0">
      <selection activeCell="A16" sqref="A16"/>
    </sheetView>
  </sheetViews>
  <sheetFormatPr defaultRowHeight="15" x14ac:dyDescent="0.25"/>
  <cols>
    <col min="1" max="1" width="9.140625" style="4"/>
    <col min="2" max="2" width="68.42578125" customWidth="1"/>
    <col min="3" max="3" width="18" customWidth="1"/>
    <col min="4" max="4" width="57.28515625" bestFit="1" customWidth="1"/>
    <col min="5" max="5" width="39.85546875" style="9" customWidth="1"/>
    <col min="6" max="6" width="40.5703125" style="44" customWidth="1"/>
    <col min="7" max="7" width="17.5703125" style="44" customWidth="1"/>
    <col min="8" max="8" width="30.140625" style="44" customWidth="1"/>
  </cols>
  <sheetData>
    <row r="1" spans="1:8" s="39" customFormat="1" x14ac:dyDescent="0.25">
      <c r="A1" s="39" t="s">
        <v>4</v>
      </c>
      <c r="B1" s="39" t="s">
        <v>10</v>
      </c>
      <c r="C1" s="39" t="s">
        <v>11</v>
      </c>
      <c r="D1" s="39" t="s">
        <v>2</v>
      </c>
      <c r="E1" s="45" t="s">
        <v>12</v>
      </c>
      <c r="F1" s="45" t="s">
        <v>140</v>
      </c>
      <c r="G1" s="45" t="s">
        <v>128</v>
      </c>
      <c r="H1" s="45" t="s">
        <v>13</v>
      </c>
    </row>
    <row r="2" spans="1:8" s="2" customFormat="1" x14ac:dyDescent="0.25">
      <c r="A2" s="10"/>
      <c r="B2" s="14" t="s">
        <v>2737</v>
      </c>
      <c r="C2" s="14" t="s">
        <v>2741</v>
      </c>
      <c r="D2" s="14" t="s">
        <v>2746</v>
      </c>
      <c r="E2" s="9" t="str">
        <f>_xlfn.IFNA(VLOOKUP(B2,NOT_SUPPORTED_ARTICLE!C:C,1,FALSE),"")</f>
        <v/>
      </c>
      <c r="F2" s="44" t="str">
        <f>SUBSTITUTE(D2,"\","/")</f>
        <v>articles/azure-resource-manager</v>
      </c>
      <c r="G2" s="44" t="str">
        <f>SUBSTITUTE(D2&amp;"/"&amp;B2,"\","/")</f>
        <v>articles/azure-resource-manager/index.md</v>
      </c>
      <c r="H2" s="44" t="str">
        <f>SUBSTITUTE(G2,"articles/","")</f>
        <v>azure-resource-manager/index.md</v>
      </c>
    </row>
    <row r="3" spans="1:8" s="2" customFormat="1" x14ac:dyDescent="0.25">
      <c r="A3" s="10"/>
      <c r="B3" s="14"/>
      <c r="C3" s="14"/>
      <c r="D3" s="14"/>
      <c r="E3" s="9" t="str">
        <f>_xlfn.IFNA(VLOOKUP(B3,NOT_SUPPORTED_ARTICLE!C:C,1,FALSE),"")</f>
        <v/>
      </c>
      <c r="F3" s="44" t="str">
        <f t="shared" ref="F3:F66" si="0">SUBSTITUTE(D3,"\","/")</f>
        <v/>
      </c>
      <c r="G3" s="44" t="str">
        <f t="shared" ref="G3:G66" si="1">SUBSTITUTE(D3&amp;"/"&amp;B3,"\","/")</f>
        <v>/</v>
      </c>
      <c r="H3" s="44" t="str">
        <f t="shared" ref="H3:H66" si="2">SUBSTITUTE(G3,"articles/","")</f>
        <v>/</v>
      </c>
    </row>
    <row r="4" spans="1:8" s="2" customFormat="1" x14ac:dyDescent="0.25">
      <c r="A4" s="66" t="s">
        <v>0</v>
      </c>
      <c r="B4" s="14"/>
      <c r="C4" s="14"/>
      <c r="D4" s="14"/>
      <c r="E4" s="9" t="str">
        <f>_xlfn.IFNA(VLOOKUP(B4,NOT_SUPPORTED_ARTICLE!C:C,1,FALSE),"")</f>
        <v/>
      </c>
      <c r="F4" s="44" t="str">
        <f t="shared" si="0"/>
        <v/>
      </c>
      <c r="G4" s="44" t="str">
        <f t="shared" si="1"/>
        <v>/</v>
      </c>
      <c r="H4" s="44" t="str">
        <f t="shared" si="2"/>
        <v>/</v>
      </c>
    </row>
    <row r="5" spans="1:8" s="2" customFormat="1" x14ac:dyDescent="0.25">
      <c r="A5" s="66" t="s">
        <v>157</v>
      </c>
      <c r="B5" s="14"/>
      <c r="C5" s="14"/>
      <c r="D5" s="14"/>
      <c r="E5" s="9" t="str">
        <f>_xlfn.IFNA(VLOOKUP(B5,NOT_SUPPORTED_ARTICLE!C:C,1,FALSE),"")</f>
        <v/>
      </c>
      <c r="F5" s="44" t="str">
        <f t="shared" si="0"/>
        <v/>
      </c>
      <c r="G5" s="44" t="str">
        <f t="shared" si="1"/>
        <v>/</v>
      </c>
      <c r="H5" s="44" t="str">
        <f t="shared" si="2"/>
        <v>/</v>
      </c>
    </row>
    <row r="6" spans="1:8" s="2" customFormat="1" x14ac:dyDescent="0.25">
      <c r="A6" s="10">
        <f>COUNTIFS(C:C,"=Update",D:D,"articles/azure-resource-manager",E:E,"")+COUNTIFS(C:C,"=Update",D:D,"articles/azure-resource-manager/*",E:E,"")</f>
        <v>1</v>
      </c>
      <c r="B6" s="14"/>
      <c r="C6" s="14"/>
      <c r="D6" s="14"/>
      <c r="E6" s="9" t="str">
        <f>_xlfn.IFNA(VLOOKUP(B6,NOT_SUPPORTED_ARTICLE!C:C,1,FALSE),"")</f>
        <v/>
      </c>
      <c r="F6" s="44" t="str">
        <f t="shared" si="0"/>
        <v/>
      </c>
      <c r="G6" s="44" t="str">
        <f t="shared" si="1"/>
        <v>/</v>
      </c>
      <c r="H6" s="44" t="str">
        <f t="shared" si="2"/>
        <v>/</v>
      </c>
    </row>
    <row r="7" spans="1:8" s="2" customFormat="1" x14ac:dyDescent="0.25">
      <c r="A7" s="66" t="s">
        <v>127</v>
      </c>
      <c r="B7" s="14"/>
      <c r="C7" s="14"/>
      <c r="D7" s="14"/>
      <c r="E7" s="9" t="str">
        <f>_xlfn.IFNA(VLOOKUP(B7,NOT_SUPPORTED_ARTICLE!C:C,1,FALSE),"")</f>
        <v/>
      </c>
      <c r="F7" s="44" t="str">
        <f t="shared" si="0"/>
        <v/>
      </c>
      <c r="G7" s="44" t="str">
        <f t="shared" si="1"/>
        <v>/</v>
      </c>
      <c r="H7" s="44" t="str">
        <f t="shared" si="2"/>
        <v>/</v>
      </c>
    </row>
    <row r="8" spans="1:8" s="2" customFormat="1" x14ac:dyDescent="0.25">
      <c r="A8" s="10">
        <f>COUNTIFS(C:C,"=Update",D:D,"=includes",E:E,"")</f>
        <v>0</v>
      </c>
      <c r="B8" s="14"/>
      <c r="C8" s="14"/>
      <c r="D8" s="14"/>
      <c r="E8" s="9" t="str">
        <f>_xlfn.IFNA(VLOOKUP(B8,NOT_SUPPORTED_ARTICLE!C:C,1,FALSE),"")</f>
        <v/>
      </c>
      <c r="F8" s="44" t="str">
        <f t="shared" si="0"/>
        <v/>
      </c>
      <c r="G8" s="44" t="str">
        <f t="shared" si="1"/>
        <v>/</v>
      </c>
      <c r="H8" s="44" t="str">
        <f t="shared" si="2"/>
        <v>/</v>
      </c>
    </row>
    <row r="9" spans="1:8" s="2" customFormat="1" x14ac:dyDescent="0.25">
      <c r="A9" s="10"/>
      <c r="B9" s="14"/>
      <c r="C9" s="14"/>
      <c r="D9" s="14"/>
      <c r="E9" s="9" t="str">
        <f>_xlfn.IFNA(VLOOKUP(B9,NOT_SUPPORTED_ARTICLE!C:C,1,FALSE),"")</f>
        <v/>
      </c>
      <c r="F9" s="44" t="str">
        <f t="shared" si="0"/>
        <v/>
      </c>
      <c r="G9" s="44" t="str">
        <f t="shared" si="1"/>
        <v>/</v>
      </c>
      <c r="H9" s="44" t="str">
        <f t="shared" si="2"/>
        <v>/</v>
      </c>
    </row>
    <row r="10" spans="1:8" s="2" customFormat="1" x14ac:dyDescent="0.25">
      <c r="A10" s="10"/>
      <c r="B10" s="14"/>
      <c r="C10" s="14"/>
      <c r="D10" s="14"/>
      <c r="E10" s="9" t="str">
        <f>_xlfn.IFNA(VLOOKUP(B10,NOT_SUPPORTED_ARTICLE!C:C,1,FALSE),"")</f>
        <v/>
      </c>
      <c r="F10" s="44" t="str">
        <f t="shared" si="0"/>
        <v/>
      </c>
      <c r="G10" s="44" t="str">
        <f t="shared" si="1"/>
        <v>/</v>
      </c>
      <c r="H10" s="44" t="str">
        <f t="shared" si="2"/>
        <v>/</v>
      </c>
    </row>
    <row r="11" spans="1:8" s="2" customFormat="1" x14ac:dyDescent="0.25">
      <c r="A11" s="10"/>
      <c r="B11" s="14"/>
      <c r="C11" s="14"/>
      <c r="D11" s="14"/>
      <c r="E11" s="9" t="str">
        <f>_xlfn.IFNA(VLOOKUP(B11,NOT_SUPPORTED_ARTICLE!C:C,1,FALSE),"")</f>
        <v/>
      </c>
      <c r="F11" s="44" t="str">
        <f t="shared" si="0"/>
        <v/>
      </c>
      <c r="G11" s="44" t="str">
        <f t="shared" si="1"/>
        <v>/</v>
      </c>
      <c r="H11" s="44" t="str">
        <f t="shared" si="2"/>
        <v>/</v>
      </c>
    </row>
    <row r="12" spans="1:8" s="2" customFormat="1" x14ac:dyDescent="0.25">
      <c r="A12" s="67" t="s">
        <v>119</v>
      </c>
      <c r="B12" s="14"/>
      <c r="C12" s="14"/>
      <c r="D12" s="14"/>
      <c r="E12" s="9" t="str">
        <f>_xlfn.IFNA(VLOOKUP(B12,NOT_SUPPORTED_ARTICLE!C:C,1,FALSE),"")</f>
        <v/>
      </c>
      <c r="F12" s="44" t="str">
        <f t="shared" si="0"/>
        <v/>
      </c>
      <c r="G12" s="44" t="str">
        <f t="shared" si="1"/>
        <v>/</v>
      </c>
      <c r="H12" s="44" t="str">
        <f t="shared" si="2"/>
        <v>/</v>
      </c>
    </row>
    <row r="13" spans="1:8" s="2" customFormat="1" x14ac:dyDescent="0.25">
      <c r="A13" s="67" t="s">
        <v>734</v>
      </c>
      <c r="B13" s="14"/>
      <c r="C13" s="14"/>
      <c r="D13" s="14"/>
      <c r="E13" s="9" t="str">
        <f>_xlfn.IFNA(VLOOKUP(B13,NOT_SUPPORTED_ARTICLE!C:C,1,FALSE),"")</f>
        <v/>
      </c>
      <c r="F13" s="44" t="str">
        <f t="shared" si="0"/>
        <v/>
      </c>
      <c r="G13" s="44" t="str">
        <f t="shared" si="1"/>
        <v>/</v>
      </c>
      <c r="H13" s="44" t="str">
        <f t="shared" si="2"/>
        <v>/</v>
      </c>
    </row>
    <row r="14" spans="1:8" s="2" customFormat="1" x14ac:dyDescent="0.25">
      <c r="A14" s="4">
        <f>COUNTIFS(C:C,"=New",D:D,"=articles/azure-resource-manager",E:E,"")+COUNTIFS(C:C,"=New",D:D,"=articles/azure-resource-manager/*",E:E,"")</f>
        <v>0</v>
      </c>
      <c r="B14" s="14"/>
      <c r="C14" s="14"/>
      <c r="D14" s="14"/>
      <c r="E14" s="9" t="str">
        <f>_xlfn.IFNA(VLOOKUP(B14,NOT_SUPPORTED_ARTICLE!C:C,1,FALSE),"")</f>
        <v/>
      </c>
      <c r="F14" s="44" t="str">
        <f t="shared" si="0"/>
        <v/>
      </c>
      <c r="G14" s="44" t="str">
        <f t="shared" si="1"/>
        <v>/</v>
      </c>
      <c r="H14" s="44" t="str">
        <f t="shared" si="2"/>
        <v>/</v>
      </c>
    </row>
    <row r="15" spans="1:8" s="2" customFormat="1" x14ac:dyDescent="0.25">
      <c r="A15" s="3" t="s">
        <v>127</v>
      </c>
      <c r="B15" s="14"/>
      <c r="C15" s="14"/>
      <c r="D15" s="14"/>
      <c r="E15" s="9" t="str">
        <f>_xlfn.IFNA(VLOOKUP(B15,NOT_SUPPORTED_ARTICLE!C:C,1,FALSE),"")</f>
        <v/>
      </c>
      <c r="F15" s="44" t="str">
        <f t="shared" si="0"/>
        <v/>
      </c>
      <c r="G15" s="44" t="str">
        <f t="shared" si="1"/>
        <v>/</v>
      </c>
      <c r="H15" s="44" t="str">
        <f t="shared" si="2"/>
        <v>/</v>
      </c>
    </row>
    <row r="16" spans="1:8" s="2" customFormat="1" x14ac:dyDescent="0.25">
      <c r="A16" s="10">
        <f>COUNTIFS(C:C,"=New",D:D,"=includes",E:E,"")</f>
        <v>0</v>
      </c>
      <c r="B16" s="14"/>
      <c r="C16" s="14"/>
      <c r="D16" s="14"/>
      <c r="E16" s="9" t="str">
        <f>_xlfn.IFNA(VLOOKUP(B16,NOT_SUPPORTED_ARTICLE!C:C,1,FALSE),"")</f>
        <v/>
      </c>
      <c r="F16" s="44" t="str">
        <f t="shared" si="0"/>
        <v/>
      </c>
      <c r="G16" s="44" t="str">
        <f t="shared" si="1"/>
        <v>/</v>
      </c>
      <c r="H16" s="44" t="str">
        <f t="shared" si="2"/>
        <v>/</v>
      </c>
    </row>
    <row r="17" spans="1:8" s="2" customFormat="1" x14ac:dyDescent="0.25">
      <c r="A17" s="12"/>
      <c r="B17" s="14"/>
      <c r="C17" s="14"/>
      <c r="D17" s="14"/>
      <c r="E17" s="9" t="str">
        <f>_xlfn.IFNA(VLOOKUP(B17,NOT_SUPPORTED_ARTICLE!C:C,1,FALSE),"")</f>
        <v/>
      </c>
      <c r="F17" s="44" t="str">
        <f t="shared" si="0"/>
        <v/>
      </c>
      <c r="G17" s="44" t="str">
        <f t="shared" si="1"/>
        <v>/</v>
      </c>
      <c r="H17" s="44" t="str">
        <f t="shared" si="2"/>
        <v>/</v>
      </c>
    </row>
    <row r="18" spans="1:8" s="2" customFormat="1" x14ac:dyDescent="0.25">
      <c r="A18" s="12"/>
      <c r="B18" s="14"/>
      <c r="C18" s="14"/>
      <c r="D18" s="14"/>
      <c r="E18" s="9" t="str">
        <f>_xlfn.IFNA(VLOOKUP(B18,NOT_SUPPORTED_ARTICLE!C:C,1,FALSE),"")</f>
        <v/>
      </c>
      <c r="F18" s="44" t="str">
        <f t="shared" si="0"/>
        <v/>
      </c>
      <c r="G18" s="44" t="str">
        <f t="shared" si="1"/>
        <v>/</v>
      </c>
      <c r="H18" s="44" t="str">
        <f t="shared" si="2"/>
        <v>/</v>
      </c>
    </row>
    <row r="19" spans="1:8" s="2" customFormat="1" x14ac:dyDescent="0.25">
      <c r="A19" s="12"/>
      <c r="B19" s="14"/>
      <c r="C19" s="14"/>
      <c r="D19" s="14"/>
      <c r="E19" s="9" t="str">
        <f>_xlfn.IFNA(VLOOKUP(B19,NOT_SUPPORTED_ARTICLE!C:C,1,FALSE),"")</f>
        <v/>
      </c>
      <c r="F19" s="44" t="str">
        <f t="shared" si="0"/>
        <v/>
      </c>
      <c r="G19" s="44" t="str">
        <f t="shared" si="1"/>
        <v>/</v>
      </c>
      <c r="H19" s="44" t="str">
        <f t="shared" si="2"/>
        <v>/</v>
      </c>
    </row>
    <row r="20" spans="1:8" s="2" customFormat="1" x14ac:dyDescent="0.25">
      <c r="A20" s="12"/>
      <c r="B20" s="14"/>
      <c r="C20" s="14"/>
      <c r="D20" s="14"/>
      <c r="E20" s="9" t="str">
        <f>_xlfn.IFNA(VLOOKUP(B20,NOT_SUPPORTED_ARTICLE!C:C,1,FALSE),"")</f>
        <v/>
      </c>
      <c r="F20" s="44" t="str">
        <f t="shared" si="0"/>
        <v/>
      </c>
      <c r="G20" s="44" t="str">
        <f t="shared" si="1"/>
        <v>/</v>
      </c>
      <c r="H20" s="44" t="str">
        <f t="shared" si="2"/>
        <v>/</v>
      </c>
    </row>
    <row r="21" spans="1:8" s="2" customFormat="1" x14ac:dyDescent="0.25">
      <c r="A21" s="13"/>
      <c r="B21" s="14"/>
      <c r="C21" s="14"/>
      <c r="D21" s="14"/>
      <c r="E21" s="9" t="str">
        <f>_xlfn.IFNA(VLOOKUP(B21,NOT_SUPPORTED_ARTICLE!C:C,1,FALSE),"")</f>
        <v/>
      </c>
      <c r="F21" s="44" t="str">
        <f t="shared" si="0"/>
        <v/>
      </c>
      <c r="G21" s="44" t="str">
        <f t="shared" si="1"/>
        <v>/</v>
      </c>
      <c r="H21" s="44" t="str">
        <f t="shared" si="2"/>
        <v>/</v>
      </c>
    </row>
    <row r="22" spans="1:8" s="2" customFormat="1" x14ac:dyDescent="0.25">
      <c r="A22" s="12"/>
      <c r="B22" s="14"/>
      <c r="C22" s="14"/>
      <c r="D22" s="14"/>
      <c r="E22" s="9" t="str">
        <f>_xlfn.IFNA(VLOOKUP(B22,NOT_SUPPORTED_ARTICLE!C:C,1,FALSE),"")</f>
        <v/>
      </c>
      <c r="F22" s="44" t="str">
        <f t="shared" si="0"/>
        <v/>
      </c>
      <c r="G22" s="44" t="str">
        <f t="shared" si="1"/>
        <v>/</v>
      </c>
      <c r="H22" s="44" t="str">
        <f t="shared" si="2"/>
        <v>/</v>
      </c>
    </row>
    <row r="23" spans="1:8" s="2" customFormat="1" x14ac:dyDescent="0.25">
      <c r="A23" s="10"/>
      <c r="B23" s="14"/>
      <c r="C23" s="14"/>
      <c r="D23" s="14"/>
      <c r="E23" s="9" t="str">
        <f>_xlfn.IFNA(VLOOKUP(B23,NOT_SUPPORTED_ARTICLE!C:C,1,FALSE),"")</f>
        <v/>
      </c>
      <c r="F23" s="44" t="str">
        <f t="shared" si="0"/>
        <v/>
      </c>
      <c r="G23" s="44" t="str">
        <f t="shared" si="1"/>
        <v>/</v>
      </c>
      <c r="H23" s="44" t="str">
        <f t="shared" si="2"/>
        <v>/</v>
      </c>
    </row>
    <row r="24" spans="1:8" s="2" customFormat="1" x14ac:dyDescent="0.25">
      <c r="A24" s="10"/>
      <c r="B24" s="14"/>
      <c r="C24" s="14"/>
      <c r="D24" s="14"/>
      <c r="E24" s="9" t="str">
        <f>_xlfn.IFNA(VLOOKUP(B24,NOT_SUPPORTED_ARTICLE!C:C,1,FALSE),"")</f>
        <v/>
      </c>
      <c r="F24" s="44" t="str">
        <f t="shared" si="0"/>
        <v/>
      </c>
      <c r="G24" s="44" t="str">
        <f t="shared" si="1"/>
        <v>/</v>
      </c>
      <c r="H24" s="44" t="str">
        <f t="shared" si="2"/>
        <v>/</v>
      </c>
    </row>
    <row r="25" spans="1:8" s="2" customFormat="1" x14ac:dyDescent="0.25">
      <c r="A25" s="10"/>
      <c r="B25" s="14"/>
      <c r="C25" s="14"/>
      <c r="D25" s="14"/>
      <c r="E25" s="9" t="str">
        <f>_xlfn.IFNA(VLOOKUP(B25,NOT_SUPPORTED_ARTICLE!C:C,1,FALSE),"")</f>
        <v/>
      </c>
      <c r="F25" s="44" t="str">
        <f t="shared" si="0"/>
        <v/>
      </c>
      <c r="G25" s="44" t="str">
        <f t="shared" si="1"/>
        <v>/</v>
      </c>
      <c r="H25" s="44" t="str">
        <f t="shared" si="2"/>
        <v>/</v>
      </c>
    </row>
    <row r="26" spans="1:8" s="2" customFormat="1" x14ac:dyDescent="0.25">
      <c r="A26" s="10"/>
      <c r="B26" s="14"/>
      <c r="C26" s="14"/>
      <c r="D26" s="14"/>
      <c r="E26" s="9" t="str">
        <f>_xlfn.IFNA(VLOOKUP(B26,NOT_SUPPORTED_ARTICLE!C:C,1,FALSE),"")</f>
        <v/>
      </c>
      <c r="F26" s="44" t="str">
        <f t="shared" si="0"/>
        <v/>
      </c>
      <c r="G26" s="44" t="str">
        <f t="shared" si="1"/>
        <v>/</v>
      </c>
      <c r="H26" s="44" t="str">
        <f t="shared" si="2"/>
        <v>/</v>
      </c>
    </row>
    <row r="27" spans="1:8" s="2" customFormat="1" x14ac:dyDescent="0.25">
      <c r="A27" s="10"/>
      <c r="B27" s="14"/>
      <c r="C27" s="14"/>
      <c r="D27" s="14"/>
      <c r="E27" s="9" t="str">
        <f>_xlfn.IFNA(VLOOKUP(B27,NOT_SUPPORTED_ARTICLE!C:C,1,FALSE),"")</f>
        <v/>
      </c>
      <c r="F27" s="44" t="str">
        <f t="shared" si="0"/>
        <v/>
      </c>
      <c r="G27" s="44" t="str">
        <f t="shared" si="1"/>
        <v>/</v>
      </c>
      <c r="H27" s="44" t="str">
        <f t="shared" si="2"/>
        <v>/</v>
      </c>
    </row>
    <row r="28" spans="1:8" s="2" customFormat="1" x14ac:dyDescent="0.25">
      <c r="A28" s="10"/>
      <c r="B28" s="14"/>
      <c r="C28" s="14"/>
      <c r="D28" s="14"/>
      <c r="E28" s="9" t="str">
        <f>_xlfn.IFNA(VLOOKUP(B28,NOT_SUPPORTED_ARTICLE!C:C,1,FALSE),"")</f>
        <v/>
      </c>
      <c r="F28" s="44" t="str">
        <f t="shared" si="0"/>
        <v/>
      </c>
      <c r="G28" s="44" t="str">
        <f t="shared" si="1"/>
        <v>/</v>
      </c>
      <c r="H28" s="44" t="str">
        <f t="shared" si="2"/>
        <v>/</v>
      </c>
    </row>
    <row r="29" spans="1:8" s="2" customFormat="1" x14ac:dyDescent="0.25">
      <c r="B29" s="14"/>
      <c r="C29" s="14"/>
      <c r="D29" s="14"/>
      <c r="E29" s="9" t="str">
        <f>_xlfn.IFNA(VLOOKUP(B29,NOT_SUPPORTED_ARTICLE!C:C,1,FALSE),"")</f>
        <v/>
      </c>
      <c r="F29" s="44" t="str">
        <f t="shared" si="0"/>
        <v/>
      </c>
      <c r="G29" s="44" t="str">
        <f t="shared" si="1"/>
        <v>/</v>
      </c>
      <c r="H29" s="44" t="str">
        <f t="shared" si="2"/>
        <v>/</v>
      </c>
    </row>
    <row r="30" spans="1:8" s="2" customFormat="1" x14ac:dyDescent="0.25">
      <c r="A30" s="10"/>
      <c r="B30" s="14"/>
      <c r="C30" s="14"/>
      <c r="D30" s="14"/>
      <c r="E30" s="9" t="str">
        <f>_xlfn.IFNA(VLOOKUP(B30,NOT_SUPPORTED_ARTICLE!C:C,1,FALSE),"")</f>
        <v/>
      </c>
      <c r="F30" s="44" t="str">
        <f t="shared" si="0"/>
        <v/>
      </c>
      <c r="G30" s="44" t="str">
        <f t="shared" si="1"/>
        <v>/</v>
      </c>
      <c r="H30" s="44" t="str">
        <f t="shared" si="2"/>
        <v>/</v>
      </c>
    </row>
    <row r="31" spans="1:8" s="2" customFormat="1" x14ac:dyDescent="0.25">
      <c r="A31" s="10"/>
      <c r="B31" s="14"/>
      <c r="C31" s="14"/>
      <c r="D31" s="14"/>
      <c r="E31" s="9" t="str">
        <f>_xlfn.IFNA(VLOOKUP(B31,NOT_SUPPORTED_ARTICLE!C:C,1,FALSE),"")</f>
        <v/>
      </c>
      <c r="F31" s="44" t="str">
        <f t="shared" si="0"/>
        <v/>
      </c>
      <c r="G31" s="44" t="str">
        <f t="shared" si="1"/>
        <v>/</v>
      </c>
      <c r="H31" s="44" t="str">
        <f t="shared" si="2"/>
        <v>/</v>
      </c>
    </row>
    <row r="32" spans="1:8" s="2" customFormat="1" x14ac:dyDescent="0.25">
      <c r="A32" s="10"/>
      <c r="B32" s="14"/>
      <c r="C32" s="14"/>
      <c r="D32" s="14"/>
      <c r="E32" s="9" t="str">
        <f>_xlfn.IFNA(VLOOKUP(B32,NOT_SUPPORTED_ARTICLE!C:C,1,FALSE),"")</f>
        <v/>
      </c>
      <c r="F32" s="44" t="str">
        <f t="shared" si="0"/>
        <v/>
      </c>
      <c r="G32" s="44" t="str">
        <f t="shared" si="1"/>
        <v>/</v>
      </c>
      <c r="H32" s="44" t="str">
        <f t="shared" si="2"/>
        <v>/</v>
      </c>
    </row>
    <row r="33" spans="1:8" s="2" customFormat="1" x14ac:dyDescent="0.25">
      <c r="A33" s="10"/>
      <c r="B33" s="14"/>
      <c r="C33" s="14"/>
      <c r="D33" s="14"/>
      <c r="E33" s="9" t="str">
        <f>_xlfn.IFNA(VLOOKUP(B33,NOT_SUPPORTED_ARTICLE!C:C,1,FALSE),"")</f>
        <v/>
      </c>
      <c r="F33" s="44" t="str">
        <f t="shared" si="0"/>
        <v/>
      </c>
      <c r="G33" s="44" t="str">
        <f t="shared" si="1"/>
        <v>/</v>
      </c>
      <c r="H33" s="44" t="str">
        <f t="shared" si="2"/>
        <v>/</v>
      </c>
    </row>
    <row r="34" spans="1:8" s="2" customFormat="1" x14ac:dyDescent="0.25">
      <c r="A34" s="10"/>
      <c r="B34" s="14"/>
      <c r="C34" s="14"/>
      <c r="D34" s="14"/>
      <c r="E34" s="9" t="str">
        <f>_xlfn.IFNA(VLOOKUP(B34,NOT_SUPPORTED_ARTICLE!C:C,1,FALSE),"")</f>
        <v/>
      </c>
      <c r="F34" s="44" t="str">
        <f t="shared" si="0"/>
        <v/>
      </c>
      <c r="G34" s="44" t="str">
        <f t="shared" si="1"/>
        <v>/</v>
      </c>
      <c r="H34" s="44" t="str">
        <f t="shared" si="2"/>
        <v>/</v>
      </c>
    </row>
    <row r="35" spans="1:8" s="2" customFormat="1" x14ac:dyDescent="0.25">
      <c r="A35" s="10"/>
      <c r="B35" s="14"/>
      <c r="C35" s="14"/>
      <c r="D35" s="14"/>
      <c r="E35" s="9" t="str">
        <f>_xlfn.IFNA(VLOOKUP(B35,NOT_SUPPORTED_ARTICLE!C:C,1,FALSE),"")</f>
        <v/>
      </c>
      <c r="F35" s="44" t="str">
        <f t="shared" si="0"/>
        <v/>
      </c>
      <c r="G35" s="44" t="str">
        <f t="shared" si="1"/>
        <v>/</v>
      </c>
      <c r="H35" s="44" t="str">
        <f t="shared" si="2"/>
        <v>/</v>
      </c>
    </row>
    <row r="36" spans="1:8" s="2" customFormat="1" x14ac:dyDescent="0.25">
      <c r="A36" s="10"/>
      <c r="B36" s="14"/>
      <c r="C36" s="14"/>
      <c r="D36" s="14"/>
      <c r="E36" s="9" t="str">
        <f>_xlfn.IFNA(VLOOKUP(B36,NOT_SUPPORTED_ARTICLE!C:C,1,FALSE),"")</f>
        <v/>
      </c>
      <c r="F36" s="44" t="str">
        <f t="shared" si="0"/>
        <v/>
      </c>
      <c r="G36" s="44" t="str">
        <f t="shared" si="1"/>
        <v>/</v>
      </c>
      <c r="H36" s="44" t="str">
        <f t="shared" si="2"/>
        <v>/</v>
      </c>
    </row>
    <row r="37" spans="1:8" s="2" customFormat="1" x14ac:dyDescent="0.25">
      <c r="A37" s="10"/>
      <c r="B37" s="14"/>
      <c r="C37" s="14"/>
      <c r="D37" s="14"/>
      <c r="E37" s="9" t="str">
        <f>_xlfn.IFNA(VLOOKUP(B37,NOT_SUPPORTED_ARTICLE!C:C,1,FALSE),"")</f>
        <v/>
      </c>
      <c r="F37" s="44" t="str">
        <f t="shared" si="0"/>
        <v/>
      </c>
      <c r="G37" s="44" t="str">
        <f t="shared" si="1"/>
        <v>/</v>
      </c>
      <c r="H37" s="44" t="str">
        <f t="shared" si="2"/>
        <v>/</v>
      </c>
    </row>
    <row r="38" spans="1:8" s="2" customFormat="1" x14ac:dyDescent="0.25">
      <c r="A38" s="10"/>
      <c r="B38" s="14"/>
      <c r="C38" s="14"/>
      <c r="D38" s="14"/>
      <c r="E38" s="9" t="str">
        <f>_xlfn.IFNA(VLOOKUP(B38,NOT_SUPPORTED_ARTICLE!C:C,1,FALSE),"")</f>
        <v/>
      </c>
      <c r="F38" s="44" t="str">
        <f t="shared" si="0"/>
        <v/>
      </c>
      <c r="G38" s="44" t="str">
        <f t="shared" si="1"/>
        <v>/</v>
      </c>
      <c r="H38" s="44" t="str">
        <f t="shared" si="2"/>
        <v>/</v>
      </c>
    </row>
    <row r="39" spans="1:8" s="2" customFormat="1" x14ac:dyDescent="0.25">
      <c r="A39" s="10"/>
      <c r="B39" s="14"/>
      <c r="C39" s="14"/>
      <c r="D39" s="14"/>
      <c r="E39" s="9" t="str">
        <f>_xlfn.IFNA(VLOOKUP(B39,NOT_SUPPORTED_ARTICLE!C:C,1,FALSE),"")</f>
        <v/>
      </c>
      <c r="F39" s="44" t="str">
        <f t="shared" si="0"/>
        <v/>
      </c>
      <c r="G39" s="44" t="str">
        <f t="shared" si="1"/>
        <v>/</v>
      </c>
      <c r="H39" s="44" t="str">
        <f t="shared" si="2"/>
        <v>/</v>
      </c>
    </row>
    <row r="40" spans="1:8" s="2" customFormat="1" x14ac:dyDescent="0.25">
      <c r="A40" s="10"/>
      <c r="B40"/>
      <c r="C40"/>
      <c r="D40"/>
      <c r="E40" s="9" t="str">
        <f>_xlfn.IFNA(VLOOKUP(B40,NOT_SUPPORTED_ARTICLE!C:C,1,FALSE),"")</f>
        <v/>
      </c>
      <c r="F40" s="44" t="str">
        <f t="shared" si="0"/>
        <v/>
      </c>
      <c r="G40" s="44" t="str">
        <f t="shared" si="1"/>
        <v>/</v>
      </c>
      <c r="H40" s="44" t="str">
        <f t="shared" si="2"/>
        <v>/</v>
      </c>
    </row>
    <row r="41" spans="1:8" s="2" customFormat="1" x14ac:dyDescent="0.25">
      <c r="A41" s="10"/>
      <c r="B41"/>
      <c r="C41"/>
      <c r="D41"/>
      <c r="E41" s="9" t="str">
        <f>_xlfn.IFNA(VLOOKUP(B41,NOT_SUPPORTED_ARTICLE!C:C,1,FALSE),"")</f>
        <v/>
      </c>
      <c r="F41" s="44" t="str">
        <f t="shared" si="0"/>
        <v/>
      </c>
      <c r="G41" s="44" t="str">
        <f t="shared" si="1"/>
        <v>/</v>
      </c>
      <c r="H41" s="44" t="str">
        <f t="shared" si="2"/>
        <v>/</v>
      </c>
    </row>
    <row r="42" spans="1:8" s="2" customFormat="1" x14ac:dyDescent="0.25">
      <c r="A42" s="10"/>
      <c r="B42" s="14"/>
      <c r="C42" s="14"/>
      <c r="D42" s="14"/>
      <c r="E42" s="9" t="str">
        <f>_xlfn.IFNA(VLOOKUP(B42,NOT_SUPPORTED_ARTICLE!C:C,1,FALSE),"")</f>
        <v/>
      </c>
      <c r="F42" s="44" t="str">
        <f t="shared" si="0"/>
        <v/>
      </c>
      <c r="G42" s="44" t="str">
        <f t="shared" si="1"/>
        <v>/</v>
      </c>
      <c r="H42" s="44" t="str">
        <f t="shared" si="2"/>
        <v>/</v>
      </c>
    </row>
    <row r="43" spans="1:8" s="1" customFormat="1" x14ac:dyDescent="0.25">
      <c r="A43" s="4"/>
      <c r="B43" s="14"/>
      <c r="C43" s="14"/>
      <c r="D43" s="14"/>
      <c r="E43" s="9" t="str">
        <f>_xlfn.IFNA(VLOOKUP(B43,NOT_SUPPORTED_ARTICLE!C:C,1,FALSE),"")</f>
        <v/>
      </c>
      <c r="F43" s="44" t="str">
        <f t="shared" si="0"/>
        <v/>
      </c>
      <c r="G43" s="44" t="str">
        <f t="shared" si="1"/>
        <v>/</v>
      </c>
      <c r="H43" s="44" t="str">
        <f t="shared" si="2"/>
        <v>/</v>
      </c>
    </row>
    <row r="44" spans="1:8" s="2" customFormat="1" x14ac:dyDescent="0.25">
      <c r="A44" s="10"/>
      <c r="B44" s="14"/>
      <c r="C44" s="14"/>
      <c r="D44" s="14"/>
      <c r="E44" s="9" t="str">
        <f>_xlfn.IFNA(VLOOKUP(B44,NOT_SUPPORTED_ARTICLE!C:C,1,FALSE),"")</f>
        <v/>
      </c>
      <c r="F44" s="44" t="str">
        <f t="shared" si="0"/>
        <v/>
      </c>
      <c r="G44" s="44" t="str">
        <f t="shared" si="1"/>
        <v>/</v>
      </c>
      <c r="H44" s="44" t="str">
        <f t="shared" si="2"/>
        <v>/</v>
      </c>
    </row>
    <row r="45" spans="1:8" s="2" customFormat="1" x14ac:dyDescent="0.25">
      <c r="A45" s="10"/>
      <c r="B45" s="14"/>
      <c r="C45" s="14"/>
      <c r="D45" s="14"/>
      <c r="E45" s="9" t="str">
        <f>_xlfn.IFNA(VLOOKUP(B45,NOT_SUPPORTED_ARTICLE!C:C,1,FALSE),"")</f>
        <v/>
      </c>
      <c r="F45" s="44" t="str">
        <f t="shared" si="0"/>
        <v/>
      </c>
      <c r="G45" s="44" t="str">
        <f t="shared" si="1"/>
        <v>/</v>
      </c>
      <c r="H45" s="44" t="str">
        <f t="shared" si="2"/>
        <v>/</v>
      </c>
    </row>
    <row r="46" spans="1:8" s="2" customFormat="1" x14ac:dyDescent="0.25">
      <c r="A46" s="10"/>
      <c r="B46"/>
      <c r="C46"/>
      <c r="D46"/>
      <c r="E46" s="9" t="str">
        <f>_xlfn.IFNA(VLOOKUP(B46,NOT_SUPPORTED_ARTICLE!C:C,1,FALSE),"")</f>
        <v/>
      </c>
      <c r="F46" s="44" t="str">
        <f t="shared" si="0"/>
        <v/>
      </c>
      <c r="G46" s="44" t="str">
        <f t="shared" si="1"/>
        <v>/</v>
      </c>
      <c r="H46" s="44" t="str">
        <f t="shared" si="2"/>
        <v>/</v>
      </c>
    </row>
    <row r="47" spans="1:8" s="2" customFormat="1" x14ac:dyDescent="0.25">
      <c r="A47" s="10" t="s">
        <v>156</v>
      </c>
      <c r="B47"/>
      <c r="C47"/>
      <c r="D47"/>
      <c r="E47" s="9" t="str">
        <f>_xlfn.IFNA(VLOOKUP(B47,NOT_SUPPORTED_ARTICLE!C:C,1,FALSE),"")</f>
        <v/>
      </c>
      <c r="F47" s="44" t="str">
        <f t="shared" si="0"/>
        <v/>
      </c>
      <c r="G47" s="44" t="str">
        <f t="shared" si="1"/>
        <v>/</v>
      </c>
      <c r="H47" s="44" t="str">
        <f t="shared" si="2"/>
        <v>/</v>
      </c>
    </row>
    <row r="48" spans="1:8" s="2" customFormat="1" x14ac:dyDescent="0.25">
      <c r="A48" s="10"/>
      <c r="B48"/>
      <c r="C48"/>
      <c r="D48"/>
      <c r="E48" s="9" t="str">
        <f>_xlfn.IFNA(VLOOKUP(B48,NOT_SUPPORTED_ARTICLE!C:C,1,FALSE),"")</f>
        <v/>
      </c>
      <c r="F48" s="44" t="str">
        <f t="shared" si="0"/>
        <v/>
      </c>
      <c r="G48" s="44" t="str">
        <f t="shared" si="1"/>
        <v>/</v>
      </c>
      <c r="H48" s="44" t="str">
        <f t="shared" si="2"/>
        <v>/</v>
      </c>
    </row>
    <row r="49" spans="1:8" s="2" customFormat="1" x14ac:dyDescent="0.25">
      <c r="A49" s="10"/>
      <c r="B49"/>
      <c r="C49"/>
      <c r="D49"/>
      <c r="E49" s="9" t="str">
        <f>_xlfn.IFNA(VLOOKUP(B49,NOT_SUPPORTED_ARTICLE!C:C,1,FALSE),"")</f>
        <v/>
      </c>
      <c r="F49" s="44" t="str">
        <f t="shared" si="0"/>
        <v/>
      </c>
      <c r="G49" s="44" t="str">
        <f t="shared" si="1"/>
        <v>/</v>
      </c>
      <c r="H49" s="44" t="str">
        <f t="shared" si="2"/>
        <v>/</v>
      </c>
    </row>
    <row r="50" spans="1:8" s="2" customFormat="1" x14ac:dyDescent="0.25">
      <c r="A50" s="10"/>
      <c r="B50" s="14"/>
      <c r="C50" s="14"/>
      <c r="D50" s="14"/>
      <c r="E50" s="9" t="str">
        <f>_xlfn.IFNA(VLOOKUP(B50,NOT_SUPPORTED_ARTICLE!C:C,1,FALSE),"")</f>
        <v/>
      </c>
      <c r="F50" s="44" t="str">
        <f t="shared" si="0"/>
        <v/>
      </c>
      <c r="G50" s="44" t="str">
        <f t="shared" si="1"/>
        <v>/</v>
      </c>
      <c r="H50" s="44" t="str">
        <f t="shared" si="2"/>
        <v>/</v>
      </c>
    </row>
    <row r="51" spans="1:8" s="2" customFormat="1" x14ac:dyDescent="0.25">
      <c r="A51" s="10"/>
      <c r="B51" s="14"/>
      <c r="C51" s="14"/>
      <c r="D51" s="14"/>
      <c r="E51" s="9" t="str">
        <f>_xlfn.IFNA(VLOOKUP(B51,NOT_SUPPORTED_ARTICLE!C:C,1,FALSE),"")</f>
        <v/>
      </c>
      <c r="F51" s="44" t="str">
        <f t="shared" si="0"/>
        <v/>
      </c>
      <c r="G51" s="44" t="str">
        <f t="shared" si="1"/>
        <v>/</v>
      </c>
      <c r="H51" s="44" t="str">
        <f t="shared" si="2"/>
        <v>/</v>
      </c>
    </row>
    <row r="52" spans="1:8" s="2" customFormat="1" x14ac:dyDescent="0.25">
      <c r="A52" s="10"/>
      <c r="B52" s="14"/>
      <c r="C52" s="14"/>
      <c r="D52" s="14"/>
      <c r="E52" s="9" t="str">
        <f>_xlfn.IFNA(VLOOKUP(B52,NOT_SUPPORTED_ARTICLE!C:C,1,FALSE),"")</f>
        <v/>
      </c>
      <c r="F52" s="44" t="str">
        <f t="shared" si="0"/>
        <v/>
      </c>
      <c r="G52" s="44" t="str">
        <f t="shared" si="1"/>
        <v>/</v>
      </c>
      <c r="H52" s="44" t="str">
        <f t="shared" si="2"/>
        <v>/</v>
      </c>
    </row>
    <row r="53" spans="1:8" s="2" customFormat="1" x14ac:dyDescent="0.25">
      <c r="A53" s="10"/>
      <c r="B53" s="14"/>
      <c r="C53" s="14"/>
      <c r="D53" s="14"/>
      <c r="E53" s="9" t="str">
        <f>_xlfn.IFNA(VLOOKUP(B53,NOT_SUPPORTED_ARTICLE!C:C,1,FALSE),"")</f>
        <v/>
      </c>
      <c r="F53" s="44" t="str">
        <f t="shared" si="0"/>
        <v/>
      </c>
      <c r="G53" s="44" t="str">
        <f t="shared" si="1"/>
        <v>/</v>
      </c>
      <c r="H53" s="44" t="str">
        <f t="shared" si="2"/>
        <v>/</v>
      </c>
    </row>
    <row r="54" spans="1:8" s="2" customFormat="1" x14ac:dyDescent="0.25">
      <c r="A54" s="10"/>
      <c r="B54" s="14"/>
      <c r="C54" s="14"/>
      <c r="D54" s="14"/>
      <c r="E54" s="9" t="str">
        <f>_xlfn.IFNA(VLOOKUP(B54,NOT_SUPPORTED_ARTICLE!C:C,1,FALSE),"")</f>
        <v/>
      </c>
      <c r="F54" s="44" t="str">
        <f t="shared" si="0"/>
        <v/>
      </c>
      <c r="G54" s="44" t="str">
        <f t="shared" si="1"/>
        <v>/</v>
      </c>
      <c r="H54" s="44" t="str">
        <f t="shared" si="2"/>
        <v>/</v>
      </c>
    </row>
    <row r="55" spans="1:8" s="2" customFormat="1" ht="16.5" customHeight="1" x14ac:dyDescent="0.25">
      <c r="A55" s="10"/>
      <c r="B55" s="14"/>
      <c r="C55" s="14"/>
      <c r="D55" s="14"/>
      <c r="E55" s="9" t="str">
        <f>_xlfn.IFNA(VLOOKUP(B55,NOT_SUPPORTED_ARTICLE!C:C,1,FALSE),"")</f>
        <v/>
      </c>
      <c r="F55" s="44" t="str">
        <f t="shared" si="0"/>
        <v/>
      </c>
      <c r="G55" s="44" t="str">
        <f t="shared" si="1"/>
        <v>/</v>
      </c>
      <c r="H55" s="44" t="str">
        <f t="shared" si="2"/>
        <v>/</v>
      </c>
    </row>
    <row r="56" spans="1:8" s="2" customFormat="1" x14ac:dyDescent="0.25">
      <c r="A56" s="10"/>
      <c r="B56" s="14"/>
      <c r="C56" s="14"/>
      <c r="D56" s="14"/>
      <c r="E56" s="9" t="str">
        <f>_xlfn.IFNA(VLOOKUP(B56,NOT_SUPPORTED_ARTICLE!C:C,1,FALSE),"")</f>
        <v/>
      </c>
      <c r="F56" s="44" t="str">
        <f t="shared" si="0"/>
        <v/>
      </c>
      <c r="G56" s="44" t="str">
        <f t="shared" si="1"/>
        <v>/</v>
      </c>
      <c r="H56" s="44" t="str">
        <f t="shared" si="2"/>
        <v>/</v>
      </c>
    </row>
    <row r="57" spans="1:8" s="2" customFormat="1" x14ac:dyDescent="0.25">
      <c r="A57" s="10"/>
      <c r="B57" s="14"/>
      <c r="C57" s="14"/>
      <c r="D57" s="14"/>
      <c r="E57" s="9" t="str">
        <f>_xlfn.IFNA(VLOOKUP(B57,NOT_SUPPORTED_ARTICLE!C:C,1,FALSE),"")</f>
        <v/>
      </c>
      <c r="F57" s="44" t="str">
        <f t="shared" si="0"/>
        <v/>
      </c>
      <c r="G57" s="44" t="str">
        <f t="shared" si="1"/>
        <v>/</v>
      </c>
      <c r="H57" s="44" t="str">
        <f t="shared" si="2"/>
        <v>/</v>
      </c>
    </row>
    <row r="58" spans="1:8" s="2" customFormat="1" x14ac:dyDescent="0.25">
      <c r="A58" s="10"/>
      <c r="B58" s="14"/>
      <c r="C58" s="14"/>
      <c r="D58" s="14"/>
      <c r="E58" s="9" t="str">
        <f>_xlfn.IFNA(VLOOKUP(B58,NOT_SUPPORTED_ARTICLE!C:C,1,FALSE),"")</f>
        <v/>
      </c>
      <c r="F58" s="44" t="str">
        <f t="shared" si="0"/>
        <v/>
      </c>
      <c r="G58" s="44" t="str">
        <f t="shared" si="1"/>
        <v>/</v>
      </c>
      <c r="H58" s="44" t="str">
        <f t="shared" si="2"/>
        <v>/</v>
      </c>
    </row>
    <row r="59" spans="1:8" s="2" customFormat="1" x14ac:dyDescent="0.25">
      <c r="A59" s="10"/>
      <c r="B59" s="14"/>
      <c r="C59" s="14"/>
      <c r="D59" s="14"/>
      <c r="E59" s="9" t="str">
        <f>_xlfn.IFNA(VLOOKUP(B59,NOT_SUPPORTED_ARTICLE!C:C,1,FALSE),"")</f>
        <v/>
      </c>
      <c r="F59" s="44" t="str">
        <f t="shared" si="0"/>
        <v/>
      </c>
      <c r="G59" s="44" t="str">
        <f t="shared" si="1"/>
        <v>/</v>
      </c>
      <c r="H59" s="44" t="str">
        <f t="shared" si="2"/>
        <v>/</v>
      </c>
    </row>
    <row r="60" spans="1:8" x14ac:dyDescent="0.25">
      <c r="B60" s="14"/>
      <c r="C60" s="14"/>
      <c r="D60" s="14"/>
      <c r="E60" s="9" t="str">
        <f>_xlfn.IFNA(VLOOKUP(B60,NOT_SUPPORTED_ARTICLE!C:C,1,FALSE),"")</f>
        <v/>
      </c>
      <c r="F60" s="44" t="str">
        <f t="shared" si="0"/>
        <v/>
      </c>
      <c r="G60" s="44" t="str">
        <f t="shared" si="1"/>
        <v>/</v>
      </c>
      <c r="H60" s="44" t="str">
        <f t="shared" si="2"/>
        <v>/</v>
      </c>
    </row>
    <row r="61" spans="1:8" x14ac:dyDescent="0.25">
      <c r="B61" s="14"/>
      <c r="C61" s="14"/>
      <c r="D61" s="14"/>
      <c r="E61" s="9" t="str">
        <f>_xlfn.IFNA(VLOOKUP(B61,NOT_SUPPORTED_ARTICLE!C:C,1,FALSE),"")</f>
        <v/>
      </c>
      <c r="F61" s="44" t="str">
        <f t="shared" si="0"/>
        <v/>
      </c>
      <c r="G61" s="44" t="str">
        <f t="shared" si="1"/>
        <v>/</v>
      </c>
      <c r="H61" s="44" t="str">
        <f t="shared" si="2"/>
        <v>/</v>
      </c>
    </row>
    <row r="62" spans="1:8" x14ac:dyDescent="0.25">
      <c r="B62" s="14"/>
      <c r="C62" s="14"/>
      <c r="D62" s="14"/>
      <c r="E62" s="9" t="str">
        <f>_xlfn.IFNA(VLOOKUP(B62,NOT_SUPPORTED_ARTICLE!C:C,1,FALSE),"")</f>
        <v/>
      </c>
      <c r="F62" s="44" t="str">
        <f t="shared" si="0"/>
        <v/>
      </c>
      <c r="G62" s="44" t="str">
        <f t="shared" si="1"/>
        <v>/</v>
      </c>
      <c r="H62" s="44" t="str">
        <f t="shared" si="2"/>
        <v>/</v>
      </c>
    </row>
    <row r="63" spans="1:8" x14ac:dyDescent="0.25">
      <c r="B63" s="14"/>
      <c r="C63" s="14"/>
      <c r="D63" s="14"/>
      <c r="E63" s="9" t="str">
        <f>_xlfn.IFNA(VLOOKUP(B63,NOT_SUPPORTED_ARTICLE!C:C,1,FALSE),"")</f>
        <v/>
      </c>
      <c r="F63" s="44" t="str">
        <f t="shared" si="0"/>
        <v/>
      </c>
      <c r="G63" s="44" t="str">
        <f t="shared" si="1"/>
        <v>/</v>
      </c>
      <c r="H63" s="44" t="str">
        <f t="shared" si="2"/>
        <v>/</v>
      </c>
    </row>
    <row r="64" spans="1:8" x14ac:dyDescent="0.25">
      <c r="B64" s="14"/>
      <c r="C64" s="14"/>
      <c r="D64" s="14"/>
      <c r="E64" s="9" t="str">
        <f>_xlfn.IFNA(VLOOKUP(B64,NOT_SUPPORTED_ARTICLE!C:C,1,FALSE),"")</f>
        <v/>
      </c>
      <c r="F64" s="44" t="str">
        <f t="shared" si="0"/>
        <v/>
      </c>
      <c r="G64" s="44" t="str">
        <f t="shared" si="1"/>
        <v>/</v>
      </c>
      <c r="H64" s="44" t="str">
        <f t="shared" si="2"/>
        <v>/</v>
      </c>
    </row>
    <row r="65" spans="2:8" x14ac:dyDescent="0.25">
      <c r="B65" s="14"/>
      <c r="C65" s="14"/>
      <c r="D65" s="14"/>
      <c r="E65" s="9" t="str">
        <f>_xlfn.IFNA(VLOOKUP(B65,NOT_SUPPORTED_ARTICLE!C:C,1,FALSE),"")</f>
        <v/>
      </c>
      <c r="F65" s="44" t="str">
        <f t="shared" si="0"/>
        <v/>
      </c>
      <c r="G65" s="44" t="str">
        <f t="shared" si="1"/>
        <v>/</v>
      </c>
      <c r="H65" s="44" t="str">
        <f t="shared" si="2"/>
        <v>/</v>
      </c>
    </row>
    <row r="66" spans="2:8" x14ac:dyDescent="0.25">
      <c r="B66" s="14"/>
      <c r="C66" s="14"/>
      <c r="D66" s="14"/>
      <c r="E66" s="9" t="str">
        <f>_xlfn.IFNA(VLOOKUP(B66,NOT_SUPPORTED_ARTICLE!C:C,1,FALSE),"")</f>
        <v/>
      </c>
      <c r="F66" s="44" t="str">
        <f t="shared" si="0"/>
        <v/>
      </c>
      <c r="G66" s="44" t="str">
        <f t="shared" si="1"/>
        <v>/</v>
      </c>
      <c r="H66" s="44" t="str">
        <f t="shared" si="2"/>
        <v>/</v>
      </c>
    </row>
    <row r="67" spans="2:8" x14ac:dyDescent="0.25">
      <c r="B67" s="14"/>
      <c r="C67" s="14"/>
      <c r="D67" s="14"/>
      <c r="E67" s="9" t="str">
        <f>_xlfn.IFNA(VLOOKUP(B67,NOT_SUPPORTED_ARTICLE!C:C,1,FALSE),"")</f>
        <v/>
      </c>
      <c r="F67" s="44" t="str">
        <f t="shared" ref="F67:F130" si="3">SUBSTITUTE(D67,"\","/")</f>
        <v/>
      </c>
      <c r="G67" s="44" t="str">
        <f t="shared" ref="G67:G130" si="4">SUBSTITUTE(D67&amp;"/"&amp;B67,"\","/")</f>
        <v>/</v>
      </c>
      <c r="H67" s="44" t="str">
        <f t="shared" ref="H67:H130" si="5">SUBSTITUTE(G67,"articles/","")</f>
        <v>/</v>
      </c>
    </row>
    <row r="68" spans="2:8" x14ac:dyDescent="0.25">
      <c r="B68" s="14"/>
      <c r="C68" s="14"/>
      <c r="D68" s="14"/>
      <c r="E68" s="9" t="str">
        <f>_xlfn.IFNA(VLOOKUP(B68,NOT_SUPPORTED_ARTICLE!C:C,1,FALSE),"")</f>
        <v/>
      </c>
      <c r="F68" s="44" t="str">
        <f t="shared" si="3"/>
        <v/>
      </c>
      <c r="G68" s="44" t="str">
        <f t="shared" si="4"/>
        <v>/</v>
      </c>
      <c r="H68" s="44" t="str">
        <f t="shared" si="5"/>
        <v>/</v>
      </c>
    </row>
    <row r="69" spans="2:8" x14ac:dyDescent="0.25">
      <c r="B69" s="14"/>
      <c r="C69" s="14"/>
      <c r="D69" s="14"/>
      <c r="E69" s="9" t="str">
        <f>_xlfn.IFNA(VLOOKUP(B69,NOT_SUPPORTED_ARTICLE!C:C,1,FALSE),"")</f>
        <v/>
      </c>
      <c r="F69" s="44" t="str">
        <f t="shared" si="3"/>
        <v/>
      </c>
      <c r="G69" s="44" t="str">
        <f t="shared" si="4"/>
        <v>/</v>
      </c>
      <c r="H69" s="44" t="str">
        <f t="shared" si="5"/>
        <v>/</v>
      </c>
    </row>
    <row r="70" spans="2:8" x14ac:dyDescent="0.25">
      <c r="E70" s="9" t="str">
        <f>_xlfn.IFNA(VLOOKUP(B70,NOT_SUPPORTED_ARTICLE!C:C,1,FALSE),"")</f>
        <v/>
      </c>
      <c r="F70" s="44" t="str">
        <f t="shared" si="3"/>
        <v/>
      </c>
      <c r="G70" s="44" t="str">
        <f t="shared" si="4"/>
        <v>/</v>
      </c>
      <c r="H70" s="44" t="str">
        <f t="shared" si="5"/>
        <v>/</v>
      </c>
    </row>
    <row r="71" spans="2:8" x14ac:dyDescent="0.25">
      <c r="E71" s="9" t="str">
        <f>_xlfn.IFNA(VLOOKUP(B71,NOT_SUPPORTED_ARTICLE!C:C,1,FALSE),"")</f>
        <v/>
      </c>
      <c r="F71" s="44" t="str">
        <f t="shared" si="3"/>
        <v/>
      </c>
      <c r="G71" s="44" t="str">
        <f t="shared" si="4"/>
        <v>/</v>
      </c>
      <c r="H71" s="44" t="str">
        <f t="shared" si="5"/>
        <v>/</v>
      </c>
    </row>
    <row r="72" spans="2:8" x14ac:dyDescent="0.25">
      <c r="E72" s="9" t="str">
        <f>_xlfn.IFNA(VLOOKUP(B72,NOT_SUPPORTED_ARTICLE!C:C,1,FALSE),"")</f>
        <v/>
      </c>
      <c r="F72" s="44" t="str">
        <f t="shared" si="3"/>
        <v/>
      </c>
      <c r="G72" s="44" t="str">
        <f t="shared" si="4"/>
        <v>/</v>
      </c>
      <c r="H72" s="44" t="str">
        <f t="shared" si="5"/>
        <v>/</v>
      </c>
    </row>
    <row r="73" spans="2:8" x14ac:dyDescent="0.25">
      <c r="E73" s="9" t="str">
        <f>_xlfn.IFNA(VLOOKUP(B73,NOT_SUPPORTED_ARTICLE!C:C,1,FALSE),"")</f>
        <v/>
      </c>
      <c r="F73" s="44" t="str">
        <f t="shared" si="3"/>
        <v/>
      </c>
      <c r="G73" s="44" t="str">
        <f t="shared" si="4"/>
        <v>/</v>
      </c>
      <c r="H73" s="44" t="str">
        <f t="shared" si="5"/>
        <v>/</v>
      </c>
    </row>
    <row r="74" spans="2:8" x14ac:dyDescent="0.25">
      <c r="E74" s="9" t="str">
        <f>_xlfn.IFNA(VLOOKUP(B74,NOT_SUPPORTED_ARTICLE!C:C,1,FALSE),"")</f>
        <v/>
      </c>
      <c r="F74" s="44" t="str">
        <f t="shared" si="3"/>
        <v/>
      </c>
      <c r="G74" s="44" t="str">
        <f t="shared" si="4"/>
        <v>/</v>
      </c>
      <c r="H74" s="44" t="str">
        <f t="shared" si="5"/>
        <v>/</v>
      </c>
    </row>
    <row r="75" spans="2:8" x14ac:dyDescent="0.25">
      <c r="E75" s="9" t="str">
        <f>_xlfn.IFNA(VLOOKUP(B75,NOT_SUPPORTED_ARTICLE!C:C,1,FALSE),"")</f>
        <v/>
      </c>
      <c r="F75" s="44" t="str">
        <f t="shared" si="3"/>
        <v/>
      </c>
      <c r="G75" s="44" t="str">
        <f t="shared" si="4"/>
        <v>/</v>
      </c>
      <c r="H75" s="44" t="str">
        <f t="shared" si="5"/>
        <v>/</v>
      </c>
    </row>
    <row r="76" spans="2:8" x14ac:dyDescent="0.25">
      <c r="E76" s="9" t="str">
        <f>_xlfn.IFNA(VLOOKUP(B76,NOT_SUPPORTED_ARTICLE!C:C,1,FALSE),"")</f>
        <v/>
      </c>
      <c r="F76" s="44" t="str">
        <f t="shared" si="3"/>
        <v/>
      </c>
      <c r="G76" s="44" t="str">
        <f t="shared" si="4"/>
        <v>/</v>
      </c>
      <c r="H76" s="44" t="str">
        <f t="shared" si="5"/>
        <v>/</v>
      </c>
    </row>
    <row r="77" spans="2:8" x14ac:dyDescent="0.25">
      <c r="E77" s="9" t="str">
        <f>_xlfn.IFNA(VLOOKUP(B77,NOT_SUPPORTED_ARTICLE!C:C,1,FALSE),"")</f>
        <v/>
      </c>
      <c r="F77" s="44" t="str">
        <f t="shared" si="3"/>
        <v/>
      </c>
      <c r="G77" s="44" t="str">
        <f t="shared" si="4"/>
        <v>/</v>
      </c>
      <c r="H77" s="44" t="str">
        <f t="shared" si="5"/>
        <v>/</v>
      </c>
    </row>
    <row r="78" spans="2:8" x14ac:dyDescent="0.25">
      <c r="E78" s="9" t="str">
        <f>_xlfn.IFNA(VLOOKUP(B78,NOT_SUPPORTED_ARTICLE!C:C,1,FALSE),"")</f>
        <v/>
      </c>
      <c r="F78" s="44" t="str">
        <f t="shared" si="3"/>
        <v/>
      </c>
      <c r="G78" s="44" t="str">
        <f t="shared" si="4"/>
        <v>/</v>
      </c>
      <c r="H78" s="44" t="str">
        <f t="shared" si="5"/>
        <v>/</v>
      </c>
    </row>
    <row r="79" spans="2:8" x14ac:dyDescent="0.25">
      <c r="E79" s="9" t="str">
        <f>_xlfn.IFNA(VLOOKUP(B79,NOT_SUPPORTED_ARTICLE!C:C,1,FALSE),"")</f>
        <v/>
      </c>
      <c r="F79" s="44" t="str">
        <f t="shared" si="3"/>
        <v/>
      </c>
      <c r="G79" s="44" t="str">
        <f t="shared" si="4"/>
        <v>/</v>
      </c>
      <c r="H79" s="44" t="str">
        <f t="shared" si="5"/>
        <v>/</v>
      </c>
    </row>
    <row r="80" spans="2:8" x14ac:dyDescent="0.25">
      <c r="E80" s="9" t="str">
        <f>_xlfn.IFNA(VLOOKUP(B80,NOT_SUPPORTED_ARTICLE!C:C,1,FALSE),"")</f>
        <v/>
      </c>
      <c r="F80" s="44" t="str">
        <f t="shared" si="3"/>
        <v/>
      </c>
      <c r="G80" s="44" t="str">
        <f t="shared" si="4"/>
        <v>/</v>
      </c>
      <c r="H80" s="44" t="str">
        <f t="shared" si="5"/>
        <v>/</v>
      </c>
    </row>
    <row r="81" spans="5:8" x14ac:dyDescent="0.25">
      <c r="E81" s="9" t="str">
        <f>_xlfn.IFNA(VLOOKUP(B81,NOT_SUPPORTED_ARTICLE!C:C,1,FALSE),"")</f>
        <v/>
      </c>
      <c r="F81" s="44" t="str">
        <f t="shared" si="3"/>
        <v/>
      </c>
      <c r="G81" s="44" t="str">
        <f t="shared" si="4"/>
        <v>/</v>
      </c>
      <c r="H81" s="44" t="str">
        <f t="shared" si="5"/>
        <v>/</v>
      </c>
    </row>
    <row r="82" spans="5:8" x14ac:dyDescent="0.25">
      <c r="E82" s="9" t="str">
        <f>_xlfn.IFNA(VLOOKUP(B82,NOT_SUPPORTED_ARTICLE!C:C,1,FALSE),"")</f>
        <v/>
      </c>
      <c r="F82" s="44" t="str">
        <f t="shared" si="3"/>
        <v/>
      </c>
      <c r="G82" s="44" t="str">
        <f t="shared" si="4"/>
        <v>/</v>
      </c>
      <c r="H82" s="44" t="str">
        <f t="shared" si="5"/>
        <v>/</v>
      </c>
    </row>
    <row r="83" spans="5:8" x14ac:dyDescent="0.25">
      <c r="E83" s="9" t="str">
        <f>_xlfn.IFNA(VLOOKUP(B83,NOT_SUPPORTED_ARTICLE!C:C,1,FALSE),"")</f>
        <v/>
      </c>
      <c r="F83" s="44" t="str">
        <f t="shared" si="3"/>
        <v/>
      </c>
      <c r="G83" s="44" t="str">
        <f t="shared" si="4"/>
        <v>/</v>
      </c>
      <c r="H83" s="44" t="str">
        <f t="shared" si="5"/>
        <v>/</v>
      </c>
    </row>
    <row r="84" spans="5:8" x14ac:dyDescent="0.25">
      <c r="E84" s="9" t="str">
        <f>_xlfn.IFNA(VLOOKUP(B84,NOT_SUPPORTED_ARTICLE!C:C,1,FALSE),"")</f>
        <v/>
      </c>
      <c r="F84" s="44" t="str">
        <f t="shared" si="3"/>
        <v/>
      </c>
      <c r="G84" s="44" t="str">
        <f t="shared" si="4"/>
        <v>/</v>
      </c>
      <c r="H84" s="44" t="str">
        <f t="shared" si="5"/>
        <v>/</v>
      </c>
    </row>
    <row r="85" spans="5:8" x14ac:dyDescent="0.25">
      <c r="E85" s="9" t="str">
        <f>_xlfn.IFNA(VLOOKUP(B85,NOT_SUPPORTED_ARTICLE!C:C,1,FALSE),"")</f>
        <v/>
      </c>
      <c r="F85" s="44" t="str">
        <f t="shared" si="3"/>
        <v/>
      </c>
      <c r="G85" s="44" t="str">
        <f t="shared" si="4"/>
        <v>/</v>
      </c>
      <c r="H85" s="44" t="str">
        <f t="shared" si="5"/>
        <v>/</v>
      </c>
    </row>
    <row r="86" spans="5:8" x14ac:dyDescent="0.25">
      <c r="E86" s="9" t="str">
        <f>_xlfn.IFNA(VLOOKUP(B86,NOT_SUPPORTED_ARTICLE!C:C,1,FALSE),"")</f>
        <v/>
      </c>
      <c r="F86" s="44" t="str">
        <f t="shared" si="3"/>
        <v/>
      </c>
      <c r="G86" s="44" t="str">
        <f t="shared" si="4"/>
        <v>/</v>
      </c>
      <c r="H86" s="44" t="str">
        <f t="shared" si="5"/>
        <v>/</v>
      </c>
    </row>
    <row r="87" spans="5:8" x14ac:dyDescent="0.25">
      <c r="E87" s="9" t="str">
        <f>_xlfn.IFNA(VLOOKUP(B87,NOT_SUPPORTED_ARTICLE!C:C,1,FALSE),"")</f>
        <v/>
      </c>
      <c r="F87" s="44" t="str">
        <f t="shared" si="3"/>
        <v/>
      </c>
      <c r="G87" s="44" t="str">
        <f t="shared" si="4"/>
        <v>/</v>
      </c>
      <c r="H87" s="44" t="str">
        <f t="shared" si="5"/>
        <v>/</v>
      </c>
    </row>
    <row r="88" spans="5:8" x14ac:dyDescent="0.25">
      <c r="E88" s="9" t="str">
        <f>_xlfn.IFNA(VLOOKUP(B88,NOT_SUPPORTED_ARTICLE!C:C,1,FALSE),"")</f>
        <v/>
      </c>
      <c r="F88" s="44" t="str">
        <f t="shared" si="3"/>
        <v/>
      </c>
      <c r="G88" s="44" t="str">
        <f t="shared" si="4"/>
        <v>/</v>
      </c>
      <c r="H88" s="44" t="str">
        <f t="shared" si="5"/>
        <v>/</v>
      </c>
    </row>
    <row r="89" spans="5:8" x14ac:dyDescent="0.25">
      <c r="E89" s="9" t="str">
        <f>_xlfn.IFNA(VLOOKUP(B89,NOT_SUPPORTED_ARTICLE!C:C,1,FALSE),"")</f>
        <v/>
      </c>
      <c r="F89" s="44" t="str">
        <f t="shared" si="3"/>
        <v/>
      </c>
      <c r="G89" s="44" t="str">
        <f t="shared" si="4"/>
        <v>/</v>
      </c>
      <c r="H89" s="44" t="str">
        <f t="shared" si="5"/>
        <v>/</v>
      </c>
    </row>
    <row r="90" spans="5:8" x14ac:dyDescent="0.25">
      <c r="E90" s="9" t="str">
        <f>_xlfn.IFNA(VLOOKUP(B90,NOT_SUPPORTED_ARTICLE!C:C,1,FALSE),"")</f>
        <v/>
      </c>
      <c r="F90" s="44" t="str">
        <f t="shared" si="3"/>
        <v/>
      </c>
      <c r="G90" s="44" t="str">
        <f t="shared" si="4"/>
        <v>/</v>
      </c>
      <c r="H90" s="44" t="str">
        <f t="shared" si="5"/>
        <v>/</v>
      </c>
    </row>
    <row r="91" spans="5:8" x14ac:dyDescent="0.25">
      <c r="E91" s="9" t="str">
        <f>_xlfn.IFNA(VLOOKUP(B91,NOT_SUPPORTED_ARTICLE!C:C,1,FALSE),"")</f>
        <v/>
      </c>
      <c r="F91" s="44" t="str">
        <f t="shared" si="3"/>
        <v/>
      </c>
      <c r="G91" s="44" t="str">
        <f t="shared" si="4"/>
        <v>/</v>
      </c>
      <c r="H91" s="44" t="str">
        <f t="shared" si="5"/>
        <v>/</v>
      </c>
    </row>
    <row r="92" spans="5:8" x14ac:dyDescent="0.25">
      <c r="E92" s="9" t="str">
        <f>_xlfn.IFNA(VLOOKUP(B92,NOT_SUPPORTED_ARTICLE!C:C,1,FALSE),"")</f>
        <v/>
      </c>
      <c r="F92" s="44" t="str">
        <f t="shared" si="3"/>
        <v/>
      </c>
      <c r="G92" s="44" t="str">
        <f t="shared" si="4"/>
        <v>/</v>
      </c>
      <c r="H92" s="44" t="str">
        <f t="shared" si="5"/>
        <v>/</v>
      </c>
    </row>
    <row r="93" spans="5:8" x14ac:dyDescent="0.25">
      <c r="E93" s="9" t="str">
        <f>_xlfn.IFNA(VLOOKUP(B93,NOT_SUPPORTED_ARTICLE!C:C,1,FALSE),"")</f>
        <v/>
      </c>
      <c r="F93" s="44" t="str">
        <f t="shared" si="3"/>
        <v/>
      </c>
      <c r="G93" s="44" t="str">
        <f t="shared" si="4"/>
        <v>/</v>
      </c>
      <c r="H93" s="44" t="str">
        <f t="shared" si="5"/>
        <v>/</v>
      </c>
    </row>
    <row r="94" spans="5:8" x14ac:dyDescent="0.25">
      <c r="E94" s="9" t="str">
        <f>_xlfn.IFNA(VLOOKUP(B94,NOT_SUPPORTED_ARTICLE!C:C,1,FALSE),"")</f>
        <v/>
      </c>
      <c r="F94" s="44" t="str">
        <f t="shared" si="3"/>
        <v/>
      </c>
      <c r="G94" s="44" t="str">
        <f t="shared" si="4"/>
        <v>/</v>
      </c>
      <c r="H94" s="44" t="str">
        <f t="shared" si="5"/>
        <v>/</v>
      </c>
    </row>
    <row r="95" spans="5:8" x14ac:dyDescent="0.25">
      <c r="E95" s="9" t="str">
        <f>_xlfn.IFNA(VLOOKUP(B95,NOT_SUPPORTED_ARTICLE!C:C,1,FALSE),"")</f>
        <v/>
      </c>
      <c r="F95" s="44" t="str">
        <f t="shared" si="3"/>
        <v/>
      </c>
      <c r="G95" s="44" t="str">
        <f t="shared" si="4"/>
        <v>/</v>
      </c>
      <c r="H95" s="44" t="str">
        <f t="shared" si="5"/>
        <v>/</v>
      </c>
    </row>
    <row r="96" spans="5:8" x14ac:dyDescent="0.25">
      <c r="E96" s="9" t="str">
        <f>_xlfn.IFNA(VLOOKUP(B96,NOT_SUPPORTED_ARTICLE!C:C,1,FALSE),"")</f>
        <v/>
      </c>
      <c r="F96" s="44" t="str">
        <f t="shared" si="3"/>
        <v/>
      </c>
      <c r="G96" s="44" t="str">
        <f t="shared" si="4"/>
        <v>/</v>
      </c>
      <c r="H96" s="44" t="str">
        <f t="shared" si="5"/>
        <v>/</v>
      </c>
    </row>
    <row r="97" spans="5:8" x14ac:dyDescent="0.25">
      <c r="E97" s="9" t="str">
        <f>_xlfn.IFNA(VLOOKUP(B97,NOT_SUPPORTED_ARTICLE!C:C,1,FALSE),"")</f>
        <v/>
      </c>
      <c r="F97" s="44" t="str">
        <f t="shared" si="3"/>
        <v/>
      </c>
      <c r="G97" s="44" t="str">
        <f t="shared" si="4"/>
        <v>/</v>
      </c>
      <c r="H97" s="44" t="str">
        <f t="shared" si="5"/>
        <v>/</v>
      </c>
    </row>
    <row r="98" spans="5:8" x14ac:dyDescent="0.25">
      <c r="E98" s="9" t="str">
        <f>_xlfn.IFNA(VLOOKUP(B98,NOT_SUPPORTED_ARTICLE!C:C,1,FALSE),"")</f>
        <v/>
      </c>
      <c r="F98" s="44" t="str">
        <f t="shared" si="3"/>
        <v/>
      </c>
      <c r="G98" s="44" t="str">
        <f t="shared" si="4"/>
        <v>/</v>
      </c>
      <c r="H98" s="44" t="str">
        <f t="shared" si="5"/>
        <v>/</v>
      </c>
    </row>
    <row r="99" spans="5:8" x14ac:dyDescent="0.25">
      <c r="E99" s="9" t="str">
        <f>_xlfn.IFNA(VLOOKUP(B99,NOT_SUPPORTED_ARTICLE!C:C,1,FALSE),"")</f>
        <v/>
      </c>
      <c r="F99" s="44" t="str">
        <f t="shared" si="3"/>
        <v/>
      </c>
      <c r="G99" s="44" t="str">
        <f t="shared" si="4"/>
        <v>/</v>
      </c>
      <c r="H99" s="44" t="str">
        <f t="shared" si="5"/>
        <v>/</v>
      </c>
    </row>
    <row r="100" spans="5:8" x14ac:dyDescent="0.25">
      <c r="E100" s="9" t="str">
        <f>_xlfn.IFNA(VLOOKUP(B100,NOT_SUPPORTED_ARTICLE!C:C,1,FALSE),"")</f>
        <v/>
      </c>
      <c r="F100" s="44" t="str">
        <f t="shared" si="3"/>
        <v/>
      </c>
      <c r="G100" s="44" t="str">
        <f t="shared" si="4"/>
        <v>/</v>
      </c>
      <c r="H100" s="44" t="str">
        <f t="shared" si="5"/>
        <v>/</v>
      </c>
    </row>
    <row r="101" spans="5:8" x14ac:dyDescent="0.25">
      <c r="E101" s="9" t="str">
        <f>_xlfn.IFNA(VLOOKUP(B101,NOT_SUPPORTED_ARTICLE!C:C,1,FALSE),"")</f>
        <v/>
      </c>
      <c r="F101" s="44" t="str">
        <f t="shared" si="3"/>
        <v/>
      </c>
      <c r="G101" s="44" t="str">
        <f t="shared" si="4"/>
        <v>/</v>
      </c>
      <c r="H101" s="44" t="str">
        <f t="shared" si="5"/>
        <v>/</v>
      </c>
    </row>
    <row r="102" spans="5:8" x14ac:dyDescent="0.25">
      <c r="E102" s="9" t="str">
        <f>_xlfn.IFNA(VLOOKUP(B102,NOT_SUPPORTED_ARTICLE!C:C,1,FALSE),"")</f>
        <v/>
      </c>
      <c r="F102" s="44" t="str">
        <f t="shared" si="3"/>
        <v/>
      </c>
      <c r="G102" s="44" t="str">
        <f t="shared" si="4"/>
        <v>/</v>
      </c>
      <c r="H102" s="44" t="str">
        <f t="shared" si="5"/>
        <v>/</v>
      </c>
    </row>
    <row r="103" spans="5:8" x14ac:dyDescent="0.25">
      <c r="E103" s="9" t="str">
        <f>_xlfn.IFNA(VLOOKUP(B103,NOT_SUPPORTED_ARTICLE!C:C,1,FALSE),"")</f>
        <v/>
      </c>
      <c r="F103" s="44" t="str">
        <f t="shared" si="3"/>
        <v/>
      </c>
      <c r="G103" s="44" t="str">
        <f t="shared" si="4"/>
        <v>/</v>
      </c>
      <c r="H103" s="44" t="str">
        <f t="shared" si="5"/>
        <v>/</v>
      </c>
    </row>
    <row r="104" spans="5:8" x14ac:dyDescent="0.25">
      <c r="E104" s="9" t="str">
        <f>_xlfn.IFNA(VLOOKUP(B104,NOT_SUPPORTED_ARTICLE!C:C,1,FALSE),"")</f>
        <v/>
      </c>
      <c r="F104" s="44" t="str">
        <f t="shared" si="3"/>
        <v/>
      </c>
      <c r="G104" s="44" t="str">
        <f t="shared" si="4"/>
        <v>/</v>
      </c>
      <c r="H104" s="44" t="str">
        <f t="shared" si="5"/>
        <v>/</v>
      </c>
    </row>
    <row r="105" spans="5:8" x14ac:dyDescent="0.25">
      <c r="E105" s="9" t="str">
        <f>_xlfn.IFNA(VLOOKUP(B105,NOT_SUPPORTED_ARTICLE!C:C,1,FALSE),"")</f>
        <v/>
      </c>
      <c r="F105" s="44" t="str">
        <f t="shared" si="3"/>
        <v/>
      </c>
      <c r="G105" s="44" t="str">
        <f t="shared" si="4"/>
        <v>/</v>
      </c>
      <c r="H105" s="44" t="str">
        <f t="shared" si="5"/>
        <v>/</v>
      </c>
    </row>
    <row r="106" spans="5:8" x14ac:dyDescent="0.25">
      <c r="E106" s="9" t="str">
        <f>_xlfn.IFNA(VLOOKUP(B106,NOT_SUPPORTED_ARTICLE!C:C,1,FALSE),"")</f>
        <v/>
      </c>
      <c r="F106" s="44" t="str">
        <f t="shared" si="3"/>
        <v/>
      </c>
      <c r="G106" s="44" t="str">
        <f t="shared" si="4"/>
        <v>/</v>
      </c>
      <c r="H106" s="44" t="str">
        <f t="shared" si="5"/>
        <v>/</v>
      </c>
    </row>
    <row r="107" spans="5:8" x14ac:dyDescent="0.25">
      <c r="E107" s="9" t="str">
        <f>_xlfn.IFNA(VLOOKUP(B107,NOT_SUPPORTED_ARTICLE!C:C,1,FALSE),"")</f>
        <v/>
      </c>
      <c r="F107" s="44" t="str">
        <f t="shared" si="3"/>
        <v/>
      </c>
      <c r="G107" s="44" t="str">
        <f t="shared" si="4"/>
        <v>/</v>
      </c>
      <c r="H107" s="44" t="str">
        <f t="shared" si="5"/>
        <v>/</v>
      </c>
    </row>
    <row r="108" spans="5:8" x14ac:dyDescent="0.25">
      <c r="E108" s="9" t="str">
        <f>_xlfn.IFNA(VLOOKUP(B108,NOT_SUPPORTED_ARTICLE!C:C,1,FALSE),"")</f>
        <v/>
      </c>
      <c r="F108" s="44" t="str">
        <f t="shared" si="3"/>
        <v/>
      </c>
      <c r="G108" s="44" t="str">
        <f t="shared" si="4"/>
        <v>/</v>
      </c>
      <c r="H108" s="44" t="str">
        <f t="shared" si="5"/>
        <v>/</v>
      </c>
    </row>
    <row r="109" spans="5:8" x14ac:dyDescent="0.25">
      <c r="E109" s="9" t="str">
        <f>_xlfn.IFNA(VLOOKUP(B109,NOT_SUPPORTED_ARTICLE!C:C,1,FALSE),"")</f>
        <v/>
      </c>
      <c r="F109" s="44" t="str">
        <f t="shared" si="3"/>
        <v/>
      </c>
      <c r="G109" s="44" t="str">
        <f t="shared" si="4"/>
        <v>/</v>
      </c>
      <c r="H109" s="44" t="str">
        <f t="shared" si="5"/>
        <v>/</v>
      </c>
    </row>
    <row r="110" spans="5:8" x14ac:dyDescent="0.25">
      <c r="E110" s="9" t="str">
        <f>_xlfn.IFNA(VLOOKUP(B110,NOT_SUPPORTED_ARTICLE!C:C,1,FALSE),"")</f>
        <v/>
      </c>
      <c r="F110" s="44" t="str">
        <f t="shared" si="3"/>
        <v/>
      </c>
      <c r="G110" s="44" t="str">
        <f t="shared" si="4"/>
        <v>/</v>
      </c>
      <c r="H110" s="44" t="str">
        <f t="shared" si="5"/>
        <v>/</v>
      </c>
    </row>
    <row r="111" spans="5:8" x14ac:dyDescent="0.25">
      <c r="E111" s="9" t="str">
        <f>_xlfn.IFNA(VLOOKUP(B111,NOT_SUPPORTED_ARTICLE!C:C,1,FALSE),"")</f>
        <v/>
      </c>
      <c r="F111" s="44" t="str">
        <f t="shared" si="3"/>
        <v/>
      </c>
      <c r="G111" s="44" t="str">
        <f t="shared" si="4"/>
        <v>/</v>
      </c>
      <c r="H111" s="44" t="str">
        <f t="shared" si="5"/>
        <v>/</v>
      </c>
    </row>
    <row r="112" spans="5:8" x14ac:dyDescent="0.25">
      <c r="E112" s="9" t="str">
        <f>_xlfn.IFNA(VLOOKUP(B112,NOT_SUPPORTED_ARTICLE!C:C,1,FALSE),"")</f>
        <v/>
      </c>
      <c r="F112" s="44" t="str">
        <f t="shared" si="3"/>
        <v/>
      </c>
      <c r="G112" s="44" t="str">
        <f t="shared" si="4"/>
        <v>/</v>
      </c>
      <c r="H112" s="44" t="str">
        <f t="shared" si="5"/>
        <v>/</v>
      </c>
    </row>
    <row r="113" spans="5:8" x14ac:dyDescent="0.25">
      <c r="E113" s="9" t="str">
        <f>_xlfn.IFNA(VLOOKUP(B113,NOT_SUPPORTED_ARTICLE!C:C,1,FALSE),"")</f>
        <v/>
      </c>
      <c r="F113" s="44" t="str">
        <f t="shared" si="3"/>
        <v/>
      </c>
      <c r="G113" s="44" t="str">
        <f t="shared" si="4"/>
        <v>/</v>
      </c>
      <c r="H113" s="44" t="str">
        <f t="shared" si="5"/>
        <v>/</v>
      </c>
    </row>
    <row r="114" spans="5:8" x14ac:dyDescent="0.25">
      <c r="E114" s="9" t="str">
        <f>_xlfn.IFNA(VLOOKUP(B114,NOT_SUPPORTED_ARTICLE!C:C,1,FALSE),"")</f>
        <v/>
      </c>
      <c r="F114" s="44" t="str">
        <f t="shared" si="3"/>
        <v/>
      </c>
      <c r="G114" s="44" t="str">
        <f t="shared" si="4"/>
        <v>/</v>
      </c>
      <c r="H114" s="44" t="str">
        <f t="shared" si="5"/>
        <v>/</v>
      </c>
    </row>
    <row r="115" spans="5:8" x14ac:dyDescent="0.25">
      <c r="E115" s="9" t="str">
        <f>_xlfn.IFNA(VLOOKUP(B115,NOT_SUPPORTED_ARTICLE!C:C,1,FALSE),"")</f>
        <v/>
      </c>
      <c r="F115" s="44" t="str">
        <f t="shared" si="3"/>
        <v/>
      </c>
      <c r="G115" s="44" t="str">
        <f t="shared" si="4"/>
        <v>/</v>
      </c>
      <c r="H115" s="44" t="str">
        <f t="shared" si="5"/>
        <v>/</v>
      </c>
    </row>
    <row r="116" spans="5:8" x14ac:dyDescent="0.25">
      <c r="E116" s="9" t="str">
        <f>_xlfn.IFNA(VLOOKUP(B116,NOT_SUPPORTED_ARTICLE!C:C,1,FALSE),"")</f>
        <v/>
      </c>
      <c r="F116" s="44" t="str">
        <f t="shared" si="3"/>
        <v/>
      </c>
      <c r="G116" s="44" t="str">
        <f t="shared" si="4"/>
        <v>/</v>
      </c>
      <c r="H116" s="44" t="str">
        <f t="shared" si="5"/>
        <v>/</v>
      </c>
    </row>
    <row r="117" spans="5:8" x14ac:dyDescent="0.25">
      <c r="E117" s="9" t="str">
        <f>_xlfn.IFNA(VLOOKUP(B117,NOT_SUPPORTED_ARTICLE!C:C,1,FALSE),"")</f>
        <v/>
      </c>
      <c r="F117" s="44" t="str">
        <f t="shared" si="3"/>
        <v/>
      </c>
      <c r="G117" s="44" t="str">
        <f t="shared" si="4"/>
        <v>/</v>
      </c>
      <c r="H117" s="44" t="str">
        <f t="shared" si="5"/>
        <v>/</v>
      </c>
    </row>
    <row r="118" spans="5:8" x14ac:dyDescent="0.25">
      <c r="E118" s="9" t="str">
        <f>_xlfn.IFNA(VLOOKUP(B118,NOT_SUPPORTED_ARTICLE!C:C,1,FALSE),"")</f>
        <v/>
      </c>
      <c r="F118" s="44" t="str">
        <f t="shared" si="3"/>
        <v/>
      </c>
      <c r="G118" s="44" t="str">
        <f t="shared" si="4"/>
        <v>/</v>
      </c>
      <c r="H118" s="44" t="str">
        <f t="shared" si="5"/>
        <v>/</v>
      </c>
    </row>
    <row r="119" spans="5:8" x14ac:dyDescent="0.25">
      <c r="E119" s="9" t="str">
        <f>_xlfn.IFNA(VLOOKUP(B119,NOT_SUPPORTED_ARTICLE!C:C,1,FALSE),"")</f>
        <v/>
      </c>
      <c r="F119" s="44" t="str">
        <f t="shared" si="3"/>
        <v/>
      </c>
      <c r="G119" s="44" t="str">
        <f t="shared" si="4"/>
        <v>/</v>
      </c>
      <c r="H119" s="44" t="str">
        <f t="shared" si="5"/>
        <v>/</v>
      </c>
    </row>
    <row r="120" spans="5:8" x14ac:dyDescent="0.25">
      <c r="E120" s="9" t="str">
        <f>_xlfn.IFNA(VLOOKUP(B120,NOT_SUPPORTED_ARTICLE!C:C,1,FALSE),"")</f>
        <v/>
      </c>
      <c r="F120" s="44" t="str">
        <f t="shared" si="3"/>
        <v/>
      </c>
      <c r="G120" s="44" t="str">
        <f t="shared" si="4"/>
        <v>/</v>
      </c>
      <c r="H120" s="44" t="str">
        <f t="shared" si="5"/>
        <v>/</v>
      </c>
    </row>
    <row r="121" spans="5:8" x14ac:dyDescent="0.25">
      <c r="E121" s="9" t="str">
        <f>_xlfn.IFNA(VLOOKUP(B121,NOT_SUPPORTED_ARTICLE!C:C,1,FALSE),"")</f>
        <v/>
      </c>
      <c r="F121" s="44" t="str">
        <f t="shared" si="3"/>
        <v/>
      </c>
      <c r="G121" s="44" t="str">
        <f t="shared" si="4"/>
        <v>/</v>
      </c>
      <c r="H121" s="44" t="str">
        <f t="shared" si="5"/>
        <v>/</v>
      </c>
    </row>
    <row r="122" spans="5:8" x14ac:dyDescent="0.25">
      <c r="E122" s="9" t="str">
        <f>_xlfn.IFNA(VLOOKUP(B122,NOT_SUPPORTED_ARTICLE!C:C,1,FALSE),"")</f>
        <v/>
      </c>
      <c r="F122" s="44" t="str">
        <f t="shared" si="3"/>
        <v/>
      </c>
      <c r="G122" s="44" t="str">
        <f t="shared" si="4"/>
        <v>/</v>
      </c>
      <c r="H122" s="44" t="str">
        <f t="shared" si="5"/>
        <v>/</v>
      </c>
    </row>
    <row r="123" spans="5:8" x14ac:dyDescent="0.25">
      <c r="E123" s="9" t="str">
        <f>_xlfn.IFNA(VLOOKUP(B123,NOT_SUPPORTED_ARTICLE!C:C,1,FALSE),"")</f>
        <v/>
      </c>
      <c r="F123" s="44" t="str">
        <f t="shared" si="3"/>
        <v/>
      </c>
      <c r="G123" s="44" t="str">
        <f t="shared" si="4"/>
        <v>/</v>
      </c>
      <c r="H123" s="44" t="str">
        <f t="shared" si="5"/>
        <v>/</v>
      </c>
    </row>
    <row r="124" spans="5:8" x14ac:dyDescent="0.25">
      <c r="E124" s="9" t="str">
        <f>_xlfn.IFNA(VLOOKUP(B124,NOT_SUPPORTED_ARTICLE!C:C,1,FALSE),"")</f>
        <v/>
      </c>
      <c r="F124" s="44" t="str">
        <f t="shared" si="3"/>
        <v/>
      </c>
      <c r="G124" s="44" t="str">
        <f t="shared" si="4"/>
        <v>/</v>
      </c>
      <c r="H124" s="44" t="str">
        <f t="shared" si="5"/>
        <v>/</v>
      </c>
    </row>
    <row r="125" spans="5:8" x14ac:dyDescent="0.25">
      <c r="E125" s="9" t="str">
        <f>_xlfn.IFNA(VLOOKUP(B125,NOT_SUPPORTED_ARTICLE!C:C,1,FALSE),"")</f>
        <v/>
      </c>
      <c r="F125" s="44" t="str">
        <f t="shared" si="3"/>
        <v/>
      </c>
      <c r="G125" s="44" t="str">
        <f t="shared" si="4"/>
        <v>/</v>
      </c>
      <c r="H125" s="44" t="str">
        <f t="shared" si="5"/>
        <v>/</v>
      </c>
    </row>
    <row r="126" spans="5:8" x14ac:dyDescent="0.25">
      <c r="E126" s="9" t="str">
        <f>_xlfn.IFNA(VLOOKUP(B126,NOT_SUPPORTED_ARTICLE!C:C,1,FALSE),"")</f>
        <v/>
      </c>
      <c r="F126" s="44" t="str">
        <f t="shared" si="3"/>
        <v/>
      </c>
      <c r="G126" s="44" t="str">
        <f t="shared" si="4"/>
        <v>/</v>
      </c>
      <c r="H126" s="44" t="str">
        <f t="shared" si="5"/>
        <v>/</v>
      </c>
    </row>
    <row r="127" spans="5:8" x14ac:dyDescent="0.25">
      <c r="E127" s="9" t="str">
        <f>_xlfn.IFNA(VLOOKUP(B127,NOT_SUPPORTED_ARTICLE!C:C,1,FALSE),"")</f>
        <v/>
      </c>
      <c r="F127" s="44" t="str">
        <f t="shared" si="3"/>
        <v/>
      </c>
      <c r="G127" s="44" t="str">
        <f t="shared" si="4"/>
        <v>/</v>
      </c>
      <c r="H127" s="44" t="str">
        <f t="shared" si="5"/>
        <v>/</v>
      </c>
    </row>
    <row r="128" spans="5:8" x14ac:dyDescent="0.25">
      <c r="E128" s="9" t="str">
        <f>_xlfn.IFNA(VLOOKUP(B128,NOT_SUPPORTED_ARTICLE!C:C,1,FALSE),"")</f>
        <v/>
      </c>
      <c r="F128" s="44" t="str">
        <f t="shared" si="3"/>
        <v/>
      </c>
      <c r="G128" s="44" t="str">
        <f t="shared" si="4"/>
        <v>/</v>
      </c>
      <c r="H128" s="44" t="str">
        <f t="shared" si="5"/>
        <v>/</v>
      </c>
    </row>
    <row r="129" spans="5:8" x14ac:dyDescent="0.25">
      <c r="E129" s="9" t="str">
        <f>_xlfn.IFNA(VLOOKUP(B129,NOT_SUPPORTED_ARTICLE!C:C,1,FALSE),"")</f>
        <v/>
      </c>
      <c r="F129" s="44" t="str">
        <f t="shared" si="3"/>
        <v/>
      </c>
      <c r="G129" s="44" t="str">
        <f t="shared" si="4"/>
        <v>/</v>
      </c>
      <c r="H129" s="44" t="str">
        <f t="shared" si="5"/>
        <v>/</v>
      </c>
    </row>
    <row r="130" spans="5:8" x14ac:dyDescent="0.25">
      <c r="E130" s="9" t="str">
        <f>_xlfn.IFNA(VLOOKUP(B130,NOT_SUPPORTED_ARTICLE!C:C,1,FALSE),"")</f>
        <v/>
      </c>
      <c r="F130" s="44" t="str">
        <f t="shared" si="3"/>
        <v/>
      </c>
      <c r="G130" s="44" t="str">
        <f t="shared" si="4"/>
        <v>/</v>
      </c>
      <c r="H130" s="44" t="str">
        <f t="shared" si="5"/>
        <v>/</v>
      </c>
    </row>
    <row r="131" spans="5:8" x14ac:dyDescent="0.25">
      <c r="E131" s="9" t="str">
        <f>_xlfn.IFNA(VLOOKUP(B131,NOT_SUPPORTED_ARTICLE!C:C,1,FALSE),"")</f>
        <v/>
      </c>
      <c r="F131" s="44" t="str">
        <f t="shared" ref="F131:F167" si="6">SUBSTITUTE(D131,"\","/")</f>
        <v/>
      </c>
      <c r="G131" s="44" t="str">
        <f t="shared" ref="G131:G167" si="7">SUBSTITUTE(D131&amp;"/"&amp;B131,"\","/")</f>
        <v>/</v>
      </c>
      <c r="H131" s="44" t="str">
        <f t="shared" ref="H131:H167" si="8">SUBSTITUTE(G131,"articles/","")</f>
        <v>/</v>
      </c>
    </row>
    <row r="132" spans="5:8" x14ac:dyDescent="0.25">
      <c r="E132" s="9" t="str">
        <f>_xlfn.IFNA(VLOOKUP(B132,NOT_SUPPORTED_ARTICLE!C:C,1,FALSE),"")</f>
        <v/>
      </c>
      <c r="F132" s="44" t="str">
        <f t="shared" si="6"/>
        <v/>
      </c>
      <c r="G132" s="44" t="str">
        <f t="shared" si="7"/>
        <v>/</v>
      </c>
      <c r="H132" s="44" t="str">
        <f t="shared" si="8"/>
        <v>/</v>
      </c>
    </row>
    <row r="133" spans="5:8" x14ac:dyDescent="0.25">
      <c r="E133" s="9" t="str">
        <f>_xlfn.IFNA(VLOOKUP(B133,NOT_SUPPORTED_ARTICLE!C:C,1,FALSE),"")</f>
        <v/>
      </c>
      <c r="F133" s="44" t="str">
        <f t="shared" si="6"/>
        <v/>
      </c>
      <c r="G133" s="44" t="str">
        <f t="shared" si="7"/>
        <v>/</v>
      </c>
      <c r="H133" s="44" t="str">
        <f t="shared" si="8"/>
        <v>/</v>
      </c>
    </row>
    <row r="134" spans="5:8" x14ac:dyDescent="0.25">
      <c r="E134" s="9" t="str">
        <f>_xlfn.IFNA(VLOOKUP(B134,NOT_SUPPORTED_ARTICLE!C:C,1,FALSE),"")</f>
        <v/>
      </c>
      <c r="F134" s="44" t="str">
        <f t="shared" si="6"/>
        <v/>
      </c>
      <c r="G134" s="44" t="str">
        <f t="shared" si="7"/>
        <v>/</v>
      </c>
      <c r="H134" s="44" t="str">
        <f t="shared" si="8"/>
        <v>/</v>
      </c>
    </row>
    <row r="135" spans="5:8" x14ac:dyDescent="0.25">
      <c r="E135" s="9" t="str">
        <f>_xlfn.IFNA(VLOOKUP(B135,NOT_SUPPORTED_ARTICLE!C:C,1,FALSE),"")</f>
        <v/>
      </c>
      <c r="F135" s="44" t="str">
        <f t="shared" si="6"/>
        <v/>
      </c>
      <c r="G135" s="44" t="str">
        <f t="shared" si="7"/>
        <v>/</v>
      </c>
      <c r="H135" s="44" t="str">
        <f t="shared" si="8"/>
        <v>/</v>
      </c>
    </row>
    <row r="136" spans="5:8" x14ac:dyDescent="0.25">
      <c r="E136" s="9" t="str">
        <f>_xlfn.IFNA(VLOOKUP(B136,NOT_SUPPORTED_ARTICLE!C:C,1,FALSE),"")</f>
        <v/>
      </c>
      <c r="F136" s="44" t="str">
        <f t="shared" si="6"/>
        <v/>
      </c>
      <c r="G136" s="44" t="str">
        <f t="shared" si="7"/>
        <v>/</v>
      </c>
      <c r="H136" s="44" t="str">
        <f t="shared" si="8"/>
        <v>/</v>
      </c>
    </row>
    <row r="137" spans="5:8" x14ac:dyDescent="0.25">
      <c r="E137" s="9" t="str">
        <f>_xlfn.IFNA(VLOOKUP(B137,NOT_SUPPORTED_ARTICLE!C:C,1,FALSE),"")</f>
        <v/>
      </c>
      <c r="F137" s="44" t="str">
        <f t="shared" si="6"/>
        <v/>
      </c>
      <c r="G137" s="44" t="str">
        <f t="shared" si="7"/>
        <v>/</v>
      </c>
      <c r="H137" s="44" t="str">
        <f t="shared" si="8"/>
        <v>/</v>
      </c>
    </row>
    <row r="138" spans="5:8" x14ac:dyDescent="0.25">
      <c r="E138" s="9" t="str">
        <f>_xlfn.IFNA(VLOOKUP(B138,NOT_SUPPORTED_ARTICLE!C:C,1,FALSE),"")</f>
        <v/>
      </c>
      <c r="F138" s="44" t="str">
        <f t="shared" si="6"/>
        <v/>
      </c>
      <c r="G138" s="44" t="str">
        <f t="shared" si="7"/>
        <v>/</v>
      </c>
      <c r="H138" s="44" t="str">
        <f t="shared" si="8"/>
        <v>/</v>
      </c>
    </row>
    <row r="139" spans="5:8" x14ac:dyDescent="0.25">
      <c r="E139" s="9" t="str">
        <f>_xlfn.IFNA(VLOOKUP(B139,NOT_SUPPORTED_ARTICLE!C:C,1,FALSE),"")</f>
        <v/>
      </c>
      <c r="F139" s="44" t="str">
        <f t="shared" si="6"/>
        <v/>
      </c>
      <c r="G139" s="44" t="str">
        <f t="shared" si="7"/>
        <v>/</v>
      </c>
      <c r="H139" s="44" t="str">
        <f t="shared" si="8"/>
        <v>/</v>
      </c>
    </row>
    <row r="140" spans="5:8" x14ac:dyDescent="0.25">
      <c r="E140" s="9" t="str">
        <f>_xlfn.IFNA(VLOOKUP(B140,NOT_SUPPORTED_ARTICLE!C:C,1,FALSE),"")</f>
        <v/>
      </c>
      <c r="F140" s="44" t="str">
        <f t="shared" si="6"/>
        <v/>
      </c>
      <c r="G140" s="44" t="str">
        <f t="shared" si="7"/>
        <v>/</v>
      </c>
      <c r="H140" s="44" t="str">
        <f t="shared" si="8"/>
        <v>/</v>
      </c>
    </row>
    <row r="141" spans="5:8" x14ac:dyDescent="0.25">
      <c r="E141" s="9" t="str">
        <f>_xlfn.IFNA(VLOOKUP(B141,NOT_SUPPORTED_ARTICLE!C:C,1,FALSE),"")</f>
        <v/>
      </c>
      <c r="F141" s="44" t="str">
        <f t="shared" si="6"/>
        <v/>
      </c>
      <c r="G141" s="44" t="str">
        <f t="shared" si="7"/>
        <v>/</v>
      </c>
      <c r="H141" s="44" t="str">
        <f t="shared" si="8"/>
        <v>/</v>
      </c>
    </row>
    <row r="142" spans="5:8" x14ac:dyDescent="0.25">
      <c r="E142" s="9" t="str">
        <f>_xlfn.IFNA(VLOOKUP(B142,NOT_SUPPORTED_ARTICLE!C:C,1,FALSE),"")</f>
        <v/>
      </c>
      <c r="F142" s="44" t="str">
        <f t="shared" si="6"/>
        <v/>
      </c>
      <c r="G142" s="44" t="str">
        <f t="shared" si="7"/>
        <v>/</v>
      </c>
      <c r="H142" s="44" t="str">
        <f t="shared" si="8"/>
        <v>/</v>
      </c>
    </row>
    <row r="143" spans="5:8" x14ac:dyDescent="0.25">
      <c r="E143" s="9" t="str">
        <f>_xlfn.IFNA(VLOOKUP(B143,NOT_SUPPORTED_ARTICLE!C:C,1,FALSE),"")</f>
        <v/>
      </c>
      <c r="F143" s="44" t="str">
        <f t="shared" si="6"/>
        <v/>
      </c>
      <c r="G143" s="44" t="str">
        <f t="shared" si="7"/>
        <v>/</v>
      </c>
      <c r="H143" s="44" t="str">
        <f t="shared" si="8"/>
        <v>/</v>
      </c>
    </row>
    <row r="144" spans="5:8" x14ac:dyDescent="0.25">
      <c r="E144" s="9" t="str">
        <f>_xlfn.IFNA(VLOOKUP(B144,NOT_SUPPORTED_ARTICLE!C:C,1,FALSE),"")</f>
        <v/>
      </c>
      <c r="F144" s="44" t="str">
        <f t="shared" si="6"/>
        <v/>
      </c>
      <c r="G144" s="44" t="str">
        <f t="shared" si="7"/>
        <v>/</v>
      </c>
      <c r="H144" s="44" t="str">
        <f t="shared" si="8"/>
        <v>/</v>
      </c>
    </row>
    <row r="145" spans="5:8" x14ac:dyDescent="0.25">
      <c r="E145" s="9" t="str">
        <f>_xlfn.IFNA(VLOOKUP(B145,NOT_SUPPORTED_ARTICLE!C:C,1,FALSE),"")</f>
        <v/>
      </c>
      <c r="F145" s="44" t="str">
        <f t="shared" si="6"/>
        <v/>
      </c>
      <c r="G145" s="44" t="str">
        <f t="shared" si="7"/>
        <v>/</v>
      </c>
      <c r="H145" s="44" t="str">
        <f t="shared" si="8"/>
        <v>/</v>
      </c>
    </row>
    <row r="146" spans="5:8" x14ac:dyDescent="0.25">
      <c r="E146" s="9" t="str">
        <f>_xlfn.IFNA(VLOOKUP(B146,NOT_SUPPORTED_ARTICLE!C:C,1,FALSE),"")</f>
        <v/>
      </c>
      <c r="F146" s="44" t="str">
        <f t="shared" si="6"/>
        <v/>
      </c>
      <c r="G146" s="44" t="str">
        <f t="shared" si="7"/>
        <v>/</v>
      </c>
      <c r="H146" s="44" t="str">
        <f t="shared" si="8"/>
        <v>/</v>
      </c>
    </row>
    <row r="147" spans="5:8" x14ac:dyDescent="0.25">
      <c r="E147" s="9" t="str">
        <f>_xlfn.IFNA(VLOOKUP(B147,NOT_SUPPORTED_ARTICLE!C:C,1,FALSE),"")</f>
        <v/>
      </c>
      <c r="F147" s="44" t="str">
        <f t="shared" si="6"/>
        <v/>
      </c>
      <c r="G147" s="44" t="str">
        <f t="shared" si="7"/>
        <v>/</v>
      </c>
      <c r="H147" s="44" t="str">
        <f t="shared" si="8"/>
        <v>/</v>
      </c>
    </row>
    <row r="148" spans="5:8" x14ac:dyDescent="0.25">
      <c r="E148" s="9" t="str">
        <f>_xlfn.IFNA(VLOOKUP(B148,NOT_SUPPORTED_ARTICLE!C:C,1,FALSE),"")</f>
        <v/>
      </c>
      <c r="F148" s="44" t="str">
        <f t="shared" si="6"/>
        <v/>
      </c>
      <c r="G148" s="44" t="str">
        <f t="shared" si="7"/>
        <v>/</v>
      </c>
      <c r="H148" s="44" t="str">
        <f t="shared" si="8"/>
        <v>/</v>
      </c>
    </row>
    <row r="149" spans="5:8" x14ac:dyDescent="0.25">
      <c r="E149" s="9" t="str">
        <f>_xlfn.IFNA(VLOOKUP(B149,NOT_SUPPORTED_ARTICLE!C:C,1,FALSE),"")</f>
        <v/>
      </c>
      <c r="F149" s="44" t="str">
        <f t="shared" si="6"/>
        <v/>
      </c>
      <c r="G149" s="44" t="str">
        <f t="shared" si="7"/>
        <v>/</v>
      </c>
      <c r="H149" s="44" t="str">
        <f t="shared" si="8"/>
        <v>/</v>
      </c>
    </row>
    <row r="150" spans="5:8" x14ac:dyDescent="0.25">
      <c r="E150" s="9" t="str">
        <f>_xlfn.IFNA(VLOOKUP(B150,NOT_SUPPORTED_ARTICLE!C:C,1,FALSE),"")</f>
        <v/>
      </c>
      <c r="F150" s="44" t="str">
        <f t="shared" si="6"/>
        <v/>
      </c>
      <c r="G150" s="44" t="str">
        <f t="shared" si="7"/>
        <v>/</v>
      </c>
      <c r="H150" s="44" t="str">
        <f t="shared" si="8"/>
        <v>/</v>
      </c>
    </row>
    <row r="151" spans="5:8" x14ac:dyDescent="0.25">
      <c r="E151" s="9" t="str">
        <f>_xlfn.IFNA(VLOOKUP(B151,NOT_SUPPORTED_ARTICLE!C:C,1,FALSE),"")</f>
        <v/>
      </c>
      <c r="F151" s="44" t="str">
        <f t="shared" si="6"/>
        <v/>
      </c>
      <c r="G151" s="44" t="str">
        <f t="shared" si="7"/>
        <v>/</v>
      </c>
      <c r="H151" s="44" t="str">
        <f t="shared" si="8"/>
        <v>/</v>
      </c>
    </row>
    <row r="152" spans="5:8" x14ac:dyDescent="0.25">
      <c r="E152" s="9" t="str">
        <f>_xlfn.IFNA(VLOOKUP(B152,NOT_SUPPORTED_ARTICLE!C:C,1,FALSE),"")</f>
        <v/>
      </c>
      <c r="F152" s="44" t="str">
        <f t="shared" si="6"/>
        <v/>
      </c>
      <c r="G152" s="44" t="str">
        <f t="shared" si="7"/>
        <v>/</v>
      </c>
      <c r="H152" s="44" t="str">
        <f t="shared" si="8"/>
        <v>/</v>
      </c>
    </row>
    <row r="153" spans="5:8" x14ac:dyDescent="0.25">
      <c r="E153" s="9" t="str">
        <f>_xlfn.IFNA(VLOOKUP(B153,NOT_SUPPORTED_ARTICLE!C:C,1,FALSE),"")</f>
        <v/>
      </c>
      <c r="F153" s="44" t="str">
        <f t="shared" si="6"/>
        <v/>
      </c>
      <c r="G153" s="44" t="str">
        <f t="shared" si="7"/>
        <v>/</v>
      </c>
      <c r="H153" s="44" t="str">
        <f t="shared" si="8"/>
        <v>/</v>
      </c>
    </row>
    <row r="154" spans="5:8" x14ac:dyDescent="0.25">
      <c r="E154" s="9" t="str">
        <f>_xlfn.IFNA(VLOOKUP(B154,NOT_SUPPORTED_ARTICLE!C:C,1,FALSE),"")</f>
        <v/>
      </c>
      <c r="F154" s="44" t="str">
        <f t="shared" si="6"/>
        <v/>
      </c>
      <c r="G154" s="44" t="str">
        <f t="shared" si="7"/>
        <v>/</v>
      </c>
      <c r="H154" s="44" t="str">
        <f t="shared" si="8"/>
        <v>/</v>
      </c>
    </row>
    <row r="155" spans="5:8" x14ac:dyDescent="0.25">
      <c r="E155" s="9" t="str">
        <f>_xlfn.IFNA(VLOOKUP(B155,NOT_SUPPORTED_ARTICLE!C:C,1,FALSE),"")</f>
        <v/>
      </c>
      <c r="F155" s="44" t="str">
        <f t="shared" si="6"/>
        <v/>
      </c>
      <c r="G155" s="44" t="str">
        <f t="shared" si="7"/>
        <v>/</v>
      </c>
      <c r="H155" s="44" t="str">
        <f t="shared" si="8"/>
        <v>/</v>
      </c>
    </row>
    <row r="156" spans="5:8" x14ac:dyDescent="0.25">
      <c r="E156" s="9" t="str">
        <f>_xlfn.IFNA(VLOOKUP(B156,NOT_SUPPORTED_ARTICLE!C:C,1,FALSE),"")</f>
        <v/>
      </c>
      <c r="F156" s="44" t="str">
        <f t="shared" si="6"/>
        <v/>
      </c>
      <c r="G156" s="44" t="str">
        <f t="shared" si="7"/>
        <v>/</v>
      </c>
      <c r="H156" s="44" t="str">
        <f t="shared" si="8"/>
        <v>/</v>
      </c>
    </row>
    <row r="157" spans="5:8" x14ac:dyDescent="0.25">
      <c r="E157" s="9" t="str">
        <f>_xlfn.IFNA(VLOOKUP(B157,NOT_SUPPORTED_ARTICLE!C:C,1,FALSE),"")</f>
        <v/>
      </c>
      <c r="F157" s="44" t="str">
        <f t="shared" si="6"/>
        <v/>
      </c>
      <c r="G157" s="44" t="str">
        <f t="shared" si="7"/>
        <v>/</v>
      </c>
      <c r="H157" s="44" t="str">
        <f t="shared" si="8"/>
        <v>/</v>
      </c>
    </row>
    <row r="158" spans="5:8" x14ac:dyDescent="0.25">
      <c r="E158" s="9" t="str">
        <f>_xlfn.IFNA(VLOOKUP(B158,NOT_SUPPORTED_ARTICLE!C:C,1,FALSE),"")</f>
        <v/>
      </c>
      <c r="F158" s="44" t="str">
        <f t="shared" si="6"/>
        <v/>
      </c>
      <c r="G158" s="44" t="str">
        <f t="shared" si="7"/>
        <v>/</v>
      </c>
      <c r="H158" s="44" t="str">
        <f t="shared" si="8"/>
        <v>/</v>
      </c>
    </row>
    <row r="159" spans="5:8" x14ac:dyDescent="0.25">
      <c r="E159" s="9" t="str">
        <f>_xlfn.IFNA(VLOOKUP(B159,NOT_SUPPORTED_ARTICLE!C:C,1,FALSE),"")</f>
        <v/>
      </c>
      <c r="F159" s="44" t="str">
        <f t="shared" si="6"/>
        <v/>
      </c>
      <c r="G159" s="44" t="str">
        <f t="shared" si="7"/>
        <v>/</v>
      </c>
      <c r="H159" s="44" t="str">
        <f t="shared" si="8"/>
        <v>/</v>
      </c>
    </row>
    <row r="160" spans="5:8" x14ac:dyDescent="0.25">
      <c r="E160" s="9" t="str">
        <f>_xlfn.IFNA(VLOOKUP(B160,NOT_SUPPORTED_ARTICLE!C:C,1,FALSE),"")</f>
        <v/>
      </c>
      <c r="F160" s="44" t="str">
        <f t="shared" si="6"/>
        <v/>
      </c>
      <c r="G160" s="44" t="str">
        <f t="shared" si="7"/>
        <v>/</v>
      </c>
      <c r="H160" s="44" t="str">
        <f t="shared" si="8"/>
        <v>/</v>
      </c>
    </row>
    <row r="161" spans="5:8" x14ac:dyDescent="0.25">
      <c r="E161" s="9" t="str">
        <f>_xlfn.IFNA(VLOOKUP(B161,NOT_SUPPORTED_ARTICLE!C:C,1,FALSE),"")</f>
        <v/>
      </c>
      <c r="F161" s="44" t="str">
        <f t="shared" si="6"/>
        <v/>
      </c>
      <c r="G161" s="44" t="str">
        <f t="shared" si="7"/>
        <v>/</v>
      </c>
      <c r="H161" s="44" t="str">
        <f t="shared" si="8"/>
        <v>/</v>
      </c>
    </row>
    <row r="162" spans="5:8" x14ac:dyDescent="0.25">
      <c r="E162" s="9" t="str">
        <f>_xlfn.IFNA(VLOOKUP(B162,NOT_SUPPORTED_ARTICLE!C:C,1,FALSE),"")</f>
        <v/>
      </c>
      <c r="F162" s="44" t="str">
        <f t="shared" si="6"/>
        <v/>
      </c>
      <c r="G162" s="44" t="str">
        <f t="shared" si="7"/>
        <v>/</v>
      </c>
      <c r="H162" s="44" t="str">
        <f t="shared" si="8"/>
        <v>/</v>
      </c>
    </row>
    <row r="163" spans="5:8" x14ac:dyDescent="0.25">
      <c r="E163" s="9" t="str">
        <f>_xlfn.IFNA(VLOOKUP(B163,NOT_SUPPORTED_ARTICLE!C:C,1,FALSE),"")</f>
        <v/>
      </c>
      <c r="F163" s="44" t="str">
        <f t="shared" si="6"/>
        <v/>
      </c>
      <c r="G163" s="44" t="str">
        <f t="shared" si="7"/>
        <v>/</v>
      </c>
      <c r="H163" s="44" t="str">
        <f t="shared" si="8"/>
        <v>/</v>
      </c>
    </row>
    <row r="164" spans="5:8" x14ac:dyDescent="0.25">
      <c r="E164" s="9" t="str">
        <f>_xlfn.IFNA(VLOOKUP(B164,NOT_SUPPORTED_ARTICLE!C:C,1,FALSE),"")</f>
        <v/>
      </c>
      <c r="F164" s="44" t="str">
        <f t="shared" si="6"/>
        <v/>
      </c>
      <c r="G164" s="44" t="str">
        <f t="shared" si="7"/>
        <v>/</v>
      </c>
      <c r="H164" s="44" t="str">
        <f t="shared" si="8"/>
        <v>/</v>
      </c>
    </row>
    <row r="165" spans="5:8" x14ac:dyDescent="0.25">
      <c r="E165" s="9" t="str">
        <f>_xlfn.IFNA(VLOOKUP(B165,NOT_SUPPORTED_ARTICLE!C:C,1,FALSE),"")</f>
        <v/>
      </c>
      <c r="F165" s="44" t="str">
        <f t="shared" si="6"/>
        <v/>
      </c>
      <c r="G165" s="44" t="str">
        <f t="shared" si="7"/>
        <v>/</v>
      </c>
      <c r="H165" s="44" t="str">
        <f t="shared" si="8"/>
        <v>/</v>
      </c>
    </row>
    <row r="166" spans="5:8" x14ac:dyDescent="0.25">
      <c r="E166" s="9" t="str">
        <f>_xlfn.IFNA(VLOOKUP(B166,NOT_SUPPORTED_ARTICLE!C:C,1,FALSE),"")</f>
        <v/>
      </c>
      <c r="F166" s="44" t="str">
        <f t="shared" si="6"/>
        <v/>
      </c>
      <c r="G166" s="44" t="str">
        <f t="shared" si="7"/>
        <v>/</v>
      </c>
      <c r="H166" s="44" t="str">
        <f t="shared" si="8"/>
        <v>/</v>
      </c>
    </row>
    <row r="167" spans="5:8" x14ac:dyDescent="0.25">
      <c r="E167" s="9" t="str">
        <f>_xlfn.IFNA(VLOOKUP(B167,NOT_SUPPORTED_ARTICLE!C:C,1,FALSE),"")</f>
        <v/>
      </c>
      <c r="F167" s="44" t="str">
        <f t="shared" si="6"/>
        <v/>
      </c>
      <c r="G167" s="44" t="str">
        <f t="shared" si="7"/>
        <v>/</v>
      </c>
      <c r="H167" s="44" t="str">
        <f t="shared" si="8"/>
        <v>/</v>
      </c>
    </row>
    <row r="168" spans="5:8" x14ac:dyDescent="0.25">
      <c r="E168" s="9" t="str">
        <f>_xlfn.IFNA(VLOOKUP(B168,NOT_SUPPORTED_ARTICLE!C:C,1,FALSE),"")</f>
        <v/>
      </c>
      <c r="G168" s="44" t="str">
        <f t="shared" ref="G168:G175" si="9">SUBSTITUTE(D168&amp;"/"&amp;B168,"\","/")</f>
        <v>/</v>
      </c>
      <c r="H168" s="44" t="str">
        <f t="shared" ref="H168:H175" si="10">SUBSTITUTE(G168,"articles/","")</f>
        <v>/</v>
      </c>
    </row>
    <row r="169" spans="5:8" x14ac:dyDescent="0.25">
      <c r="E169" s="9" t="str">
        <f>_xlfn.IFNA(VLOOKUP(B169,NOT_SUPPORTED_ARTICLE!C:C,1,FALSE),"")</f>
        <v/>
      </c>
      <c r="G169" s="44" t="str">
        <f t="shared" si="9"/>
        <v>/</v>
      </c>
      <c r="H169" s="44" t="str">
        <f t="shared" si="10"/>
        <v>/</v>
      </c>
    </row>
    <row r="170" spans="5:8" x14ac:dyDescent="0.25">
      <c r="E170" s="9" t="str">
        <f>_xlfn.IFNA(VLOOKUP(B170,NOT_SUPPORTED_ARTICLE!C:C,1,FALSE),"")</f>
        <v/>
      </c>
      <c r="G170" s="44" t="str">
        <f t="shared" si="9"/>
        <v>/</v>
      </c>
      <c r="H170" s="44" t="str">
        <f t="shared" si="10"/>
        <v>/</v>
      </c>
    </row>
    <row r="171" spans="5:8" x14ac:dyDescent="0.25">
      <c r="E171" s="9" t="str">
        <f>_xlfn.IFNA(VLOOKUP(B171,NOT_SUPPORTED_ARTICLE!C:C,1,FALSE),"")</f>
        <v/>
      </c>
      <c r="G171" s="44" t="str">
        <f t="shared" si="9"/>
        <v>/</v>
      </c>
      <c r="H171" s="44" t="str">
        <f t="shared" si="10"/>
        <v>/</v>
      </c>
    </row>
    <row r="172" spans="5:8" x14ac:dyDescent="0.25">
      <c r="E172" s="9" t="str">
        <f>_xlfn.IFNA(VLOOKUP(B172,NOT_SUPPORTED_ARTICLE!C:C,1,FALSE),"")</f>
        <v/>
      </c>
      <c r="G172" s="44" t="str">
        <f t="shared" si="9"/>
        <v>/</v>
      </c>
      <c r="H172" s="44" t="str">
        <f t="shared" si="10"/>
        <v>/</v>
      </c>
    </row>
    <row r="173" spans="5:8" x14ac:dyDescent="0.25">
      <c r="E173" s="9" t="str">
        <f>_xlfn.IFNA(VLOOKUP(B173,NOT_SUPPORTED_ARTICLE!C:C,1,FALSE),"")</f>
        <v/>
      </c>
      <c r="G173" s="44" t="str">
        <f t="shared" si="9"/>
        <v>/</v>
      </c>
      <c r="H173" s="44" t="str">
        <f t="shared" si="10"/>
        <v>/</v>
      </c>
    </row>
    <row r="174" spans="5:8" x14ac:dyDescent="0.25">
      <c r="E174" s="9" t="str">
        <f>_xlfn.IFNA(VLOOKUP(B174,NOT_SUPPORTED_ARTICLE!C:C,1,FALSE),"")</f>
        <v/>
      </c>
      <c r="G174" s="44" t="str">
        <f t="shared" si="9"/>
        <v>/</v>
      </c>
      <c r="H174" s="44" t="str">
        <f t="shared" si="10"/>
        <v>/</v>
      </c>
    </row>
    <row r="175" spans="5:8" x14ac:dyDescent="0.25">
      <c r="E175" s="9" t="str">
        <f>_xlfn.IFNA(VLOOKUP(B175,NOT_SUPPORTED_ARTICLE!C:C,1,FALSE),"")</f>
        <v/>
      </c>
      <c r="G175" s="44" t="str">
        <f t="shared" si="9"/>
        <v>/</v>
      </c>
      <c r="H175" s="44" t="str">
        <f t="shared" si="10"/>
        <v>/</v>
      </c>
    </row>
  </sheetData>
  <sortState ref="B2:D29">
    <sortCondition ref="C3:C29"/>
    <sortCondition ref="D3:D29"/>
    <sortCondition ref="B3:B29"/>
  </sortState>
  <conditionalFormatting sqref="E2:E175">
    <cfRule type="expression" dxfId="20" priority="2">
      <formula>E2&lt;&gt;""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992"/>
  <sheetViews>
    <sheetView workbookViewId="0">
      <selection activeCell="P3" sqref="P3"/>
    </sheetView>
  </sheetViews>
  <sheetFormatPr defaultRowHeight="15" x14ac:dyDescent="0.25"/>
  <cols>
    <col min="1" max="1" width="23.28515625" customWidth="1"/>
    <col min="2" max="2" width="45.42578125" customWidth="1"/>
    <col min="3" max="3" width="34.28515625" customWidth="1"/>
    <col min="4" max="5" width="11.42578125" customWidth="1"/>
    <col min="6" max="6" width="6.28515625" customWidth="1"/>
    <col min="7" max="7" width="72.5703125" customWidth="1"/>
    <col min="8" max="8" width="65" customWidth="1"/>
    <col min="9" max="9" width="86.7109375" bestFit="1" customWidth="1"/>
    <col min="16" max="16" width="89.85546875" bestFit="1" customWidth="1"/>
  </cols>
  <sheetData>
    <row r="1" spans="1:16" s="39" customFormat="1" x14ac:dyDescent="0.25">
      <c r="A1" s="39" t="s">
        <v>222</v>
      </c>
      <c r="B1" s="39" t="s">
        <v>735</v>
      </c>
      <c r="C1" s="39" t="s">
        <v>224</v>
      </c>
      <c r="E1" s="39" t="s">
        <v>226</v>
      </c>
      <c r="G1" s="39" t="s">
        <v>735</v>
      </c>
      <c r="H1" s="39" t="s">
        <v>1342</v>
      </c>
      <c r="I1" s="39" t="s">
        <v>2473</v>
      </c>
      <c r="P1" s="39" t="s">
        <v>2476</v>
      </c>
    </row>
    <row r="2" spans="1:16" s="9" customFormat="1" x14ac:dyDescent="0.25">
      <c r="A2" t="s">
        <v>222</v>
      </c>
      <c r="B2" t="s">
        <v>736</v>
      </c>
      <c r="C2" t="s">
        <v>224</v>
      </c>
      <c r="D2"/>
      <c r="E2" t="s">
        <v>226</v>
      </c>
      <c r="F2"/>
      <c r="G2" t="s">
        <v>736</v>
      </c>
      <c r="H2" t="s">
        <v>1342</v>
      </c>
      <c r="I2" t="s">
        <v>2472</v>
      </c>
      <c r="P2" s="9" t="s">
        <v>2477</v>
      </c>
    </row>
    <row r="3" spans="1:16" s="9" customFormat="1" x14ac:dyDescent="0.25">
      <c r="A3" t="s">
        <v>222</v>
      </c>
      <c r="B3" t="s">
        <v>737</v>
      </c>
      <c r="C3" t="s">
        <v>224</v>
      </c>
      <c r="D3"/>
      <c r="E3" t="s">
        <v>226</v>
      </c>
      <c r="F3"/>
      <c r="G3" t="s">
        <v>737</v>
      </c>
      <c r="H3" t="s">
        <v>1342</v>
      </c>
      <c r="I3" t="s">
        <v>2471</v>
      </c>
      <c r="P3" s="9" t="s">
        <v>2478</v>
      </c>
    </row>
    <row r="4" spans="1:16" s="9" customFormat="1" x14ac:dyDescent="0.25">
      <c r="A4" t="s">
        <v>222</v>
      </c>
      <c r="B4" t="s">
        <v>738</v>
      </c>
      <c r="C4" t="s">
        <v>224</v>
      </c>
      <c r="D4"/>
      <c r="E4" t="s">
        <v>226</v>
      </c>
      <c r="F4"/>
      <c r="G4" t="s">
        <v>738</v>
      </c>
      <c r="H4" t="s">
        <v>1342</v>
      </c>
      <c r="I4" t="s">
        <v>2470</v>
      </c>
      <c r="P4" s="9" t="s">
        <v>2479</v>
      </c>
    </row>
    <row r="5" spans="1:16" s="9" customFormat="1" x14ac:dyDescent="0.25">
      <c r="A5" t="s">
        <v>222</v>
      </c>
      <c r="B5" t="s">
        <v>739</v>
      </c>
      <c r="C5" t="s">
        <v>224</v>
      </c>
      <c r="D5"/>
      <c r="E5" t="s">
        <v>226</v>
      </c>
      <c r="F5"/>
      <c r="G5" t="s">
        <v>739</v>
      </c>
      <c r="H5" t="s">
        <v>1342</v>
      </c>
      <c r="I5" t="s">
        <v>2469</v>
      </c>
      <c r="P5" s="9" t="s">
        <v>2480</v>
      </c>
    </row>
    <row r="6" spans="1:16" s="9" customFormat="1" x14ac:dyDescent="0.25">
      <c r="A6" t="s">
        <v>222</v>
      </c>
      <c r="B6" t="s">
        <v>740</v>
      </c>
      <c r="C6" t="s">
        <v>224</v>
      </c>
      <c r="D6"/>
      <c r="E6" t="s">
        <v>226</v>
      </c>
      <c r="F6"/>
      <c r="G6" t="s">
        <v>740</v>
      </c>
      <c r="H6" t="s">
        <v>1342</v>
      </c>
      <c r="I6" t="s">
        <v>2468</v>
      </c>
      <c r="P6" s="9" t="s">
        <v>2481</v>
      </c>
    </row>
    <row r="7" spans="1:16" s="9" customFormat="1" x14ac:dyDescent="0.25">
      <c r="A7" t="s">
        <v>222</v>
      </c>
      <c r="B7" t="s">
        <v>741</v>
      </c>
      <c r="C7" t="s">
        <v>224</v>
      </c>
      <c r="D7"/>
      <c r="E7" t="s">
        <v>226</v>
      </c>
      <c r="F7"/>
      <c r="G7" t="s">
        <v>741</v>
      </c>
      <c r="H7" t="s">
        <v>1342</v>
      </c>
      <c r="I7" t="s">
        <v>2467</v>
      </c>
      <c r="P7" s="9" t="s">
        <v>2482</v>
      </c>
    </row>
    <row r="8" spans="1:16" s="9" customFormat="1" x14ac:dyDescent="0.25">
      <c r="A8" t="s">
        <v>222</v>
      </c>
      <c r="B8" t="s">
        <v>633</v>
      </c>
      <c r="C8" t="s">
        <v>224</v>
      </c>
      <c r="D8"/>
      <c r="E8" t="s">
        <v>226</v>
      </c>
      <c r="F8"/>
      <c r="G8" t="s">
        <v>633</v>
      </c>
      <c r="H8" t="s">
        <v>1342</v>
      </c>
      <c r="I8" t="s">
        <v>2466</v>
      </c>
      <c r="P8" s="9" t="s">
        <v>2483</v>
      </c>
    </row>
    <row r="9" spans="1:16" s="9" customFormat="1" x14ac:dyDescent="0.25">
      <c r="A9" t="s">
        <v>222</v>
      </c>
      <c r="B9" t="s">
        <v>742</v>
      </c>
      <c r="C9" t="s">
        <v>224</v>
      </c>
      <c r="D9"/>
      <c r="E9" t="s">
        <v>226</v>
      </c>
      <c r="F9"/>
      <c r="G9" t="s">
        <v>742</v>
      </c>
      <c r="H9" t="s">
        <v>1342</v>
      </c>
      <c r="I9" t="s">
        <v>2465</v>
      </c>
      <c r="P9" s="9" t="s">
        <v>2484</v>
      </c>
    </row>
    <row r="10" spans="1:16" x14ac:dyDescent="0.25">
      <c r="A10" t="s">
        <v>222</v>
      </c>
      <c r="B10" t="s">
        <v>743</v>
      </c>
      <c r="C10" t="s">
        <v>224</v>
      </c>
      <c r="E10" t="s">
        <v>226</v>
      </c>
      <c r="G10" t="s">
        <v>743</v>
      </c>
      <c r="H10" t="s">
        <v>1342</v>
      </c>
      <c r="I10" t="s">
        <v>2464</v>
      </c>
      <c r="P10" t="s">
        <v>2485</v>
      </c>
    </row>
    <row r="11" spans="1:16" x14ac:dyDescent="0.25">
      <c r="A11" t="s">
        <v>222</v>
      </c>
      <c r="B11" t="s">
        <v>744</v>
      </c>
      <c r="C11" t="s">
        <v>224</v>
      </c>
      <c r="E11" t="s">
        <v>226</v>
      </c>
      <c r="G11" t="s">
        <v>744</v>
      </c>
      <c r="H11" t="s">
        <v>1342</v>
      </c>
      <c r="I11" t="s">
        <v>2463</v>
      </c>
      <c r="P11" t="s">
        <v>2486</v>
      </c>
    </row>
    <row r="12" spans="1:16" x14ac:dyDescent="0.25">
      <c r="A12" t="s">
        <v>222</v>
      </c>
      <c r="B12" t="s">
        <v>634</v>
      </c>
      <c r="C12" t="s">
        <v>224</v>
      </c>
      <c r="E12" t="s">
        <v>226</v>
      </c>
      <c r="G12" t="s">
        <v>634</v>
      </c>
      <c r="H12" t="s">
        <v>1342</v>
      </c>
      <c r="I12" t="s">
        <v>2462</v>
      </c>
      <c r="P12" t="s">
        <v>2487</v>
      </c>
    </row>
    <row r="13" spans="1:16" x14ac:dyDescent="0.25">
      <c r="A13" t="s">
        <v>222</v>
      </c>
      <c r="B13" t="s">
        <v>745</v>
      </c>
      <c r="C13" t="s">
        <v>224</v>
      </c>
      <c r="E13" t="s">
        <v>226</v>
      </c>
      <c r="G13" t="s">
        <v>745</v>
      </c>
      <c r="H13" t="s">
        <v>1342</v>
      </c>
      <c r="I13" t="s">
        <v>2461</v>
      </c>
      <c r="P13" t="s">
        <v>2488</v>
      </c>
    </row>
    <row r="14" spans="1:16" x14ac:dyDescent="0.25">
      <c r="A14" t="s">
        <v>222</v>
      </c>
      <c r="B14" t="s">
        <v>746</v>
      </c>
      <c r="C14" t="s">
        <v>224</v>
      </c>
      <c r="E14" t="s">
        <v>226</v>
      </c>
      <c r="G14" t="s">
        <v>746</v>
      </c>
      <c r="H14" t="s">
        <v>1342</v>
      </c>
      <c r="I14" t="s">
        <v>2460</v>
      </c>
      <c r="P14" t="s">
        <v>2489</v>
      </c>
    </row>
    <row r="15" spans="1:16" x14ac:dyDescent="0.25">
      <c r="A15" t="s">
        <v>222</v>
      </c>
      <c r="B15" t="s">
        <v>747</v>
      </c>
      <c r="C15" t="s">
        <v>224</v>
      </c>
      <c r="E15" t="s">
        <v>226</v>
      </c>
      <c r="G15" t="s">
        <v>747</v>
      </c>
      <c r="H15" t="s">
        <v>1342</v>
      </c>
      <c r="I15" t="s">
        <v>2459</v>
      </c>
      <c r="P15" t="s">
        <v>2490</v>
      </c>
    </row>
    <row r="16" spans="1:16" x14ac:dyDescent="0.25">
      <c r="A16" t="s">
        <v>222</v>
      </c>
      <c r="B16" t="s">
        <v>748</v>
      </c>
      <c r="C16" t="s">
        <v>224</v>
      </c>
      <c r="E16" t="s">
        <v>226</v>
      </c>
      <c r="G16" t="s">
        <v>748</v>
      </c>
      <c r="H16" t="s">
        <v>1342</v>
      </c>
      <c r="I16" t="s">
        <v>2458</v>
      </c>
      <c r="P16" t="s">
        <v>2491</v>
      </c>
    </row>
    <row r="17" spans="1:16" x14ac:dyDescent="0.25">
      <c r="A17" t="s">
        <v>222</v>
      </c>
      <c r="B17" t="s">
        <v>749</v>
      </c>
      <c r="C17" t="s">
        <v>224</v>
      </c>
      <c r="E17" t="s">
        <v>226</v>
      </c>
      <c r="G17" t="s">
        <v>749</v>
      </c>
      <c r="H17" t="s">
        <v>1342</v>
      </c>
      <c r="I17" t="s">
        <v>2457</v>
      </c>
      <c r="P17" t="s">
        <v>2492</v>
      </c>
    </row>
    <row r="18" spans="1:16" x14ac:dyDescent="0.25">
      <c r="A18" t="s">
        <v>222</v>
      </c>
      <c r="B18" t="s">
        <v>750</v>
      </c>
      <c r="C18" t="s">
        <v>224</v>
      </c>
      <c r="E18" t="s">
        <v>226</v>
      </c>
      <c r="G18" t="s">
        <v>750</v>
      </c>
      <c r="H18" t="s">
        <v>1342</v>
      </c>
      <c r="I18" t="s">
        <v>2456</v>
      </c>
      <c r="P18" t="s">
        <v>2493</v>
      </c>
    </row>
    <row r="19" spans="1:16" x14ac:dyDescent="0.25">
      <c r="A19" t="s">
        <v>222</v>
      </c>
      <c r="B19" t="s">
        <v>635</v>
      </c>
      <c r="C19" t="s">
        <v>224</v>
      </c>
      <c r="E19" t="s">
        <v>226</v>
      </c>
      <c r="G19" t="s">
        <v>635</v>
      </c>
      <c r="H19" t="s">
        <v>1342</v>
      </c>
      <c r="I19" t="s">
        <v>2455</v>
      </c>
      <c r="P19" t="s">
        <v>2494</v>
      </c>
    </row>
    <row r="20" spans="1:16" x14ac:dyDescent="0.25">
      <c r="A20" t="s">
        <v>222</v>
      </c>
      <c r="B20" t="s">
        <v>636</v>
      </c>
      <c r="C20" t="s">
        <v>224</v>
      </c>
      <c r="E20" t="s">
        <v>226</v>
      </c>
      <c r="G20" t="s">
        <v>636</v>
      </c>
      <c r="H20" t="s">
        <v>1342</v>
      </c>
      <c r="I20" t="s">
        <v>2454</v>
      </c>
      <c r="P20" t="s">
        <v>2495</v>
      </c>
    </row>
    <row r="21" spans="1:16" x14ac:dyDescent="0.25">
      <c r="A21" t="s">
        <v>222</v>
      </c>
      <c r="B21" t="s">
        <v>690</v>
      </c>
      <c r="C21" t="s">
        <v>224</v>
      </c>
      <c r="E21" t="s">
        <v>226</v>
      </c>
      <c r="G21" t="s">
        <v>690</v>
      </c>
      <c r="H21" t="s">
        <v>1342</v>
      </c>
      <c r="I21" t="s">
        <v>2453</v>
      </c>
      <c r="P21" t="s">
        <v>2496</v>
      </c>
    </row>
    <row r="22" spans="1:16" x14ac:dyDescent="0.25">
      <c r="A22" t="s">
        <v>222</v>
      </c>
      <c r="B22" t="s">
        <v>689</v>
      </c>
      <c r="C22" t="s">
        <v>224</v>
      </c>
      <c r="E22" t="s">
        <v>226</v>
      </c>
      <c r="G22" t="s">
        <v>689</v>
      </c>
      <c r="H22" t="s">
        <v>1342</v>
      </c>
      <c r="I22" t="s">
        <v>2452</v>
      </c>
      <c r="P22" t="s">
        <v>2497</v>
      </c>
    </row>
    <row r="23" spans="1:16" x14ac:dyDescent="0.25">
      <c r="A23" t="s">
        <v>222</v>
      </c>
      <c r="B23" t="s">
        <v>688</v>
      </c>
      <c r="C23" t="s">
        <v>224</v>
      </c>
      <c r="E23" t="s">
        <v>226</v>
      </c>
      <c r="G23" t="s">
        <v>688</v>
      </c>
      <c r="H23" t="s">
        <v>1342</v>
      </c>
      <c r="I23" t="s">
        <v>2451</v>
      </c>
      <c r="P23" t="s">
        <v>2498</v>
      </c>
    </row>
    <row r="24" spans="1:16" x14ac:dyDescent="0.25">
      <c r="A24" t="s">
        <v>222</v>
      </c>
      <c r="B24" t="s">
        <v>751</v>
      </c>
      <c r="C24" t="s">
        <v>224</v>
      </c>
      <c r="E24" t="s">
        <v>226</v>
      </c>
      <c r="G24" t="s">
        <v>751</v>
      </c>
      <c r="H24" t="s">
        <v>1342</v>
      </c>
      <c r="I24" t="s">
        <v>2450</v>
      </c>
      <c r="P24" t="s">
        <v>2499</v>
      </c>
    </row>
    <row r="25" spans="1:16" x14ac:dyDescent="0.25">
      <c r="A25" t="s">
        <v>222</v>
      </c>
      <c r="B25" t="s">
        <v>752</v>
      </c>
      <c r="C25" t="s">
        <v>224</v>
      </c>
      <c r="E25" t="s">
        <v>226</v>
      </c>
      <c r="G25" t="s">
        <v>752</v>
      </c>
      <c r="H25" t="s">
        <v>1342</v>
      </c>
      <c r="I25" t="s">
        <v>2449</v>
      </c>
      <c r="P25" t="s">
        <v>2500</v>
      </c>
    </row>
    <row r="26" spans="1:16" x14ac:dyDescent="0.25">
      <c r="A26" t="s">
        <v>222</v>
      </c>
      <c r="B26" t="s">
        <v>753</v>
      </c>
      <c r="C26" t="s">
        <v>224</v>
      </c>
      <c r="E26" t="s">
        <v>226</v>
      </c>
      <c r="G26" t="s">
        <v>753</v>
      </c>
      <c r="H26" t="s">
        <v>1342</v>
      </c>
      <c r="I26" t="s">
        <v>2448</v>
      </c>
      <c r="P26" t="s">
        <v>2501</v>
      </c>
    </row>
    <row r="27" spans="1:16" x14ac:dyDescent="0.25">
      <c r="A27" t="s">
        <v>222</v>
      </c>
      <c r="B27" t="s">
        <v>687</v>
      </c>
      <c r="C27" t="s">
        <v>224</v>
      </c>
      <c r="E27" t="s">
        <v>226</v>
      </c>
      <c r="G27" t="s">
        <v>687</v>
      </c>
      <c r="H27" t="s">
        <v>1342</v>
      </c>
      <c r="I27" t="s">
        <v>2447</v>
      </c>
      <c r="P27" t="s">
        <v>2502</v>
      </c>
    </row>
    <row r="28" spans="1:16" x14ac:dyDescent="0.25">
      <c r="A28" t="s">
        <v>222</v>
      </c>
      <c r="B28" t="s">
        <v>754</v>
      </c>
      <c r="C28" t="s">
        <v>224</v>
      </c>
      <c r="E28" t="s">
        <v>226</v>
      </c>
      <c r="G28" t="s">
        <v>754</v>
      </c>
      <c r="H28" t="s">
        <v>1342</v>
      </c>
      <c r="I28" t="s">
        <v>2446</v>
      </c>
      <c r="P28" t="s">
        <v>2503</v>
      </c>
    </row>
    <row r="29" spans="1:16" x14ac:dyDescent="0.25">
      <c r="A29" t="s">
        <v>222</v>
      </c>
      <c r="B29" t="s">
        <v>755</v>
      </c>
      <c r="C29" t="s">
        <v>224</v>
      </c>
      <c r="E29" t="s">
        <v>226</v>
      </c>
      <c r="G29" t="s">
        <v>755</v>
      </c>
      <c r="H29" t="s">
        <v>1342</v>
      </c>
      <c r="I29" t="s">
        <v>2445</v>
      </c>
      <c r="P29" t="s">
        <v>2504</v>
      </c>
    </row>
    <row r="30" spans="1:16" x14ac:dyDescent="0.25">
      <c r="A30" t="s">
        <v>222</v>
      </c>
      <c r="B30" t="s">
        <v>756</v>
      </c>
      <c r="C30" t="s">
        <v>224</v>
      </c>
      <c r="E30" t="s">
        <v>226</v>
      </c>
      <c r="G30" t="s">
        <v>756</v>
      </c>
      <c r="H30" t="s">
        <v>1342</v>
      </c>
      <c r="I30" t="s">
        <v>2444</v>
      </c>
      <c r="P30" t="s">
        <v>2505</v>
      </c>
    </row>
    <row r="31" spans="1:16" x14ac:dyDescent="0.25">
      <c r="A31" t="s">
        <v>222</v>
      </c>
      <c r="B31" t="s">
        <v>757</v>
      </c>
      <c r="C31" t="s">
        <v>224</v>
      </c>
      <c r="E31" t="s">
        <v>226</v>
      </c>
      <c r="G31" t="s">
        <v>757</v>
      </c>
      <c r="H31" t="s">
        <v>1342</v>
      </c>
      <c r="I31" t="s">
        <v>2443</v>
      </c>
      <c r="P31" t="s">
        <v>2506</v>
      </c>
    </row>
    <row r="32" spans="1:16" x14ac:dyDescent="0.25">
      <c r="A32" t="s">
        <v>222</v>
      </c>
      <c r="B32" t="s">
        <v>686</v>
      </c>
      <c r="C32" t="s">
        <v>224</v>
      </c>
      <c r="E32" t="s">
        <v>226</v>
      </c>
      <c r="G32" t="s">
        <v>686</v>
      </c>
      <c r="H32" t="s">
        <v>1342</v>
      </c>
      <c r="I32" t="s">
        <v>2442</v>
      </c>
      <c r="P32" t="s">
        <v>2507</v>
      </c>
    </row>
    <row r="33" spans="1:16" x14ac:dyDescent="0.25">
      <c r="A33" t="s">
        <v>222</v>
      </c>
      <c r="B33" t="s">
        <v>758</v>
      </c>
      <c r="C33" t="s">
        <v>224</v>
      </c>
      <c r="E33" t="s">
        <v>226</v>
      </c>
      <c r="G33" t="s">
        <v>758</v>
      </c>
      <c r="H33" t="s">
        <v>1342</v>
      </c>
      <c r="I33" t="s">
        <v>2441</v>
      </c>
      <c r="P33" t="s">
        <v>2508</v>
      </c>
    </row>
    <row r="34" spans="1:16" x14ac:dyDescent="0.25">
      <c r="A34" t="s">
        <v>222</v>
      </c>
      <c r="B34" t="s">
        <v>759</v>
      </c>
      <c r="C34" t="s">
        <v>224</v>
      </c>
      <c r="E34" t="s">
        <v>226</v>
      </c>
      <c r="G34" t="s">
        <v>759</v>
      </c>
      <c r="H34" t="s">
        <v>1342</v>
      </c>
      <c r="I34" t="s">
        <v>2440</v>
      </c>
      <c r="P34" t="s">
        <v>2509</v>
      </c>
    </row>
    <row r="35" spans="1:16" x14ac:dyDescent="0.25">
      <c r="A35" t="s">
        <v>222</v>
      </c>
      <c r="B35" t="s">
        <v>760</v>
      </c>
      <c r="C35" t="s">
        <v>224</v>
      </c>
      <c r="E35" t="s">
        <v>226</v>
      </c>
      <c r="G35" t="s">
        <v>760</v>
      </c>
      <c r="H35" t="s">
        <v>1342</v>
      </c>
      <c r="I35" t="s">
        <v>2439</v>
      </c>
      <c r="P35" t="s">
        <v>2510</v>
      </c>
    </row>
    <row r="36" spans="1:16" x14ac:dyDescent="0.25">
      <c r="A36" t="s">
        <v>222</v>
      </c>
      <c r="B36" t="s">
        <v>761</v>
      </c>
      <c r="C36" t="s">
        <v>224</v>
      </c>
      <c r="E36" t="s">
        <v>226</v>
      </c>
      <c r="G36" t="s">
        <v>761</v>
      </c>
      <c r="H36" t="s">
        <v>1342</v>
      </c>
      <c r="I36" t="s">
        <v>2438</v>
      </c>
      <c r="P36" t="s">
        <v>2511</v>
      </c>
    </row>
    <row r="37" spans="1:16" x14ac:dyDescent="0.25">
      <c r="A37" t="s">
        <v>222</v>
      </c>
      <c r="B37" t="s">
        <v>685</v>
      </c>
      <c r="C37" t="s">
        <v>224</v>
      </c>
      <c r="E37" t="s">
        <v>226</v>
      </c>
      <c r="G37" t="s">
        <v>685</v>
      </c>
      <c r="H37" t="s">
        <v>1342</v>
      </c>
      <c r="I37" t="s">
        <v>2437</v>
      </c>
      <c r="P37" t="s">
        <v>2512</v>
      </c>
    </row>
    <row r="38" spans="1:16" x14ac:dyDescent="0.25">
      <c r="A38" t="s">
        <v>222</v>
      </c>
      <c r="B38" t="s">
        <v>762</v>
      </c>
      <c r="C38" t="s">
        <v>224</v>
      </c>
      <c r="E38" t="s">
        <v>226</v>
      </c>
      <c r="G38" t="s">
        <v>762</v>
      </c>
      <c r="H38" t="s">
        <v>1342</v>
      </c>
      <c r="I38" t="s">
        <v>2436</v>
      </c>
      <c r="P38" t="s">
        <v>2513</v>
      </c>
    </row>
    <row r="39" spans="1:16" x14ac:dyDescent="0.25">
      <c r="A39" t="s">
        <v>222</v>
      </c>
      <c r="B39" t="s">
        <v>763</v>
      </c>
      <c r="C39" t="s">
        <v>224</v>
      </c>
      <c r="E39" t="s">
        <v>226</v>
      </c>
      <c r="G39" t="s">
        <v>763</v>
      </c>
      <c r="H39" t="s">
        <v>1342</v>
      </c>
      <c r="I39" t="s">
        <v>2435</v>
      </c>
      <c r="P39" t="s">
        <v>2514</v>
      </c>
    </row>
    <row r="40" spans="1:16" x14ac:dyDescent="0.25">
      <c r="A40" t="s">
        <v>222</v>
      </c>
      <c r="B40" t="s">
        <v>764</v>
      </c>
      <c r="C40" t="s">
        <v>224</v>
      </c>
      <c r="E40" t="s">
        <v>226</v>
      </c>
      <c r="G40" t="s">
        <v>764</v>
      </c>
      <c r="H40" t="s">
        <v>1342</v>
      </c>
      <c r="I40" t="s">
        <v>2434</v>
      </c>
      <c r="P40" t="s">
        <v>2515</v>
      </c>
    </row>
    <row r="41" spans="1:16" x14ac:dyDescent="0.25">
      <c r="A41" t="s">
        <v>222</v>
      </c>
      <c r="B41" t="s">
        <v>765</v>
      </c>
      <c r="C41" t="s">
        <v>224</v>
      </c>
      <c r="E41" t="s">
        <v>226</v>
      </c>
      <c r="G41" t="s">
        <v>765</v>
      </c>
      <c r="H41" t="s">
        <v>1342</v>
      </c>
      <c r="I41" t="s">
        <v>2433</v>
      </c>
      <c r="P41" t="s">
        <v>2516</v>
      </c>
    </row>
    <row r="42" spans="1:16" x14ac:dyDescent="0.25">
      <c r="A42" t="s">
        <v>222</v>
      </c>
      <c r="B42" t="s">
        <v>684</v>
      </c>
      <c r="C42" t="s">
        <v>224</v>
      </c>
      <c r="E42" t="s">
        <v>226</v>
      </c>
      <c r="G42" t="s">
        <v>684</v>
      </c>
      <c r="H42" t="s">
        <v>1342</v>
      </c>
      <c r="I42" t="s">
        <v>2432</v>
      </c>
      <c r="P42" t="s">
        <v>2517</v>
      </c>
    </row>
    <row r="43" spans="1:16" x14ac:dyDescent="0.25">
      <c r="A43" t="s">
        <v>222</v>
      </c>
      <c r="B43" t="s">
        <v>766</v>
      </c>
      <c r="C43" t="s">
        <v>224</v>
      </c>
      <c r="E43" t="s">
        <v>226</v>
      </c>
      <c r="G43" t="s">
        <v>766</v>
      </c>
      <c r="H43" t="s">
        <v>1342</v>
      </c>
      <c r="I43" t="s">
        <v>2431</v>
      </c>
      <c r="P43" t="s">
        <v>2518</v>
      </c>
    </row>
    <row r="44" spans="1:16" x14ac:dyDescent="0.25">
      <c r="A44" t="s">
        <v>222</v>
      </c>
      <c r="B44" t="s">
        <v>767</v>
      </c>
      <c r="C44" t="s">
        <v>224</v>
      </c>
      <c r="E44" t="s">
        <v>226</v>
      </c>
      <c r="G44" t="s">
        <v>767</v>
      </c>
      <c r="H44" t="s">
        <v>1342</v>
      </c>
      <c r="I44" t="s">
        <v>2430</v>
      </c>
      <c r="P44" t="s">
        <v>2519</v>
      </c>
    </row>
    <row r="45" spans="1:16" x14ac:dyDescent="0.25">
      <c r="A45" t="s">
        <v>222</v>
      </c>
      <c r="B45" t="s">
        <v>768</v>
      </c>
      <c r="C45" t="s">
        <v>224</v>
      </c>
      <c r="E45" t="s">
        <v>226</v>
      </c>
      <c r="G45" t="s">
        <v>768</v>
      </c>
      <c r="H45" t="s">
        <v>1342</v>
      </c>
      <c r="I45" t="s">
        <v>2429</v>
      </c>
      <c r="P45" t="s">
        <v>2520</v>
      </c>
    </row>
    <row r="46" spans="1:16" x14ac:dyDescent="0.25">
      <c r="A46" t="s">
        <v>222</v>
      </c>
      <c r="B46" t="s">
        <v>769</v>
      </c>
      <c r="C46" t="s">
        <v>224</v>
      </c>
      <c r="E46" t="s">
        <v>226</v>
      </c>
      <c r="G46" t="s">
        <v>769</v>
      </c>
      <c r="H46" t="s">
        <v>1342</v>
      </c>
      <c r="I46" t="s">
        <v>2428</v>
      </c>
      <c r="P46" t="s">
        <v>2521</v>
      </c>
    </row>
    <row r="47" spans="1:16" x14ac:dyDescent="0.25">
      <c r="A47" t="s">
        <v>222</v>
      </c>
      <c r="B47" t="s">
        <v>770</v>
      </c>
      <c r="C47" t="s">
        <v>224</v>
      </c>
      <c r="E47" t="s">
        <v>226</v>
      </c>
      <c r="G47" t="s">
        <v>770</v>
      </c>
      <c r="H47" t="s">
        <v>1342</v>
      </c>
      <c r="I47" t="s">
        <v>2427</v>
      </c>
      <c r="P47" t="s">
        <v>2522</v>
      </c>
    </row>
    <row r="48" spans="1:16" x14ac:dyDescent="0.25">
      <c r="A48" t="s">
        <v>222</v>
      </c>
      <c r="B48" t="s">
        <v>771</v>
      </c>
      <c r="C48" t="s">
        <v>224</v>
      </c>
      <c r="E48" t="s">
        <v>226</v>
      </c>
      <c r="G48" t="s">
        <v>771</v>
      </c>
      <c r="H48" t="s">
        <v>1342</v>
      </c>
      <c r="I48" t="s">
        <v>2426</v>
      </c>
      <c r="P48" t="s">
        <v>2523</v>
      </c>
    </row>
    <row r="49" spans="1:16" x14ac:dyDescent="0.25">
      <c r="A49" t="s">
        <v>222</v>
      </c>
      <c r="B49" t="s">
        <v>772</v>
      </c>
      <c r="C49" t="s">
        <v>224</v>
      </c>
      <c r="E49" t="s">
        <v>226</v>
      </c>
      <c r="G49" t="s">
        <v>772</v>
      </c>
      <c r="H49" t="s">
        <v>1342</v>
      </c>
      <c r="I49" t="s">
        <v>2425</v>
      </c>
      <c r="P49" t="s">
        <v>2524</v>
      </c>
    </row>
    <row r="50" spans="1:16" x14ac:dyDescent="0.25">
      <c r="A50" t="s">
        <v>222</v>
      </c>
      <c r="B50" t="s">
        <v>773</v>
      </c>
      <c r="C50" t="s">
        <v>224</v>
      </c>
      <c r="E50" t="s">
        <v>226</v>
      </c>
      <c r="G50" t="s">
        <v>773</v>
      </c>
      <c r="H50" t="s">
        <v>1342</v>
      </c>
      <c r="I50" t="s">
        <v>2424</v>
      </c>
      <c r="P50" t="s">
        <v>2525</v>
      </c>
    </row>
    <row r="51" spans="1:16" x14ac:dyDescent="0.25">
      <c r="A51" t="s">
        <v>222</v>
      </c>
      <c r="B51" t="s">
        <v>774</v>
      </c>
      <c r="C51" t="s">
        <v>224</v>
      </c>
      <c r="E51" t="s">
        <v>226</v>
      </c>
      <c r="G51" t="s">
        <v>774</v>
      </c>
      <c r="H51" t="s">
        <v>1342</v>
      </c>
      <c r="I51" t="s">
        <v>2423</v>
      </c>
      <c r="P51" t="s">
        <v>2526</v>
      </c>
    </row>
    <row r="52" spans="1:16" x14ac:dyDescent="0.25">
      <c r="A52" t="s">
        <v>222</v>
      </c>
      <c r="B52" t="s">
        <v>683</v>
      </c>
      <c r="C52" t="s">
        <v>224</v>
      </c>
      <c r="E52" t="s">
        <v>226</v>
      </c>
      <c r="G52" t="s">
        <v>683</v>
      </c>
      <c r="H52" t="s">
        <v>1342</v>
      </c>
      <c r="I52" t="s">
        <v>2422</v>
      </c>
      <c r="P52" t="s">
        <v>2527</v>
      </c>
    </row>
    <row r="53" spans="1:16" x14ac:dyDescent="0.25">
      <c r="A53" t="s">
        <v>222</v>
      </c>
      <c r="B53" t="s">
        <v>775</v>
      </c>
      <c r="C53" t="s">
        <v>224</v>
      </c>
      <c r="E53" t="s">
        <v>226</v>
      </c>
      <c r="G53" t="s">
        <v>775</v>
      </c>
      <c r="H53" t="s">
        <v>1342</v>
      </c>
      <c r="I53" t="s">
        <v>2421</v>
      </c>
      <c r="P53" t="s">
        <v>2528</v>
      </c>
    </row>
    <row r="54" spans="1:16" x14ac:dyDescent="0.25">
      <c r="A54" t="s">
        <v>222</v>
      </c>
      <c r="B54" t="s">
        <v>776</v>
      </c>
      <c r="C54" t="s">
        <v>224</v>
      </c>
      <c r="E54" t="s">
        <v>226</v>
      </c>
      <c r="G54" t="s">
        <v>776</v>
      </c>
      <c r="H54" t="s">
        <v>1342</v>
      </c>
      <c r="I54" t="s">
        <v>2420</v>
      </c>
      <c r="P54" t="s">
        <v>2529</v>
      </c>
    </row>
    <row r="55" spans="1:16" x14ac:dyDescent="0.25">
      <c r="A55" t="s">
        <v>222</v>
      </c>
      <c r="B55" t="s">
        <v>777</v>
      </c>
      <c r="C55" t="s">
        <v>224</v>
      </c>
      <c r="E55" t="s">
        <v>226</v>
      </c>
      <c r="G55" t="s">
        <v>777</v>
      </c>
      <c r="H55" t="s">
        <v>1342</v>
      </c>
      <c r="I55" t="s">
        <v>2419</v>
      </c>
      <c r="P55" t="s">
        <v>2530</v>
      </c>
    </row>
    <row r="56" spans="1:16" x14ac:dyDescent="0.25">
      <c r="A56" t="s">
        <v>222</v>
      </c>
      <c r="B56" t="s">
        <v>778</v>
      </c>
      <c r="C56" t="s">
        <v>224</v>
      </c>
      <c r="E56" t="s">
        <v>226</v>
      </c>
      <c r="G56" t="s">
        <v>778</v>
      </c>
      <c r="H56" t="s">
        <v>1342</v>
      </c>
      <c r="I56" t="s">
        <v>2418</v>
      </c>
      <c r="P56" t="s">
        <v>2496</v>
      </c>
    </row>
    <row r="57" spans="1:16" x14ac:dyDescent="0.25">
      <c r="A57" t="s">
        <v>222</v>
      </c>
      <c r="B57" t="s">
        <v>779</v>
      </c>
      <c r="C57" t="s">
        <v>224</v>
      </c>
      <c r="E57" t="s">
        <v>226</v>
      </c>
      <c r="G57" t="s">
        <v>779</v>
      </c>
      <c r="H57" t="s">
        <v>1342</v>
      </c>
      <c r="I57" t="s">
        <v>2417</v>
      </c>
      <c r="P57" t="s">
        <v>2531</v>
      </c>
    </row>
    <row r="58" spans="1:16" x14ac:dyDescent="0.25">
      <c r="A58" t="s">
        <v>222</v>
      </c>
      <c r="B58" t="s">
        <v>780</v>
      </c>
      <c r="C58" t="s">
        <v>224</v>
      </c>
      <c r="E58" t="s">
        <v>226</v>
      </c>
      <c r="G58" t="s">
        <v>780</v>
      </c>
      <c r="H58" t="s">
        <v>1342</v>
      </c>
      <c r="I58" t="s">
        <v>2416</v>
      </c>
      <c r="P58" t="s">
        <v>2532</v>
      </c>
    </row>
    <row r="59" spans="1:16" x14ac:dyDescent="0.25">
      <c r="A59" t="s">
        <v>222</v>
      </c>
      <c r="B59" t="s">
        <v>596</v>
      </c>
      <c r="C59" t="s">
        <v>224</v>
      </c>
      <c r="E59" t="s">
        <v>226</v>
      </c>
      <c r="G59" t="s">
        <v>596</v>
      </c>
      <c r="H59" t="s">
        <v>1342</v>
      </c>
      <c r="I59" t="s">
        <v>2415</v>
      </c>
      <c r="P59" t="s">
        <v>2533</v>
      </c>
    </row>
    <row r="60" spans="1:16" x14ac:dyDescent="0.25">
      <c r="A60" t="s">
        <v>222</v>
      </c>
      <c r="B60" t="s">
        <v>781</v>
      </c>
      <c r="C60" t="s">
        <v>224</v>
      </c>
      <c r="E60" t="s">
        <v>226</v>
      </c>
      <c r="G60" t="s">
        <v>781</v>
      </c>
      <c r="H60" t="s">
        <v>1342</v>
      </c>
      <c r="I60" t="s">
        <v>2414</v>
      </c>
      <c r="P60" t="s">
        <v>2534</v>
      </c>
    </row>
    <row r="61" spans="1:16" x14ac:dyDescent="0.25">
      <c r="A61" t="s">
        <v>222</v>
      </c>
      <c r="B61" t="s">
        <v>782</v>
      </c>
      <c r="C61" t="s">
        <v>224</v>
      </c>
      <c r="E61" t="s">
        <v>226</v>
      </c>
      <c r="G61" t="s">
        <v>782</v>
      </c>
      <c r="H61" t="s">
        <v>1342</v>
      </c>
      <c r="I61" t="s">
        <v>2413</v>
      </c>
      <c r="P61" t="s">
        <v>2535</v>
      </c>
    </row>
    <row r="62" spans="1:16" x14ac:dyDescent="0.25">
      <c r="A62" t="s">
        <v>222</v>
      </c>
      <c r="B62" t="s">
        <v>682</v>
      </c>
      <c r="C62" t="s">
        <v>224</v>
      </c>
      <c r="E62" t="s">
        <v>226</v>
      </c>
      <c r="G62" t="s">
        <v>682</v>
      </c>
      <c r="H62" t="s">
        <v>1342</v>
      </c>
      <c r="I62" t="s">
        <v>2412</v>
      </c>
      <c r="P62" t="s">
        <v>2536</v>
      </c>
    </row>
    <row r="63" spans="1:16" x14ac:dyDescent="0.25">
      <c r="A63" t="s">
        <v>222</v>
      </c>
      <c r="B63" t="s">
        <v>783</v>
      </c>
      <c r="C63" t="s">
        <v>224</v>
      </c>
      <c r="E63" t="s">
        <v>226</v>
      </c>
      <c r="G63" t="s">
        <v>783</v>
      </c>
      <c r="H63" t="s">
        <v>1342</v>
      </c>
      <c r="I63" t="s">
        <v>2411</v>
      </c>
      <c r="P63" t="s">
        <v>2537</v>
      </c>
    </row>
    <row r="64" spans="1:16" x14ac:dyDescent="0.25">
      <c r="A64" t="s">
        <v>222</v>
      </c>
      <c r="B64" t="s">
        <v>784</v>
      </c>
      <c r="C64" t="s">
        <v>224</v>
      </c>
      <c r="E64" t="s">
        <v>226</v>
      </c>
      <c r="G64" t="s">
        <v>784</v>
      </c>
      <c r="H64" t="s">
        <v>1342</v>
      </c>
      <c r="I64" t="s">
        <v>2410</v>
      </c>
      <c r="P64" t="s">
        <v>2538</v>
      </c>
    </row>
    <row r="65" spans="1:16" x14ac:dyDescent="0.25">
      <c r="A65" t="s">
        <v>222</v>
      </c>
      <c r="B65" t="s">
        <v>785</v>
      </c>
      <c r="C65" t="s">
        <v>224</v>
      </c>
      <c r="E65" t="s">
        <v>226</v>
      </c>
      <c r="G65" t="s">
        <v>785</v>
      </c>
      <c r="H65" t="s">
        <v>1342</v>
      </c>
      <c r="I65" t="s">
        <v>2409</v>
      </c>
      <c r="P65" t="s">
        <v>2539</v>
      </c>
    </row>
    <row r="66" spans="1:16" x14ac:dyDescent="0.25">
      <c r="A66" t="s">
        <v>222</v>
      </c>
      <c r="B66" t="s">
        <v>786</v>
      </c>
      <c r="C66" t="s">
        <v>224</v>
      </c>
      <c r="E66" t="s">
        <v>226</v>
      </c>
      <c r="G66" t="s">
        <v>786</v>
      </c>
      <c r="H66" t="s">
        <v>1342</v>
      </c>
      <c r="I66" t="s">
        <v>2408</v>
      </c>
      <c r="P66" t="s">
        <v>2540</v>
      </c>
    </row>
    <row r="67" spans="1:16" x14ac:dyDescent="0.25">
      <c r="A67" t="s">
        <v>222</v>
      </c>
      <c r="B67" t="s">
        <v>787</v>
      </c>
      <c r="C67" t="s">
        <v>224</v>
      </c>
      <c r="E67" t="s">
        <v>226</v>
      </c>
      <c r="G67" t="s">
        <v>787</v>
      </c>
      <c r="H67" t="s">
        <v>1342</v>
      </c>
      <c r="I67" t="s">
        <v>2407</v>
      </c>
      <c r="P67" t="s">
        <v>2541</v>
      </c>
    </row>
    <row r="68" spans="1:16" x14ac:dyDescent="0.25">
      <c r="A68" t="s">
        <v>222</v>
      </c>
      <c r="B68" t="s">
        <v>788</v>
      </c>
      <c r="C68" t="s">
        <v>224</v>
      </c>
      <c r="E68" t="s">
        <v>226</v>
      </c>
      <c r="G68" t="s">
        <v>788</v>
      </c>
      <c r="H68" t="s">
        <v>1342</v>
      </c>
      <c r="I68" t="s">
        <v>2406</v>
      </c>
      <c r="P68" t="s">
        <v>2542</v>
      </c>
    </row>
    <row r="69" spans="1:16" x14ac:dyDescent="0.25">
      <c r="A69" t="s">
        <v>222</v>
      </c>
      <c r="B69" t="s">
        <v>789</v>
      </c>
      <c r="C69" t="s">
        <v>224</v>
      </c>
      <c r="E69" t="s">
        <v>226</v>
      </c>
      <c r="G69" t="s">
        <v>789</v>
      </c>
      <c r="H69" t="s">
        <v>1342</v>
      </c>
      <c r="I69" t="s">
        <v>2405</v>
      </c>
      <c r="P69" t="s">
        <v>2543</v>
      </c>
    </row>
    <row r="70" spans="1:16" x14ac:dyDescent="0.25">
      <c r="A70" t="s">
        <v>222</v>
      </c>
      <c r="B70" t="s">
        <v>790</v>
      </c>
      <c r="C70" t="s">
        <v>224</v>
      </c>
      <c r="E70" t="s">
        <v>226</v>
      </c>
      <c r="G70" t="s">
        <v>790</v>
      </c>
      <c r="H70" t="s">
        <v>1342</v>
      </c>
      <c r="I70" t="s">
        <v>2404</v>
      </c>
      <c r="P70" t="s">
        <v>2544</v>
      </c>
    </row>
    <row r="71" spans="1:16" x14ac:dyDescent="0.25">
      <c r="A71" t="s">
        <v>222</v>
      </c>
      <c r="B71" t="s">
        <v>791</v>
      </c>
      <c r="C71" t="s">
        <v>224</v>
      </c>
      <c r="E71" t="s">
        <v>226</v>
      </c>
      <c r="G71" t="s">
        <v>791</v>
      </c>
      <c r="H71" t="s">
        <v>1342</v>
      </c>
      <c r="I71" t="s">
        <v>2403</v>
      </c>
      <c r="P71" t="s">
        <v>2545</v>
      </c>
    </row>
    <row r="72" spans="1:16" x14ac:dyDescent="0.25">
      <c r="A72" t="s">
        <v>222</v>
      </c>
      <c r="B72" t="s">
        <v>792</v>
      </c>
      <c r="C72" t="s">
        <v>224</v>
      </c>
      <c r="E72" t="s">
        <v>226</v>
      </c>
      <c r="G72" t="s">
        <v>792</v>
      </c>
      <c r="H72" t="s">
        <v>1342</v>
      </c>
      <c r="I72" t="s">
        <v>2402</v>
      </c>
      <c r="P72" t="s">
        <v>2546</v>
      </c>
    </row>
    <row r="73" spans="1:16" x14ac:dyDescent="0.25">
      <c r="A73" t="s">
        <v>222</v>
      </c>
      <c r="B73" t="s">
        <v>793</v>
      </c>
      <c r="C73" t="s">
        <v>224</v>
      </c>
      <c r="E73" t="s">
        <v>226</v>
      </c>
      <c r="G73" t="s">
        <v>793</v>
      </c>
      <c r="H73" t="s">
        <v>1342</v>
      </c>
      <c r="I73" t="s">
        <v>2401</v>
      </c>
      <c r="P73" t="s">
        <v>2547</v>
      </c>
    </row>
    <row r="74" spans="1:16" x14ac:dyDescent="0.25">
      <c r="A74" t="s">
        <v>222</v>
      </c>
      <c r="B74" t="s">
        <v>794</v>
      </c>
      <c r="C74" t="s">
        <v>224</v>
      </c>
      <c r="E74" t="s">
        <v>226</v>
      </c>
      <c r="G74" t="s">
        <v>794</v>
      </c>
      <c r="H74" t="s">
        <v>1342</v>
      </c>
      <c r="I74" t="s">
        <v>2400</v>
      </c>
      <c r="P74" t="s">
        <v>2548</v>
      </c>
    </row>
    <row r="75" spans="1:16" x14ac:dyDescent="0.25">
      <c r="A75" t="s">
        <v>222</v>
      </c>
      <c r="B75" t="s">
        <v>795</v>
      </c>
      <c r="C75" t="s">
        <v>224</v>
      </c>
      <c r="E75" t="s">
        <v>226</v>
      </c>
      <c r="G75" t="s">
        <v>795</v>
      </c>
      <c r="H75" t="s">
        <v>1342</v>
      </c>
      <c r="I75" t="s">
        <v>2397</v>
      </c>
      <c r="P75" t="s">
        <v>2549</v>
      </c>
    </row>
    <row r="76" spans="1:16" x14ac:dyDescent="0.25">
      <c r="A76" t="s">
        <v>222</v>
      </c>
      <c r="B76" t="s">
        <v>681</v>
      </c>
      <c r="C76" t="s">
        <v>224</v>
      </c>
      <c r="E76" t="s">
        <v>226</v>
      </c>
      <c r="G76" t="s">
        <v>681</v>
      </c>
      <c r="H76" t="s">
        <v>1342</v>
      </c>
      <c r="I76" t="s">
        <v>2396</v>
      </c>
      <c r="P76" t="s">
        <v>2550</v>
      </c>
    </row>
    <row r="77" spans="1:16" x14ac:dyDescent="0.25">
      <c r="A77" t="s">
        <v>222</v>
      </c>
      <c r="B77" t="s">
        <v>796</v>
      </c>
      <c r="C77" t="s">
        <v>224</v>
      </c>
      <c r="E77" t="s">
        <v>226</v>
      </c>
      <c r="G77" t="s">
        <v>796</v>
      </c>
      <c r="H77" t="s">
        <v>1342</v>
      </c>
      <c r="I77" t="s">
        <v>2395</v>
      </c>
      <c r="P77" t="s">
        <v>2551</v>
      </c>
    </row>
    <row r="78" spans="1:16" x14ac:dyDescent="0.25">
      <c r="A78" t="s">
        <v>222</v>
      </c>
      <c r="B78" t="s">
        <v>797</v>
      </c>
      <c r="C78" t="s">
        <v>224</v>
      </c>
      <c r="E78" t="s">
        <v>226</v>
      </c>
      <c r="G78" t="s">
        <v>797</v>
      </c>
      <c r="H78" t="s">
        <v>1342</v>
      </c>
      <c r="I78" t="s">
        <v>2394</v>
      </c>
      <c r="P78" t="s">
        <v>2552</v>
      </c>
    </row>
    <row r="79" spans="1:16" x14ac:dyDescent="0.25">
      <c r="A79" t="s">
        <v>222</v>
      </c>
      <c r="B79" t="s">
        <v>798</v>
      </c>
      <c r="C79" t="s">
        <v>224</v>
      </c>
      <c r="E79" t="s">
        <v>226</v>
      </c>
      <c r="G79" t="s">
        <v>798</v>
      </c>
      <c r="H79" t="s">
        <v>1342</v>
      </c>
      <c r="I79" t="s">
        <v>2393</v>
      </c>
      <c r="P79" t="s">
        <v>2553</v>
      </c>
    </row>
    <row r="80" spans="1:16" x14ac:dyDescent="0.25">
      <c r="A80" t="s">
        <v>222</v>
      </c>
      <c r="B80" t="s">
        <v>799</v>
      </c>
      <c r="C80" t="s">
        <v>224</v>
      </c>
      <c r="E80" t="s">
        <v>226</v>
      </c>
      <c r="G80" t="s">
        <v>799</v>
      </c>
      <c r="H80" t="s">
        <v>1342</v>
      </c>
      <c r="I80" t="s">
        <v>2392</v>
      </c>
      <c r="P80" t="s">
        <v>2554</v>
      </c>
    </row>
    <row r="81" spans="1:16" x14ac:dyDescent="0.25">
      <c r="A81" t="s">
        <v>222</v>
      </c>
      <c r="B81" t="s">
        <v>680</v>
      </c>
      <c r="C81" t="s">
        <v>224</v>
      </c>
      <c r="E81" t="s">
        <v>226</v>
      </c>
      <c r="G81" t="s">
        <v>680</v>
      </c>
      <c r="H81" t="s">
        <v>1342</v>
      </c>
      <c r="I81" t="s">
        <v>2391</v>
      </c>
      <c r="P81" t="s">
        <v>2555</v>
      </c>
    </row>
    <row r="82" spans="1:16" x14ac:dyDescent="0.25">
      <c r="A82" t="s">
        <v>222</v>
      </c>
      <c r="B82" t="s">
        <v>800</v>
      </c>
      <c r="C82" t="s">
        <v>224</v>
      </c>
      <c r="E82" t="s">
        <v>226</v>
      </c>
      <c r="G82" t="s">
        <v>800</v>
      </c>
      <c r="H82" t="s">
        <v>1342</v>
      </c>
      <c r="I82" t="s">
        <v>2390</v>
      </c>
      <c r="P82" t="s">
        <v>2556</v>
      </c>
    </row>
    <row r="83" spans="1:16" x14ac:dyDescent="0.25">
      <c r="A83" t="s">
        <v>222</v>
      </c>
      <c r="B83" t="s">
        <v>801</v>
      </c>
      <c r="C83" t="s">
        <v>224</v>
      </c>
      <c r="E83" t="s">
        <v>226</v>
      </c>
      <c r="G83" t="s">
        <v>801</v>
      </c>
      <c r="H83" t="s">
        <v>1342</v>
      </c>
      <c r="I83" t="s">
        <v>2389</v>
      </c>
      <c r="P83" t="s">
        <v>2557</v>
      </c>
    </row>
    <row r="84" spans="1:16" x14ac:dyDescent="0.25">
      <c r="A84" t="s">
        <v>222</v>
      </c>
      <c r="B84" t="s">
        <v>802</v>
      </c>
      <c r="C84" t="s">
        <v>224</v>
      </c>
      <c r="E84" t="s">
        <v>226</v>
      </c>
      <c r="G84" t="s">
        <v>802</v>
      </c>
      <c r="H84" t="s">
        <v>1342</v>
      </c>
      <c r="I84" t="s">
        <v>2388</v>
      </c>
      <c r="P84" t="s">
        <v>2558</v>
      </c>
    </row>
    <row r="85" spans="1:16" x14ac:dyDescent="0.25">
      <c r="A85" t="s">
        <v>222</v>
      </c>
      <c r="B85" t="s">
        <v>691</v>
      </c>
      <c r="C85" t="s">
        <v>224</v>
      </c>
      <c r="E85" t="s">
        <v>226</v>
      </c>
      <c r="G85" t="s">
        <v>691</v>
      </c>
      <c r="H85" t="s">
        <v>1342</v>
      </c>
      <c r="I85" t="s">
        <v>2387</v>
      </c>
      <c r="P85" t="s">
        <v>2559</v>
      </c>
    </row>
    <row r="86" spans="1:16" x14ac:dyDescent="0.25">
      <c r="A86" t="s">
        <v>222</v>
      </c>
      <c r="B86" t="s">
        <v>803</v>
      </c>
      <c r="C86" t="s">
        <v>224</v>
      </c>
      <c r="E86" t="s">
        <v>226</v>
      </c>
      <c r="G86" t="s">
        <v>803</v>
      </c>
      <c r="H86" t="s">
        <v>1342</v>
      </c>
      <c r="I86" t="s">
        <v>2386</v>
      </c>
      <c r="P86" t="s">
        <v>2560</v>
      </c>
    </row>
    <row r="87" spans="1:16" x14ac:dyDescent="0.25">
      <c r="A87" t="s">
        <v>222</v>
      </c>
      <c r="B87" t="s">
        <v>679</v>
      </c>
      <c r="C87" t="s">
        <v>224</v>
      </c>
      <c r="E87" t="s">
        <v>226</v>
      </c>
      <c r="G87" t="s">
        <v>679</v>
      </c>
      <c r="H87" t="s">
        <v>1342</v>
      </c>
      <c r="I87" t="s">
        <v>2385</v>
      </c>
      <c r="P87" t="s">
        <v>2561</v>
      </c>
    </row>
    <row r="88" spans="1:16" x14ac:dyDescent="0.25">
      <c r="A88" t="s">
        <v>222</v>
      </c>
      <c r="B88" t="s">
        <v>677</v>
      </c>
      <c r="C88" t="s">
        <v>224</v>
      </c>
      <c r="E88" t="s">
        <v>226</v>
      </c>
      <c r="G88" t="s">
        <v>677</v>
      </c>
      <c r="H88" t="s">
        <v>1342</v>
      </c>
      <c r="I88" t="s">
        <v>2384</v>
      </c>
      <c r="P88" t="s">
        <v>2562</v>
      </c>
    </row>
    <row r="89" spans="1:16" x14ac:dyDescent="0.25">
      <c r="A89" t="s">
        <v>222</v>
      </c>
      <c r="B89" t="s">
        <v>804</v>
      </c>
      <c r="C89" t="s">
        <v>224</v>
      </c>
      <c r="E89" t="s">
        <v>226</v>
      </c>
      <c r="G89" t="s">
        <v>804</v>
      </c>
      <c r="H89" t="s">
        <v>1342</v>
      </c>
      <c r="I89" t="s">
        <v>2383</v>
      </c>
      <c r="P89" t="s">
        <v>2563</v>
      </c>
    </row>
    <row r="90" spans="1:16" x14ac:dyDescent="0.25">
      <c r="A90" t="s">
        <v>222</v>
      </c>
      <c r="B90" t="s">
        <v>805</v>
      </c>
      <c r="C90" t="s">
        <v>224</v>
      </c>
      <c r="E90" t="s">
        <v>226</v>
      </c>
      <c r="G90" t="s">
        <v>805</v>
      </c>
      <c r="H90" t="s">
        <v>1342</v>
      </c>
      <c r="I90" t="s">
        <v>2382</v>
      </c>
      <c r="P90" t="s">
        <v>2564</v>
      </c>
    </row>
    <row r="91" spans="1:16" x14ac:dyDescent="0.25">
      <c r="A91" t="s">
        <v>222</v>
      </c>
      <c r="B91" t="s">
        <v>806</v>
      </c>
      <c r="C91" t="s">
        <v>224</v>
      </c>
      <c r="E91" t="s">
        <v>226</v>
      </c>
      <c r="G91" t="s">
        <v>806</v>
      </c>
      <c r="H91" t="s">
        <v>1342</v>
      </c>
      <c r="I91" t="s">
        <v>2381</v>
      </c>
      <c r="P91" t="s">
        <v>2565</v>
      </c>
    </row>
    <row r="92" spans="1:16" x14ac:dyDescent="0.25">
      <c r="A92" t="s">
        <v>222</v>
      </c>
      <c r="B92" t="s">
        <v>675</v>
      </c>
      <c r="C92" t="s">
        <v>224</v>
      </c>
      <c r="E92" t="s">
        <v>226</v>
      </c>
      <c r="G92" t="s">
        <v>675</v>
      </c>
      <c r="H92" t="s">
        <v>1342</v>
      </c>
      <c r="I92" t="s">
        <v>2380</v>
      </c>
      <c r="P92" t="s">
        <v>2566</v>
      </c>
    </row>
    <row r="93" spans="1:16" x14ac:dyDescent="0.25">
      <c r="A93" t="s">
        <v>222</v>
      </c>
      <c r="B93" t="s">
        <v>676</v>
      </c>
      <c r="C93" t="s">
        <v>224</v>
      </c>
      <c r="E93" t="s">
        <v>226</v>
      </c>
      <c r="G93" t="s">
        <v>676</v>
      </c>
      <c r="H93" t="s">
        <v>1342</v>
      </c>
      <c r="I93" t="s">
        <v>2379</v>
      </c>
      <c r="P93" t="s">
        <v>2567</v>
      </c>
    </row>
    <row r="94" spans="1:16" x14ac:dyDescent="0.25">
      <c r="A94" t="s">
        <v>222</v>
      </c>
      <c r="B94" t="s">
        <v>807</v>
      </c>
      <c r="C94" t="s">
        <v>224</v>
      </c>
      <c r="E94" t="s">
        <v>226</v>
      </c>
      <c r="G94" t="s">
        <v>807</v>
      </c>
      <c r="H94" t="s">
        <v>1342</v>
      </c>
      <c r="I94" t="s">
        <v>2378</v>
      </c>
      <c r="P94" t="s">
        <v>2568</v>
      </c>
    </row>
    <row r="95" spans="1:16" x14ac:dyDescent="0.25">
      <c r="A95" t="s">
        <v>222</v>
      </c>
      <c r="B95" t="s">
        <v>808</v>
      </c>
      <c r="C95" t="s">
        <v>224</v>
      </c>
      <c r="E95" t="s">
        <v>226</v>
      </c>
      <c r="G95" t="s">
        <v>808</v>
      </c>
      <c r="H95" t="s">
        <v>1342</v>
      </c>
      <c r="I95" t="s">
        <v>2377</v>
      </c>
      <c r="P95" t="s">
        <v>2569</v>
      </c>
    </row>
    <row r="96" spans="1:16" x14ac:dyDescent="0.25">
      <c r="A96" t="s">
        <v>222</v>
      </c>
      <c r="B96" t="s">
        <v>809</v>
      </c>
      <c r="C96" t="s">
        <v>224</v>
      </c>
      <c r="E96" t="s">
        <v>226</v>
      </c>
      <c r="G96" t="s">
        <v>809</v>
      </c>
      <c r="H96" t="s">
        <v>1342</v>
      </c>
      <c r="I96" t="s">
        <v>2376</v>
      </c>
      <c r="P96" t="s">
        <v>2570</v>
      </c>
    </row>
    <row r="97" spans="1:16" x14ac:dyDescent="0.25">
      <c r="A97" t="s">
        <v>222</v>
      </c>
      <c r="B97" t="s">
        <v>810</v>
      </c>
      <c r="C97" t="s">
        <v>224</v>
      </c>
      <c r="E97" t="s">
        <v>226</v>
      </c>
      <c r="G97" t="s">
        <v>810</v>
      </c>
      <c r="H97" t="s">
        <v>1342</v>
      </c>
      <c r="I97" t="s">
        <v>2375</v>
      </c>
      <c r="P97" t="s">
        <v>2571</v>
      </c>
    </row>
    <row r="98" spans="1:16" x14ac:dyDescent="0.25">
      <c r="A98" t="s">
        <v>222</v>
      </c>
      <c r="B98" t="s">
        <v>811</v>
      </c>
      <c r="C98" t="s">
        <v>224</v>
      </c>
      <c r="E98" t="s">
        <v>226</v>
      </c>
      <c r="G98" t="s">
        <v>811</v>
      </c>
      <c r="H98" t="s">
        <v>1342</v>
      </c>
      <c r="I98" t="s">
        <v>2374</v>
      </c>
      <c r="P98" t="s">
        <v>2572</v>
      </c>
    </row>
    <row r="99" spans="1:16" x14ac:dyDescent="0.25">
      <c r="A99" t="s">
        <v>222</v>
      </c>
      <c r="B99" t="s">
        <v>674</v>
      </c>
      <c r="C99" t="s">
        <v>224</v>
      </c>
      <c r="E99" t="s">
        <v>226</v>
      </c>
      <c r="G99" t="s">
        <v>674</v>
      </c>
      <c r="H99" t="s">
        <v>1342</v>
      </c>
      <c r="I99" t="s">
        <v>2373</v>
      </c>
      <c r="P99" t="s">
        <v>2573</v>
      </c>
    </row>
    <row r="100" spans="1:16" x14ac:dyDescent="0.25">
      <c r="A100" t="s">
        <v>222</v>
      </c>
      <c r="B100" t="s">
        <v>812</v>
      </c>
      <c r="C100" t="s">
        <v>224</v>
      </c>
      <c r="E100" t="s">
        <v>226</v>
      </c>
      <c r="G100" t="s">
        <v>812</v>
      </c>
      <c r="H100" t="s">
        <v>1342</v>
      </c>
      <c r="I100" t="s">
        <v>2372</v>
      </c>
      <c r="P100" t="s">
        <v>2574</v>
      </c>
    </row>
    <row r="101" spans="1:16" x14ac:dyDescent="0.25">
      <c r="A101" t="s">
        <v>222</v>
      </c>
      <c r="B101" t="s">
        <v>813</v>
      </c>
      <c r="C101" t="s">
        <v>224</v>
      </c>
      <c r="E101" t="s">
        <v>226</v>
      </c>
      <c r="G101" t="s">
        <v>813</v>
      </c>
      <c r="H101" t="s">
        <v>1342</v>
      </c>
      <c r="I101" t="s">
        <v>2371</v>
      </c>
      <c r="P101" t="s">
        <v>2575</v>
      </c>
    </row>
    <row r="102" spans="1:16" x14ac:dyDescent="0.25">
      <c r="A102" t="s">
        <v>222</v>
      </c>
      <c r="B102" t="s">
        <v>814</v>
      </c>
      <c r="C102" t="s">
        <v>224</v>
      </c>
      <c r="E102" t="s">
        <v>226</v>
      </c>
      <c r="G102" t="s">
        <v>814</v>
      </c>
      <c r="H102" t="s">
        <v>1342</v>
      </c>
      <c r="I102" t="s">
        <v>2370</v>
      </c>
      <c r="P102" t="s">
        <v>2576</v>
      </c>
    </row>
    <row r="103" spans="1:16" x14ac:dyDescent="0.25">
      <c r="A103" t="s">
        <v>222</v>
      </c>
      <c r="B103" t="s">
        <v>815</v>
      </c>
      <c r="C103" t="s">
        <v>224</v>
      </c>
      <c r="E103" t="s">
        <v>226</v>
      </c>
      <c r="G103" t="s">
        <v>815</v>
      </c>
      <c r="H103" t="s">
        <v>1342</v>
      </c>
      <c r="I103" t="s">
        <v>2369</v>
      </c>
      <c r="P103" t="s">
        <v>2577</v>
      </c>
    </row>
    <row r="104" spans="1:16" x14ac:dyDescent="0.25">
      <c r="A104" t="s">
        <v>222</v>
      </c>
      <c r="B104" t="s">
        <v>816</v>
      </c>
      <c r="C104" t="s">
        <v>224</v>
      </c>
      <c r="E104" t="s">
        <v>226</v>
      </c>
      <c r="G104" t="s">
        <v>816</v>
      </c>
      <c r="H104" t="s">
        <v>1342</v>
      </c>
      <c r="I104" t="s">
        <v>2368</v>
      </c>
      <c r="P104" t="s">
        <v>2578</v>
      </c>
    </row>
    <row r="105" spans="1:16" x14ac:dyDescent="0.25">
      <c r="A105" t="s">
        <v>222</v>
      </c>
      <c r="B105" t="s">
        <v>817</v>
      </c>
      <c r="C105" t="s">
        <v>224</v>
      </c>
      <c r="E105" t="s">
        <v>226</v>
      </c>
      <c r="G105" t="s">
        <v>817</v>
      </c>
      <c r="H105" t="s">
        <v>1342</v>
      </c>
      <c r="I105" t="s">
        <v>2367</v>
      </c>
      <c r="P105" t="s">
        <v>2579</v>
      </c>
    </row>
    <row r="106" spans="1:16" x14ac:dyDescent="0.25">
      <c r="A106" t="s">
        <v>222</v>
      </c>
      <c r="B106" t="s">
        <v>818</v>
      </c>
      <c r="C106" t="s">
        <v>224</v>
      </c>
      <c r="E106" t="s">
        <v>226</v>
      </c>
      <c r="G106" t="s">
        <v>818</v>
      </c>
      <c r="H106" t="s">
        <v>1342</v>
      </c>
      <c r="I106" t="s">
        <v>2366</v>
      </c>
      <c r="P106" t="s">
        <v>2580</v>
      </c>
    </row>
    <row r="107" spans="1:16" x14ac:dyDescent="0.25">
      <c r="A107" t="s">
        <v>222</v>
      </c>
      <c r="B107" t="s">
        <v>819</v>
      </c>
      <c r="C107" t="s">
        <v>224</v>
      </c>
      <c r="E107" t="s">
        <v>226</v>
      </c>
      <c r="G107" t="s">
        <v>819</v>
      </c>
      <c r="H107" t="s">
        <v>1342</v>
      </c>
      <c r="I107" t="s">
        <v>2365</v>
      </c>
      <c r="P107" t="s">
        <v>2581</v>
      </c>
    </row>
    <row r="108" spans="1:16" x14ac:dyDescent="0.25">
      <c r="A108" t="s">
        <v>222</v>
      </c>
      <c r="B108" t="s">
        <v>673</v>
      </c>
      <c r="C108" t="s">
        <v>224</v>
      </c>
      <c r="E108" t="s">
        <v>226</v>
      </c>
      <c r="G108" t="s">
        <v>673</v>
      </c>
      <c r="H108" t="s">
        <v>1342</v>
      </c>
      <c r="I108" t="s">
        <v>2364</v>
      </c>
      <c r="P108" t="s">
        <v>2582</v>
      </c>
    </row>
    <row r="109" spans="1:16" x14ac:dyDescent="0.25">
      <c r="A109" t="s">
        <v>222</v>
      </c>
      <c r="B109" t="s">
        <v>672</v>
      </c>
      <c r="C109" t="s">
        <v>224</v>
      </c>
      <c r="E109" t="s">
        <v>226</v>
      </c>
      <c r="G109" t="s">
        <v>672</v>
      </c>
      <c r="H109" t="s">
        <v>1342</v>
      </c>
      <c r="I109" t="s">
        <v>2363</v>
      </c>
      <c r="P109" t="s">
        <v>2583</v>
      </c>
    </row>
    <row r="110" spans="1:16" x14ac:dyDescent="0.25">
      <c r="A110" t="s">
        <v>222</v>
      </c>
      <c r="B110" t="s">
        <v>820</v>
      </c>
      <c r="C110" t="s">
        <v>224</v>
      </c>
      <c r="E110" t="s">
        <v>226</v>
      </c>
      <c r="G110" t="s">
        <v>820</v>
      </c>
      <c r="H110" t="s">
        <v>1342</v>
      </c>
      <c r="I110" t="s">
        <v>2362</v>
      </c>
      <c r="P110" t="s">
        <v>2584</v>
      </c>
    </row>
    <row r="111" spans="1:16" x14ac:dyDescent="0.25">
      <c r="A111" t="s">
        <v>222</v>
      </c>
      <c r="B111" t="s">
        <v>821</v>
      </c>
      <c r="C111" t="s">
        <v>224</v>
      </c>
      <c r="E111" t="s">
        <v>226</v>
      </c>
      <c r="G111" t="s">
        <v>821</v>
      </c>
      <c r="H111" t="s">
        <v>1342</v>
      </c>
      <c r="I111" t="s">
        <v>2361</v>
      </c>
      <c r="P111" t="s">
        <v>2585</v>
      </c>
    </row>
    <row r="112" spans="1:16" x14ac:dyDescent="0.25">
      <c r="A112" t="s">
        <v>222</v>
      </c>
      <c r="B112" t="s">
        <v>822</v>
      </c>
      <c r="C112" t="s">
        <v>224</v>
      </c>
      <c r="E112" t="s">
        <v>226</v>
      </c>
      <c r="G112" t="s">
        <v>822</v>
      </c>
      <c r="H112" t="s">
        <v>1342</v>
      </c>
      <c r="I112" t="s">
        <v>2360</v>
      </c>
      <c r="P112" t="s">
        <v>2586</v>
      </c>
    </row>
    <row r="113" spans="1:16" x14ac:dyDescent="0.25">
      <c r="A113" t="s">
        <v>222</v>
      </c>
      <c r="B113" t="s">
        <v>823</v>
      </c>
      <c r="C113" t="s">
        <v>224</v>
      </c>
      <c r="E113" t="s">
        <v>226</v>
      </c>
      <c r="G113" t="s">
        <v>823</v>
      </c>
      <c r="H113" t="s">
        <v>1342</v>
      </c>
      <c r="I113" t="s">
        <v>2359</v>
      </c>
      <c r="P113" t="s">
        <v>2587</v>
      </c>
    </row>
    <row r="114" spans="1:16" x14ac:dyDescent="0.25">
      <c r="A114" t="s">
        <v>222</v>
      </c>
      <c r="B114" t="s">
        <v>824</v>
      </c>
      <c r="C114" t="s">
        <v>224</v>
      </c>
      <c r="E114" t="s">
        <v>226</v>
      </c>
      <c r="G114" t="s">
        <v>824</v>
      </c>
      <c r="H114" t="s">
        <v>1342</v>
      </c>
      <c r="I114" t="s">
        <v>2358</v>
      </c>
      <c r="P114" t="s">
        <v>2588</v>
      </c>
    </row>
    <row r="115" spans="1:16" x14ac:dyDescent="0.25">
      <c r="A115" t="s">
        <v>222</v>
      </c>
      <c r="B115" t="s">
        <v>825</v>
      </c>
      <c r="C115" t="s">
        <v>224</v>
      </c>
      <c r="E115" t="s">
        <v>226</v>
      </c>
      <c r="G115" t="s">
        <v>825</v>
      </c>
      <c r="H115" t="s">
        <v>1342</v>
      </c>
      <c r="I115" t="s">
        <v>2357</v>
      </c>
      <c r="P115" t="s">
        <v>2589</v>
      </c>
    </row>
    <row r="116" spans="1:16" x14ac:dyDescent="0.25">
      <c r="A116" t="s">
        <v>222</v>
      </c>
      <c r="B116" t="s">
        <v>826</v>
      </c>
      <c r="C116" t="s">
        <v>224</v>
      </c>
      <c r="E116" t="s">
        <v>226</v>
      </c>
      <c r="G116" t="s">
        <v>826</v>
      </c>
      <c r="H116" t="s">
        <v>1342</v>
      </c>
      <c r="I116" t="s">
        <v>2356</v>
      </c>
      <c r="P116" t="s">
        <v>2590</v>
      </c>
    </row>
    <row r="117" spans="1:16" x14ac:dyDescent="0.25">
      <c r="A117" t="s">
        <v>222</v>
      </c>
      <c r="B117" t="s">
        <v>671</v>
      </c>
      <c r="C117" t="s">
        <v>224</v>
      </c>
      <c r="E117" t="s">
        <v>226</v>
      </c>
      <c r="G117" t="s">
        <v>671</v>
      </c>
      <c r="H117" t="s">
        <v>1342</v>
      </c>
      <c r="I117" t="s">
        <v>2355</v>
      </c>
      <c r="P117" t="s">
        <v>2591</v>
      </c>
    </row>
    <row r="118" spans="1:16" x14ac:dyDescent="0.25">
      <c r="A118" t="s">
        <v>222</v>
      </c>
      <c r="B118" t="s">
        <v>827</v>
      </c>
      <c r="C118" t="s">
        <v>224</v>
      </c>
      <c r="E118" t="s">
        <v>226</v>
      </c>
      <c r="G118" t="s">
        <v>827</v>
      </c>
      <c r="H118" t="s">
        <v>1342</v>
      </c>
      <c r="I118" t="s">
        <v>2354</v>
      </c>
      <c r="P118" t="s">
        <v>2592</v>
      </c>
    </row>
    <row r="119" spans="1:16" x14ac:dyDescent="0.25">
      <c r="A119" t="s">
        <v>222</v>
      </c>
      <c r="B119" t="s">
        <v>828</v>
      </c>
      <c r="C119" t="s">
        <v>224</v>
      </c>
      <c r="E119" t="s">
        <v>226</v>
      </c>
      <c r="G119" t="s">
        <v>828</v>
      </c>
      <c r="H119" t="s">
        <v>1342</v>
      </c>
      <c r="I119" t="s">
        <v>2353</v>
      </c>
      <c r="P119" t="s">
        <v>2593</v>
      </c>
    </row>
    <row r="120" spans="1:16" x14ac:dyDescent="0.25">
      <c r="A120" t="s">
        <v>222</v>
      </c>
      <c r="B120" t="s">
        <v>670</v>
      </c>
      <c r="C120" t="s">
        <v>224</v>
      </c>
      <c r="E120" t="s">
        <v>226</v>
      </c>
      <c r="G120" t="s">
        <v>670</v>
      </c>
      <c r="H120" t="s">
        <v>1342</v>
      </c>
      <c r="I120" t="s">
        <v>2352</v>
      </c>
      <c r="P120" t="s">
        <v>2594</v>
      </c>
    </row>
    <row r="121" spans="1:16" x14ac:dyDescent="0.25">
      <c r="A121" t="s">
        <v>222</v>
      </c>
      <c r="B121" t="s">
        <v>669</v>
      </c>
      <c r="C121" t="s">
        <v>224</v>
      </c>
      <c r="E121" t="s">
        <v>226</v>
      </c>
      <c r="G121" t="s">
        <v>669</v>
      </c>
      <c r="H121" t="s">
        <v>1342</v>
      </c>
      <c r="I121" t="s">
        <v>2351</v>
      </c>
      <c r="P121" t="s">
        <v>2595</v>
      </c>
    </row>
    <row r="122" spans="1:16" x14ac:dyDescent="0.25">
      <c r="A122" t="s">
        <v>222</v>
      </c>
      <c r="B122" t="s">
        <v>668</v>
      </c>
      <c r="C122" t="s">
        <v>224</v>
      </c>
      <c r="E122" t="s">
        <v>226</v>
      </c>
      <c r="G122" t="s">
        <v>668</v>
      </c>
      <c r="H122" t="s">
        <v>1342</v>
      </c>
      <c r="I122" t="s">
        <v>2349</v>
      </c>
      <c r="P122" t="s">
        <v>2596</v>
      </c>
    </row>
    <row r="123" spans="1:16" x14ac:dyDescent="0.25">
      <c r="A123" t="s">
        <v>222</v>
      </c>
      <c r="B123" t="s">
        <v>829</v>
      </c>
      <c r="C123" t="s">
        <v>224</v>
      </c>
      <c r="E123" t="s">
        <v>226</v>
      </c>
      <c r="G123" t="s">
        <v>829</v>
      </c>
      <c r="H123" t="s">
        <v>1342</v>
      </c>
      <c r="I123" t="s">
        <v>2348</v>
      </c>
      <c r="P123" t="s">
        <v>2597</v>
      </c>
    </row>
    <row r="124" spans="1:16" x14ac:dyDescent="0.25">
      <c r="A124" t="s">
        <v>222</v>
      </c>
      <c r="B124" t="s">
        <v>667</v>
      </c>
      <c r="C124" t="s">
        <v>224</v>
      </c>
      <c r="E124" t="s">
        <v>226</v>
      </c>
      <c r="G124" t="s">
        <v>667</v>
      </c>
      <c r="H124" t="s">
        <v>1342</v>
      </c>
      <c r="I124" t="s">
        <v>2347</v>
      </c>
      <c r="P124" t="s">
        <v>2598</v>
      </c>
    </row>
    <row r="125" spans="1:16" x14ac:dyDescent="0.25">
      <c r="A125" t="s">
        <v>222</v>
      </c>
      <c r="B125" t="s">
        <v>597</v>
      </c>
      <c r="C125" t="s">
        <v>224</v>
      </c>
      <c r="E125" t="s">
        <v>226</v>
      </c>
      <c r="G125" t="s">
        <v>597</v>
      </c>
      <c r="H125" t="s">
        <v>1342</v>
      </c>
      <c r="I125" t="s">
        <v>2346</v>
      </c>
      <c r="P125" t="s">
        <v>2599</v>
      </c>
    </row>
    <row r="126" spans="1:16" x14ac:dyDescent="0.25">
      <c r="A126" t="s">
        <v>222</v>
      </c>
      <c r="B126" t="s">
        <v>693</v>
      </c>
      <c r="C126" t="s">
        <v>224</v>
      </c>
      <c r="E126" t="s">
        <v>226</v>
      </c>
      <c r="G126" t="s">
        <v>693</v>
      </c>
      <c r="H126" t="s">
        <v>1342</v>
      </c>
      <c r="I126" t="s">
        <v>2345</v>
      </c>
      <c r="P126" t="s">
        <v>2600</v>
      </c>
    </row>
    <row r="127" spans="1:16" x14ac:dyDescent="0.25">
      <c r="A127" t="s">
        <v>222</v>
      </c>
      <c r="B127" t="s">
        <v>678</v>
      </c>
      <c r="C127" t="s">
        <v>224</v>
      </c>
      <c r="E127" t="s">
        <v>226</v>
      </c>
      <c r="G127" t="s">
        <v>678</v>
      </c>
      <c r="H127" t="s">
        <v>1342</v>
      </c>
      <c r="I127" t="s">
        <v>2344</v>
      </c>
      <c r="P127" t="s">
        <v>2601</v>
      </c>
    </row>
    <row r="128" spans="1:16" x14ac:dyDescent="0.25">
      <c r="A128" t="s">
        <v>222</v>
      </c>
      <c r="B128" t="s">
        <v>696</v>
      </c>
      <c r="C128" t="s">
        <v>224</v>
      </c>
      <c r="E128" t="s">
        <v>226</v>
      </c>
      <c r="G128" t="s">
        <v>696</v>
      </c>
      <c r="H128" t="s">
        <v>1342</v>
      </c>
      <c r="I128" t="s">
        <v>2343</v>
      </c>
      <c r="P128" t="s">
        <v>2602</v>
      </c>
    </row>
    <row r="129" spans="1:16" x14ac:dyDescent="0.25">
      <c r="A129" t="s">
        <v>222</v>
      </c>
      <c r="B129" t="s">
        <v>694</v>
      </c>
      <c r="C129" t="s">
        <v>224</v>
      </c>
      <c r="E129" t="s">
        <v>226</v>
      </c>
      <c r="G129" t="s">
        <v>694</v>
      </c>
      <c r="H129" t="s">
        <v>1342</v>
      </c>
      <c r="I129" t="s">
        <v>2342</v>
      </c>
      <c r="P129" t="s">
        <v>2603</v>
      </c>
    </row>
    <row r="130" spans="1:16" x14ac:dyDescent="0.25">
      <c r="A130" t="s">
        <v>222</v>
      </c>
      <c r="B130" t="s">
        <v>830</v>
      </c>
      <c r="C130" t="s">
        <v>224</v>
      </c>
      <c r="E130" t="s">
        <v>226</v>
      </c>
      <c r="G130" t="s">
        <v>830</v>
      </c>
      <c r="H130" t="s">
        <v>1342</v>
      </c>
      <c r="I130" t="s">
        <v>2341</v>
      </c>
      <c r="P130" t="s">
        <v>2604</v>
      </c>
    </row>
    <row r="131" spans="1:16" x14ac:dyDescent="0.25">
      <c r="A131" t="s">
        <v>222</v>
      </c>
      <c r="B131" t="s">
        <v>831</v>
      </c>
      <c r="C131" t="s">
        <v>224</v>
      </c>
      <c r="E131" t="s">
        <v>226</v>
      </c>
      <c r="G131" t="s">
        <v>831</v>
      </c>
      <c r="H131" t="s">
        <v>1342</v>
      </c>
      <c r="I131" t="s">
        <v>2340</v>
      </c>
      <c r="P131" t="s">
        <v>2605</v>
      </c>
    </row>
    <row r="132" spans="1:16" x14ac:dyDescent="0.25">
      <c r="A132" t="s">
        <v>222</v>
      </c>
      <c r="B132" t="s">
        <v>832</v>
      </c>
      <c r="C132" t="s">
        <v>224</v>
      </c>
      <c r="E132" t="s">
        <v>226</v>
      </c>
      <c r="G132" t="s">
        <v>832</v>
      </c>
      <c r="H132" t="s">
        <v>1342</v>
      </c>
      <c r="I132" t="s">
        <v>2339</v>
      </c>
      <c r="P132" t="s">
        <v>2606</v>
      </c>
    </row>
    <row r="133" spans="1:16" x14ac:dyDescent="0.25">
      <c r="A133" t="s">
        <v>222</v>
      </c>
      <c r="B133" t="s">
        <v>704</v>
      </c>
      <c r="C133" t="s">
        <v>224</v>
      </c>
      <c r="E133" t="s">
        <v>226</v>
      </c>
      <c r="G133" t="s">
        <v>704</v>
      </c>
      <c r="H133" t="s">
        <v>1342</v>
      </c>
      <c r="I133" t="s">
        <v>2338</v>
      </c>
      <c r="P133" t="s">
        <v>2607</v>
      </c>
    </row>
    <row r="134" spans="1:16" x14ac:dyDescent="0.25">
      <c r="A134" t="s">
        <v>222</v>
      </c>
      <c r="B134" t="s">
        <v>833</v>
      </c>
      <c r="C134" t="s">
        <v>224</v>
      </c>
      <c r="E134" t="s">
        <v>226</v>
      </c>
      <c r="G134" t="s">
        <v>833</v>
      </c>
      <c r="H134" t="s">
        <v>1342</v>
      </c>
      <c r="I134" t="s">
        <v>2337</v>
      </c>
      <c r="P134" t="s">
        <v>2608</v>
      </c>
    </row>
    <row r="135" spans="1:16" x14ac:dyDescent="0.25">
      <c r="A135" t="s">
        <v>222</v>
      </c>
      <c r="B135" t="s">
        <v>834</v>
      </c>
      <c r="C135" t="s">
        <v>224</v>
      </c>
      <c r="E135" t="s">
        <v>226</v>
      </c>
      <c r="G135" t="s">
        <v>834</v>
      </c>
      <c r="H135" t="s">
        <v>1342</v>
      </c>
      <c r="I135" t="s">
        <v>2336</v>
      </c>
      <c r="P135" t="s">
        <v>2609</v>
      </c>
    </row>
    <row r="136" spans="1:16" x14ac:dyDescent="0.25">
      <c r="A136" t="s">
        <v>222</v>
      </c>
      <c r="B136" t="s">
        <v>703</v>
      </c>
      <c r="C136" t="s">
        <v>224</v>
      </c>
      <c r="E136" t="s">
        <v>226</v>
      </c>
      <c r="G136" t="s">
        <v>703</v>
      </c>
      <c r="H136" t="s">
        <v>1342</v>
      </c>
      <c r="I136" t="s">
        <v>2335</v>
      </c>
      <c r="P136" t="s">
        <v>2610</v>
      </c>
    </row>
    <row r="137" spans="1:16" x14ac:dyDescent="0.25">
      <c r="A137" t="s">
        <v>222</v>
      </c>
      <c r="B137" t="s">
        <v>835</v>
      </c>
      <c r="C137" t="s">
        <v>224</v>
      </c>
      <c r="E137" t="s">
        <v>226</v>
      </c>
      <c r="G137" t="s">
        <v>835</v>
      </c>
      <c r="H137" t="s">
        <v>1342</v>
      </c>
      <c r="I137" t="s">
        <v>2334</v>
      </c>
      <c r="P137" t="s">
        <v>2611</v>
      </c>
    </row>
    <row r="138" spans="1:16" x14ac:dyDescent="0.25">
      <c r="A138" t="s">
        <v>222</v>
      </c>
      <c r="B138" t="s">
        <v>836</v>
      </c>
      <c r="C138" t="s">
        <v>224</v>
      </c>
      <c r="E138" t="s">
        <v>226</v>
      </c>
      <c r="G138" t="s">
        <v>836</v>
      </c>
      <c r="H138" t="s">
        <v>1342</v>
      </c>
      <c r="I138" t="s">
        <v>2333</v>
      </c>
      <c r="P138" t="s">
        <v>2612</v>
      </c>
    </row>
    <row r="139" spans="1:16" x14ac:dyDescent="0.25">
      <c r="A139" t="s">
        <v>222</v>
      </c>
      <c r="B139" t="s">
        <v>837</v>
      </c>
      <c r="C139" t="s">
        <v>224</v>
      </c>
      <c r="E139" t="s">
        <v>226</v>
      </c>
      <c r="G139" t="s">
        <v>837</v>
      </c>
      <c r="H139" t="s">
        <v>1342</v>
      </c>
      <c r="I139" t="s">
        <v>2332</v>
      </c>
      <c r="P139" t="s">
        <v>2613</v>
      </c>
    </row>
    <row r="140" spans="1:16" x14ac:dyDescent="0.25">
      <c r="A140" t="s">
        <v>222</v>
      </c>
      <c r="B140" t="s">
        <v>838</v>
      </c>
      <c r="C140" t="s">
        <v>224</v>
      </c>
      <c r="E140" t="s">
        <v>226</v>
      </c>
      <c r="G140" t="s">
        <v>838</v>
      </c>
      <c r="H140" t="s">
        <v>1342</v>
      </c>
      <c r="I140" t="s">
        <v>2331</v>
      </c>
      <c r="P140" t="s">
        <v>2614</v>
      </c>
    </row>
    <row r="141" spans="1:16" x14ac:dyDescent="0.25">
      <c r="A141" t="s">
        <v>222</v>
      </c>
      <c r="B141" t="s">
        <v>839</v>
      </c>
      <c r="C141" t="s">
        <v>224</v>
      </c>
      <c r="E141" t="s">
        <v>226</v>
      </c>
      <c r="G141" t="s">
        <v>839</v>
      </c>
      <c r="H141" t="s">
        <v>1342</v>
      </c>
      <c r="I141" t="s">
        <v>2330</v>
      </c>
      <c r="P141" t="s">
        <v>2615</v>
      </c>
    </row>
    <row r="142" spans="1:16" x14ac:dyDescent="0.25">
      <c r="A142" t="s">
        <v>222</v>
      </c>
      <c r="B142" t="s">
        <v>842</v>
      </c>
      <c r="C142" t="s">
        <v>224</v>
      </c>
      <c r="E142" t="s">
        <v>226</v>
      </c>
      <c r="G142" t="s">
        <v>842</v>
      </c>
      <c r="H142" t="s">
        <v>1342</v>
      </c>
      <c r="I142" t="s">
        <v>2327</v>
      </c>
      <c r="P142" t="s">
        <v>2616</v>
      </c>
    </row>
    <row r="143" spans="1:16" x14ac:dyDescent="0.25">
      <c r="A143" t="s">
        <v>222</v>
      </c>
      <c r="B143" t="s">
        <v>843</v>
      </c>
      <c r="C143" t="s">
        <v>224</v>
      </c>
      <c r="E143" t="s">
        <v>226</v>
      </c>
      <c r="G143" t="s">
        <v>843</v>
      </c>
      <c r="H143" t="s">
        <v>1342</v>
      </c>
      <c r="I143" t="s">
        <v>2325</v>
      </c>
      <c r="P143" t="s">
        <v>2617</v>
      </c>
    </row>
    <row r="144" spans="1:16" x14ac:dyDescent="0.25">
      <c r="A144" t="s">
        <v>222</v>
      </c>
      <c r="B144" t="s">
        <v>702</v>
      </c>
      <c r="C144" t="s">
        <v>224</v>
      </c>
      <c r="E144" t="s">
        <v>226</v>
      </c>
      <c r="G144" t="s">
        <v>702</v>
      </c>
      <c r="H144" t="s">
        <v>1342</v>
      </c>
      <c r="I144" t="s">
        <v>2324</v>
      </c>
      <c r="P144" t="s">
        <v>2618</v>
      </c>
    </row>
    <row r="145" spans="1:16" x14ac:dyDescent="0.25">
      <c r="A145" t="s">
        <v>222</v>
      </c>
      <c r="B145" t="s">
        <v>701</v>
      </c>
      <c r="C145" t="s">
        <v>224</v>
      </c>
      <c r="E145" t="s">
        <v>226</v>
      </c>
      <c r="G145" t="s">
        <v>701</v>
      </c>
      <c r="H145" t="s">
        <v>1342</v>
      </c>
      <c r="I145" t="s">
        <v>2323</v>
      </c>
      <c r="P145" t="s">
        <v>2619</v>
      </c>
    </row>
    <row r="146" spans="1:16" x14ac:dyDescent="0.25">
      <c r="A146" t="s">
        <v>222</v>
      </c>
      <c r="B146" t="s">
        <v>844</v>
      </c>
      <c r="C146" t="s">
        <v>224</v>
      </c>
      <c r="E146" t="s">
        <v>226</v>
      </c>
      <c r="G146" t="s">
        <v>844</v>
      </c>
      <c r="H146" t="s">
        <v>1342</v>
      </c>
      <c r="I146" t="s">
        <v>2321</v>
      </c>
      <c r="P146" t="s">
        <v>2620</v>
      </c>
    </row>
    <row r="147" spans="1:16" x14ac:dyDescent="0.25">
      <c r="A147" t="s">
        <v>222</v>
      </c>
      <c r="B147" t="s">
        <v>845</v>
      </c>
      <c r="C147" t="s">
        <v>224</v>
      </c>
      <c r="E147" t="s">
        <v>226</v>
      </c>
      <c r="G147" t="s">
        <v>845</v>
      </c>
      <c r="H147" t="s">
        <v>1342</v>
      </c>
      <c r="I147" t="s">
        <v>2320</v>
      </c>
      <c r="P147" t="s">
        <v>2621</v>
      </c>
    </row>
    <row r="148" spans="1:16" x14ac:dyDescent="0.25">
      <c r="A148" t="s">
        <v>222</v>
      </c>
      <c r="B148" t="s">
        <v>846</v>
      </c>
      <c r="C148" t="s">
        <v>224</v>
      </c>
      <c r="E148" t="s">
        <v>226</v>
      </c>
      <c r="G148" t="s">
        <v>846</v>
      </c>
      <c r="H148" t="s">
        <v>1342</v>
      </c>
      <c r="I148" t="s">
        <v>2319</v>
      </c>
      <c r="P148" t="s">
        <v>2622</v>
      </c>
    </row>
    <row r="149" spans="1:16" x14ac:dyDescent="0.25">
      <c r="A149" t="s">
        <v>222</v>
      </c>
      <c r="B149" t="s">
        <v>847</v>
      </c>
      <c r="C149" t="s">
        <v>224</v>
      </c>
      <c r="E149" t="s">
        <v>226</v>
      </c>
      <c r="G149" t="s">
        <v>847</v>
      </c>
      <c r="H149" t="s">
        <v>1342</v>
      </c>
      <c r="I149" t="s">
        <v>2318</v>
      </c>
      <c r="P149" t="s">
        <v>2623</v>
      </c>
    </row>
    <row r="150" spans="1:16" x14ac:dyDescent="0.25">
      <c r="A150" t="s">
        <v>222</v>
      </c>
      <c r="B150" t="s">
        <v>848</v>
      </c>
      <c r="C150" t="s">
        <v>224</v>
      </c>
      <c r="E150" t="s">
        <v>226</v>
      </c>
      <c r="G150" t="s">
        <v>848</v>
      </c>
      <c r="H150" t="s">
        <v>1342</v>
      </c>
      <c r="I150" t="s">
        <v>2317</v>
      </c>
      <c r="P150" t="s">
        <v>2624</v>
      </c>
    </row>
    <row r="151" spans="1:16" x14ac:dyDescent="0.25">
      <c r="A151" t="s">
        <v>222</v>
      </c>
      <c r="B151" t="s">
        <v>849</v>
      </c>
      <c r="C151" t="s">
        <v>224</v>
      </c>
      <c r="E151" t="s">
        <v>226</v>
      </c>
      <c r="G151" t="s">
        <v>849</v>
      </c>
      <c r="H151" t="s">
        <v>1342</v>
      </c>
      <c r="I151" t="s">
        <v>2316</v>
      </c>
      <c r="P151" t="s">
        <v>2625</v>
      </c>
    </row>
    <row r="152" spans="1:16" x14ac:dyDescent="0.25">
      <c r="A152" t="s">
        <v>222</v>
      </c>
      <c r="B152" t="s">
        <v>850</v>
      </c>
      <c r="C152" t="s">
        <v>224</v>
      </c>
      <c r="E152" t="s">
        <v>226</v>
      </c>
      <c r="G152" t="s">
        <v>850</v>
      </c>
      <c r="H152" t="s">
        <v>1342</v>
      </c>
      <c r="I152" t="s">
        <v>2315</v>
      </c>
      <c r="P152" t="s">
        <v>2626</v>
      </c>
    </row>
    <row r="153" spans="1:16" x14ac:dyDescent="0.25">
      <c r="A153" t="s">
        <v>222</v>
      </c>
      <c r="B153" t="s">
        <v>851</v>
      </c>
      <c r="C153" t="s">
        <v>224</v>
      </c>
      <c r="E153" t="s">
        <v>226</v>
      </c>
      <c r="G153" t="s">
        <v>851</v>
      </c>
      <c r="H153" t="s">
        <v>1342</v>
      </c>
      <c r="I153" t="s">
        <v>2314</v>
      </c>
      <c r="P153" t="s">
        <v>2627</v>
      </c>
    </row>
    <row r="154" spans="1:16" x14ac:dyDescent="0.25">
      <c r="A154" t="s">
        <v>222</v>
      </c>
      <c r="B154" t="s">
        <v>561</v>
      </c>
      <c r="C154" t="s">
        <v>224</v>
      </c>
      <c r="E154" t="s">
        <v>226</v>
      </c>
      <c r="G154" t="s">
        <v>561</v>
      </c>
      <c r="H154" t="s">
        <v>1342</v>
      </c>
      <c r="I154" t="s">
        <v>2311</v>
      </c>
      <c r="P154" t="s">
        <v>2628</v>
      </c>
    </row>
    <row r="155" spans="1:16" x14ac:dyDescent="0.25">
      <c r="A155" t="s">
        <v>222</v>
      </c>
      <c r="B155" t="s">
        <v>700</v>
      </c>
      <c r="C155" t="s">
        <v>224</v>
      </c>
      <c r="E155" t="s">
        <v>226</v>
      </c>
      <c r="G155" t="s">
        <v>700</v>
      </c>
      <c r="H155" t="s">
        <v>1342</v>
      </c>
      <c r="I155" t="s">
        <v>2310</v>
      </c>
      <c r="P155" t="s">
        <v>2629</v>
      </c>
    </row>
    <row r="156" spans="1:16" x14ac:dyDescent="0.25">
      <c r="A156" t="s">
        <v>222</v>
      </c>
      <c r="B156" t="s">
        <v>852</v>
      </c>
      <c r="C156" t="s">
        <v>224</v>
      </c>
      <c r="E156" t="s">
        <v>226</v>
      </c>
      <c r="G156" t="s">
        <v>852</v>
      </c>
      <c r="H156" t="s">
        <v>1342</v>
      </c>
      <c r="I156" t="s">
        <v>2309</v>
      </c>
      <c r="P156" t="s">
        <v>2630</v>
      </c>
    </row>
    <row r="157" spans="1:16" x14ac:dyDescent="0.25">
      <c r="A157" t="s">
        <v>222</v>
      </c>
      <c r="B157" t="s">
        <v>853</v>
      </c>
      <c r="C157" t="s">
        <v>224</v>
      </c>
      <c r="E157" t="s">
        <v>226</v>
      </c>
      <c r="G157" t="s">
        <v>853</v>
      </c>
      <c r="H157" t="s">
        <v>1342</v>
      </c>
      <c r="I157" t="s">
        <v>2308</v>
      </c>
      <c r="P157" t="s">
        <v>2631</v>
      </c>
    </row>
    <row r="158" spans="1:16" x14ac:dyDescent="0.25">
      <c r="A158" t="s">
        <v>222</v>
      </c>
      <c r="B158" t="s">
        <v>562</v>
      </c>
      <c r="C158" t="s">
        <v>224</v>
      </c>
      <c r="E158" t="s">
        <v>226</v>
      </c>
      <c r="G158" t="s">
        <v>562</v>
      </c>
      <c r="H158" t="s">
        <v>1342</v>
      </c>
      <c r="I158" t="s">
        <v>2307</v>
      </c>
      <c r="P158" t="s">
        <v>2632</v>
      </c>
    </row>
    <row r="159" spans="1:16" x14ac:dyDescent="0.25">
      <c r="A159" t="s">
        <v>222</v>
      </c>
      <c r="B159" t="s">
        <v>854</v>
      </c>
      <c r="C159" t="s">
        <v>224</v>
      </c>
      <c r="E159" t="s">
        <v>226</v>
      </c>
      <c r="G159" t="s">
        <v>854</v>
      </c>
      <c r="H159" t="s">
        <v>1342</v>
      </c>
      <c r="I159" t="s">
        <v>2301</v>
      </c>
      <c r="P159" t="s">
        <v>2633</v>
      </c>
    </row>
    <row r="160" spans="1:16" x14ac:dyDescent="0.25">
      <c r="A160" t="s">
        <v>222</v>
      </c>
      <c r="B160" t="s">
        <v>855</v>
      </c>
      <c r="C160" t="s">
        <v>224</v>
      </c>
      <c r="E160" t="s">
        <v>226</v>
      </c>
      <c r="G160" t="s">
        <v>855</v>
      </c>
      <c r="H160" t="s">
        <v>1342</v>
      </c>
      <c r="I160" t="s">
        <v>2300</v>
      </c>
      <c r="P160" t="s">
        <v>2634</v>
      </c>
    </row>
    <row r="161" spans="1:16" x14ac:dyDescent="0.25">
      <c r="A161" t="s">
        <v>222</v>
      </c>
      <c r="B161" t="s">
        <v>856</v>
      </c>
      <c r="C161" t="s">
        <v>224</v>
      </c>
      <c r="E161" t="s">
        <v>226</v>
      </c>
      <c r="G161" t="s">
        <v>856</v>
      </c>
      <c r="H161" t="s">
        <v>1342</v>
      </c>
      <c r="I161" t="s">
        <v>2299</v>
      </c>
      <c r="P161" t="s">
        <v>2635</v>
      </c>
    </row>
    <row r="162" spans="1:16" x14ac:dyDescent="0.25">
      <c r="A162" t="s">
        <v>222</v>
      </c>
      <c r="B162" t="s">
        <v>563</v>
      </c>
      <c r="C162" t="s">
        <v>224</v>
      </c>
      <c r="E162" t="s">
        <v>226</v>
      </c>
      <c r="G162" t="s">
        <v>563</v>
      </c>
      <c r="H162" t="s">
        <v>1342</v>
      </c>
      <c r="I162" t="s">
        <v>2298</v>
      </c>
      <c r="P162" t="s">
        <v>2636</v>
      </c>
    </row>
    <row r="163" spans="1:16" x14ac:dyDescent="0.25">
      <c r="A163" t="s">
        <v>222</v>
      </c>
      <c r="B163" t="s">
        <v>564</v>
      </c>
      <c r="C163" t="s">
        <v>224</v>
      </c>
      <c r="E163" t="s">
        <v>226</v>
      </c>
      <c r="G163" t="s">
        <v>564</v>
      </c>
      <c r="H163" t="s">
        <v>1342</v>
      </c>
      <c r="I163" t="s">
        <v>2297</v>
      </c>
      <c r="P163" t="s">
        <v>2637</v>
      </c>
    </row>
    <row r="164" spans="1:16" x14ac:dyDescent="0.25">
      <c r="A164" t="s">
        <v>222</v>
      </c>
      <c r="B164" t="s">
        <v>565</v>
      </c>
      <c r="C164" t="s">
        <v>224</v>
      </c>
      <c r="E164" t="s">
        <v>226</v>
      </c>
      <c r="G164" t="s">
        <v>565</v>
      </c>
      <c r="H164" t="s">
        <v>1342</v>
      </c>
      <c r="I164" t="s">
        <v>2296</v>
      </c>
      <c r="P164" t="s">
        <v>2638</v>
      </c>
    </row>
    <row r="165" spans="1:16" x14ac:dyDescent="0.25">
      <c r="A165" t="s">
        <v>222</v>
      </c>
      <c r="B165" t="s">
        <v>857</v>
      </c>
      <c r="C165" t="s">
        <v>224</v>
      </c>
      <c r="E165" t="s">
        <v>226</v>
      </c>
      <c r="G165" t="s">
        <v>857</v>
      </c>
      <c r="H165" t="s">
        <v>1342</v>
      </c>
      <c r="I165" t="s">
        <v>2295</v>
      </c>
      <c r="P165" t="s">
        <v>2639</v>
      </c>
    </row>
    <row r="166" spans="1:16" x14ac:dyDescent="0.25">
      <c r="A166" t="s">
        <v>222</v>
      </c>
      <c r="B166" t="s">
        <v>858</v>
      </c>
      <c r="C166" t="s">
        <v>224</v>
      </c>
      <c r="E166" t="s">
        <v>226</v>
      </c>
      <c r="G166" t="s">
        <v>858</v>
      </c>
      <c r="H166" t="s">
        <v>1342</v>
      </c>
      <c r="I166" t="s">
        <v>2294</v>
      </c>
      <c r="P166" t="s">
        <v>2640</v>
      </c>
    </row>
    <row r="167" spans="1:16" x14ac:dyDescent="0.25">
      <c r="A167" t="s">
        <v>222</v>
      </c>
      <c r="B167" t="s">
        <v>859</v>
      </c>
      <c r="C167" t="s">
        <v>224</v>
      </c>
      <c r="E167" t="s">
        <v>226</v>
      </c>
      <c r="G167" t="s">
        <v>859</v>
      </c>
      <c r="H167" t="s">
        <v>1342</v>
      </c>
      <c r="I167" t="s">
        <v>2293</v>
      </c>
      <c r="P167" t="s">
        <v>2641</v>
      </c>
    </row>
    <row r="168" spans="1:16" x14ac:dyDescent="0.25">
      <c r="A168" t="s">
        <v>222</v>
      </c>
      <c r="B168" t="s">
        <v>860</v>
      </c>
      <c r="C168" t="s">
        <v>224</v>
      </c>
      <c r="E168" t="s">
        <v>226</v>
      </c>
      <c r="G168" t="s">
        <v>860</v>
      </c>
      <c r="H168" t="s">
        <v>1342</v>
      </c>
      <c r="I168" t="s">
        <v>2292</v>
      </c>
      <c r="P168" t="s">
        <v>2642</v>
      </c>
    </row>
    <row r="169" spans="1:16" x14ac:dyDescent="0.25">
      <c r="A169" t="s">
        <v>222</v>
      </c>
      <c r="B169" t="s">
        <v>861</v>
      </c>
      <c r="C169" t="s">
        <v>224</v>
      </c>
      <c r="E169" t="s">
        <v>226</v>
      </c>
      <c r="G169" t="s">
        <v>861</v>
      </c>
      <c r="H169" t="s">
        <v>1342</v>
      </c>
      <c r="I169" t="s">
        <v>2291</v>
      </c>
      <c r="P169" t="s">
        <v>2643</v>
      </c>
    </row>
    <row r="170" spans="1:16" x14ac:dyDescent="0.25">
      <c r="A170" t="s">
        <v>222</v>
      </c>
      <c r="B170" t="s">
        <v>595</v>
      </c>
      <c r="C170" t="s">
        <v>224</v>
      </c>
      <c r="E170" t="s">
        <v>226</v>
      </c>
      <c r="G170" t="s">
        <v>595</v>
      </c>
      <c r="H170" t="s">
        <v>1342</v>
      </c>
      <c r="I170" t="s">
        <v>2290</v>
      </c>
      <c r="P170" t="s">
        <v>2644</v>
      </c>
    </row>
    <row r="171" spans="1:16" x14ac:dyDescent="0.25">
      <c r="A171" t="s">
        <v>222</v>
      </c>
      <c r="B171" t="s">
        <v>594</v>
      </c>
      <c r="C171" t="s">
        <v>224</v>
      </c>
      <c r="E171" t="s">
        <v>226</v>
      </c>
      <c r="G171" t="s">
        <v>594</v>
      </c>
      <c r="H171" t="s">
        <v>1342</v>
      </c>
      <c r="I171" t="s">
        <v>2289</v>
      </c>
      <c r="P171" t="s">
        <v>2645</v>
      </c>
    </row>
    <row r="172" spans="1:16" x14ac:dyDescent="0.25">
      <c r="A172" t="s">
        <v>222</v>
      </c>
      <c r="B172" t="s">
        <v>862</v>
      </c>
      <c r="C172" t="s">
        <v>224</v>
      </c>
      <c r="E172" t="s">
        <v>226</v>
      </c>
      <c r="G172" t="s">
        <v>862</v>
      </c>
      <c r="H172" t="s">
        <v>1342</v>
      </c>
      <c r="I172" t="s">
        <v>2288</v>
      </c>
      <c r="P172" t="s">
        <v>2646</v>
      </c>
    </row>
    <row r="173" spans="1:16" x14ac:dyDescent="0.25">
      <c r="A173" t="s">
        <v>222</v>
      </c>
      <c r="B173" t="s">
        <v>863</v>
      </c>
      <c r="C173" t="s">
        <v>224</v>
      </c>
      <c r="E173" t="s">
        <v>226</v>
      </c>
      <c r="G173" t="s">
        <v>863</v>
      </c>
      <c r="H173" t="s">
        <v>1342</v>
      </c>
      <c r="I173" t="s">
        <v>2287</v>
      </c>
      <c r="P173" t="s">
        <v>2647</v>
      </c>
    </row>
    <row r="174" spans="1:16" x14ac:dyDescent="0.25">
      <c r="A174" t="s">
        <v>222</v>
      </c>
      <c r="B174" t="s">
        <v>699</v>
      </c>
      <c r="C174" t="s">
        <v>224</v>
      </c>
      <c r="E174" t="s">
        <v>226</v>
      </c>
      <c r="G174" t="s">
        <v>699</v>
      </c>
      <c r="H174" t="s">
        <v>1342</v>
      </c>
      <c r="I174" t="s">
        <v>2286</v>
      </c>
      <c r="P174" t="s">
        <v>2648</v>
      </c>
    </row>
    <row r="175" spans="1:16" x14ac:dyDescent="0.25">
      <c r="A175" t="s">
        <v>222</v>
      </c>
      <c r="B175" t="s">
        <v>864</v>
      </c>
      <c r="C175" t="s">
        <v>224</v>
      </c>
      <c r="E175" t="s">
        <v>226</v>
      </c>
      <c r="G175" t="s">
        <v>864</v>
      </c>
      <c r="H175" t="s">
        <v>1342</v>
      </c>
      <c r="I175" t="s">
        <v>2285</v>
      </c>
      <c r="P175" t="s">
        <v>2649</v>
      </c>
    </row>
    <row r="176" spans="1:16" x14ac:dyDescent="0.25">
      <c r="A176" t="s">
        <v>222</v>
      </c>
      <c r="B176" t="s">
        <v>865</v>
      </c>
      <c r="C176" t="s">
        <v>224</v>
      </c>
      <c r="E176" t="s">
        <v>226</v>
      </c>
      <c r="G176" t="s">
        <v>865</v>
      </c>
      <c r="H176" t="s">
        <v>1342</v>
      </c>
      <c r="I176" t="s">
        <v>2284</v>
      </c>
      <c r="P176" t="s">
        <v>2650</v>
      </c>
    </row>
    <row r="177" spans="1:16" x14ac:dyDescent="0.25">
      <c r="A177" t="s">
        <v>222</v>
      </c>
      <c r="B177" t="s">
        <v>866</v>
      </c>
      <c r="C177" t="s">
        <v>224</v>
      </c>
      <c r="E177" t="s">
        <v>226</v>
      </c>
      <c r="G177" t="s">
        <v>866</v>
      </c>
      <c r="H177" t="s">
        <v>1342</v>
      </c>
      <c r="I177" t="s">
        <v>2283</v>
      </c>
      <c r="P177" t="s">
        <v>2651</v>
      </c>
    </row>
    <row r="178" spans="1:16" x14ac:dyDescent="0.25">
      <c r="A178" t="s">
        <v>222</v>
      </c>
      <c r="B178" t="s">
        <v>867</v>
      </c>
      <c r="C178" t="s">
        <v>224</v>
      </c>
      <c r="E178" t="s">
        <v>226</v>
      </c>
      <c r="G178" t="s">
        <v>867</v>
      </c>
      <c r="H178" t="s">
        <v>1342</v>
      </c>
      <c r="I178" t="s">
        <v>2282</v>
      </c>
      <c r="P178" t="s">
        <v>2652</v>
      </c>
    </row>
    <row r="179" spans="1:16" x14ac:dyDescent="0.25">
      <c r="A179" t="s">
        <v>222</v>
      </c>
      <c r="B179" t="s">
        <v>868</v>
      </c>
      <c r="C179" t="s">
        <v>224</v>
      </c>
      <c r="E179" t="s">
        <v>226</v>
      </c>
      <c r="G179" t="s">
        <v>868</v>
      </c>
      <c r="H179" t="s">
        <v>1342</v>
      </c>
      <c r="I179" t="s">
        <v>2281</v>
      </c>
      <c r="P179" t="s">
        <v>2653</v>
      </c>
    </row>
    <row r="180" spans="1:16" x14ac:dyDescent="0.25">
      <c r="A180" t="s">
        <v>222</v>
      </c>
      <c r="B180" t="s">
        <v>869</v>
      </c>
      <c r="C180" t="s">
        <v>224</v>
      </c>
      <c r="E180" t="s">
        <v>226</v>
      </c>
      <c r="G180" t="s">
        <v>869</v>
      </c>
      <c r="H180" t="s">
        <v>1342</v>
      </c>
      <c r="I180" t="s">
        <v>2280</v>
      </c>
      <c r="P180" t="s">
        <v>2654</v>
      </c>
    </row>
    <row r="181" spans="1:16" x14ac:dyDescent="0.25">
      <c r="A181" t="s">
        <v>222</v>
      </c>
      <c r="B181" t="s">
        <v>870</v>
      </c>
      <c r="C181" t="s">
        <v>224</v>
      </c>
      <c r="E181" t="s">
        <v>226</v>
      </c>
      <c r="G181" t="s">
        <v>870</v>
      </c>
      <c r="H181" t="s">
        <v>1342</v>
      </c>
      <c r="I181" t="s">
        <v>2279</v>
      </c>
      <c r="P181" t="s">
        <v>2655</v>
      </c>
    </row>
    <row r="182" spans="1:16" x14ac:dyDescent="0.25">
      <c r="A182" t="s">
        <v>222</v>
      </c>
      <c r="B182" t="s">
        <v>871</v>
      </c>
      <c r="C182" t="s">
        <v>224</v>
      </c>
      <c r="E182" t="s">
        <v>226</v>
      </c>
      <c r="G182" t="s">
        <v>871</v>
      </c>
      <c r="H182" t="s">
        <v>1342</v>
      </c>
      <c r="I182" t="s">
        <v>2278</v>
      </c>
      <c r="P182" t="s">
        <v>2656</v>
      </c>
    </row>
    <row r="183" spans="1:16" x14ac:dyDescent="0.25">
      <c r="A183" t="s">
        <v>222</v>
      </c>
      <c r="B183" t="s">
        <v>872</v>
      </c>
      <c r="C183" t="s">
        <v>224</v>
      </c>
      <c r="E183" t="s">
        <v>226</v>
      </c>
      <c r="G183" t="s">
        <v>872</v>
      </c>
      <c r="H183" t="s">
        <v>1342</v>
      </c>
      <c r="I183" t="s">
        <v>2277</v>
      </c>
      <c r="P183" t="s">
        <v>2657</v>
      </c>
    </row>
    <row r="184" spans="1:16" x14ac:dyDescent="0.25">
      <c r="A184" t="s">
        <v>222</v>
      </c>
      <c r="B184" t="s">
        <v>873</v>
      </c>
      <c r="C184" t="s">
        <v>224</v>
      </c>
      <c r="E184" t="s">
        <v>226</v>
      </c>
      <c r="G184" t="s">
        <v>873</v>
      </c>
      <c r="H184" t="s">
        <v>1342</v>
      </c>
      <c r="I184" t="s">
        <v>2276</v>
      </c>
      <c r="P184" t="s">
        <v>2658</v>
      </c>
    </row>
    <row r="185" spans="1:16" x14ac:dyDescent="0.25">
      <c r="A185" t="s">
        <v>222</v>
      </c>
      <c r="B185" t="s">
        <v>698</v>
      </c>
      <c r="C185" t="s">
        <v>224</v>
      </c>
      <c r="E185" t="s">
        <v>226</v>
      </c>
      <c r="G185" t="s">
        <v>698</v>
      </c>
      <c r="H185" t="s">
        <v>1342</v>
      </c>
      <c r="I185" t="s">
        <v>2275</v>
      </c>
      <c r="P185" t="s">
        <v>2659</v>
      </c>
    </row>
    <row r="186" spans="1:16" x14ac:dyDescent="0.25">
      <c r="A186" t="s">
        <v>222</v>
      </c>
      <c r="B186" t="s">
        <v>697</v>
      </c>
      <c r="C186" t="s">
        <v>224</v>
      </c>
      <c r="E186" t="s">
        <v>226</v>
      </c>
      <c r="G186" t="s">
        <v>697</v>
      </c>
      <c r="H186" t="s">
        <v>1342</v>
      </c>
      <c r="I186" t="s">
        <v>2274</v>
      </c>
      <c r="P186" t="s">
        <v>2660</v>
      </c>
    </row>
    <row r="187" spans="1:16" x14ac:dyDescent="0.25">
      <c r="A187" t="s">
        <v>222</v>
      </c>
      <c r="B187" t="s">
        <v>874</v>
      </c>
      <c r="C187" t="s">
        <v>224</v>
      </c>
      <c r="E187" t="s">
        <v>226</v>
      </c>
      <c r="G187" t="s">
        <v>874</v>
      </c>
      <c r="H187" t="s">
        <v>1342</v>
      </c>
      <c r="I187" t="s">
        <v>2273</v>
      </c>
      <c r="P187" t="s">
        <v>2661</v>
      </c>
    </row>
    <row r="188" spans="1:16" x14ac:dyDescent="0.25">
      <c r="A188" t="s">
        <v>222</v>
      </c>
      <c r="B188" t="s">
        <v>875</v>
      </c>
      <c r="C188" t="s">
        <v>224</v>
      </c>
      <c r="E188" t="s">
        <v>226</v>
      </c>
      <c r="G188" t="s">
        <v>875</v>
      </c>
      <c r="H188" t="s">
        <v>1342</v>
      </c>
      <c r="I188" t="s">
        <v>2272</v>
      </c>
      <c r="P188" t="s">
        <v>2662</v>
      </c>
    </row>
    <row r="189" spans="1:16" x14ac:dyDescent="0.25">
      <c r="A189" t="s">
        <v>222</v>
      </c>
      <c r="B189" t="s">
        <v>876</v>
      </c>
      <c r="C189" t="s">
        <v>224</v>
      </c>
      <c r="E189" t="s">
        <v>226</v>
      </c>
      <c r="G189" t="s">
        <v>876</v>
      </c>
      <c r="H189" t="s">
        <v>1342</v>
      </c>
      <c r="I189" t="s">
        <v>2271</v>
      </c>
      <c r="P189" t="s">
        <v>2663</v>
      </c>
    </row>
    <row r="190" spans="1:16" x14ac:dyDescent="0.25">
      <c r="A190" t="s">
        <v>222</v>
      </c>
      <c r="B190" t="s">
        <v>877</v>
      </c>
      <c r="C190" t="s">
        <v>224</v>
      </c>
      <c r="E190" t="s">
        <v>226</v>
      </c>
      <c r="G190" t="s">
        <v>877</v>
      </c>
      <c r="H190" t="s">
        <v>1342</v>
      </c>
      <c r="I190" t="s">
        <v>2270</v>
      </c>
      <c r="P190" t="s">
        <v>2664</v>
      </c>
    </row>
    <row r="191" spans="1:16" x14ac:dyDescent="0.25">
      <c r="A191" t="s">
        <v>222</v>
      </c>
      <c r="B191" t="s">
        <v>878</v>
      </c>
      <c r="C191" t="s">
        <v>224</v>
      </c>
      <c r="E191" t="s">
        <v>226</v>
      </c>
      <c r="G191" t="s">
        <v>878</v>
      </c>
      <c r="H191" t="s">
        <v>1342</v>
      </c>
      <c r="I191" t="s">
        <v>2269</v>
      </c>
      <c r="P191" t="s">
        <v>2665</v>
      </c>
    </row>
    <row r="192" spans="1:16" x14ac:dyDescent="0.25">
      <c r="A192" t="s">
        <v>222</v>
      </c>
      <c r="B192" t="s">
        <v>879</v>
      </c>
      <c r="C192" t="s">
        <v>224</v>
      </c>
      <c r="E192" t="s">
        <v>226</v>
      </c>
      <c r="G192" t="s">
        <v>879</v>
      </c>
      <c r="H192" t="s">
        <v>1342</v>
      </c>
      <c r="I192" t="s">
        <v>2268</v>
      </c>
      <c r="P192" t="s">
        <v>2666</v>
      </c>
    </row>
    <row r="193" spans="1:16" x14ac:dyDescent="0.25">
      <c r="A193" t="s">
        <v>222</v>
      </c>
      <c r="B193" t="s">
        <v>880</v>
      </c>
      <c r="C193" t="s">
        <v>224</v>
      </c>
      <c r="E193" t="s">
        <v>226</v>
      </c>
      <c r="G193" t="s">
        <v>880</v>
      </c>
      <c r="H193" t="s">
        <v>1342</v>
      </c>
      <c r="I193" t="s">
        <v>2267</v>
      </c>
      <c r="P193" t="s">
        <v>2667</v>
      </c>
    </row>
    <row r="194" spans="1:16" x14ac:dyDescent="0.25">
      <c r="A194" t="s">
        <v>222</v>
      </c>
      <c r="B194" t="s">
        <v>881</v>
      </c>
      <c r="C194" t="s">
        <v>224</v>
      </c>
      <c r="E194" t="s">
        <v>226</v>
      </c>
      <c r="G194" t="s">
        <v>881</v>
      </c>
      <c r="H194" t="s">
        <v>1342</v>
      </c>
      <c r="I194" t="s">
        <v>2266</v>
      </c>
      <c r="P194" t="s">
        <v>2668</v>
      </c>
    </row>
    <row r="195" spans="1:16" x14ac:dyDescent="0.25">
      <c r="A195" t="s">
        <v>222</v>
      </c>
      <c r="B195" t="s">
        <v>882</v>
      </c>
      <c r="C195" t="s">
        <v>224</v>
      </c>
      <c r="E195" t="s">
        <v>226</v>
      </c>
      <c r="G195" t="s">
        <v>882</v>
      </c>
      <c r="H195" t="s">
        <v>1342</v>
      </c>
      <c r="I195" t="s">
        <v>2265</v>
      </c>
      <c r="P195" t="s">
        <v>2669</v>
      </c>
    </row>
    <row r="196" spans="1:16" x14ac:dyDescent="0.25">
      <c r="A196" t="s">
        <v>222</v>
      </c>
      <c r="B196" t="s">
        <v>883</v>
      </c>
      <c r="C196" t="s">
        <v>224</v>
      </c>
      <c r="E196" t="s">
        <v>226</v>
      </c>
      <c r="G196" t="s">
        <v>883</v>
      </c>
      <c r="H196" t="s">
        <v>1342</v>
      </c>
      <c r="I196" t="s">
        <v>2264</v>
      </c>
      <c r="P196" t="s">
        <v>2670</v>
      </c>
    </row>
    <row r="197" spans="1:16" x14ac:dyDescent="0.25">
      <c r="A197" t="s">
        <v>222</v>
      </c>
      <c r="B197" t="s">
        <v>884</v>
      </c>
      <c r="C197" t="s">
        <v>224</v>
      </c>
      <c r="E197" t="s">
        <v>226</v>
      </c>
      <c r="G197" t="s">
        <v>884</v>
      </c>
      <c r="H197" t="s">
        <v>1342</v>
      </c>
      <c r="I197" t="s">
        <v>2263</v>
      </c>
      <c r="P197" t="s">
        <v>2671</v>
      </c>
    </row>
    <row r="198" spans="1:16" x14ac:dyDescent="0.25">
      <c r="A198" t="s">
        <v>222</v>
      </c>
      <c r="B198" t="s">
        <v>885</v>
      </c>
      <c r="C198" t="s">
        <v>224</v>
      </c>
      <c r="E198" t="s">
        <v>226</v>
      </c>
      <c r="G198" t="s">
        <v>885</v>
      </c>
      <c r="H198" t="s">
        <v>1342</v>
      </c>
      <c r="I198" t="s">
        <v>2262</v>
      </c>
      <c r="P198" t="s">
        <v>2672</v>
      </c>
    </row>
    <row r="199" spans="1:16" x14ac:dyDescent="0.25">
      <c r="A199" t="s">
        <v>222</v>
      </c>
      <c r="B199" t="s">
        <v>887</v>
      </c>
      <c r="C199" t="s">
        <v>224</v>
      </c>
      <c r="E199" t="s">
        <v>226</v>
      </c>
      <c r="G199" t="s">
        <v>887</v>
      </c>
      <c r="H199" t="s">
        <v>1342</v>
      </c>
      <c r="I199" t="s">
        <v>2258</v>
      </c>
      <c r="P199" t="s">
        <v>2673</v>
      </c>
    </row>
    <row r="200" spans="1:16" x14ac:dyDescent="0.25">
      <c r="A200" t="s">
        <v>222</v>
      </c>
      <c r="B200" t="s">
        <v>888</v>
      </c>
      <c r="C200" t="s">
        <v>224</v>
      </c>
      <c r="E200" t="s">
        <v>226</v>
      </c>
      <c r="G200" t="s">
        <v>888</v>
      </c>
      <c r="H200" t="s">
        <v>1342</v>
      </c>
      <c r="I200" t="s">
        <v>2257</v>
      </c>
      <c r="P200" t="s">
        <v>2674</v>
      </c>
    </row>
    <row r="201" spans="1:16" x14ac:dyDescent="0.25">
      <c r="A201" t="s">
        <v>222</v>
      </c>
      <c r="B201" t="s">
        <v>889</v>
      </c>
      <c r="C201" t="s">
        <v>224</v>
      </c>
      <c r="E201" t="s">
        <v>226</v>
      </c>
      <c r="G201" t="s">
        <v>889</v>
      </c>
      <c r="H201" t="s">
        <v>1342</v>
      </c>
      <c r="I201" t="s">
        <v>2256</v>
      </c>
      <c r="P201" t="s">
        <v>2675</v>
      </c>
    </row>
    <row r="202" spans="1:16" x14ac:dyDescent="0.25">
      <c r="A202" t="s">
        <v>222</v>
      </c>
      <c r="B202" t="s">
        <v>890</v>
      </c>
      <c r="C202" t="s">
        <v>224</v>
      </c>
      <c r="E202" t="s">
        <v>226</v>
      </c>
      <c r="G202" t="s">
        <v>890</v>
      </c>
      <c r="H202" t="s">
        <v>1342</v>
      </c>
      <c r="I202" t="s">
        <v>2255</v>
      </c>
      <c r="P202" t="s">
        <v>2676</v>
      </c>
    </row>
    <row r="203" spans="1:16" x14ac:dyDescent="0.25">
      <c r="A203" t="s">
        <v>222</v>
      </c>
      <c r="B203" t="s">
        <v>891</v>
      </c>
      <c r="C203" t="s">
        <v>224</v>
      </c>
      <c r="E203" t="s">
        <v>226</v>
      </c>
      <c r="G203" t="s">
        <v>891</v>
      </c>
      <c r="H203" t="s">
        <v>1342</v>
      </c>
      <c r="I203" t="s">
        <v>2254</v>
      </c>
      <c r="P203" t="s">
        <v>2677</v>
      </c>
    </row>
    <row r="204" spans="1:16" x14ac:dyDescent="0.25">
      <c r="A204" t="s">
        <v>222</v>
      </c>
      <c r="B204" t="s">
        <v>892</v>
      </c>
      <c r="C204" t="s">
        <v>224</v>
      </c>
      <c r="E204" t="s">
        <v>226</v>
      </c>
      <c r="G204" t="s">
        <v>892</v>
      </c>
      <c r="H204" t="s">
        <v>1342</v>
      </c>
      <c r="I204" t="s">
        <v>2253</v>
      </c>
      <c r="P204" t="s">
        <v>2678</v>
      </c>
    </row>
    <row r="205" spans="1:16" x14ac:dyDescent="0.25">
      <c r="A205" t="s">
        <v>222</v>
      </c>
      <c r="B205" t="s">
        <v>695</v>
      </c>
      <c r="C205" t="s">
        <v>224</v>
      </c>
      <c r="E205" t="s">
        <v>226</v>
      </c>
      <c r="G205" t="s">
        <v>695</v>
      </c>
      <c r="H205" t="s">
        <v>1342</v>
      </c>
      <c r="I205" t="s">
        <v>2252</v>
      </c>
      <c r="P205" t="s">
        <v>2679</v>
      </c>
    </row>
    <row r="206" spans="1:16" x14ac:dyDescent="0.25">
      <c r="A206" t="s">
        <v>222</v>
      </c>
      <c r="B206" t="s">
        <v>707</v>
      </c>
      <c r="C206" t="s">
        <v>224</v>
      </c>
      <c r="E206" t="s">
        <v>226</v>
      </c>
      <c r="G206" t="s">
        <v>707</v>
      </c>
      <c r="H206" t="s">
        <v>1342</v>
      </c>
      <c r="I206" t="s">
        <v>2251</v>
      </c>
      <c r="P206" t="s">
        <v>2680</v>
      </c>
    </row>
    <row r="207" spans="1:16" x14ac:dyDescent="0.25">
      <c r="A207" t="s">
        <v>222</v>
      </c>
      <c r="B207" t="s">
        <v>708</v>
      </c>
      <c r="C207" t="s">
        <v>224</v>
      </c>
      <c r="E207" t="s">
        <v>226</v>
      </c>
      <c r="G207" t="s">
        <v>708</v>
      </c>
      <c r="H207" t="s">
        <v>1342</v>
      </c>
      <c r="I207" t="s">
        <v>2250</v>
      </c>
      <c r="P207" t="s">
        <v>2681</v>
      </c>
    </row>
    <row r="208" spans="1:16" x14ac:dyDescent="0.25">
      <c r="A208" t="s">
        <v>222</v>
      </c>
      <c r="B208" t="s">
        <v>893</v>
      </c>
      <c r="C208" t="s">
        <v>224</v>
      </c>
      <c r="E208" t="s">
        <v>226</v>
      </c>
      <c r="G208" t="s">
        <v>893</v>
      </c>
      <c r="H208" t="s">
        <v>1342</v>
      </c>
      <c r="I208" t="s">
        <v>2249</v>
      </c>
      <c r="P208" t="s">
        <v>2682</v>
      </c>
    </row>
    <row r="209" spans="1:16" x14ac:dyDescent="0.25">
      <c r="A209" t="s">
        <v>222</v>
      </c>
      <c r="B209" t="s">
        <v>718</v>
      </c>
      <c r="C209" t="s">
        <v>224</v>
      </c>
      <c r="E209" t="s">
        <v>226</v>
      </c>
      <c r="G209" t="s">
        <v>718</v>
      </c>
      <c r="H209" t="s">
        <v>1342</v>
      </c>
      <c r="I209" t="s">
        <v>2248</v>
      </c>
      <c r="P209" t="s">
        <v>2683</v>
      </c>
    </row>
    <row r="210" spans="1:16" x14ac:dyDescent="0.25">
      <c r="A210" t="s">
        <v>222</v>
      </c>
      <c r="B210" t="s">
        <v>717</v>
      </c>
      <c r="C210" t="s">
        <v>224</v>
      </c>
      <c r="E210" t="s">
        <v>226</v>
      </c>
      <c r="G210" t="s">
        <v>717</v>
      </c>
      <c r="H210" t="s">
        <v>1342</v>
      </c>
      <c r="I210" t="s">
        <v>2247</v>
      </c>
      <c r="P210" t="s">
        <v>2684</v>
      </c>
    </row>
    <row r="211" spans="1:16" x14ac:dyDescent="0.25">
      <c r="A211" t="s">
        <v>222</v>
      </c>
      <c r="B211" t="s">
        <v>716</v>
      </c>
      <c r="C211" t="s">
        <v>224</v>
      </c>
      <c r="E211" t="s">
        <v>226</v>
      </c>
      <c r="G211" t="s">
        <v>716</v>
      </c>
      <c r="H211" t="s">
        <v>1342</v>
      </c>
      <c r="I211" t="s">
        <v>2246</v>
      </c>
      <c r="P211" t="s">
        <v>2685</v>
      </c>
    </row>
    <row r="212" spans="1:16" x14ac:dyDescent="0.25">
      <c r="A212" t="s">
        <v>222</v>
      </c>
      <c r="B212" t="s">
        <v>715</v>
      </c>
      <c r="C212" t="s">
        <v>224</v>
      </c>
      <c r="E212" t="s">
        <v>226</v>
      </c>
      <c r="G212" t="s">
        <v>715</v>
      </c>
      <c r="H212" t="s">
        <v>1342</v>
      </c>
      <c r="I212" t="s">
        <v>2245</v>
      </c>
      <c r="P212" t="s">
        <v>2686</v>
      </c>
    </row>
    <row r="213" spans="1:16" x14ac:dyDescent="0.25">
      <c r="A213" t="s">
        <v>222</v>
      </c>
      <c r="B213" t="s">
        <v>714</v>
      </c>
      <c r="C213" t="s">
        <v>224</v>
      </c>
      <c r="E213" t="s">
        <v>226</v>
      </c>
      <c r="G213" t="s">
        <v>714</v>
      </c>
      <c r="H213" t="s">
        <v>1342</v>
      </c>
      <c r="I213" t="s">
        <v>2244</v>
      </c>
      <c r="P213" t="s">
        <v>2687</v>
      </c>
    </row>
    <row r="214" spans="1:16" x14ac:dyDescent="0.25">
      <c r="A214" t="s">
        <v>222</v>
      </c>
      <c r="B214" t="s">
        <v>713</v>
      </c>
      <c r="C214" t="s">
        <v>224</v>
      </c>
      <c r="E214" t="s">
        <v>226</v>
      </c>
      <c r="G214" t="s">
        <v>713</v>
      </c>
      <c r="H214" t="s">
        <v>1342</v>
      </c>
      <c r="I214" t="s">
        <v>2243</v>
      </c>
      <c r="P214" t="s">
        <v>2688</v>
      </c>
    </row>
    <row r="215" spans="1:16" x14ac:dyDescent="0.25">
      <c r="A215" t="s">
        <v>222</v>
      </c>
      <c r="B215" t="s">
        <v>712</v>
      </c>
      <c r="C215" t="s">
        <v>224</v>
      </c>
      <c r="E215" t="s">
        <v>226</v>
      </c>
      <c r="G215" t="s">
        <v>712</v>
      </c>
      <c r="H215" t="s">
        <v>1342</v>
      </c>
      <c r="I215" t="s">
        <v>2242</v>
      </c>
      <c r="P215" t="s">
        <v>2689</v>
      </c>
    </row>
    <row r="216" spans="1:16" x14ac:dyDescent="0.25">
      <c r="A216" t="s">
        <v>222</v>
      </c>
      <c r="B216" t="s">
        <v>711</v>
      </c>
      <c r="C216" t="s">
        <v>224</v>
      </c>
      <c r="E216" t="s">
        <v>226</v>
      </c>
      <c r="G216" t="s">
        <v>711</v>
      </c>
      <c r="H216" t="s">
        <v>1342</v>
      </c>
      <c r="I216" t="s">
        <v>2241</v>
      </c>
      <c r="P216" t="s">
        <v>2690</v>
      </c>
    </row>
    <row r="217" spans="1:16" x14ac:dyDescent="0.25">
      <c r="A217" t="s">
        <v>222</v>
      </c>
      <c r="B217" t="s">
        <v>894</v>
      </c>
      <c r="C217" t="s">
        <v>224</v>
      </c>
      <c r="E217" t="s">
        <v>226</v>
      </c>
      <c r="G217" t="s">
        <v>894</v>
      </c>
      <c r="H217" t="s">
        <v>1342</v>
      </c>
      <c r="I217" t="s">
        <v>2240</v>
      </c>
      <c r="P217" t="s">
        <v>2691</v>
      </c>
    </row>
    <row r="218" spans="1:16" x14ac:dyDescent="0.25">
      <c r="A218" t="s">
        <v>222</v>
      </c>
      <c r="B218" t="s">
        <v>895</v>
      </c>
      <c r="C218" t="s">
        <v>224</v>
      </c>
      <c r="E218" t="s">
        <v>226</v>
      </c>
      <c r="G218" t="s">
        <v>895</v>
      </c>
      <c r="H218" t="s">
        <v>1342</v>
      </c>
      <c r="I218" t="s">
        <v>2239</v>
      </c>
      <c r="P218" t="s">
        <v>2692</v>
      </c>
    </row>
    <row r="219" spans="1:16" x14ac:dyDescent="0.25">
      <c r="A219" t="s">
        <v>222</v>
      </c>
      <c r="B219" t="s">
        <v>710</v>
      </c>
      <c r="C219" t="s">
        <v>224</v>
      </c>
      <c r="E219" t="s">
        <v>226</v>
      </c>
      <c r="G219" t="s">
        <v>710</v>
      </c>
      <c r="H219" t="s">
        <v>1342</v>
      </c>
      <c r="I219" t="s">
        <v>2238</v>
      </c>
      <c r="P219" t="s">
        <v>2693</v>
      </c>
    </row>
    <row r="220" spans="1:16" x14ac:dyDescent="0.25">
      <c r="A220" t="s">
        <v>222</v>
      </c>
      <c r="B220" t="s">
        <v>709</v>
      </c>
      <c r="C220" t="s">
        <v>224</v>
      </c>
      <c r="E220" t="s">
        <v>226</v>
      </c>
      <c r="G220" t="s">
        <v>709</v>
      </c>
      <c r="H220" t="s">
        <v>1342</v>
      </c>
      <c r="I220" t="s">
        <v>2237</v>
      </c>
      <c r="P220" t="s">
        <v>2694</v>
      </c>
    </row>
    <row r="221" spans="1:16" x14ac:dyDescent="0.25">
      <c r="A221" t="s">
        <v>222</v>
      </c>
      <c r="B221" t="s">
        <v>719</v>
      </c>
      <c r="C221" t="s">
        <v>224</v>
      </c>
      <c r="E221" t="s">
        <v>226</v>
      </c>
      <c r="G221" t="s">
        <v>719</v>
      </c>
      <c r="H221" t="s">
        <v>1342</v>
      </c>
      <c r="I221" t="s">
        <v>2236</v>
      </c>
      <c r="P221" t="s">
        <v>2695</v>
      </c>
    </row>
    <row r="222" spans="1:16" x14ac:dyDescent="0.25">
      <c r="A222" t="s">
        <v>222</v>
      </c>
      <c r="B222" t="s">
        <v>720</v>
      </c>
      <c r="C222" t="s">
        <v>224</v>
      </c>
      <c r="E222" t="s">
        <v>226</v>
      </c>
      <c r="G222" t="s">
        <v>720</v>
      </c>
      <c r="H222" t="s">
        <v>1342</v>
      </c>
      <c r="I222" t="s">
        <v>2235</v>
      </c>
      <c r="P222" t="s">
        <v>2696</v>
      </c>
    </row>
    <row r="223" spans="1:16" x14ac:dyDescent="0.25">
      <c r="A223" t="s">
        <v>222</v>
      </c>
      <c r="B223" t="s">
        <v>721</v>
      </c>
      <c r="C223" t="s">
        <v>224</v>
      </c>
      <c r="E223" t="s">
        <v>226</v>
      </c>
      <c r="G223" t="s">
        <v>721</v>
      </c>
      <c r="H223" t="s">
        <v>1342</v>
      </c>
      <c r="I223" t="s">
        <v>2234</v>
      </c>
      <c r="P223" t="s">
        <v>2697</v>
      </c>
    </row>
    <row r="224" spans="1:16" x14ac:dyDescent="0.25">
      <c r="A224" t="s">
        <v>222</v>
      </c>
      <c r="B224" t="s">
        <v>732</v>
      </c>
      <c r="C224" t="s">
        <v>224</v>
      </c>
      <c r="E224" t="s">
        <v>226</v>
      </c>
      <c r="G224" t="s">
        <v>732</v>
      </c>
      <c r="H224" t="s">
        <v>1342</v>
      </c>
      <c r="I224" t="s">
        <v>2233</v>
      </c>
      <c r="P224" t="s">
        <v>2698</v>
      </c>
    </row>
    <row r="225" spans="1:16" x14ac:dyDescent="0.25">
      <c r="A225" t="s">
        <v>222</v>
      </c>
      <c r="B225" t="s">
        <v>896</v>
      </c>
      <c r="C225" t="s">
        <v>224</v>
      </c>
      <c r="E225" t="s">
        <v>226</v>
      </c>
      <c r="G225" t="s">
        <v>896</v>
      </c>
      <c r="H225" t="s">
        <v>1342</v>
      </c>
      <c r="I225" t="s">
        <v>2232</v>
      </c>
      <c r="P225" t="s">
        <v>2699</v>
      </c>
    </row>
    <row r="226" spans="1:16" x14ac:dyDescent="0.25">
      <c r="A226" t="s">
        <v>222</v>
      </c>
      <c r="B226" t="s">
        <v>897</v>
      </c>
      <c r="C226" t="s">
        <v>224</v>
      </c>
      <c r="E226" t="s">
        <v>226</v>
      </c>
      <c r="G226" t="s">
        <v>897</v>
      </c>
      <c r="H226" t="s">
        <v>1342</v>
      </c>
      <c r="I226" t="s">
        <v>2231</v>
      </c>
      <c r="P226" t="s">
        <v>2700</v>
      </c>
    </row>
    <row r="227" spans="1:16" x14ac:dyDescent="0.25">
      <c r="A227" t="s">
        <v>222</v>
      </c>
      <c r="B227" t="s">
        <v>898</v>
      </c>
      <c r="C227" t="s">
        <v>224</v>
      </c>
      <c r="E227" t="s">
        <v>226</v>
      </c>
      <c r="G227" t="s">
        <v>898</v>
      </c>
      <c r="H227" t="s">
        <v>1342</v>
      </c>
      <c r="I227" t="s">
        <v>2230</v>
      </c>
      <c r="P227" t="s">
        <v>2701</v>
      </c>
    </row>
    <row r="228" spans="1:16" x14ac:dyDescent="0.25">
      <c r="A228" t="s">
        <v>222</v>
      </c>
      <c r="B228" t="s">
        <v>731</v>
      </c>
      <c r="C228" t="s">
        <v>224</v>
      </c>
      <c r="E228" t="s">
        <v>226</v>
      </c>
      <c r="G228" t="s">
        <v>731</v>
      </c>
      <c r="H228" t="s">
        <v>1342</v>
      </c>
      <c r="I228" t="s">
        <v>2229</v>
      </c>
      <c r="P228" t="s">
        <v>2702</v>
      </c>
    </row>
    <row r="229" spans="1:16" x14ac:dyDescent="0.25">
      <c r="A229" t="s">
        <v>222</v>
      </c>
      <c r="B229" t="s">
        <v>730</v>
      </c>
      <c r="C229" t="s">
        <v>224</v>
      </c>
      <c r="E229" t="s">
        <v>226</v>
      </c>
      <c r="G229" t="s">
        <v>730</v>
      </c>
      <c r="H229" t="s">
        <v>1342</v>
      </c>
      <c r="I229" t="s">
        <v>2228</v>
      </c>
      <c r="P229" t="s">
        <v>2703</v>
      </c>
    </row>
    <row r="230" spans="1:16" x14ac:dyDescent="0.25">
      <c r="A230" t="s">
        <v>222</v>
      </c>
      <c r="B230" t="s">
        <v>899</v>
      </c>
      <c r="C230" t="s">
        <v>224</v>
      </c>
      <c r="E230" t="s">
        <v>226</v>
      </c>
      <c r="G230" t="s">
        <v>899</v>
      </c>
      <c r="H230" t="s">
        <v>1342</v>
      </c>
      <c r="I230" t="s">
        <v>2227</v>
      </c>
      <c r="P230" t="s">
        <v>2704</v>
      </c>
    </row>
    <row r="231" spans="1:16" x14ac:dyDescent="0.25">
      <c r="A231" t="s">
        <v>222</v>
      </c>
      <c r="B231" t="s">
        <v>900</v>
      </c>
      <c r="C231" t="s">
        <v>224</v>
      </c>
      <c r="E231" t="s">
        <v>226</v>
      </c>
      <c r="G231" t="s">
        <v>900</v>
      </c>
      <c r="H231" t="s">
        <v>1342</v>
      </c>
      <c r="I231" t="s">
        <v>2226</v>
      </c>
      <c r="P231" t="s">
        <v>2705</v>
      </c>
    </row>
    <row r="232" spans="1:16" x14ac:dyDescent="0.25">
      <c r="A232" t="s">
        <v>222</v>
      </c>
      <c r="B232" t="s">
        <v>901</v>
      </c>
      <c r="C232" t="s">
        <v>224</v>
      </c>
      <c r="E232" t="s">
        <v>226</v>
      </c>
      <c r="G232" t="s">
        <v>901</v>
      </c>
      <c r="H232" t="s">
        <v>1342</v>
      </c>
      <c r="I232" t="s">
        <v>2225</v>
      </c>
      <c r="P232" t="s">
        <v>2706</v>
      </c>
    </row>
    <row r="233" spans="1:16" x14ac:dyDescent="0.25">
      <c r="A233" t="s">
        <v>222</v>
      </c>
      <c r="B233" t="s">
        <v>729</v>
      </c>
      <c r="C233" t="s">
        <v>224</v>
      </c>
      <c r="E233" t="s">
        <v>226</v>
      </c>
      <c r="G233" t="s">
        <v>729</v>
      </c>
      <c r="H233" t="s">
        <v>1342</v>
      </c>
      <c r="I233" t="s">
        <v>2224</v>
      </c>
      <c r="P233" t="s">
        <v>2707</v>
      </c>
    </row>
    <row r="234" spans="1:16" x14ac:dyDescent="0.25">
      <c r="A234" t="s">
        <v>222</v>
      </c>
      <c r="B234" t="s">
        <v>902</v>
      </c>
      <c r="C234" t="s">
        <v>224</v>
      </c>
      <c r="E234" t="s">
        <v>226</v>
      </c>
      <c r="G234" t="s">
        <v>902</v>
      </c>
      <c r="H234" t="s">
        <v>1342</v>
      </c>
      <c r="I234" t="s">
        <v>2223</v>
      </c>
      <c r="P234" t="s">
        <v>2708</v>
      </c>
    </row>
    <row r="235" spans="1:16" x14ac:dyDescent="0.25">
      <c r="A235" t="s">
        <v>222</v>
      </c>
      <c r="B235" t="s">
        <v>903</v>
      </c>
      <c r="C235" t="s">
        <v>224</v>
      </c>
      <c r="E235" t="s">
        <v>226</v>
      </c>
      <c r="G235" t="s">
        <v>903</v>
      </c>
      <c r="H235" t="s">
        <v>1342</v>
      </c>
      <c r="I235" t="s">
        <v>2222</v>
      </c>
      <c r="P235" t="s">
        <v>2709</v>
      </c>
    </row>
    <row r="236" spans="1:16" x14ac:dyDescent="0.25">
      <c r="A236" t="s">
        <v>222</v>
      </c>
      <c r="B236" t="s">
        <v>728</v>
      </c>
      <c r="C236" t="s">
        <v>224</v>
      </c>
      <c r="E236" t="s">
        <v>226</v>
      </c>
      <c r="G236" t="s">
        <v>728</v>
      </c>
      <c r="H236" t="s">
        <v>1342</v>
      </c>
      <c r="I236" t="s">
        <v>2221</v>
      </c>
      <c r="P236" t="s">
        <v>2710</v>
      </c>
    </row>
    <row r="237" spans="1:16" x14ac:dyDescent="0.25">
      <c r="A237" t="s">
        <v>222</v>
      </c>
      <c r="B237" t="s">
        <v>727</v>
      </c>
      <c r="C237" t="s">
        <v>224</v>
      </c>
      <c r="E237" t="s">
        <v>226</v>
      </c>
      <c r="G237" t="s">
        <v>727</v>
      </c>
      <c r="H237" t="s">
        <v>1342</v>
      </c>
      <c r="I237" t="s">
        <v>2220</v>
      </c>
      <c r="P237" t="s">
        <v>2711</v>
      </c>
    </row>
    <row r="238" spans="1:16" x14ac:dyDescent="0.25">
      <c r="A238" t="s">
        <v>222</v>
      </c>
      <c r="B238" t="s">
        <v>726</v>
      </c>
      <c r="C238" t="s">
        <v>224</v>
      </c>
      <c r="E238" t="s">
        <v>226</v>
      </c>
      <c r="G238" t="s">
        <v>726</v>
      </c>
      <c r="H238" t="s">
        <v>1342</v>
      </c>
      <c r="I238" t="s">
        <v>2219</v>
      </c>
      <c r="P238" t="s">
        <v>2712</v>
      </c>
    </row>
    <row r="239" spans="1:16" x14ac:dyDescent="0.25">
      <c r="A239" t="s">
        <v>222</v>
      </c>
      <c r="B239" t="s">
        <v>725</v>
      </c>
      <c r="C239" t="s">
        <v>224</v>
      </c>
      <c r="E239" t="s">
        <v>226</v>
      </c>
      <c r="G239" t="s">
        <v>725</v>
      </c>
      <c r="H239" t="s">
        <v>1342</v>
      </c>
      <c r="I239" t="s">
        <v>2218</v>
      </c>
      <c r="P239" t="s">
        <v>2713</v>
      </c>
    </row>
    <row r="240" spans="1:16" x14ac:dyDescent="0.25">
      <c r="A240" t="s">
        <v>222</v>
      </c>
      <c r="B240" t="s">
        <v>724</v>
      </c>
      <c r="C240" t="s">
        <v>224</v>
      </c>
      <c r="E240" t="s">
        <v>226</v>
      </c>
      <c r="G240" t="s">
        <v>724</v>
      </c>
      <c r="H240" t="s">
        <v>1342</v>
      </c>
      <c r="I240" t="s">
        <v>2217</v>
      </c>
      <c r="P240" t="s">
        <v>2714</v>
      </c>
    </row>
    <row r="241" spans="1:16" x14ac:dyDescent="0.25">
      <c r="A241" t="s">
        <v>222</v>
      </c>
      <c r="B241" t="s">
        <v>723</v>
      </c>
      <c r="C241" t="s">
        <v>224</v>
      </c>
      <c r="E241" t="s">
        <v>226</v>
      </c>
      <c r="G241" t="s">
        <v>723</v>
      </c>
      <c r="H241" t="s">
        <v>1342</v>
      </c>
      <c r="I241" t="s">
        <v>2216</v>
      </c>
      <c r="P241" t="s">
        <v>2715</v>
      </c>
    </row>
    <row r="242" spans="1:16" x14ac:dyDescent="0.25">
      <c r="A242" t="s">
        <v>222</v>
      </c>
      <c r="B242" t="s">
        <v>722</v>
      </c>
      <c r="C242" t="s">
        <v>224</v>
      </c>
      <c r="E242" t="s">
        <v>226</v>
      </c>
      <c r="G242" t="s">
        <v>722</v>
      </c>
      <c r="H242" t="s">
        <v>1342</v>
      </c>
      <c r="I242" t="s">
        <v>2215</v>
      </c>
      <c r="P242" t="s">
        <v>2716</v>
      </c>
    </row>
    <row r="243" spans="1:16" x14ac:dyDescent="0.25">
      <c r="A243" t="s">
        <v>222</v>
      </c>
      <c r="B243" t="s">
        <v>904</v>
      </c>
      <c r="C243" t="s">
        <v>224</v>
      </c>
      <c r="E243" t="s">
        <v>226</v>
      </c>
      <c r="G243" t="s">
        <v>904</v>
      </c>
      <c r="H243" t="s">
        <v>1342</v>
      </c>
      <c r="I243" t="s">
        <v>2214</v>
      </c>
      <c r="P243" t="s">
        <v>2717</v>
      </c>
    </row>
    <row r="244" spans="1:16" x14ac:dyDescent="0.25">
      <c r="A244" t="s">
        <v>222</v>
      </c>
      <c r="B244" t="s">
        <v>905</v>
      </c>
      <c r="C244" t="s">
        <v>224</v>
      </c>
      <c r="E244" t="s">
        <v>226</v>
      </c>
      <c r="G244" t="s">
        <v>905</v>
      </c>
      <c r="H244" t="s">
        <v>1342</v>
      </c>
      <c r="I244" t="s">
        <v>2213</v>
      </c>
      <c r="P244" t="s">
        <v>2718</v>
      </c>
    </row>
    <row r="245" spans="1:16" x14ac:dyDescent="0.25">
      <c r="A245" t="s">
        <v>222</v>
      </c>
      <c r="B245" t="s">
        <v>593</v>
      </c>
      <c r="C245" t="s">
        <v>224</v>
      </c>
      <c r="E245" t="s">
        <v>226</v>
      </c>
      <c r="G245" t="s">
        <v>593</v>
      </c>
      <c r="H245" t="s">
        <v>1342</v>
      </c>
      <c r="I245" t="s">
        <v>2212</v>
      </c>
      <c r="P245" t="s">
        <v>2719</v>
      </c>
    </row>
    <row r="246" spans="1:16" x14ac:dyDescent="0.25">
      <c r="A246" t="s">
        <v>222</v>
      </c>
      <c r="B246" t="s">
        <v>906</v>
      </c>
      <c r="C246" t="s">
        <v>224</v>
      </c>
      <c r="E246" t="s">
        <v>226</v>
      </c>
      <c r="G246" t="s">
        <v>906</v>
      </c>
      <c r="H246" t="s">
        <v>1342</v>
      </c>
      <c r="I246" t="s">
        <v>2211</v>
      </c>
    </row>
    <row r="247" spans="1:16" x14ac:dyDescent="0.25">
      <c r="A247" t="s">
        <v>222</v>
      </c>
      <c r="B247" t="s">
        <v>907</v>
      </c>
      <c r="C247" t="s">
        <v>224</v>
      </c>
      <c r="E247" t="s">
        <v>226</v>
      </c>
      <c r="G247" t="s">
        <v>907</v>
      </c>
      <c r="H247" t="s">
        <v>1342</v>
      </c>
      <c r="I247" t="s">
        <v>2210</v>
      </c>
    </row>
    <row r="248" spans="1:16" x14ac:dyDescent="0.25">
      <c r="A248" t="s">
        <v>222</v>
      </c>
      <c r="B248" t="s">
        <v>908</v>
      </c>
      <c r="C248" t="s">
        <v>224</v>
      </c>
      <c r="E248" t="s">
        <v>226</v>
      </c>
      <c r="G248" t="s">
        <v>908</v>
      </c>
      <c r="H248" t="s">
        <v>1342</v>
      </c>
      <c r="I248" t="s">
        <v>2209</v>
      </c>
    </row>
    <row r="249" spans="1:16" x14ac:dyDescent="0.25">
      <c r="A249" t="s">
        <v>222</v>
      </c>
      <c r="B249" t="s">
        <v>909</v>
      </c>
      <c r="C249" t="s">
        <v>224</v>
      </c>
      <c r="E249" t="s">
        <v>226</v>
      </c>
      <c r="G249" t="s">
        <v>909</v>
      </c>
      <c r="H249" t="s">
        <v>1342</v>
      </c>
      <c r="I249" t="s">
        <v>2208</v>
      </c>
    </row>
    <row r="250" spans="1:16" x14ac:dyDescent="0.25">
      <c r="A250" t="s">
        <v>222</v>
      </c>
      <c r="B250" t="s">
        <v>592</v>
      </c>
      <c r="C250" t="s">
        <v>224</v>
      </c>
      <c r="E250" t="s">
        <v>226</v>
      </c>
      <c r="G250" t="s">
        <v>592</v>
      </c>
      <c r="H250" t="s">
        <v>1342</v>
      </c>
      <c r="I250" t="s">
        <v>2207</v>
      </c>
    </row>
    <row r="251" spans="1:16" x14ac:dyDescent="0.25">
      <c r="A251" t="s">
        <v>222</v>
      </c>
      <c r="B251" t="s">
        <v>910</v>
      </c>
      <c r="C251" t="s">
        <v>224</v>
      </c>
      <c r="E251" t="s">
        <v>226</v>
      </c>
      <c r="G251" t="s">
        <v>910</v>
      </c>
      <c r="H251" t="s">
        <v>1342</v>
      </c>
      <c r="I251" t="s">
        <v>2206</v>
      </c>
    </row>
    <row r="252" spans="1:16" x14ac:dyDescent="0.25">
      <c r="A252" t="s">
        <v>222</v>
      </c>
      <c r="B252" t="s">
        <v>911</v>
      </c>
      <c r="C252" t="s">
        <v>224</v>
      </c>
      <c r="E252" t="s">
        <v>226</v>
      </c>
      <c r="G252" t="s">
        <v>911</v>
      </c>
      <c r="H252" t="s">
        <v>1342</v>
      </c>
      <c r="I252" t="s">
        <v>2205</v>
      </c>
    </row>
    <row r="253" spans="1:16" x14ac:dyDescent="0.25">
      <c r="A253" t="s">
        <v>222</v>
      </c>
      <c r="B253" t="s">
        <v>912</v>
      </c>
      <c r="C253" t="s">
        <v>224</v>
      </c>
      <c r="E253" t="s">
        <v>226</v>
      </c>
      <c r="G253" t="s">
        <v>912</v>
      </c>
      <c r="H253" t="s">
        <v>1342</v>
      </c>
      <c r="I253" t="s">
        <v>2204</v>
      </c>
    </row>
    <row r="254" spans="1:16" x14ac:dyDescent="0.25">
      <c r="A254" t="s">
        <v>222</v>
      </c>
      <c r="B254" t="s">
        <v>914</v>
      </c>
      <c r="C254" t="s">
        <v>224</v>
      </c>
      <c r="E254" t="s">
        <v>226</v>
      </c>
      <c r="G254" t="s">
        <v>914</v>
      </c>
      <c r="H254" t="s">
        <v>1342</v>
      </c>
      <c r="I254" t="s">
        <v>2177</v>
      </c>
    </row>
    <row r="255" spans="1:16" x14ac:dyDescent="0.25">
      <c r="A255" t="s">
        <v>222</v>
      </c>
      <c r="B255" t="s">
        <v>915</v>
      </c>
      <c r="C255" t="s">
        <v>224</v>
      </c>
      <c r="E255" t="s">
        <v>226</v>
      </c>
      <c r="G255" t="s">
        <v>915</v>
      </c>
      <c r="H255" t="s">
        <v>1342</v>
      </c>
      <c r="I255" t="s">
        <v>2174</v>
      </c>
    </row>
    <row r="256" spans="1:16" x14ac:dyDescent="0.25">
      <c r="A256" t="s">
        <v>222</v>
      </c>
      <c r="B256" t="s">
        <v>916</v>
      </c>
      <c r="C256" t="s">
        <v>224</v>
      </c>
      <c r="E256" t="s">
        <v>226</v>
      </c>
      <c r="G256" t="s">
        <v>916</v>
      </c>
      <c r="H256" t="s">
        <v>1342</v>
      </c>
      <c r="I256" t="s">
        <v>2171</v>
      </c>
    </row>
    <row r="257" spans="1:9" x14ac:dyDescent="0.25">
      <c r="A257" t="s">
        <v>222</v>
      </c>
      <c r="B257" t="s">
        <v>917</v>
      </c>
      <c r="C257" t="s">
        <v>224</v>
      </c>
      <c r="E257" t="s">
        <v>226</v>
      </c>
      <c r="G257" t="s">
        <v>917</v>
      </c>
      <c r="H257" t="s">
        <v>1342</v>
      </c>
      <c r="I257" t="s">
        <v>2170</v>
      </c>
    </row>
    <row r="258" spans="1:9" x14ac:dyDescent="0.25">
      <c r="A258" t="s">
        <v>222</v>
      </c>
      <c r="B258" t="s">
        <v>733</v>
      </c>
      <c r="C258" t="s">
        <v>224</v>
      </c>
      <c r="E258" t="s">
        <v>226</v>
      </c>
      <c r="G258" t="s">
        <v>733</v>
      </c>
      <c r="H258" t="s">
        <v>1342</v>
      </c>
      <c r="I258" t="s">
        <v>2169</v>
      </c>
    </row>
    <row r="259" spans="1:9" x14ac:dyDescent="0.25">
      <c r="A259" t="s">
        <v>222</v>
      </c>
      <c r="B259" t="s">
        <v>666</v>
      </c>
      <c r="C259" t="s">
        <v>224</v>
      </c>
      <c r="E259" t="s">
        <v>226</v>
      </c>
      <c r="G259" t="s">
        <v>666</v>
      </c>
      <c r="H259" t="s">
        <v>1342</v>
      </c>
      <c r="I259" t="s">
        <v>2168</v>
      </c>
    </row>
    <row r="260" spans="1:9" x14ac:dyDescent="0.25">
      <c r="A260" t="s">
        <v>222</v>
      </c>
      <c r="B260" t="s">
        <v>663</v>
      </c>
      <c r="C260" t="s">
        <v>224</v>
      </c>
      <c r="E260" t="s">
        <v>226</v>
      </c>
      <c r="G260" t="s">
        <v>663</v>
      </c>
      <c r="H260" t="s">
        <v>1342</v>
      </c>
      <c r="I260" t="s">
        <v>2167</v>
      </c>
    </row>
    <row r="261" spans="1:9" x14ac:dyDescent="0.25">
      <c r="A261" t="s">
        <v>222</v>
      </c>
      <c r="B261" t="s">
        <v>918</v>
      </c>
      <c r="C261" t="s">
        <v>224</v>
      </c>
      <c r="E261" t="s">
        <v>226</v>
      </c>
      <c r="G261" t="s">
        <v>918</v>
      </c>
      <c r="H261" t="s">
        <v>1342</v>
      </c>
      <c r="I261" t="s">
        <v>2166</v>
      </c>
    </row>
    <row r="262" spans="1:9" x14ac:dyDescent="0.25">
      <c r="A262" t="s">
        <v>222</v>
      </c>
      <c r="B262" t="s">
        <v>919</v>
      </c>
      <c r="C262" t="s">
        <v>224</v>
      </c>
      <c r="E262" t="s">
        <v>226</v>
      </c>
      <c r="G262" t="s">
        <v>919</v>
      </c>
      <c r="H262" t="s">
        <v>1342</v>
      </c>
      <c r="I262" t="s">
        <v>2165</v>
      </c>
    </row>
    <row r="263" spans="1:9" x14ac:dyDescent="0.25">
      <c r="A263" t="s">
        <v>222</v>
      </c>
      <c r="B263" t="s">
        <v>920</v>
      </c>
      <c r="C263" t="s">
        <v>224</v>
      </c>
      <c r="E263" t="s">
        <v>226</v>
      </c>
      <c r="G263" t="s">
        <v>920</v>
      </c>
      <c r="H263" t="s">
        <v>1342</v>
      </c>
      <c r="I263" t="s">
        <v>2164</v>
      </c>
    </row>
    <row r="264" spans="1:9" x14ac:dyDescent="0.25">
      <c r="A264" t="s">
        <v>222</v>
      </c>
      <c r="B264" t="s">
        <v>921</v>
      </c>
      <c r="C264" t="s">
        <v>224</v>
      </c>
      <c r="E264" t="s">
        <v>226</v>
      </c>
      <c r="G264" t="s">
        <v>921</v>
      </c>
      <c r="H264" t="s">
        <v>1342</v>
      </c>
      <c r="I264" t="s">
        <v>2163</v>
      </c>
    </row>
    <row r="265" spans="1:9" x14ac:dyDescent="0.25">
      <c r="A265" t="s">
        <v>222</v>
      </c>
      <c r="B265" t="s">
        <v>922</v>
      </c>
      <c r="C265" t="s">
        <v>224</v>
      </c>
      <c r="E265" t="s">
        <v>226</v>
      </c>
      <c r="G265" t="s">
        <v>922</v>
      </c>
      <c r="H265" t="s">
        <v>1342</v>
      </c>
      <c r="I265" t="s">
        <v>2162</v>
      </c>
    </row>
    <row r="266" spans="1:9" x14ac:dyDescent="0.25">
      <c r="A266" t="s">
        <v>222</v>
      </c>
      <c r="B266" t="s">
        <v>923</v>
      </c>
      <c r="C266" t="s">
        <v>224</v>
      </c>
      <c r="E266" t="s">
        <v>226</v>
      </c>
      <c r="G266" t="s">
        <v>923</v>
      </c>
      <c r="H266" t="s">
        <v>1342</v>
      </c>
      <c r="I266" t="s">
        <v>2161</v>
      </c>
    </row>
    <row r="267" spans="1:9" x14ac:dyDescent="0.25">
      <c r="A267" t="s">
        <v>222</v>
      </c>
      <c r="B267" t="s">
        <v>924</v>
      </c>
      <c r="C267" t="s">
        <v>224</v>
      </c>
      <c r="E267" t="s">
        <v>226</v>
      </c>
      <c r="G267" t="s">
        <v>924</v>
      </c>
      <c r="H267" t="s">
        <v>1342</v>
      </c>
      <c r="I267" t="s">
        <v>2160</v>
      </c>
    </row>
    <row r="268" spans="1:9" x14ac:dyDescent="0.25">
      <c r="A268" t="s">
        <v>222</v>
      </c>
      <c r="B268" t="s">
        <v>925</v>
      </c>
      <c r="C268" t="s">
        <v>224</v>
      </c>
      <c r="E268" t="s">
        <v>226</v>
      </c>
      <c r="G268" t="s">
        <v>925</v>
      </c>
      <c r="H268" t="s">
        <v>1342</v>
      </c>
      <c r="I268" t="s">
        <v>2159</v>
      </c>
    </row>
    <row r="269" spans="1:9" x14ac:dyDescent="0.25">
      <c r="A269" t="s">
        <v>222</v>
      </c>
      <c r="B269" t="s">
        <v>926</v>
      </c>
      <c r="C269" t="s">
        <v>224</v>
      </c>
      <c r="E269" t="s">
        <v>226</v>
      </c>
      <c r="G269" t="s">
        <v>926</v>
      </c>
      <c r="H269" t="s">
        <v>1342</v>
      </c>
      <c r="I269" t="s">
        <v>2158</v>
      </c>
    </row>
    <row r="270" spans="1:9" x14ac:dyDescent="0.25">
      <c r="A270" t="s">
        <v>222</v>
      </c>
      <c r="B270" t="s">
        <v>650</v>
      </c>
      <c r="C270" t="s">
        <v>224</v>
      </c>
      <c r="E270" t="s">
        <v>226</v>
      </c>
      <c r="G270" t="s">
        <v>650</v>
      </c>
      <c r="H270" t="s">
        <v>1342</v>
      </c>
      <c r="I270" t="s">
        <v>2157</v>
      </c>
    </row>
    <row r="271" spans="1:9" x14ac:dyDescent="0.25">
      <c r="A271" t="s">
        <v>222</v>
      </c>
      <c r="B271" t="s">
        <v>927</v>
      </c>
      <c r="C271" t="s">
        <v>224</v>
      </c>
      <c r="E271" t="s">
        <v>226</v>
      </c>
      <c r="G271" t="s">
        <v>927</v>
      </c>
      <c r="H271" t="s">
        <v>1342</v>
      </c>
      <c r="I271" t="s">
        <v>2156</v>
      </c>
    </row>
    <row r="272" spans="1:9" x14ac:dyDescent="0.25">
      <c r="A272" t="s">
        <v>222</v>
      </c>
      <c r="B272" t="s">
        <v>928</v>
      </c>
      <c r="C272" t="s">
        <v>224</v>
      </c>
      <c r="E272" t="s">
        <v>226</v>
      </c>
      <c r="G272" t="s">
        <v>928</v>
      </c>
      <c r="H272" t="s">
        <v>1342</v>
      </c>
      <c r="I272" t="s">
        <v>2155</v>
      </c>
    </row>
    <row r="273" spans="1:9" x14ac:dyDescent="0.25">
      <c r="A273" t="s">
        <v>222</v>
      </c>
      <c r="B273" t="s">
        <v>929</v>
      </c>
      <c r="C273" t="s">
        <v>224</v>
      </c>
      <c r="E273" t="s">
        <v>226</v>
      </c>
      <c r="G273" t="s">
        <v>929</v>
      </c>
      <c r="H273" t="s">
        <v>1342</v>
      </c>
      <c r="I273" t="s">
        <v>2154</v>
      </c>
    </row>
    <row r="274" spans="1:9" x14ac:dyDescent="0.25">
      <c r="A274" t="s">
        <v>222</v>
      </c>
      <c r="B274" t="s">
        <v>930</v>
      </c>
      <c r="C274" t="s">
        <v>224</v>
      </c>
      <c r="E274" t="s">
        <v>226</v>
      </c>
      <c r="G274" t="s">
        <v>930</v>
      </c>
      <c r="H274" t="s">
        <v>1342</v>
      </c>
      <c r="I274" t="s">
        <v>2153</v>
      </c>
    </row>
    <row r="275" spans="1:9" x14ac:dyDescent="0.25">
      <c r="A275" t="s">
        <v>222</v>
      </c>
      <c r="B275" t="s">
        <v>931</v>
      </c>
      <c r="C275" t="s">
        <v>224</v>
      </c>
      <c r="E275" t="s">
        <v>226</v>
      </c>
      <c r="G275" t="s">
        <v>931</v>
      </c>
      <c r="H275" t="s">
        <v>1342</v>
      </c>
      <c r="I275" t="s">
        <v>2152</v>
      </c>
    </row>
    <row r="276" spans="1:9" x14ac:dyDescent="0.25">
      <c r="A276" t="s">
        <v>222</v>
      </c>
      <c r="B276" t="s">
        <v>932</v>
      </c>
      <c r="C276" t="s">
        <v>224</v>
      </c>
      <c r="E276" t="s">
        <v>226</v>
      </c>
      <c r="G276" t="s">
        <v>932</v>
      </c>
      <c r="H276" t="s">
        <v>1342</v>
      </c>
      <c r="I276" t="s">
        <v>2151</v>
      </c>
    </row>
    <row r="277" spans="1:9" x14ac:dyDescent="0.25">
      <c r="A277" t="s">
        <v>222</v>
      </c>
      <c r="B277" t="s">
        <v>933</v>
      </c>
      <c r="C277" t="s">
        <v>224</v>
      </c>
      <c r="E277" t="s">
        <v>226</v>
      </c>
      <c r="G277" t="s">
        <v>933</v>
      </c>
      <c r="H277" t="s">
        <v>1342</v>
      </c>
      <c r="I277" t="s">
        <v>2150</v>
      </c>
    </row>
    <row r="278" spans="1:9" x14ac:dyDescent="0.25">
      <c r="A278" t="s">
        <v>222</v>
      </c>
      <c r="B278" t="s">
        <v>649</v>
      </c>
      <c r="C278" t="s">
        <v>224</v>
      </c>
      <c r="E278" t="s">
        <v>226</v>
      </c>
      <c r="G278" t="s">
        <v>649</v>
      </c>
      <c r="H278" t="s">
        <v>1342</v>
      </c>
      <c r="I278" t="s">
        <v>2149</v>
      </c>
    </row>
    <row r="279" spans="1:9" x14ac:dyDescent="0.25">
      <c r="A279" t="s">
        <v>222</v>
      </c>
      <c r="B279" t="s">
        <v>591</v>
      </c>
      <c r="C279" t="s">
        <v>224</v>
      </c>
      <c r="E279" t="s">
        <v>226</v>
      </c>
      <c r="G279" t="s">
        <v>591</v>
      </c>
      <c r="H279" t="s">
        <v>1342</v>
      </c>
      <c r="I279" t="s">
        <v>2148</v>
      </c>
    </row>
    <row r="280" spans="1:9" x14ac:dyDescent="0.25">
      <c r="A280" t="s">
        <v>222</v>
      </c>
      <c r="B280" t="s">
        <v>648</v>
      </c>
      <c r="C280" t="s">
        <v>224</v>
      </c>
      <c r="E280" t="s">
        <v>226</v>
      </c>
      <c r="G280" t="s">
        <v>648</v>
      </c>
      <c r="H280" t="s">
        <v>1342</v>
      </c>
      <c r="I280" t="s">
        <v>2147</v>
      </c>
    </row>
    <row r="281" spans="1:9" x14ac:dyDescent="0.25">
      <c r="A281" t="s">
        <v>222</v>
      </c>
      <c r="B281" t="s">
        <v>934</v>
      </c>
      <c r="C281" t="s">
        <v>224</v>
      </c>
      <c r="E281" t="s">
        <v>226</v>
      </c>
      <c r="G281" t="s">
        <v>934</v>
      </c>
      <c r="H281" t="s">
        <v>1342</v>
      </c>
      <c r="I281" t="s">
        <v>2146</v>
      </c>
    </row>
    <row r="282" spans="1:9" x14ac:dyDescent="0.25">
      <c r="A282" t="s">
        <v>222</v>
      </c>
      <c r="B282" t="s">
        <v>935</v>
      </c>
      <c r="C282" t="s">
        <v>224</v>
      </c>
      <c r="E282" t="s">
        <v>226</v>
      </c>
      <c r="G282" t="s">
        <v>935</v>
      </c>
      <c r="H282" t="s">
        <v>1342</v>
      </c>
      <c r="I282" t="s">
        <v>2145</v>
      </c>
    </row>
    <row r="283" spans="1:9" x14ac:dyDescent="0.25">
      <c r="A283" t="s">
        <v>222</v>
      </c>
      <c r="B283" t="s">
        <v>936</v>
      </c>
      <c r="C283" t="s">
        <v>224</v>
      </c>
      <c r="E283" t="s">
        <v>226</v>
      </c>
      <c r="G283" t="s">
        <v>936</v>
      </c>
      <c r="H283" t="s">
        <v>1342</v>
      </c>
      <c r="I283" t="s">
        <v>2144</v>
      </c>
    </row>
    <row r="284" spans="1:9" x14ac:dyDescent="0.25">
      <c r="A284" t="s">
        <v>222</v>
      </c>
      <c r="B284" t="s">
        <v>937</v>
      </c>
      <c r="C284" t="s">
        <v>224</v>
      </c>
      <c r="E284" t="s">
        <v>226</v>
      </c>
      <c r="G284" t="s">
        <v>937</v>
      </c>
      <c r="H284" t="s">
        <v>1342</v>
      </c>
      <c r="I284" t="s">
        <v>2143</v>
      </c>
    </row>
    <row r="285" spans="1:9" x14ac:dyDescent="0.25">
      <c r="A285" t="s">
        <v>222</v>
      </c>
      <c r="B285" t="s">
        <v>938</v>
      </c>
      <c r="C285" t="s">
        <v>224</v>
      </c>
      <c r="E285" t="s">
        <v>226</v>
      </c>
      <c r="G285" t="s">
        <v>938</v>
      </c>
      <c r="H285" t="s">
        <v>1342</v>
      </c>
      <c r="I285" t="s">
        <v>2142</v>
      </c>
    </row>
    <row r="286" spans="1:9" x14ac:dyDescent="0.25">
      <c r="A286" t="s">
        <v>222</v>
      </c>
      <c r="B286" t="s">
        <v>939</v>
      </c>
      <c r="C286" t="s">
        <v>224</v>
      </c>
      <c r="E286" t="s">
        <v>226</v>
      </c>
      <c r="G286" t="s">
        <v>939</v>
      </c>
      <c r="H286" t="s">
        <v>1342</v>
      </c>
      <c r="I286" t="s">
        <v>2141</v>
      </c>
    </row>
    <row r="287" spans="1:9" x14ac:dyDescent="0.25">
      <c r="A287" t="s">
        <v>222</v>
      </c>
      <c r="B287" t="s">
        <v>940</v>
      </c>
      <c r="C287" t="s">
        <v>224</v>
      </c>
      <c r="E287" t="s">
        <v>226</v>
      </c>
      <c r="G287" t="s">
        <v>940</v>
      </c>
      <c r="H287" t="s">
        <v>1342</v>
      </c>
      <c r="I287" t="s">
        <v>2140</v>
      </c>
    </row>
    <row r="288" spans="1:9" x14ac:dyDescent="0.25">
      <c r="A288" t="s">
        <v>222</v>
      </c>
      <c r="B288" t="s">
        <v>941</v>
      </c>
      <c r="C288" t="s">
        <v>224</v>
      </c>
      <c r="E288" t="s">
        <v>226</v>
      </c>
      <c r="G288" t="s">
        <v>941</v>
      </c>
      <c r="H288" t="s">
        <v>1342</v>
      </c>
      <c r="I288" t="s">
        <v>2139</v>
      </c>
    </row>
    <row r="289" spans="1:9" x14ac:dyDescent="0.25">
      <c r="A289" t="s">
        <v>222</v>
      </c>
      <c r="B289" t="s">
        <v>942</v>
      </c>
      <c r="C289" t="s">
        <v>224</v>
      </c>
      <c r="E289" t="s">
        <v>226</v>
      </c>
      <c r="G289" t="s">
        <v>942</v>
      </c>
      <c r="H289" t="s">
        <v>1342</v>
      </c>
      <c r="I289" t="s">
        <v>2138</v>
      </c>
    </row>
    <row r="290" spans="1:9" x14ac:dyDescent="0.25">
      <c r="A290" t="s">
        <v>222</v>
      </c>
      <c r="B290" t="s">
        <v>943</v>
      </c>
      <c r="C290" t="s">
        <v>224</v>
      </c>
      <c r="E290" t="s">
        <v>226</v>
      </c>
      <c r="G290" t="s">
        <v>943</v>
      </c>
      <c r="H290" t="s">
        <v>1342</v>
      </c>
      <c r="I290" t="s">
        <v>2137</v>
      </c>
    </row>
    <row r="291" spans="1:9" x14ac:dyDescent="0.25">
      <c r="A291" t="s">
        <v>222</v>
      </c>
      <c r="B291" t="s">
        <v>944</v>
      </c>
      <c r="C291" t="s">
        <v>224</v>
      </c>
      <c r="E291" t="s">
        <v>226</v>
      </c>
      <c r="G291" t="s">
        <v>944</v>
      </c>
      <c r="H291" t="s">
        <v>1342</v>
      </c>
      <c r="I291" t="s">
        <v>2136</v>
      </c>
    </row>
    <row r="292" spans="1:9" x14ac:dyDescent="0.25">
      <c r="A292" t="s">
        <v>222</v>
      </c>
      <c r="B292" t="s">
        <v>945</v>
      </c>
      <c r="C292" t="s">
        <v>224</v>
      </c>
      <c r="E292" t="s">
        <v>226</v>
      </c>
      <c r="G292" t="s">
        <v>945</v>
      </c>
      <c r="H292" t="s">
        <v>1342</v>
      </c>
      <c r="I292" t="s">
        <v>2135</v>
      </c>
    </row>
    <row r="293" spans="1:9" x14ac:dyDescent="0.25">
      <c r="A293" t="s">
        <v>222</v>
      </c>
      <c r="B293" t="s">
        <v>946</v>
      </c>
      <c r="C293" t="s">
        <v>224</v>
      </c>
      <c r="E293" t="s">
        <v>226</v>
      </c>
      <c r="G293" t="s">
        <v>946</v>
      </c>
      <c r="H293" t="s">
        <v>1342</v>
      </c>
      <c r="I293" t="s">
        <v>2134</v>
      </c>
    </row>
    <row r="294" spans="1:9" x14ac:dyDescent="0.25">
      <c r="A294" t="s">
        <v>222</v>
      </c>
      <c r="B294" t="s">
        <v>947</v>
      </c>
      <c r="C294" t="s">
        <v>224</v>
      </c>
      <c r="E294" t="s">
        <v>226</v>
      </c>
      <c r="G294" t="s">
        <v>947</v>
      </c>
      <c r="H294" t="s">
        <v>1342</v>
      </c>
      <c r="I294" t="s">
        <v>2133</v>
      </c>
    </row>
    <row r="295" spans="1:9" x14ac:dyDescent="0.25">
      <c r="A295" t="s">
        <v>222</v>
      </c>
      <c r="B295" t="s">
        <v>948</v>
      </c>
      <c r="C295" t="s">
        <v>224</v>
      </c>
      <c r="E295" t="s">
        <v>226</v>
      </c>
      <c r="G295" t="s">
        <v>948</v>
      </c>
      <c r="H295" t="s">
        <v>1342</v>
      </c>
      <c r="I295" t="s">
        <v>2132</v>
      </c>
    </row>
    <row r="296" spans="1:9" x14ac:dyDescent="0.25">
      <c r="A296" t="s">
        <v>222</v>
      </c>
      <c r="B296" t="s">
        <v>949</v>
      </c>
      <c r="C296" t="s">
        <v>224</v>
      </c>
      <c r="E296" t="s">
        <v>226</v>
      </c>
      <c r="G296" t="s">
        <v>949</v>
      </c>
      <c r="H296" t="s">
        <v>1342</v>
      </c>
      <c r="I296" t="s">
        <v>2131</v>
      </c>
    </row>
    <row r="297" spans="1:9" x14ac:dyDescent="0.25">
      <c r="A297" t="s">
        <v>222</v>
      </c>
      <c r="B297" t="s">
        <v>950</v>
      </c>
      <c r="C297" t="s">
        <v>224</v>
      </c>
      <c r="E297" t="s">
        <v>226</v>
      </c>
      <c r="G297" t="s">
        <v>950</v>
      </c>
      <c r="H297" t="s">
        <v>1342</v>
      </c>
      <c r="I297" t="s">
        <v>2130</v>
      </c>
    </row>
    <row r="298" spans="1:9" x14ac:dyDescent="0.25">
      <c r="A298" t="s">
        <v>222</v>
      </c>
      <c r="B298" t="s">
        <v>951</v>
      </c>
      <c r="C298" t="s">
        <v>224</v>
      </c>
      <c r="E298" t="s">
        <v>226</v>
      </c>
      <c r="G298" t="s">
        <v>951</v>
      </c>
      <c r="H298" t="s">
        <v>1342</v>
      </c>
      <c r="I298" t="s">
        <v>2129</v>
      </c>
    </row>
    <row r="299" spans="1:9" x14ac:dyDescent="0.25">
      <c r="A299" t="s">
        <v>222</v>
      </c>
      <c r="B299" t="s">
        <v>952</v>
      </c>
      <c r="C299" t="s">
        <v>224</v>
      </c>
      <c r="E299" t="s">
        <v>226</v>
      </c>
      <c r="G299" t="s">
        <v>952</v>
      </c>
      <c r="H299" t="s">
        <v>1342</v>
      </c>
      <c r="I299" t="s">
        <v>2128</v>
      </c>
    </row>
    <row r="300" spans="1:9" x14ac:dyDescent="0.25">
      <c r="A300" t="s">
        <v>222</v>
      </c>
      <c r="B300" t="s">
        <v>953</v>
      </c>
      <c r="C300" t="s">
        <v>224</v>
      </c>
      <c r="E300" t="s">
        <v>226</v>
      </c>
      <c r="G300" t="s">
        <v>953</v>
      </c>
      <c r="H300" t="s">
        <v>1342</v>
      </c>
      <c r="I300" t="s">
        <v>2125</v>
      </c>
    </row>
    <row r="301" spans="1:9" x14ac:dyDescent="0.25">
      <c r="A301" t="s">
        <v>222</v>
      </c>
      <c r="B301" t="s">
        <v>954</v>
      </c>
      <c r="C301" t="s">
        <v>224</v>
      </c>
      <c r="E301" t="s">
        <v>226</v>
      </c>
      <c r="G301" t="s">
        <v>954</v>
      </c>
      <c r="H301" t="s">
        <v>1342</v>
      </c>
      <c r="I301" t="s">
        <v>2124</v>
      </c>
    </row>
    <row r="302" spans="1:9" x14ac:dyDescent="0.25">
      <c r="A302" t="s">
        <v>222</v>
      </c>
      <c r="B302" t="s">
        <v>955</v>
      </c>
      <c r="C302" t="s">
        <v>224</v>
      </c>
      <c r="E302" t="s">
        <v>226</v>
      </c>
      <c r="G302" t="s">
        <v>955</v>
      </c>
      <c r="H302" t="s">
        <v>1342</v>
      </c>
      <c r="I302" t="s">
        <v>2123</v>
      </c>
    </row>
    <row r="303" spans="1:9" x14ac:dyDescent="0.25">
      <c r="A303" t="s">
        <v>222</v>
      </c>
      <c r="B303" t="s">
        <v>956</v>
      </c>
      <c r="C303" t="s">
        <v>224</v>
      </c>
      <c r="E303" t="s">
        <v>226</v>
      </c>
      <c r="G303" t="s">
        <v>956</v>
      </c>
      <c r="H303" t="s">
        <v>1342</v>
      </c>
      <c r="I303" t="s">
        <v>2122</v>
      </c>
    </row>
    <row r="304" spans="1:9" x14ac:dyDescent="0.25">
      <c r="A304" t="s">
        <v>222</v>
      </c>
      <c r="B304" t="s">
        <v>957</v>
      </c>
      <c r="C304" t="s">
        <v>224</v>
      </c>
      <c r="E304" t="s">
        <v>226</v>
      </c>
      <c r="G304" t="s">
        <v>957</v>
      </c>
      <c r="H304" t="s">
        <v>1342</v>
      </c>
      <c r="I304" t="s">
        <v>2121</v>
      </c>
    </row>
    <row r="305" spans="1:9" x14ac:dyDescent="0.25">
      <c r="A305" t="s">
        <v>222</v>
      </c>
      <c r="B305" t="s">
        <v>958</v>
      </c>
      <c r="C305" t="s">
        <v>224</v>
      </c>
      <c r="E305" t="s">
        <v>226</v>
      </c>
      <c r="G305" t="s">
        <v>958</v>
      </c>
      <c r="H305" t="s">
        <v>1342</v>
      </c>
      <c r="I305" t="s">
        <v>2120</v>
      </c>
    </row>
    <row r="306" spans="1:9" x14ac:dyDescent="0.25">
      <c r="A306" t="s">
        <v>222</v>
      </c>
      <c r="B306" t="s">
        <v>959</v>
      </c>
      <c r="C306" t="s">
        <v>224</v>
      </c>
      <c r="E306" t="s">
        <v>226</v>
      </c>
      <c r="G306" t="s">
        <v>959</v>
      </c>
      <c r="H306" t="s">
        <v>1342</v>
      </c>
      <c r="I306" t="s">
        <v>2119</v>
      </c>
    </row>
    <row r="307" spans="1:9" x14ac:dyDescent="0.25">
      <c r="A307" t="s">
        <v>222</v>
      </c>
      <c r="B307" t="s">
        <v>960</v>
      </c>
      <c r="C307" t="s">
        <v>224</v>
      </c>
      <c r="E307" t="s">
        <v>226</v>
      </c>
      <c r="G307" t="s">
        <v>960</v>
      </c>
      <c r="H307" t="s">
        <v>1342</v>
      </c>
      <c r="I307" t="s">
        <v>2118</v>
      </c>
    </row>
    <row r="308" spans="1:9" x14ac:dyDescent="0.25">
      <c r="A308" t="s">
        <v>222</v>
      </c>
      <c r="B308" t="s">
        <v>961</v>
      </c>
      <c r="C308" t="s">
        <v>224</v>
      </c>
      <c r="E308" t="s">
        <v>226</v>
      </c>
      <c r="G308" t="s">
        <v>961</v>
      </c>
      <c r="H308" t="s">
        <v>1342</v>
      </c>
      <c r="I308" t="s">
        <v>2117</v>
      </c>
    </row>
    <row r="309" spans="1:9" x14ac:dyDescent="0.25">
      <c r="A309" t="s">
        <v>222</v>
      </c>
      <c r="B309" t="s">
        <v>962</v>
      </c>
      <c r="C309" t="s">
        <v>224</v>
      </c>
      <c r="E309" t="s">
        <v>226</v>
      </c>
      <c r="G309" t="s">
        <v>962</v>
      </c>
      <c r="H309" t="s">
        <v>1342</v>
      </c>
      <c r="I309" t="s">
        <v>2116</v>
      </c>
    </row>
    <row r="310" spans="1:9" x14ac:dyDescent="0.25">
      <c r="A310" t="s">
        <v>222</v>
      </c>
      <c r="B310" t="s">
        <v>646</v>
      </c>
      <c r="C310" t="s">
        <v>224</v>
      </c>
      <c r="E310" t="s">
        <v>226</v>
      </c>
      <c r="G310" t="s">
        <v>646</v>
      </c>
      <c r="H310" t="s">
        <v>1342</v>
      </c>
      <c r="I310" t="s">
        <v>2115</v>
      </c>
    </row>
    <row r="311" spans="1:9" x14ac:dyDescent="0.25">
      <c r="A311" t="s">
        <v>222</v>
      </c>
      <c r="B311" t="s">
        <v>590</v>
      </c>
      <c r="C311" t="s">
        <v>224</v>
      </c>
      <c r="E311" t="s">
        <v>226</v>
      </c>
      <c r="G311" t="s">
        <v>590</v>
      </c>
      <c r="H311" t="s">
        <v>1342</v>
      </c>
      <c r="I311" t="s">
        <v>2114</v>
      </c>
    </row>
    <row r="312" spans="1:9" x14ac:dyDescent="0.25">
      <c r="A312" t="s">
        <v>222</v>
      </c>
      <c r="B312" t="s">
        <v>647</v>
      </c>
      <c r="C312" t="s">
        <v>224</v>
      </c>
      <c r="E312" t="s">
        <v>226</v>
      </c>
      <c r="G312" t="s">
        <v>647</v>
      </c>
      <c r="H312" t="s">
        <v>1342</v>
      </c>
      <c r="I312" t="s">
        <v>2113</v>
      </c>
    </row>
    <row r="313" spans="1:9" x14ac:dyDescent="0.25">
      <c r="A313" t="s">
        <v>222</v>
      </c>
      <c r="B313" t="s">
        <v>963</v>
      </c>
      <c r="C313" t="s">
        <v>224</v>
      </c>
      <c r="E313" t="s">
        <v>226</v>
      </c>
      <c r="G313" t="s">
        <v>963</v>
      </c>
      <c r="H313" t="s">
        <v>1342</v>
      </c>
      <c r="I313" t="s">
        <v>2112</v>
      </c>
    </row>
    <row r="314" spans="1:9" x14ac:dyDescent="0.25">
      <c r="A314" t="s">
        <v>222</v>
      </c>
      <c r="B314" t="s">
        <v>575</v>
      </c>
      <c r="C314" t="s">
        <v>224</v>
      </c>
      <c r="E314" t="s">
        <v>226</v>
      </c>
      <c r="G314" t="s">
        <v>575</v>
      </c>
      <c r="H314" t="s">
        <v>1342</v>
      </c>
      <c r="I314" t="s">
        <v>2111</v>
      </c>
    </row>
    <row r="315" spans="1:9" x14ac:dyDescent="0.25">
      <c r="A315" t="s">
        <v>222</v>
      </c>
      <c r="B315" t="s">
        <v>574</v>
      </c>
      <c r="C315" t="s">
        <v>224</v>
      </c>
      <c r="E315" t="s">
        <v>226</v>
      </c>
      <c r="G315" t="s">
        <v>574</v>
      </c>
      <c r="H315" t="s">
        <v>1342</v>
      </c>
      <c r="I315" t="s">
        <v>2110</v>
      </c>
    </row>
    <row r="316" spans="1:9" x14ac:dyDescent="0.25">
      <c r="A316" t="s">
        <v>222</v>
      </c>
      <c r="B316" t="s">
        <v>645</v>
      </c>
      <c r="C316" t="s">
        <v>224</v>
      </c>
      <c r="E316" t="s">
        <v>226</v>
      </c>
      <c r="G316" t="s">
        <v>645</v>
      </c>
      <c r="H316" t="s">
        <v>1342</v>
      </c>
      <c r="I316" t="s">
        <v>2109</v>
      </c>
    </row>
    <row r="317" spans="1:9" x14ac:dyDescent="0.25">
      <c r="A317" t="s">
        <v>222</v>
      </c>
      <c r="B317" t="s">
        <v>573</v>
      </c>
      <c r="C317" t="s">
        <v>224</v>
      </c>
      <c r="E317" t="s">
        <v>226</v>
      </c>
      <c r="G317" t="s">
        <v>573</v>
      </c>
      <c r="H317" t="s">
        <v>1342</v>
      </c>
      <c r="I317" t="s">
        <v>2108</v>
      </c>
    </row>
    <row r="318" spans="1:9" x14ac:dyDescent="0.25">
      <c r="A318" t="s">
        <v>222</v>
      </c>
      <c r="B318" t="s">
        <v>964</v>
      </c>
      <c r="C318" t="s">
        <v>224</v>
      </c>
      <c r="E318" t="s">
        <v>226</v>
      </c>
      <c r="G318" t="s">
        <v>964</v>
      </c>
      <c r="H318" t="s">
        <v>1342</v>
      </c>
      <c r="I318" t="s">
        <v>2107</v>
      </c>
    </row>
    <row r="319" spans="1:9" x14ac:dyDescent="0.25">
      <c r="A319" t="s">
        <v>222</v>
      </c>
      <c r="B319" t="s">
        <v>965</v>
      </c>
      <c r="C319" t="s">
        <v>224</v>
      </c>
      <c r="E319" t="s">
        <v>226</v>
      </c>
      <c r="G319" t="s">
        <v>965</v>
      </c>
      <c r="H319" t="s">
        <v>1342</v>
      </c>
      <c r="I319" t="s">
        <v>2106</v>
      </c>
    </row>
    <row r="320" spans="1:9" x14ac:dyDescent="0.25">
      <c r="A320" t="s">
        <v>222</v>
      </c>
      <c r="B320" t="s">
        <v>966</v>
      </c>
      <c r="C320" t="s">
        <v>224</v>
      </c>
      <c r="E320" t="s">
        <v>226</v>
      </c>
      <c r="G320" t="s">
        <v>966</v>
      </c>
      <c r="H320" t="s">
        <v>1342</v>
      </c>
      <c r="I320" t="s">
        <v>2105</v>
      </c>
    </row>
    <row r="321" spans="1:9" x14ac:dyDescent="0.25">
      <c r="A321" t="s">
        <v>222</v>
      </c>
      <c r="B321" t="s">
        <v>967</v>
      </c>
      <c r="C321" t="s">
        <v>224</v>
      </c>
      <c r="E321" t="s">
        <v>226</v>
      </c>
      <c r="G321" t="s">
        <v>967</v>
      </c>
      <c r="H321" t="s">
        <v>1342</v>
      </c>
      <c r="I321" t="s">
        <v>2104</v>
      </c>
    </row>
    <row r="322" spans="1:9" x14ac:dyDescent="0.25">
      <c r="A322" t="s">
        <v>222</v>
      </c>
      <c r="B322" t="s">
        <v>968</v>
      </c>
      <c r="C322" t="s">
        <v>224</v>
      </c>
      <c r="E322" t="s">
        <v>226</v>
      </c>
      <c r="G322" t="s">
        <v>968</v>
      </c>
      <c r="H322" t="s">
        <v>1342</v>
      </c>
      <c r="I322" t="s">
        <v>2103</v>
      </c>
    </row>
    <row r="323" spans="1:9" x14ac:dyDescent="0.25">
      <c r="A323" t="s">
        <v>222</v>
      </c>
      <c r="B323" t="s">
        <v>969</v>
      </c>
      <c r="C323" t="s">
        <v>224</v>
      </c>
      <c r="E323" t="s">
        <v>226</v>
      </c>
      <c r="G323" t="s">
        <v>969</v>
      </c>
      <c r="H323" t="s">
        <v>1342</v>
      </c>
      <c r="I323" t="s">
        <v>2102</v>
      </c>
    </row>
    <row r="324" spans="1:9" x14ac:dyDescent="0.25">
      <c r="A324" t="s">
        <v>222</v>
      </c>
      <c r="B324" t="s">
        <v>644</v>
      </c>
      <c r="C324" t="s">
        <v>224</v>
      </c>
      <c r="E324" t="s">
        <v>226</v>
      </c>
      <c r="G324" t="s">
        <v>644</v>
      </c>
      <c r="H324" t="s">
        <v>1342</v>
      </c>
      <c r="I324" t="s">
        <v>2101</v>
      </c>
    </row>
    <row r="325" spans="1:9" x14ac:dyDescent="0.25">
      <c r="A325" t="s">
        <v>222</v>
      </c>
      <c r="B325" t="s">
        <v>970</v>
      </c>
      <c r="C325" t="s">
        <v>224</v>
      </c>
      <c r="E325" t="s">
        <v>226</v>
      </c>
      <c r="G325" t="s">
        <v>970</v>
      </c>
      <c r="H325" t="s">
        <v>1342</v>
      </c>
      <c r="I325" t="s">
        <v>2100</v>
      </c>
    </row>
    <row r="326" spans="1:9" x14ac:dyDescent="0.25">
      <c r="A326" t="s">
        <v>222</v>
      </c>
      <c r="B326" t="s">
        <v>971</v>
      </c>
      <c r="C326" t="s">
        <v>224</v>
      </c>
      <c r="E326" t="s">
        <v>226</v>
      </c>
      <c r="G326" t="s">
        <v>971</v>
      </c>
      <c r="H326" t="s">
        <v>1342</v>
      </c>
      <c r="I326" t="s">
        <v>2099</v>
      </c>
    </row>
    <row r="327" spans="1:9" x14ac:dyDescent="0.25">
      <c r="A327" t="s">
        <v>222</v>
      </c>
      <c r="B327" t="s">
        <v>643</v>
      </c>
      <c r="C327" t="s">
        <v>224</v>
      </c>
      <c r="E327" t="s">
        <v>226</v>
      </c>
      <c r="G327" t="s">
        <v>643</v>
      </c>
      <c r="H327" t="s">
        <v>1342</v>
      </c>
      <c r="I327" t="s">
        <v>2098</v>
      </c>
    </row>
    <row r="328" spans="1:9" x14ac:dyDescent="0.25">
      <c r="A328" t="s">
        <v>222</v>
      </c>
      <c r="B328" t="s">
        <v>972</v>
      </c>
      <c r="C328" t="s">
        <v>224</v>
      </c>
      <c r="E328" t="s">
        <v>226</v>
      </c>
      <c r="G328" t="s">
        <v>972</v>
      </c>
      <c r="H328" t="s">
        <v>1342</v>
      </c>
      <c r="I328" t="s">
        <v>2097</v>
      </c>
    </row>
    <row r="329" spans="1:9" x14ac:dyDescent="0.25">
      <c r="A329" t="s">
        <v>222</v>
      </c>
      <c r="B329" t="s">
        <v>973</v>
      </c>
      <c r="C329" t="s">
        <v>224</v>
      </c>
      <c r="E329" t="s">
        <v>226</v>
      </c>
      <c r="G329" t="s">
        <v>973</v>
      </c>
      <c r="H329" t="s">
        <v>1342</v>
      </c>
      <c r="I329" t="s">
        <v>2096</v>
      </c>
    </row>
    <row r="330" spans="1:9" x14ac:dyDescent="0.25">
      <c r="A330" t="s">
        <v>222</v>
      </c>
      <c r="B330" t="s">
        <v>974</v>
      </c>
      <c r="C330" t="s">
        <v>224</v>
      </c>
      <c r="E330" t="s">
        <v>226</v>
      </c>
      <c r="G330" t="s">
        <v>974</v>
      </c>
      <c r="H330" t="s">
        <v>1342</v>
      </c>
      <c r="I330" t="s">
        <v>2095</v>
      </c>
    </row>
    <row r="331" spans="1:9" x14ac:dyDescent="0.25">
      <c r="A331" t="s">
        <v>222</v>
      </c>
      <c r="B331" t="s">
        <v>975</v>
      </c>
      <c r="C331" t="s">
        <v>224</v>
      </c>
      <c r="E331" t="s">
        <v>226</v>
      </c>
      <c r="G331" t="s">
        <v>975</v>
      </c>
      <c r="H331" t="s">
        <v>1342</v>
      </c>
      <c r="I331" t="s">
        <v>2094</v>
      </c>
    </row>
    <row r="332" spans="1:9" x14ac:dyDescent="0.25">
      <c r="A332" t="s">
        <v>222</v>
      </c>
      <c r="B332" t="s">
        <v>976</v>
      </c>
      <c r="C332" t="s">
        <v>224</v>
      </c>
      <c r="E332" t="s">
        <v>226</v>
      </c>
      <c r="G332" t="s">
        <v>976</v>
      </c>
      <c r="H332" t="s">
        <v>1342</v>
      </c>
      <c r="I332" t="s">
        <v>2093</v>
      </c>
    </row>
    <row r="333" spans="1:9" x14ac:dyDescent="0.25">
      <c r="A333" t="s">
        <v>222</v>
      </c>
      <c r="B333" t="s">
        <v>977</v>
      </c>
      <c r="C333" t="s">
        <v>224</v>
      </c>
      <c r="E333" t="s">
        <v>226</v>
      </c>
      <c r="G333" t="s">
        <v>977</v>
      </c>
      <c r="H333" t="s">
        <v>1342</v>
      </c>
      <c r="I333" t="s">
        <v>2092</v>
      </c>
    </row>
    <row r="334" spans="1:9" x14ac:dyDescent="0.25">
      <c r="A334" t="s">
        <v>222</v>
      </c>
      <c r="B334" t="s">
        <v>978</v>
      </c>
      <c r="C334" t="s">
        <v>224</v>
      </c>
      <c r="E334" t="s">
        <v>226</v>
      </c>
      <c r="G334" t="s">
        <v>978</v>
      </c>
      <c r="H334" t="s">
        <v>1342</v>
      </c>
      <c r="I334" t="s">
        <v>2091</v>
      </c>
    </row>
    <row r="335" spans="1:9" x14ac:dyDescent="0.25">
      <c r="A335" t="s">
        <v>222</v>
      </c>
      <c r="B335" t="s">
        <v>979</v>
      </c>
      <c r="C335" t="s">
        <v>224</v>
      </c>
      <c r="E335" t="s">
        <v>226</v>
      </c>
      <c r="G335" t="s">
        <v>979</v>
      </c>
      <c r="H335" t="s">
        <v>1342</v>
      </c>
      <c r="I335" t="s">
        <v>2090</v>
      </c>
    </row>
    <row r="336" spans="1:9" x14ac:dyDescent="0.25">
      <c r="A336" t="s">
        <v>222</v>
      </c>
      <c r="B336" t="s">
        <v>980</v>
      </c>
      <c r="C336" t="s">
        <v>224</v>
      </c>
      <c r="E336" t="s">
        <v>226</v>
      </c>
      <c r="G336" t="s">
        <v>980</v>
      </c>
      <c r="H336" t="s">
        <v>1342</v>
      </c>
      <c r="I336" t="s">
        <v>2089</v>
      </c>
    </row>
    <row r="337" spans="1:9" x14ac:dyDescent="0.25">
      <c r="A337" t="s">
        <v>222</v>
      </c>
      <c r="B337" t="s">
        <v>981</v>
      </c>
      <c r="C337" t="s">
        <v>224</v>
      </c>
      <c r="E337" t="s">
        <v>226</v>
      </c>
      <c r="G337" t="s">
        <v>981</v>
      </c>
      <c r="H337" t="s">
        <v>1342</v>
      </c>
      <c r="I337" t="s">
        <v>2088</v>
      </c>
    </row>
    <row r="338" spans="1:9" x14ac:dyDescent="0.25">
      <c r="A338" t="s">
        <v>222</v>
      </c>
      <c r="B338" t="s">
        <v>642</v>
      </c>
      <c r="C338" t="s">
        <v>224</v>
      </c>
      <c r="E338" t="s">
        <v>226</v>
      </c>
      <c r="G338" t="s">
        <v>642</v>
      </c>
      <c r="H338" t="s">
        <v>1342</v>
      </c>
      <c r="I338" t="s">
        <v>2087</v>
      </c>
    </row>
    <row r="339" spans="1:9" x14ac:dyDescent="0.25">
      <c r="A339" t="s">
        <v>222</v>
      </c>
      <c r="B339" t="s">
        <v>641</v>
      </c>
      <c r="C339" t="s">
        <v>224</v>
      </c>
      <c r="E339" t="s">
        <v>226</v>
      </c>
      <c r="G339" t="s">
        <v>641</v>
      </c>
      <c r="H339" t="s">
        <v>1342</v>
      </c>
      <c r="I339" t="s">
        <v>2086</v>
      </c>
    </row>
    <row r="340" spans="1:9" x14ac:dyDescent="0.25">
      <c r="A340" t="s">
        <v>222</v>
      </c>
      <c r="B340" t="s">
        <v>271</v>
      </c>
      <c r="C340" t="s">
        <v>224</v>
      </c>
      <c r="E340" t="s">
        <v>226</v>
      </c>
      <c r="G340" t="s">
        <v>271</v>
      </c>
      <c r="H340" t="s">
        <v>1342</v>
      </c>
      <c r="I340" t="s">
        <v>2085</v>
      </c>
    </row>
    <row r="341" spans="1:9" x14ac:dyDescent="0.25">
      <c r="A341" t="s">
        <v>222</v>
      </c>
      <c r="B341" t="s">
        <v>982</v>
      </c>
      <c r="C341" t="s">
        <v>224</v>
      </c>
      <c r="E341" t="s">
        <v>226</v>
      </c>
      <c r="G341" t="s">
        <v>982</v>
      </c>
      <c r="H341" t="s">
        <v>1342</v>
      </c>
      <c r="I341" t="s">
        <v>2084</v>
      </c>
    </row>
    <row r="342" spans="1:9" x14ac:dyDescent="0.25">
      <c r="A342" t="s">
        <v>222</v>
      </c>
      <c r="B342" t="s">
        <v>983</v>
      </c>
      <c r="C342" t="s">
        <v>224</v>
      </c>
      <c r="E342" t="s">
        <v>226</v>
      </c>
      <c r="G342" t="s">
        <v>983</v>
      </c>
      <c r="H342" t="s">
        <v>1342</v>
      </c>
      <c r="I342" t="s">
        <v>2083</v>
      </c>
    </row>
    <row r="343" spans="1:9" x14ac:dyDescent="0.25">
      <c r="A343" t="s">
        <v>222</v>
      </c>
      <c r="B343" t="s">
        <v>984</v>
      </c>
      <c r="C343" t="s">
        <v>224</v>
      </c>
      <c r="E343" t="s">
        <v>226</v>
      </c>
      <c r="G343" t="s">
        <v>984</v>
      </c>
      <c r="H343" t="s">
        <v>1342</v>
      </c>
      <c r="I343" t="s">
        <v>2082</v>
      </c>
    </row>
    <row r="344" spans="1:9" x14ac:dyDescent="0.25">
      <c r="A344" t="s">
        <v>222</v>
      </c>
      <c r="B344" t="s">
        <v>985</v>
      </c>
      <c r="C344" t="s">
        <v>224</v>
      </c>
      <c r="E344" t="s">
        <v>226</v>
      </c>
      <c r="G344" t="s">
        <v>985</v>
      </c>
      <c r="H344" t="s">
        <v>1342</v>
      </c>
      <c r="I344" t="s">
        <v>2081</v>
      </c>
    </row>
    <row r="345" spans="1:9" x14ac:dyDescent="0.25">
      <c r="A345" t="s">
        <v>222</v>
      </c>
      <c r="B345" t="s">
        <v>986</v>
      </c>
      <c r="C345" t="s">
        <v>224</v>
      </c>
      <c r="E345" t="s">
        <v>226</v>
      </c>
      <c r="G345" t="s">
        <v>986</v>
      </c>
      <c r="H345" t="s">
        <v>1342</v>
      </c>
      <c r="I345" t="s">
        <v>2080</v>
      </c>
    </row>
    <row r="346" spans="1:9" x14ac:dyDescent="0.25">
      <c r="A346" t="s">
        <v>222</v>
      </c>
      <c r="B346" t="s">
        <v>987</v>
      </c>
      <c r="C346" t="s">
        <v>224</v>
      </c>
      <c r="E346" t="s">
        <v>226</v>
      </c>
      <c r="G346" t="s">
        <v>987</v>
      </c>
      <c r="H346" t="s">
        <v>1342</v>
      </c>
      <c r="I346" t="s">
        <v>2079</v>
      </c>
    </row>
    <row r="347" spans="1:9" x14ac:dyDescent="0.25">
      <c r="A347" t="s">
        <v>222</v>
      </c>
      <c r="B347" t="s">
        <v>988</v>
      </c>
      <c r="C347" t="s">
        <v>224</v>
      </c>
      <c r="E347" t="s">
        <v>226</v>
      </c>
      <c r="G347" t="s">
        <v>988</v>
      </c>
      <c r="H347" t="s">
        <v>1342</v>
      </c>
      <c r="I347" t="s">
        <v>2078</v>
      </c>
    </row>
    <row r="348" spans="1:9" x14ac:dyDescent="0.25">
      <c r="A348" t="s">
        <v>222</v>
      </c>
      <c r="B348" t="s">
        <v>989</v>
      </c>
      <c r="C348" t="s">
        <v>224</v>
      </c>
      <c r="E348" t="s">
        <v>226</v>
      </c>
      <c r="G348" t="s">
        <v>989</v>
      </c>
      <c r="H348" t="s">
        <v>1342</v>
      </c>
      <c r="I348" t="s">
        <v>2077</v>
      </c>
    </row>
    <row r="349" spans="1:9" x14ac:dyDescent="0.25">
      <c r="A349" t="s">
        <v>222</v>
      </c>
      <c r="B349" t="s">
        <v>990</v>
      </c>
      <c r="C349" t="s">
        <v>224</v>
      </c>
      <c r="E349" t="s">
        <v>226</v>
      </c>
      <c r="G349" t="s">
        <v>990</v>
      </c>
      <c r="H349" t="s">
        <v>1342</v>
      </c>
      <c r="I349" t="s">
        <v>2076</v>
      </c>
    </row>
    <row r="350" spans="1:9" x14ac:dyDescent="0.25">
      <c r="A350" t="s">
        <v>222</v>
      </c>
      <c r="B350" t="s">
        <v>991</v>
      </c>
      <c r="C350" t="s">
        <v>224</v>
      </c>
      <c r="E350" t="s">
        <v>226</v>
      </c>
      <c r="G350" t="s">
        <v>991</v>
      </c>
      <c r="H350" t="s">
        <v>1342</v>
      </c>
      <c r="I350" t="s">
        <v>2075</v>
      </c>
    </row>
    <row r="351" spans="1:9" x14ac:dyDescent="0.25">
      <c r="A351" t="s">
        <v>222</v>
      </c>
      <c r="B351" t="s">
        <v>992</v>
      </c>
      <c r="C351" t="s">
        <v>224</v>
      </c>
      <c r="E351" t="s">
        <v>226</v>
      </c>
      <c r="G351" t="s">
        <v>992</v>
      </c>
      <c r="H351" t="s">
        <v>1342</v>
      </c>
      <c r="I351" t="s">
        <v>2074</v>
      </c>
    </row>
    <row r="352" spans="1:9" x14ac:dyDescent="0.25">
      <c r="A352" t="s">
        <v>222</v>
      </c>
      <c r="B352" t="s">
        <v>993</v>
      </c>
      <c r="C352" t="s">
        <v>224</v>
      </c>
      <c r="E352" t="s">
        <v>226</v>
      </c>
      <c r="G352" t="s">
        <v>993</v>
      </c>
      <c r="H352" t="s">
        <v>1342</v>
      </c>
      <c r="I352" t="s">
        <v>2073</v>
      </c>
    </row>
    <row r="353" spans="1:9" x14ac:dyDescent="0.25">
      <c r="A353" t="s">
        <v>222</v>
      </c>
      <c r="B353" t="s">
        <v>994</v>
      </c>
      <c r="C353" t="s">
        <v>224</v>
      </c>
      <c r="E353" t="s">
        <v>226</v>
      </c>
      <c r="G353" t="s">
        <v>994</v>
      </c>
      <c r="H353" t="s">
        <v>1342</v>
      </c>
      <c r="I353" t="s">
        <v>2072</v>
      </c>
    </row>
    <row r="354" spans="1:9" x14ac:dyDescent="0.25">
      <c r="A354" t="s">
        <v>222</v>
      </c>
      <c r="B354" t="s">
        <v>995</v>
      </c>
      <c r="C354" t="s">
        <v>224</v>
      </c>
      <c r="E354" t="s">
        <v>226</v>
      </c>
      <c r="G354" t="s">
        <v>995</v>
      </c>
      <c r="H354" t="s">
        <v>1342</v>
      </c>
      <c r="I354" t="s">
        <v>2071</v>
      </c>
    </row>
    <row r="355" spans="1:9" x14ac:dyDescent="0.25">
      <c r="A355" t="s">
        <v>222</v>
      </c>
      <c r="B355" t="s">
        <v>996</v>
      </c>
      <c r="C355" t="s">
        <v>224</v>
      </c>
      <c r="E355" t="s">
        <v>226</v>
      </c>
      <c r="G355" t="s">
        <v>996</v>
      </c>
      <c r="H355" t="s">
        <v>1342</v>
      </c>
      <c r="I355" t="s">
        <v>2070</v>
      </c>
    </row>
    <row r="356" spans="1:9" x14ac:dyDescent="0.25">
      <c r="A356" t="s">
        <v>222</v>
      </c>
      <c r="B356" t="s">
        <v>997</v>
      </c>
      <c r="C356" t="s">
        <v>224</v>
      </c>
      <c r="E356" t="s">
        <v>226</v>
      </c>
      <c r="G356" t="s">
        <v>997</v>
      </c>
      <c r="H356" t="s">
        <v>1342</v>
      </c>
      <c r="I356" t="s">
        <v>2069</v>
      </c>
    </row>
    <row r="357" spans="1:9" x14ac:dyDescent="0.25">
      <c r="A357" t="s">
        <v>222</v>
      </c>
      <c r="B357" t="s">
        <v>998</v>
      </c>
      <c r="C357" t="s">
        <v>224</v>
      </c>
      <c r="E357" t="s">
        <v>226</v>
      </c>
      <c r="G357" t="s">
        <v>998</v>
      </c>
      <c r="H357" t="s">
        <v>1342</v>
      </c>
      <c r="I357" t="s">
        <v>2068</v>
      </c>
    </row>
    <row r="358" spans="1:9" x14ac:dyDescent="0.25">
      <c r="A358" t="s">
        <v>222</v>
      </c>
      <c r="B358" t="s">
        <v>999</v>
      </c>
      <c r="C358" t="s">
        <v>224</v>
      </c>
      <c r="E358" t="s">
        <v>226</v>
      </c>
      <c r="G358" t="s">
        <v>999</v>
      </c>
      <c r="H358" t="s">
        <v>1342</v>
      </c>
      <c r="I358" t="s">
        <v>2067</v>
      </c>
    </row>
    <row r="359" spans="1:9" x14ac:dyDescent="0.25">
      <c r="A359" t="s">
        <v>222</v>
      </c>
      <c r="B359" t="s">
        <v>1000</v>
      </c>
      <c r="C359" t="s">
        <v>224</v>
      </c>
      <c r="E359" t="s">
        <v>226</v>
      </c>
      <c r="G359" t="s">
        <v>1000</v>
      </c>
      <c r="H359" t="s">
        <v>1342</v>
      </c>
      <c r="I359" t="s">
        <v>2066</v>
      </c>
    </row>
    <row r="360" spans="1:9" x14ac:dyDescent="0.25">
      <c r="A360" t="s">
        <v>222</v>
      </c>
      <c r="B360" t="s">
        <v>1001</v>
      </c>
      <c r="C360" t="s">
        <v>224</v>
      </c>
      <c r="E360" t="s">
        <v>226</v>
      </c>
      <c r="G360" t="s">
        <v>1001</v>
      </c>
      <c r="H360" t="s">
        <v>1342</v>
      </c>
      <c r="I360" t="s">
        <v>2065</v>
      </c>
    </row>
    <row r="361" spans="1:9" x14ac:dyDescent="0.25">
      <c r="A361" t="s">
        <v>222</v>
      </c>
      <c r="B361" t="s">
        <v>1002</v>
      </c>
      <c r="C361" t="s">
        <v>224</v>
      </c>
      <c r="E361" t="s">
        <v>226</v>
      </c>
      <c r="G361" t="s">
        <v>1002</v>
      </c>
      <c r="H361" t="s">
        <v>1342</v>
      </c>
      <c r="I361" t="s">
        <v>2064</v>
      </c>
    </row>
    <row r="362" spans="1:9" x14ac:dyDescent="0.25">
      <c r="A362" t="s">
        <v>222</v>
      </c>
      <c r="B362" t="s">
        <v>1003</v>
      </c>
      <c r="C362" t="s">
        <v>224</v>
      </c>
      <c r="E362" t="s">
        <v>226</v>
      </c>
      <c r="G362" t="s">
        <v>1003</v>
      </c>
      <c r="H362" t="s">
        <v>1342</v>
      </c>
      <c r="I362" t="s">
        <v>2061</v>
      </c>
    </row>
    <row r="363" spans="1:9" x14ac:dyDescent="0.25">
      <c r="A363" t="s">
        <v>222</v>
      </c>
      <c r="B363" t="s">
        <v>1004</v>
      </c>
      <c r="C363" t="s">
        <v>224</v>
      </c>
      <c r="E363" t="s">
        <v>226</v>
      </c>
      <c r="G363" t="s">
        <v>1004</v>
      </c>
      <c r="H363" t="s">
        <v>1342</v>
      </c>
      <c r="I363" t="s">
        <v>2056</v>
      </c>
    </row>
    <row r="364" spans="1:9" x14ac:dyDescent="0.25">
      <c r="A364" t="s">
        <v>222</v>
      </c>
      <c r="B364" t="s">
        <v>640</v>
      </c>
      <c r="C364" t="s">
        <v>224</v>
      </c>
      <c r="E364" t="s">
        <v>226</v>
      </c>
      <c r="G364" t="s">
        <v>640</v>
      </c>
      <c r="H364" t="s">
        <v>1342</v>
      </c>
      <c r="I364" t="s">
        <v>2055</v>
      </c>
    </row>
    <row r="365" spans="1:9" x14ac:dyDescent="0.25">
      <c r="A365" t="s">
        <v>222</v>
      </c>
      <c r="B365" t="s">
        <v>1005</v>
      </c>
      <c r="C365" t="s">
        <v>224</v>
      </c>
      <c r="E365" t="s">
        <v>226</v>
      </c>
      <c r="G365" t="s">
        <v>1005</v>
      </c>
      <c r="H365" t="s">
        <v>1342</v>
      </c>
      <c r="I365" t="s">
        <v>2054</v>
      </c>
    </row>
    <row r="366" spans="1:9" x14ac:dyDescent="0.25">
      <c r="A366" t="s">
        <v>222</v>
      </c>
      <c r="B366" t="s">
        <v>1006</v>
      </c>
      <c r="C366" t="s">
        <v>224</v>
      </c>
      <c r="E366" t="s">
        <v>226</v>
      </c>
      <c r="G366" t="s">
        <v>1006</v>
      </c>
      <c r="H366" t="s">
        <v>1342</v>
      </c>
      <c r="I366" t="s">
        <v>2053</v>
      </c>
    </row>
    <row r="367" spans="1:9" x14ac:dyDescent="0.25">
      <c r="A367" t="s">
        <v>222</v>
      </c>
      <c r="B367" t="s">
        <v>1007</v>
      </c>
      <c r="C367" t="s">
        <v>224</v>
      </c>
      <c r="E367" t="s">
        <v>226</v>
      </c>
      <c r="G367" t="s">
        <v>1007</v>
      </c>
      <c r="H367" t="s">
        <v>1342</v>
      </c>
      <c r="I367" t="s">
        <v>2052</v>
      </c>
    </row>
    <row r="368" spans="1:9" x14ac:dyDescent="0.25">
      <c r="A368" t="s">
        <v>222</v>
      </c>
      <c r="B368" t="s">
        <v>1008</v>
      </c>
      <c r="C368" t="s">
        <v>224</v>
      </c>
      <c r="E368" t="s">
        <v>226</v>
      </c>
      <c r="G368" t="s">
        <v>1008</v>
      </c>
      <c r="H368" t="s">
        <v>1342</v>
      </c>
      <c r="I368" t="s">
        <v>2051</v>
      </c>
    </row>
    <row r="369" spans="1:9" x14ac:dyDescent="0.25">
      <c r="A369" t="s">
        <v>222</v>
      </c>
      <c r="B369" t="s">
        <v>1009</v>
      </c>
      <c r="C369" t="s">
        <v>224</v>
      </c>
      <c r="E369" t="s">
        <v>226</v>
      </c>
      <c r="G369" t="s">
        <v>1009</v>
      </c>
      <c r="H369" t="s">
        <v>1342</v>
      </c>
      <c r="I369" t="s">
        <v>2050</v>
      </c>
    </row>
    <row r="370" spans="1:9" x14ac:dyDescent="0.25">
      <c r="A370" t="s">
        <v>222</v>
      </c>
      <c r="B370" t="s">
        <v>639</v>
      </c>
      <c r="C370" t="s">
        <v>224</v>
      </c>
      <c r="E370" t="s">
        <v>226</v>
      </c>
      <c r="G370" t="s">
        <v>639</v>
      </c>
      <c r="H370" t="s">
        <v>1342</v>
      </c>
      <c r="I370" t="s">
        <v>2049</v>
      </c>
    </row>
    <row r="371" spans="1:9" x14ac:dyDescent="0.25">
      <c r="A371" t="s">
        <v>222</v>
      </c>
      <c r="B371" t="s">
        <v>576</v>
      </c>
      <c r="C371" t="s">
        <v>224</v>
      </c>
      <c r="E371" t="s">
        <v>226</v>
      </c>
      <c r="G371" t="s">
        <v>576</v>
      </c>
      <c r="H371" t="s">
        <v>1342</v>
      </c>
      <c r="I371" t="s">
        <v>2048</v>
      </c>
    </row>
    <row r="372" spans="1:9" x14ac:dyDescent="0.25">
      <c r="A372" t="s">
        <v>222</v>
      </c>
      <c r="B372" t="s">
        <v>577</v>
      </c>
      <c r="C372" t="s">
        <v>224</v>
      </c>
      <c r="E372" t="s">
        <v>226</v>
      </c>
      <c r="G372" t="s">
        <v>577</v>
      </c>
      <c r="H372" t="s">
        <v>1342</v>
      </c>
      <c r="I372" t="s">
        <v>2047</v>
      </c>
    </row>
    <row r="373" spans="1:9" x14ac:dyDescent="0.25">
      <c r="A373" t="s">
        <v>222</v>
      </c>
      <c r="B373" t="s">
        <v>578</v>
      </c>
      <c r="C373" t="s">
        <v>224</v>
      </c>
      <c r="E373" t="s">
        <v>226</v>
      </c>
      <c r="G373" t="s">
        <v>578</v>
      </c>
      <c r="H373" t="s">
        <v>1342</v>
      </c>
      <c r="I373" t="s">
        <v>2046</v>
      </c>
    </row>
    <row r="374" spans="1:9" x14ac:dyDescent="0.25">
      <c r="A374" t="s">
        <v>222</v>
      </c>
      <c r="B374" t="s">
        <v>1010</v>
      </c>
      <c r="C374" t="s">
        <v>224</v>
      </c>
      <c r="E374" t="s">
        <v>226</v>
      </c>
      <c r="G374" t="s">
        <v>1010</v>
      </c>
      <c r="H374" t="s">
        <v>1342</v>
      </c>
      <c r="I374" t="s">
        <v>2045</v>
      </c>
    </row>
    <row r="375" spans="1:9" x14ac:dyDescent="0.25">
      <c r="A375" t="s">
        <v>222</v>
      </c>
      <c r="B375" t="s">
        <v>1011</v>
      </c>
      <c r="C375" t="s">
        <v>224</v>
      </c>
      <c r="E375" t="s">
        <v>226</v>
      </c>
      <c r="G375" t="s">
        <v>1011</v>
      </c>
      <c r="H375" t="s">
        <v>1342</v>
      </c>
      <c r="I375" t="s">
        <v>2044</v>
      </c>
    </row>
    <row r="376" spans="1:9" x14ac:dyDescent="0.25">
      <c r="A376" t="s">
        <v>222</v>
      </c>
      <c r="B376" t="s">
        <v>1012</v>
      </c>
      <c r="C376" t="s">
        <v>224</v>
      </c>
      <c r="E376" t="s">
        <v>226</v>
      </c>
      <c r="G376" t="s">
        <v>1012</v>
      </c>
      <c r="H376" t="s">
        <v>1342</v>
      </c>
      <c r="I376" t="s">
        <v>2043</v>
      </c>
    </row>
    <row r="377" spans="1:9" x14ac:dyDescent="0.25">
      <c r="A377" t="s">
        <v>222</v>
      </c>
      <c r="B377" t="s">
        <v>638</v>
      </c>
      <c r="C377" t="s">
        <v>224</v>
      </c>
      <c r="E377" t="s">
        <v>226</v>
      </c>
      <c r="G377" t="s">
        <v>638</v>
      </c>
      <c r="H377" t="s">
        <v>1342</v>
      </c>
      <c r="I377" t="s">
        <v>2042</v>
      </c>
    </row>
    <row r="378" spans="1:9" x14ac:dyDescent="0.25">
      <c r="A378" t="s">
        <v>222</v>
      </c>
      <c r="B378" t="s">
        <v>1013</v>
      </c>
      <c r="C378" t="s">
        <v>224</v>
      </c>
      <c r="E378" t="s">
        <v>226</v>
      </c>
      <c r="G378" t="s">
        <v>1013</v>
      </c>
      <c r="H378" t="s">
        <v>1342</v>
      </c>
      <c r="I378" t="s">
        <v>2041</v>
      </c>
    </row>
    <row r="379" spans="1:9" x14ac:dyDescent="0.25">
      <c r="A379" t="s">
        <v>222</v>
      </c>
      <c r="B379" t="s">
        <v>1014</v>
      </c>
      <c r="C379" t="s">
        <v>224</v>
      </c>
      <c r="E379" t="s">
        <v>226</v>
      </c>
      <c r="G379" t="s">
        <v>1014</v>
      </c>
      <c r="H379" t="s">
        <v>1342</v>
      </c>
      <c r="I379" t="s">
        <v>2040</v>
      </c>
    </row>
    <row r="380" spans="1:9" x14ac:dyDescent="0.25">
      <c r="A380" t="s">
        <v>222</v>
      </c>
      <c r="B380" t="s">
        <v>1015</v>
      </c>
      <c r="C380" t="s">
        <v>224</v>
      </c>
      <c r="E380" t="s">
        <v>226</v>
      </c>
      <c r="G380" t="s">
        <v>1015</v>
      </c>
      <c r="H380" t="s">
        <v>1342</v>
      </c>
      <c r="I380" t="s">
        <v>2039</v>
      </c>
    </row>
    <row r="381" spans="1:9" x14ac:dyDescent="0.25">
      <c r="A381" t="s">
        <v>222</v>
      </c>
      <c r="B381" t="s">
        <v>637</v>
      </c>
      <c r="C381" t="s">
        <v>224</v>
      </c>
      <c r="E381" t="s">
        <v>226</v>
      </c>
      <c r="G381" t="s">
        <v>637</v>
      </c>
      <c r="H381" t="s">
        <v>1342</v>
      </c>
      <c r="I381" t="s">
        <v>2038</v>
      </c>
    </row>
    <row r="382" spans="1:9" x14ac:dyDescent="0.25">
      <c r="A382" t="s">
        <v>222</v>
      </c>
      <c r="B382" t="s">
        <v>1016</v>
      </c>
      <c r="C382" t="s">
        <v>224</v>
      </c>
      <c r="E382" t="s">
        <v>226</v>
      </c>
      <c r="G382" t="s">
        <v>1016</v>
      </c>
      <c r="H382" t="s">
        <v>1342</v>
      </c>
      <c r="I382" t="s">
        <v>2037</v>
      </c>
    </row>
    <row r="383" spans="1:9" x14ac:dyDescent="0.25">
      <c r="A383" t="s">
        <v>222</v>
      </c>
      <c r="B383" t="s">
        <v>1017</v>
      </c>
      <c r="C383" t="s">
        <v>224</v>
      </c>
      <c r="E383" t="s">
        <v>226</v>
      </c>
      <c r="G383" t="s">
        <v>1017</v>
      </c>
      <c r="H383" t="s">
        <v>1342</v>
      </c>
      <c r="I383" t="s">
        <v>2036</v>
      </c>
    </row>
    <row r="384" spans="1:9" x14ac:dyDescent="0.25">
      <c r="A384" t="s">
        <v>222</v>
      </c>
      <c r="B384" t="s">
        <v>1018</v>
      </c>
      <c r="C384" t="s">
        <v>224</v>
      </c>
      <c r="E384" t="s">
        <v>226</v>
      </c>
      <c r="G384" t="s">
        <v>1018</v>
      </c>
      <c r="H384" t="s">
        <v>1342</v>
      </c>
      <c r="I384" t="s">
        <v>2035</v>
      </c>
    </row>
    <row r="385" spans="1:9" x14ac:dyDescent="0.25">
      <c r="A385" t="s">
        <v>222</v>
      </c>
      <c r="B385" t="s">
        <v>1019</v>
      </c>
      <c r="C385" t="s">
        <v>224</v>
      </c>
      <c r="E385" t="s">
        <v>226</v>
      </c>
      <c r="G385" t="s">
        <v>1019</v>
      </c>
      <c r="H385" t="s">
        <v>1342</v>
      </c>
      <c r="I385" t="s">
        <v>2034</v>
      </c>
    </row>
    <row r="386" spans="1:9" x14ac:dyDescent="0.25">
      <c r="A386" t="s">
        <v>222</v>
      </c>
      <c r="B386" t="s">
        <v>651</v>
      </c>
      <c r="C386" t="s">
        <v>224</v>
      </c>
      <c r="E386" t="s">
        <v>226</v>
      </c>
      <c r="G386" t="s">
        <v>651</v>
      </c>
      <c r="H386" t="s">
        <v>1342</v>
      </c>
      <c r="I386" t="s">
        <v>2033</v>
      </c>
    </row>
    <row r="387" spans="1:9" x14ac:dyDescent="0.25">
      <c r="A387" t="s">
        <v>222</v>
      </c>
      <c r="B387" t="s">
        <v>1020</v>
      </c>
      <c r="C387" t="s">
        <v>224</v>
      </c>
      <c r="E387" t="s">
        <v>226</v>
      </c>
      <c r="G387" t="s">
        <v>1020</v>
      </c>
      <c r="H387" t="s">
        <v>1342</v>
      </c>
      <c r="I387" t="s">
        <v>2032</v>
      </c>
    </row>
    <row r="388" spans="1:9" x14ac:dyDescent="0.25">
      <c r="A388" t="s">
        <v>222</v>
      </c>
      <c r="B388" t="s">
        <v>652</v>
      </c>
      <c r="C388" t="s">
        <v>224</v>
      </c>
      <c r="E388" t="s">
        <v>226</v>
      </c>
      <c r="G388" t="s">
        <v>652</v>
      </c>
      <c r="H388" t="s">
        <v>1342</v>
      </c>
      <c r="I388" t="s">
        <v>2031</v>
      </c>
    </row>
    <row r="389" spans="1:9" x14ac:dyDescent="0.25">
      <c r="A389" t="s">
        <v>222</v>
      </c>
      <c r="B389" t="s">
        <v>1021</v>
      </c>
      <c r="C389" t="s">
        <v>224</v>
      </c>
      <c r="E389" t="s">
        <v>226</v>
      </c>
      <c r="G389" t="s">
        <v>1021</v>
      </c>
      <c r="H389" t="s">
        <v>1342</v>
      </c>
      <c r="I389" t="s">
        <v>2030</v>
      </c>
    </row>
    <row r="390" spans="1:9" x14ac:dyDescent="0.25">
      <c r="A390" t="s">
        <v>222</v>
      </c>
      <c r="B390" t="s">
        <v>1022</v>
      </c>
      <c r="C390" t="s">
        <v>224</v>
      </c>
      <c r="E390" t="s">
        <v>226</v>
      </c>
      <c r="G390" t="s">
        <v>1022</v>
      </c>
      <c r="H390" t="s">
        <v>1342</v>
      </c>
      <c r="I390" t="s">
        <v>2029</v>
      </c>
    </row>
    <row r="391" spans="1:9" x14ac:dyDescent="0.25">
      <c r="A391" t="s">
        <v>222</v>
      </c>
      <c r="B391" t="s">
        <v>653</v>
      </c>
      <c r="C391" t="s">
        <v>224</v>
      </c>
      <c r="E391" t="s">
        <v>226</v>
      </c>
      <c r="G391" t="s">
        <v>653</v>
      </c>
      <c r="H391" t="s">
        <v>1342</v>
      </c>
      <c r="I391" t="s">
        <v>2028</v>
      </c>
    </row>
    <row r="392" spans="1:9" x14ac:dyDescent="0.25">
      <c r="A392" t="s">
        <v>222</v>
      </c>
      <c r="B392" t="s">
        <v>654</v>
      </c>
      <c r="C392" t="s">
        <v>224</v>
      </c>
      <c r="E392" t="s">
        <v>226</v>
      </c>
      <c r="G392" t="s">
        <v>654</v>
      </c>
      <c r="H392" t="s">
        <v>1342</v>
      </c>
      <c r="I392" t="s">
        <v>2027</v>
      </c>
    </row>
    <row r="393" spans="1:9" x14ac:dyDescent="0.25">
      <c r="A393" t="s">
        <v>222</v>
      </c>
      <c r="B393" t="s">
        <v>1023</v>
      </c>
      <c r="C393" t="s">
        <v>224</v>
      </c>
      <c r="E393" t="s">
        <v>226</v>
      </c>
      <c r="G393" t="s">
        <v>1023</v>
      </c>
      <c r="H393" t="s">
        <v>1342</v>
      </c>
      <c r="I393" t="s">
        <v>2026</v>
      </c>
    </row>
    <row r="394" spans="1:9" x14ac:dyDescent="0.25">
      <c r="A394" t="s">
        <v>222</v>
      </c>
      <c r="B394" t="s">
        <v>665</v>
      </c>
      <c r="C394" t="s">
        <v>224</v>
      </c>
      <c r="E394" t="s">
        <v>226</v>
      </c>
      <c r="G394" t="s">
        <v>665</v>
      </c>
      <c r="H394" t="s">
        <v>1342</v>
      </c>
      <c r="I394" t="s">
        <v>2025</v>
      </c>
    </row>
    <row r="395" spans="1:9" x14ac:dyDescent="0.25">
      <c r="A395" t="s">
        <v>222</v>
      </c>
      <c r="B395" t="s">
        <v>1024</v>
      </c>
      <c r="C395" t="s">
        <v>224</v>
      </c>
      <c r="E395" t="s">
        <v>226</v>
      </c>
      <c r="G395" t="s">
        <v>1024</v>
      </c>
      <c r="H395" t="s">
        <v>1342</v>
      </c>
      <c r="I395" t="s">
        <v>2024</v>
      </c>
    </row>
    <row r="396" spans="1:9" x14ac:dyDescent="0.25">
      <c r="A396" t="s">
        <v>222</v>
      </c>
      <c r="B396" t="s">
        <v>1025</v>
      </c>
      <c r="C396" t="s">
        <v>224</v>
      </c>
      <c r="E396" t="s">
        <v>226</v>
      </c>
      <c r="G396" t="s">
        <v>1025</v>
      </c>
      <c r="H396" t="s">
        <v>1342</v>
      </c>
      <c r="I396" t="s">
        <v>2023</v>
      </c>
    </row>
    <row r="397" spans="1:9" x14ac:dyDescent="0.25">
      <c r="A397" t="s">
        <v>222</v>
      </c>
      <c r="B397" t="s">
        <v>1026</v>
      </c>
      <c r="C397" t="s">
        <v>224</v>
      </c>
      <c r="E397" t="s">
        <v>226</v>
      </c>
      <c r="G397" t="s">
        <v>1026</v>
      </c>
      <c r="H397" t="s">
        <v>1342</v>
      </c>
      <c r="I397" t="s">
        <v>2022</v>
      </c>
    </row>
    <row r="398" spans="1:9" x14ac:dyDescent="0.25">
      <c r="A398" t="s">
        <v>222</v>
      </c>
      <c r="B398" t="s">
        <v>1027</v>
      </c>
      <c r="C398" t="s">
        <v>224</v>
      </c>
      <c r="E398" t="s">
        <v>226</v>
      </c>
      <c r="G398" t="s">
        <v>1027</v>
      </c>
      <c r="H398" t="s">
        <v>1342</v>
      </c>
      <c r="I398" t="s">
        <v>2021</v>
      </c>
    </row>
    <row r="399" spans="1:9" x14ac:dyDescent="0.25">
      <c r="A399" t="s">
        <v>222</v>
      </c>
      <c r="B399" t="s">
        <v>662</v>
      </c>
      <c r="C399" t="s">
        <v>224</v>
      </c>
      <c r="E399" t="s">
        <v>226</v>
      </c>
      <c r="G399" t="s">
        <v>662</v>
      </c>
      <c r="H399" t="s">
        <v>1342</v>
      </c>
      <c r="I399" t="s">
        <v>2020</v>
      </c>
    </row>
    <row r="400" spans="1:9" x14ac:dyDescent="0.25">
      <c r="A400" t="s">
        <v>222</v>
      </c>
      <c r="B400" t="s">
        <v>664</v>
      </c>
      <c r="C400" t="s">
        <v>224</v>
      </c>
      <c r="E400" t="s">
        <v>226</v>
      </c>
      <c r="G400" t="s">
        <v>664</v>
      </c>
      <c r="H400" t="s">
        <v>1342</v>
      </c>
      <c r="I400" t="s">
        <v>2019</v>
      </c>
    </row>
    <row r="401" spans="1:9" x14ac:dyDescent="0.25">
      <c r="A401" t="s">
        <v>222</v>
      </c>
      <c r="B401" t="s">
        <v>661</v>
      </c>
      <c r="C401" t="s">
        <v>224</v>
      </c>
      <c r="E401" t="s">
        <v>226</v>
      </c>
      <c r="G401" t="s">
        <v>661</v>
      </c>
      <c r="H401" t="s">
        <v>1342</v>
      </c>
      <c r="I401" t="s">
        <v>2018</v>
      </c>
    </row>
    <row r="402" spans="1:9" x14ac:dyDescent="0.25">
      <c r="A402" t="s">
        <v>222</v>
      </c>
      <c r="B402" t="s">
        <v>660</v>
      </c>
      <c r="C402" t="s">
        <v>224</v>
      </c>
      <c r="E402" t="s">
        <v>226</v>
      </c>
      <c r="G402" t="s">
        <v>660</v>
      </c>
      <c r="H402" t="s">
        <v>1342</v>
      </c>
      <c r="I402" t="s">
        <v>2017</v>
      </c>
    </row>
    <row r="403" spans="1:9" x14ac:dyDescent="0.25">
      <c r="A403" t="s">
        <v>222</v>
      </c>
      <c r="B403" t="s">
        <v>659</v>
      </c>
      <c r="C403" t="s">
        <v>224</v>
      </c>
      <c r="E403" t="s">
        <v>226</v>
      </c>
      <c r="G403" t="s">
        <v>659</v>
      </c>
      <c r="H403" t="s">
        <v>1342</v>
      </c>
      <c r="I403" t="s">
        <v>2016</v>
      </c>
    </row>
    <row r="404" spans="1:9" x14ac:dyDescent="0.25">
      <c r="A404" t="s">
        <v>222</v>
      </c>
      <c r="B404" t="s">
        <v>658</v>
      </c>
      <c r="C404" t="s">
        <v>224</v>
      </c>
      <c r="E404" t="s">
        <v>226</v>
      </c>
      <c r="G404" t="s">
        <v>658</v>
      </c>
      <c r="H404" t="s">
        <v>1342</v>
      </c>
      <c r="I404" t="s">
        <v>2015</v>
      </c>
    </row>
    <row r="405" spans="1:9" x14ac:dyDescent="0.25">
      <c r="A405" t="s">
        <v>222</v>
      </c>
      <c r="B405" t="s">
        <v>657</v>
      </c>
      <c r="C405" t="s">
        <v>224</v>
      </c>
      <c r="E405" t="s">
        <v>226</v>
      </c>
      <c r="G405" t="s">
        <v>657</v>
      </c>
      <c r="H405" t="s">
        <v>1342</v>
      </c>
      <c r="I405" t="s">
        <v>2014</v>
      </c>
    </row>
    <row r="406" spans="1:9" x14ac:dyDescent="0.25">
      <c r="A406" t="s">
        <v>222</v>
      </c>
      <c r="B406" t="s">
        <v>656</v>
      </c>
      <c r="C406" t="s">
        <v>224</v>
      </c>
      <c r="E406" t="s">
        <v>226</v>
      </c>
      <c r="G406" t="s">
        <v>656</v>
      </c>
      <c r="H406" t="s">
        <v>1342</v>
      </c>
      <c r="I406" t="s">
        <v>2013</v>
      </c>
    </row>
    <row r="407" spans="1:9" x14ac:dyDescent="0.25">
      <c r="A407" t="s">
        <v>222</v>
      </c>
      <c r="B407" t="s">
        <v>655</v>
      </c>
      <c r="C407" t="s">
        <v>224</v>
      </c>
      <c r="E407" t="s">
        <v>226</v>
      </c>
      <c r="G407" t="s">
        <v>655</v>
      </c>
      <c r="H407" t="s">
        <v>1342</v>
      </c>
      <c r="I407" t="s">
        <v>2012</v>
      </c>
    </row>
    <row r="408" spans="1:9" x14ac:dyDescent="0.25">
      <c r="A408" t="s">
        <v>222</v>
      </c>
      <c r="B408" t="s">
        <v>632</v>
      </c>
      <c r="C408" t="s">
        <v>224</v>
      </c>
      <c r="E408" t="s">
        <v>226</v>
      </c>
      <c r="G408" t="s">
        <v>632</v>
      </c>
      <c r="H408" t="s">
        <v>1342</v>
      </c>
      <c r="I408" t="s">
        <v>2011</v>
      </c>
    </row>
    <row r="409" spans="1:9" x14ac:dyDescent="0.25">
      <c r="A409" t="s">
        <v>222</v>
      </c>
      <c r="B409" t="s">
        <v>692</v>
      </c>
      <c r="C409" t="s">
        <v>224</v>
      </c>
      <c r="E409" t="s">
        <v>226</v>
      </c>
      <c r="G409" t="s">
        <v>692</v>
      </c>
      <c r="H409" t="s">
        <v>1342</v>
      </c>
      <c r="I409" t="s">
        <v>2010</v>
      </c>
    </row>
    <row r="410" spans="1:9" x14ac:dyDescent="0.25">
      <c r="A410" t="s">
        <v>222</v>
      </c>
      <c r="B410" t="s">
        <v>631</v>
      </c>
      <c r="C410" t="s">
        <v>224</v>
      </c>
      <c r="E410" t="s">
        <v>226</v>
      </c>
      <c r="G410" t="s">
        <v>631</v>
      </c>
      <c r="H410" t="s">
        <v>1342</v>
      </c>
      <c r="I410" t="s">
        <v>2009</v>
      </c>
    </row>
    <row r="411" spans="1:9" x14ac:dyDescent="0.25">
      <c r="A411" t="s">
        <v>222</v>
      </c>
      <c r="B411" t="s">
        <v>619</v>
      </c>
      <c r="C411" t="s">
        <v>224</v>
      </c>
      <c r="E411" t="s">
        <v>226</v>
      </c>
      <c r="G411" t="s">
        <v>619</v>
      </c>
      <c r="H411" t="s">
        <v>1342</v>
      </c>
      <c r="I411" t="s">
        <v>2008</v>
      </c>
    </row>
    <row r="412" spans="1:9" x14ac:dyDescent="0.25">
      <c r="A412" t="s">
        <v>222</v>
      </c>
      <c r="B412" t="s">
        <v>1028</v>
      </c>
      <c r="C412" t="s">
        <v>224</v>
      </c>
      <c r="E412" t="s">
        <v>226</v>
      </c>
      <c r="G412" t="s">
        <v>1028</v>
      </c>
      <c r="H412" t="s">
        <v>1342</v>
      </c>
      <c r="I412" t="s">
        <v>2007</v>
      </c>
    </row>
    <row r="413" spans="1:9" x14ac:dyDescent="0.25">
      <c r="A413" t="s">
        <v>222</v>
      </c>
      <c r="B413" t="s">
        <v>602</v>
      </c>
      <c r="C413" t="s">
        <v>224</v>
      </c>
      <c r="E413" t="s">
        <v>226</v>
      </c>
      <c r="G413" t="s">
        <v>602</v>
      </c>
      <c r="H413" t="s">
        <v>1342</v>
      </c>
      <c r="I413" t="s">
        <v>2006</v>
      </c>
    </row>
    <row r="414" spans="1:9" x14ac:dyDescent="0.25">
      <c r="A414" t="s">
        <v>222</v>
      </c>
      <c r="B414" t="s">
        <v>1029</v>
      </c>
      <c r="C414" t="s">
        <v>224</v>
      </c>
      <c r="E414" t="s">
        <v>226</v>
      </c>
      <c r="G414" t="s">
        <v>1029</v>
      </c>
      <c r="H414" t="s">
        <v>1342</v>
      </c>
      <c r="I414" t="s">
        <v>2005</v>
      </c>
    </row>
    <row r="415" spans="1:9" x14ac:dyDescent="0.25">
      <c r="A415" t="s">
        <v>222</v>
      </c>
      <c r="B415" t="s">
        <v>1030</v>
      </c>
      <c r="C415" t="s">
        <v>224</v>
      </c>
      <c r="E415" t="s">
        <v>226</v>
      </c>
      <c r="G415" t="s">
        <v>1030</v>
      </c>
      <c r="H415" t="s">
        <v>1342</v>
      </c>
      <c r="I415" t="s">
        <v>2004</v>
      </c>
    </row>
    <row r="416" spans="1:9" x14ac:dyDescent="0.25">
      <c r="A416" t="s">
        <v>222</v>
      </c>
      <c r="B416" t="s">
        <v>1031</v>
      </c>
      <c r="C416" t="s">
        <v>224</v>
      </c>
      <c r="E416" t="s">
        <v>226</v>
      </c>
      <c r="G416" t="s">
        <v>1031</v>
      </c>
      <c r="H416" t="s">
        <v>1342</v>
      </c>
      <c r="I416" t="s">
        <v>2003</v>
      </c>
    </row>
    <row r="417" spans="1:9" x14ac:dyDescent="0.25">
      <c r="A417" t="s">
        <v>222</v>
      </c>
      <c r="B417" t="s">
        <v>1032</v>
      </c>
      <c r="C417" t="s">
        <v>224</v>
      </c>
      <c r="E417" t="s">
        <v>226</v>
      </c>
      <c r="G417" t="s">
        <v>1032</v>
      </c>
      <c r="H417" t="s">
        <v>1342</v>
      </c>
      <c r="I417" t="s">
        <v>2002</v>
      </c>
    </row>
    <row r="418" spans="1:9" x14ac:dyDescent="0.25">
      <c r="A418" t="s">
        <v>222</v>
      </c>
      <c r="B418" t="s">
        <v>1033</v>
      </c>
      <c r="C418" t="s">
        <v>224</v>
      </c>
      <c r="E418" t="s">
        <v>226</v>
      </c>
      <c r="G418" t="s">
        <v>1033</v>
      </c>
      <c r="H418" t="s">
        <v>1342</v>
      </c>
      <c r="I418" t="s">
        <v>2001</v>
      </c>
    </row>
    <row r="419" spans="1:9" x14ac:dyDescent="0.25">
      <c r="A419" t="s">
        <v>222</v>
      </c>
      <c r="B419" t="s">
        <v>1034</v>
      </c>
      <c r="C419" t="s">
        <v>224</v>
      </c>
      <c r="E419" t="s">
        <v>226</v>
      </c>
      <c r="G419" t="s">
        <v>1034</v>
      </c>
      <c r="H419" t="s">
        <v>1342</v>
      </c>
      <c r="I419" t="s">
        <v>2000</v>
      </c>
    </row>
    <row r="420" spans="1:9" x14ac:dyDescent="0.25">
      <c r="A420" t="s">
        <v>222</v>
      </c>
      <c r="B420" t="s">
        <v>1035</v>
      </c>
      <c r="C420" t="s">
        <v>224</v>
      </c>
      <c r="E420" t="s">
        <v>226</v>
      </c>
      <c r="G420" t="s">
        <v>1035</v>
      </c>
      <c r="H420" t="s">
        <v>1342</v>
      </c>
      <c r="I420" t="s">
        <v>1999</v>
      </c>
    </row>
    <row r="421" spans="1:9" x14ac:dyDescent="0.25">
      <c r="A421" t="s">
        <v>222</v>
      </c>
      <c r="B421" t="s">
        <v>1036</v>
      </c>
      <c r="C421" t="s">
        <v>224</v>
      </c>
      <c r="E421" t="s">
        <v>226</v>
      </c>
      <c r="G421" t="s">
        <v>1036</v>
      </c>
      <c r="H421" t="s">
        <v>1342</v>
      </c>
      <c r="I421" t="s">
        <v>1998</v>
      </c>
    </row>
    <row r="422" spans="1:9" x14ac:dyDescent="0.25">
      <c r="A422" t="s">
        <v>222</v>
      </c>
      <c r="B422" t="s">
        <v>1037</v>
      </c>
      <c r="C422" t="s">
        <v>224</v>
      </c>
      <c r="E422" t="s">
        <v>226</v>
      </c>
      <c r="G422" t="s">
        <v>1037</v>
      </c>
      <c r="H422" t="s">
        <v>1342</v>
      </c>
      <c r="I422" t="s">
        <v>1997</v>
      </c>
    </row>
    <row r="423" spans="1:9" x14ac:dyDescent="0.25">
      <c r="A423" t="s">
        <v>222</v>
      </c>
      <c r="B423" t="s">
        <v>1038</v>
      </c>
      <c r="C423" t="s">
        <v>224</v>
      </c>
      <c r="E423" t="s">
        <v>226</v>
      </c>
      <c r="G423" t="s">
        <v>1038</v>
      </c>
      <c r="H423" t="s">
        <v>1342</v>
      </c>
      <c r="I423" t="s">
        <v>1996</v>
      </c>
    </row>
    <row r="424" spans="1:9" x14ac:dyDescent="0.25">
      <c r="A424" t="s">
        <v>222</v>
      </c>
      <c r="B424" t="s">
        <v>1039</v>
      </c>
      <c r="C424" t="s">
        <v>224</v>
      </c>
      <c r="E424" t="s">
        <v>226</v>
      </c>
      <c r="G424" t="s">
        <v>1039</v>
      </c>
      <c r="H424" t="s">
        <v>1342</v>
      </c>
      <c r="I424" t="s">
        <v>1995</v>
      </c>
    </row>
    <row r="425" spans="1:9" x14ac:dyDescent="0.25">
      <c r="A425" t="s">
        <v>222</v>
      </c>
      <c r="B425" t="s">
        <v>1040</v>
      </c>
      <c r="C425" t="s">
        <v>224</v>
      </c>
      <c r="E425" t="s">
        <v>226</v>
      </c>
      <c r="G425" t="s">
        <v>1040</v>
      </c>
      <c r="H425" t="s">
        <v>1342</v>
      </c>
      <c r="I425" t="s">
        <v>1994</v>
      </c>
    </row>
    <row r="426" spans="1:9" x14ac:dyDescent="0.25">
      <c r="A426" t="s">
        <v>222</v>
      </c>
      <c r="B426" t="s">
        <v>1041</v>
      </c>
      <c r="C426" t="s">
        <v>224</v>
      </c>
      <c r="E426" t="s">
        <v>226</v>
      </c>
      <c r="G426" t="s">
        <v>1041</v>
      </c>
      <c r="H426" t="s">
        <v>1342</v>
      </c>
      <c r="I426" t="s">
        <v>1993</v>
      </c>
    </row>
    <row r="427" spans="1:9" x14ac:dyDescent="0.25">
      <c r="A427" t="s">
        <v>222</v>
      </c>
      <c r="B427" t="s">
        <v>1042</v>
      </c>
      <c r="C427" t="s">
        <v>224</v>
      </c>
      <c r="E427" t="s">
        <v>226</v>
      </c>
      <c r="G427" t="s">
        <v>1042</v>
      </c>
      <c r="H427" t="s">
        <v>1342</v>
      </c>
      <c r="I427" t="s">
        <v>1992</v>
      </c>
    </row>
    <row r="428" spans="1:9" x14ac:dyDescent="0.25">
      <c r="A428" t="s">
        <v>222</v>
      </c>
      <c r="B428" t="s">
        <v>601</v>
      </c>
      <c r="C428" t="s">
        <v>224</v>
      </c>
      <c r="E428" t="s">
        <v>226</v>
      </c>
      <c r="G428" t="s">
        <v>601</v>
      </c>
      <c r="H428" t="s">
        <v>1342</v>
      </c>
      <c r="I428" t="s">
        <v>1991</v>
      </c>
    </row>
    <row r="429" spans="1:9" x14ac:dyDescent="0.25">
      <c r="A429" t="s">
        <v>222</v>
      </c>
      <c r="B429" t="s">
        <v>1043</v>
      </c>
      <c r="C429" t="s">
        <v>224</v>
      </c>
      <c r="E429" t="s">
        <v>226</v>
      </c>
      <c r="G429" t="s">
        <v>1043</v>
      </c>
      <c r="H429" t="s">
        <v>1342</v>
      </c>
      <c r="I429" t="s">
        <v>1990</v>
      </c>
    </row>
    <row r="430" spans="1:9" x14ac:dyDescent="0.25">
      <c r="A430" t="s">
        <v>222</v>
      </c>
      <c r="B430" t="s">
        <v>1044</v>
      </c>
      <c r="C430" t="s">
        <v>224</v>
      </c>
      <c r="E430" t="s">
        <v>226</v>
      </c>
      <c r="G430" t="s">
        <v>1044</v>
      </c>
      <c r="H430" t="s">
        <v>1342</v>
      </c>
      <c r="I430" t="s">
        <v>1989</v>
      </c>
    </row>
    <row r="431" spans="1:9" x14ac:dyDescent="0.25">
      <c r="A431" t="s">
        <v>222</v>
      </c>
      <c r="B431" t="s">
        <v>600</v>
      </c>
      <c r="C431" t="s">
        <v>224</v>
      </c>
      <c r="E431" t="s">
        <v>226</v>
      </c>
      <c r="G431" t="s">
        <v>600</v>
      </c>
      <c r="H431" t="s">
        <v>1342</v>
      </c>
      <c r="I431" t="s">
        <v>1988</v>
      </c>
    </row>
    <row r="432" spans="1:9" x14ac:dyDescent="0.25">
      <c r="A432" t="s">
        <v>222</v>
      </c>
      <c r="B432" t="s">
        <v>1045</v>
      </c>
      <c r="C432" t="s">
        <v>224</v>
      </c>
      <c r="E432" t="s">
        <v>226</v>
      </c>
      <c r="G432" t="s">
        <v>1045</v>
      </c>
      <c r="H432" t="s">
        <v>1342</v>
      </c>
      <c r="I432" t="s">
        <v>1986</v>
      </c>
    </row>
    <row r="433" spans="1:9" x14ac:dyDescent="0.25">
      <c r="A433" t="s">
        <v>222</v>
      </c>
      <c r="B433" t="s">
        <v>1046</v>
      </c>
      <c r="C433" t="s">
        <v>224</v>
      </c>
      <c r="E433" t="s">
        <v>226</v>
      </c>
      <c r="G433" t="s">
        <v>1046</v>
      </c>
      <c r="H433" t="s">
        <v>1342</v>
      </c>
      <c r="I433" t="s">
        <v>1973</v>
      </c>
    </row>
    <row r="434" spans="1:9" x14ac:dyDescent="0.25">
      <c r="A434" t="s">
        <v>222</v>
      </c>
      <c r="B434" t="s">
        <v>1047</v>
      </c>
      <c r="C434" t="s">
        <v>224</v>
      </c>
      <c r="E434" t="s">
        <v>226</v>
      </c>
      <c r="G434" t="s">
        <v>1047</v>
      </c>
      <c r="H434" t="s">
        <v>1342</v>
      </c>
      <c r="I434" t="s">
        <v>1972</v>
      </c>
    </row>
    <row r="435" spans="1:9" x14ac:dyDescent="0.25">
      <c r="A435" t="s">
        <v>222</v>
      </c>
      <c r="B435" t="s">
        <v>1048</v>
      </c>
      <c r="C435" t="s">
        <v>224</v>
      </c>
      <c r="E435" t="s">
        <v>226</v>
      </c>
      <c r="G435" t="s">
        <v>1048</v>
      </c>
      <c r="H435" t="s">
        <v>1342</v>
      </c>
      <c r="I435" t="s">
        <v>1971</v>
      </c>
    </row>
    <row r="436" spans="1:9" x14ac:dyDescent="0.25">
      <c r="A436" t="s">
        <v>222</v>
      </c>
      <c r="B436" t="s">
        <v>579</v>
      </c>
      <c r="C436" t="s">
        <v>224</v>
      </c>
      <c r="E436" t="s">
        <v>226</v>
      </c>
      <c r="G436" t="s">
        <v>579</v>
      </c>
      <c r="H436" t="s">
        <v>1342</v>
      </c>
      <c r="I436" t="s">
        <v>1970</v>
      </c>
    </row>
    <row r="437" spans="1:9" x14ac:dyDescent="0.25">
      <c r="A437" t="s">
        <v>222</v>
      </c>
      <c r="B437" t="s">
        <v>1049</v>
      </c>
      <c r="C437" t="s">
        <v>224</v>
      </c>
      <c r="E437" t="s">
        <v>226</v>
      </c>
      <c r="G437" t="s">
        <v>1049</v>
      </c>
      <c r="H437" t="s">
        <v>1342</v>
      </c>
      <c r="I437" t="s">
        <v>1967</v>
      </c>
    </row>
    <row r="438" spans="1:9" x14ac:dyDescent="0.25">
      <c r="A438" t="s">
        <v>222</v>
      </c>
      <c r="B438" t="s">
        <v>599</v>
      </c>
      <c r="C438" t="s">
        <v>224</v>
      </c>
      <c r="E438" t="s">
        <v>226</v>
      </c>
      <c r="G438" t="s">
        <v>599</v>
      </c>
      <c r="H438" t="s">
        <v>1342</v>
      </c>
      <c r="I438" t="s">
        <v>1966</v>
      </c>
    </row>
    <row r="439" spans="1:9" x14ac:dyDescent="0.25">
      <c r="A439" t="s">
        <v>222</v>
      </c>
      <c r="B439" t="s">
        <v>1050</v>
      </c>
      <c r="C439" t="s">
        <v>224</v>
      </c>
      <c r="E439" t="s">
        <v>226</v>
      </c>
      <c r="G439" t="s">
        <v>1050</v>
      </c>
      <c r="H439" t="s">
        <v>1342</v>
      </c>
      <c r="I439" t="s">
        <v>1965</v>
      </c>
    </row>
    <row r="440" spans="1:9" x14ac:dyDescent="0.25">
      <c r="A440" t="s">
        <v>222</v>
      </c>
      <c r="B440" t="s">
        <v>1051</v>
      </c>
      <c r="C440" t="s">
        <v>224</v>
      </c>
      <c r="E440" t="s">
        <v>226</v>
      </c>
      <c r="G440" t="s">
        <v>1051</v>
      </c>
      <c r="H440" t="s">
        <v>1342</v>
      </c>
      <c r="I440" t="s">
        <v>1964</v>
      </c>
    </row>
    <row r="441" spans="1:9" x14ac:dyDescent="0.25">
      <c r="A441" t="s">
        <v>222</v>
      </c>
      <c r="B441" t="s">
        <v>1052</v>
      </c>
      <c r="C441" t="s">
        <v>224</v>
      </c>
      <c r="E441" t="s">
        <v>226</v>
      </c>
      <c r="G441" t="s">
        <v>1052</v>
      </c>
      <c r="H441" t="s">
        <v>1342</v>
      </c>
      <c r="I441" t="s">
        <v>1963</v>
      </c>
    </row>
    <row r="442" spans="1:9" x14ac:dyDescent="0.25">
      <c r="A442" t="s">
        <v>222</v>
      </c>
      <c r="B442" t="s">
        <v>1053</v>
      </c>
      <c r="C442" t="s">
        <v>224</v>
      </c>
      <c r="E442" t="s">
        <v>226</v>
      </c>
      <c r="G442" t="s">
        <v>1053</v>
      </c>
      <c r="H442" t="s">
        <v>1342</v>
      </c>
      <c r="I442" t="s">
        <v>1962</v>
      </c>
    </row>
    <row r="443" spans="1:9" x14ac:dyDescent="0.25">
      <c r="A443" t="s">
        <v>222</v>
      </c>
      <c r="B443" t="s">
        <v>1054</v>
      </c>
      <c r="C443" t="s">
        <v>224</v>
      </c>
      <c r="E443" t="s">
        <v>226</v>
      </c>
      <c r="G443" t="s">
        <v>1054</v>
      </c>
      <c r="H443" t="s">
        <v>1342</v>
      </c>
      <c r="I443" t="s">
        <v>1961</v>
      </c>
    </row>
    <row r="444" spans="1:9" x14ac:dyDescent="0.25">
      <c r="A444" t="s">
        <v>222</v>
      </c>
      <c r="B444" t="s">
        <v>1055</v>
      </c>
      <c r="C444" t="s">
        <v>224</v>
      </c>
      <c r="E444" t="s">
        <v>226</v>
      </c>
      <c r="G444" t="s">
        <v>1055</v>
      </c>
      <c r="H444" t="s">
        <v>1342</v>
      </c>
      <c r="I444" t="s">
        <v>1960</v>
      </c>
    </row>
    <row r="445" spans="1:9" x14ac:dyDescent="0.25">
      <c r="A445" t="s">
        <v>222</v>
      </c>
      <c r="B445" t="s">
        <v>1056</v>
      </c>
      <c r="C445" t="s">
        <v>224</v>
      </c>
      <c r="E445" t="s">
        <v>226</v>
      </c>
      <c r="G445" t="s">
        <v>1056</v>
      </c>
      <c r="H445" t="s">
        <v>1342</v>
      </c>
      <c r="I445" t="s">
        <v>1959</v>
      </c>
    </row>
    <row r="446" spans="1:9" x14ac:dyDescent="0.25">
      <c r="A446" t="s">
        <v>222</v>
      </c>
      <c r="B446" t="s">
        <v>1057</v>
      </c>
      <c r="C446" t="s">
        <v>224</v>
      </c>
      <c r="E446" t="s">
        <v>226</v>
      </c>
      <c r="G446" t="s">
        <v>1057</v>
      </c>
      <c r="H446" t="s">
        <v>1342</v>
      </c>
      <c r="I446" t="s">
        <v>1958</v>
      </c>
    </row>
    <row r="447" spans="1:9" x14ac:dyDescent="0.25">
      <c r="A447" t="s">
        <v>222</v>
      </c>
      <c r="B447" t="s">
        <v>1058</v>
      </c>
      <c r="C447" t="s">
        <v>224</v>
      </c>
      <c r="E447" t="s">
        <v>226</v>
      </c>
      <c r="G447" t="s">
        <v>1058</v>
      </c>
      <c r="H447" t="s">
        <v>1342</v>
      </c>
      <c r="I447" t="s">
        <v>1957</v>
      </c>
    </row>
    <row r="448" spans="1:9" x14ac:dyDescent="0.25">
      <c r="A448" t="s">
        <v>222</v>
      </c>
      <c r="B448" t="s">
        <v>1059</v>
      </c>
      <c r="C448" t="s">
        <v>224</v>
      </c>
      <c r="E448" t="s">
        <v>226</v>
      </c>
      <c r="G448" t="s">
        <v>1059</v>
      </c>
      <c r="H448" t="s">
        <v>1342</v>
      </c>
      <c r="I448" t="s">
        <v>1956</v>
      </c>
    </row>
    <row r="449" spans="1:9" x14ac:dyDescent="0.25">
      <c r="A449" t="s">
        <v>222</v>
      </c>
      <c r="B449" t="s">
        <v>1060</v>
      </c>
      <c r="C449" t="s">
        <v>224</v>
      </c>
      <c r="E449" t="s">
        <v>226</v>
      </c>
      <c r="G449" t="s">
        <v>1060</v>
      </c>
      <c r="H449" t="s">
        <v>1342</v>
      </c>
      <c r="I449" t="s">
        <v>1955</v>
      </c>
    </row>
    <row r="450" spans="1:9" x14ac:dyDescent="0.25">
      <c r="A450" t="s">
        <v>222</v>
      </c>
      <c r="B450" t="s">
        <v>1061</v>
      </c>
      <c r="C450" t="s">
        <v>224</v>
      </c>
      <c r="E450" t="s">
        <v>226</v>
      </c>
      <c r="G450" t="s">
        <v>1061</v>
      </c>
      <c r="H450" t="s">
        <v>1342</v>
      </c>
      <c r="I450" t="s">
        <v>1954</v>
      </c>
    </row>
    <row r="451" spans="1:9" x14ac:dyDescent="0.25">
      <c r="A451" t="s">
        <v>222</v>
      </c>
      <c r="B451" t="s">
        <v>1062</v>
      </c>
      <c r="C451" t="s">
        <v>224</v>
      </c>
      <c r="E451" t="s">
        <v>226</v>
      </c>
      <c r="G451" t="s">
        <v>1062</v>
      </c>
      <c r="H451" t="s">
        <v>1342</v>
      </c>
      <c r="I451" t="s">
        <v>1953</v>
      </c>
    </row>
    <row r="452" spans="1:9" x14ac:dyDescent="0.25">
      <c r="A452" t="s">
        <v>222</v>
      </c>
      <c r="B452" t="s">
        <v>1063</v>
      </c>
      <c r="C452" t="s">
        <v>224</v>
      </c>
      <c r="E452" t="s">
        <v>226</v>
      </c>
      <c r="G452" t="s">
        <v>1063</v>
      </c>
      <c r="H452" t="s">
        <v>1342</v>
      </c>
      <c r="I452" t="s">
        <v>1952</v>
      </c>
    </row>
    <row r="453" spans="1:9" x14ac:dyDescent="0.25">
      <c r="A453" t="s">
        <v>222</v>
      </c>
      <c r="B453" t="s">
        <v>1064</v>
      </c>
      <c r="C453" t="s">
        <v>224</v>
      </c>
      <c r="E453" t="s">
        <v>226</v>
      </c>
      <c r="G453" t="s">
        <v>1064</v>
      </c>
      <c r="H453" t="s">
        <v>1342</v>
      </c>
      <c r="I453" t="s">
        <v>1951</v>
      </c>
    </row>
    <row r="454" spans="1:9" x14ac:dyDescent="0.25">
      <c r="A454" t="s">
        <v>222</v>
      </c>
      <c r="B454" t="s">
        <v>1065</v>
      </c>
      <c r="C454" t="s">
        <v>224</v>
      </c>
      <c r="E454" t="s">
        <v>226</v>
      </c>
      <c r="G454" t="s">
        <v>1065</v>
      </c>
      <c r="H454" t="s">
        <v>1342</v>
      </c>
      <c r="I454" t="s">
        <v>1950</v>
      </c>
    </row>
    <row r="455" spans="1:9" x14ac:dyDescent="0.25">
      <c r="A455" t="s">
        <v>222</v>
      </c>
      <c r="B455" t="s">
        <v>1066</v>
      </c>
      <c r="C455" t="s">
        <v>224</v>
      </c>
      <c r="E455" t="s">
        <v>226</v>
      </c>
      <c r="G455" t="s">
        <v>1066</v>
      </c>
      <c r="H455" t="s">
        <v>1342</v>
      </c>
      <c r="I455" t="s">
        <v>1949</v>
      </c>
    </row>
    <row r="456" spans="1:9" x14ac:dyDescent="0.25">
      <c r="A456" t="s">
        <v>222</v>
      </c>
      <c r="B456" t="s">
        <v>617</v>
      </c>
      <c r="C456" t="s">
        <v>224</v>
      </c>
      <c r="E456" t="s">
        <v>226</v>
      </c>
      <c r="G456" t="s">
        <v>617</v>
      </c>
      <c r="H456" t="s">
        <v>1342</v>
      </c>
      <c r="I456" t="s">
        <v>1948</v>
      </c>
    </row>
    <row r="457" spans="1:9" x14ac:dyDescent="0.25">
      <c r="A457" t="s">
        <v>222</v>
      </c>
      <c r="B457" t="s">
        <v>1067</v>
      </c>
      <c r="C457" t="s">
        <v>224</v>
      </c>
      <c r="E457" t="s">
        <v>226</v>
      </c>
      <c r="G457" t="s">
        <v>1067</v>
      </c>
      <c r="H457" t="s">
        <v>1342</v>
      </c>
      <c r="I457" t="s">
        <v>1947</v>
      </c>
    </row>
    <row r="458" spans="1:9" x14ac:dyDescent="0.25">
      <c r="A458" t="s">
        <v>222</v>
      </c>
      <c r="B458" t="s">
        <v>1068</v>
      </c>
      <c r="C458" t="s">
        <v>224</v>
      </c>
      <c r="E458" t="s">
        <v>226</v>
      </c>
      <c r="G458" t="s">
        <v>1068</v>
      </c>
      <c r="H458" t="s">
        <v>1342</v>
      </c>
      <c r="I458" t="s">
        <v>1946</v>
      </c>
    </row>
    <row r="459" spans="1:9" x14ac:dyDescent="0.25">
      <c r="A459" t="s">
        <v>222</v>
      </c>
      <c r="B459" t="s">
        <v>1069</v>
      </c>
      <c r="C459" t="s">
        <v>224</v>
      </c>
      <c r="E459" t="s">
        <v>226</v>
      </c>
      <c r="G459" t="s">
        <v>1069</v>
      </c>
      <c r="H459" t="s">
        <v>1342</v>
      </c>
      <c r="I459" t="s">
        <v>1945</v>
      </c>
    </row>
    <row r="460" spans="1:9" x14ac:dyDescent="0.25">
      <c r="A460" t="s">
        <v>222</v>
      </c>
      <c r="B460" t="s">
        <v>1070</v>
      </c>
      <c r="C460" t="s">
        <v>224</v>
      </c>
      <c r="E460" t="s">
        <v>226</v>
      </c>
      <c r="G460" t="s">
        <v>1070</v>
      </c>
      <c r="H460" t="s">
        <v>1342</v>
      </c>
      <c r="I460" t="s">
        <v>1944</v>
      </c>
    </row>
    <row r="461" spans="1:9" x14ac:dyDescent="0.25">
      <c r="A461" t="s">
        <v>222</v>
      </c>
      <c r="B461" t="s">
        <v>1071</v>
      </c>
      <c r="C461" t="s">
        <v>224</v>
      </c>
      <c r="E461" t="s">
        <v>226</v>
      </c>
      <c r="G461" t="s">
        <v>1071</v>
      </c>
      <c r="H461" t="s">
        <v>1342</v>
      </c>
      <c r="I461" t="s">
        <v>1943</v>
      </c>
    </row>
    <row r="462" spans="1:9" x14ac:dyDescent="0.25">
      <c r="A462" t="s">
        <v>222</v>
      </c>
      <c r="B462" t="s">
        <v>1072</v>
      </c>
      <c r="C462" t="s">
        <v>224</v>
      </c>
      <c r="E462" t="s">
        <v>226</v>
      </c>
      <c r="G462" t="s">
        <v>1072</v>
      </c>
      <c r="H462" t="s">
        <v>1342</v>
      </c>
      <c r="I462" t="s">
        <v>1942</v>
      </c>
    </row>
    <row r="463" spans="1:9" x14ac:dyDescent="0.25">
      <c r="A463" t="s">
        <v>222</v>
      </c>
      <c r="B463" t="s">
        <v>1073</v>
      </c>
      <c r="C463" t="s">
        <v>224</v>
      </c>
      <c r="E463" t="s">
        <v>226</v>
      </c>
      <c r="G463" t="s">
        <v>1073</v>
      </c>
      <c r="H463" t="s">
        <v>1342</v>
      </c>
      <c r="I463" t="s">
        <v>1941</v>
      </c>
    </row>
    <row r="464" spans="1:9" x14ac:dyDescent="0.25">
      <c r="A464" t="s">
        <v>222</v>
      </c>
      <c r="B464" t="s">
        <v>1074</v>
      </c>
      <c r="C464" t="s">
        <v>224</v>
      </c>
      <c r="E464" t="s">
        <v>226</v>
      </c>
      <c r="G464" t="s">
        <v>1074</v>
      </c>
      <c r="H464" t="s">
        <v>1342</v>
      </c>
      <c r="I464" t="s">
        <v>1940</v>
      </c>
    </row>
    <row r="465" spans="1:9" x14ac:dyDescent="0.25">
      <c r="A465" t="s">
        <v>222</v>
      </c>
      <c r="B465" t="s">
        <v>1075</v>
      </c>
      <c r="C465" t="s">
        <v>224</v>
      </c>
      <c r="E465" t="s">
        <v>226</v>
      </c>
      <c r="G465" t="s">
        <v>1075</v>
      </c>
      <c r="H465" t="s">
        <v>1342</v>
      </c>
      <c r="I465" t="s">
        <v>1939</v>
      </c>
    </row>
    <row r="466" spans="1:9" x14ac:dyDescent="0.25">
      <c r="A466" t="s">
        <v>222</v>
      </c>
      <c r="B466" t="s">
        <v>1076</v>
      </c>
      <c r="C466" t="s">
        <v>224</v>
      </c>
      <c r="E466" t="s">
        <v>226</v>
      </c>
      <c r="G466" t="s">
        <v>1076</v>
      </c>
      <c r="H466" t="s">
        <v>1342</v>
      </c>
      <c r="I466" t="s">
        <v>1938</v>
      </c>
    </row>
    <row r="467" spans="1:9" x14ac:dyDescent="0.25">
      <c r="A467" t="s">
        <v>222</v>
      </c>
      <c r="B467" t="s">
        <v>616</v>
      </c>
      <c r="C467" t="s">
        <v>224</v>
      </c>
      <c r="E467" t="s">
        <v>226</v>
      </c>
      <c r="G467" t="s">
        <v>616</v>
      </c>
      <c r="H467" t="s">
        <v>1342</v>
      </c>
      <c r="I467" t="s">
        <v>1937</v>
      </c>
    </row>
    <row r="468" spans="1:9" x14ac:dyDescent="0.25">
      <c r="A468" t="s">
        <v>222</v>
      </c>
      <c r="B468" t="s">
        <v>1077</v>
      </c>
      <c r="C468" t="s">
        <v>224</v>
      </c>
      <c r="E468" t="s">
        <v>226</v>
      </c>
      <c r="G468" t="s">
        <v>1077</v>
      </c>
      <c r="H468" t="s">
        <v>1342</v>
      </c>
      <c r="I468" t="s">
        <v>1936</v>
      </c>
    </row>
    <row r="469" spans="1:9" x14ac:dyDescent="0.25">
      <c r="A469" t="s">
        <v>222</v>
      </c>
      <c r="B469" t="s">
        <v>1078</v>
      </c>
      <c r="C469" t="s">
        <v>224</v>
      </c>
      <c r="E469" t="s">
        <v>226</v>
      </c>
      <c r="G469" t="s">
        <v>1078</v>
      </c>
      <c r="H469" t="s">
        <v>1342</v>
      </c>
      <c r="I469" t="s">
        <v>1935</v>
      </c>
    </row>
    <row r="470" spans="1:9" x14ac:dyDescent="0.25">
      <c r="A470" t="s">
        <v>222</v>
      </c>
      <c r="B470" t="s">
        <v>566</v>
      </c>
      <c r="C470" t="s">
        <v>224</v>
      </c>
      <c r="E470" t="s">
        <v>226</v>
      </c>
      <c r="G470" t="s">
        <v>566</v>
      </c>
      <c r="H470" t="s">
        <v>1342</v>
      </c>
      <c r="I470" t="s">
        <v>1934</v>
      </c>
    </row>
    <row r="471" spans="1:9" x14ac:dyDescent="0.25">
      <c r="A471" t="s">
        <v>222</v>
      </c>
      <c r="B471" t="s">
        <v>293</v>
      </c>
      <c r="C471" t="s">
        <v>224</v>
      </c>
      <c r="E471" t="s">
        <v>226</v>
      </c>
      <c r="G471" t="s">
        <v>293</v>
      </c>
      <c r="H471" t="s">
        <v>1342</v>
      </c>
      <c r="I471" t="s">
        <v>1933</v>
      </c>
    </row>
    <row r="472" spans="1:9" x14ac:dyDescent="0.25">
      <c r="A472" t="s">
        <v>222</v>
      </c>
      <c r="B472" t="s">
        <v>1079</v>
      </c>
      <c r="C472" t="s">
        <v>224</v>
      </c>
      <c r="E472" t="s">
        <v>226</v>
      </c>
      <c r="G472" t="s">
        <v>1079</v>
      </c>
      <c r="H472" t="s">
        <v>1342</v>
      </c>
      <c r="I472" t="s">
        <v>1932</v>
      </c>
    </row>
    <row r="473" spans="1:9" x14ac:dyDescent="0.25">
      <c r="A473" t="s">
        <v>222</v>
      </c>
      <c r="B473" t="s">
        <v>1080</v>
      </c>
      <c r="C473" t="s">
        <v>224</v>
      </c>
      <c r="E473" t="s">
        <v>226</v>
      </c>
      <c r="G473" t="s">
        <v>1080</v>
      </c>
      <c r="H473" t="s">
        <v>1342</v>
      </c>
      <c r="I473" t="s">
        <v>1931</v>
      </c>
    </row>
    <row r="474" spans="1:9" x14ac:dyDescent="0.25">
      <c r="A474" t="s">
        <v>222</v>
      </c>
      <c r="B474" t="s">
        <v>1081</v>
      </c>
      <c r="C474" t="s">
        <v>224</v>
      </c>
      <c r="E474" t="s">
        <v>226</v>
      </c>
      <c r="G474" t="s">
        <v>1081</v>
      </c>
      <c r="H474" t="s">
        <v>1342</v>
      </c>
      <c r="I474" t="s">
        <v>1930</v>
      </c>
    </row>
    <row r="475" spans="1:9" x14ac:dyDescent="0.25">
      <c r="A475" t="s">
        <v>222</v>
      </c>
      <c r="B475" t="s">
        <v>1082</v>
      </c>
      <c r="C475" t="s">
        <v>224</v>
      </c>
      <c r="E475" t="s">
        <v>226</v>
      </c>
      <c r="G475" t="s">
        <v>1082</v>
      </c>
      <c r="H475" t="s">
        <v>1342</v>
      </c>
      <c r="I475" t="s">
        <v>1929</v>
      </c>
    </row>
    <row r="476" spans="1:9" x14ac:dyDescent="0.25">
      <c r="A476" t="s">
        <v>222</v>
      </c>
      <c r="B476" t="s">
        <v>1083</v>
      </c>
      <c r="C476" t="s">
        <v>224</v>
      </c>
      <c r="E476" t="s">
        <v>226</v>
      </c>
      <c r="G476" t="s">
        <v>1083</v>
      </c>
      <c r="H476" t="s">
        <v>1342</v>
      </c>
      <c r="I476" t="s">
        <v>1928</v>
      </c>
    </row>
    <row r="477" spans="1:9" x14ac:dyDescent="0.25">
      <c r="A477" t="s">
        <v>222</v>
      </c>
      <c r="B477" t="s">
        <v>1084</v>
      </c>
      <c r="C477" t="s">
        <v>224</v>
      </c>
      <c r="E477" t="s">
        <v>226</v>
      </c>
      <c r="G477" t="s">
        <v>1084</v>
      </c>
      <c r="H477" t="s">
        <v>1342</v>
      </c>
      <c r="I477" t="s">
        <v>1927</v>
      </c>
    </row>
    <row r="478" spans="1:9" x14ac:dyDescent="0.25">
      <c r="A478" t="s">
        <v>222</v>
      </c>
      <c r="B478" t="s">
        <v>615</v>
      </c>
      <c r="C478" t="s">
        <v>224</v>
      </c>
      <c r="E478" t="s">
        <v>226</v>
      </c>
      <c r="G478" t="s">
        <v>615</v>
      </c>
      <c r="H478" t="s">
        <v>1342</v>
      </c>
      <c r="I478" t="s">
        <v>1926</v>
      </c>
    </row>
    <row r="479" spans="1:9" x14ac:dyDescent="0.25">
      <c r="A479" t="s">
        <v>222</v>
      </c>
      <c r="B479" t="s">
        <v>1085</v>
      </c>
      <c r="C479" t="s">
        <v>224</v>
      </c>
      <c r="E479" t="s">
        <v>226</v>
      </c>
      <c r="G479" t="s">
        <v>1085</v>
      </c>
      <c r="H479" t="s">
        <v>1342</v>
      </c>
      <c r="I479" t="s">
        <v>1925</v>
      </c>
    </row>
    <row r="480" spans="1:9" x14ac:dyDescent="0.25">
      <c r="A480" t="s">
        <v>222</v>
      </c>
      <c r="B480" t="s">
        <v>1086</v>
      </c>
      <c r="C480" t="s">
        <v>224</v>
      </c>
      <c r="E480" t="s">
        <v>226</v>
      </c>
      <c r="G480" t="s">
        <v>1086</v>
      </c>
      <c r="H480" t="s">
        <v>1342</v>
      </c>
      <c r="I480" t="s">
        <v>1924</v>
      </c>
    </row>
    <row r="481" spans="1:9" x14ac:dyDescent="0.25">
      <c r="A481" t="s">
        <v>222</v>
      </c>
      <c r="B481" t="s">
        <v>614</v>
      </c>
      <c r="C481" t="s">
        <v>224</v>
      </c>
      <c r="E481" t="s">
        <v>226</v>
      </c>
      <c r="G481" t="s">
        <v>614</v>
      </c>
      <c r="H481" t="s">
        <v>1342</v>
      </c>
      <c r="I481" t="s">
        <v>1923</v>
      </c>
    </row>
    <row r="482" spans="1:9" x14ac:dyDescent="0.25">
      <c r="A482" t="s">
        <v>222</v>
      </c>
      <c r="B482" t="s">
        <v>1087</v>
      </c>
      <c r="C482" t="s">
        <v>224</v>
      </c>
      <c r="E482" t="s">
        <v>226</v>
      </c>
      <c r="G482" t="s">
        <v>1087</v>
      </c>
      <c r="H482" t="s">
        <v>1342</v>
      </c>
      <c r="I482" t="s">
        <v>1922</v>
      </c>
    </row>
    <row r="483" spans="1:9" x14ac:dyDescent="0.25">
      <c r="A483" t="s">
        <v>222</v>
      </c>
      <c r="B483" t="s">
        <v>1088</v>
      </c>
      <c r="C483" t="s">
        <v>224</v>
      </c>
      <c r="E483" t="s">
        <v>226</v>
      </c>
      <c r="G483" t="s">
        <v>1088</v>
      </c>
      <c r="H483" t="s">
        <v>1342</v>
      </c>
      <c r="I483" t="s">
        <v>1921</v>
      </c>
    </row>
    <row r="484" spans="1:9" x14ac:dyDescent="0.25">
      <c r="A484" t="s">
        <v>222</v>
      </c>
      <c r="B484" t="s">
        <v>1089</v>
      </c>
      <c r="C484" t="s">
        <v>224</v>
      </c>
      <c r="E484" t="s">
        <v>226</v>
      </c>
      <c r="G484" t="s">
        <v>1089</v>
      </c>
      <c r="H484" t="s">
        <v>1342</v>
      </c>
      <c r="I484" t="s">
        <v>1920</v>
      </c>
    </row>
    <row r="485" spans="1:9" x14ac:dyDescent="0.25">
      <c r="A485" t="s">
        <v>222</v>
      </c>
      <c r="B485" t="s">
        <v>1090</v>
      </c>
      <c r="C485" t="s">
        <v>224</v>
      </c>
      <c r="E485" t="s">
        <v>226</v>
      </c>
      <c r="G485" t="s">
        <v>1090</v>
      </c>
      <c r="H485" t="s">
        <v>1342</v>
      </c>
      <c r="I485" t="s">
        <v>1919</v>
      </c>
    </row>
    <row r="486" spans="1:9" x14ac:dyDescent="0.25">
      <c r="A486" t="s">
        <v>222</v>
      </c>
      <c r="B486" t="s">
        <v>1091</v>
      </c>
      <c r="C486" t="s">
        <v>224</v>
      </c>
      <c r="E486" t="s">
        <v>226</v>
      </c>
      <c r="G486" t="s">
        <v>1091</v>
      </c>
      <c r="H486" t="s">
        <v>1342</v>
      </c>
      <c r="I486" t="s">
        <v>1918</v>
      </c>
    </row>
    <row r="487" spans="1:9" x14ac:dyDescent="0.25">
      <c r="A487" t="s">
        <v>222</v>
      </c>
      <c r="B487" t="s">
        <v>1092</v>
      </c>
      <c r="C487" t="s">
        <v>224</v>
      </c>
      <c r="E487" t="s">
        <v>226</v>
      </c>
      <c r="G487" t="s">
        <v>1092</v>
      </c>
      <c r="H487" t="s">
        <v>1342</v>
      </c>
      <c r="I487" t="s">
        <v>1917</v>
      </c>
    </row>
    <row r="488" spans="1:9" x14ac:dyDescent="0.25">
      <c r="A488" t="s">
        <v>222</v>
      </c>
      <c r="B488" t="s">
        <v>1093</v>
      </c>
      <c r="C488" t="s">
        <v>224</v>
      </c>
      <c r="E488" t="s">
        <v>226</v>
      </c>
      <c r="G488" t="s">
        <v>1093</v>
      </c>
      <c r="H488" t="s">
        <v>1342</v>
      </c>
      <c r="I488" t="s">
        <v>1916</v>
      </c>
    </row>
    <row r="489" spans="1:9" x14ac:dyDescent="0.25">
      <c r="A489" t="s">
        <v>222</v>
      </c>
      <c r="B489" t="s">
        <v>613</v>
      </c>
      <c r="C489" t="s">
        <v>224</v>
      </c>
      <c r="E489" t="s">
        <v>226</v>
      </c>
      <c r="G489" t="s">
        <v>613</v>
      </c>
      <c r="H489" t="s">
        <v>1342</v>
      </c>
      <c r="I489" t="s">
        <v>1915</v>
      </c>
    </row>
    <row r="490" spans="1:9" x14ac:dyDescent="0.25">
      <c r="A490" t="s">
        <v>222</v>
      </c>
      <c r="B490" t="s">
        <v>1094</v>
      </c>
      <c r="C490" t="s">
        <v>224</v>
      </c>
      <c r="E490" t="s">
        <v>226</v>
      </c>
      <c r="G490" t="s">
        <v>1094</v>
      </c>
      <c r="H490" t="s">
        <v>1342</v>
      </c>
      <c r="I490" t="s">
        <v>1912</v>
      </c>
    </row>
    <row r="491" spans="1:9" x14ac:dyDescent="0.25">
      <c r="A491" t="s">
        <v>222</v>
      </c>
      <c r="B491" t="s">
        <v>612</v>
      </c>
      <c r="C491" t="s">
        <v>224</v>
      </c>
      <c r="E491" t="s">
        <v>226</v>
      </c>
      <c r="G491" t="s">
        <v>612</v>
      </c>
      <c r="H491" t="s">
        <v>1342</v>
      </c>
      <c r="I491" t="s">
        <v>1911</v>
      </c>
    </row>
    <row r="492" spans="1:9" x14ac:dyDescent="0.25">
      <c r="A492" t="s">
        <v>222</v>
      </c>
      <c r="B492" t="s">
        <v>1095</v>
      </c>
      <c r="C492" t="s">
        <v>224</v>
      </c>
      <c r="E492" t="s">
        <v>226</v>
      </c>
      <c r="G492" t="s">
        <v>1095</v>
      </c>
      <c r="H492" t="s">
        <v>1342</v>
      </c>
      <c r="I492" t="s">
        <v>1910</v>
      </c>
    </row>
    <row r="493" spans="1:9" x14ac:dyDescent="0.25">
      <c r="A493" t="s">
        <v>222</v>
      </c>
      <c r="B493" t="s">
        <v>611</v>
      </c>
      <c r="C493" t="s">
        <v>224</v>
      </c>
      <c r="E493" t="s">
        <v>226</v>
      </c>
      <c r="G493" t="s">
        <v>611</v>
      </c>
      <c r="H493" t="s">
        <v>1342</v>
      </c>
      <c r="I493" t="s">
        <v>1909</v>
      </c>
    </row>
    <row r="494" spans="1:9" x14ac:dyDescent="0.25">
      <c r="A494" t="s">
        <v>222</v>
      </c>
      <c r="B494" t="s">
        <v>1096</v>
      </c>
      <c r="C494" t="s">
        <v>224</v>
      </c>
      <c r="E494" t="s">
        <v>226</v>
      </c>
      <c r="G494" t="s">
        <v>1096</v>
      </c>
      <c r="H494" t="s">
        <v>1342</v>
      </c>
      <c r="I494" t="s">
        <v>1908</v>
      </c>
    </row>
    <row r="495" spans="1:9" x14ac:dyDescent="0.25">
      <c r="A495" t="s">
        <v>222</v>
      </c>
      <c r="B495" t="s">
        <v>610</v>
      </c>
      <c r="C495" t="s">
        <v>224</v>
      </c>
      <c r="E495" t="s">
        <v>226</v>
      </c>
      <c r="G495" t="s">
        <v>610</v>
      </c>
      <c r="H495" t="s">
        <v>1342</v>
      </c>
      <c r="I495" t="s">
        <v>1907</v>
      </c>
    </row>
    <row r="496" spans="1:9" x14ac:dyDescent="0.25">
      <c r="A496" t="s">
        <v>222</v>
      </c>
      <c r="B496" t="s">
        <v>1097</v>
      </c>
      <c r="C496" t="s">
        <v>224</v>
      </c>
      <c r="E496" t="s">
        <v>226</v>
      </c>
      <c r="G496" t="s">
        <v>1097</v>
      </c>
      <c r="H496" t="s">
        <v>1342</v>
      </c>
      <c r="I496" t="s">
        <v>1906</v>
      </c>
    </row>
    <row r="497" spans="1:9" x14ac:dyDescent="0.25">
      <c r="A497" t="s">
        <v>222</v>
      </c>
      <c r="B497" t="s">
        <v>1098</v>
      </c>
      <c r="C497" t="s">
        <v>224</v>
      </c>
      <c r="E497" t="s">
        <v>226</v>
      </c>
      <c r="G497" t="s">
        <v>1098</v>
      </c>
      <c r="H497" t="s">
        <v>1342</v>
      </c>
      <c r="I497" t="s">
        <v>1905</v>
      </c>
    </row>
    <row r="498" spans="1:9" x14ac:dyDescent="0.25">
      <c r="A498" t="s">
        <v>222</v>
      </c>
      <c r="B498" t="s">
        <v>1099</v>
      </c>
      <c r="C498" t="s">
        <v>224</v>
      </c>
      <c r="E498" t="s">
        <v>226</v>
      </c>
      <c r="G498" t="s">
        <v>1099</v>
      </c>
      <c r="H498" t="s">
        <v>1342</v>
      </c>
      <c r="I498" t="s">
        <v>1904</v>
      </c>
    </row>
    <row r="499" spans="1:9" x14ac:dyDescent="0.25">
      <c r="A499" t="s">
        <v>222</v>
      </c>
      <c r="B499" t="s">
        <v>1100</v>
      </c>
      <c r="C499" t="s">
        <v>224</v>
      </c>
      <c r="E499" t="s">
        <v>226</v>
      </c>
      <c r="G499" t="s">
        <v>1100</v>
      </c>
      <c r="H499" t="s">
        <v>1342</v>
      </c>
      <c r="I499" t="s">
        <v>1903</v>
      </c>
    </row>
    <row r="500" spans="1:9" x14ac:dyDescent="0.25">
      <c r="A500" t="s">
        <v>222</v>
      </c>
      <c r="B500" t="s">
        <v>1101</v>
      </c>
      <c r="C500" t="s">
        <v>224</v>
      </c>
      <c r="E500" t="s">
        <v>226</v>
      </c>
      <c r="G500" t="s">
        <v>1101</v>
      </c>
      <c r="H500" t="s">
        <v>1342</v>
      </c>
      <c r="I500" t="s">
        <v>1902</v>
      </c>
    </row>
    <row r="501" spans="1:9" x14ac:dyDescent="0.25">
      <c r="A501" t="s">
        <v>222</v>
      </c>
      <c r="B501" t="s">
        <v>1102</v>
      </c>
      <c r="C501" t="s">
        <v>224</v>
      </c>
      <c r="E501" t="s">
        <v>226</v>
      </c>
      <c r="G501" t="s">
        <v>1102</v>
      </c>
      <c r="H501" t="s">
        <v>1342</v>
      </c>
      <c r="I501" t="s">
        <v>1901</v>
      </c>
    </row>
    <row r="502" spans="1:9" x14ac:dyDescent="0.25">
      <c r="A502" t="s">
        <v>222</v>
      </c>
      <c r="B502" t="s">
        <v>1103</v>
      </c>
      <c r="C502" t="s">
        <v>224</v>
      </c>
      <c r="E502" t="s">
        <v>226</v>
      </c>
      <c r="G502" t="s">
        <v>1103</v>
      </c>
      <c r="H502" t="s">
        <v>1342</v>
      </c>
      <c r="I502" t="s">
        <v>1900</v>
      </c>
    </row>
    <row r="503" spans="1:9" x14ac:dyDescent="0.25">
      <c r="A503" t="s">
        <v>222</v>
      </c>
      <c r="B503" t="s">
        <v>1104</v>
      </c>
      <c r="C503" t="s">
        <v>224</v>
      </c>
      <c r="E503" t="s">
        <v>226</v>
      </c>
      <c r="G503" t="s">
        <v>1104</v>
      </c>
      <c r="H503" t="s">
        <v>1342</v>
      </c>
      <c r="I503" t="s">
        <v>1899</v>
      </c>
    </row>
    <row r="504" spans="1:9" x14ac:dyDescent="0.25">
      <c r="A504" t="s">
        <v>222</v>
      </c>
      <c r="B504" t="s">
        <v>1105</v>
      </c>
      <c r="C504" t="s">
        <v>224</v>
      </c>
      <c r="E504" t="s">
        <v>226</v>
      </c>
      <c r="G504" t="s">
        <v>1105</v>
      </c>
      <c r="H504" t="s">
        <v>1342</v>
      </c>
      <c r="I504" t="s">
        <v>1898</v>
      </c>
    </row>
    <row r="505" spans="1:9" x14ac:dyDescent="0.25">
      <c r="A505" t="s">
        <v>222</v>
      </c>
      <c r="B505" t="s">
        <v>1106</v>
      </c>
      <c r="C505" t="s">
        <v>224</v>
      </c>
      <c r="E505" t="s">
        <v>226</v>
      </c>
      <c r="G505" t="s">
        <v>1106</v>
      </c>
      <c r="H505" t="s">
        <v>1342</v>
      </c>
      <c r="I505" t="s">
        <v>1897</v>
      </c>
    </row>
    <row r="506" spans="1:9" x14ac:dyDescent="0.25">
      <c r="A506" t="s">
        <v>222</v>
      </c>
      <c r="B506" t="s">
        <v>586</v>
      </c>
      <c r="C506" t="s">
        <v>224</v>
      </c>
      <c r="E506" t="s">
        <v>226</v>
      </c>
      <c r="G506" t="s">
        <v>586</v>
      </c>
      <c r="H506" t="s">
        <v>1342</v>
      </c>
      <c r="I506" t="s">
        <v>1894</v>
      </c>
    </row>
    <row r="507" spans="1:9" x14ac:dyDescent="0.25">
      <c r="A507" t="s">
        <v>222</v>
      </c>
      <c r="B507" t="s">
        <v>1108</v>
      </c>
      <c r="C507" t="s">
        <v>224</v>
      </c>
      <c r="E507" t="s">
        <v>226</v>
      </c>
      <c r="G507" t="s">
        <v>1108</v>
      </c>
      <c r="H507" t="s">
        <v>1342</v>
      </c>
      <c r="I507" t="s">
        <v>1876</v>
      </c>
    </row>
    <row r="508" spans="1:9" x14ac:dyDescent="0.25">
      <c r="A508" t="s">
        <v>222</v>
      </c>
      <c r="B508" t="s">
        <v>1109</v>
      </c>
      <c r="C508" t="s">
        <v>224</v>
      </c>
      <c r="E508" t="s">
        <v>226</v>
      </c>
      <c r="G508" t="s">
        <v>1109</v>
      </c>
      <c r="H508" t="s">
        <v>1342</v>
      </c>
      <c r="I508" t="s">
        <v>1869</v>
      </c>
    </row>
    <row r="509" spans="1:9" x14ac:dyDescent="0.25">
      <c r="A509" t="s">
        <v>222</v>
      </c>
      <c r="B509" t="s">
        <v>1110</v>
      </c>
      <c r="C509" t="s">
        <v>224</v>
      </c>
      <c r="E509" t="s">
        <v>226</v>
      </c>
      <c r="G509" t="s">
        <v>1110</v>
      </c>
      <c r="H509" t="s">
        <v>1342</v>
      </c>
      <c r="I509" t="s">
        <v>1868</v>
      </c>
    </row>
    <row r="510" spans="1:9" x14ac:dyDescent="0.25">
      <c r="A510" t="s">
        <v>222</v>
      </c>
      <c r="B510" t="s">
        <v>609</v>
      </c>
      <c r="C510" t="s">
        <v>224</v>
      </c>
      <c r="E510" t="s">
        <v>226</v>
      </c>
      <c r="G510" t="s">
        <v>609</v>
      </c>
      <c r="H510" t="s">
        <v>1342</v>
      </c>
      <c r="I510" t="s">
        <v>1867</v>
      </c>
    </row>
    <row r="511" spans="1:9" x14ac:dyDescent="0.25">
      <c r="A511" t="s">
        <v>222</v>
      </c>
      <c r="B511" t="s">
        <v>598</v>
      </c>
      <c r="C511" t="s">
        <v>224</v>
      </c>
      <c r="E511" t="s">
        <v>226</v>
      </c>
      <c r="G511" t="s">
        <v>598</v>
      </c>
      <c r="H511" t="s">
        <v>1342</v>
      </c>
      <c r="I511" t="s">
        <v>1866</v>
      </c>
    </row>
    <row r="512" spans="1:9" x14ac:dyDescent="0.25">
      <c r="A512" t="s">
        <v>222</v>
      </c>
      <c r="B512" t="s">
        <v>618</v>
      </c>
      <c r="C512" t="s">
        <v>224</v>
      </c>
      <c r="E512" t="s">
        <v>226</v>
      </c>
      <c r="G512" t="s">
        <v>618</v>
      </c>
      <c r="H512" t="s">
        <v>1342</v>
      </c>
      <c r="I512" t="s">
        <v>1865</v>
      </c>
    </row>
    <row r="513" spans="1:9" x14ac:dyDescent="0.25">
      <c r="A513" t="s">
        <v>222</v>
      </c>
      <c r="B513" t="s">
        <v>620</v>
      </c>
      <c r="C513" t="s">
        <v>224</v>
      </c>
      <c r="E513" t="s">
        <v>226</v>
      </c>
      <c r="G513" t="s">
        <v>620</v>
      </c>
      <c r="H513" t="s">
        <v>1342</v>
      </c>
      <c r="I513" t="s">
        <v>1864</v>
      </c>
    </row>
    <row r="514" spans="1:9" x14ac:dyDescent="0.25">
      <c r="A514" t="s">
        <v>222</v>
      </c>
      <c r="B514" t="s">
        <v>625</v>
      </c>
      <c r="C514" t="s">
        <v>224</v>
      </c>
      <c r="E514" t="s">
        <v>226</v>
      </c>
      <c r="G514" t="s">
        <v>625</v>
      </c>
      <c r="H514" t="s">
        <v>1342</v>
      </c>
      <c r="I514" t="s">
        <v>1863</v>
      </c>
    </row>
    <row r="515" spans="1:9" x14ac:dyDescent="0.25">
      <c r="A515" t="s">
        <v>222</v>
      </c>
      <c r="B515" t="s">
        <v>1111</v>
      </c>
      <c r="C515" t="s">
        <v>224</v>
      </c>
      <c r="E515" t="s">
        <v>226</v>
      </c>
      <c r="G515" t="s">
        <v>1111</v>
      </c>
      <c r="H515" t="s">
        <v>1342</v>
      </c>
      <c r="I515" t="s">
        <v>1862</v>
      </c>
    </row>
    <row r="516" spans="1:9" x14ac:dyDescent="0.25">
      <c r="A516" t="s">
        <v>222</v>
      </c>
      <c r="B516" t="s">
        <v>1112</v>
      </c>
      <c r="C516" t="s">
        <v>224</v>
      </c>
      <c r="E516" t="s">
        <v>226</v>
      </c>
      <c r="G516" t="s">
        <v>1112</v>
      </c>
      <c r="H516" t="s">
        <v>1342</v>
      </c>
      <c r="I516" t="s">
        <v>1861</v>
      </c>
    </row>
    <row r="517" spans="1:9" x14ac:dyDescent="0.25">
      <c r="A517" t="s">
        <v>222</v>
      </c>
      <c r="B517" t="s">
        <v>1115</v>
      </c>
      <c r="C517" t="s">
        <v>224</v>
      </c>
      <c r="E517" t="s">
        <v>226</v>
      </c>
      <c r="G517" t="s">
        <v>1115</v>
      </c>
      <c r="H517" t="s">
        <v>1342</v>
      </c>
      <c r="I517" t="s">
        <v>1844</v>
      </c>
    </row>
    <row r="518" spans="1:9" x14ac:dyDescent="0.25">
      <c r="A518" t="s">
        <v>222</v>
      </c>
      <c r="B518" t="s">
        <v>1117</v>
      </c>
      <c r="C518" t="s">
        <v>224</v>
      </c>
      <c r="E518" t="s">
        <v>226</v>
      </c>
      <c r="G518" t="s">
        <v>1117</v>
      </c>
      <c r="H518" t="s">
        <v>1342</v>
      </c>
      <c r="I518" t="s">
        <v>1828</v>
      </c>
    </row>
    <row r="519" spans="1:9" x14ac:dyDescent="0.25">
      <c r="A519" t="s">
        <v>222</v>
      </c>
      <c r="B519" t="s">
        <v>1118</v>
      </c>
      <c r="C519" t="s">
        <v>224</v>
      </c>
      <c r="E519" t="s">
        <v>226</v>
      </c>
      <c r="G519" t="s">
        <v>1118</v>
      </c>
      <c r="H519" t="s">
        <v>1342</v>
      </c>
      <c r="I519" t="s">
        <v>1827</v>
      </c>
    </row>
    <row r="520" spans="1:9" x14ac:dyDescent="0.25">
      <c r="A520" t="s">
        <v>222</v>
      </c>
      <c r="B520" t="s">
        <v>1119</v>
      </c>
      <c r="C520" t="s">
        <v>224</v>
      </c>
      <c r="E520" t="s">
        <v>226</v>
      </c>
      <c r="G520" t="s">
        <v>1119</v>
      </c>
      <c r="H520" t="s">
        <v>1342</v>
      </c>
      <c r="I520" t="s">
        <v>1826</v>
      </c>
    </row>
    <row r="521" spans="1:9" x14ac:dyDescent="0.25">
      <c r="A521" t="s">
        <v>222</v>
      </c>
      <c r="B521" t="s">
        <v>630</v>
      </c>
      <c r="C521" t="s">
        <v>224</v>
      </c>
      <c r="E521" t="s">
        <v>226</v>
      </c>
      <c r="G521" t="s">
        <v>630</v>
      </c>
      <c r="H521" t="s">
        <v>1342</v>
      </c>
      <c r="I521" t="s">
        <v>1825</v>
      </c>
    </row>
    <row r="522" spans="1:9" x14ac:dyDescent="0.25">
      <c r="A522" t="s">
        <v>222</v>
      </c>
      <c r="B522" t="s">
        <v>629</v>
      </c>
      <c r="C522" t="s">
        <v>224</v>
      </c>
      <c r="E522" t="s">
        <v>226</v>
      </c>
      <c r="G522" t="s">
        <v>629</v>
      </c>
      <c r="H522" t="s">
        <v>1342</v>
      </c>
      <c r="I522" t="s">
        <v>1824</v>
      </c>
    </row>
    <row r="523" spans="1:9" x14ac:dyDescent="0.25">
      <c r="A523" t="s">
        <v>222</v>
      </c>
      <c r="B523" t="s">
        <v>627</v>
      </c>
      <c r="C523" t="s">
        <v>224</v>
      </c>
      <c r="E523" t="s">
        <v>226</v>
      </c>
      <c r="G523" t="s">
        <v>627</v>
      </c>
      <c r="H523" t="s">
        <v>1342</v>
      </c>
      <c r="I523" t="s">
        <v>1823</v>
      </c>
    </row>
    <row r="524" spans="1:9" x14ac:dyDescent="0.25">
      <c r="A524" t="s">
        <v>222</v>
      </c>
      <c r="B524" t="s">
        <v>628</v>
      </c>
      <c r="C524" t="s">
        <v>224</v>
      </c>
      <c r="E524" t="s">
        <v>226</v>
      </c>
      <c r="G524" t="s">
        <v>628</v>
      </c>
      <c r="H524" t="s">
        <v>1342</v>
      </c>
      <c r="I524" t="s">
        <v>1822</v>
      </c>
    </row>
    <row r="525" spans="1:9" x14ac:dyDescent="0.25">
      <c r="A525" t="s">
        <v>222</v>
      </c>
      <c r="B525" t="s">
        <v>626</v>
      </c>
      <c r="C525" t="s">
        <v>224</v>
      </c>
      <c r="E525" t="s">
        <v>226</v>
      </c>
      <c r="G525" t="s">
        <v>626</v>
      </c>
      <c r="H525" t="s">
        <v>1342</v>
      </c>
      <c r="I525" t="s">
        <v>1821</v>
      </c>
    </row>
    <row r="526" spans="1:9" x14ac:dyDescent="0.25">
      <c r="A526" t="s">
        <v>222</v>
      </c>
      <c r="B526" t="s">
        <v>1120</v>
      </c>
      <c r="C526" t="s">
        <v>224</v>
      </c>
      <c r="E526" t="s">
        <v>226</v>
      </c>
      <c r="G526" t="s">
        <v>1120</v>
      </c>
      <c r="H526" t="s">
        <v>1342</v>
      </c>
      <c r="I526" t="s">
        <v>1820</v>
      </c>
    </row>
    <row r="527" spans="1:9" x14ac:dyDescent="0.25">
      <c r="A527" t="s">
        <v>222</v>
      </c>
      <c r="B527" t="s">
        <v>1121</v>
      </c>
      <c r="C527" t="s">
        <v>224</v>
      </c>
      <c r="E527" t="s">
        <v>226</v>
      </c>
      <c r="G527" t="s">
        <v>1121</v>
      </c>
      <c r="H527" t="s">
        <v>1342</v>
      </c>
      <c r="I527" t="s">
        <v>1816</v>
      </c>
    </row>
    <row r="528" spans="1:9" x14ac:dyDescent="0.25">
      <c r="A528" t="s">
        <v>222</v>
      </c>
      <c r="B528" t="s">
        <v>1122</v>
      </c>
      <c r="C528" t="s">
        <v>224</v>
      </c>
      <c r="E528" t="s">
        <v>226</v>
      </c>
      <c r="G528" t="s">
        <v>1122</v>
      </c>
      <c r="H528" t="s">
        <v>1342</v>
      </c>
      <c r="I528" t="s">
        <v>1815</v>
      </c>
    </row>
    <row r="529" spans="1:9" x14ac:dyDescent="0.25">
      <c r="A529" t="s">
        <v>222</v>
      </c>
      <c r="B529" t="s">
        <v>1123</v>
      </c>
      <c r="C529" t="s">
        <v>224</v>
      </c>
      <c r="E529" t="s">
        <v>226</v>
      </c>
      <c r="G529" t="s">
        <v>1123</v>
      </c>
      <c r="H529" t="s">
        <v>1342</v>
      </c>
      <c r="I529" t="s">
        <v>1814</v>
      </c>
    </row>
    <row r="530" spans="1:9" x14ac:dyDescent="0.25">
      <c r="A530" t="s">
        <v>222</v>
      </c>
      <c r="B530" t="s">
        <v>1124</v>
      </c>
      <c r="C530" t="s">
        <v>224</v>
      </c>
      <c r="E530" t="s">
        <v>226</v>
      </c>
      <c r="G530" t="s">
        <v>1124</v>
      </c>
      <c r="H530" t="s">
        <v>1342</v>
      </c>
      <c r="I530" t="s">
        <v>1813</v>
      </c>
    </row>
    <row r="531" spans="1:9" x14ac:dyDescent="0.25">
      <c r="A531" t="s">
        <v>222</v>
      </c>
      <c r="B531" t="s">
        <v>1125</v>
      </c>
      <c r="C531" t="s">
        <v>224</v>
      </c>
      <c r="E531" t="s">
        <v>226</v>
      </c>
      <c r="G531" t="s">
        <v>1125</v>
      </c>
      <c r="H531" t="s">
        <v>1342</v>
      </c>
      <c r="I531" t="s">
        <v>1812</v>
      </c>
    </row>
    <row r="532" spans="1:9" x14ac:dyDescent="0.25">
      <c r="A532" t="s">
        <v>222</v>
      </c>
      <c r="B532" t="s">
        <v>1126</v>
      </c>
      <c r="C532" t="s">
        <v>224</v>
      </c>
      <c r="E532" t="s">
        <v>226</v>
      </c>
      <c r="G532" t="s">
        <v>1126</v>
      </c>
      <c r="H532" t="s">
        <v>1342</v>
      </c>
      <c r="I532" t="s">
        <v>1811</v>
      </c>
    </row>
    <row r="533" spans="1:9" x14ac:dyDescent="0.25">
      <c r="A533" t="s">
        <v>222</v>
      </c>
      <c r="B533" t="s">
        <v>1127</v>
      </c>
      <c r="C533" t="s">
        <v>224</v>
      </c>
      <c r="E533" t="s">
        <v>226</v>
      </c>
      <c r="G533" t="s">
        <v>1127</v>
      </c>
      <c r="H533" t="s">
        <v>1342</v>
      </c>
      <c r="I533" t="s">
        <v>1810</v>
      </c>
    </row>
    <row r="534" spans="1:9" x14ac:dyDescent="0.25">
      <c r="A534" t="s">
        <v>222</v>
      </c>
      <c r="B534" t="s">
        <v>1128</v>
      </c>
      <c r="C534" t="s">
        <v>224</v>
      </c>
      <c r="E534" t="s">
        <v>226</v>
      </c>
      <c r="G534" t="s">
        <v>1128</v>
      </c>
      <c r="H534" t="s">
        <v>1342</v>
      </c>
      <c r="I534" t="s">
        <v>1807</v>
      </c>
    </row>
    <row r="535" spans="1:9" x14ac:dyDescent="0.25">
      <c r="A535" t="s">
        <v>222</v>
      </c>
      <c r="B535" t="s">
        <v>1129</v>
      </c>
      <c r="C535" t="s">
        <v>224</v>
      </c>
      <c r="E535" t="s">
        <v>226</v>
      </c>
      <c r="G535" t="s">
        <v>1129</v>
      </c>
      <c r="H535" t="s">
        <v>1342</v>
      </c>
      <c r="I535" t="s">
        <v>1805</v>
      </c>
    </row>
    <row r="536" spans="1:9" x14ac:dyDescent="0.25">
      <c r="A536" t="s">
        <v>222</v>
      </c>
      <c r="B536" t="s">
        <v>1130</v>
      </c>
      <c r="C536" t="s">
        <v>224</v>
      </c>
      <c r="E536" t="s">
        <v>226</v>
      </c>
      <c r="G536" t="s">
        <v>1130</v>
      </c>
      <c r="H536" t="s">
        <v>1342</v>
      </c>
      <c r="I536" t="s">
        <v>1804</v>
      </c>
    </row>
    <row r="537" spans="1:9" x14ac:dyDescent="0.25">
      <c r="A537" t="s">
        <v>222</v>
      </c>
      <c r="B537" t="s">
        <v>589</v>
      </c>
      <c r="C537" t="s">
        <v>224</v>
      </c>
      <c r="E537" t="s">
        <v>226</v>
      </c>
      <c r="G537" t="s">
        <v>589</v>
      </c>
      <c r="H537" t="s">
        <v>1342</v>
      </c>
      <c r="I537" t="s">
        <v>1803</v>
      </c>
    </row>
    <row r="538" spans="1:9" x14ac:dyDescent="0.25">
      <c r="A538" t="s">
        <v>222</v>
      </c>
      <c r="B538" t="s">
        <v>1131</v>
      </c>
      <c r="C538" t="s">
        <v>224</v>
      </c>
      <c r="E538" t="s">
        <v>226</v>
      </c>
      <c r="G538" t="s">
        <v>1131</v>
      </c>
      <c r="H538" t="s">
        <v>1342</v>
      </c>
      <c r="I538" t="s">
        <v>1802</v>
      </c>
    </row>
    <row r="539" spans="1:9" x14ac:dyDescent="0.25">
      <c r="A539" t="s">
        <v>222</v>
      </c>
      <c r="B539" t="s">
        <v>208</v>
      </c>
      <c r="C539" t="s">
        <v>224</v>
      </c>
      <c r="E539" t="s">
        <v>226</v>
      </c>
      <c r="G539" t="s">
        <v>208</v>
      </c>
      <c r="H539" t="s">
        <v>1342</v>
      </c>
      <c r="I539" t="s">
        <v>1800</v>
      </c>
    </row>
    <row r="540" spans="1:9" x14ac:dyDescent="0.25">
      <c r="A540" t="s">
        <v>222</v>
      </c>
      <c r="B540" t="s">
        <v>1132</v>
      </c>
      <c r="C540" t="s">
        <v>224</v>
      </c>
      <c r="E540" t="s">
        <v>226</v>
      </c>
      <c r="G540" t="s">
        <v>1132</v>
      </c>
      <c r="H540" t="s">
        <v>1342</v>
      </c>
      <c r="I540" t="s">
        <v>1797</v>
      </c>
    </row>
    <row r="541" spans="1:9" x14ac:dyDescent="0.25">
      <c r="A541" t="s">
        <v>222</v>
      </c>
      <c r="B541" t="s">
        <v>1133</v>
      </c>
      <c r="C541" t="s">
        <v>224</v>
      </c>
      <c r="E541" t="s">
        <v>226</v>
      </c>
      <c r="G541" t="s">
        <v>1133</v>
      </c>
      <c r="H541" t="s">
        <v>1342</v>
      </c>
      <c r="I541" t="s">
        <v>1796</v>
      </c>
    </row>
    <row r="542" spans="1:9" x14ac:dyDescent="0.25">
      <c r="A542" t="s">
        <v>222</v>
      </c>
      <c r="B542" t="s">
        <v>1134</v>
      </c>
      <c r="C542" t="s">
        <v>224</v>
      </c>
      <c r="E542" t="s">
        <v>226</v>
      </c>
      <c r="G542" t="s">
        <v>1134</v>
      </c>
      <c r="H542" t="s">
        <v>1342</v>
      </c>
      <c r="I542" t="s">
        <v>1795</v>
      </c>
    </row>
    <row r="543" spans="1:9" x14ac:dyDescent="0.25">
      <c r="A543" t="s">
        <v>222</v>
      </c>
      <c r="B543" t="s">
        <v>1135</v>
      </c>
      <c r="C543" t="s">
        <v>224</v>
      </c>
      <c r="E543" t="s">
        <v>226</v>
      </c>
      <c r="G543" t="s">
        <v>1135</v>
      </c>
      <c r="H543" t="s">
        <v>1342</v>
      </c>
      <c r="I543" t="s">
        <v>1794</v>
      </c>
    </row>
    <row r="544" spans="1:9" x14ac:dyDescent="0.25">
      <c r="A544" t="s">
        <v>222</v>
      </c>
      <c r="B544" t="s">
        <v>1136</v>
      </c>
      <c r="C544" t="s">
        <v>224</v>
      </c>
      <c r="E544" t="s">
        <v>226</v>
      </c>
      <c r="G544" t="s">
        <v>1136</v>
      </c>
      <c r="H544" t="s">
        <v>1342</v>
      </c>
      <c r="I544" t="s">
        <v>1793</v>
      </c>
    </row>
    <row r="545" spans="1:9" x14ac:dyDescent="0.25">
      <c r="A545" t="s">
        <v>222</v>
      </c>
      <c r="B545" t="s">
        <v>1137</v>
      </c>
      <c r="C545" t="s">
        <v>224</v>
      </c>
      <c r="E545" t="s">
        <v>226</v>
      </c>
      <c r="G545" t="s">
        <v>1137</v>
      </c>
      <c r="H545" t="s">
        <v>1342</v>
      </c>
      <c r="I545" t="s">
        <v>1792</v>
      </c>
    </row>
    <row r="546" spans="1:9" x14ac:dyDescent="0.25">
      <c r="A546" t="s">
        <v>222</v>
      </c>
      <c r="B546" t="s">
        <v>1138</v>
      </c>
      <c r="C546" t="s">
        <v>224</v>
      </c>
      <c r="E546" t="s">
        <v>226</v>
      </c>
      <c r="G546" t="s">
        <v>1138</v>
      </c>
      <c r="H546" t="s">
        <v>1342</v>
      </c>
      <c r="I546" t="s">
        <v>1791</v>
      </c>
    </row>
    <row r="547" spans="1:9" x14ac:dyDescent="0.25">
      <c r="A547" t="s">
        <v>222</v>
      </c>
      <c r="B547" t="s">
        <v>624</v>
      </c>
      <c r="C547" t="s">
        <v>224</v>
      </c>
      <c r="E547" t="s">
        <v>226</v>
      </c>
      <c r="G547" t="s">
        <v>624</v>
      </c>
      <c r="H547" t="s">
        <v>1342</v>
      </c>
      <c r="I547" t="s">
        <v>1790</v>
      </c>
    </row>
    <row r="548" spans="1:9" x14ac:dyDescent="0.25">
      <c r="A548" t="s">
        <v>222</v>
      </c>
      <c r="B548" t="s">
        <v>1139</v>
      </c>
      <c r="C548" t="s">
        <v>224</v>
      </c>
      <c r="E548" t="s">
        <v>226</v>
      </c>
      <c r="G548" t="s">
        <v>1139</v>
      </c>
      <c r="H548" t="s">
        <v>1342</v>
      </c>
      <c r="I548" t="s">
        <v>1789</v>
      </c>
    </row>
    <row r="549" spans="1:9" x14ac:dyDescent="0.25">
      <c r="A549" t="s">
        <v>222</v>
      </c>
      <c r="B549" t="s">
        <v>623</v>
      </c>
      <c r="C549" t="s">
        <v>224</v>
      </c>
      <c r="E549" t="s">
        <v>226</v>
      </c>
      <c r="G549" t="s">
        <v>623</v>
      </c>
      <c r="H549" t="s">
        <v>1342</v>
      </c>
      <c r="I549" t="s">
        <v>1788</v>
      </c>
    </row>
    <row r="550" spans="1:9" x14ac:dyDescent="0.25">
      <c r="A550" t="s">
        <v>222</v>
      </c>
      <c r="B550" t="s">
        <v>1140</v>
      </c>
      <c r="C550" t="s">
        <v>224</v>
      </c>
      <c r="E550" t="s">
        <v>226</v>
      </c>
      <c r="G550" t="s">
        <v>1140</v>
      </c>
      <c r="H550" t="s">
        <v>1342</v>
      </c>
      <c r="I550" t="s">
        <v>1787</v>
      </c>
    </row>
    <row r="551" spans="1:9" x14ac:dyDescent="0.25">
      <c r="A551" t="s">
        <v>222</v>
      </c>
      <c r="B551" t="s">
        <v>1141</v>
      </c>
      <c r="C551" t="s">
        <v>224</v>
      </c>
      <c r="E551" t="s">
        <v>226</v>
      </c>
      <c r="G551" t="s">
        <v>1141</v>
      </c>
      <c r="H551" t="s">
        <v>1342</v>
      </c>
      <c r="I551" t="s">
        <v>1786</v>
      </c>
    </row>
    <row r="552" spans="1:9" x14ac:dyDescent="0.25">
      <c r="A552" t="s">
        <v>222</v>
      </c>
      <c r="B552" t="s">
        <v>1142</v>
      </c>
      <c r="C552" t="s">
        <v>224</v>
      </c>
      <c r="E552" t="s">
        <v>226</v>
      </c>
      <c r="G552" t="s">
        <v>1142</v>
      </c>
      <c r="H552" t="s">
        <v>1342</v>
      </c>
      <c r="I552" t="s">
        <v>1785</v>
      </c>
    </row>
    <row r="553" spans="1:9" x14ac:dyDescent="0.25">
      <c r="A553" t="s">
        <v>222</v>
      </c>
      <c r="B553" t="s">
        <v>1143</v>
      </c>
      <c r="C553" t="s">
        <v>224</v>
      </c>
      <c r="E553" t="s">
        <v>226</v>
      </c>
      <c r="G553" t="s">
        <v>1143</v>
      </c>
      <c r="H553" t="s">
        <v>1342</v>
      </c>
      <c r="I553" t="s">
        <v>1784</v>
      </c>
    </row>
    <row r="554" spans="1:9" x14ac:dyDescent="0.25">
      <c r="A554" t="s">
        <v>222</v>
      </c>
      <c r="B554" t="s">
        <v>1144</v>
      </c>
      <c r="C554" t="s">
        <v>224</v>
      </c>
      <c r="E554" t="s">
        <v>226</v>
      </c>
      <c r="G554" t="s">
        <v>1144</v>
      </c>
      <c r="H554" t="s">
        <v>1342</v>
      </c>
      <c r="I554" t="s">
        <v>1783</v>
      </c>
    </row>
    <row r="555" spans="1:9" x14ac:dyDescent="0.25">
      <c r="A555" t="s">
        <v>222</v>
      </c>
      <c r="B555" t="s">
        <v>1145</v>
      </c>
      <c r="C555" t="s">
        <v>224</v>
      </c>
      <c r="E555" t="s">
        <v>226</v>
      </c>
      <c r="G555" t="s">
        <v>1145</v>
      </c>
      <c r="H555" t="s">
        <v>1342</v>
      </c>
      <c r="I555" t="s">
        <v>1782</v>
      </c>
    </row>
    <row r="556" spans="1:9" x14ac:dyDescent="0.25">
      <c r="A556" t="s">
        <v>222</v>
      </c>
      <c r="B556" t="s">
        <v>1146</v>
      </c>
      <c r="C556" t="s">
        <v>224</v>
      </c>
      <c r="E556" t="s">
        <v>226</v>
      </c>
      <c r="G556" t="s">
        <v>1146</v>
      </c>
      <c r="H556" t="s">
        <v>1342</v>
      </c>
      <c r="I556" t="s">
        <v>1781</v>
      </c>
    </row>
    <row r="557" spans="1:9" x14ac:dyDescent="0.25">
      <c r="A557" t="s">
        <v>222</v>
      </c>
      <c r="B557" t="s">
        <v>1147</v>
      </c>
      <c r="C557" t="s">
        <v>224</v>
      </c>
      <c r="E557" t="s">
        <v>226</v>
      </c>
      <c r="G557" t="s">
        <v>1147</v>
      </c>
      <c r="H557" t="s">
        <v>1342</v>
      </c>
      <c r="I557" t="s">
        <v>1780</v>
      </c>
    </row>
    <row r="558" spans="1:9" x14ac:dyDescent="0.25">
      <c r="A558" t="s">
        <v>222</v>
      </c>
      <c r="B558" t="s">
        <v>1148</v>
      </c>
      <c r="C558" t="s">
        <v>224</v>
      </c>
      <c r="E558" t="s">
        <v>226</v>
      </c>
      <c r="G558" t="s">
        <v>1148</v>
      </c>
      <c r="H558" t="s">
        <v>1342</v>
      </c>
      <c r="I558" t="s">
        <v>1778</v>
      </c>
    </row>
    <row r="559" spans="1:9" x14ac:dyDescent="0.25">
      <c r="A559" t="s">
        <v>222</v>
      </c>
      <c r="B559" t="s">
        <v>1149</v>
      </c>
      <c r="C559" t="s">
        <v>224</v>
      </c>
      <c r="E559" t="s">
        <v>226</v>
      </c>
      <c r="G559" t="s">
        <v>1149</v>
      </c>
      <c r="H559" t="s">
        <v>1342</v>
      </c>
      <c r="I559" t="s">
        <v>1777</v>
      </c>
    </row>
    <row r="560" spans="1:9" x14ac:dyDescent="0.25">
      <c r="A560" t="s">
        <v>222</v>
      </c>
      <c r="B560" t="s">
        <v>1150</v>
      </c>
      <c r="C560" t="s">
        <v>224</v>
      </c>
      <c r="E560" t="s">
        <v>226</v>
      </c>
      <c r="G560" t="s">
        <v>1150</v>
      </c>
      <c r="H560" t="s">
        <v>1342</v>
      </c>
      <c r="I560" t="s">
        <v>1776</v>
      </c>
    </row>
    <row r="561" spans="1:9" x14ac:dyDescent="0.25">
      <c r="A561" t="s">
        <v>222</v>
      </c>
      <c r="B561" t="s">
        <v>1151</v>
      </c>
      <c r="C561" t="s">
        <v>224</v>
      </c>
      <c r="E561" t="s">
        <v>226</v>
      </c>
      <c r="G561" t="s">
        <v>1151</v>
      </c>
      <c r="H561" t="s">
        <v>1342</v>
      </c>
      <c r="I561" t="s">
        <v>1768</v>
      </c>
    </row>
    <row r="562" spans="1:9" x14ac:dyDescent="0.25">
      <c r="A562" t="s">
        <v>222</v>
      </c>
      <c r="B562" t="s">
        <v>1152</v>
      </c>
      <c r="C562" t="s">
        <v>224</v>
      </c>
      <c r="E562" t="s">
        <v>226</v>
      </c>
      <c r="G562" t="s">
        <v>1152</v>
      </c>
      <c r="H562" t="s">
        <v>1342</v>
      </c>
      <c r="I562" t="s">
        <v>1767</v>
      </c>
    </row>
    <row r="563" spans="1:9" x14ac:dyDescent="0.25">
      <c r="A563" t="s">
        <v>222</v>
      </c>
      <c r="B563" t="s">
        <v>1153</v>
      </c>
      <c r="C563" t="s">
        <v>224</v>
      </c>
      <c r="E563" t="s">
        <v>226</v>
      </c>
      <c r="G563" t="s">
        <v>1153</v>
      </c>
      <c r="H563" t="s">
        <v>1342</v>
      </c>
      <c r="I563" t="s">
        <v>1766</v>
      </c>
    </row>
    <row r="564" spans="1:9" x14ac:dyDescent="0.25">
      <c r="A564" t="s">
        <v>222</v>
      </c>
      <c r="B564" t="s">
        <v>1154</v>
      </c>
      <c r="C564" t="s">
        <v>224</v>
      </c>
      <c r="E564" t="s">
        <v>226</v>
      </c>
      <c r="G564" t="s">
        <v>1154</v>
      </c>
      <c r="H564" t="s">
        <v>1342</v>
      </c>
      <c r="I564" t="s">
        <v>1765</v>
      </c>
    </row>
    <row r="565" spans="1:9" x14ac:dyDescent="0.25">
      <c r="A565" t="s">
        <v>222</v>
      </c>
      <c r="B565" t="s">
        <v>1155</v>
      </c>
      <c r="C565" t="s">
        <v>224</v>
      </c>
      <c r="E565" t="s">
        <v>226</v>
      </c>
      <c r="G565" t="s">
        <v>1155</v>
      </c>
      <c r="H565" t="s">
        <v>1342</v>
      </c>
      <c r="I565" t="s">
        <v>1764</v>
      </c>
    </row>
    <row r="566" spans="1:9" x14ac:dyDescent="0.25">
      <c r="A566" t="s">
        <v>222</v>
      </c>
      <c r="B566" t="s">
        <v>1156</v>
      </c>
      <c r="C566" t="s">
        <v>224</v>
      </c>
      <c r="E566" t="s">
        <v>226</v>
      </c>
      <c r="G566" t="s">
        <v>1156</v>
      </c>
      <c r="H566" t="s">
        <v>1342</v>
      </c>
      <c r="I566" t="s">
        <v>1763</v>
      </c>
    </row>
    <row r="567" spans="1:9" x14ac:dyDescent="0.25">
      <c r="A567" t="s">
        <v>222</v>
      </c>
      <c r="B567" t="s">
        <v>1157</v>
      </c>
      <c r="C567" t="s">
        <v>224</v>
      </c>
      <c r="E567" t="s">
        <v>226</v>
      </c>
      <c r="G567" t="s">
        <v>1157</v>
      </c>
      <c r="H567" t="s">
        <v>1342</v>
      </c>
      <c r="I567" t="s">
        <v>1762</v>
      </c>
    </row>
    <row r="568" spans="1:9" x14ac:dyDescent="0.25">
      <c r="A568" t="s">
        <v>222</v>
      </c>
      <c r="B568" t="s">
        <v>1158</v>
      </c>
      <c r="C568" t="s">
        <v>224</v>
      </c>
      <c r="E568" t="s">
        <v>226</v>
      </c>
      <c r="G568" t="s">
        <v>1158</v>
      </c>
      <c r="H568" t="s">
        <v>1342</v>
      </c>
      <c r="I568" t="s">
        <v>1761</v>
      </c>
    </row>
    <row r="569" spans="1:9" x14ac:dyDescent="0.25">
      <c r="A569" t="s">
        <v>222</v>
      </c>
      <c r="B569" t="s">
        <v>1159</v>
      </c>
      <c r="C569" t="s">
        <v>224</v>
      </c>
      <c r="E569" t="s">
        <v>226</v>
      </c>
      <c r="G569" t="s">
        <v>1159</v>
      </c>
      <c r="H569" t="s">
        <v>1342</v>
      </c>
      <c r="I569" t="s">
        <v>1760</v>
      </c>
    </row>
    <row r="570" spans="1:9" x14ac:dyDescent="0.25">
      <c r="A570" t="s">
        <v>222</v>
      </c>
      <c r="B570" t="s">
        <v>1160</v>
      </c>
      <c r="C570" t="s">
        <v>224</v>
      </c>
      <c r="E570" t="s">
        <v>226</v>
      </c>
      <c r="G570" t="s">
        <v>1160</v>
      </c>
      <c r="H570" t="s">
        <v>1342</v>
      </c>
      <c r="I570" t="s">
        <v>1759</v>
      </c>
    </row>
    <row r="571" spans="1:9" x14ac:dyDescent="0.25">
      <c r="A571" t="s">
        <v>222</v>
      </c>
      <c r="B571" t="s">
        <v>1161</v>
      </c>
      <c r="C571" t="s">
        <v>224</v>
      </c>
      <c r="E571" t="s">
        <v>226</v>
      </c>
      <c r="G571" t="s">
        <v>1161</v>
      </c>
      <c r="H571" t="s">
        <v>1342</v>
      </c>
      <c r="I571" t="s">
        <v>1758</v>
      </c>
    </row>
    <row r="572" spans="1:9" x14ac:dyDescent="0.25">
      <c r="A572" t="s">
        <v>222</v>
      </c>
      <c r="B572" t="s">
        <v>1162</v>
      </c>
      <c r="C572" t="s">
        <v>224</v>
      </c>
      <c r="E572" t="s">
        <v>226</v>
      </c>
      <c r="G572" t="s">
        <v>1162</v>
      </c>
      <c r="H572" t="s">
        <v>1342</v>
      </c>
      <c r="I572" t="s">
        <v>1757</v>
      </c>
    </row>
    <row r="573" spans="1:9" x14ac:dyDescent="0.25">
      <c r="A573" t="s">
        <v>222</v>
      </c>
      <c r="B573" t="s">
        <v>1163</v>
      </c>
      <c r="C573" t="s">
        <v>224</v>
      </c>
      <c r="E573" t="s">
        <v>226</v>
      </c>
      <c r="G573" t="s">
        <v>1163</v>
      </c>
      <c r="H573" t="s">
        <v>1342</v>
      </c>
      <c r="I573" t="s">
        <v>1756</v>
      </c>
    </row>
    <row r="574" spans="1:9" x14ac:dyDescent="0.25">
      <c r="A574" t="s">
        <v>222</v>
      </c>
      <c r="B574" t="s">
        <v>1164</v>
      </c>
      <c r="C574" t="s">
        <v>224</v>
      </c>
      <c r="E574" t="s">
        <v>226</v>
      </c>
      <c r="G574" t="s">
        <v>1164</v>
      </c>
      <c r="H574" t="s">
        <v>1342</v>
      </c>
      <c r="I574" t="s">
        <v>1755</v>
      </c>
    </row>
    <row r="575" spans="1:9" x14ac:dyDescent="0.25">
      <c r="A575" t="s">
        <v>222</v>
      </c>
      <c r="B575" t="s">
        <v>1165</v>
      </c>
      <c r="C575" t="s">
        <v>224</v>
      </c>
      <c r="E575" t="s">
        <v>226</v>
      </c>
      <c r="G575" t="s">
        <v>1165</v>
      </c>
      <c r="H575" t="s">
        <v>1342</v>
      </c>
      <c r="I575" t="s">
        <v>1754</v>
      </c>
    </row>
    <row r="576" spans="1:9" x14ac:dyDescent="0.25">
      <c r="A576" t="s">
        <v>222</v>
      </c>
      <c r="B576" t="s">
        <v>1166</v>
      </c>
      <c r="C576" t="s">
        <v>224</v>
      </c>
      <c r="E576" t="s">
        <v>226</v>
      </c>
      <c r="G576" t="s">
        <v>1166</v>
      </c>
      <c r="H576" t="s">
        <v>1342</v>
      </c>
      <c r="I576" t="s">
        <v>1753</v>
      </c>
    </row>
    <row r="577" spans="1:9" x14ac:dyDescent="0.25">
      <c r="A577" t="s">
        <v>222</v>
      </c>
      <c r="B577" t="s">
        <v>1167</v>
      </c>
      <c r="C577" t="s">
        <v>224</v>
      </c>
      <c r="E577" t="s">
        <v>226</v>
      </c>
      <c r="G577" t="s">
        <v>1167</v>
      </c>
      <c r="H577" t="s">
        <v>1342</v>
      </c>
      <c r="I577" t="s">
        <v>1752</v>
      </c>
    </row>
    <row r="578" spans="1:9" x14ac:dyDescent="0.25">
      <c r="A578" t="s">
        <v>222</v>
      </c>
      <c r="B578" t="s">
        <v>1168</v>
      </c>
      <c r="C578" t="s">
        <v>224</v>
      </c>
      <c r="E578" t="s">
        <v>226</v>
      </c>
      <c r="G578" t="s">
        <v>1168</v>
      </c>
      <c r="H578" t="s">
        <v>1342</v>
      </c>
      <c r="I578" t="s">
        <v>1751</v>
      </c>
    </row>
    <row r="579" spans="1:9" x14ac:dyDescent="0.25">
      <c r="A579" t="s">
        <v>222</v>
      </c>
      <c r="B579" t="s">
        <v>1169</v>
      </c>
      <c r="C579" t="s">
        <v>224</v>
      </c>
      <c r="E579" t="s">
        <v>226</v>
      </c>
      <c r="G579" t="s">
        <v>1169</v>
      </c>
      <c r="H579" t="s">
        <v>1342</v>
      </c>
      <c r="I579" t="s">
        <v>1750</v>
      </c>
    </row>
    <row r="580" spans="1:9" x14ac:dyDescent="0.25">
      <c r="A580" t="s">
        <v>222</v>
      </c>
      <c r="B580" t="s">
        <v>622</v>
      </c>
      <c r="C580" t="s">
        <v>224</v>
      </c>
      <c r="E580" t="s">
        <v>226</v>
      </c>
      <c r="G580" t="s">
        <v>622</v>
      </c>
      <c r="H580" t="s">
        <v>1342</v>
      </c>
      <c r="I580" t="s">
        <v>1749</v>
      </c>
    </row>
    <row r="581" spans="1:9" x14ac:dyDescent="0.25">
      <c r="A581" t="s">
        <v>222</v>
      </c>
      <c r="B581" t="s">
        <v>1170</v>
      </c>
      <c r="C581" t="s">
        <v>224</v>
      </c>
      <c r="E581" t="s">
        <v>226</v>
      </c>
      <c r="G581" t="s">
        <v>1170</v>
      </c>
      <c r="H581" t="s">
        <v>1342</v>
      </c>
      <c r="I581" t="s">
        <v>1748</v>
      </c>
    </row>
    <row r="582" spans="1:9" x14ac:dyDescent="0.25">
      <c r="A582" t="s">
        <v>222</v>
      </c>
      <c r="B582" t="s">
        <v>1171</v>
      </c>
      <c r="C582" t="s">
        <v>224</v>
      </c>
      <c r="E582" t="s">
        <v>226</v>
      </c>
      <c r="G582" t="s">
        <v>1171</v>
      </c>
      <c r="H582" t="s">
        <v>1342</v>
      </c>
      <c r="I582" t="s">
        <v>1747</v>
      </c>
    </row>
    <row r="583" spans="1:9" x14ac:dyDescent="0.25">
      <c r="A583" t="s">
        <v>222</v>
      </c>
      <c r="B583" t="s">
        <v>1172</v>
      </c>
      <c r="C583" t="s">
        <v>224</v>
      </c>
      <c r="E583" t="s">
        <v>226</v>
      </c>
      <c r="G583" t="s">
        <v>1172</v>
      </c>
      <c r="H583" t="s">
        <v>1342</v>
      </c>
      <c r="I583" t="s">
        <v>1746</v>
      </c>
    </row>
    <row r="584" spans="1:9" x14ac:dyDescent="0.25">
      <c r="A584" t="s">
        <v>222</v>
      </c>
      <c r="B584" t="s">
        <v>1173</v>
      </c>
      <c r="C584" t="s">
        <v>224</v>
      </c>
      <c r="E584" t="s">
        <v>226</v>
      </c>
      <c r="G584" t="s">
        <v>1173</v>
      </c>
      <c r="H584" t="s">
        <v>1342</v>
      </c>
      <c r="I584" t="s">
        <v>1745</v>
      </c>
    </row>
    <row r="585" spans="1:9" x14ac:dyDescent="0.25">
      <c r="A585" t="s">
        <v>222</v>
      </c>
      <c r="B585" t="s">
        <v>1174</v>
      </c>
      <c r="C585" t="s">
        <v>224</v>
      </c>
      <c r="E585" t="s">
        <v>226</v>
      </c>
      <c r="G585" t="s">
        <v>1174</v>
      </c>
      <c r="H585" t="s">
        <v>1342</v>
      </c>
      <c r="I585" t="s">
        <v>1744</v>
      </c>
    </row>
    <row r="586" spans="1:9" x14ac:dyDescent="0.25">
      <c r="A586" t="s">
        <v>222</v>
      </c>
      <c r="B586" t="s">
        <v>1175</v>
      </c>
      <c r="C586" t="s">
        <v>224</v>
      </c>
      <c r="E586" t="s">
        <v>226</v>
      </c>
      <c r="G586" t="s">
        <v>1175</v>
      </c>
      <c r="H586" t="s">
        <v>1342</v>
      </c>
      <c r="I586" t="s">
        <v>1743</v>
      </c>
    </row>
    <row r="587" spans="1:9" x14ac:dyDescent="0.25">
      <c r="A587" t="s">
        <v>222</v>
      </c>
      <c r="B587" t="s">
        <v>621</v>
      </c>
      <c r="C587" t="s">
        <v>224</v>
      </c>
      <c r="E587" t="s">
        <v>226</v>
      </c>
      <c r="G587" t="s">
        <v>621</v>
      </c>
      <c r="H587" t="s">
        <v>1342</v>
      </c>
      <c r="I587" t="s">
        <v>1742</v>
      </c>
    </row>
    <row r="588" spans="1:9" x14ac:dyDescent="0.25">
      <c r="A588" t="s">
        <v>222</v>
      </c>
      <c r="B588" t="s">
        <v>1176</v>
      </c>
      <c r="C588" t="s">
        <v>224</v>
      </c>
      <c r="E588" t="s">
        <v>226</v>
      </c>
      <c r="G588" t="s">
        <v>1176</v>
      </c>
      <c r="H588" t="s">
        <v>1342</v>
      </c>
      <c r="I588" t="s">
        <v>1741</v>
      </c>
    </row>
    <row r="589" spans="1:9" x14ac:dyDescent="0.25">
      <c r="A589" t="s">
        <v>222</v>
      </c>
      <c r="B589" t="s">
        <v>1177</v>
      </c>
      <c r="C589" t="s">
        <v>224</v>
      </c>
      <c r="E589" t="s">
        <v>226</v>
      </c>
      <c r="G589" t="s">
        <v>1177</v>
      </c>
      <c r="H589" t="s">
        <v>1342</v>
      </c>
      <c r="I589" t="s">
        <v>1740</v>
      </c>
    </row>
    <row r="590" spans="1:9" x14ac:dyDescent="0.25">
      <c r="A590" t="s">
        <v>222</v>
      </c>
      <c r="B590" t="s">
        <v>1178</v>
      </c>
      <c r="C590" t="s">
        <v>224</v>
      </c>
      <c r="E590" t="s">
        <v>226</v>
      </c>
      <c r="G590" t="s">
        <v>1178</v>
      </c>
      <c r="H590" t="s">
        <v>1342</v>
      </c>
      <c r="I590" t="s">
        <v>1739</v>
      </c>
    </row>
    <row r="591" spans="1:9" x14ac:dyDescent="0.25">
      <c r="A591" t="s">
        <v>222</v>
      </c>
      <c r="B591" t="s">
        <v>1179</v>
      </c>
      <c r="C591" t="s">
        <v>224</v>
      </c>
      <c r="E591" t="s">
        <v>226</v>
      </c>
      <c r="G591" t="s">
        <v>1179</v>
      </c>
      <c r="H591" t="s">
        <v>1342</v>
      </c>
      <c r="I591" t="s">
        <v>1738</v>
      </c>
    </row>
    <row r="592" spans="1:9" x14ac:dyDescent="0.25">
      <c r="A592" t="s">
        <v>222</v>
      </c>
      <c r="B592" t="s">
        <v>1180</v>
      </c>
      <c r="C592" t="s">
        <v>224</v>
      </c>
      <c r="E592" t="s">
        <v>226</v>
      </c>
      <c r="G592" t="s">
        <v>1180</v>
      </c>
      <c r="H592" t="s">
        <v>1342</v>
      </c>
      <c r="I592" t="s">
        <v>1737</v>
      </c>
    </row>
    <row r="593" spans="1:9" x14ac:dyDescent="0.25">
      <c r="A593" t="s">
        <v>222</v>
      </c>
      <c r="B593" t="s">
        <v>1181</v>
      </c>
      <c r="C593" t="s">
        <v>224</v>
      </c>
      <c r="E593" t="s">
        <v>226</v>
      </c>
      <c r="G593" t="s">
        <v>1181</v>
      </c>
      <c r="H593" t="s">
        <v>1342</v>
      </c>
      <c r="I593" t="s">
        <v>1736</v>
      </c>
    </row>
    <row r="594" spans="1:9" x14ac:dyDescent="0.25">
      <c r="A594" t="s">
        <v>222</v>
      </c>
      <c r="B594" t="s">
        <v>1182</v>
      </c>
      <c r="C594" t="s">
        <v>224</v>
      </c>
      <c r="E594" t="s">
        <v>226</v>
      </c>
      <c r="G594" t="s">
        <v>1182</v>
      </c>
      <c r="H594" t="s">
        <v>1342</v>
      </c>
      <c r="I594" t="s">
        <v>1735</v>
      </c>
    </row>
    <row r="595" spans="1:9" x14ac:dyDescent="0.25">
      <c r="A595" t="s">
        <v>222</v>
      </c>
      <c r="B595" t="s">
        <v>1183</v>
      </c>
      <c r="C595" t="s">
        <v>224</v>
      </c>
      <c r="E595" t="s">
        <v>226</v>
      </c>
      <c r="G595" t="s">
        <v>1183</v>
      </c>
      <c r="H595" t="s">
        <v>1342</v>
      </c>
      <c r="I595" t="s">
        <v>1734</v>
      </c>
    </row>
    <row r="596" spans="1:9" x14ac:dyDescent="0.25">
      <c r="A596" t="s">
        <v>222</v>
      </c>
      <c r="B596" t="s">
        <v>1184</v>
      </c>
      <c r="C596" t="s">
        <v>224</v>
      </c>
      <c r="E596" t="s">
        <v>226</v>
      </c>
      <c r="G596" t="s">
        <v>1184</v>
      </c>
      <c r="H596" t="s">
        <v>1342</v>
      </c>
      <c r="I596" t="s">
        <v>1733</v>
      </c>
    </row>
    <row r="597" spans="1:9" x14ac:dyDescent="0.25">
      <c r="A597" t="s">
        <v>222</v>
      </c>
      <c r="B597" t="s">
        <v>1185</v>
      </c>
      <c r="C597" t="s">
        <v>224</v>
      </c>
      <c r="E597" t="s">
        <v>226</v>
      </c>
      <c r="G597" t="s">
        <v>1185</v>
      </c>
      <c r="H597" t="s">
        <v>1342</v>
      </c>
      <c r="I597" t="s">
        <v>1732</v>
      </c>
    </row>
    <row r="598" spans="1:9" x14ac:dyDescent="0.25">
      <c r="A598" t="s">
        <v>222</v>
      </c>
      <c r="B598" t="s">
        <v>1186</v>
      </c>
      <c r="C598" t="s">
        <v>224</v>
      </c>
      <c r="E598" t="s">
        <v>226</v>
      </c>
      <c r="G598" t="s">
        <v>1186</v>
      </c>
      <c r="H598" t="s">
        <v>1342</v>
      </c>
      <c r="I598" t="s">
        <v>1731</v>
      </c>
    </row>
    <row r="599" spans="1:9" x14ac:dyDescent="0.25">
      <c r="A599" t="s">
        <v>222</v>
      </c>
      <c r="B599" t="s">
        <v>1187</v>
      </c>
      <c r="C599" t="s">
        <v>224</v>
      </c>
      <c r="E599" t="s">
        <v>226</v>
      </c>
      <c r="G599" t="s">
        <v>1187</v>
      </c>
      <c r="H599" t="s">
        <v>1342</v>
      </c>
      <c r="I599" t="s">
        <v>1730</v>
      </c>
    </row>
    <row r="600" spans="1:9" x14ac:dyDescent="0.25">
      <c r="A600" t="s">
        <v>222</v>
      </c>
      <c r="B600" t="s">
        <v>1188</v>
      </c>
      <c r="C600" t="s">
        <v>224</v>
      </c>
      <c r="E600" t="s">
        <v>226</v>
      </c>
      <c r="G600" t="s">
        <v>1188</v>
      </c>
      <c r="H600" t="s">
        <v>1342</v>
      </c>
      <c r="I600" t="s">
        <v>1729</v>
      </c>
    </row>
    <row r="601" spans="1:9" x14ac:dyDescent="0.25">
      <c r="A601" t="s">
        <v>222</v>
      </c>
      <c r="B601" t="s">
        <v>1189</v>
      </c>
      <c r="C601" t="s">
        <v>224</v>
      </c>
      <c r="E601" t="s">
        <v>226</v>
      </c>
      <c r="G601" t="s">
        <v>1189</v>
      </c>
      <c r="H601" t="s">
        <v>1342</v>
      </c>
      <c r="I601" t="s">
        <v>1728</v>
      </c>
    </row>
    <row r="602" spans="1:9" x14ac:dyDescent="0.25">
      <c r="A602" t="s">
        <v>222</v>
      </c>
      <c r="B602" t="s">
        <v>1190</v>
      </c>
      <c r="C602" t="s">
        <v>224</v>
      </c>
      <c r="E602" t="s">
        <v>226</v>
      </c>
      <c r="G602" t="s">
        <v>1190</v>
      </c>
      <c r="H602" t="s">
        <v>1342</v>
      </c>
      <c r="I602" t="s">
        <v>1727</v>
      </c>
    </row>
    <row r="603" spans="1:9" x14ac:dyDescent="0.25">
      <c r="A603" t="s">
        <v>222</v>
      </c>
      <c r="B603" t="s">
        <v>1191</v>
      </c>
      <c r="C603" t="s">
        <v>224</v>
      </c>
      <c r="E603" t="s">
        <v>226</v>
      </c>
      <c r="G603" t="s">
        <v>1191</v>
      </c>
      <c r="H603" t="s">
        <v>1342</v>
      </c>
      <c r="I603" t="s">
        <v>1726</v>
      </c>
    </row>
    <row r="604" spans="1:9" x14ac:dyDescent="0.25">
      <c r="A604" t="s">
        <v>222</v>
      </c>
      <c r="B604" t="s">
        <v>1192</v>
      </c>
      <c r="C604" t="s">
        <v>224</v>
      </c>
      <c r="E604" t="s">
        <v>226</v>
      </c>
      <c r="G604" t="s">
        <v>1192</v>
      </c>
      <c r="H604" t="s">
        <v>1342</v>
      </c>
      <c r="I604" t="s">
        <v>1725</v>
      </c>
    </row>
    <row r="605" spans="1:9" x14ac:dyDescent="0.25">
      <c r="A605" t="s">
        <v>222</v>
      </c>
      <c r="B605" t="s">
        <v>1193</v>
      </c>
      <c r="C605" t="s">
        <v>224</v>
      </c>
      <c r="E605" t="s">
        <v>226</v>
      </c>
      <c r="G605" t="s">
        <v>1193</v>
      </c>
      <c r="H605" t="s">
        <v>1342</v>
      </c>
      <c r="I605" t="s">
        <v>1724</v>
      </c>
    </row>
    <row r="606" spans="1:9" x14ac:dyDescent="0.25">
      <c r="A606" t="s">
        <v>222</v>
      </c>
      <c r="B606" t="s">
        <v>1194</v>
      </c>
      <c r="C606" t="s">
        <v>224</v>
      </c>
      <c r="E606" t="s">
        <v>226</v>
      </c>
      <c r="G606" t="s">
        <v>1194</v>
      </c>
      <c r="H606" t="s">
        <v>1342</v>
      </c>
      <c r="I606" t="s">
        <v>1723</v>
      </c>
    </row>
    <row r="607" spans="1:9" x14ac:dyDescent="0.25">
      <c r="A607" t="s">
        <v>222</v>
      </c>
      <c r="B607" t="s">
        <v>1195</v>
      </c>
      <c r="C607" t="s">
        <v>224</v>
      </c>
      <c r="E607" t="s">
        <v>226</v>
      </c>
      <c r="G607" t="s">
        <v>1195</v>
      </c>
      <c r="H607" t="s">
        <v>1342</v>
      </c>
      <c r="I607" t="s">
        <v>1722</v>
      </c>
    </row>
    <row r="608" spans="1:9" x14ac:dyDescent="0.25">
      <c r="A608" t="s">
        <v>222</v>
      </c>
      <c r="B608" t="s">
        <v>1196</v>
      </c>
      <c r="C608" t="s">
        <v>224</v>
      </c>
      <c r="E608" t="s">
        <v>226</v>
      </c>
      <c r="G608" t="s">
        <v>1196</v>
      </c>
      <c r="H608" t="s">
        <v>1342</v>
      </c>
      <c r="I608" t="s">
        <v>1721</v>
      </c>
    </row>
    <row r="609" spans="1:9" x14ac:dyDescent="0.25">
      <c r="A609" t="s">
        <v>222</v>
      </c>
      <c r="B609" t="s">
        <v>1197</v>
      </c>
      <c r="C609" t="s">
        <v>224</v>
      </c>
      <c r="E609" t="s">
        <v>226</v>
      </c>
      <c r="G609" t="s">
        <v>1197</v>
      </c>
      <c r="H609" t="s">
        <v>1342</v>
      </c>
      <c r="I609" t="s">
        <v>1720</v>
      </c>
    </row>
    <row r="610" spans="1:9" x14ac:dyDescent="0.25">
      <c r="A610" t="s">
        <v>222</v>
      </c>
      <c r="B610" t="s">
        <v>1198</v>
      </c>
      <c r="C610" t="s">
        <v>224</v>
      </c>
      <c r="E610" t="s">
        <v>226</v>
      </c>
      <c r="G610" t="s">
        <v>1198</v>
      </c>
      <c r="H610" t="s">
        <v>1342</v>
      </c>
      <c r="I610" t="s">
        <v>1719</v>
      </c>
    </row>
    <row r="611" spans="1:9" x14ac:dyDescent="0.25">
      <c r="A611" t="s">
        <v>222</v>
      </c>
      <c r="B611" t="s">
        <v>1199</v>
      </c>
      <c r="C611" t="s">
        <v>224</v>
      </c>
      <c r="E611" t="s">
        <v>226</v>
      </c>
      <c r="G611" t="s">
        <v>1199</v>
      </c>
      <c r="H611" t="s">
        <v>1342</v>
      </c>
      <c r="I611" t="s">
        <v>1718</v>
      </c>
    </row>
    <row r="612" spans="1:9" x14ac:dyDescent="0.25">
      <c r="A612" t="s">
        <v>222</v>
      </c>
      <c r="B612" t="s">
        <v>1200</v>
      </c>
      <c r="C612" t="s">
        <v>224</v>
      </c>
      <c r="E612" t="s">
        <v>226</v>
      </c>
      <c r="G612" t="s">
        <v>1200</v>
      </c>
      <c r="H612" t="s">
        <v>1342</v>
      </c>
      <c r="I612" t="s">
        <v>1717</v>
      </c>
    </row>
    <row r="613" spans="1:9" x14ac:dyDescent="0.25">
      <c r="A613" t="s">
        <v>222</v>
      </c>
      <c r="B613" t="s">
        <v>1201</v>
      </c>
      <c r="C613" t="s">
        <v>224</v>
      </c>
      <c r="E613" t="s">
        <v>226</v>
      </c>
      <c r="G613" t="s">
        <v>1201</v>
      </c>
      <c r="H613" t="s">
        <v>1342</v>
      </c>
      <c r="I613" t="s">
        <v>1716</v>
      </c>
    </row>
    <row r="614" spans="1:9" x14ac:dyDescent="0.25">
      <c r="A614" t="s">
        <v>222</v>
      </c>
      <c r="B614" t="s">
        <v>1202</v>
      </c>
      <c r="C614" t="s">
        <v>224</v>
      </c>
      <c r="E614" t="s">
        <v>226</v>
      </c>
      <c r="G614" t="s">
        <v>1202</v>
      </c>
      <c r="H614" t="s">
        <v>1342</v>
      </c>
      <c r="I614" t="s">
        <v>1715</v>
      </c>
    </row>
    <row r="615" spans="1:9" x14ac:dyDescent="0.25">
      <c r="A615" t="s">
        <v>222</v>
      </c>
      <c r="B615" t="s">
        <v>1203</v>
      </c>
      <c r="C615" t="s">
        <v>224</v>
      </c>
      <c r="E615" t="s">
        <v>226</v>
      </c>
      <c r="G615" t="s">
        <v>1203</v>
      </c>
      <c r="H615" t="s">
        <v>1342</v>
      </c>
      <c r="I615" t="s">
        <v>1714</v>
      </c>
    </row>
    <row r="616" spans="1:9" x14ac:dyDescent="0.25">
      <c r="A616" t="s">
        <v>222</v>
      </c>
      <c r="B616" t="s">
        <v>1204</v>
      </c>
      <c r="C616" t="s">
        <v>224</v>
      </c>
      <c r="E616" t="s">
        <v>226</v>
      </c>
      <c r="G616" t="s">
        <v>1204</v>
      </c>
      <c r="H616" t="s">
        <v>1342</v>
      </c>
      <c r="I616" t="s">
        <v>1713</v>
      </c>
    </row>
    <row r="617" spans="1:9" x14ac:dyDescent="0.25">
      <c r="A617" t="s">
        <v>222</v>
      </c>
      <c r="B617" t="s">
        <v>1205</v>
      </c>
      <c r="C617" t="s">
        <v>224</v>
      </c>
      <c r="E617" t="s">
        <v>226</v>
      </c>
      <c r="G617" t="s">
        <v>1205</v>
      </c>
      <c r="H617" t="s">
        <v>1342</v>
      </c>
      <c r="I617" t="s">
        <v>1712</v>
      </c>
    </row>
    <row r="618" spans="1:9" x14ac:dyDescent="0.25">
      <c r="A618" t="s">
        <v>222</v>
      </c>
      <c r="B618" t="s">
        <v>1206</v>
      </c>
      <c r="C618" t="s">
        <v>224</v>
      </c>
      <c r="E618" t="s">
        <v>226</v>
      </c>
      <c r="G618" t="s">
        <v>1206</v>
      </c>
      <c r="H618" t="s">
        <v>1342</v>
      </c>
      <c r="I618" t="s">
        <v>1711</v>
      </c>
    </row>
    <row r="619" spans="1:9" x14ac:dyDescent="0.25">
      <c r="A619" t="s">
        <v>222</v>
      </c>
      <c r="B619" t="s">
        <v>1207</v>
      </c>
      <c r="C619" t="s">
        <v>224</v>
      </c>
      <c r="E619" t="s">
        <v>226</v>
      </c>
      <c r="G619" t="s">
        <v>1207</v>
      </c>
      <c r="H619" t="s">
        <v>1342</v>
      </c>
      <c r="I619" t="s">
        <v>1710</v>
      </c>
    </row>
    <row r="620" spans="1:9" x14ac:dyDescent="0.25">
      <c r="A620" t="s">
        <v>222</v>
      </c>
      <c r="B620" t="s">
        <v>1208</v>
      </c>
      <c r="C620" t="s">
        <v>224</v>
      </c>
      <c r="E620" t="s">
        <v>226</v>
      </c>
      <c r="G620" t="s">
        <v>1208</v>
      </c>
      <c r="H620" t="s">
        <v>1342</v>
      </c>
      <c r="I620" t="s">
        <v>1709</v>
      </c>
    </row>
    <row r="621" spans="1:9" x14ac:dyDescent="0.25">
      <c r="A621" t="s">
        <v>222</v>
      </c>
      <c r="B621" t="s">
        <v>1209</v>
      </c>
      <c r="C621" t="s">
        <v>224</v>
      </c>
      <c r="E621" t="s">
        <v>226</v>
      </c>
      <c r="G621" t="s">
        <v>1209</v>
      </c>
      <c r="H621" t="s">
        <v>1342</v>
      </c>
      <c r="I621" t="s">
        <v>1708</v>
      </c>
    </row>
    <row r="622" spans="1:9" x14ac:dyDescent="0.25">
      <c r="A622" t="s">
        <v>222</v>
      </c>
      <c r="B622" t="s">
        <v>1210</v>
      </c>
      <c r="C622" t="s">
        <v>224</v>
      </c>
      <c r="E622" t="s">
        <v>226</v>
      </c>
      <c r="G622" t="s">
        <v>1210</v>
      </c>
      <c r="H622" t="s">
        <v>1342</v>
      </c>
      <c r="I622" t="s">
        <v>1707</v>
      </c>
    </row>
    <row r="623" spans="1:9" x14ac:dyDescent="0.25">
      <c r="A623" t="s">
        <v>222</v>
      </c>
      <c r="B623" t="s">
        <v>1211</v>
      </c>
      <c r="C623" t="s">
        <v>224</v>
      </c>
      <c r="E623" t="s">
        <v>226</v>
      </c>
      <c r="G623" t="s">
        <v>1211</v>
      </c>
      <c r="H623" t="s">
        <v>1342</v>
      </c>
      <c r="I623" t="s">
        <v>1706</v>
      </c>
    </row>
    <row r="624" spans="1:9" x14ac:dyDescent="0.25">
      <c r="A624" t="s">
        <v>222</v>
      </c>
      <c r="B624" t="s">
        <v>1212</v>
      </c>
      <c r="C624" t="s">
        <v>224</v>
      </c>
      <c r="E624" t="s">
        <v>226</v>
      </c>
      <c r="G624" t="s">
        <v>1212</v>
      </c>
      <c r="H624" t="s">
        <v>1342</v>
      </c>
      <c r="I624" t="s">
        <v>1705</v>
      </c>
    </row>
    <row r="625" spans="1:9" x14ac:dyDescent="0.25">
      <c r="A625" t="s">
        <v>222</v>
      </c>
      <c r="B625" t="s">
        <v>1213</v>
      </c>
      <c r="C625" t="s">
        <v>224</v>
      </c>
      <c r="E625" t="s">
        <v>226</v>
      </c>
      <c r="G625" t="s">
        <v>1213</v>
      </c>
      <c r="H625" t="s">
        <v>1342</v>
      </c>
      <c r="I625" t="s">
        <v>1704</v>
      </c>
    </row>
    <row r="626" spans="1:9" x14ac:dyDescent="0.25">
      <c r="A626" t="s">
        <v>222</v>
      </c>
      <c r="B626" t="s">
        <v>1214</v>
      </c>
      <c r="C626" t="s">
        <v>224</v>
      </c>
      <c r="E626" t="s">
        <v>226</v>
      </c>
      <c r="G626" t="s">
        <v>1214</v>
      </c>
      <c r="H626" t="s">
        <v>1342</v>
      </c>
      <c r="I626" t="s">
        <v>1703</v>
      </c>
    </row>
    <row r="627" spans="1:9" x14ac:dyDescent="0.25">
      <c r="A627" t="s">
        <v>222</v>
      </c>
      <c r="B627" t="s">
        <v>1215</v>
      </c>
      <c r="C627" t="s">
        <v>224</v>
      </c>
      <c r="E627" t="s">
        <v>226</v>
      </c>
      <c r="G627" t="s">
        <v>1215</v>
      </c>
      <c r="H627" t="s">
        <v>1342</v>
      </c>
      <c r="I627" t="s">
        <v>1702</v>
      </c>
    </row>
    <row r="628" spans="1:9" x14ac:dyDescent="0.25">
      <c r="A628" t="s">
        <v>222</v>
      </c>
      <c r="B628" t="s">
        <v>1216</v>
      </c>
      <c r="C628" t="s">
        <v>224</v>
      </c>
      <c r="E628" t="s">
        <v>226</v>
      </c>
      <c r="G628" t="s">
        <v>1216</v>
      </c>
      <c r="H628" t="s">
        <v>1342</v>
      </c>
      <c r="I628" t="s">
        <v>1701</v>
      </c>
    </row>
    <row r="629" spans="1:9" x14ac:dyDescent="0.25">
      <c r="A629" t="s">
        <v>222</v>
      </c>
      <c r="B629" t="s">
        <v>1217</v>
      </c>
      <c r="C629" t="s">
        <v>224</v>
      </c>
      <c r="E629" t="s">
        <v>226</v>
      </c>
      <c r="G629" t="s">
        <v>1217</v>
      </c>
      <c r="H629" t="s">
        <v>1342</v>
      </c>
      <c r="I629" t="s">
        <v>1700</v>
      </c>
    </row>
    <row r="630" spans="1:9" x14ac:dyDescent="0.25">
      <c r="A630" t="s">
        <v>222</v>
      </c>
      <c r="B630" t="s">
        <v>1218</v>
      </c>
      <c r="C630" t="s">
        <v>224</v>
      </c>
      <c r="E630" t="s">
        <v>226</v>
      </c>
      <c r="G630" t="s">
        <v>1218</v>
      </c>
      <c r="H630" t="s">
        <v>1342</v>
      </c>
      <c r="I630" t="s">
        <v>1699</v>
      </c>
    </row>
    <row r="631" spans="1:9" x14ac:dyDescent="0.25">
      <c r="A631" t="s">
        <v>222</v>
      </c>
      <c r="B631" t="s">
        <v>1219</v>
      </c>
      <c r="C631" t="s">
        <v>224</v>
      </c>
      <c r="E631" t="s">
        <v>226</v>
      </c>
      <c r="G631" t="s">
        <v>1219</v>
      </c>
      <c r="H631" t="s">
        <v>1342</v>
      </c>
      <c r="I631" t="s">
        <v>1698</v>
      </c>
    </row>
    <row r="632" spans="1:9" x14ac:dyDescent="0.25">
      <c r="A632" t="s">
        <v>222</v>
      </c>
      <c r="B632" t="s">
        <v>604</v>
      </c>
      <c r="C632" t="s">
        <v>224</v>
      </c>
      <c r="E632" t="s">
        <v>226</v>
      </c>
      <c r="G632" t="s">
        <v>604</v>
      </c>
      <c r="H632" t="s">
        <v>1342</v>
      </c>
      <c r="I632" t="s">
        <v>1697</v>
      </c>
    </row>
    <row r="633" spans="1:9" x14ac:dyDescent="0.25">
      <c r="A633" t="s">
        <v>222</v>
      </c>
      <c r="B633" t="s">
        <v>1220</v>
      </c>
      <c r="C633" t="s">
        <v>224</v>
      </c>
      <c r="E633" t="s">
        <v>226</v>
      </c>
      <c r="G633" t="s">
        <v>1220</v>
      </c>
      <c r="H633" t="s">
        <v>1342</v>
      </c>
      <c r="I633" t="s">
        <v>1696</v>
      </c>
    </row>
    <row r="634" spans="1:9" x14ac:dyDescent="0.25">
      <c r="A634" t="s">
        <v>222</v>
      </c>
      <c r="B634" t="s">
        <v>1221</v>
      </c>
      <c r="C634" t="s">
        <v>224</v>
      </c>
      <c r="E634" t="s">
        <v>226</v>
      </c>
      <c r="G634" t="s">
        <v>1221</v>
      </c>
      <c r="H634" t="s">
        <v>1342</v>
      </c>
      <c r="I634" t="s">
        <v>1695</v>
      </c>
    </row>
    <row r="635" spans="1:9" x14ac:dyDescent="0.25">
      <c r="A635" t="s">
        <v>222</v>
      </c>
      <c r="B635" t="s">
        <v>1222</v>
      </c>
      <c r="C635" t="s">
        <v>224</v>
      </c>
      <c r="E635" t="s">
        <v>226</v>
      </c>
      <c r="G635" t="s">
        <v>1222</v>
      </c>
      <c r="H635" t="s">
        <v>1342</v>
      </c>
      <c r="I635" t="s">
        <v>1694</v>
      </c>
    </row>
    <row r="636" spans="1:9" x14ac:dyDescent="0.25">
      <c r="A636" t="s">
        <v>222</v>
      </c>
      <c r="B636" t="s">
        <v>1223</v>
      </c>
      <c r="C636" t="s">
        <v>224</v>
      </c>
      <c r="E636" t="s">
        <v>226</v>
      </c>
      <c r="G636" t="s">
        <v>1223</v>
      </c>
      <c r="H636" t="s">
        <v>1342</v>
      </c>
      <c r="I636" t="s">
        <v>1693</v>
      </c>
    </row>
    <row r="637" spans="1:9" x14ac:dyDescent="0.25">
      <c r="A637" t="s">
        <v>222</v>
      </c>
      <c r="B637" t="s">
        <v>1224</v>
      </c>
      <c r="C637" t="s">
        <v>224</v>
      </c>
      <c r="E637" t="s">
        <v>226</v>
      </c>
      <c r="G637" t="s">
        <v>1224</v>
      </c>
      <c r="H637" t="s">
        <v>1342</v>
      </c>
      <c r="I637" t="s">
        <v>1692</v>
      </c>
    </row>
    <row r="638" spans="1:9" x14ac:dyDescent="0.25">
      <c r="A638" t="s">
        <v>222</v>
      </c>
      <c r="B638" t="s">
        <v>1225</v>
      </c>
      <c r="C638" t="s">
        <v>224</v>
      </c>
      <c r="E638" t="s">
        <v>226</v>
      </c>
      <c r="G638" t="s">
        <v>1225</v>
      </c>
      <c r="H638" t="s">
        <v>1342</v>
      </c>
      <c r="I638" t="s">
        <v>1691</v>
      </c>
    </row>
    <row r="639" spans="1:9" x14ac:dyDescent="0.25">
      <c r="A639" t="s">
        <v>222</v>
      </c>
      <c r="B639" t="s">
        <v>1226</v>
      </c>
      <c r="C639" t="s">
        <v>224</v>
      </c>
      <c r="E639" t="s">
        <v>226</v>
      </c>
      <c r="G639" t="s">
        <v>1226</v>
      </c>
      <c r="H639" t="s">
        <v>1342</v>
      </c>
      <c r="I639" t="s">
        <v>1690</v>
      </c>
    </row>
    <row r="640" spans="1:9" x14ac:dyDescent="0.25">
      <c r="A640" t="s">
        <v>222</v>
      </c>
      <c r="B640" t="s">
        <v>1227</v>
      </c>
      <c r="C640" t="s">
        <v>224</v>
      </c>
      <c r="E640" t="s">
        <v>226</v>
      </c>
      <c r="G640" t="s">
        <v>1227</v>
      </c>
      <c r="H640" t="s">
        <v>1342</v>
      </c>
      <c r="I640" t="s">
        <v>1689</v>
      </c>
    </row>
    <row r="641" spans="1:9" x14ac:dyDescent="0.25">
      <c r="A641" t="s">
        <v>222</v>
      </c>
      <c r="B641" t="s">
        <v>1228</v>
      </c>
      <c r="C641" t="s">
        <v>224</v>
      </c>
      <c r="E641" t="s">
        <v>226</v>
      </c>
      <c r="G641" t="s">
        <v>1228</v>
      </c>
      <c r="H641" t="s">
        <v>1342</v>
      </c>
      <c r="I641" t="s">
        <v>1688</v>
      </c>
    </row>
    <row r="642" spans="1:9" x14ac:dyDescent="0.25">
      <c r="A642" t="s">
        <v>222</v>
      </c>
      <c r="B642" t="s">
        <v>1229</v>
      </c>
      <c r="C642" t="s">
        <v>224</v>
      </c>
      <c r="E642" t="s">
        <v>226</v>
      </c>
      <c r="G642" t="s">
        <v>1229</v>
      </c>
      <c r="H642" t="s">
        <v>1342</v>
      </c>
      <c r="I642" t="s">
        <v>1687</v>
      </c>
    </row>
    <row r="643" spans="1:9" x14ac:dyDescent="0.25">
      <c r="A643" t="s">
        <v>222</v>
      </c>
      <c r="B643" t="s">
        <v>1230</v>
      </c>
      <c r="C643" t="s">
        <v>224</v>
      </c>
      <c r="E643" t="s">
        <v>226</v>
      </c>
      <c r="G643" t="s">
        <v>1230</v>
      </c>
      <c r="H643" t="s">
        <v>1342</v>
      </c>
      <c r="I643" t="s">
        <v>1686</v>
      </c>
    </row>
    <row r="644" spans="1:9" x14ac:dyDescent="0.25">
      <c r="A644" t="s">
        <v>222</v>
      </c>
      <c r="B644" t="s">
        <v>1231</v>
      </c>
      <c r="C644" t="s">
        <v>224</v>
      </c>
      <c r="E644" t="s">
        <v>226</v>
      </c>
      <c r="G644" t="s">
        <v>1231</v>
      </c>
      <c r="H644" t="s">
        <v>1342</v>
      </c>
      <c r="I644" t="s">
        <v>1685</v>
      </c>
    </row>
    <row r="645" spans="1:9" x14ac:dyDescent="0.25">
      <c r="A645" t="s">
        <v>222</v>
      </c>
      <c r="B645" t="s">
        <v>603</v>
      </c>
      <c r="C645" t="s">
        <v>224</v>
      </c>
      <c r="E645" t="s">
        <v>226</v>
      </c>
      <c r="G645" t="s">
        <v>603</v>
      </c>
      <c r="H645" t="s">
        <v>1342</v>
      </c>
      <c r="I645" t="s">
        <v>1684</v>
      </c>
    </row>
    <row r="646" spans="1:9" x14ac:dyDescent="0.25">
      <c r="A646" t="s">
        <v>222</v>
      </c>
      <c r="B646" t="s">
        <v>1232</v>
      </c>
      <c r="C646" t="s">
        <v>224</v>
      </c>
      <c r="E646" t="s">
        <v>226</v>
      </c>
      <c r="G646" t="s">
        <v>1232</v>
      </c>
      <c r="H646" t="s">
        <v>1342</v>
      </c>
      <c r="I646" t="s">
        <v>1683</v>
      </c>
    </row>
    <row r="647" spans="1:9" x14ac:dyDescent="0.25">
      <c r="A647" t="s">
        <v>222</v>
      </c>
      <c r="B647" t="s">
        <v>1233</v>
      </c>
      <c r="C647" t="s">
        <v>224</v>
      </c>
      <c r="E647" t="s">
        <v>226</v>
      </c>
      <c r="G647" t="s">
        <v>1233</v>
      </c>
      <c r="H647" t="s">
        <v>1342</v>
      </c>
      <c r="I647" t="s">
        <v>1682</v>
      </c>
    </row>
    <row r="648" spans="1:9" x14ac:dyDescent="0.25">
      <c r="A648" t="s">
        <v>222</v>
      </c>
      <c r="B648" t="s">
        <v>1234</v>
      </c>
      <c r="C648" t="s">
        <v>224</v>
      </c>
      <c r="E648" t="s">
        <v>226</v>
      </c>
      <c r="G648" t="s">
        <v>1234</v>
      </c>
      <c r="H648" t="s">
        <v>1342</v>
      </c>
      <c r="I648" t="s">
        <v>1681</v>
      </c>
    </row>
    <row r="649" spans="1:9" x14ac:dyDescent="0.25">
      <c r="A649" t="s">
        <v>222</v>
      </c>
      <c r="B649" t="s">
        <v>1235</v>
      </c>
      <c r="C649" t="s">
        <v>224</v>
      </c>
      <c r="E649" t="s">
        <v>226</v>
      </c>
      <c r="G649" t="s">
        <v>1235</v>
      </c>
      <c r="H649" t="s">
        <v>1342</v>
      </c>
      <c r="I649" t="s">
        <v>1680</v>
      </c>
    </row>
    <row r="650" spans="1:9" x14ac:dyDescent="0.25">
      <c r="A650" t="s">
        <v>222</v>
      </c>
      <c r="B650" t="s">
        <v>1236</v>
      </c>
      <c r="C650" t="s">
        <v>224</v>
      </c>
      <c r="E650" t="s">
        <v>226</v>
      </c>
      <c r="G650" t="s">
        <v>1236</v>
      </c>
      <c r="H650" t="s">
        <v>1342</v>
      </c>
      <c r="I650" t="s">
        <v>1679</v>
      </c>
    </row>
    <row r="651" spans="1:9" x14ac:dyDescent="0.25">
      <c r="A651" t="s">
        <v>222</v>
      </c>
      <c r="B651" t="s">
        <v>1237</v>
      </c>
      <c r="C651" t="s">
        <v>224</v>
      </c>
      <c r="E651" t="s">
        <v>226</v>
      </c>
      <c r="G651" t="s">
        <v>1237</v>
      </c>
      <c r="H651" t="s">
        <v>1342</v>
      </c>
      <c r="I651" t="s">
        <v>1678</v>
      </c>
    </row>
    <row r="652" spans="1:9" x14ac:dyDescent="0.25">
      <c r="A652" t="s">
        <v>222</v>
      </c>
      <c r="B652" t="s">
        <v>567</v>
      </c>
      <c r="C652" t="s">
        <v>224</v>
      </c>
      <c r="E652" t="s">
        <v>226</v>
      </c>
      <c r="G652" t="s">
        <v>567</v>
      </c>
      <c r="H652" t="s">
        <v>1342</v>
      </c>
      <c r="I652" t="s">
        <v>1677</v>
      </c>
    </row>
    <row r="653" spans="1:9" x14ac:dyDescent="0.25">
      <c r="A653" t="s">
        <v>222</v>
      </c>
      <c r="B653" t="s">
        <v>1238</v>
      </c>
      <c r="C653" t="s">
        <v>224</v>
      </c>
      <c r="E653" t="s">
        <v>226</v>
      </c>
      <c r="G653" t="s">
        <v>1238</v>
      </c>
      <c r="H653" t="s">
        <v>1342</v>
      </c>
      <c r="I653" t="s">
        <v>1675</v>
      </c>
    </row>
    <row r="654" spans="1:9" x14ac:dyDescent="0.25">
      <c r="A654" t="s">
        <v>222</v>
      </c>
      <c r="B654" t="s">
        <v>568</v>
      </c>
      <c r="C654" t="s">
        <v>224</v>
      </c>
      <c r="E654" t="s">
        <v>226</v>
      </c>
      <c r="G654" t="s">
        <v>568</v>
      </c>
      <c r="H654" t="s">
        <v>1342</v>
      </c>
      <c r="I654" t="s">
        <v>1674</v>
      </c>
    </row>
    <row r="655" spans="1:9" x14ac:dyDescent="0.25">
      <c r="A655" t="s">
        <v>222</v>
      </c>
      <c r="B655" t="s">
        <v>1239</v>
      </c>
      <c r="C655" t="s">
        <v>224</v>
      </c>
      <c r="E655" t="s">
        <v>226</v>
      </c>
      <c r="G655" t="s">
        <v>1239</v>
      </c>
      <c r="H655" t="s">
        <v>1342</v>
      </c>
      <c r="I655" t="s">
        <v>1673</v>
      </c>
    </row>
    <row r="656" spans="1:9" x14ac:dyDescent="0.25">
      <c r="A656" t="s">
        <v>222</v>
      </c>
      <c r="B656" t="s">
        <v>1243</v>
      </c>
      <c r="C656" t="s">
        <v>224</v>
      </c>
      <c r="E656" t="s">
        <v>226</v>
      </c>
      <c r="G656" t="s">
        <v>1243</v>
      </c>
      <c r="H656" t="s">
        <v>1342</v>
      </c>
      <c r="I656" t="s">
        <v>1640</v>
      </c>
    </row>
    <row r="657" spans="1:9" x14ac:dyDescent="0.25">
      <c r="A657" t="s">
        <v>222</v>
      </c>
      <c r="B657" t="s">
        <v>1244</v>
      </c>
      <c r="C657" t="s">
        <v>224</v>
      </c>
      <c r="E657" t="s">
        <v>226</v>
      </c>
      <c r="G657" t="s">
        <v>1244</v>
      </c>
      <c r="H657" t="s">
        <v>1342</v>
      </c>
      <c r="I657" t="s">
        <v>1627</v>
      </c>
    </row>
    <row r="658" spans="1:9" x14ac:dyDescent="0.25">
      <c r="A658" t="s">
        <v>222</v>
      </c>
      <c r="B658" t="s">
        <v>1245</v>
      </c>
      <c r="C658" t="s">
        <v>224</v>
      </c>
      <c r="E658" t="s">
        <v>226</v>
      </c>
      <c r="G658" t="s">
        <v>1245</v>
      </c>
      <c r="H658" t="s">
        <v>1342</v>
      </c>
      <c r="I658" t="s">
        <v>1624</v>
      </c>
    </row>
    <row r="659" spans="1:9" x14ac:dyDescent="0.25">
      <c r="A659" t="s">
        <v>222</v>
      </c>
      <c r="B659" t="s">
        <v>1246</v>
      </c>
      <c r="C659" t="s">
        <v>224</v>
      </c>
      <c r="E659" t="s">
        <v>226</v>
      </c>
      <c r="G659" t="s">
        <v>1246</v>
      </c>
      <c r="H659" t="s">
        <v>1342</v>
      </c>
      <c r="I659" t="s">
        <v>1623</v>
      </c>
    </row>
    <row r="660" spans="1:9" x14ac:dyDescent="0.25">
      <c r="A660" t="s">
        <v>222</v>
      </c>
      <c r="B660" t="s">
        <v>1247</v>
      </c>
      <c r="C660" t="s">
        <v>224</v>
      </c>
      <c r="E660" t="s">
        <v>226</v>
      </c>
      <c r="G660" t="s">
        <v>1247</v>
      </c>
      <c r="H660" t="s">
        <v>1342</v>
      </c>
      <c r="I660" t="s">
        <v>1610</v>
      </c>
    </row>
    <row r="661" spans="1:9" x14ac:dyDescent="0.25">
      <c r="A661" t="s">
        <v>222</v>
      </c>
      <c r="B661" t="s">
        <v>1257</v>
      </c>
      <c r="C661" t="s">
        <v>224</v>
      </c>
      <c r="E661" t="s">
        <v>226</v>
      </c>
      <c r="G661" t="s">
        <v>1257</v>
      </c>
      <c r="H661" t="s">
        <v>1342</v>
      </c>
      <c r="I661" t="s">
        <v>1531</v>
      </c>
    </row>
    <row r="662" spans="1:9" x14ac:dyDescent="0.25">
      <c r="A662" t="s">
        <v>222</v>
      </c>
      <c r="B662" t="s">
        <v>1259</v>
      </c>
      <c r="C662" t="s">
        <v>224</v>
      </c>
      <c r="E662" t="s">
        <v>226</v>
      </c>
      <c r="G662" t="s">
        <v>1259</v>
      </c>
      <c r="H662" t="s">
        <v>1342</v>
      </c>
      <c r="I662" t="s">
        <v>1486</v>
      </c>
    </row>
    <row r="663" spans="1:9" x14ac:dyDescent="0.25">
      <c r="A663" t="s">
        <v>222</v>
      </c>
      <c r="B663" t="s">
        <v>1261</v>
      </c>
      <c r="C663" t="s">
        <v>224</v>
      </c>
      <c r="E663" t="s">
        <v>226</v>
      </c>
      <c r="G663" t="s">
        <v>1261</v>
      </c>
      <c r="H663" t="s">
        <v>1342</v>
      </c>
      <c r="I663" t="s">
        <v>1423</v>
      </c>
    </row>
    <row r="664" spans="1:9" x14ac:dyDescent="0.25">
      <c r="A664" t="s">
        <v>222</v>
      </c>
      <c r="B664" t="s">
        <v>1262</v>
      </c>
      <c r="C664" t="s">
        <v>224</v>
      </c>
      <c r="E664" t="s">
        <v>226</v>
      </c>
      <c r="G664" t="s">
        <v>1262</v>
      </c>
      <c r="H664" t="s">
        <v>1342</v>
      </c>
      <c r="I664" t="s">
        <v>1422</v>
      </c>
    </row>
    <row r="665" spans="1:9" x14ac:dyDescent="0.25">
      <c r="A665" t="s">
        <v>222</v>
      </c>
      <c r="B665" t="s">
        <v>1263</v>
      </c>
      <c r="C665" t="s">
        <v>224</v>
      </c>
      <c r="E665" t="s">
        <v>226</v>
      </c>
      <c r="G665" t="s">
        <v>1263</v>
      </c>
      <c r="H665" t="s">
        <v>1342</v>
      </c>
      <c r="I665" t="s">
        <v>1421</v>
      </c>
    </row>
    <row r="666" spans="1:9" x14ac:dyDescent="0.25">
      <c r="A666" t="s">
        <v>222</v>
      </c>
      <c r="B666" t="s">
        <v>606</v>
      </c>
      <c r="C666" t="s">
        <v>224</v>
      </c>
      <c r="E666" t="s">
        <v>226</v>
      </c>
      <c r="G666" t="s">
        <v>606</v>
      </c>
      <c r="H666" t="s">
        <v>1342</v>
      </c>
      <c r="I666" t="s">
        <v>1420</v>
      </c>
    </row>
    <row r="667" spans="1:9" x14ac:dyDescent="0.25">
      <c r="A667" t="s">
        <v>222</v>
      </c>
      <c r="B667" t="s">
        <v>1264</v>
      </c>
      <c r="C667" t="s">
        <v>224</v>
      </c>
      <c r="E667" t="s">
        <v>226</v>
      </c>
      <c r="G667" t="s">
        <v>1264</v>
      </c>
      <c r="H667" t="s">
        <v>1342</v>
      </c>
      <c r="I667" t="s">
        <v>1419</v>
      </c>
    </row>
    <row r="668" spans="1:9" x14ac:dyDescent="0.25">
      <c r="A668" t="s">
        <v>222</v>
      </c>
      <c r="B668" t="s">
        <v>1265</v>
      </c>
      <c r="C668" t="s">
        <v>224</v>
      </c>
      <c r="E668" t="s">
        <v>226</v>
      </c>
      <c r="G668" t="s">
        <v>1265</v>
      </c>
      <c r="H668" t="s">
        <v>1342</v>
      </c>
      <c r="I668" t="s">
        <v>1418</v>
      </c>
    </row>
    <row r="669" spans="1:9" x14ac:dyDescent="0.25">
      <c r="A669" t="s">
        <v>222</v>
      </c>
      <c r="B669" t="s">
        <v>1266</v>
      </c>
      <c r="C669" t="s">
        <v>224</v>
      </c>
      <c r="E669" t="s">
        <v>226</v>
      </c>
      <c r="G669" t="s">
        <v>1266</v>
      </c>
      <c r="H669" t="s">
        <v>1342</v>
      </c>
      <c r="I669" t="s">
        <v>1417</v>
      </c>
    </row>
    <row r="670" spans="1:9" x14ac:dyDescent="0.25">
      <c r="A670" t="s">
        <v>222</v>
      </c>
      <c r="B670" t="s">
        <v>1267</v>
      </c>
      <c r="C670" t="s">
        <v>224</v>
      </c>
      <c r="E670" t="s">
        <v>226</v>
      </c>
      <c r="G670" t="s">
        <v>1267</v>
      </c>
      <c r="H670" t="s">
        <v>1342</v>
      </c>
      <c r="I670" t="s">
        <v>1416</v>
      </c>
    </row>
    <row r="671" spans="1:9" x14ac:dyDescent="0.25">
      <c r="A671" t="s">
        <v>222</v>
      </c>
      <c r="B671" t="s">
        <v>1268</v>
      </c>
      <c r="C671" t="s">
        <v>224</v>
      </c>
      <c r="E671" t="s">
        <v>226</v>
      </c>
      <c r="G671" t="s">
        <v>1268</v>
      </c>
      <c r="H671" t="s">
        <v>1342</v>
      </c>
      <c r="I671" t="s">
        <v>1415</v>
      </c>
    </row>
    <row r="672" spans="1:9" x14ac:dyDescent="0.25">
      <c r="A672" t="s">
        <v>222</v>
      </c>
      <c r="B672" t="s">
        <v>1269</v>
      </c>
      <c r="C672" t="s">
        <v>224</v>
      </c>
      <c r="E672" t="s">
        <v>226</v>
      </c>
      <c r="G672" t="s">
        <v>1269</v>
      </c>
      <c r="H672" t="s">
        <v>1342</v>
      </c>
      <c r="I672" t="s">
        <v>1414</v>
      </c>
    </row>
    <row r="673" spans="1:9" x14ac:dyDescent="0.25">
      <c r="A673" t="s">
        <v>222</v>
      </c>
      <c r="B673" t="s">
        <v>1270</v>
      </c>
      <c r="C673" t="s">
        <v>224</v>
      </c>
      <c r="E673" t="s">
        <v>226</v>
      </c>
      <c r="G673" t="s">
        <v>1270</v>
      </c>
      <c r="H673" t="s">
        <v>1342</v>
      </c>
      <c r="I673" t="s">
        <v>1413</v>
      </c>
    </row>
    <row r="674" spans="1:9" x14ac:dyDescent="0.25">
      <c r="A674" t="s">
        <v>222</v>
      </c>
      <c r="B674" t="s">
        <v>1271</v>
      </c>
      <c r="C674" t="s">
        <v>224</v>
      </c>
      <c r="E674" t="s">
        <v>226</v>
      </c>
      <c r="G674" t="s">
        <v>1271</v>
      </c>
      <c r="H674" t="s">
        <v>1342</v>
      </c>
      <c r="I674" t="s">
        <v>1412</v>
      </c>
    </row>
    <row r="675" spans="1:9" x14ac:dyDescent="0.25">
      <c r="A675" t="s">
        <v>222</v>
      </c>
      <c r="B675" t="s">
        <v>1272</v>
      </c>
      <c r="C675" t="s">
        <v>224</v>
      </c>
      <c r="E675" t="s">
        <v>226</v>
      </c>
      <c r="G675" t="s">
        <v>1272</v>
      </c>
      <c r="H675" t="s">
        <v>1342</v>
      </c>
      <c r="I675" t="s">
        <v>1411</v>
      </c>
    </row>
    <row r="676" spans="1:9" x14ac:dyDescent="0.25">
      <c r="A676" t="s">
        <v>222</v>
      </c>
      <c r="B676" t="s">
        <v>1273</v>
      </c>
      <c r="C676" t="s">
        <v>224</v>
      </c>
      <c r="E676" t="s">
        <v>226</v>
      </c>
      <c r="G676" t="s">
        <v>1273</v>
      </c>
      <c r="H676" t="s">
        <v>1342</v>
      </c>
      <c r="I676" t="s">
        <v>1410</v>
      </c>
    </row>
    <row r="677" spans="1:9" x14ac:dyDescent="0.25">
      <c r="A677" t="s">
        <v>222</v>
      </c>
      <c r="B677" t="s">
        <v>1274</v>
      </c>
      <c r="C677" t="s">
        <v>224</v>
      </c>
      <c r="E677" t="s">
        <v>226</v>
      </c>
      <c r="G677" t="s">
        <v>1274</v>
      </c>
      <c r="H677" t="s">
        <v>1342</v>
      </c>
      <c r="I677" t="s">
        <v>1409</v>
      </c>
    </row>
    <row r="678" spans="1:9" x14ac:dyDescent="0.25">
      <c r="A678" t="s">
        <v>222</v>
      </c>
      <c r="B678" t="s">
        <v>605</v>
      </c>
      <c r="C678" t="s">
        <v>224</v>
      </c>
      <c r="E678" t="s">
        <v>226</v>
      </c>
      <c r="G678" t="s">
        <v>605</v>
      </c>
      <c r="H678" t="s">
        <v>1342</v>
      </c>
      <c r="I678" t="s">
        <v>1408</v>
      </c>
    </row>
    <row r="679" spans="1:9" x14ac:dyDescent="0.25">
      <c r="A679" t="s">
        <v>222</v>
      </c>
      <c r="B679" t="s">
        <v>1275</v>
      </c>
      <c r="C679" t="s">
        <v>224</v>
      </c>
      <c r="E679" t="s">
        <v>226</v>
      </c>
      <c r="G679" t="s">
        <v>1275</v>
      </c>
      <c r="H679" t="s">
        <v>1342</v>
      </c>
      <c r="I679" t="s">
        <v>1407</v>
      </c>
    </row>
    <row r="680" spans="1:9" x14ac:dyDescent="0.25">
      <c r="A680" t="s">
        <v>222</v>
      </c>
      <c r="B680" t="s">
        <v>1276</v>
      </c>
      <c r="C680" t="s">
        <v>224</v>
      </c>
      <c r="E680" t="s">
        <v>226</v>
      </c>
      <c r="G680" t="s">
        <v>1276</v>
      </c>
      <c r="H680" t="s">
        <v>1342</v>
      </c>
      <c r="I680" t="s">
        <v>1406</v>
      </c>
    </row>
    <row r="681" spans="1:9" x14ac:dyDescent="0.25">
      <c r="A681" t="s">
        <v>222</v>
      </c>
      <c r="B681" t="s">
        <v>1277</v>
      </c>
      <c r="C681" t="s">
        <v>224</v>
      </c>
      <c r="E681" t="s">
        <v>226</v>
      </c>
      <c r="G681" t="s">
        <v>1277</v>
      </c>
      <c r="H681" t="s">
        <v>1342</v>
      </c>
      <c r="I681" t="s">
        <v>1405</v>
      </c>
    </row>
    <row r="682" spans="1:9" x14ac:dyDescent="0.25">
      <c r="A682" t="s">
        <v>222</v>
      </c>
      <c r="B682" t="s">
        <v>1278</v>
      </c>
      <c r="C682" t="s">
        <v>224</v>
      </c>
      <c r="E682" t="s">
        <v>226</v>
      </c>
      <c r="G682" t="s">
        <v>1278</v>
      </c>
      <c r="H682" t="s">
        <v>1342</v>
      </c>
      <c r="I682" t="s">
        <v>1404</v>
      </c>
    </row>
    <row r="683" spans="1:9" x14ac:dyDescent="0.25">
      <c r="A683" t="s">
        <v>222</v>
      </c>
      <c r="B683" t="s">
        <v>1279</v>
      </c>
      <c r="C683" t="s">
        <v>224</v>
      </c>
      <c r="E683" t="s">
        <v>226</v>
      </c>
      <c r="G683" t="s">
        <v>1279</v>
      </c>
      <c r="H683" t="s">
        <v>1342</v>
      </c>
      <c r="I683" t="s">
        <v>1403</v>
      </c>
    </row>
    <row r="684" spans="1:9" x14ac:dyDescent="0.25">
      <c r="A684" t="s">
        <v>222</v>
      </c>
      <c r="B684" t="s">
        <v>1280</v>
      </c>
      <c r="C684" t="s">
        <v>224</v>
      </c>
      <c r="E684" t="s">
        <v>226</v>
      </c>
      <c r="G684" t="s">
        <v>1280</v>
      </c>
      <c r="H684" t="s">
        <v>1342</v>
      </c>
      <c r="I684" t="s">
        <v>1402</v>
      </c>
    </row>
    <row r="685" spans="1:9" x14ac:dyDescent="0.25">
      <c r="A685" t="s">
        <v>222</v>
      </c>
      <c r="B685" t="s">
        <v>1281</v>
      </c>
      <c r="C685" t="s">
        <v>224</v>
      </c>
      <c r="E685" t="s">
        <v>226</v>
      </c>
      <c r="G685" t="s">
        <v>1281</v>
      </c>
      <c r="H685" t="s">
        <v>1342</v>
      </c>
      <c r="I685" t="s">
        <v>1401</v>
      </c>
    </row>
    <row r="686" spans="1:9" x14ac:dyDescent="0.25">
      <c r="A686" t="s">
        <v>222</v>
      </c>
      <c r="B686" t="s">
        <v>1282</v>
      </c>
      <c r="C686" t="s">
        <v>224</v>
      </c>
      <c r="E686" t="s">
        <v>226</v>
      </c>
      <c r="G686" t="s">
        <v>1282</v>
      </c>
      <c r="H686" t="s">
        <v>1342</v>
      </c>
      <c r="I686" t="s">
        <v>1400</v>
      </c>
    </row>
    <row r="687" spans="1:9" x14ac:dyDescent="0.25">
      <c r="A687" t="s">
        <v>222</v>
      </c>
      <c r="B687" t="s">
        <v>1283</v>
      </c>
      <c r="C687" t="s">
        <v>224</v>
      </c>
      <c r="E687" t="s">
        <v>226</v>
      </c>
      <c r="G687" t="s">
        <v>1283</v>
      </c>
      <c r="H687" t="s">
        <v>1342</v>
      </c>
      <c r="I687" t="s">
        <v>1399</v>
      </c>
    </row>
    <row r="688" spans="1:9" x14ac:dyDescent="0.25">
      <c r="A688" t="s">
        <v>222</v>
      </c>
      <c r="B688" t="s">
        <v>1284</v>
      </c>
      <c r="C688" t="s">
        <v>224</v>
      </c>
      <c r="E688" t="s">
        <v>226</v>
      </c>
      <c r="G688" t="s">
        <v>1284</v>
      </c>
      <c r="H688" t="s">
        <v>1342</v>
      </c>
      <c r="I688" t="s">
        <v>1398</v>
      </c>
    </row>
    <row r="689" spans="1:9" x14ac:dyDescent="0.25">
      <c r="A689" t="s">
        <v>222</v>
      </c>
      <c r="B689" t="s">
        <v>1285</v>
      </c>
      <c r="C689" t="s">
        <v>224</v>
      </c>
      <c r="E689" t="s">
        <v>226</v>
      </c>
      <c r="G689" t="s">
        <v>1285</v>
      </c>
      <c r="H689" t="s">
        <v>1342</v>
      </c>
      <c r="I689" t="s">
        <v>1397</v>
      </c>
    </row>
    <row r="690" spans="1:9" x14ac:dyDescent="0.25">
      <c r="A690" t="s">
        <v>222</v>
      </c>
      <c r="B690" t="s">
        <v>1286</v>
      </c>
      <c r="C690" t="s">
        <v>224</v>
      </c>
      <c r="E690" t="s">
        <v>226</v>
      </c>
      <c r="G690" t="s">
        <v>1286</v>
      </c>
      <c r="H690" t="s">
        <v>1342</v>
      </c>
      <c r="I690" t="s">
        <v>1396</v>
      </c>
    </row>
    <row r="691" spans="1:9" x14ac:dyDescent="0.25">
      <c r="A691" t="s">
        <v>222</v>
      </c>
      <c r="B691" t="s">
        <v>1287</v>
      </c>
      <c r="C691" t="s">
        <v>224</v>
      </c>
      <c r="E691" t="s">
        <v>226</v>
      </c>
      <c r="G691" t="s">
        <v>1287</v>
      </c>
      <c r="H691" t="s">
        <v>1342</v>
      </c>
      <c r="I691" t="s">
        <v>1395</v>
      </c>
    </row>
    <row r="692" spans="1:9" x14ac:dyDescent="0.25">
      <c r="A692" t="s">
        <v>222</v>
      </c>
      <c r="B692" t="s">
        <v>1288</v>
      </c>
      <c r="C692" t="s">
        <v>224</v>
      </c>
      <c r="E692" t="s">
        <v>226</v>
      </c>
      <c r="G692" t="s">
        <v>1288</v>
      </c>
      <c r="H692" t="s">
        <v>1342</v>
      </c>
      <c r="I692" t="s">
        <v>1394</v>
      </c>
    </row>
    <row r="693" spans="1:9" x14ac:dyDescent="0.25">
      <c r="A693" t="s">
        <v>222</v>
      </c>
      <c r="B693" t="s">
        <v>1289</v>
      </c>
      <c r="C693" t="s">
        <v>224</v>
      </c>
      <c r="E693" t="s">
        <v>226</v>
      </c>
      <c r="G693" t="s">
        <v>1289</v>
      </c>
      <c r="H693" t="s">
        <v>1342</v>
      </c>
      <c r="I693" t="s">
        <v>1393</v>
      </c>
    </row>
    <row r="694" spans="1:9" x14ac:dyDescent="0.25">
      <c r="A694" t="s">
        <v>222</v>
      </c>
      <c r="B694" t="s">
        <v>1290</v>
      </c>
      <c r="C694" t="s">
        <v>224</v>
      </c>
      <c r="E694" t="s">
        <v>226</v>
      </c>
      <c r="G694" t="s">
        <v>1290</v>
      </c>
      <c r="H694" t="s">
        <v>1342</v>
      </c>
      <c r="I694" t="s">
        <v>1392</v>
      </c>
    </row>
    <row r="695" spans="1:9" x14ac:dyDescent="0.25">
      <c r="A695" t="s">
        <v>222</v>
      </c>
      <c r="B695" t="s">
        <v>1291</v>
      </c>
      <c r="C695" t="s">
        <v>224</v>
      </c>
      <c r="E695" t="s">
        <v>226</v>
      </c>
      <c r="G695" t="s">
        <v>1291</v>
      </c>
      <c r="H695" t="s">
        <v>1342</v>
      </c>
      <c r="I695" t="s">
        <v>1391</v>
      </c>
    </row>
    <row r="696" spans="1:9" x14ac:dyDescent="0.25">
      <c r="A696" t="s">
        <v>222</v>
      </c>
      <c r="B696" t="s">
        <v>1292</v>
      </c>
      <c r="C696" t="s">
        <v>224</v>
      </c>
      <c r="E696" t="s">
        <v>226</v>
      </c>
      <c r="G696" t="s">
        <v>1292</v>
      </c>
      <c r="H696" t="s">
        <v>1342</v>
      </c>
      <c r="I696" t="s">
        <v>1390</v>
      </c>
    </row>
    <row r="697" spans="1:9" x14ac:dyDescent="0.25">
      <c r="A697" t="s">
        <v>222</v>
      </c>
      <c r="B697" t="s">
        <v>1293</v>
      </c>
      <c r="C697" t="s">
        <v>224</v>
      </c>
      <c r="E697" t="s">
        <v>226</v>
      </c>
      <c r="G697" t="s">
        <v>1293</v>
      </c>
      <c r="H697" t="s">
        <v>1342</v>
      </c>
      <c r="I697" t="s">
        <v>1389</v>
      </c>
    </row>
    <row r="698" spans="1:9" x14ac:dyDescent="0.25">
      <c r="A698" t="s">
        <v>222</v>
      </c>
      <c r="B698" t="s">
        <v>1294</v>
      </c>
      <c r="C698" t="s">
        <v>224</v>
      </c>
      <c r="E698" t="s">
        <v>226</v>
      </c>
      <c r="G698" t="s">
        <v>1294</v>
      </c>
      <c r="H698" t="s">
        <v>1342</v>
      </c>
      <c r="I698" t="s">
        <v>1388</v>
      </c>
    </row>
    <row r="699" spans="1:9" x14ac:dyDescent="0.25">
      <c r="A699" t="s">
        <v>222</v>
      </c>
      <c r="B699" t="s">
        <v>706</v>
      </c>
      <c r="C699" t="s">
        <v>224</v>
      </c>
      <c r="E699" t="s">
        <v>226</v>
      </c>
      <c r="G699" t="s">
        <v>706</v>
      </c>
      <c r="H699" t="s">
        <v>1342</v>
      </c>
      <c r="I699" t="s">
        <v>1387</v>
      </c>
    </row>
    <row r="700" spans="1:9" x14ac:dyDescent="0.25">
      <c r="A700" t="s">
        <v>222</v>
      </c>
      <c r="B700" t="s">
        <v>1295</v>
      </c>
      <c r="C700" t="s">
        <v>224</v>
      </c>
      <c r="E700" t="s">
        <v>226</v>
      </c>
      <c r="G700" t="s">
        <v>1295</v>
      </c>
      <c r="H700" t="s">
        <v>1342</v>
      </c>
      <c r="I700" t="s">
        <v>1386</v>
      </c>
    </row>
    <row r="701" spans="1:9" x14ac:dyDescent="0.25">
      <c r="A701" t="s">
        <v>222</v>
      </c>
      <c r="B701" t="s">
        <v>1296</v>
      </c>
      <c r="C701" t="s">
        <v>224</v>
      </c>
      <c r="E701" t="s">
        <v>226</v>
      </c>
      <c r="G701" t="s">
        <v>1296</v>
      </c>
      <c r="H701" t="s">
        <v>1342</v>
      </c>
      <c r="I701" t="s">
        <v>1385</v>
      </c>
    </row>
    <row r="702" spans="1:9" x14ac:dyDescent="0.25">
      <c r="A702" t="s">
        <v>222</v>
      </c>
      <c r="B702" t="s">
        <v>572</v>
      </c>
      <c r="C702" t="s">
        <v>224</v>
      </c>
      <c r="E702" t="s">
        <v>226</v>
      </c>
      <c r="G702" t="s">
        <v>572</v>
      </c>
      <c r="H702" t="s">
        <v>1342</v>
      </c>
      <c r="I702" t="s">
        <v>1384</v>
      </c>
    </row>
    <row r="703" spans="1:9" x14ac:dyDescent="0.25">
      <c r="A703" t="s">
        <v>222</v>
      </c>
      <c r="B703" t="s">
        <v>1297</v>
      </c>
      <c r="C703" t="s">
        <v>224</v>
      </c>
      <c r="E703" t="s">
        <v>226</v>
      </c>
      <c r="G703" t="s">
        <v>1297</v>
      </c>
      <c r="H703" t="s">
        <v>1342</v>
      </c>
      <c r="I703" t="s">
        <v>1383</v>
      </c>
    </row>
    <row r="704" spans="1:9" x14ac:dyDescent="0.25">
      <c r="A704" t="s">
        <v>222</v>
      </c>
      <c r="B704" t="s">
        <v>1298</v>
      </c>
      <c r="C704" t="s">
        <v>224</v>
      </c>
      <c r="E704" t="s">
        <v>226</v>
      </c>
      <c r="G704" t="s">
        <v>1298</v>
      </c>
      <c r="H704" t="s">
        <v>1342</v>
      </c>
      <c r="I704" t="s">
        <v>1382</v>
      </c>
    </row>
    <row r="705" spans="1:9" x14ac:dyDescent="0.25">
      <c r="A705" t="s">
        <v>222</v>
      </c>
      <c r="B705" t="s">
        <v>1299</v>
      </c>
      <c r="C705" t="s">
        <v>224</v>
      </c>
      <c r="E705" t="s">
        <v>226</v>
      </c>
      <c r="G705" t="s">
        <v>1299</v>
      </c>
      <c r="H705" t="s">
        <v>1342</v>
      </c>
      <c r="I705" t="s">
        <v>1381</v>
      </c>
    </row>
    <row r="706" spans="1:9" x14ac:dyDescent="0.25">
      <c r="A706" t="s">
        <v>222</v>
      </c>
      <c r="B706" t="s">
        <v>1300</v>
      </c>
      <c r="C706" t="s">
        <v>224</v>
      </c>
      <c r="E706" t="s">
        <v>226</v>
      </c>
      <c r="G706" t="s">
        <v>1300</v>
      </c>
      <c r="H706" t="s">
        <v>1342</v>
      </c>
      <c r="I706" t="s">
        <v>1380</v>
      </c>
    </row>
    <row r="707" spans="1:9" x14ac:dyDescent="0.25">
      <c r="A707" t="s">
        <v>222</v>
      </c>
      <c r="B707" t="s">
        <v>1301</v>
      </c>
      <c r="C707" t="s">
        <v>224</v>
      </c>
      <c r="E707" t="s">
        <v>226</v>
      </c>
      <c r="G707" t="s">
        <v>1301</v>
      </c>
      <c r="H707" t="s">
        <v>1342</v>
      </c>
      <c r="I707" t="s">
        <v>1379</v>
      </c>
    </row>
    <row r="708" spans="1:9" x14ac:dyDescent="0.25">
      <c r="A708" t="s">
        <v>222</v>
      </c>
      <c r="B708" t="s">
        <v>1302</v>
      </c>
      <c r="C708" t="s">
        <v>224</v>
      </c>
      <c r="E708" t="s">
        <v>226</v>
      </c>
      <c r="G708" t="s">
        <v>1302</v>
      </c>
      <c r="H708" t="s">
        <v>1342</v>
      </c>
      <c r="I708" t="s">
        <v>1378</v>
      </c>
    </row>
    <row r="709" spans="1:9" x14ac:dyDescent="0.25">
      <c r="A709" t="s">
        <v>222</v>
      </c>
      <c r="B709" t="s">
        <v>1303</v>
      </c>
      <c r="C709" t="s">
        <v>224</v>
      </c>
      <c r="E709" t="s">
        <v>226</v>
      </c>
      <c r="G709" t="s">
        <v>1303</v>
      </c>
      <c r="H709" t="s">
        <v>1342</v>
      </c>
      <c r="I709" t="s">
        <v>1377</v>
      </c>
    </row>
    <row r="710" spans="1:9" x14ac:dyDescent="0.25">
      <c r="A710" t="s">
        <v>222</v>
      </c>
      <c r="B710" t="s">
        <v>1304</v>
      </c>
      <c r="C710" t="s">
        <v>224</v>
      </c>
      <c r="E710" t="s">
        <v>226</v>
      </c>
      <c r="G710" t="s">
        <v>1304</v>
      </c>
      <c r="H710" t="s">
        <v>1342</v>
      </c>
      <c r="I710" t="s">
        <v>1376</v>
      </c>
    </row>
    <row r="711" spans="1:9" x14ac:dyDescent="0.25">
      <c r="A711" t="s">
        <v>222</v>
      </c>
      <c r="B711" t="s">
        <v>1305</v>
      </c>
      <c r="C711" t="s">
        <v>224</v>
      </c>
      <c r="E711" t="s">
        <v>226</v>
      </c>
      <c r="G711" t="s">
        <v>1305</v>
      </c>
      <c r="H711" t="s">
        <v>1342</v>
      </c>
      <c r="I711" t="s">
        <v>1375</v>
      </c>
    </row>
    <row r="712" spans="1:9" x14ac:dyDescent="0.25">
      <c r="A712" t="s">
        <v>222</v>
      </c>
      <c r="B712" t="s">
        <v>1306</v>
      </c>
      <c r="C712" t="s">
        <v>224</v>
      </c>
      <c r="E712" t="s">
        <v>226</v>
      </c>
      <c r="G712" t="s">
        <v>1306</v>
      </c>
      <c r="H712" t="s">
        <v>1342</v>
      </c>
      <c r="I712" t="s">
        <v>1374</v>
      </c>
    </row>
    <row r="713" spans="1:9" x14ac:dyDescent="0.25">
      <c r="A713" t="s">
        <v>222</v>
      </c>
      <c r="B713" t="s">
        <v>1307</v>
      </c>
      <c r="C713" t="s">
        <v>224</v>
      </c>
      <c r="E713" t="s">
        <v>226</v>
      </c>
      <c r="G713" t="s">
        <v>1307</v>
      </c>
      <c r="H713" t="s">
        <v>1342</v>
      </c>
      <c r="I713" t="s">
        <v>1373</v>
      </c>
    </row>
    <row r="714" spans="1:9" x14ac:dyDescent="0.25">
      <c r="A714" t="s">
        <v>222</v>
      </c>
      <c r="B714" t="s">
        <v>1308</v>
      </c>
      <c r="C714" t="s">
        <v>224</v>
      </c>
      <c r="E714" t="s">
        <v>226</v>
      </c>
      <c r="G714" t="s">
        <v>1308</v>
      </c>
      <c r="H714" t="s">
        <v>1342</v>
      </c>
      <c r="I714" t="s">
        <v>1372</v>
      </c>
    </row>
    <row r="715" spans="1:9" x14ac:dyDescent="0.25">
      <c r="A715" t="s">
        <v>222</v>
      </c>
      <c r="B715" t="s">
        <v>1309</v>
      </c>
      <c r="C715" t="s">
        <v>224</v>
      </c>
      <c r="E715" t="s">
        <v>226</v>
      </c>
      <c r="G715" t="s">
        <v>1309</v>
      </c>
      <c r="H715" t="s">
        <v>1342</v>
      </c>
      <c r="I715" t="s">
        <v>1371</v>
      </c>
    </row>
    <row r="716" spans="1:9" x14ac:dyDescent="0.25">
      <c r="A716" t="s">
        <v>222</v>
      </c>
      <c r="B716" t="s">
        <v>1310</v>
      </c>
      <c r="C716" t="s">
        <v>224</v>
      </c>
      <c r="E716" t="s">
        <v>226</v>
      </c>
      <c r="G716" t="s">
        <v>1310</v>
      </c>
      <c r="H716" t="s">
        <v>1342</v>
      </c>
      <c r="I716" t="s">
        <v>1370</v>
      </c>
    </row>
    <row r="717" spans="1:9" x14ac:dyDescent="0.25">
      <c r="A717" t="s">
        <v>222</v>
      </c>
      <c r="B717" t="s">
        <v>1311</v>
      </c>
      <c r="C717" t="s">
        <v>224</v>
      </c>
      <c r="E717" t="s">
        <v>226</v>
      </c>
      <c r="G717" t="s">
        <v>1311</v>
      </c>
      <c r="H717" t="s">
        <v>1342</v>
      </c>
      <c r="I717" t="s">
        <v>1369</v>
      </c>
    </row>
    <row r="718" spans="1:9" x14ac:dyDescent="0.25">
      <c r="A718" t="s">
        <v>222</v>
      </c>
      <c r="B718" t="s">
        <v>1312</v>
      </c>
      <c r="C718" t="s">
        <v>224</v>
      </c>
      <c r="E718" t="s">
        <v>226</v>
      </c>
      <c r="G718" t="s">
        <v>1312</v>
      </c>
      <c r="H718" t="s">
        <v>1342</v>
      </c>
      <c r="I718" t="s">
        <v>1368</v>
      </c>
    </row>
    <row r="719" spans="1:9" x14ac:dyDescent="0.25">
      <c r="A719" t="s">
        <v>222</v>
      </c>
      <c r="B719" t="s">
        <v>1313</v>
      </c>
      <c r="C719" t="s">
        <v>224</v>
      </c>
      <c r="E719" t="s">
        <v>226</v>
      </c>
      <c r="G719" t="s">
        <v>1313</v>
      </c>
      <c r="H719" t="s">
        <v>1342</v>
      </c>
      <c r="I719" t="s">
        <v>1367</v>
      </c>
    </row>
    <row r="720" spans="1:9" x14ac:dyDescent="0.25">
      <c r="A720" t="s">
        <v>222</v>
      </c>
      <c r="B720" t="s">
        <v>1314</v>
      </c>
      <c r="C720" t="s">
        <v>224</v>
      </c>
      <c r="E720" t="s">
        <v>226</v>
      </c>
      <c r="G720" t="s">
        <v>1314</v>
      </c>
      <c r="H720" t="s">
        <v>1342</v>
      </c>
      <c r="I720" t="s">
        <v>1366</v>
      </c>
    </row>
    <row r="721" spans="1:9" x14ac:dyDescent="0.25">
      <c r="A721" t="s">
        <v>222</v>
      </c>
      <c r="B721" t="s">
        <v>1315</v>
      </c>
      <c r="C721" t="s">
        <v>224</v>
      </c>
      <c r="E721" t="s">
        <v>226</v>
      </c>
      <c r="G721" t="s">
        <v>1315</v>
      </c>
      <c r="H721" t="s">
        <v>1342</v>
      </c>
      <c r="I721" t="s">
        <v>1365</v>
      </c>
    </row>
    <row r="722" spans="1:9" x14ac:dyDescent="0.25">
      <c r="A722" t="s">
        <v>222</v>
      </c>
      <c r="B722" t="s">
        <v>1316</v>
      </c>
      <c r="C722" t="s">
        <v>224</v>
      </c>
      <c r="E722" t="s">
        <v>226</v>
      </c>
      <c r="G722" t="s">
        <v>1316</v>
      </c>
      <c r="H722" t="s">
        <v>1342</v>
      </c>
      <c r="I722" t="s">
        <v>1364</v>
      </c>
    </row>
    <row r="723" spans="1:9" x14ac:dyDescent="0.25">
      <c r="A723" t="s">
        <v>222</v>
      </c>
      <c r="B723" t="s">
        <v>1317</v>
      </c>
      <c r="C723" t="s">
        <v>224</v>
      </c>
      <c r="E723" t="s">
        <v>226</v>
      </c>
      <c r="G723" t="s">
        <v>1317</v>
      </c>
      <c r="H723" t="s">
        <v>1342</v>
      </c>
      <c r="I723" t="s">
        <v>1363</v>
      </c>
    </row>
    <row r="724" spans="1:9" x14ac:dyDescent="0.25">
      <c r="A724" t="s">
        <v>222</v>
      </c>
      <c r="B724" t="s">
        <v>1318</v>
      </c>
      <c r="C724" t="s">
        <v>224</v>
      </c>
      <c r="E724" t="s">
        <v>226</v>
      </c>
      <c r="G724" t="s">
        <v>1318</v>
      </c>
      <c r="H724" t="s">
        <v>1342</v>
      </c>
      <c r="I724" t="s">
        <v>1362</v>
      </c>
    </row>
    <row r="725" spans="1:9" x14ac:dyDescent="0.25">
      <c r="A725" t="s">
        <v>222</v>
      </c>
      <c r="B725" t="s">
        <v>1319</v>
      </c>
      <c r="C725" t="s">
        <v>224</v>
      </c>
      <c r="E725" t="s">
        <v>226</v>
      </c>
      <c r="G725" t="s">
        <v>1319</v>
      </c>
      <c r="H725" t="s">
        <v>1342</v>
      </c>
      <c r="I725" t="s">
        <v>1361</v>
      </c>
    </row>
    <row r="726" spans="1:9" x14ac:dyDescent="0.25">
      <c r="A726" t="s">
        <v>222</v>
      </c>
      <c r="B726" t="s">
        <v>1320</v>
      </c>
      <c r="C726" t="s">
        <v>224</v>
      </c>
      <c r="E726" t="s">
        <v>226</v>
      </c>
      <c r="G726" t="s">
        <v>1320</v>
      </c>
      <c r="H726" t="s">
        <v>1342</v>
      </c>
      <c r="I726" t="s">
        <v>1360</v>
      </c>
    </row>
    <row r="727" spans="1:9" x14ac:dyDescent="0.25">
      <c r="A727" t="s">
        <v>222</v>
      </c>
      <c r="B727" t="s">
        <v>1321</v>
      </c>
      <c r="C727" t="s">
        <v>224</v>
      </c>
      <c r="E727" t="s">
        <v>226</v>
      </c>
      <c r="G727" t="s">
        <v>1321</v>
      </c>
      <c r="H727" t="s">
        <v>1342</v>
      </c>
      <c r="I727" t="s">
        <v>1359</v>
      </c>
    </row>
    <row r="728" spans="1:9" x14ac:dyDescent="0.25">
      <c r="A728" t="s">
        <v>222</v>
      </c>
      <c r="B728" t="s">
        <v>1322</v>
      </c>
      <c r="C728" t="s">
        <v>224</v>
      </c>
      <c r="E728" t="s">
        <v>226</v>
      </c>
      <c r="G728" t="s">
        <v>1322</v>
      </c>
      <c r="H728" t="s">
        <v>1342</v>
      </c>
      <c r="I728" t="s">
        <v>1358</v>
      </c>
    </row>
    <row r="729" spans="1:9" x14ac:dyDescent="0.25">
      <c r="A729" t="s">
        <v>222</v>
      </c>
      <c r="B729" t="s">
        <v>1323</v>
      </c>
      <c r="C729" t="s">
        <v>224</v>
      </c>
      <c r="E729" t="s">
        <v>226</v>
      </c>
      <c r="G729" t="s">
        <v>1323</v>
      </c>
      <c r="H729" t="s">
        <v>1342</v>
      </c>
      <c r="I729" t="s">
        <v>1357</v>
      </c>
    </row>
    <row r="730" spans="1:9" x14ac:dyDescent="0.25">
      <c r="A730" t="s">
        <v>222</v>
      </c>
      <c r="B730" t="s">
        <v>1324</v>
      </c>
      <c r="C730" t="s">
        <v>224</v>
      </c>
      <c r="E730" t="s">
        <v>226</v>
      </c>
      <c r="G730" t="s">
        <v>1324</v>
      </c>
      <c r="H730" t="s">
        <v>1342</v>
      </c>
      <c r="I730" t="s">
        <v>1356</v>
      </c>
    </row>
    <row r="731" spans="1:9" x14ac:dyDescent="0.25">
      <c r="A731" t="s">
        <v>222</v>
      </c>
      <c r="B731" t="s">
        <v>1325</v>
      </c>
      <c r="C731" t="s">
        <v>224</v>
      </c>
      <c r="E731" t="s">
        <v>226</v>
      </c>
      <c r="G731" t="s">
        <v>1325</v>
      </c>
      <c r="H731" t="s">
        <v>1342</v>
      </c>
      <c r="I731" t="s">
        <v>1355</v>
      </c>
    </row>
    <row r="732" spans="1:9" x14ac:dyDescent="0.25">
      <c r="A732" t="s">
        <v>222</v>
      </c>
      <c r="B732" t="s">
        <v>1326</v>
      </c>
      <c r="C732" t="s">
        <v>224</v>
      </c>
      <c r="E732" t="s">
        <v>226</v>
      </c>
      <c r="G732" t="s">
        <v>1326</v>
      </c>
      <c r="H732" t="s">
        <v>1342</v>
      </c>
      <c r="I732" t="s">
        <v>1354</v>
      </c>
    </row>
    <row r="733" spans="1:9" x14ac:dyDescent="0.25">
      <c r="A733" t="s">
        <v>222</v>
      </c>
      <c r="B733" t="s">
        <v>1327</v>
      </c>
      <c r="C733" t="s">
        <v>224</v>
      </c>
      <c r="E733" t="s">
        <v>226</v>
      </c>
      <c r="G733" t="s">
        <v>1327</v>
      </c>
      <c r="H733" t="s">
        <v>1342</v>
      </c>
      <c r="I733" t="s">
        <v>1353</v>
      </c>
    </row>
    <row r="734" spans="1:9" x14ac:dyDescent="0.25">
      <c r="A734" t="s">
        <v>222</v>
      </c>
      <c r="B734" t="s">
        <v>1328</v>
      </c>
      <c r="C734" t="s">
        <v>224</v>
      </c>
      <c r="E734" t="s">
        <v>226</v>
      </c>
      <c r="G734" t="s">
        <v>1328</v>
      </c>
      <c r="H734" t="s">
        <v>1342</v>
      </c>
      <c r="I734" t="s">
        <v>1352</v>
      </c>
    </row>
    <row r="735" spans="1:9" x14ac:dyDescent="0.25">
      <c r="A735" t="s">
        <v>222</v>
      </c>
      <c r="B735" t="s">
        <v>1329</v>
      </c>
      <c r="C735" t="s">
        <v>224</v>
      </c>
      <c r="E735" t="s">
        <v>226</v>
      </c>
      <c r="G735" t="s">
        <v>1329</v>
      </c>
      <c r="H735" t="s">
        <v>1342</v>
      </c>
      <c r="I735" t="s">
        <v>1351</v>
      </c>
    </row>
    <row r="736" spans="1:9" x14ac:dyDescent="0.25">
      <c r="A736" t="s">
        <v>222</v>
      </c>
      <c r="B736" t="s">
        <v>1330</v>
      </c>
      <c r="C736" t="s">
        <v>224</v>
      </c>
      <c r="E736" t="s">
        <v>226</v>
      </c>
      <c r="G736" t="s">
        <v>1330</v>
      </c>
      <c r="H736" t="s">
        <v>1342</v>
      </c>
      <c r="I736" t="s">
        <v>1350</v>
      </c>
    </row>
    <row r="737" spans="1:9" x14ac:dyDescent="0.25">
      <c r="A737" t="s">
        <v>222</v>
      </c>
      <c r="B737" t="s">
        <v>1331</v>
      </c>
      <c r="C737" t="s">
        <v>224</v>
      </c>
      <c r="E737" t="s">
        <v>226</v>
      </c>
      <c r="G737" t="s">
        <v>1331</v>
      </c>
      <c r="H737" t="s">
        <v>1342</v>
      </c>
      <c r="I737" t="s">
        <v>1349</v>
      </c>
    </row>
    <row r="738" spans="1:9" x14ac:dyDescent="0.25">
      <c r="A738" t="s">
        <v>222</v>
      </c>
      <c r="B738" t="s">
        <v>1332</v>
      </c>
      <c r="C738" t="s">
        <v>224</v>
      </c>
      <c r="E738" t="s">
        <v>226</v>
      </c>
      <c r="G738" t="s">
        <v>1332</v>
      </c>
      <c r="H738" t="s">
        <v>1342</v>
      </c>
      <c r="I738" t="s">
        <v>1348</v>
      </c>
    </row>
    <row r="739" spans="1:9" x14ac:dyDescent="0.25">
      <c r="A739" t="s">
        <v>222</v>
      </c>
      <c r="B739" t="s">
        <v>1333</v>
      </c>
      <c r="C739" t="s">
        <v>224</v>
      </c>
      <c r="E739" t="s">
        <v>226</v>
      </c>
      <c r="G739" t="s">
        <v>1333</v>
      </c>
      <c r="H739" t="s">
        <v>1342</v>
      </c>
      <c r="I739" t="s">
        <v>1347</v>
      </c>
    </row>
    <row r="740" spans="1:9" x14ac:dyDescent="0.25">
      <c r="A740" t="s">
        <v>222</v>
      </c>
      <c r="B740" t="s">
        <v>1334</v>
      </c>
      <c r="C740" t="s">
        <v>224</v>
      </c>
      <c r="E740" t="s">
        <v>226</v>
      </c>
      <c r="G740" t="s">
        <v>1334</v>
      </c>
      <c r="H740" t="s">
        <v>1342</v>
      </c>
      <c r="I740" t="s">
        <v>1346</v>
      </c>
    </row>
    <row r="741" spans="1:9" x14ac:dyDescent="0.25">
      <c r="A741" t="s">
        <v>222</v>
      </c>
      <c r="B741" t="s">
        <v>1335</v>
      </c>
      <c r="C741" t="s">
        <v>224</v>
      </c>
      <c r="E741" t="s">
        <v>226</v>
      </c>
      <c r="G741" t="s">
        <v>1335</v>
      </c>
      <c r="H741" t="s">
        <v>1342</v>
      </c>
      <c r="I741" t="s">
        <v>1345</v>
      </c>
    </row>
    <row r="742" spans="1:9" x14ac:dyDescent="0.25">
      <c r="A742" t="s">
        <v>222</v>
      </c>
      <c r="B742" t="s">
        <v>1336</v>
      </c>
      <c r="C742" t="s">
        <v>224</v>
      </c>
      <c r="E742" t="s">
        <v>226</v>
      </c>
      <c r="G742" t="s">
        <v>1336</v>
      </c>
      <c r="H742" t="s">
        <v>1342</v>
      </c>
      <c r="I742" t="s">
        <v>1344</v>
      </c>
    </row>
    <row r="743" spans="1:9" x14ac:dyDescent="0.25">
      <c r="A743" t="s">
        <v>222</v>
      </c>
      <c r="B743" t="s">
        <v>1337</v>
      </c>
      <c r="C743" t="s">
        <v>224</v>
      </c>
      <c r="E743" t="s">
        <v>226</v>
      </c>
      <c r="G743" t="s">
        <v>1337</v>
      </c>
      <c r="H743" t="s">
        <v>1342</v>
      </c>
      <c r="I743" t="s">
        <v>1343</v>
      </c>
    </row>
    <row r="744" spans="1:9" x14ac:dyDescent="0.25">
      <c r="A744" t="s">
        <v>222</v>
      </c>
      <c r="B744" t="s">
        <v>1338</v>
      </c>
      <c r="C744" t="s">
        <v>224</v>
      </c>
      <c r="E744" t="s">
        <v>226</v>
      </c>
      <c r="G744" t="s">
        <v>1338</v>
      </c>
      <c r="H744" t="s">
        <v>1342</v>
      </c>
      <c r="I744" t="s">
        <v>1341</v>
      </c>
    </row>
    <row r="745" spans="1:9" x14ac:dyDescent="0.25">
      <c r="A745" t="s">
        <v>222</v>
      </c>
      <c r="B745" t="s">
        <v>705</v>
      </c>
      <c r="C745" t="s">
        <v>224</v>
      </c>
      <c r="D745" t="s">
        <v>886</v>
      </c>
      <c r="E745" t="s">
        <v>226</v>
      </c>
      <c r="G745" t="s">
        <v>705</v>
      </c>
      <c r="H745" t="s">
        <v>1885</v>
      </c>
      <c r="I745" t="s">
        <v>2261</v>
      </c>
    </row>
    <row r="746" spans="1:9" x14ac:dyDescent="0.25">
      <c r="A746" t="s">
        <v>222</v>
      </c>
      <c r="B746" t="s">
        <v>585</v>
      </c>
      <c r="C746" t="s">
        <v>224</v>
      </c>
      <c r="D746" t="s">
        <v>886</v>
      </c>
      <c r="E746" t="s">
        <v>226</v>
      </c>
      <c r="G746" t="s">
        <v>585</v>
      </c>
      <c r="H746" t="s">
        <v>1885</v>
      </c>
      <c r="I746" t="s">
        <v>1893</v>
      </c>
    </row>
    <row r="747" spans="1:9" x14ac:dyDescent="0.25">
      <c r="A747" t="s">
        <v>222</v>
      </c>
      <c r="B747" t="s">
        <v>584</v>
      </c>
      <c r="C747" t="s">
        <v>224</v>
      </c>
      <c r="D747" t="s">
        <v>886</v>
      </c>
      <c r="E747" t="s">
        <v>226</v>
      </c>
      <c r="G747" t="s">
        <v>584</v>
      </c>
      <c r="H747" t="s">
        <v>1885</v>
      </c>
      <c r="I747" t="s">
        <v>1892</v>
      </c>
    </row>
    <row r="748" spans="1:9" x14ac:dyDescent="0.25">
      <c r="A748" t="s">
        <v>222</v>
      </c>
      <c r="B748" t="s">
        <v>583</v>
      </c>
      <c r="C748" t="s">
        <v>224</v>
      </c>
      <c r="D748" t="s">
        <v>886</v>
      </c>
      <c r="E748" t="s">
        <v>226</v>
      </c>
      <c r="G748" t="s">
        <v>583</v>
      </c>
      <c r="H748" t="s">
        <v>1885</v>
      </c>
      <c r="I748" t="s">
        <v>1891</v>
      </c>
    </row>
    <row r="749" spans="1:9" x14ac:dyDescent="0.25">
      <c r="A749" t="s">
        <v>222</v>
      </c>
      <c r="B749" t="s">
        <v>582</v>
      </c>
      <c r="C749" t="s">
        <v>224</v>
      </c>
      <c r="D749" t="s">
        <v>886</v>
      </c>
      <c r="E749" t="s">
        <v>226</v>
      </c>
      <c r="G749" t="s">
        <v>582</v>
      </c>
      <c r="H749" t="s">
        <v>1885</v>
      </c>
      <c r="I749" t="s">
        <v>1890</v>
      </c>
    </row>
    <row r="750" spans="1:9" x14ac:dyDescent="0.25">
      <c r="A750" t="s">
        <v>222</v>
      </c>
      <c r="B750" t="s">
        <v>588</v>
      </c>
      <c r="C750" t="s">
        <v>224</v>
      </c>
      <c r="D750" t="s">
        <v>886</v>
      </c>
      <c r="E750" t="s">
        <v>226</v>
      </c>
      <c r="G750" t="s">
        <v>588</v>
      </c>
      <c r="H750" t="s">
        <v>1885</v>
      </c>
      <c r="I750" t="s">
        <v>1889</v>
      </c>
    </row>
    <row r="751" spans="1:9" x14ac:dyDescent="0.25">
      <c r="A751" t="s">
        <v>222</v>
      </c>
      <c r="B751" t="s">
        <v>587</v>
      </c>
      <c r="C751" t="s">
        <v>224</v>
      </c>
      <c r="D751" t="s">
        <v>886</v>
      </c>
      <c r="E751" t="s">
        <v>226</v>
      </c>
      <c r="G751" t="s">
        <v>587</v>
      </c>
      <c r="H751" t="s">
        <v>1885</v>
      </c>
      <c r="I751" t="s">
        <v>1884</v>
      </c>
    </row>
    <row r="752" spans="1:9" x14ac:dyDescent="0.25">
      <c r="A752" t="s">
        <v>222</v>
      </c>
      <c r="B752" t="s">
        <v>297</v>
      </c>
      <c r="C752" t="s">
        <v>224</v>
      </c>
      <c r="D752" t="s">
        <v>298</v>
      </c>
      <c r="E752" t="s">
        <v>226</v>
      </c>
      <c r="G752" t="s">
        <v>297</v>
      </c>
      <c r="H752" t="s">
        <v>1883</v>
      </c>
      <c r="I752" t="s">
        <v>1882</v>
      </c>
    </row>
    <row r="753" spans="1:9" x14ac:dyDescent="0.25">
      <c r="A753" t="s">
        <v>222</v>
      </c>
      <c r="B753" t="s">
        <v>301</v>
      </c>
      <c r="C753" t="s">
        <v>224</v>
      </c>
      <c r="D753" t="s">
        <v>302</v>
      </c>
      <c r="E753" t="s">
        <v>226</v>
      </c>
      <c r="G753" t="s">
        <v>301</v>
      </c>
      <c r="H753" t="s">
        <v>1880</v>
      </c>
      <c r="I753" t="s">
        <v>1879</v>
      </c>
    </row>
    <row r="754" spans="1:9" x14ac:dyDescent="0.25">
      <c r="A754" t="s">
        <v>222</v>
      </c>
      <c r="B754" t="s">
        <v>139</v>
      </c>
      <c r="C754" t="s">
        <v>224</v>
      </c>
      <c r="D754" t="s">
        <v>296</v>
      </c>
      <c r="E754" t="s">
        <v>226</v>
      </c>
      <c r="G754" t="s">
        <v>139</v>
      </c>
      <c r="H754" t="s">
        <v>1875</v>
      </c>
      <c r="I754" t="s">
        <v>1896</v>
      </c>
    </row>
    <row r="755" spans="1:9" x14ac:dyDescent="0.25">
      <c r="A755" t="s">
        <v>222</v>
      </c>
      <c r="B755" t="s">
        <v>295</v>
      </c>
      <c r="C755" t="s">
        <v>224</v>
      </c>
      <c r="D755" t="s">
        <v>296</v>
      </c>
      <c r="E755" t="s">
        <v>226</v>
      </c>
      <c r="G755" t="s">
        <v>295</v>
      </c>
      <c r="H755" t="s">
        <v>1875</v>
      </c>
      <c r="I755" t="s">
        <v>1895</v>
      </c>
    </row>
    <row r="756" spans="1:9" x14ac:dyDescent="0.25">
      <c r="A756" t="s">
        <v>222</v>
      </c>
      <c r="B756" t="s">
        <v>304</v>
      </c>
      <c r="C756" t="s">
        <v>224</v>
      </c>
      <c r="D756" t="s">
        <v>296</v>
      </c>
      <c r="E756" t="s">
        <v>226</v>
      </c>
      <c r="G756" t="s">
        <v>304</v>
      </c>
      <c r="H756" t="s">
        <v>1875</v>
      </c>
      <c r="I756" t="s">
        <v>1874</v>
      </c>
    </row>
    <row r="757" spans="1:9" x14ac:dyDescent="0.25">
      <c r="A757" t="s">
        <v>222</v>
      </c>
      <c r="B757" t="s">
        <v>299</v>
      </c>
      <c r="C757" t="s">
        <v>224</v>
      </c>
      <c r="D757" t="s">
        <v>300</v>
      </c>
      <c r="E757" t="s">
        <v>226</v>
      </c>
      <c r="G757" t="s">
        <v>299</v>
      </c>
      <c r="H757" t="s">
        <v>1878</v>
      </c>
      <c r="I757" t="s">
        <v>1881</v>
      </c>
    </row>
    <row r="758" spans="1:9" x14ac:dyDescent="0.25">
      <c r="A758" t="s">
        <v>222</v>
      </c>
      <c r="B758" t="s">
        <v>303</v>
      </c>
      <c r="C758" t="s">
        <v>224</v>
      </c>
      <c r="D758" t="s">
        <v>300</v>
      </c>
      <c r="E758" t="s">
        <v>226</v>
      </c>
      <c r="G758" t="s">
        <v>303</v>
      </c>
      <c r="H758" t="s">
        <v>1878</v>
      </c>
      <c r="I758" t="s">
        <v>1877</v>
      </c>
    </row>
    <row r="759" spans="1:9" x14ac:dyDescent="0.25">
      <c r="A759" t="s">
        <v>222</v>
      </c>
      <c r="B759" t="s">
        <v>239</v>
      </c>
      <c r="C759" t="s">
        <v>224</v>
      </c>
      <c r="D759" t="s">
        <v>240</v>
      </c>
      <c r="E759" t="s">
        <v>226</v>
      </c>
      <c r="G759" t="s">
        <v>239</v>
      </c>
      <c r="H759" t="s">
        <v>2260</v>
      </c>
      <c r="I759" t="s">
        <v>2259</v>
      </c>
    </row>
    <row r="760" spans="1:9" x14ac:dyDescent="0.25">
      <c r="A760" s="9"/>
      <c r="B760" s="9"/>
      <c r="C760" s="9"/>
      <c r="D760" s="9"/>
      <c r="E760" s="9"/>
      <c r="F760" s="9"/>
      <c r="G760" s="9" t="s">
        <v>561</v>
      </c>
      <c r="H760" s="9" t="s">
        <v>569</v>
      </c>
      <c r="I760" s="9" t="s">
        <v>2311</v>
      </c>
    </row>
    <row r="761" spans="1:9" x14ac:dyDescent="0.25">
      <c r="A761" s="9"/>
      <c r="B761" s="9"/>
      <c r="C761" s="9"/>
      <c r="D761" s="9"/>
      <c r="E761" s="9"/>
      <c r="F761" s="9"/>
      <c r="G761" s="9" t="s">
        <v>562</v>
      </c>
      <c r="H761" s="9" t="s">
        <v>569</v>
      </c>
      <c r="I761" s="9" t="s">
        <v>2307</v>
      </c>
    </row>
    <row r="762" spans="1:9" x14ac:dyDescent="0.25">
      <c r="A762" s="9"/>
      <c r="B762" s="9"/>
      <c r="C762" s="9"/>
      <c r="D762" s="9"/>
      <c r="E762" s="9"/>
      <c r="F762" s="9"/>
      <c r="G762" s="9" t="s">
        <v>563</v>
      </c>
      <c r="H762" s="9" t="s">
        <v>569</v>
      </c>
      <c r="I762" s="9" t="s">
        <v>2298</v>
      </c>
    </row>
    <row r="763" spans="1:9" x14ac:dyDescent="0.25">
      <c r="A763" s="9"/>
      <c r="B763" s="9"/>
      <c r="C763" s="9"/>
      <c r="D763" s="9"/>
      <c r="E763" s="9"/>
      <c r="F763" s="9"/>
      <c r="G763" s="9" t="s">
        <v>564</v>
      </c>
      <c r="H763" s="9" t="s">
        <v>569</v>
      </c>
      <c r="I763" s="9" t="s">
        <v>2297</v>
      </c>
    </row>
    <row r="764" spans="1:9" x14ac:dyDescent="0.25">
      <c r="A764" s="9"/>
      <c r="B764" s="9"/>
      <c r="C764" s="9"/>
      <c r="D764" s="9"/>
      <c r="E764" s="9"/>
      <c r="F764" s="9"/>
      <c r="G764" s="9" t="s">
        <v>565</v>
      </c>
      <c r="H764" s="9" t="s">
        <v>569</v>
      </c>
      <c r="I764" s="9" t="s">
        <v>2296</v>
      </c>
    </row>
    <row r="765" spans="1:9" x14ac:dyDescent="0.25">
      <c r="A765" s="9"/>
      <c r="B765" s="9"/>
      <c r="C765" s="9"/>
      <c r="D765" s="9"/>
      <c r="E765" s="9"/>
      <c r="F765" s="9"/>
      <c r="G765" s="9" t="s">
        <v>269</v>
      </c>
      <c r="H765" s="9" t="s">
        <v>569</v>
      </c>
      <c r="I765" s="9" t="s">
        <v>2126</v>
      </c>
    </row>
    <row r="766" spans="1:9" x14ac:dyDescent="0.25">
      <c r="A766" s="9"/>
      <c r="B766" s="9"/>
      <c r="C766" s="9"/>
      <c r="D766" s="9"/>
      <c r="E766" s="9"/>
      <c r="F766" s="9"/>
      <c r="G766" s="9" t="s">
        <v>566</v>
      </c>
      <c r="H766" s="9" t="s">
        <v>569</v>
      </c>
      <c r="I766" s="9" t="s">
        <v>1934</v>
      </c>
    </row>
    <row r="767" spans="1:9" x14ac:dyDescent="0.25">
      <c r="A767" s="9"/>
      <c r="B767" s="9"/>
      <c r="C767" s="9"/>
      <c r="D767" s="9"/>
      <c r="E767" s="9"/>
      <c r="F767" s="9"/>
      <c r="G767" s="9" t="s">
        <v>567</v>
      </c>
      <c r="H767" s="9" t="s">
        <v>569</v>
      </c>
      <c r="I767" s="9" t="s">
        <v>1677</v>
      </c>
    </row>
    <row r="768" spans="1:9" x14ac:dyDescent="0.25">
      <c r="A768" s="9"/>
      <c r="B768" s="9"/>
      <c r="C768" s="9"/>
      <c r="D768" s="9"/>
      <c r="E768" s="9"/>
      <c r="F768" s="9"/>
      <c r="G768" s="9" t="s">
        <v>568</v>
      </c>
      <c r="H768" s="9" t="s">
        <v>569</v>
      </c>
      <c r="I768" s="9" t="s">
        <v>1674</v>
      </c>
    </row>
    <row r="769" spans="1:9" x14ac:dyDescent="0.25">
      <c r="A769" t="s">
        <v>222</v>
      </c>
      <c r="B769" t="s">
        <v>260</v>
      </c>
      <c r="C769" t="s">
        <v>224</v>
      </c>
      <c r="D769" t="s">
        <v>261</v>
      </c>
      <c r="E769" t="s">
        <v>226</v>
      </c>
      <c r="G769" t="s">
        <v>260</v>
      </c>
      <c r="H769" t="s">
        <v>2182</v>
      </c>
      <c r="I769" t="s">
        <v>2181</v>
      </c>
    </row>
    <row r="770" spans="1:9" x14ac:dyDescent="0.25">
      <c r="A770" t="s">
        <v>222</v>
      </c>
      <c r="B770" t="s">
        <v>245</v>
      </c>
      <c r="C770" t="s">
        <v>224</v>
      </c>
      <c r="D770" t="s">
        <v>246</v>
      </c>
      <c r="E770" t="s">
        <v>226</v>
      </c>
      <c r="G770" t="s">
        <v>245</v>
      </c>
      <c r="H770" t="s">
        <v>1914</v>
      </c>
      <c r="I770" t="s">
        <v>2200</v>
      </c>
    </row>
    <row r="771" spans="1:9" x14ac:dyDescent="0.25">
      <c r="A771" t="s">
        <v>222</v>
      </c>
      <c r="B771" t="s">
        <v>252</v>
      </c>
      <c r="C771" t="s">
        <v>224</v>
      </c>
      <c r="D771" t="s">
        <v>246</v>
      </c>
      <c r="E771" t="s">
        <v>226</v>
      </c>
      <c r="G771" t="s">
        <v>252</v>
      </c>
      <c r="H771" t="s">
        <v>1914</v>
      </c>
      <c r="I771" t="s">
        <v>2192</v>
      </c>
    </row>
    <row r="772" spans="1:9" x14ac:dyDescent="0.25">
      <c r="A772" t="s">
        <v>222</v>
      </c>
      <c r="B772" t="s">
        <v>264</v>
      </c>
      <c r="C772" t="s">
        <v>224</v>
      </c>
      <c r="D772" t="s">
        <v>246</v>
      </c>
      <c r="E772" t="s">
        <v>226</v>
      </c>
      <c r="G772" t="s">
        <v>264</v>
      </c>
      <c r="H772" t="s">
        <v>1914</v>
      </c>
      <c r="I772" t="s">
        <v>2178</v>
      </c>
    </row>
    <row r="773" spans="1:9" x14ac:dyDescent="0.25">
      <c r="A773" t="s">
        <v>222</v>
      </c>
      <c r="B773" t="s">
        <v>294</v>
      </c>
      <c r="C773" t="s">
        <v>224</v>
      </c>
      <c r="D773" t="s">
        <v>246</v>
      </c>
      <c r="E773" t="s">
        <v>226</v>
      </c>
      <c r="G773" t="s">
        <v>294</v>
      </c>
      <c r="H773" t="s">
        <v>1914</v>
      </c>
      <c r="I773" t="s">
        <v>1913</v>
      </c>
    </row>
    <row r="774" spans="1:9" x14ac:dyDescent="0.25">
      <c r="A774" t="s">
        <v>222</v>
      </c>
      <c r="B774" t="s">
        <v>122</v>
      </c>
      <c r="C774" t="s">
        <v>224</v>
      </c>
      <c r="D774" t="s">
        <v>913</v>
      </c>
      <c r="E774" t="s">
        <v>226</v>
      </c>
      <c r="G774" t="s">
        <v>122</v>
      </c>
      <c r="H774" t="s">
        <v>2196</v>
      </c>
      <c r="I774" t="s">
        <v>2199</v>
      </c>
    </row>
    <row r="775" spans="1:9" x14ac:dyDescent="0.25">
      <c r="A775" t="s">
        <v>222</v>
      </c>
      <c r="B775" t="s">
        <v>118</v>
      </c>
      <c r="C775" t="s">
        <v>224</v>
      </c>
      <c r="D775" t="s">
        <v>913</v>
      </c>
      <c r="E775" t="s">
        <v>226</v>
      </c>
      <c r="G775" t="s">
        <v>118</v>
      </c>
      <c r="H775" t="s">
        <v>2196</v>
      </c>
      <c r="I775" t="s">
        <v>2195</v>
      </c>
    </row>
    <row r="776" spans="1:9" x14ac:dyDescent="0.25">
      <c r="A776" t="s">
        <v>222</v>
      </c>
      <c r="B776" t="s">
        <v>247</v>
      </c>
      <c r="C776" t="s">
        <v>224</v>
      </c>
      <c r="D776" t="s">
        <v>248</v>
      </c>
      <c r="E776" t="s">
        <v>226</v>
      </c>
      <c r="G776" t="s">
        <v>247</v>
      </c>
      <c r="H776" t="s">
        <v>2189</v>
      </c>
      <c r="I776" t="s">
        <v>2198</v>
      </c>
    </row>
    <row r="777" spans="1:9" x14ac:dyDescent="0.25">
      <c r="A777" t="s">
        <v>222</v>
      </c>
      <c r="B777" t="s">
        <v>254</v>
      </c>
      <c r="C777" t="s">
        <v>224</v>
      </c>
      <c r="D777" t="s">
        <v>248</v>
      </c>
      <c r="E777" t="s">
        <v>226</v>
      </c>
      <c r="G777" t="s">
        <v>254</v>
      </c>
      <c r="H777" t="s">
        <v>2189</v>
      </c>
      <c r="I777" t="s">
        <v>2188</v>
      </c>
    </row>
    <row r="778" spans="1:9" x14ac:dyDescent="0.25">
      <c r="A778" t="s">
        <v>222</v>
      </c>
      <c r="B778" t="s">
        <v>241</v>
      </c>
      <c r="C778" t="s">
        <v>224</v>
      </c>
      <c r="D778" t="s">
        <v>242</v>
      </c>
      <c r="E778" t="s">
        <v>226</v>
      </c>
      <c r="G778" t="s">
        <v>241</v>
      </c>
      <c r="H778" t="s">
        <v>2203</v>
      </c>
      <c r="I778" t="s">
        <v>2202</v>
      </c>
    </row>
    <row r="779" spans="1:9" x14ac:dyDescent="0.25">
      <c r="A779" t="s">
        <v>222</v>
      </c>
      <c r="B779" t="s">
        <v>243</v>
      </c>
      <c r="C779" t="s">
        <v>224</v>
      </c>
      <c r="D779" t="s">
        <v>244</v>
      </c>
      <c r="E779" t="s">
        <v>226</v>
      </c>
      <c r="G779" t="s">
        <v>243</v>
      </c>
      <c r="H779" t="s">
        <v>2191</v>
      </c>
      <c r="I779" t="s">
        <v>2201</v>
      </c>
    </row>
    <row r="780" spans="1:9" x14ac:dyDescent="0.25">
      <c r="A780" t="s">
        <v>222</v>
      </c>
      <c r="B780" t="s">
        <v>253</v>
      </c>
      <c r="C780" t="s">
        <v>224</v>
      </c>
      <c r="D780" t="s">
        <v>244</v>
      </c>
      <c r="E780" t="s">
        <v>226</v>
      </c>
      <c r="G780" t="s">
        <v>253</v>
      </c>
      <c r="H780" t="s">
        <v>2191</v>
      </c>
      <c r="I780" t="s">
        <v>2190</v>
      </c>
    </row>
    <row r="781" spans="1:9" x14ac:dyDescent="0.25">
      <c r="A781" t="s">
        <v>222</v>
      </c>
      <c r="B781" t="s">
        <v>249</v>
      </c>
      <c r="C781" t="s">
        <v>224</v>
      </c>
      <c r="D781" t="s">
        <v>250</v>
      </c>
      <c r="E781" t="s">
        <v>226</v>
      </c>
      <c r="G781" t="s">
        <v>249</v>
      </c>
      <c r="H781" t="s">
        <v>2194</v>
      </c>
      <c r="I781" t="s">
        <v>2197</v>
      </c>
    </row>
    <row r="782" spans="1:9" x14ac:dyDescent="0.25">
      <c r="A782" t="s">
        <v>222</v>
      </c>
      <c r="B782" t="s">
        <v>251</v>
      </c>
      <c r="C782" t="s">
        <v>224</v>
      </c>
      <c r="D782" t="s">
        <v>250</v>
      </c>
      <c r="E782" t="s">
        <v>226</v>
      </c>
      <c r="G782" t="s">
        <v>251</v>
      </c>
      <c r="H782" t="s">
        <v>2194</v>
      </c>
      <c r="I782" t="s">
        <v>2193</v>
      </c>
    </row>
    <row r="783" spans="1:9" x14ac:dyDescent="0.25">
      <c r="A783" t="s">
        <v>222</v>
      </c>
      <c r="B783" t="s">
        <v>307</v>
      </c>
      <c r="C783" t="s">
        <v>224</v>
      </c>
      <c r="D783" t="s">
        <v>308</v>
      </c>
      <c r="E783" t="s">
        <v>226</v>
      </c>
      <c r="G783" t="s">
        <v>307</v>
      </c>
      <c r="H783" t="s">
        <v>1871</v>
      </c>
      <c r="I783" t="s">
        <v>1870</v>
      </c>
    </row>
    <row r="784" spans="1:9" x14ac:dyDescent="0.25">
      <c r="A784" t="s">
        <v>222</v>
      </c>
      <c r="B784" t="s">
        <v>255</v>
      </c>
      <c r="C784" t="s">
        <v>224</v>
      </c>
      <c r="D784" t="s">
        <v>256</v>
      </c>
      <c r="E784" t="s">
        <v>226</v>
      </c>
      <c r="G784" t="s">
        <v>255</v>
      </c>
      <c r="H784" t="s">
        <v>2186</v>
      </c>
      <c r="I784" t="s">
        <v>2187</v>
      </c>
    </row>
    <row r="785" spans="1:9" x14ac:dyDescent="0.25">
      <c r="A785" t="s">
        <v>222</v>
      </c>
      <c r="B785" t="s">
        <v>257</v>
      </c>
      <c r="C785" t="s">
        <v>224</v>
      </c>
      <c r="D785" t="s">
        <v>256</v>
      </c>
      <c r="E785" t="s">
        <v>226</v>
      </c>
      <c r="G785" t="s">
        <v>257</v>
      </c>
      <c r="H785" t="s">
        <v>2186</v>
      </c>
      <c r="I785" t="s">
        <v>2185</v>
      </c>
    </row>
    <row r="786" spans="1:9" x14ac:dyDescent="0.25">
      <c r="A786" t="s">
        <v>222</v>
      </c>
      <c r="B786" t="s">
        <v>258</v>
      </c>
      <c r="C786" t="s">
        <v>224</v>
      </c>
      <c r="D786" t="s">
        <v>259</v>
      </c>
      <c r="E786" t="s">
        <v>226</v>
      </c>
      <c r="G786" t="s">
        <v>258</v>
      </c>
      <c r="H786" t="s">
        <v>2184</v>
      </c>
      <c r="I786" t="s">
        <v>2183</v>
      </c>
    </row>
    <row r="787" spans="1:9" x14ac:dyDescent="0.25">
      <c r="A787" t="s">
        <v>222</v>
      </c>
      <c r="B787" t="s">
        <v>351</v>
      </c>
      <c r="C787" t="s">
        <v>224</v>
      </c>
      <c r="D787" t="s">
        <v>352</v>
      </c>
      <c r="E787" t="s">
        <v>226</v>
      </c>
      <c r="G787" t="s">
        <v>351</v>
      </c>
      <c r="H787" t="s">
        <v>1770</v>
      </c>
      <c r="I787" t="s">
        <v>1769</v>
      </c>
    </row>
    <row r="788" spans="1:9" x14ac:dyDescent="0.25">
      <c r="A788" t="s">
        <v>222</v>
      </c>
      <c r="B788" t="s">
        <v>349</v>
      </c>
      <c r="C788" t="s">
        <v>224</v>
      </c>
      <c r="D788" t="s">
        <v>350</v>
      </c>
      <c r="E788" t="s">
        <v>226</v>
      </c>
      <c r="G788" t="s">
        <v>349</v>
      </c>
      <c r="H788" t="s">
        <v>1772</v>
      </c>
      <c r="I788" t="s">
        <v>1771</v>
      </c>
    </row>
    <row r="789" spans="1:9" x14ac:dyDescent="0.25">
      <c r="A789" t="s">
        <v>222</v>
      </c>
      <c r="B789" t="s">
        <v>343</v>
      </c>
      <c r="C789" t="s">
        <v>224</v>
      </c>
      <c r="D789" t="s">
        <v>344</v>
      </c>
      <c r="E789" t="s">
        <v>226</v>
      </c>
      <c r="G789" t="s">
        <v>343</v>
      </c>
      <c r="H789" t="s">
        <v>1774</v>
      </c>
      <c r="I789" t="s">
        <v>1801</v>
      </c>
    </row>
    <row r="790" spans="1:9" x14ac:dyDescent="0.25">
      <c r="A790" t="s">
        <v>222</v>
      </c>
      <c r="B790" t="s">
        <v>346</v>
      </c>
      <c r="C790" t="s">
        <v>224</v>
      </c>
      <c r="D790" t="s">
        <v>344</v>
      </c>
      <c r="E790" t="s">
        <v>226</v>
      </c>
      <c r="G790" t="s">
        <v>346</v>
      </c>
      <c r="H790" t="s">
        <v>1774</v>
      </c>
      <c r="I790" t="s">
        <v>1779</v>
      </c>
    </row>
    <row r="791" spans="1:9" x14ac:dyDescent="0.25">
      <c r="A791" t="s">
        <v>222</v>
      </c>
      <c r="B791" t="s">
        <v>347</v>
      </c>
      <c r="C791" t="s">
        <v>224</v>
      </c>
      <c r="D791" t="s">
        <v>344</v>
      </c>
      <c r="E791" t="s">
        <v>226</v>
      </c>
      <c r="G791" t="s">
        <v>347</v>
      </c>
      <c r="H791" t="s">
        <v>1774</v>
      </c>
      <c r="I791" t="s">
        <v>1775</v>
      </c>
    </row>
    <row r="792" spans="1:9" x14ac:dyDescent="0.25">
      <c r="A792" t="s">
        <v>222</v>
      </c>
      <c r="B792" t="s">
        <v>348</v>
      </c>
      <c r="C792" t="s">
        <v>224</v>
      </c>
      <c r="D792" t="s">
        <v>344</v>
      </c>
      <c r="E792" t="s">
        <v>226</v>
      </c>
      <c r="G792" t="s">
        <v>348</v>
      </c>
      <c r="H792" t="s">
        <v>1774</v>
      </c>
      <c r="I792" t="s">
        <v>1773</v>
      </c>
    </row>
    <row r="793" spans="1:9" x14ac:dyDescent="0.25">
      <c r="A793" t="s">
        <v>222</v>
      </c>
      <c r="B793" t="s">
        <v>341</v>
      </c>
      <c r="C793" t="s">
        <v>224</v>
      </c>
      <c r="D793" t="s">
        <v>342</v>
      </c>
      <c r="E793" t="s">
        <v>226</v>
      </c>
      <c r="G793" t="s">
        <v>341</v>
      </c>
      <c r="H793" t="s">
        <v>1799</v>
      </c>
      <c r="I793" t="s">
        <v>1806</v>
      </c>
    </row>
    <row r="794" spans="1:9" x14ac:dyDescent="0.25">
      <c r="A794" t="s">
        <v>222</v>
      </c>
      <c r="B794" t="s">
        <v>345</v>
      </c>
      <c r="C794" t="s">
        <v>224</v>
      </c>
      <c r="D794" t="s">
        <v>342</v>
      </c>
      <c r="E794" t="s">
        <v>226</v>
      </c>
      <c r="G794" t="s">
        <v>345</v>
      </c>
      <c r="H794" t="s">
        <v>1799</v>
      </c>
      <c r="I794" t="s">
        <v>1798</v>
      </c>
    </row>
    <row r="795" spans="1:9" x14ac:dyDescent="0.25">
      <c r="A795" t="s">
        <v>222</v>
      </c>
      <c r="B795" t="s">
        <v>339</v>
      </c>
      <c r="C795" t="s">
        <v>224</v>
      </c>
      <c r="D795" t="s">
        <v>340</v>
      </c>
      <c r="E795" t="s">
        <v>226</v>
      </c>
      <c r="G795" t="s">
        <v>339</v>
      </c>
      <c r="H795" t="s">
        <v>1809</v>
      </c>
      <c r="I795" t="s">
        <v>1808</v>
      </c>
    </row>
    <row r="796" spans="1:9" x14ac:dyDescent="0.25">
      <c r="A796" t="s">
        <v>222</v>
      </c>
      <c r="B796" t="s">
        <v>227</v>
      </c>
      <c r="C796" t="s">
        <v>224</v>
      </c>
      <c r="D796" t="s">
        <v>228</v>
      </c>
      <c r="E796" t="s">
        <v>226</v>
      </c>
      <c r="G796" t="s">
        <v>227</v>
      </c>
      <c r="H796" t="s">
        <v>1969</v>
      </c>
      <c r="I796" t="s">
        <v>2350</v>
      </c>
    </row>
    <row r="797" spans="1:9" x14ac:dyDescent="0.25">
      <c r="A797" t="s">
        <v>222</v>
      </c>
      <c r="B797" t="s">
        <v>292</v>
      </c>
      <c r="C797" t="s">
        <v>224</v>
      </c>
      <c r="D797" t="s">
        <v>228</v>
      </c>
      <c r="E797" t="s">
        <v>226</v>
      </c>
      <c r="G797" t="s">
        <v>292</v>
      </c>
      <c r="H797" t="s">
        <v>1969</v>
      </c>
      <c r="I797" t="s">
        <v>1968</v>
      </c>
    </row>
    <row r="798" spans="1:9" x14ac:dyDescent="0.25">
      <c r="A798" t="s">
        <v>222</v>
      </c>
      <c r="B798" t="s">
        <v>262</v>
      </c>
      <c r="C798" t="s">
        <v>224</v>
      </c>
      <c r="D798" t="s">
        <v>263</v>
      </c>
      <c r="E798" t="s">
        <v>226</v>
      </c>
      <c r="G798" t="s">
        <v>262</v>
      </c>
      <c r="H798" t="s">
        <v>2180</v>
      </c>
      <c r="I798" t="s">
        <v>2179</v>
      </c>
    </row>
    <row r="799" spans="1:9" x14ac:dyDescent="0.25">
      <c r="A799" t="s">
        <v>222</v>
      </c>
      <c r="B799" t="s">
        <v>267</v>
      </c>
      <c r="C799" t="s">
        <v>224</v>
      </c>
      <c r="D799" t="s">
        <v>268</v>
      </c>
      <c r="E799" t="s">
        <v>226</v>
      </c>
      <c r="G799" t="s">
        <v>267</v>
      </c>
      <c r="H799" t="s">
        <v>2173</v>
      </c>
      <c r="I799" t="s">
        <v>2172</v>
      </c>
    </row>
    <row r="800" spans="1:9" x14ac:dyDescent="0.25">
      <c r="A800" t="s">
        <v>222</v>
      </c>
      <c r="B800" t="s">
        <v>269</v>
      </c>
      <c r="C800" t="s">
        <v>224</v>
      </c>
      <c r="D800" t="s">
        <v>270</v>
      </c>
      <c r="E800" t="s">
        <v>226</v>
      </c>
      <c r="G800" t="s">
        <v>269</v>
      </c>
      <c r="H800" t="s">
        <v>2127</v>
      </c>
      <c r="I800" t="s">
        <v>2126</v>
      </c>
    </row>
    <row r="801" spans="1:9" x14ac:dyDescent="0.25">
      <c r="A801" t="s">
        <v>222</v>
      </c>
      <c r="B801" t="s">
        <v>223</v>
      </c>
      <c r="C801" t="s">
        <v>224</v>
      </c>
      <c r="D801" t="s">
        <v>225</v>
      </c>
      <c r="E801" t="s">
        <v>226</v>
      </c>
      <c r="G801" t="s">
        <v>223</v>
      </c>
      <c r="H801" t="s">
        <v>2399</v>
      </c>
      <c r="I801" t="s">
        <v>2398</v>
      </c>
    </row>
    <row r="802" spans="1:9" x14ac:dyDescent="0.25">
      <c r="A802" t="s">
        <v>222</v>
      </c>
      <c r="B802" t="s">
        <v>282</v>
      </c>
      <c r="C802" t="s">
        <v>224</v>
      </c>
      <c r="D802" t="s">
        <v>283</v>
      </c>
      <c r="E802" t="s">
        <v>226</v>
      </c>
      <c r="G802" t="s">
        <v>282</v>
      </c>
      <c r="H802" t="s">
        <v>1983</v>
      </c>
      <c r="I802" t="s">
        <v>1982</v>
      </c>
    </row>
    <row r="803" spans="1:9" x14ac:dyDescent="0.25">
      <c r="A803" t="s">
        <v>222</v>
      </c>
      <c r="B803" t="s">
        <v>286</v>
      </c>
      <c r="C803" t="s">
        <v>224</v>
      </c>
      <c r="D803" t="s">
        <v>287</v>
      </c>
      <c r="E803" t="s">
        <v>226</v>
      </c>
      <c r="G803" t="s">
        <v>286</v>
      </c>
      <c r="H803" t="s">
        <v>1978</v>
      </c>
      <c r="I803" t="s">
        <v>1979</v>
      </c>
    </row>
    <row r="804" spans="1:9" x14ac:dyDescent="0.25">
      <c r="A804" t="s">
        <v>222</v>
      </c>
      <c r="B804" t="s">
        <v>288</v>
      </c>
      <c r="C804" t="s">
        <v>224</v>
      </c>
      <c r="D804" t="s">
        <v>287</v>
      </c>
      <c r="E804" t="s">
        <v>226</v>
      </c>
      <c r="G804" t="s">
        <v>288</v>
      </c>
      <c r="H804" t="s">
        <v>1978</v>
      </c>
      <c r="I804" t="s">
        <v>1977</v>
      </c>
    </row>
    <row r="805" spans="1:9" x14ac:dyDescent="0.25">
      <c r="A805" t="s">
        <v>222</v>
      </c>
      <c r="B805" t="s">
        <v>232</v>
      </c>
      <c r="C805" t="s">
        <v>224</v>
      </c>
      <c r="D805" t="s">
        <v>233</v>
      </c>
      <c r="E805" t="s">
        <v>226</v>
      </c>
      <c r="G805" t="s">
        <v>232</v>
      </c>
      <c r="H805" t="s">
        <v>2313</v>
      </c>
      <c r="I805" t="s">
        <v>2312</v>
      </c>
    </row>
    <row r="806" spans="1:9" x14ac:dyDescent="0.25">
      <c r="A806" t="s">
        <v>222</v>
      </c>
      <c r="B806" t="s">
        <v>289</v>
      </c>
      <c r="C806" t="s">
        <v>224</v>
      </c>
      <c r="D806" t="s">
        <v>290</v>
      </c>
      <c r="E806" t="s">
        <v>226</v>
      </c>
      <c r="G806" t="s">
        <v>289</v>
      </c>
      <c r="H806" t="s">
        <v>1975</v>
      </c>
      <c r="I806" t="s">
        <v>1976</v>
      </c>
    </row>
    <row r="807" spans="1:9" x14ac:dyDescent="0.25">
      <c r="A807" t="s">
        <v>222</v>
      </c>
      <c r="B807" t="s">
        <v>291</v>
      </c>
      <c r="C807" t="s">
        <v>224</v>
      </c>
      <c r="D807" t="s">
        <v>290</v>
      </c>
      <c r="E807" t="s">
        <v>226</v>
      </c>
      <c r="G807" t="s">
        <v>291</v>
      </c>
      <c r="H807" t="s">
        <v>1975</v>
      </c>
      <c r="I807" t="s">
        <v>1974</v>
      </c>
    </row>
    <row r="808" spans="1:9" x14ac:dyDescent="0.25">
      <c r="A808" t="s">
        <v>222</v>
      </c>
      <c r="B808" t="s">
        <v>284</v>
      </c>
      <c r="C808" t="s">
        <v>224</v>
      </c>
      <c r="D808" t="s">
        <v>285</v>
      </c>
      <c r="E808" t="s">
        <v>226</v>
      </c>
      <c r="G808" t="s">
        <v>284</v>
      </c>
      <c r="H808" t="s">
        <v>1981</v>
      </c>
      <c r="I808" t="s">
        <v>1980</v>
      </c>
    </row>
    <row r="809" spans="1:9" x14ac:dyDescent="0.25">
      <c r="A809" t="s">
        <v>222</v>
      </c>
      <c r="B809" t="s">
        <v>840</v>
      </c>
      <c r="C809" t="s">
        <v>224</v>
      </c>
      <c r="D809" t="s">
        <v>841</v>
      </c>
      <c r="E809" t="s">
        <v>226</v>
      </c>
      <c r="G809" t="s">
        <v>840</v>
      </c>
      <c r="H809" t="s">
        <v>2329</v>
      </c>
      <c r="I809" t="s">
        <v>2328</v>
      </c>
    </row>
    <row r="810" spans="1:9" x14ac:dyDescent="0.25">
      <c r="A810" t="s">
        <v>222</v>
      </c>
      <c r="B810" t="s">
        <v>311</v>
      </c>
      <c r="C810" t="s">
        <v>224</v>
      </c>
      <c r="D810" t="s">
        <v>312</v>
      </c>
      <c r="E810" t="s">
        <v>226</v>
      </c>
      <c r="G810" t="s">
        <v>311</v>
      </c>
      <c r="H810" t="s">
        <v>1858</v>
      </c>
      <c r="I810" t="s">
        <v>1857</v>
      </c>
    </row>
    <row r="811" spans="1:9" x14ac:dyDescent="0.25">
      <c r="A811" t="s">
        <v>222</v>
      </c>
      <c r="B811" t="s">
        <v>309</v>
      </c>
      <c r="C811" t="s">
        <v>224</v>
      </c>
      <c r="D811" t="s">
        <v>310</v>
      </c>
      <c r="E811" t="s">
        <v>226</v>
      </c>
      <c r="G811" t="s">
        <v>309</v>
      </c>
      <c r="H811" t="s">
        <v>1860</v>
      </c>
      <c r="I811" t="s">
        <v>1859</v>
      </c>
    </row>
    <row r="812" spans="1:9" x14ac:dyDescent="0.25">
      <c r="A812" t="s">
        <v>222</v>
      </c>
      <c r="B812" t="s">
        <v>320</v>
      </c>
      <c r="C812" t="s">
        <v>224</v>
      </c>
      <c r="D812" t="s">
        <v>1113</v>
      </c>
      <c r="E812" t="s">
        <v>226</v>
      </c>
      <c r="G812" t="s">
        <v>320</v>
      </c>
      <c r="H812" t="s">
        <v>1835</v>
      </c>
      <c r="I812" t="s">
        <v>1850</v>
      </c>
    </row>
    <row r="813" spans="1:9" x14ac:dyDescent="0.25">
      <c r="A813" t="s">
        <v>222</v>
      </c>
      <c r="B813" t="s">
        <v>333</v>
      </c>
      <c r="C813" t="s">
        <v>224</v>
      </c>
      <c r="D813" t="s">
        <v>1113</v>
      </c>
      <c r="E813" t="s">
        <v>226</v>
      </c>
      <c r="G813" t="s">
        <v>333</v>
      </c>
      <c r="H813" t="s">
        <v>1835</v>
      </c>
      <c r="I813" t="s">
        <v>1834</v>
      </c>
    </row>
    <row r="814" spans="1:9" x14ac:dyDescent="0.25">
      <c r="A814" t="s">
        <v>222</v>
      </c>
      <c r="B814" t="s">
        <v>329</v>
      </c>
      <c r="C814" t="s">
        <v>224</v>
      </c>
      <c r="D814" t="s">
        <v>1116</v>
      </c>
      <c r="E814" t="s">
        <v>226</v>
      </c>
      <c r="G814" t="s">
        <v>329</v>
      </c>
      <c r="H814" t="s">
        <v>1839</v>
      </c>
      <c r="I814" t="s">
        <v>1838</v>
      </c>
    </row>
    <row r="815" spans="1:9" x14ac:dyDescent="0.25">
      <c r="A815" t="s">
        <v>222</v>
      </c>
      <c r="B815" t="s">
        <v>321</v>
      </c>
      <c r="C815" t="s">
        <v>224</v>
      </c>
      <c r="D815" t="s">
        <v>1114</v>
      </c>
      <c r="E815" t="s">
        <v>226</v>
      </c>
      <c r="G815" t="s">
        <v>321</v>
      </c>
      <c r="H815" t="s">
        <v>1849</v>
      </c>
      <c r="I815" t="s">
        <v>1848</v>
      </c>
    </row>
    <row r="816" spans="1:9" x14ac:dyDescent="0.25">
      <c r="A816" t="s">
        <v>222</v>
      </c>
      <c r="B816" t="s">
        <v>313</v>
      </c>
      <c r="C816" t="s">
        <v>224</v>
      </c>
      <c r="D816" t="s">
        <v>314</v>
      </c>
      <c r="E816" t="s">
        <v>226</v>
      </c>
      <c r="G816" t="s">
        <v>313</v>
      </c>
      <c r="H816" t="s">
        <v>1856</v>
      </c>
      <c r="I816" t="s">
        <v>1855</v>
      </c>
    </row>
    <row r="817" spans="1:9" x14ac:dyDescent="0.25">
      <c r="A817" t="s">
        <v>222</v>
      </c>
      <c r="B817" t="s">
        <v>317</v>
      </c>
      <c r="C817" t="s">
        <v>224</v>
      </c>
      <c r="D817" t="s">
        <v>318</v>
      </c>
      <c r="E817" t="s">
        <v>226</v>
      </c>
      <c r="G817" t="s">
        <v>317</v>
      </c>
      <c r="H817" t="s">
        <v>1852</v>
      </c>
      <c r="I817" t="s">
        <v>1853</v>
      </c>
    </row>
    <row r="818" spans="1:9" x14ac:dyDescent="0.25">
      <c r="A818" t="s">
        <v>222</v>
      </c>
      <c r="B818" t="s">
        <v>319</v>
      </c>
      <c r="C818" t="s">
        <v>224</v>
      </c>
      <c r="D818" t="s">
        <v>318</v>
      </c>
      <c r="E818" t="s">
        <v>226</v>
      </c>
      <c r="G818" t="s">
        <v>319</v>
      </c>
      <c r="H818" t="s">
        <v>1852</v>
      </c>
      <c r="I818" t="s">
        <v>1851</v>
      </c>
    </row>
    <row r="819" spans="1:9" x14ac:dyDescent="0.25">
      <c r="A819" t="s">
        <v>222</v>
      </c>
      <c r="B819" t="s">
        <v>330</v>
      </c>
      <c r="C819" t="s">
        <v>224</v>
      </c>
      <c r="D819" t="s">
        <v>331</v>
      </c>
      <c r="E819" t="s">
        <v>226</v>
      </c>
      <c r="G819" t="s">
        <v>330</v>
      </c>
      <c r="H819" t="s">
        <v>1832</v>
      </c>
      <c r="I819" t="s">
        <v>1837</v>
      </c>
    </row>
    <row r="820" spans="1:9" x14ac:dyDescent="0.25">
      <c r="A820" t="s">
        <v>222</v>
      </c>
      <c r="B820" t="s">
        <v>332</v>
      </c>
      <c r="C820" t="s">
        <v>224</v>
      </c>
      <c r="D820" t="s">
        <v>331</v>
      </c>
      <c r="E820" t="s">
        <v>226</v>
      </c>
      <c r="G820" t="s">
        <v>332</v>
      </c>
      <c r="H820" t="s">
        <v>1832</v>
      </c>
      <c r="I820" t="s">
        <v>1836</v>
      </c>
    </row>
    <row r="821" spans="1:9" x14ac:dyDescent="0.25">
      <c r="A821" t="s">
        <v>222</v>
      </c>
      <c r="B821" t="s">
        <v>334</v>
      </c>
      <c r="C821" t="s">
        <v>224</v>
      </c>
      <c r="D821" t="s">
        <v>331</v>
      </c>
      <c r="E821" t="s">
        <v>226</v>
      </c>
      <c r="G821" t="s">
        <v>334</v>
      </c>
      <c r="H821" t="s">
        <v>1832</v>
      </c>
      <c r="I821" t="s">
        <v>1833</v>
      </c>
    </row>
    <row r="822" spans="1:9" x14ac:dyDescent="0.25">
      <c r="A822" t="s">
        <v>222</v>
      </c>
      <c r="B822" t="s">
        <v>335</v>
      </c>
      <c r="C822" t="s">
        <v>224</v>
      </c>
      <c r="D822" t="s">
        <v>331</v>
      </c>
      <c r="E822" t="s">
        <v>226</v>
      </c>
      <c r="G822" t="s">
        <v>335</v>
      </c>
      <c r="H822" t="s">
        <v>1832</v>
      </c>
      <c r="I822" t="s">
        <v>1831</v>
      </c>
    </row>
    <row r="823" spans="1:9" x14ac:dyDescent="0.25">
      <c r="A823" t="s">
        <v>222</v>
      </c>
      <c r="B823" t="s">
        <v>322</v>
      </c>
      <c r="C823" t="s">
        <v>224</v>
      </c>
      <c r="D823" t="s">
        <v>323</v>
      </c>
      <c r="E823" t="s">
        <v>226</v>
      </c>
      <c r="G823" t="s">
        <v>322</v>
      </c>
      <c r="H823" t="s">
        <v>1842</v>
      </c>
      <c r="I823" t="s">
        <v>1847</v>
      </c>
    </row>
    <row r="824" spans="1:9" x14ac:dyDescent="0.25">
      <c r="A824" t="s">
        <v>222</v>
      </c>
      <c r="B824" t="s">
        <v>324</v>
      </c>
      <c r="C824" t="s">
        <v>224</v>
      </c>
      <c r="D824" t="s">
        <v>323</v>
      </c>
      <c r="E824" t="s">
        <v>226</v>
      </c>
      <c r="G824" t="s">
        <v>324</v>
      </c>
      <c r="H824" t="s">
        <v>1842</v>
      </c>
      <c r="I824" t="s">
        <v>1846</v>
      </c>
    </row>
    <row r="825" spans="1:9" x14ac:dyDescent="0.25">
      <c r="A825" t="s">
        <v>222</v>
      </c>
      <c r="B825" t="s">
        <v>325</v>
      </c>
      <c r="C825" t="s">
        <v>224</v>
      </c>
      <c r="D825" t="s">
        <v>323</v>
      </c>
      <c r="E825" t="s">
        <v>226</v>
      </c>
      <c r="G825" t="s">
        <v>325</v>
      </c>
      <c r="H825" t="s">
        <v>1842</v>
      </c>
      <c r="I825" t="s">
        <v>1845</v>
      </c>
    </row>
    <row r="826" spans="1:9" x14ac:dyDescent="0.25">
      <c r="A826" t="s">
        <v>222</v>
      </c>
      <c r="B826" t="s">
        <v>326</v>
      </c>
      <c r="C826" t="s">
        <v>224</v>
      </c>
      <c r="D826" t="s">
        <v>323</v>
      </c>
      <c r="E826" t="s">
        <v>226</v>
      </c>
      <c r="G826" t="s">
        <v>326</v>
      </c>
      <c r="H826" t="s">
        <v>1842</v>
      </c>
      <c r="I826" t="s">
        <v>1843</v>
      </c>
    </row>
    <row r="827" spans="1:9" x14ac:dyDescent="0.25">
      <c r="A827" t="s">
        <v>222</v>
      </c>
      <c r="B827" t="s">
        <v>327</v>
      </c>
      <c r="C827" t="s">
        <v>224</v>
      </c>
      <c r="D827" t="s">
        <v>323</v>
      </c>
      <c r="E827" t="s">
        <v>226</v>
      </c>
      <c r="G827" t="s">
        <v>327</v>
      </c>
      <c r="H827" t="s">
        <v>1842</v>
      </c>
      <c r="I827" t="s">
        <v>1841</v>
      </c>
    </row>
    <row r="828" spans="1:9" x14ac:dyDescent="0.25">
      <c r="A828" t="s">
        <v>222</v>
      </c>
      <c r="B828" t="s">
        <v>315</v>
      </c>
      <c r="C828" t="s">
        <v>224</v>
      </c>
      <c r="D828" t="s">
        <v>316</v>
      </c>
      <c r="E828" t="s">
        <v>226</v>
      </c>
      <c r="G828" t="s">
        <v>315</v>
      </c>
      <c r="H828" t="s">
        <v>1830</v>
      </c>
      <c r="I828" t="s">
        <v>1854</v>
      </c>
    </row>
    <row r="829" spans="1:9" x14ac:dyDescent="0.25">
      <c r="A829" t="s">
        <v>222</v>
      </c>
      <c r="B829" t="s">
        <v>328</v>
      </c>
      <c r="C829" t="s">
        <v>224</v>
      </c>
      <c r="D829" t="s">
        <v>316</v>
      </c>
      <c r="E829" t="s">
        <v>226</v>
      </c>
      <c r="G829" t="s">
        <v>328</v>
      </c>
      <c r="H829" t="s">
        <v>1830</v>
      </c>
      <c r="I829" t="s">
        <v>1840</v>
      </c>
    </row>
    <row r="830" spans="1:9" x14ac:dyDescent="0.25">
      <c r="A830" t="s">
        <v>222</v>
      </c>
      <c r="B830" t="s">
        <v>336</v>
      </c>
      <c r="C830" t="s">
        <v>224</v>
      </c>
      <c r="D830" t="s">
        <v>316</v>
      </c>
      <c r="E830" t="s">
        <v>226</v>
      </c>
      <c r="G830" t="s">
        <v>336</v>
      </c>
      <c r="H830" t="s">
        <v>1830</v>
      </c>
      <c r="I830" t="s">
        <v>1829</v>
      </c>
    </row>
    <row r="831" spans="1:9" x14ac:dyDescent="0.25">
      <c r="A831" t="s">
        <v>222</v>
      </c>
      <c r="B831" t="s">
        <v>278</v>
      </c>
      <c r="C831" t="s">
        <v>224</v>
      </c>
      <c r="D831" t="s">
        <v>279</v>
      </c>
      <c r="E831" t="s">
        <v>226</v>
      </c>
      <c r="G831" t="s">
        <v>278</v>
      </c>
      <c r="H831" t="s">
        <v>1530</v>
      </c>
      <c r="I831" t="s">
        <v>1987</v>
      </c>
    </row>
    <row r="832" spans="1:9" x14ac:dyDescent="0.25">
      <c r="A832" t="s">
        <v>222</v>
      </c>
      <c r="B832" t="s">
        <v>209</v>
      </c>
      <c r="C832" t="s">
        <v>224</v>
      </c>
      <c r="D832" t="s">
        <v>279</v>
      </c>
      <c r="E832" t="s">
        <v>226</v>
      </c>
      <c r="G832" t="s">
        <v>209</v>
      </c>
      <c r="H832" t="s">
        <v>1530</v>
      </c>
      <c r="I832" t="s">
        <v>1817</v>
      </c>
    </row>
    <row r="833" spans="1:9" x14ac:dyDescent="0.25">
      <c r="A833" t="s">
        <v>222</v>
      </c>
      <c r="B833" t="s">
        <v>462</v>
      </c>
      <c r="C833" t="s">
        <v>224</v>
      </c>
      <c r="D833" t="s">
        <v>279</v>
      </c>
      <c r="E833" t="s">
        <v>226</v>
      </c>
      <c r="G833" t="s">
        <v>462</v>
      </c>
      <c r="H833" t="s">
        <v>1530</v>
      </c>
      <c r="I833" t="s">
        <v>1529</v>
      </c>
    </row>
    <row r="834" spans="1:9" x14ac:dyDescent="0.25">
      <c r="A834" t="s">
        <v>222</v>
      </c>
      <c r="B834" t="s">
        <v>193</v>
      </c>
      <c r="C834" t="s">
        <v>224</v>
      </c>
      <c r="D834" t="s">
        <v>370</v>
      </c>
      <c r="E834" t="s">
        <v>226</v>
      </c>
      <c r="G834" t="s">
        <v>193</v>
      </c>
      <c r="H834" t="s">
        <v>1654</v>
      </c>
      <c r="I834" t="s">
        <v>1653</v>
      </c>
    </row>
    <row r="835" spans="1:9" x14ac:dyDescent="0.25">
      <c r="A835" t="s">
        <v>222</v>
      </c>
      <c r="B835" t="s">
        <v>371</v>
      </c>
      <c r="C835" t="s">
        <v>224</v>
      </c>
      <c r="D835" t="s">
        <v>372</v>
      </c>
      <c r="E835" t="s">
        <v>226</v>
      </c>
      <c r="G835" t="s">
        <v>371</v>
      </c>
      <c r="H835" t="s">
        <v>1652</v>
      </c>
      <c r="I835" t="s">
        <v>1651</v>
      </c>
    </row>
    <row r="836" spans="1:9" x14ac:dyDescent="0.25">
      <c r="A836" t="s">
        <v>222</v>
      </c>
      <c r="B836" t="s">
        <v>373</v>
      </c>
      <c r="C836" t="s">
        <v>224</v>
      </c>
      <c r="D836" t="s">
        <v>374</v>
      </c>
      <c r="E836" t="s">
        <v>226</v>
      </c>
      <c r="G836" t="s">
        <v>373</v>
      </c>
      <c r="H836" t="s">
        <v>1650</v>
      </c>
      <c r="I836" t="s">
        <v>1649</v>
      </c>
    </row>
    <row r="837" spans="1:9" x14ac:dyDescent="0.25">
      <c r="A837" t="s">
        <v>222</v>
      </c>
      <c r="B837" t="s">
        <v>125</v>
      </c>
      <c r="C837" t="s">
        <v>224</v>
      </c>
      <c r="D837" t="s">
        <v>1240</v>
      </c>
      <c r="E837" t="s">
        <v>226</v>
      </c>
      <c r="G837" t="s">
        <v>125</v>
      </c>
      <c r="H837" t="s">
        <v>1661</v>
      </c>
      <c r="I837" t="s">
        <v>1660</v>
      </c>
    </row>
    <row r="838" spans="1:9" x14ac:dyDescent="0.25">
      <c r="A838" t="s">
        <v>222</v>
      </c>
      <c r="B838" t="s">
        <v>207</v>
      </c>
      <c r="C838" t="s">
        <v>224</v>
      </c>
      <c r="D838" t="s">
        <v>375</v>
      </c>
      <c r="E838" t="s">
        <v>226</v>
      </c>
      <c r="G838" t="s">
        <v>207</v>
      </c>
      <c r="H838" t="s">
        <v>1648</v>
      </c>
      <c r="I838" t="s">
        <v>1647</v>
      </c>
    </row>
    <row r="839" spans="1:9" x14ac:dyDescent="0.25">
      <c r="A839" t="s">
        <v>222</v>
      </c>
      <c r="B839" t="s">
        <v>376</v>
      </c>
      <c r="C839" t="s">
        <v>224</v>
      </c>
      <c r="D839" t="s">
        <v>377</v>
      </c>
      <c r="E839" t="s">
        <v>226</v>
      </c>
      <c r="G839" t="s">
        <v>376</v>
      </c>
      <c r="H839" t="s">
        <v>1646</v>
      </c>
      <c r="I839" t="s">
        <v>1645</v>
      </c>
    </row>
    <row r="840" spans="1:9" x14ac:dyDescent="0.25">
      <c r="A840" t="s">
        <v>222</v>
      </c>
      <c r="B840" t="s">
        <v>380</v>
      </c>
      <c r="C840" t="s">
        <v>224</v>
      </c>
      <c r="D840" t="s">
        <v>381</v>
      </c>
      <c r="E840" t="s">
        <v>226</v>
      </c>
      <c r="G840" t="s">
        <v>380</v>
      </c>
      <c r="H840" t="s">
        <v>1642</v>
      </c>
      <c r="I840" t="s">
        <v>1641</v>
      </c>
    </row>
    <row r="841" spans="1:9" x14ac:dyDescent="0.25">
      <c r="A841" t="s">
        <v>222</v>
      </c>
      <c r="B841" t="s">
        <v>280</v>
      </c>
      <c r="C841" t="s">
        <v>224</v>
      </c>
      <c r="D841" t="s">
        <v>281</v>
      </c>
      <c r="E841" t="s">
        <v>226</v>
      </c>
      <c r="G841" t="s">
        <v>280</v>
      </c>
      <c r="H841" t="s">
        <v>1985</v>
      </c>
      <c r="I841" t="s">
        <v>1984</v>
      </c>
    </row>
    <row r="842" spans="1:9" x14ac:dyDescent="0.25">
      <c r="A842" t="s">
        <v>222</v>
      </c>
      <c r="B842" t="s">
        <v>382</v>
      </c>
      <c r="C842" t="s">
        <v>224</v>
      </c>
      <c r="D842" t="s">
        <v>383</v>
      </c>
      <c r="E842" t="s">
        <v>226</v>
      </c>
      <c r="G842" t="s">
        <v>382</v>
      </c>
      <c r="H842" t="s">
        <v>1639</v>
      </c>
      <c r="I842" t="s">
        <v>1638</v>
      </c>
    </row>
    <row r="843" spans="1:9" x14ac:dyDescent="0.25">
      <c r="A843" t="s">
        <v>222</v>
      </c>
      <c r="B843" t="s">
        <v>272</v>
      </c>
      <c r="C843" t="s">
        <v>224</v>
      </c>
      <c r="D843" t="s">
        <v>273</v>
      </c>
      <c r="E843" t="s">
        <v>226</v>
      </c>
      <c r="G843" t="s">
        <v>272</v>
      </c>
      <c r="H843" t="s">
        <v>2063</v>
      </c>
      <c r="I843" t="s">
        <v>2062</v>
      </c>
    </row>
    <row r="844" spans="1:9" x14ac:dyDescent="0.25">
      <c r="A844" t="s">
        <v>222</v>
      </c>
      <c r="B844" t="s">
        <v>366</v>
      </c>
      <c r="C844" t="s">
        <v>224</v>
      </c>
      <c r="D844" t="s">
        <v>367</v>
      </c>
      <c r="E844" t="s">
        <v>226</v>
      </c>
      <c r="G844" t="s">
        <v>366</v>
      </c>
      <c r="H844" t="s">
        <v>1659</v>
      </c>
      <c r="I844" t="s">
        <v>1658</v>
      </c>
    </row>
    <row r="845" spans="1:9" x14ac:dyDescent="0.25">
      <c r="A845" t="s">
        <v>222</v>
      </c>
      <c r="B845" t="s">
        <v>384</v>
      </c>
      <c r="C845" t="s">
        <v>224</v>
      </c>
      <c r="D845" t="s">
        <v>385</v>
      </c>
      <c r="E845" t="s">
        <v>226</v>
      </c>
      <c r="G845" t="s">
        <v>384</v>
      </c>
      <c r="H845" t="s">
        <v>1637</v>
      </c>
      <c r="I845" t="s">
        <v>1636</v>
      </c>
    </row>
    <row r="846" spans="1:9" x14ac:dyDescent="0.25">
      <c r="A846" t="s">
        <v>222</v>
      </c>
      <c r="B846" t="s">
        <v>1254</v>
      </c>
      <c r="C846" t="s">
        <v>224</v>
      </c>
      <c r="D846" t="s">
        <v>1255</v>
      </c>
      <c r="E846" t="s">
        <v>226</v>
      </c>
      <c r="G846" t="s">
        <v>1254</v>
      </c>
      <c r="H846" t="s">
        <v>1539</v>
      </c>
      <c r="I846" t="s">
        <v>1538</v>
      </c>
    </row>
    <row r="847" spans="1:9" x14ac:dyDescent="0.25">
      <c r="A847" t="s">
        <v>222</v>
      </c>
      <c r="B847" t="s">
        <v>388</v>
      </c>
      <c r="C847" t="s">
        <v>224</v>
      </c>
      <c r="D847" t="s">
        <v>389</v>
      </c>
      <c r="E847" t="s">
        <v>226</v>
      </c>
      <c r="G847" t="s">
        <v>388</v>
      </c>
      <c r="H847" t="s">
        <v>1633</v>
      </c>
      <c r="I847" t="s">
        <v>1632</v>
      </c>
    </row>
    <row r="848" spans="1:9" x14ac:dyDescent="0.25">
      <c r="A848" t="s">
        <v>222</v>
      </c>
      <c r="B848" t="s">
        <v>274</v>
      </c>
      <c r="C848" t="s">
        <v>224</v>
      </c>
      <c r="D848" t="s">
        <v>275</v>
      </c>
      <c r="E848" t="s">
        <v>226</v>
      </c>
      <c r="G848" t="s">
        <v>274</v>
      </c>
      <c r="H848" t="s">
        <v>2060</v>
      </c>
      <c r="I848" t="s">
        <v>2059</v>
      </c>
    </row>
    <row r="849" spans="1:9" x14ac:dyDescent="0.25">
      <c r="A849" t="s">
        <v>222</v>
      </c>
      <c r="B849" t="s">
        <v>390</v>
      </c>
      <c r="C849" t="s">
        <v>224</v>
      </c>
      <c r="D849" t="s">
        <v>391</v>
      </c>
      <c r="E849" t="s">
        <v>226</v>
      </c>
      <c r="G849" t="s">
        <v>390</v>
      </c>
      <c r="H849" t="s">
        <v>1631</v>
      </c>
      <c r="I849" t="s">
        <v>1630</v>
      </c>
    </row>
    <row r="850" spans="1:9" x14ac:dyDescent="0.25">
      <c r="A850" t="s">
        <v>222</v>
      </c>
      <c r="B850" t="s">
        <v>392</v>
      </c>
      <c r="C850" t="s">
        <v>224</v>
      </c>
      <c r="D850" t="s">
        <v>393</v>
      </c>
      <c r="E850" t="s">
        <v>226</v>
      </c>
      <c r="G850" t="s">
        <v>392</v>
      </c>
      <c r="H850" t="s">
        <v>1629</v>
      </c>
      <c r="I850" t="s">
        <v>1628</v>
      </c>
    </row>
    <row r="851" spans="1:9" x14ac:dyDescent="0.25">
      <c r="A851" t="s">
        <v>222</v>
      </c>
      <c r="B851" t="s">
        <v>394</v>
      </c>
      <c r="C851" t="s">
        <v>224</v>
      </c>
      <c r="D851" t="s">
        <v>395</v>
      </c>
      <c r="E851" t="s">
        <v>226</v>
      </c>
      <c r="G851" t="s">
        <v>394</v>
      </c>
      <c r="H851" t="s">
        <v>1626</v>
      </c>
      <c r="I851" t="s">
        <v>1625</v>
      </c>
    </row>
    <row r="852" spans="1:9" x14ac:dyDescent="0.25">
      <c r="A852" t="s">
        <v>222</v>
      </c>
      <c r="B852" t="s">
        <v>438</v>
      </c>
      <c r="C852" t="s">
        <v>224</v>
      </c>
      <c r="D852" t="s">
        <v>439</v>
      </c>
      <c r="E852" t="s">
        <v>226</v>
      </c>
      <c r="G852" t="s">
        <v>438</v>
      </c>
      <c r="H852" t="s">
        <v>1573</v>
      </c>
      <c r="I852" t="s">
        <v>1572</v>
      </c>
    </row>
    <row r="853" spans="1:9" x14ac:dyDescent="0.25">
      <c r="A853" t="s">
        <v>222</v>
      </c>
      <c r="B853" t="s">
        <v>406</v>
      </c>
      <c r="C853" t="s">
        <v>224</v>
      </c>
      <c r="D853" t="s">
        <v>407</v>
      </c>
      <c r="E853" t="s">
        <v>226</v>
      </c>
      <c r="G853" t="s">
        <v>406</v>
      </c>
      <c r="H853" t="s">
        <v>1612</v>
      </c>
      <c r="I853" t="s">
        <v>1611</v>
      </c>
    </row>
    <row r="854" spans="1:9" x14ac:dyDescent="0.25">
      <c r="A854" t="s">
        <v>222</v>
      </c>
      <c r="B854" t="s">
        <v>463</v>
      </c>
      <c r="C854" t="s">
        <v>224</v>
      </c>
      <c r="D854" t="s">
        <v>464</v>
      </c>
      <c r="E854" t="s">
        <v>226</v>
      </c>
      <c r="G854" t="s">
        <v>463</v>
      </c>
      <c r="H854" t="s">
        <v>1528</v>
      </c>
      <c r="I854" t="s">
        <v>1527</v>
      </c>
    </row>
    <row r="855" spans="1:9" x14ac:dyDescent="0.25">
      <c r="A855" t="s">
        <v>222</v>
      </c>
      <c r="B855" t="s">
        <v>368</v>
      </c>
      <c r="C855" t="s">
        <v>224</v>
      </c>
      <c r="D855" t="s">
        <v>369</v>
      </c>
      <c r="E855" t="s">
        <v>226</v>
      </c>
      <c r="G855" t="s">
        <v>368</v>
      </c>
      <c r="H855" t="s">
        <v>1657</v>
      </c>
      <c r="I855" t="s">
        <v>1656</v>
      </c>
    </row>
    <row r="856" spans="1:9" x14ac:dyDescent="0.25">
      <c r="A856" t="s">
        <v>222</v>
      </c>
      <c r="B856" t="s">
        <v>408</v>
      </c>
      <c r="C856" t="s">
        <v>224</v>
      </c>
      <c r="D856" t="s">
        <v>409</v>
      </c>
      <c r="E856" t="s">
        <v>226</v>
      </c>
      <c r="G856" t="s">
        <v>408</v>
      </c>
      <c r="H856" t="s">
        <v>1609</v>
      </c>
      <c r="I856" t="s">
        <v>1608</v>
      </c>
    </row>
    <row r="857" spans="1:9" x14ac:dyDescent="0.25">
      <c r="A857" t="s">
        <v>222</v>
      </c>
      <c r="B857" t="s">
        <v>410</v>
      </c>
      <c r="C857" t="s">
        <v>224</v>
      </c>
      <c r="D857" t="s">
        <v>411</v>
      </c>
      <c r="E857" t="s">
        <v>226</v>
      </c>
      <c r="G857" t="s">
        <v>410</v>
      </c>
      <c r="H857" t="s">
        <v>1607</v>
      </c>
      <c r="I857" t="s">
        <v>1606</v>
      </c>
    </row>
    <row r="858" spans="1:9" x14ac:dyDescent="0.25">
      <c r="A858" t="s">
        <v>222</v>
      </c>
      <c r="B858" t="s">
        <v>412</v>
      </c>
      <c r="C858" t="s">
        <v>224</v>
      </c>
      <c r="D858" t="s">
        <v>413</v>
      </c>
      <c r="E858" t="s">
        <v>226</v>
      </c>
      <c r="G858" t="s">
        <v>412</v>
      </c>
      <c r="H858" t="s">
        <v>1605</v>
      </c>
      <c r="I858" t="s">
        <v>1604</v>
      </c>
    </row>
    <row r="859" spans="1:9" x14ac:dyDescent="0.25">
      <c r="A859" t="s">
        <v>222</v>
      </c>
      <c r="B859" t="s">
        <v>414</v>
      </c>
      <c r="C859" t="s">
        <v>224</v>
      </c>
      <c r="D859" t="s">
        <v>415</v>
      </c>
      <c r="E859" t="s">
        <v>226</v>
      </c>
      <c r="G859" t="s">
        <v>414</v>
      </c>
      <c r="H859" t="s">
        <v>1603</v>
      </c>
      <c r="I859" t="s">
        <v>1602</v>
      </c>
    </row>
    <row r="860" spans="1:9" x14ac:dyDescent="0.25">
      <c r="A860" t="s">
        <v>222</v>
      </c>
      <c r="B860" t="s">
        <v>234</v>
      </c>
      <c r="C860" t="s">
        <v>224</v>
      </c>
      <c r="D860" t="s">
        <v>235</v>
      </c>
      <c r="E860" t="s">
        <v>226</v>
      </c>
      <c r="G860" t="s">
        <v>234</v>
      </c>
      <c r="H860" t="s">
        <v>2303</v>
      </c>
      <c r="I860" t="s">
        <v>2306</v>
      </c>
    </row>
    <row r="861" spans="1:9" x14ac:dyDescent="0.25">
      <c r="A861" t="s">
        <v>222</v>
      </c>
      <c r="B861" t="s">
        <v>236</v>
      </c>
      <c r="C861" t="s">
        <v>224</v>
      </c>
      <c r="D861" t="s">
        <v>235</v>
      </c>
      <c r="E861" t="s">
        <v>226</v>
      </c>
      <c r="G861" t="s">
        <v>236</v>
      </c>
      <c r="H861" t="s">
        <v>2303</v>
      </c>
      <c r="I861" t="s">
        <v>2305</v>
      </c>
    </row>
    <row r="862" spans="1:9" x14ac:dyDescent="0.25">
      <c r="A862" t="s">
        <v>222</v>
      </c>
      <c r="B862" t="s">
        <v>237</v>
      </c>
      <c r="C862" t="s">
        <v>224</v>
      </c>
      <c r="D862" t="s">
        <v>235</v>
      </c>
      <c r="E862" t="s">
        <v>226</v>
      </c>
      <c r="G862" t="s">
        <v>237</v>
      </c>
      <c r="H862" t="s">
        <v>2303</v>
      </c>
      <c r="I862" t="s">
        <v>2304</v>
      </c>
    </row>
    <row r="863" spans="1:9" x14ac:dyDescent="0.25">
      <c r="A863" t="s">
        <v>222</v>
      </c>
      <c r="B863" t="s">
        <v>238</v>
      </c>
      <c r="C863" t="s">
        <v>224</v>
      </c>
      <c r="D863" t="s">
        <v>235</v>
      </c>
      <c r="E863" t="s">
        <v>226</v>
      </c>
      <c r="G863" t="s">
        <v>238</v>
      </c>
      <c r="H863" t="s">
        <v>2303</v>
      </c>
      <c r="I863" t="s">
        <v>2302</v>
      </c>
    </row>
    <row r="864" spans="1:9" x14ac:dyDescent="0.25">
      <c r="A864" t="s">
        <v>222</v>
      </c>
      <c r="B864" t="s">
        <v>416</v>
      </c>
      <c r="C864" t="s">
        <v>224</v>
      </c>
      <c r="D864" t="s">
        <v>417</v>
      </c>
      <c r="E864" t="s">
        <v>226</v>
      </c>
      <c r="G864" t="s">
        <v>416</v>
      </c>
      <c r="H864" t="s">
        <v>1601</v>
      </c>
      <c r="I864" t="s">
        <v>1600</v>
      </c>
    </row>
    <row r="865" spans="1:9" x14ac:dyDescent="0.25">
      <c r="A865" t="s">
        <v>222</v>
      </c>
      <c r="B865" t="s">
        <v>198</v>
      </c>
      <c r="C865" t="s">
        <v>224</v>
      </c>
      <c r="D865" t="s">
        <v>459</v>
      </c>
      <c r="E865" t="s">
        <v>226</v>
      </c>
      <c r="G865" t="s">
        <v>198</v>
      </c>
      <c r="H865" t="s">
        <v>1535</v>
      </c>
      <c r="I865" t="s">
        <v>1534</v>
      </c>
    </row>
    <row r="866" spans="1:9" x14ac:dyDescent="0.25">
      <c r="A866" t="s">
        <v>222</v>
      </c>
      <c r="B866" t="s">
        <v>126</v>
      </c>
      <c r="C866" t="s">
        <v>224</v>
      </c>
      <c r="D866" t="s">
        <v>1248</v>
      </c>
      <c r="E866" t="s">
        <v>226</v>
      </c>
      <c r="G866" t="s">
        <v>126</v>
      </c>
      <c r="H866" t="s">
        <v>1595</v>
      </c>
      <c r="I866" t="s">
        <v>1594</v>
      </c>
    </row>
    <row r="867" spans="1:9" x14ac:dyDescent="0.25">
      <c r="A867" t="s">
        <v>222</v>
      </c>
      <c r="B867" t="s">
        <v>421</v>
      </c>
      <c r="C867" t="s">
        <v>224</v>
      </c>
      <c r="D867" t="s">
        <v>422</v>
      </c>
      <c r="E867" t="s">
        <v>226</v>
      </c>
      <c r="G867" t="s">
        <v>421</v>
      </c>
      <c r="H867" t="s">
        <v>1593</v>
      </c>
      <c r="I867" t="s">
        <v>1592</v>
      </c>
    </row>
    <row r="868" spans="1:9" x14ac:dyDescent="0.25">
      <c r="A868" t="s">
        <v>222</v>
      </c>
      <c r="B868" t="s">
        <v>460</v>
      </c>
      <c r="C868" t="s">
        <v>224</v>
      </c>
      <c r="D868" t="s">
        <v>461</v>
      </c>
      <c r="E868" t="s">
        <v>226</v>
      </c>
      <c r="G868" t="s">
        <v>460</v>
      </c>
      <c r="H868" t="s">
        <v>1533</v>
      </c>
      <c r="I868" t="s">
        <v>1532</v>
      </c>
    </row>
    <row r="869" spans="1:9" x14ac:dyDescent="0.25">
      <c r="A869" t="s">
        <v>222</v>
      </c>
      <c r="B869" t="s">
        <v>423</v>
      </c>
      <c r="C869" t="s">
        <v>224</v>
      </c>
      <c r="D869" t="s">
        <v>424</v>
      </c>
      <c r="E869" t="s">
        <v>226</v>
      </c>
      <c r="G869" t="s">
        <v>423</v>
      </c>
      <c r="H869" t="s">
        <v>1591</v>
      </c>
      <c r="I869" t="s">
        <v>1590</v>
      </c>
    </row>
    <row r="870" spans="1:9" x14ac:dyDescent="0.25">
      <c r="A870" t="s">
        <v>222</v>
      </c>
      <c r="B870" t="s">
        <v>436</v>
      </c>
      <c r="C870" t="s">
        <v>224</v>
      </c>
      <c r="D870" t="s">
        <v>437</v>
      </c>
      <c r="E870" t="s">
        <v>226</v>
      </c>
      <c r="G870" t="s">
        <v>436</v>
      </c>
      <c r="H870" t="s">
        <v>1575</v>
      </c>
      <c r="I870" t="s">
        <v>1574</v>
      </c>
    </row>
    <row r="871" spans="1:9" x14ac:dyDescent="0.25">
      <c r="A871" t="s">
        <v>222</v>
      </c>
      <c r="B871" t="s">
        <v>205</v>
      </c>
      <c r="C871" t="s">
        <v>224</v>
      </c>
      <c r="D871" t="s">
        <v>426</v>
      </c>
      <c r="E871" t="s">
        <v>226</v>
      </c>
      <c r="G871" t="s">
        <v>205</v>
      </c>
      <c r="H871" t="s">
        <v>1587</v>
      </c>
      <c r="I871" t="s">
        <v>1586</v>
      </c>
    </row>
    <row r="872" spans="1:9" x14ac:dyDescent="0.25">
      <c r="A872" t="s">
        <v>222</v>
      </c>
      <c r="B872" t="s">
        <v>427</v>
      </c>
      <c r="C872" t="s">
        <v>224</v>
      </c>
      <c r="D872" t="s">
        <v>428</v>
      </c>
      <c r="E872" t="s">
        <v>226</v>
      </c>
      <c r="G872" t="s">
        <v>427</v>
      </c>
      <c r="H872" t="s">
        <v>1585</v>
      </c>
      <c r="I872" t="s">
        <v>1584</v>
      </c>
    </row>
    <row r="873" spans="1:9" x14ac:dyDescent="0.25">
      <c r="A873" t="s">
        <v>222</v>
      </c>
      <c r="B873" t="s">
        <v>197</v>
      </c>
      <c r="C873" t="s">
        <v>224</v>
      </c>
      <c r="D873" t="s">
        <v>473</v>
      </c>
      <c r="E873" t="s">
        <v>226</v>
      </c>
      <c r="G873" t="s">
        <v>197</v>
      </c>
      <c r="H873" t="s">
        <v>1518</v>
      </c>
      <c r="I873" t="s">
        <v>1517</v>
      </c>
    </row>
    <row r="874" spans="1:9" x14ac:dyDescent="0.25">
      <c r="A874" t="s">
        <v>222</v>
      </c>
      <c r="B874" t="s">
        <v>398</v>
      </c>
      <c r="C874" t="s">
        <v>224</v>
      </c>
      <c r="D874" t="s">
        <v>399</v>
      </c>
      <c r="E874" t="s">
        <v>226</v>
      </c>
      <c r="G874" t="s">
        <v>398</v>
      </c>
      <c r="H874" t="s">
        <v>1620</v>
      </c>
      <c r="I874" t="s">
        <v>1619</v>
      </c>
    </row>
    <row r="875" spans="1:9" x14ac:dyDescent="0.25">
      <c r="A875" t="s">
        <v>222</v>
      </c>
      <c r="B875" t="s">
        <v>396</v>
      </c>
      <c r="C875" t="s">
        <v>224</v>
      </c>
      <c r="D875" t="s">
        <v>397</v>
      </c>
      <c r="E875" t="s">
        <v>226</v>
      </c>
      <c r="G875" t="s">
        <v>396</v>
      </c>
      <c r="H875" t="s">
        <v>1622</v>
      </c>
      <c r="I875" t="s">
        <v>1621</v>
      </c>
    </row>
    <row r="876" spans="1:9" x14ac:dyDescent="0.25">
      <c r="A876" t="s">
        <v>222</v>
      </c>
      <c r="B876" t="s">
        <v>400</v>
      </c>
      <c r="C876" t="s">
        <v>224</v>
      </c>
      <c r="D876" t="s">
        <v>401</v>
      </c>
      <c r="E876" t="s">
        <v>226</v>
      </c>
      <c r="G876" t="s">
        <v>400</v>
      </c>
      <c r="H876" t="s">
        <v>1618</v>
      </c>
      <c r="I876" t="s">
        <v>1617</v>
      </c>
    </row>
    <row r="877" spans="1:9" x14ac:dyDescent="0.25">
      <c r="A877" t="s">
        <v>222</v>
      </c>
      <c r="B877" t="s">
        <v>402</v>
      </c>
      <c r="C877" t="s">
        <v>224</v>
      </c>
      <c r="D877" t="s">
        <v>403</v>
      </c>
      <c r="E877" t="s">
        <v>226</v>
      </c>
      <c r="G877" t="s">
        <v>402</v>
      </c>
      <c r="H877" t="s">
        <v>1616</v>
      </c>
      <c r="I877" t="s">
        <v>1615</v>
      </c>
    </row>
    <row r="878" spans="1:9" x14ac:dyDescent="0.25">
      <c r="A878" t="s">
        <v>222</v>
      </c>
      <c r="B878" t="s">
        <v>192</v>
      </c>
      <c r="C878" t="s">
        <v>224</v>
      </c>
      <c r="D878" t="s">
        <v>429</v>
      </c>
      <c r="E878" t="s">
        <v>226</v>
      </c>
      <c r="G878" t="s">
        <v>192</v>
      </c>
      <c r="H878" t="s">
        <v>1583</v>
      </c>
      <c r="I878" t="s">
        <v>1582</v>
      </c>
    </row>
    <row r="879" spans="1:9" x14ac:dyDescent="0.25">
      <c r="A879" t="s">
        <v>222</v>
      </c>
      <c r="B879" t="s">
        <v>474</v>
      </c>
      <c r="C879" t="s">
        <v>224</v>
      </c>
      <c r="D879" t="s">
        <v>475</v>
      </c>
      <c r="E879" t="s">
        <v>226</v>
      </c>
      <c r="G879" t="s">
        <v>474</v>
      </c>
      <c r="H879" t="s">
        <v>1516</v>
      </c>
      <c r="I879" t="s">
        <v>1515</v>
      </c>
    </row>
    <row r="880" spans="1:9" x14ac:dyDescent="0.25">
      <c r="A880" t="s">
        <v>222</v>
      </c>
      <c r="B880" t="s">
        <v>430</v>
      </c>
      <c r="C880" t="s">
        <v>224</v>
      </c>
      <c r="D880" t="s">
        <v>431</v>
      </c>
      <c r="E880" t="s">
        <v>226</v>
      </c>
      <c r="G880" t="s">
        <v>430</v>
      </c>
      <c r="H880" t="s">
        <v>1581</v>
      </c>
      <c r="I880" t="s">
        <v>1580</v>
      </c>
    </row>
    <row r="881" spans="1:9" x14ac:dyDescent="0.25">
      <c r="A881" t="s">
        <v>222</v>
      </c>
      <c r="B881" t="s">
        <v>432</v>
      </c>
      <c r="C881" t="s">
        <v>224</v>
      </c>
      <c r="D881" t="s">
        <v>433</v>
      </c>
      <c r="E881" t="s">
        <v>226</v>
      </c>
      <c r="G881" t="s">
        <v>432</v>
      </c>
      <c r="H881" t="s">
        <v>1579</v>
      </c>
      <c r="I881" t="s">
        <v>1578</v>
      </c>
    </row>
    <row r="882" spans="1:9" x14ac:dyDescent="0.25">
      <c r="A882" t="s">
        <v>222</v>
      </c>
      <c r="B882" t="s">
        <v>1252</v>
      </c>
      <c r="C882" t="s">
        <v>224</v>
      </c>
      <c r="D882" t="s">
        <v>1253</v>
      </c>
      <c r="E882" t="s">
        <v>226</v>
      </c>
      <c r="G882" t="s">
        <v>1252</v>
      </c>
      <c r="H882" t="s">
        <v>1512</v>
      </c>
      <c r="I882" t="s">
        <v>1540</v>
      </c>
    </row>
    <row r="883" spans="1:9" x14ac:dyDescent="0.25">
      <c r="A883" t="s">
        <v>222</v>
      </c>
      <c r="B883" t="s">
        <v>196</v>
      </c>
      <c r="C883" t="s">
        <v>224</v>
      </c>
      <c r="D883" t="s">
        <v>1253</v>
      </c>
      <c r="E883" t="s">
        <v>226</v>
      </c>
      <c r="G883" t="s">
        <v>196</v>
      </c>
      <c r="H883" t="s">
        <v>1512</v>
      </c>
      <c r="I883" t="s">
        <v>1511</v>
      </c>
    </row>
    <row r="884" spans="1:9" x14ac:dyDescent="0.25">
      <c r="A884" t="s">
        <v>222</v>
      </c>
      <c r="B884" t="s">
        <v>440</v>
      </c>
      <c r="C884" t="s">
        <v>224</v>
      </c>
      <c r="D884" t="s">
        <v>441</v>
      </c>
      <c r="E884" t="s">
        <v>226</v>
      </c>
      <c r="G884" t="s">
        <v>440</v>
      </c>
      <c r="H884" t="s">
        <v>1571</v>
      </c>
      <c r="I884" t="s">
        <v>1570</v>
      </c>
    </row>
    <row r="885" spans="1:9" x14ac:dyDescent="0.25">
      <c r="A885" t="s">
        <v>222</v>
      </c>
      <c r="B885" t="s">
        <v>204</v>
      </c>
      <c r="C885" t="s">
        <v>224</v>
      </c>
      <c r="D885" t="s">
        <v>442</v>
      </c>
      <c r="E885" t="s">
        <v>226</v>
      </c>
      <c r="G885" t="s">
        <v>204</v>
      </c>
      <c r="H885" t="s">
        <v>1569</v>
      </c>
      <c r="I885" t="s">
        <v>1568</v>
      </c>
    </row>
    <row r="886" spans="1:9" x14ac:dyDescent="0.25">
      <c r="A886" t="s">
        <v>222</v>
      </c>
      <c r="B886" t="s">
        <v>443</v>
      </c>
      <c r="C886" t="s">
        <v>224</v>
      </c>
      <c r="D886" t="s">
        <v>444</v>
      </c>
      <c r="E886" t="s">
        <v>226</v>
      </c>
      <c r="G886" t="s">
        <v>443</v>
      </c>
      <c r="H886" t="s">
        <v>1567</v>
      </c>
      <c r="I886" t="s">
        <v>1566</v>
      </c>
    </row>
    <row r="887" spans="1:9" x14ac:dyDescent="0.25">
      <c r="A887" t="s">
        <v>222</v>
      </c>
      <c r="B887" t="s">
        <v>189</v>
      </c>
      <c r="C887" t="s">
        <v>224</v>
      </c>
      <c r="D887" t="s">
        <v>1249</v>
      </c>
      <c r="E887" t="s">
        <v>226</v>
      </c>
      <c r="G887" t="s">
        <v>189</v>
      </c>
      <c r="H887" t="s">
        <v>1565</v>
      </c>
      <c r="I887" t="s">
        <v>1564</v>
      </c>
    </row>
    <row r="888" spans="1:9" x14ac:dyDescent="0.25">
      <c r="A888" t="s">
        <v>222</v>
      </c>
      <c r="B888" t="s">
        <v>445</v>
      </c>
      <c r="C888" t="s">
        <v>224</v>
      </c>
      <c r="D888" t="s">
        <v>446</v>
      </c>
      <c r="E888" t="s">
        <v>226</v>
      </c>
      <c r="G888" t="s">
        <v>445</v>
      </c>
      <c r="H888" t="s">
        <v>1563</v>
      </c>
      <c r="I888" t="s">
        <v>1562</v>
      </c>
    </row>
    <row r="889" spans="1:9" x14ac:dyDescent="0.25">
      <c r="A889" t="s">
        <v>222</v>
      </c>
      <c r="B889" t="s">
        <v>447</v>
      </c>
      <c r="C889" t="s">
        <v>224</v>
      </c>
      <c r="D889" t="s">
        <v>448</v>
      </c>
      <c r="E889" t="s">
        <v>226</v>
      </c>
      <c r="G889" t="s">
        <v>447</v>
      </c>
      <c r="H889" t="s">
        <v>1561</v>
      </c>
      <c r="I889" t="s">
        <v>1560</v>
      </c>
    </row>
    <row r="890" spans="1:9" x14ac:dyDescent="0.25">
      <c r="A890" t="s">
        <v>222</v>
      </c>
      <c r="B890" t="s">
        <v>476</v>
      </c>
      <c r="C890" t="s">
        <v>224</v>
      </c>
      <c r="D890" t="s">
        <v>477</v>
      </c>
      <c r="E890" t="s">
        <v>226</v>
      </c>
      <c r="G890" t="s">
        <v>476</v>
      </c>
      <c r="H890" t="s">
        <v>1508</v>
      </c>
      <c r="I890" t="s">
        <v>1507</v>
      </c>
    </row>
    <row r="891" spans="1:9" x14ac:dyDescent="0.25">
      <c r="A891" t="s">
        <v>222</v>
      </c>
      <c r="B891" t="s">
        <v>203</v>
      </c>
      <c r="C891" t="s">
        <v>224</v>
      </c>
      <c r="D891" t="s">
        <v>449</v>
      </c>
      <c r="E891" t="s">
        <v>226</v>
      </c>
      <c r="G891" t="s">
        <v>203</v>
      </c>
      <c r="H891" t="s">
        <v>1549</v>
      </c>
      <c r="I891" t="s">
        <v>1559</v>
      </c>
    </row>
    <row r="892" spans="1:9" x14ac:dyDescent="0.25">
      <c r="A892" t="s">
        <v>222</v>
      </c>
      <c r="B892" t="s">
        <v>199</v>
      </c>
      <c r="C892" t="s">
        <v>224</v>
      </c>
      <c r="D892" t="s">
        <v>449</v>
      </c>
      <c r="E892" t="s">
        <v>226</v>
      </c>
      <c r="G892" t="s">
        <v>199</v>
      </c>
      <c r="H892" t="s">
        <v>1549</v>
      </c>
      <c r="I892" t="s">
        <v>1548</v>
      </c>
    </row>
    <row r="893" spans="1:9" x14ac:dyDescent="0.25">
      <c r="A893" t="s">
        <v>222</v>
      </c>
      <c r="B893" t="s">
        <v>202</v>
      </c>
      <c r="C893" t="s">
        <v>224</v>
      </c>
      <c r="D893" t="s">
        <v>450</v>
      </c>
      <c r="E893" t="s">
        <v>226</v>
      </c>
      <c r="G893" t="s">
        <v>202</v>
      </c>
      <c r="H893" t="s">
        <v>1558</v>
      </c>
      <c r="I893" t="s">
        <v>1557</v>
      </c>
    </row>
    <row r="894" spans="1:9" x14ac:dyDescent="0.25">
      <c r="A894" t="s">
        <v>222</v>
      </c>
      <c r="B894" t="s">
        <v>186</v>
      </c>
      <c r="C894" t="s">
        <v>224</v>
      </c>
      <c r="D894" t="s">
        <v>1250</v>
      </c>
      <c r="E894" t="s">
        <v>226</v>
      </c>
      <c r="G894" t="s">
        <v>186</v>
      </c>
      <c r="H894" t="s">
        <v>1514</v>
      </c>
      <c r="I894" t="s">
        <v>1556</v>
      </c>
    </row>
    <row r="895" spans="1:9" x14ac:dyDescent="0.25">
      <c r="A895" t="s">
        <v>222</v>
      </c>
      <c r="B895" t="s">
        <v>607</v>
      </c>
      <c r="C895" t="s">
        <v>224</v>
      </c>
      <c r="D895" t="s">
        <v>1250</v>
      </c>
      <c r="E895" t="s">
        <v>226</v>
      </c>
      <c r="G895" t="s">
        <v>607</v>
      </c>
      <c r="H895" t="s">
        <v>1514</v>
      </c>
      <c r="I895" t="s">
        <v>1513</v>
      </c>
    </row>
    <row r="896" spans="1:9" x14ac:dyDescent="0.25">
      <c r="A896" t="s">
        <v>222</v>
      </c>
      <c r="B896" t="s">
        <v>1241</v>
      </c>
      <c r="C896" t="s">
        <v>224</v>
      </c>
      <c r="D896" t="s">
        <v>1242</v>
      </c>
      <c r="E896" t="s">
        <v>226</v>
      </c>
      <c r="G896" t="s">
        <v>1241</v>
      </c>
      <c r="H896" t="s">
        <v>1555</v>
      </c>
      <c r="I896" t="s">
        <v>1655</v>
      </c>
    </row>
    <row r="897" spans="1:9" x14ac:dyDescent="0.25">
      <c r="A897" t="s">
        <v>222</v>
      </c>
      <c r="B897" t="s">
        <v>187</v>
      </c>
      <c r="C897" t="s">
        <v>224</v>
      </c>
      <c r="D897" t="s">
        <v>1242</v>
      </c>
      <c r="E897" t="s">
        <v>226</v>
      </c>
      <c r="G897" t="s">
        <v>187</v>
      </c>
      <c r="H897" t="s">
        <v>1555</v>
      </c>
      <c r="I897" t="s">
        <v>1554</v>
      </c>
    </row>
    <row r="898" spans="1:9" x14ac:dyDescent="0.25">
      <c r="A898" t="s">
        <v>222</v>
      </c>
      <c r="B898" t="s">
        <v>201</v>
      </c>
      <c r="C898" t="s">
        <v>224</v>
      </c>
      <c r="D898" t="s">
        <v>451</v>
      </c>
      <c r="E898" t="s">
        <v>226</v>
      </c>
      <c r="G898" t="s">
        <v>201</v>
      </c>
      <c r="H898" t="s">
        <v>1553</v>
      </c>
      <c r="I898" t="s">
        <v>1552</v>
      </c>
    </row>
    <row r="899" spans="1:9" x14ac:dyDescent="0.25">
      <c r="A899" t="s">
        <v>222</v>
      </c>
      <c r="B899" t="s">
        <v>200</v>
      </c>
      <c r="C899" t="s">
        <v>224</v>
      </c>
      <c r="D899" t="s">
        <v>1251</v>
      </c>
      <c r="E899" t="s">
        <v>226</v>
      </c>
      <c r="G899" t="s">
        <v>200</v>
      </c>
      <c r="H899" t="s">
        <v>1551</v>
      </c>
      <c r="I899" t="s">
        <v>1550</v>
      </c>
    </row>
    <row r="900" spans="1:9" x14ac:dyDescent="0.25">
      <c r="A900" t="s">
        <v>222</v>
      </c>
      <c r="B900" t="s">
        <v>452</v>
      </c>
      <c r="C900" t="s">
        <v>224</v>
      </c>
      <c r="D900" t="s">
        <v>453</v>
      </c>
      <c r="E900" t="s">
        <v>226</v>
      </c>
      <c r="G900" t="s">
        <v>452</v>
      </c>
      <c r="H900" t="s">
        <v>1547</v>
      </c>
      <c r="I900" t="s">
        <v>1546</v>
      </c>
    </row>
    <row r="901" spans="1:9" x14ac:dyDescent="0.25">
      <c r="A901" t="s">
        <v>222</v>
      </c>
      <c r="B901" t="s">
        <v>454</v>
      </c>
      <c r="C901" t="s">
        <v>224</v>
      </c>
      <c r="D901" t="s">
        <v>455</v>
      </c>
      <c r="E901" t="s">
        <v>226</v>
      </c>
      <c r="G901" t="s">
        <v>454</v>
      </c>
      <c r="H901" t="s">
        <v>1544</v>
      </c>
      <c r="I901" t="s">
        <v>1545</v>
      </c>
    </row>
    <row r="902" spans="1:9" x14ac:dyDescent="0.25">
      <c r="A902" t="s">
        <v>222</v>
      </c>
      <c r="B902" t="s">
        <v>456</v>
      </c>
      <c r="C902" t="s">
        <v>224</v>
      </c>
      <c r="D902" t="s">
        <v>455</v>
      </c>
      <c r="E902" t="s">
        <v>226</v>
      </c>
      <c r="G902" t="s">
        <v>456</v>
      </c>
      <c r="H902" t="s">
        <v>1544</v>
      </c>
      <c r="I902" t="s">
        <v>1543</v>
      </c>
    </row>
    <row r="903" spans="1:9" x14ac:dyDescent="0.25">
      <c r="A903" t="s">
        <v>222</v>
      </c>
      <c r="B903" t="s">
        <v>457</v>
      </c>
      <c r="C903" t="s">
        <v>224</v>
      </c>
      <c r="D903" t="s">
        <v>458</v>
      </c>
      <c r="E903" t="s">
        <v>226</v>
      </c>
      <c r="G903" t="s">
        <v>457</v>
      </c>
      <c r="H903" t="s">
        <v>1542</v>
      </c>
      <c r="I903" t="s">
        <v>1541</v>
      </c>
    </row>
    <row r="904" spans="1:9" x14ac:dyDescent="0.25">
      <c r="A904" t="s">
        <v>222</v>
      </c>
      <c r="B904" t="s">
        <v>353</v>
      </c>
      <c r="C904" t="s">
        <v>224</v>
      </c>
      <c r="D904" t="s">
        <v>354</v>
      </c>
      <c r="E904" t="s">
        <v>226</v>
      </c>
      <c r="G904" t="s">
        <v>353</v>
      </c>
      <c r="H904" t="s">
        <v>1492</v>
      </c>
      <c r="I904" t="s">
        <v>1676</v>
      </c>
    </row>
    <row r="905" spans="1:9" x14ac:dyDescent="0.25">
      <c r="A905" t="s">
        <v>222</v>
      </c>
      <c r="B905" t="s">
        <v>465</v>
      </c>
      <c r="C905" t="s">
        <v>224</v>
      </c>
      <c r="D905" t="s">
        <v>354</v>
      </c>
      <c r="E905" t="s">
        <v>226</v>
      </c>
      <c r="G905" t="s">
        <v>465</v>
      </c>
      <c r="H905" t="s">
        <v>1492</v>
      </c>
      <c r="I905" t="s">
        <v>1526</v>
      </c>
    </row>
    <row r="906" spans="1:9" x14ac:dyDescent="0.25">
      <c r="A906" t="s">
        <v>222</v>
      </c>
      <c r="B906" t="s">
        <v>491</v>
      </c>
      <c r="C906" t="s">
        <v>224</v>
      </c>
      <c r="D906" t="s">
        <v>354</v>
      </c>
      <c r="E906" t="s">
        <v>226</v>
      </c>
      <c r="G906" t="s">
        <v>491</v>
      </c>
      <c r="H906" t="s">
        <v>1492</v>
      </c>
      <c r="I906" t="s">
        <v>1493</v>
      </c>
    </row>
    <row r="907" spans="1:9" x14ac:dyDescent="0.25">
      <c r="A907" t="s">
        <v>222</v>
      </c>
      <c r="B907" t="s">
        <v>492</v>
      </c>
      <c r="C907" t="s">
        <v>224</v>
      </c>
      <c r="D907" t="s">
        <v>354</v>
      </c>
      <c r="E907" t="s">
        <v>226</v>
      </c>
      <c r="G907" t="s">
        <v>492</v>
      </c>
      <c r="H907" t="s">
        <v>1492</v>
      </c>
      <c r="I907" t="s">
        <v>1491</v>
      </c>
    </row>
    <row r="908" spans="1:9" x14ac:dyDescent="0.25">
      <c r="A908" t="s">
        <v>222</v>
      </c>
      <c r="B908" t="s">
        <v>466</v>
      </c>
      <c r="C908" t="s">
        <v>224</v>
      </c>
      <c r="D908" t="s">
        <v>467</v>
      </c>
      <c r="E908" t="s">
        <v>226</v>
      </c>
      <c r="G908" t="s">
        <v>466</v>
      </c>
      <c r="H908" t="s">
        <v>1525</v>
      </c>
      <c r="I908" t="s">
        <v>1524</v>
      </c>
    </row>
    <row r="909" spans="1:9" x14ac:dyDescent="0.25">
      <c r="A909" t="s">
        <v>222</v>
      </c>
      <c r="B909" t="s">
        <v>581</v>
      </c>
      <c r="C909" t="s">
        <v>224</v>
      </c>
      <c r="D909" t="s">
        <v>1107</v>
      </c>
      <c r="E909" t="s">
        <v>226</v>
      </c>
      <c r="G909" t="s">
        <v>581</v>
      </c>
      <c r="H909" t="s">
        <v>1887</v>
      </c>
      <c r="I909" t="s">
        <v>1888</v>
      </c>
    </row>
    <row r="910" spans="1:9" x14ac:dyDescent="0.25">
      <c r="A910" t="s">
        <v>222</v>
      </c>
      <c r="B910" t="s">
        <v>580</v>
      </c>
      <c r="C910" t="s">
        <v>224</v>
      </c>
      <c r="D910" t="s">
        <v>1107</v>
      </c>
      <c r="E910" t="s">
        <v>226</v>
      </c>
      <c r="G910" t="s">
        <v>580</v>
      </c>
      <c r="H910" t="s">
        <v>1887</v>
      </c>
      <c r="I910" t="s">
        <v>1886</v>
      </c>
    </row>
    <row r="911" spans="1:9" x14ac:dyDescent="0.25">
      <c r="A911" t="s">
        <v>222</v>
      </c>
      <c r="B911" t="s">
        <v>468</v>
      </c>
      <c r="C911" t="s">
        <v>224</v>
      </c>
      <c r="D911" t="s">
        <v>469</v>
      </c>
      <c r="E911" t="s">
        <v>226</v>
      </c>
      <c r="G911" t="s">
        <v>468</v>
      </c>
      <c r="H911" t="s">
        <v>1522</v>
      </c>
      <c r="I911" t="s">
        <v>1523</v>
      </c>
    </row>
    <row r="912" spans="1:9" x14ac:dyDescent="0.25">
      <c r="A912" t="s">
        <v>222</v>
      </c>
      <c r="B912" t="s">
        <v>470</v>
      </c>
      <c r="C912" t="s">
        <v>224</v>
      </c>
      <c r="D912" t="s">
        <v>469</v>
      </c>
      <c r="E912" t="s">
        <v>226</v>
      </c>
      <c r="G912" t="s">
        <v>470</v>
      </c>
      <c r="H912" t="s">
        <v>1522</v>
      </c>
      <c r="I912" t="s">
        <v>1521</v>
      </c>
    </row>
    <row r="913" spans="1:9" x14ac:dyDescent="0.25">
      <c r="A913" t="s">
        <v>222</v>
      </c>
      <c r="B913" t="s">
        <v>493</v>
      </c>
      <c r="C913" t="s">
        <v>224</v>
      </c>
      <c r="D913" t="s">
        <v>494</v>
      </c>
      <c r="E913" t="s">
        <v>226</v>
      </c>
      <c r="G913" t="s">
        <v>493</v>
      </c>
      <c r="H913" t="s">
        <v>1490</v>
      </c>
      <c r="I913" t="s">
        <v>1489</v>
      </c>
    </row>
    <row r="914" spans="1:9" x14ac:dyDescent="0.25">
      <c r="A914" t="s">
        <v>222</v>
      </c>
      <c r="B914" t="s">
        <v>495</v>
      </c>
      <c r="C914" t="s">
        <v>224</v>
      </c>
      <c r="D914" t="s">
        <v>496</v>
      </c>
      <c r="E914" t="s">
        <v>226</v>
      </c>
      <c r="G914" t="s">
        <v>495</v>
      </c>
      <c r="H914" t="s">
        <v>1488</v>
      </c>
      <c r="I914" t="s">
        <v>1487</v>
      </c>
    </row>
    <row r="915" spans="1:9" x14ac:dyDescent="0.25">
      <c r="A915" t="s">
        <v>222</v>
      </c>
      <c r="B915" t="s">
        <v>305</v>
      </c>
      <c r="C915" t="s">
        <v>224</v>
      </c>
      <c r="D915" t="s">
        <v>306</v>
      </c>
      <c r="E915" t="s">
        <v>226</v>
      </c>
      <c r="G915" t="s">
        <v>305</v>
      </c>
      <c r="H915" t="s">
        <v>1873</v>
      </c>
      <c r="I915" t="s">
        <v>1872</v>
      </c>
    </row>
    <row r="916" spans="1:9" x14ac:dyDescent="0.25">
      <c r="A916" t="s">
        <v>222</v>
      </c>
      <c r="B916" t="s">
        <v>378</v>
      </c>
      <c r="C916" t="s">
        <v>224</v>
      </c>
      <c r="D916" t="s">
        <v>379</v>
      </c>
      <c r="E916" t="s">
        <v>226</v>
      </c>
      <c r="G916" t="s">
        <v>378</v>
      </c>
      <c r="H916" t="s">
        <v>1644</v>
      </c>
      <c r="I916" t="s">
        <v>1643</v>
      </c>
    </row>
    <row r="917" spans="1:9" x14ac:dyDescent="0.25">
      <c r="A917" t="s">
        <v>222</v>
      </c>
      <c r="B917" t="s">
        <v>386</v>
      </c>
      <c r="C917" t="s">
        <v>224</v>
      </c>
      <c r="D917" t="s">
        <v>387</v>
      </c>
      <c r="E917" t="s">
        <v>226</v>
      </c>
      <c r="G917" t="s">
        <v>386</v>
      </c>
      <c r="H917" t="s">
        <v>1635</v>
      </c>
      <c r="I917" t="s">
        <v>1634</v>
      </c>
    </row>
    <row r="918" spans="1:9" x14ac:dyDescent="0.25">
      <c r="A918" t="s">
        <v>222</v>
      </c>
      <c r="B918" t="s">
        <v>608</v>
      </c>
      <c r="C918" t="s">
        <v>224</v>
      </c>
      <c r="D918" t="s">
        <v>1256</v>
      </c>
      <c r="E918" t="s">
        <v>226</v>
      </c>
      <c r="G918" t="s">
        <v>608</v>
      </c>
      <c r="H918" t="s">
        <v>1537</v>
      </c>
      <c r="I918" t="s">
        <v>1536</v>
      </c>
    </row>
    <row r="919" spans="1:9" x14ac:dyDescent="0.25">
      <c r="A919" t="s">
        <v>222</v>
      </c>
      <c r="B919" t="s">
        <v>276</v>
      </c>
      <c r="C919" t="s">
        <v>224</v>
      </c>
      <c r="D919" t="s">
        <v>277</v>
      </c>
      <c r="E919" t="s">
        <v>226</v>
      </c>
      <c r="G919" t="s">
        <v>276</v>
      </c>
      <c r="H919" t="s">
        <v>2058</v>
      </c>
      <c r="I919" t="s">
        <v>2057</v>
      </c>
    </row>
    <row r="920" spans="1:9" x14ac:dyDescent="0.25">
      <c r="A920" t="s">
        <v>222</v>
      </c>
      <c r="B920" t="s">
        <v>265</v>
      </c>
      <c r="C920" t="s">
        <v>224</v>
      </c>
      <c r="D920" t="s">
        <v>266</v>
      </c>
      <c r="E920" t="s">
        <v>226</v>
      </c>
      <c r="G920" t="s">
        <v>265</v>
      </c>
      <c r="H920" t="s">
        <v>2176</v>
      </c>
      <c r="I920" t="s">
        <v>2175</v>
      </c>
    </row>
    <row r="921" spans="1:9" x14ac:dyDescent="0.25">
      <c r="A921" t="s">
        <v>222</v>
      </c>
      <c r="B921" t="s">
        <v>499</v>
      </c>
      <c r="C921" t="s">
        <v>224</v>
      </c>
      <c r="D921" t="s">
        <v>500</v>
      </c>
      <c r="E921" t="s">
        <v>226</v>
      </c>
      <c r="G921" t="s">
        <v>499</v>
      </c>
      <c r="H921" t="s">
        <v>1483</v>
      </c>
      <c r="I921" t="s">
        <v>1482</v>
      </c>
    </row>
    <row r="922" spans="1:9" x14ac:dyDescent="0.25">
      <c r="A922" t="s">
        <v>222</v>
      </c>
      <c r="B922" t="s">
        <v>471</v>
      </c>
      <c r="C922" t="s">
        <v>224</v>
      </c>
      <c r="D922" t="s">
        <v>472</v>
      </c>
      <c r="E922" t="s">
        <v>226</v>
      </c>
      <c r="G922" t="s">
        <v>471</v>
      </c>
      <c r="H922" t="s">
        <v>1520</v>
      </c>
      <c r="I922" t="s">
        <v>1519</v>
      </c>
    </row>
    <row r="923" spans="1:9" x14ac:dyDescent="0.25">
      <c r="A923" t="s">
        <v>222</v>
      </c>
      <c r="B923" t="s">
        <v>206</v>
      </c>
      <c r="C923" t="s">
        <v>224</v>
      </c>
      <c r="D923" t="s">
        <v>418</v>
      </c>
      <c r="E923" t="s">
        <v>226</v>
      </c>
      <c r="G923" t="s">
        <v>206</v>
      </c>
      <c r="H923" t="s">
        <v>1599</v>
      </c>
      <c r="I923" t="s">
        <v>1598</v>
      </c>
    </row>
    <row r="924" spans="1:9" x14ac:dyDescent="0.25">
      <c r="A924" t="s">
        <v>222</v>
      </c>
      <c r="B924" t="s">
        <v>419</v>
      </c>
      <c r="C924" t="s">
        <v>224</v>
      </c>
      <c r="D924" t="s">
        <v>420</v>
      </c>
      <c r="E924" t="s">
        <v>226</v>
      </c>
      <c r="G924" t="s">
        <v>419</v>
      </c>
      <c r="H924" t="s">
        <v>1597</v>
      </c>
      <c r="I924" t="s">
        <v>1596</v>
      </c>
    </row>
    <row r="925" spans="1:9" x14ac:dyDescent="0.25">
      <c r="A925" t="s">
        <v>222</v>
      </c>
      <c r="B925" t="s">
        <v>210</v>
      </c>
      <c r="C925" t="s">
        <v>224</v>
      </c>
      <c r="D925" t="s">
        <v>425</v>
      </c>
      <c r="E925" t="s">
        <v>226</v>
      </c>
      <c r="G925" t="s">
        <v>210</v>
      </c>
      <c r="H925" t="s">
        <v>1589</v>
      </c>
      <c r="I925" t="s">
        <v>1588</v>
      </c>
    </row>
    <row r="926" spans="1:9" x14ac:dyDescent="0.25">
      <c r="A926" t="s">
        <v>222</v>
      </c>
      <c r="B926" t="s">
        <v>195</v>
      </c>
      <c r="C926" t="s">
        <v>224</v>
      </c>
      <c r="D926" t="s">
        <v>1258</v>
      </c>
      <c r="E926" t="s">
        <v>226</v>
      </c>
      <c r="G926" t="s">
        <v>195</v>
      </c>
      <c r="H926" t="s">
        <v>1510</v>
      </c>
      <c r="I926" t="s">
        <v>1509</v>
      </c>
    </row>
    <row r="927" spans="1:9" x14ac:dyDescent="0.25">
      <c r="A927" t="s">
        <v>222</v>
      </c>
      <c r="B927" t="s">
        <v>434</v>
      </c>
      <c r="C927" t="s">
        <v>224</v>
      </c>
      <c r="D927" t="s">
        <v>435</v>
      </c>
      <c r="E927" t="s">
        <v>226</v>
      </c>
      <c r="G927" t="s">
        <v>434</v>
      </c>
      <c r="H927" t="s">
        <v>1577</v>
      </c>
      <c r="I927" t="s">
        <v>1576</v>
      </c>
    </row>
    <row r="928" spans="1:9" x14ac:dyDescent="0.25">
      <c r="A928" t="s">
        <v>222</v>
      </c>
      <c r="B928" t="s">
        <v>489</v>
      </c>
      <c r="C928" t="s">
        <v>224</v>
      </c>
      <c r="D928" t="s">
        <v>490</v>
      </c>
      <c r="E928" t="s">
        <v>226</v>
      </c>
      <c r="G928" t="s">
        <v>489</v>
      </c>
      <c r="H928" t="s">
        <v>1495</v>
      </c>
      <c r="I928" t="s">
        <v>1494</v>
      </c>
    </row>
    <row r="929" spans="1:9" x14ac:dyDescent="0.25">
      <c r="A929" t="s">
        <v>222</v>
      </c>
      <c r="B929" t="s">
        <v>497</v>
      </c>
      <c r="C929" t="s">
        <v>224</v>
      </c>
      <c r="D929" t="s">
        <v>498</v>
      </c>
      <c r="E929" t="s">
        <v>226</v>
      </c>
      <c r="G929" t="s">
        <v>497</v>
      </c>
      <c r="H929" t="s">
        <v>1485</v>
      </c>
      <c r="I929" t="s">
        <v>1484</v>
      </c>
    </row>
    <row r="930" spans="1:9" x14ac:dyDescent="0.25">
      <c r="A930" t="s">
        <v>222</v>
      </c>
      <c r="B930" t="s">
        <v>357</v>
      </c>
      <c r="C930" t="s">
        <v>224</v>
      </c>
      <c r="D930" t="s">
        <v>358</v>
      </c>
      <c r="E930" t="s">
        <v>226</v>
      </c>
      <c r="G930" t="s">
        <v>357</v>
      </c>
      <c r="H930" t="s">
        <v>1671</v>
      </c>
      <c r="I930" t="s">
        <v>1670</v>
      </c>
    </row>
    <row r="931" spans="1:9" x14ac:dyDescent="0.25">
      <c r="A931" t="s">
        <v>222</v>
      </c>
      <c r="B931" t="s">
        <v>337</v>
      </c>
      <c r="C931" t="s">
        <v>224</v>
      </c>
      <c r="D931" t="s">
        <v>338</v>
      </c>
      <c r="E931" t="s">
        <v>226</v>
      </c>
      <c r="G931" t="s">
        <v>337</v>
      </c>
      <c r="H931" t="s">
        <v>1819</v>
      </c>
      <c r="I931" t="s">
        <v>1818</v>
      </c>
    </row>
    <row r="932" spans="1:9" x14ac:dyDescent="0.25">
      <c r="A932" t="s">
        <v>222</v>
      </c>
      <c r="B932" t="s">
        <v>485</v>
      </c>
      <c r="C932" t="s">
        <v>224</v>
      </c>
      <c r="D932" t="s">
        <v>486</v>
      </c>
      <c r="E932" t="s">
        <v>226</v>
      </c>
      <c r="G932" t="s">
        <v>485</v>
      </c>
      <c r="H932" t="s">
        <v>1499</v>
      </c>
      <c r="I932" t="s">
        <v>1498</v>
      </c>
    </row>
    <row r="933" spans="1:9" x14ac:dyDescent="0.25">
      <c r="A933" t="s">
        <v>222</v>
      </c>
      <c r="B933" t="s">
        <v>478</v>
      </c>
      <c r="C933" t="s">
        <v>224</v>
      </c>
      <c r="D933" t="s">
        <v>479</v>
      </c>
      <c r="E933" t="s">
        <v>226</v>
      </c>
      <c r="G933" t="s">
        <v>478</v>
      </c>
      <c r="H933" t="s">
        <v>1505</v>
      </c>
      <c r="I933" t="s">
        <v>1506</v>
      </c>
    </row>
    <row r="934" spans="1:9" x14ac:dyDescent="0.25">
      <c r="A934" t="s">
        <v>222</v>
      </c>
      <c r="B934" t="s">
        <v>480</v>
      </c>
      <c r="C934" t="s">
        <v>224</v>
      </c>
      <c r="D934" t="s">
        <v>479</v>
      </c>
      <c r="E934" t="s">
        <v>226</v>
      </c>
      <c r="G934" t="s">
        <v>480</v>
      </c>
      <c r="H934" t="s">
        <v>1505</v>
      </c>
      <c r="I934" t="s">
        <v>1504</v>
      </c>
    </row>
    <row r="935" spans="1:9" x14ac:dyDescent="0.25">
      <c r="A935" t="s">
        <v>222</v>
      </c>
      <c r="B935" t="s">
        <v>487</v>
      </c>
      <c r="C935" t="s">
        <v>224</v>
      </c>
      <c r="D935" t="s">
        <v>488</v>
      </c>
      <c r="E935" t="s">
        <v>226</v>
      </c>
      <c r="G935" t="s">
        <v>487</v>
      </c>
      <c r="H935" t="s">
        <v>1497</v>
      </c>
      <c r="I935" t="s">
        <v>1496</v>
      </c>
    </row>
    <row r="936" spans="1:9" x14ac:dyDescent="0.25">
      <c r="A936" t="s">
        <v>222</v>
      </c>
      <c r="B936" t="s">
        <v>355</v>
      </c>
      <c r="C936" t="s">
        <v>224</v>
      </c>
      <c r="D936" t="s">
        <v>356</v>
      </c>
      <c r="E936" t="s">
        <v>226</v>
      </c>
      <c r="G936" t="s">
        <v>355</v>
      </c>
      <c r="H936" t="s">
        <v>1663</v>
      </c>
      <c r="I936" t="s">
        <v>1672</v>
      </c>
    </row>
    <row r="937" spans="1:9" x14ac:dyDescent="0.25">
      <c r="A937" t="s">
        <v>222</v>
      </c>
      <c r="B937" t="s">
        <v>359</v>
      </c>
      <c r="C937" t="s">
        <v>224</v>
      </c>
      <c r="D937" t="s">
        <v>356</v>
      </c>
      <c r="E937" t="s">
        <v>226</v>
      </c>
      <c r="G937" t="s">
        <v>359</v>
      </c>
      <c r="H937" t="s">
        <v>1663</v>
      </c>
      <c r="I937" t="s">
        <v>1669</v>
      </c>
    </row>
    <row r="938" spans="1:9" x14ac:dyDescent="0.25">
      <c r="A938" t="s">
        <v>222</v>
      </c>
      <c r="B938" t="s">
        <v>360</v>
      </c>
      <c r="C938" t="s">
        <v>224</v>
      </c>
      <c r="D938" t="s">
        <v>356</v>
      </c>
      <c r="E938" t="s">
        <v>226</v>
      </c>
      <c r="G938" t="s">
        <v>360</v>
      </c>
      <c r="H938" t="s">
        <v>1663</v>
      </c>
      <c r="I938" t="s">
        <v>1668</v>
      </c>
    </row>
    <row r="939" spans="1:9" x14ac:dyDescent="0.25">
      <c r="A939" t="s">
        <v>222</v>
      </c>
      <c r="B939" t="s">
        <v>361</v>
      </c>
      <c r="C939" t="s">
        <v>224</v>
      </c>
      <c r="D939" t="s">
        <v>356</v>
      </c>
      <c r="E939" t="s">
        <v>226</v>
      </c>
      <c r="G939" t="s">
        <v>361</v>
      </c>
      <c r="H939" t="s">
        <v>1663</v>
      </c>
      <c r="I939" t="s">
        <v>1667</v>
      </c>
    </row>
    <row r="940" spans="1:9" x14ac:dyDescent="0.25">
      <c r="A940" t="s">
        <v>222</v>
      </c>
      <c r="B940" t="s">
        <v>362</v>
      </c>
      <c r="C940" t="s">
        <v>224</v>
      </c>
      <c r="D940" t="s">
        <v>356</v>
      </c>
      <c r="E940" t="s">
        <v>226</v>
      </c>
      <c r="G940" t="s">
        <v>362</v>
      </c>
      <c r="H940" t="s">
        <v>1663</v>
      </c>
      <c r="I940" t="s">
        <v>1666</v>
      </c>
    </row>
    <row r="941" spans="1:9" x14ac:dyDescent="0.25">
      <c r="A941" t="s">
        <v>222</v>
      </c>
      <c r="B941" t="s">
        <v>363</v>
      </c>
      <c r="C941" t="s">
        <v>224</v>
      </c>
      <c r="D941" t="s">
        <v>356</v>
      </c>
      <c r="E941" t="s">
        <v>226</v>
      </c>
      <c r="G941" t="s">
        <v>363</v>
      </c>
      <c r="H941" t="s">
        <v>1663</v>
      </c>
      <c r="I941" t="s">
        <v>1665</v>
      </c>
    </row>
    <row r="942" spans="1:9" x14ac:dyDescent="0.25">
      <c r="A942" t="s">
        <v>222</v>
      </c>
      <c r="B942" t="s">
        <v>364</v>
      </c>
      <c r="C942" t="s">
        <v>224</v>
      </c>
      <c r="D942" t="s">
        <v>356</v>
      </c>
      <c r="E942" t="s">
        <v>226</v>
      </c>
      <c r="G942" t="s">
        <v>364</v>
      </c>
      <c r="H942" t="s">
        <v>1663</v>
      </c>
      <c r="I942" t="s">
        <v>1664</v>
      </c>
    </row>
    <row r="943" spans="1:9" x14ac:dyDescent="0.25">
      <c r="A943" t="s">
        <v>222</v>
      </c>
      <c r="B943" t="s">
        <v>365</v>
      </c>
      <c r="C943" t="s">
        <v>224</v>
      </c>
      <c r="D943" t="s">
        <v>356</v>
      </c>
      <c r="E943" t="s">
        <v>226</v>
      </c>
      <c r="G943" t="s">
        <v>365</v>
      </c>
      <c r="H943" t="s">
        <v>1663</v>
      </c>
      <c r="I943" t="s">
        <v>1662</v>
      </c>
    </row>
    <row r="944" spans="1:9" x14ac:dyDescent="0.25">
      <c r="A944" t="s">
        <v>222</v>
      </c>
      <c r="B944" t="s">
        <v>481</v>
      </c>
      <c r="C944" t="s">
        <v>224</v>
      </c>
      <c r="D944" t="s">
        <v>482</v>
      </c>
      <c r="E944" t="s">
        <v>226</v>
      </c>
      <c r="G944" t="s">
        <v>481</v>
      </c>
      <c r="H944" t="s">
        <v>1501</v>
      </c>
      <c r="I944" t="s">
        <v>1503</v>
      </c>
    </row>
    <row r="945" spans="1:9" x14ac:dyDescent="0.25">
      <c r="A945" t="s">
        <v>222</v>
      </c>
      <c r="B945" t="s">
        <v>483</v>
      </c>
      <c r="C945" t="s">
        <v>224</v>
      </c>
      <c r="D945" t="s">
        <v>482</v>
      </c>
      <c r="E945" t="s">
        <v>226</v>
      </c>
      <c r="G945" t="s">
        <v>483</v>
      </c>
      <c r="H945" t="s">
        <v>1501</v>
      </c>
      <c r="I945" t="s">
        <v>1502</v>
      </c>
    </row>
    <row r="946" spans="1:9" x14ac:dyDescent="0.25">
      <c r="A946" t="s">
        <v>222</v>
      </c>
      <c r="B946" t="s">
        <v>484</v>
      </c>
      <c r="C946" t="s">
        <v>224</v>
      </c>
      <c r="D946" t="s">
        <v>482</v>
      </c>
      <c r="E946" t="s">
        <v>226</v>
      </c>
      <c r="G946" t="s">
        <v>484</v>
      </c>
      <c r="H946" t="s">
        <v>1501</v>
      </c>
      <c r="I946" t="s">
        <v>1500</v>
      </c>
    </row>
    <row r="947" spans="1:9" x14ac:dyDescent="0.25">
      <c r="A947" t="s">
        <v>222</v>
      </c>
      <c r="B947" t="s">
        <v>501</v>
      </c>
      <c r="C947" t="s">
        <v>224</v>
      </c>
      <c r="D947" t="s">
        <v>502</v>
      </c>
      <c r="E947" t="s">
        <v>226</v>
      </c>
      <c r="G947" t="s">
        <v>501</v>
      </c>
      <c r="H947" t="s">
        <v>1481</v>
      </c>
      <c r="I947" t="s">
        <v>1480</v>
      </c>
    </row>
    <row r="948" spans="1:9" x14ac:dyDescent="0.25">
      <c r="A948" t="s">
        <v>222</v>
      </c>
      <c r="B948" t="s">
        <v>503</v>
      </c>
      <c r="C948" t="s">
        <v>224</v>
      </c>
      <c r="D948" t="s">
        <v>504</v>
      </c>
      <c r="E948" t="s">
        <v>226</v>
      </c>
      <c r="G948" t="s">
        <v>503</v>
      </c>
      <c r="H948" t="s">
        <v>1479</v>
      </c>
      <c r="I948" t="s">
        <v>1478</v>
      </c>
    </row>
    <row r="949" spans="1:9" x14ac:dyDescent="0.25">
      <c r="A949" t="s">
        <v>222</v>
      </c>
      <c r="B949" t="s">
        <v>404</v>
      </c>
      <c r="C949" t="s">
        <v>224</v>
      </c>
      <c r="D949" t="s">
        <v>405</v>
      </c>
      <c r="E949" t="s">
        <v>226</v>
      </c>
      <c r="G949" t="s">
        <v>404</v>
      </c>
      <c r="H949" t="s">
        <v>1614</v>
      </c>
      <c r="I949" t="s">
        <v>1613</v>
      </c>
    </row>
    <row r="950" spans="1:9" x14ac:dyDescent="0.25">
      <c r="A950" t="s">
        <v>222</v>
      </c>
      <c r="B950" t="s">
        <v>539</v>
      </c>
      <c r="C950" t="s">
        <v>224</v>
      </c>
      <c r="D950" t="s">
        <v>540</v>
      </c>
      <c r="E950" t="s">
        <v>226</v>
      </c>
      <c r="G950" t="s">
        <v>539</v>
      </c>
      <c r="H950" t="s">
        <v>1431</v>
      </c>
      <c r="I950" t="s">
        <v>1440</v>
      </c>
    </row>
    <row r="951" spans="1:9" x14ac:dyDescent="0.25">
      <c r="A951" t="s">
        <v>222</v>
      </c>
      <c r="B951" t="s">
        <v>541</v>
      </c>
      <c r="C951" t="s">
        <v>224</v>
      </c>
      <c r="D951" t="s">
        <v>540</v>
      </c>
      <c r="E951" t="s">
        <v>226</v>
      </c>
      <c r="G951" t="s">
        <v>541</v>
      </c>
      <c r="H951" t="s">
        <v>1431</v>
      </c>
      <c r="I951" t="s">
        <v>1439</v>
      </c>
    </row>
    <row r="952" spans="1:9" x14ac:dyDescent="0.25">
      <c r="A952" t="s">
        <v>222</v>
      </c>
      <c r="B952" t="s">
        <v>542</v>
      </c>
      <c r="C952" t="s">
        <v>224</v>
      </c>
      <c r="D952" t="s">
        <v>540</v>
      </c>
      <c r="E952" t="s">
        <v>226</v>
      </c>
      <c r="G952" t="s">
        <v>542</v>
      </c>
      <c r="H952" t="s">
        <v>1431</v>
      </c>
      <c r="I952" t="s">
        <v>1438</v>
      </c>
    </row>
    <row r="953" spans="1:9" x14ac:dyDescent="0.25">
      <c r="A953" t="s">
        <v>222</v>
      </c>
      <c r="B953" t="s">
        <v>543</v>
      </c>
      <c r="C953" t="s">
        <v>224</v>
      </c>
      <c r="D953" t="s">
        <v>540</v>
      </c>
      <c r="E953" t="s">
        <v>226</v>
      </c>
      <c r="G953" t="s">
        <v>543</v>
      </c>
      <c r="H953" t="s">
        <v>1431</v>
      </c>
      <c r="I953" t="s">
        <v>1437</v>
      </c>
    </row>
    <row r="954" spans="1:9" x14ac:dyDescent="0.25">
      <c r="A954" t="s">
        <v>222</v>
      </c>
      <c r="B954" t="s">
        <v>544</v>
      </c>
      <c r="C954" t="s">
        <v>224</v>
      </c>
      <c r="D954" t="s">
        <v>540</v>
      </c>
      <c r="E954" t="s">
        <v>226</v>
      </c>
      <c r="G954" t="s">
        <v>544</v>
      </c>
      <c r="H954" t="s">
        <v>1431</v>
      </c>
      <c r="I954" t="s">
        <v>1436</v>
      </c>
    </row>
    <row r="955" spans="1:9" x14ac:dyDescent="0.25">
      <c r="A955" t="s">
        <v>222</v>
      </c>
      <c r="B955" t="s">
        <v>545</v>
      </c>
      <c r="C955" t="s">
        <v>224</v>
      </c>
      <c r="D955" t="s">
        <v>540</v>
      </c>
      <c r="E955" t="s">
        <v>226</v>
      </c>
      <c r="G955" t="s">
        <v>545</v>
      </c>
      <c r="H955" t="s">
        <v>1431</v>
      </c>
      <c r="I955" t="s">
        <v>1435</v>
      </c>
    </row>
    <row r="956" spans="1:9" x14ac:dyDescent="0.25">
      <c r="A956" t="s">
        <v>222</v>
      </c>
      <c r="B956" t="s">
        <v>546</v>
      </c>
      <c r="C956" t="s">
        <v>224</v>
      </c>
      <c r="D956" t="s">
        <v>540</v>
      </c>
      <c r="E956" t="s">
        <v>226</v>
      </c>
      <c r="G956" t="s">
        <v>546</v>
      </c>
      <c r="H956" t="s">
        <v>1431</v>
      </c>
      <c r="I956" t="s">
        <v>1434</v>
      </c>
    </row>
    <row r="957" spans="1:9" x14ac:dyDescent="0.25">
      <c r="A957" t="s">
        <v>222</v>
      </c>
      <c r="B957" t="s">
        <v>547</v>
      </c>
      <c r="C957" t="s">
        <v>224</v>
      </c>
      <c r="D957" t="s">
        <v>540</v>
      </c>
      <c r="E957" t="s">
        <v>226</v>
      </c>
      <c r="G957" t="s">
        <v>547</v>
      </c>
      <c r="H957" t="s">
        <v>1431</v>
      </c>
      <c r="I957" t="s">
        <v>1433</v>
      </c>
    </row>
    <row r="958" spans="1:9" x14ac:dyDescent="0.25">
      <c r="A958" t="s">
        <v>222</v>
      </c>
      <c r="B958" t="s">
        <v>548</v>
      </c>
      <c r="C958" t="s">
        <v>224</v>
      </c>
      <c r="D958" t="s">
        <v>540</v>
      </c>
      <c r="E958" t="s">
        <v>226</v>
      </c>
      <c r="G958" t="s">
        <v>548</v>
      </c>
      <c r="H958" t="s">
        <v>1431</v>
      </c>
      <c r="I958" t="s">
        <v>1432</v>
      </c>
    </row>
    <row r="959" spans="1:9" x14ac:dyDescent="0.25">
      <c r="A959" t="s">
        <v>222</v>
      </c>
      <c r="B959" t="s">
        <v>549</v>
      </c>
      <c r="C959" t="s">
        <v>224</v>
      </c>
      <c r="D959" t="s">
        <v>540</v>
      </c>
      <c r="E959" t="s">
        <v>226</v>
      </c>
      <c r="G959" t="s">
        <v>549</v>
      </c>
      <c r="H959" t="s">
        <v>1431</v>
      </c>
      <c r="I959" t="s">
        <v>1430</v>
      </c>
    </row>
    <row r="960" spans="1:9" x14ac:dyDescent="0.25">
      <c r="A960" t="s">
        <v>222</v>
      </c>
      <c r="B960" t="s">
        <v>506</v>
      </c>
      <c r="C960" t="s">
        <v>224</v>
      </c>
      <c r="D960" t="s">
        <v>507</v>
      </c>
      <c r="E960" t="s">
        <v>226</v>
      </c>
      <c r="G960" t="s">
        <v>506</v>
      </c>
      <c r="H960" t="s">
        <v>1475</v>
      </c>
      <c r="I960" t="s">
        <v>1474</v>
      </c>
    </row>
    <row r="961" spans="1:9" x14ac:dyDescent="0.25">
      <c r="A961" t="s">
        <v>222</v>
      </c>
      <c r="B961" t="s">
        <v>229</v>
      </c>
      <c r="C961" t="s">
        <v>224</v>
      </c>
      <c r="D961" t="s">
        <v>230</v>
      </c>
      <c r="E961" t="s">
        <v>226</v>
      </c>
      <c r="G961" t="s">
        <v>229</v>
      </c>
      <c r="H961" t="s">
        <v>1477</v>
      </c>
      <c r="I961" t="s">
        <v>2326</v>
      </c>
    </row>
    <row r="962" spans="1:9" x14ac:dyDescent="0.25">
      <c r="A962" t="s">
        <v>222</v>
      </c>
      <c r="B962" t="s">
        <v>231</v>
      </c>
      <c r="C962" t="s">
        <v>224</v>
      </c>
      <c r="D962" t="s">
        <v>230</v>
      </c>
      <c r="E962" t="s">
        <v>226</v>
      </c>
      <c r="G962" t="s">
        <v>231</v>
      </c>
      <c r="H962" t="s">
        <v>1477</v>
      </c>
      <c r="I962" t="s">
        <v>2322</v>
      </c>
    </row>
    <row r="963" spans="1:9" x14ac:dyDescent="0.25">
      <c r="A963" t="s">
        <v>222</v>
      </c>
      <c r="B963" t="s">
        <v>505</v>
      </c>
      <c r="C963" t="s">
        <v>224</v>
      </c>
      <c r="D963" t="s">
        <v>230</v>
      </c>
      <c r="E963" t="s">
        <v>226</v>
      </c>
      <c r="G963" t="s">
        <v>505</v>
      </c>
      <c r="H963" t="s">
        <v>1477</v>
      </c>
      <c r="I963" t="s">
        <v>1476</v>
      </c>
    </row>
    <row r="964" spans="1:9" x14ac:dyDescent="0.25">
      <c r="A964" t="s">
        <v>222</v>
      </c>
      <c r="B964" t="s">
        <v>508</v>
      </c>
      <c r="C964" t="s">
        <v>224</v>
      </c>
      <c r="D964" t="s">
        <v>509</v>
      </c>
      <c r="E964" t="s">
        <v>226</v>
      </c>
      <c r="G964" t="s">
        <v>508</v>
      </c>
      <c r="H964" t="s">
        <v>1469</v>
      </c>
      <c r="I964" t="s">
        <v>1473</v>
      </c>
    </row>
    <row r="965" spans="1:9" x14ac:dyDescent="0.25">
      <c r="A965" t="s">
        <v>222</v>
      </c>
      <c r="B965" t="s">
        <v>512</v>
      </c>
      <c r="C965" t="s">
        <v>224</v>
      </c>
      <c r="D965" t="s">
        <v>509</v>
      </c>
      <c r="E965" t="s">
        <v>226</v>
      </c>
      <c r="G965" t="s">
        <v>512</v>
      </c>
      <c r="H965" t="s">
        <v>1469</v>
      </c>
      <c r="I965" t="s">
        <v>1470</v>
      </c>
    </row>
    <row r="966" spans="1:9" x14ac:dyDescent="0.25">
      <c r="A966" t="s">
        <v>222</v>
      </c>
      <c r="B966" t="s">
        <v>513</v>
      </c>
      <c r="C966" t="s">
        <v>224</v>
      </c>
      <c r="D966" t="s">
        <v>509</v>
      </c>
      <c r="E966" t="s">
        <v>226</v>
      </c>
      <c r="G966" t="s">
        <v>513</v>
      </c>
      <c r="H966" t="s">
        <v>1469</v>
      </c>
      <c r="I966" t="s">
        <v>1468</v>
      </c>
    </row>
    <row r="967" spans="1:9" x14ac:dyDescent="0.25">
      <c r="A967" t="s">
        <v>222</v>
      </c>
      <c r="B967" t="s">
        <v>510</v>
      </c>
      <c r="C967" t="s">
        <v>224</v>
      </c>
      <c r="D967" t="s">
        <v>511</v>
      </c>
      <c r="E967" t="s">
        <v>226</v>
      </c>
      <c r="G967" t="s">
        <v>510</v>
      </c>
      <c r="H967" t="s">
        <v>1472</v>
      </c>
      <c r="I967" t="s">
        <v>1471</v>
      </c>
    </row>
    <row r="968" spans="1:9" x14ac:dyDescent="0.25">
      <c r="A968" t="s">
        <v>222</v>
      </c>
      <c r="B968" t="s">
        <v>514</v>
      </c>
      <c r="C968" t="s">
        <v>224</v>
      </c>
      <c r="D968" t="s">
        <v>1260</v>
      </c>
      <c r="E968" t="s">
        <v>226</v>
      </c>
      <c r="G968" t="s">
        <v>514</v>
      </c>
      <c r="H968" t="s">
        <v>1466</v>
      </c>
      <c r="I968" t="s">
        <v>1467</v>
      </c>
    </row>
    <row r="969" spans="1:9" x14ac:dyDescent="0.25">
      <c r="A969" t="s">
        <v>222</v>
      </c>
      <c r="B969" t="s">
        <v>515</v>
      </c>
      <c r="C969" t="s">
        <v>224</v>
      </c>
      <c r="D969" t="s">
        <v>1260</v>
      </c>
      <c r="E969" t="s">
        <v>226</v>
      </c>
      <c r="G969" t="s">
        <v>515</v>
      </c>
      <c r="H969" t="s">
        <v>1466</v>
      </c>
      <c r="I969" t="s">
        <v>1465</v>
      </c>
    </row>
    <row r="970" spans="1:9" x14ac:dyDescent="0.25">
      <c r="A970" t="s">
        <v>222</v>
      </c>
      <c r="B970" t="s">
        <v>516</v>
      </c>
      <c r="C970" t="s">
        <v>224</v>
      </c>
      <c r="D970" t="s">
        <v>517</v>
      </c>
      <c r="E970" t="s">
        <v>226</v>
      </c>
      <c r="G970" t="s">
        <v>516</v>
      </c>
      <c r="H970" t="s">
        <v>1462</v>
      </c>
      <c r="I970" t="s">
        <v>1464</v>
      </c>
    </row>
    <row r="971" spans="1:9" x14ac:dyDescent="0.25">
      <c r="A971" t="s">
        <v>222</v>
      </c>
      <c r="B971" t="s">
        <v>518</v>
      </c>
      <c r="C971" t="s">
        <v>224</v>
      </c>
      <c r="D971" t="s">
        <v>517</v>
      </c>
      <c r="E971" t="s">
        <v>226</v>
      </c>
      <c r="G971" t="s">
        <v>518</v>
      </c>
      <c r="H971" t="s">
        <v>1462</v>
      </c>
      <c r="I971" t="s">
        <v>1463</v>
      </c>
    </row>
    <row r="972" spans="1:9" x14ac:dyDescent="0.25">
      <c r="A972" t="s">
        <v>222</v>
      </c>
      <c r="B972" t="s">
        <v>519</v>
      </c>
      <c r="C972" t="s">
        <v>224</v>
      </c>
      <c r="D972" t="s">
        <v>517</v>
      </c>
      <c r="E972" t="s">
        <v>226</v>
      </c>
      <c r="G972" t="s">
        <v>519</v>
      </c>
      <c r="H972" t="s">
        <v>1462</v>
      </c>
      <c r="I972" t="s">
        <v>1461</v>
      </c>
    </row>
    <row r="973" spans="1:9" x14ac:dyDescent="0.25">
      <c r="A973" t="s">
        <v>222</v>
      </c>
      <c r="B973" t="s">
        <v>520</v>
      </c>
      <c r="C973" t="s">
        <v>224</v>
      </c>
      <c r="D973" t="s">
        <v>521</v>
      </c>
      <c r="E973" t="s">
        <v>226</v>
      </c>
      <c r="G973" t="s">
        <v>520</v>
      </c>
      <c r="H973" t="s">
        <v>1458</v>
      </c>
      <c r="I973" t="s">
        <v>1460</v>
      </c>
    </row>
    <row r="974" spans="1:9" x14ac:dyDescent="0.25">
      <c r="A974" t="s">
        <v>222</v>
      </c>
      <c r="B974" t="s">
        <v>194</v>
      </c>
      <c r="C974" t="s">
        <v>224</v>
      </c>
      <c r="D974" t="s">
        <v>521</v>
      </c>
      <c r="E974" t="s">
        <v>226</v>
      </c>
      <c r="G974" t="s">
        <v>194</v>
      </c>
      <c r="H974" t="s">
        <v>1458</v>
      </c>
      <c r="I974" t="s">
        <v>1459</v>
      </c>
    </row>
    <row r="975" spans="1:9" x14ac:dyDescent="0.25">
      <c r="A975" t="s">
        <v>222</v>
      </c>
      <c r="B975" t="s">
        <v>522</v>
      </c>
      <c r="C975" t="s">
        <v>224</v>
      </c>
      <c r="D975" t="s">
        <v>521</v>
      </c>
      <c r="E975" t="s">
        <v>226</v>
      </c>
      <c r="G975" t="s">
        <v>522</v>
      </c>
      <c r="H975" t="s">
        <v>1458</v>
      </c>
      <c r="I975" t="s">
        <v>1457</v>
      </c>
    </row>
    <row r="976" spans="1:9" x14ac:dyDescent="0.25">
      <c r="A976" t="s">
        <v>222</v>
      </c>
      <c r="B976" t="s">
        <v>523</v>
      </c>
      <c r="C976" t="s">
        <v>224</v>
      </c>
      <c r="D976" t="s">
        <v>524</v>
      </c>
      <c r="E976" t="s">
        <v>226</v>
      </c>
      <c r="G976" t="s">
        <v>523</v>
      </c>
      <c r="H976" t="s">
        <v>1454</v>
      </c>
      <c r="I976" t="s">
        <v>1456</v>
      </c>
    </row>
    <row r="977" spans="1:9" x14ac:dyDescent="0.25">
      <c r="A977" t="s">
        <v>222</v>
      </c>
      <c r="B977" t="s">
        <v>525</v>
      </c>
      <c r="C977" t="s">
        <v>224</v>
      </c>
      <c r="D977" t="s">
        <v>524</v>
      </c>
      <c r="E977" t="s">
        <v>226</v>
      </c>
      <c r="G977" t="s">
        <v>525</v>
      </c>
      <c r="H977" t="s">
        <v>1454</v>
      </c>
      <c r="I977" t="s">
        <v>1455</v>
      </c>
    </row>
    <row r="978" spans="1:9" x14ac:dyDescent="0.25">
      <c r="A978" t="s">
        <v>222</v>
      </c>
      <c r="B978" t="s">
        <v>526</v>
      </c>
      <c r="C978" t="s">
        <v>224</v>
      </c>
      <c r="D978" t="s">
        <v>524</v>
      </c>
      <c r="E978" t="s">
        <v>226</v>
      </c>
      <c r="G978" t="s">
        <v>526</v>
      </c>
      <c r="H978" t="s">
        <v>1454</v>
      </c>
      <c r="I978" t="s">
        <v>1453</v>
      </c>
    </row>
    <row r="979" spans="1:9" x14ac:dyDescent="0.25">
      <c r="A979" t="s">
        <v>222</v>
      </c>
      <c r="B979" t="s">
        <v>527</v>
      </c>
      <c r="C979" t="s">
        <v>224</v>
      </c>
      <c r="D979" t="s">
        <v>528</v>
      </c>
      <c r="E979" t="s">
        <v>226</v>
      </c>
      <c r="G979" t="s">
        <v>527</v>
      </c>
      <c r="H979" t="s">
        <v>1452</v>
      </c>
      <c r="I979" t="s">
        <v>1451</v>
      </c>
    </row>
    <row r="980" spans="1:9" x14ac:dyDescent="0.25">
      <c r="A980" t="s">
        <v>222</v>
      </c>
      <c r="B980" t="s">
        <v>535</v>
      </c>
      <c r="C980" t="s">
        <v>224</v>
      </c>
      <c r="D980" t="s">
        <v>536</v>
      </c>
      <c r="E980" t="s">
        <v>226</v>
      </c>
      <c r="G980" t="s">
        <v>535</v>
      </c>
      <c r="H980" t="s">
        <v>1444</v>
      </c>
      <c r="I980" t="s">
        <v>1445</v>
      </c>
    </row>
    <row r="981" spans="1:9" x14ac:dyDescent="0.25">
      <c r="A981" t="s">
        <v>222</v>
      </c>
      <c r="B981" t="s">
        <v>537</v>
      </c>
      <c r="C981" t="s">
        <v>224</v>
      </c>
      <c r="D981" t="s">
        <v>536</v>
      </c>
      <c r="E981" t="s">
        <v>226</v>
      </c>
      <c r="G981" t="s">
        <v>537</v>
      </c>
      <c r="H981" t="s">
        <v>1444</v>
      </c>
      <c r="I981" t="s">
        <v>1443</v>
      </c>
    </row>
    <row r="982" spans="1:9" x14ac:dyDescent="0.25">
      <c r="A982" t="s">
        <v>222</v>
      </c>
      <c r="B982" t="s">
        <v>529</v>
      </c>
      <c r="C982" t="s">
        <v>224</v>
      </c>
      <c r="D982" t="s">
        <v>530</v>
      </c>
      <c r="E982" t="s">
        <v>226</v>
      </c>
      <c r="G982" t="s">
        <v>529</v>
      </c>
      <c r="H982" t="s">
        <v>1442</v>
      </c>
      <c r="I982" t="s">
        <v>1450</v>
      </c>
    </row>
    <row r="983" spans="1:9" x14ac:dyDescent="0.25">
      <c r="A983" t="s">
        <v>222</v>
      </c>
      <c r="B983" t="s">
        <v>538</v>
      </c>
      <c r="C983" t="s">
        <v>224</v>
      </c>
      <c r="D983" t="s">
        <v>530</v>
      </c>
      <c r="E983" t="s">
        <v>226</v>
      </c>
      <c r="G983" t="s">
        <v>538</v>
      </c>
      <c r="H983" t="s">
        <v>1442</v>
      </c>
      <c r="I983" t="s">
        <v>1441</v>
      </c>
    </row>
    <row r="984" spans="1:9" x14ac:dyDescent="0.25">
      <c r="A984" t="s">
        <v>222</v>
      </c>
      <c r="B984" t="s">
        <v>531</v>
      </c>
      <c r="C984" t="s">
        <v>224</v>
      </c>
      <c r="D984" t="s">
        <v>532</v>
      </c>
      <c r="E984" t="s">
        <v>226</v>
      </c>
      <c r="G984" t="s">
        <v>531</v>
      </c>
      <c r="H984" t="s">
        <v>1449</v>
      </c>
      <c r="I984" t="s">
        <v>1448</v>
      </c>
    </row>
    <row r="985" spans="1:9" x14ac:dyDescent="0.25">
      <c r="A985" t="s">
        <v>222</v>
      </c>
      <c r="B985" t="s">
        <v>533</v>
      </c>
      <c r="C985" t="s">
        <v>224</v>
      </c>
      <c r="D985" t="s">
        <v>534</v>
      </c>
      <c r="E985" t="s">
        <v>226</v>
      </c>
      <c r="G985" t="s">
        <v>533</v>
      </c>
      <c r="H985" t="s">
        <v>1447</v>
      </c>
      <c r="I985" t="s">
        <v>1446</v>
      </c>
    </row>
    <row r="986" spans="1:9" x14ac:dyDescent="0.25">
      <c r="A986" t="s">
        <v>222</v>
      </c>
      <c r="B986" t="s">
        <v>550</v>
      </c>
      <c r="C986" t="s">
        <v>224</v>
      </c>
      <c r="D986" t="s">
        <v>551</v>
      </c>
      <c r="E986" t="s">
        <v>226</v>
      </c>
      <c r="G986" t="s">
        <v>550</v>
      </c>
      <c r="H986" t="s">
        <v>1427</v>
      </c>
      <c r="I986" t="s">
        <v>1429</v>
      </c>
    </row>
    <row r="987" spans="1:9" x14ac:dyDescent="0.25">
      <c r="A987" t="s">
        <v>222</v>
      </c>
      <c r="B987" t="s">
        <v>552</v>
      </c>
      <c r="C987" t="s">
        <v>224</v>
      </c>
      <c r="D987" t="s">
        <v>551</v>
      </c>
      <c r="E987" t="s">
        <v>226</v>
      </c>
      <c r="G987" t="s">
        <v>552</v>
      </c>
      <c r="H987" t="s">
        <v>1427</v>
      </c>
      <c r="I987" t="s">
        <v>1428</v>
      </c>
    </row>
    <row r="988" spans="1:9" x14ac:dyDescent="0.25">
      <c r="A988" t="s">
        <v>222</v>
      </c>
      <c r="B988" t="s">
        <v>553</v>
      </c>
      <c r="C988" t="s">
        <v>224</v>
      </c>
      <c r="D988" t="s">
        <v>551</v>
      </c>
      <c r="E988" t="s">
        <v>226</v>
      </c>
      <c r="G988" t="s">
        <v>553</v>
      </c>
      <c r="H988" t="s">
        <v>1427</v>
      </c>
      <c r="I988" t="s">
        <v>1426</v>
      </c>
    </row>
    <row r="989" spans="1:9" x14ac:dyDescent="0.25">
      <c r="A989" t="s">
        <v>222</v>
      </c>
      <c r="B989" t="s">
        <v>554</v>
      </c>
      <c r="C989" t="s">
        <v>224</v>
      </c>
      <c r="D989" t="s">
        <v>555</v>
      </c>
      <c r="E989" t="s">
        <v>226</v>
      </c>
      <c r="G989" t="s">
        <v>554</v>
      </c>
      <c r="H989" t="s">
        <v>1425</v>
      </c>
      <c r="I989" t="s">
        <v>1424</v>
      </c>
    </row>
    <row r="990" spans="1:9" x14ac:dyDescent="0.25">
      <c r="I990" t="s">
        <v>2474</v>
      </c>
    </row>
    <row r="991" spans="1:9" x14ac:dyDescent="0.25">
      <c r="I991" t="s">
        <v>2474</v>
      </c>
    </row>
    <row r="992" spans="1:9" x14ac:dyDescent="0.25">
      <c r="A992" t="s">
        <v>221</v>
      </c>
      <c r="I992" t="s">
        <v>2474</v>
      </c>
    </row>
  </sheetData>
  <sortState ref="A1:J992">
    <sortCondition ref="H1:H992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14" sqref="A14"/>
    </sheetView>
  </sheetViews>
  <sheetFormatPr defaultRowHeight="26.25" customHeight="1" x14ac:dyDescent="0.25"/>
  <cols>
    <col min="1" max="1" width="9.28515625" bestFit="1" customWidth="1"/>
    <col min="2" max="2" width="42.7109375" bestFit="1" customWidth="1"/>
    <col min="3" max="3" width="12.5703125" bestFit="1" customWidth="1"/>
    <col min="5" max="5" width="40.7109375" bestFit="1" customWidth="1"/>
    <col min="6" max="6" width="24.5703125" bestFit="1" customWidth="1"/>
    <col min="7" max="7" width="67.5703125" bestFit="1" customWidth="1"/>
    <col min="8" max="8" width="60" bestFit="1" customWidth="1"/>
  </cols>
  <sheetData>
    <row r="1" spans="1:8" ht="26.25" customHeight="1" x14ac:dyDescent="0.25">
      <c r="A1" s="39" t="s">
        <v>4</v>
      </c>
      <c r="B1" s="39" t="s">
        <v>10</v>
      </c>
      <c r="C1" s="39" t="s">
        <v>11</v>
      </c>
      <c r="D1" s="39" t="s">
        <v>2</v>
      </c>
      <c r="E1" s="45" t="s">
        <v>12</v>
      </c>
      <c r="F1" s="45" t="s">
        <v>140</v>
      </c>
      <c r="G1" s="45" t="s">
        <v>128</v>
      </c>
      <c r="H1" s="45" t="s">
        <v>13</v>
      </c>
    </row>
    <row r="2" spans="1:8" ht="26.25" customHeight="1" x14ac:dyDescent="0.25">
      <c r="A2" s="13"/>
      <c r="B2" s="14" t="s">
        <v>2897</v>
      </c>
      <c r="C2" s="14" t="s">
        <v>2741</v>
      </c>
      <c r="D2" s="14" t="s">
        <v>2898</v>
      </c>
      <c r="E2" s="9" t="str">
        <f>_xlfn.IFNA(VLOOKUP(B2,NOT_SUPPORTED_ARTICLE!C:C,1,FALSE),"")</f>
        <v/>
      </c>
      <c r="F2" s="44" t="str">
        <f t="shared" ref="F2:F18" si="0">SUBSTITUTE(D2,"\","/")</f>
        <v>articles/container-registry</v>
      </c>
      <c r="G2" s="44" t="str">
        <f t="shared" ref="G2:G18" si="1">SUBSTITUTE(D2&amp;"/"&amp;B2,"\","/")</f>
        <v>articles/container-registry/container-registry-authentication.md</v>
      </c>
      <c r="H2" s="44" t="str">
        <f>SUBSTITUTE(G2,"articles/","")</f>
        <v>container-registry/container-registry-authentication.md</v>
      </c>
    </row>
    <row r="3" spans="1:8" ht="26.25" customHeight="1" x14ac:dyDescent="0.25">
      <c r="A3" s="66" t="s">
        <v>0</v>
      </c>
      <c r="B3" s="14"/>
      <c r="C3" s="14"/>
      <c r="D3" s="14"/>
      <c r="E3" s="9" t="str">
        <f>_xlfn.IFNA(VLOOKUP(B3,NOT_SUPPORTED_ARTICLE!C:C,1,FALSE),"")</f>
        <v/>
      </c>
      <c r="F3" s="44" t="str">
        <f t="shared" si="0"/>
        <v/>
      </c>
      <c r="G3" s="44" t="str">
        <f t="shared" si="1"/>
        <v>/</v>
      </c>
      <c r="H3" s="44" t="str">
        <f t="shared" ref="H3:H18" si="2">SUBSTITUTE(G3,"articles/","")</f>
        <v>/</v>
      </c>
    </row>
    <row r="4" spans="1:8" ht="26.25" customHeight="1" x14ac:dyDescent="0.25">
      <c r="A4" s="66" t="s">
        <v>157</v>
      </c>
      <c r="B4" s="14"/>
      <c r="C4" s="14"/>
      <c r="D4" s="14"/>
      <c r="E4" s="9" t="str">
        <f>_xlfn.IFNA(VLOOKUP(B4,NOT_SUPPORTED_ARTICLE!C:C,1,FALSE),"")</f>
        <v/>
      </c>
      <c r="F4" s="44" t="str">
        <f t="shared" si="0"/>
        <v/>
      </c>
      <c r="G4" s="44" t="str">
        <f t="shared" si="1"/>
        <v>/</v>
      </c>
      <c r="H4" s="44" t="str">
        <f t="shared" si="2"/>
        <v>/</v>
      </c>
    </row>
    <row r="5" spans="1:8" ht="26.25" customHeight="1" x14ac:dyDescent="0.25">
      <c r="A5" s="10">
        <f>COUNTIFS(C:C,"=Update",D:D,"=articles/connectors",E:E,"") + COUNTIFS(C:C,"=Update",D:D,"=articles/connectors/*",E:E,"")</f>
        <v>0</v>
      </c>
      <c r="B5" s="14"/>
      <c r="C5" s="14"/>
      <c r="D5" s="14"/>
      <c r="E5" s="9" t="str">
        <f>_xlfn.IFNA(VLOOKUP(B5,NOT_SUPPORTED_ARTICLE!C:C,1,FALSE),"")</f>
        <v/>
      </c>
      <c r="F5" s="44" t="str">
        <f t="shared" si="0"/>
        <v/>
      </c>
      <c r="G5" s="44" t="str">
        <f t="shared" si="1"/>
        <v>/</v>
      </c>
      <c r="H5" s="44" t="str">
        <f t="shared" si="2"/>
        <v>/</v>
      </c>
    </row>
    <row r="6" spans="1:8" ht="26.25" customHeight="1" x14ac:dyDescent="0.25">
      <c r="A6" s="66" t="s">
        <v>127</v>
      </c>
      <c r="B6" s="14"/>
      <c r="C6" s="14"/>
      <c r="D6" s="14"/>
      <c r="E6" s="9" t="str">
        <f>_xlfn.IFNA(VLOOKUP(B6,NOT_SUPPORTED_ARTICLE!C:C,1,FALSE),"")</f>
        <v/>
      </c>
      <c r="F6" s="44" t="str">
        <f t="shared" si="0"/>
        <v/>
      </c>
      <c r="G6" s="44" t="str">
        <f t="shared" si="1"/>
        <v>/</v>
      </c>
      <c r="H6" s="44" t="str">
        <f t="shared" si="2"/>
        <v>/</v>
      </c>
    </row>
    <row r="7" spans="1:8" ht="26.25" customHeight="1" x14ac:dyDescent="0.25">
      <c r="A7" s="10">
        <f>COUNTIFS(C:C,"=Update",D:D,"=includes",E:E,"")</f>
        <v>0</v>
      </c>
      <c r="B7" s="14"/>
      <c r="C7" s="14"/>
      <c r="D7" s="14"/>
      <c r="E7" s="9" t="str">
        <f>_xlfn.IFNA(VLOOKUP(B7,NOT_SUPPORTED_ARTICLE!C:C,1,FALSE),"")</f>
        <v/>
      </c>
      <c r="F7" s="44" t="str">
        <f t="shared" si="0"/>
        <v/>
      </c>
      <c r="G7" s="44" t="str">
        <f t="shared" si="1"/>
        <v>/</v>
      </c>
      <c r="H7" s="44" t="str">
        <f t="shared" si="2"/>
        <v>/</v>
      </c>
    </row>
    <row r="8" spans="1:8" ht="26.25" customHeight="1" x14ac:dyDescent="0.25">
      <c r="A8" s="13"/>
      <c r="B8" s="14"/>
      <c r="C8" s="14"/>
      <c r="D8" s="14"/>
      <c r="E8" s="9" t="str">
        <f>_xlfn.IFNA(VLOOKUP(B8,NOT_SUPPORTED_ARTICLE!C:C,1,FALSE),"")</f>
        <v/>
      </c>
      <c r="F8" s="44" t="str">
        <f t="shared" si="0"/>
        <v/>
      </c>
      <c r="G8" s="44" t="str">
        <f t="shared" si="1"/>
        <v>/</v>
      </c>
      <c r="H8" s="44" t="str">
        <f t="shared" si="2"/>
        <v>/</v>
      </c>
    </row>
    <row r="9" spans="1:8" ht="26.25" customHeight="1" x14ac:dyDescent="0.25">
      <c r="A9" s="13"/>
      <c r="B9" s="14"/>
      <c r="C9" s="14"/>
      <c r="D9" s="14"/>
      <c r="E9" s="9" t="str">
        <f>_xlfn.IFNA(VLOOKUP(B9,NOT_SUPPORTED_ARTICLE!C:C,1,FALSE),"")</f>
        <v/>
      </c>
      <c r="F9" s="44" t="str">
        <f t="shared" si="0"/>
        <v/>
      </c>
      <c r="G9" s="44" t="str">
        <f t="shared" si="1"/>
        <v>/</v>
      </c>
      <c r="H9" s="44" t="str">
        <f t="shared" si="2"/>
        <v>/</v>
      </c>
    </row>
    <row r="10" spans="1:8" ht="26.25" customHeight="1" x14ac:dyDescent="0.25">
      <c r="A10" s="2"/>
      <c r="B10" s="14"/>
      <c r="C10" s="14"/>
      <c r="D10" s="14"/>
      <c r="E10" s="9" t="str">
        <f>_xlfn.IFNA(VLOOKUP(B10,NOT_SUPPORTED_ARTICLE!C:C,1,FALSE),"")</f>
        <v/>
      </c>
      <c r="F10" s="44" t="str">
        <f t="shared" si="0"/>
        <v/>
      </c>
      <c r="G10" s="44" t="str">
        <f t="shared" si="1"/>
        <v>/</v>
      </c>
      <c r="H10" s="44" t="str">
        <f t="shared" si="2"/>
        <v>/</v>
      </c>
    </row>
    <row r="11" spans="1:8" ht="26.25" customHeight="1" x14ac:dyDescent="0.25">
      <c r="A11" s="67" t="s">
        <v>119</v>
      </c>
      <c r="B11" s="14"/>
      <c r="C11" s="14"/>
      <c r="D11" s="14"/>
      <c r="E11" s="9" t="str">
        <f>_xlfn.IFNA(VLOOKUP(B11,NOT_SUPPORTED_ARTICLE!C:C,1,FALSE),"")</f>
        <v/>
      </c>
      <c r="F11" s="44" t="str">
        <f t="shared" si="0"/>
        <v/>
      </c>
      <c r="G11" s="44" t="str">
        <f t="shared" si="1"/>
        <v>/</v>
      </c>
      <c r="H11" s="44" t="str">
        <f t="shared" si="2"/>
        <v>/</v>
      </c>
    </row>
    <row r="12" spans="1:8" ht="26.25" customHeight="1" x14ac:dyDescent="0.25">
      <c r="A12" s="67" t="s">
        <v>734</v>
      </c>
      <c r="B12" s="14"/>
      <c r="C12" s="14"/>
      <c r="D12" s="14"/>
      <c r="E12" s="9" t="str">
        <f>_xlfn.IFNA(VLOOKUP(B12,NOT_SUPPORTED_ARTICLE!C:C,1,FALSE),"")</f>
        <v/>
      </c>
      <c r="F12" s="44" t="str">
        <f t="shared" si="0"/>
        <v/>
      </c>
      <c r="G12" s="44" t="str">
        <f t="shared" si="1"/>
        <v>/</v>
      </c>
      <c r="H12" s="44" t="str">
        <f t="shared" si="2"/>
        <v>/</v>
      </c>
    </row>
    <row r="13" spans="1:8" ht="26.25" customHeight="1" x14ac:dyDescent="0.25">
      <c r="A13" s="4">
        <f>COUNTIFS(C:C,"=New",D:D,"=articles/connectors",E:E,"") + COUNTIFS(C:C,"=New",D:D,"=articles/connectors/*",E:E,"")</f>
        <v>0</v>
      </c>
      <c r="B13" s="14"/>
      <c r="C13" s="14"/>
      <c r="D13" s="14"/>
      <c r="E13" s="9" t="str">
        <f>_xlfn.IFNA(VLOOKUP(B13,NOT_SUPPORTED_ARTICLE!C:C,1,FALSE),"")</f>
        <v/>
      </c>
      <c r="F13" s="44" t="str">
        <f t="shared" si="0"/>
        <v/>
      </c>
      <c r="G13" s="44" t="str">
        <f t="shared" si="1"/>
        <v>/</v>
      </c>
      <c r="H13" s="44" t="str">
        <f t="shared" si="2"/>
        <v>/</v>
      </c>
    </row>
    <row r="14" spans="1:8" ht="26.25" customHeight="1" x14ac:dyDescent="0.25">
      <c r="A14" s="3" t="s">
        <v>127</v>
      </c>
      <c r="B14" s="14"/>
      <c r="C14" s="14"/>
      <c r="D14" s="14"/>
      <c r="E14" s="9" t="str">
        <f>_xlfn.IFNA(VLOOKUP(B14,NOT_SUPPORTED_ARTICLE!C:C,1,FALSE),"")</f>
        <v/>
      </c>
      <c r="F14" s="44" t="str">
        <f t="shared" si="0"/>
        <v/>
      </c>
      <c r="G14" s="44" t="str">
        <f t="shared" si="1"/>
        <v>/</v>
      </c>
      <c r="H14" s="44" t="str">
        <f t="shared" si="2"/>
        <v>/</v>
      </c>
    </row>
    <row r="15" spans="1:8" ht="26.25" customHeight="1" x14ac:dyDescent="0.25">
      <c r="A15" s="10">
        <f>COUNTIFS(C:C,"=New",D:D,"=includes",E:E,"")</f>
        <v>0</v>
      </c>
      <c r="B15" s="14"/>
      <c r="C15" s="14"/>
      <c r="D15" s="14"/>
      <c r="E15" s="9" t="str">
        <f>_xlfn.IFNA(VLOOKUP(B15,NOT_SUPPORTED_ARTICLE!C:C,1,FALSE),"")</f>
        <v/>
      </c>
      <c r="F15" s="44" t="str">
        <f t="shared" si="0"/>
        <v/>
      </c>
      <c r="G15" s="44" t="str">
        <f t="shared" si="1"/>
        <v>/</v>
      </c>
      <c r="H15" s="44" t="str">
        <f t="shared" si="2"/>
        <v>/</v>
      </c>
    </row>
    <row r="16" spans="1:8" ht="26.25" customHeight="1" x14ac:dyDescent="0.25">
      <c r="A16" s="12"/>
      <c r="B16" s="14"/>
      <c r="C16" s="14"/>
      <c r="D16" s="14"/>
      <c r="E16" s="9" t="str">
        <f>_xlfn.IFNA(VLOOKUP(B16,NOT_SUPPORTED_ARTICLE!C:C,1,FALSE),"")</f>
        <v/>
      </c>
      <c r="F16" s="44" t="str">
        <f t="shared" si="0"/>
        <v/>
      </c>
      <c r="G16" s="44" t="str">
        <f t="shared" si="1"/>
        <v>/</v>
      </c>
      <c r="H16" s="44" t="str">
        <f t="shared" si="2"/>
        <v>/</v>
      </c>
    </row>
    <row r="17" spans="1:8" ht="26.25" customHeight="1" x14ac:dyDescent="0.25">
      <c r="A17" s="12"/>
      <c r="B17" s="14"/>
      <c r="C17" s="14"/>
      <c r="D17" s="14"/>
      <c r="E17" s="9" t="str">
        <f>_xlfn.IFNA(VLOOKUP(B17,NOT_SUPPORTED_ARTICLE!C:C,1,FALSE),"")</f>
        <v/>
      </c>
      <c r="F17" s="44" t="str">
        <f t="shared" si="0"/>
        <v/>
      </c>
      <c r="G17" s="44" t="str">
        <f t="shared" si="1"/>
        <v>/</v>
      </c>
      <c r="H17" s="44" t="str">
        <f t="shared" si="2"/>
        <v>/</v>
      </c>
    </row>
    <row r="18" spans="1:8" ht="26.25" customHeight="1" x14ac:dyDescent="0.25">
      <c r="A18" s="12"/>
      <c r="B18" s="14"/>
      <c r="C18" s="14"/>
      <c r="D18" s="14"/>
      <c r="E18" s="9" t="str">
        <f>_xlfn.IFNA(VLOOKUP(B18,NOT_SUPPORTED_ARTICLE!C:C,1,FALSE),"")</f>
        <v/>
      </c>
      <c r="F18" s="44" t="str">
        <f t="shared" si="0"/>
        <v/>
      </c>
      <c r="G18" s="44" t="str">
        <f t="shared" si="1"/>
        <v>/</v>
      </c>
      <c r="H18" s="44" t="str">
        <f t="shared" si="2"/>
        <v>/</v>
      </c>
    </row>
  </sheetData>
  <conditionalFormatting sqref="E2:E18">
    <cfRule type="expression" dxfId="19" priority="1">
      <formula>E2&lt;&gt;""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8"/>
  <sheetViews>
    <sheetView topLeftCell="B1" workbookViewId="0">
      <selection activeCell="F20" sqref="F20"/>
    </sheetView>
  </sheetViews>
  <sheetFormatPr defaultRowHeight="26.25" customHeight="1" x14ac:dyDescent="0.25"/>
  <cols>
    <col min="1" max="1" width="9.28515625" bestFit="1" customWidth="1"/>
    <col min="2" max="2" width="42.7109375" bestFit="1" customWidth="1"/>
    <col min="3" max="3" width="12.5703125" bestFit="1" customWidth="1"/>
    <col min="5" max="5" width="40.7109375" bestFit="1" customWidth="1"/>
    <col min="6" max="6" width="24.5703125" bestFit="1" customWidth="1"/>
    <col min="7" max="7" width="67.5703125" bestFit="1" customWidth="1"/>
    <col min="8" max="8" width="60" bestFit="1" customWidth="1"/>
  </cols>
  <sheetData>
    <row r="1" spans="1:8" ht="26.25" customHeight="1" x14ac:dyDescent="0.25">
      <c r="A1" s="39" t="s">
        <v>4</v>
      </c>
      <c r="B1" s="39" t="s">
        <v>10</v>
      </c>
      <c r="C1" s="39" t="s">
        <v>11</v>
      </c>
      <c r="D1" s="39" t="s">
        <v>2</v>
      </c>
      <c r="E1" s="45" t="s">
        <v>12</v>
      </c>
      <c r="F1" s="45" t="s">
        <v>140</v>
      </c>
      <c r="G1" s="45" t="s">
        <v>128</v>
      </c>
      <c r="H1" s="45" t="s">
        <v>13</v>
      </c>
    </row>
    <row r="2" spans="1:8" ht="26.25" customHeight="1" x14ac:dyDescent="0.25">
      <c r="A2" s="13"/>
      <c r="B2" s="14" t="s">
        <v>2897</v>
      </c>
      <c r="C2" s="14" t="s">
        <v>2741</v>
      </c>
      <c r="D2" s="14" t="s">
        <v>2898</v>
      </c>
      <c r="E2" s="9" t="str">
        <f>_xlfn.IFNA(VLOOKUP(B2,NOT_SUPPORTED_ARTICLE!C:C,1,FALSE),"")</f>
        <v/>
      </c>
      <c r="F2" s="44" t="str">
        <f t="shared" ref="F2:F18" si="0">SUBSTITUTE(D2,"\","/")</f>
        <v>articles/container-registry</v>
      </c>
      <c r="G2" s="44" t="str">
        <f t="shared" ref="G2:G18" si="1">SUBSTITUTE(D2&amp;"/"&amp;B2,"\","/")</f>
        <v>articles/container-registry/container-registry-authentication.md</v>
      </c>
      <c r="H2" s="44" t="str">
        <f>SUBSTITUTE(G2,"articles/","")</f>
        <v>container-registry/container-registry-authentication.md</v>
      </c>
    </row>
    <row r="3" spans="1:8" ht="26.25" customHeight="1" x14ac:dyDescent="0.25">
      <c r="A3" s="66" t="s">
        <v>0</v>
      </c>
      <c r="B3" s="14"/>
      <c r="C3" s="14"/>
      <c r="D3" s="14"/>
      <c r="E3" s="9" t="str">
        <f>_xlfn.IFNA(VLOOKUP(B3,NOT_SUPPORTED_ARTICLE!C:C,1,FALSE),"")</f>
        <v/>
      </c>
      <c r="F3" s="44" t="str">
        <f t="shared" si="0"/>
        <v/>
      </c>
      <c r="G3" s="44" t="str">
        <f t="shared" si="1"/>
        <v>/</v>
      </c>
      <c r="H3" s="44" t="str">
        <f t="shared" ref="H3:H18" si="2">SUBSTITUTE(G3,"articles/","")</f>
        <v>/</v>
      </c>
    </row>
    <row r="4" spans="1:8" ht="26.25" customHeight="1" x14ac:dyDescent="0.25">
      <c r="A4" s="66" t="s">
        <v>157</v>
      </c>
      <c r="B4" s="14"/>
      <c r="C4" s="14"/>
      <c r="D4" s="14"/>
      <c r="E4" s="9" t="str">
        <f>_xlfn.IFNA(VLOOKUP(B4,NOT_SUPPORTED_ARTICLE!C:C,1,FALSE),"")</f>
        <v/>
      </c>
      <c r="F4" s="44" t="str">
        <f t="shared" si="0"/>
        <v/>
      </c>
      <c r="G4" s="44" t="str">
        <f t="shared" si="1"/>
        <v>/</v>
      </c>
      <c r="H4" s="44" t="str">
        <f t="shared" si="2"/>
        <v>/</v>
      </c>
    </row>
    <row r="5" spans="1:8" ht="26.25" customHeight="1" x14ac:dyDescent="0.25">
      <c r="A5" s="10">
        <f>COUNTIFS(C:C,"=Update",D:D,"=articles/container-registry",E:E,"") + COUNTIFS(C:C,"=Update",D:D,"=articles/container-registry/*",E:E,"")</f>
        <v>1</v>
      </c>
      <c r="B5" s="14"/>
      <c r="C5" s="14"/>
      <c r="D5" s="14"/>
      <c r="E5" s="9" t="str">
        <f>_xlfn.IFNA(VLOOKUP(B5,NOT_SUPPORTED_ARTICLE!C:C,1,FALSE),"")</f>
        <v/>
      </c>
      <c r="F5" s="44" t="str">
        <f t="shared" si="0"/>
        <v/>
      </c>
      <c r="G5" s="44" t="str">
        <f t="shared" si="1"/>
        <v>/</v>
      </c>
      <c r="H5" s="44" t="str">
        <f t="shared" si="2"/>
        <v>/</v>
      </c>
    </row>
    <row r="6" spans="1:8" ht="26.25" customHeight="1" x14ac:dyDescent="0.25">
      <c r="A6" s="66" t="s">
        <v>127</v>
      </c>
      <c r="B6" s="14"/>
      <c r="C6" s="14"/>
      <c r="D6" s="14"/>
      <c r="E6" s="9" t="str">
        <f>_xlfn.IFNA(VLOOKUP(B6,NOT_SUPPORTED_ARTICLE!C:C,1,FALSE),"")</f>
        <v/>
      </c>
      <c r="F6" s="44" t="str">
        <f t="shared" si="0"/>
        <v/>
      </c>
      <c r="G6" s="44" t="str">
        <f t="shared" si="1"/>
        <v>/</v>
      </c>
      <c r="H6" s="44" t="str">
        <f t="shared" si="2"/>
        <v>/</v>
      </c>
    </row>
    <row r="7" spans="1:8" ht="26.25" customHeight="1" x14ac:dyDescent="0.25">
      <c r="A7" s="10">
        <f>COUNTIFS(C:C,"=Update",D:D,"=includes",E:E,"")</f>
        <v>0</v>
      </c>
      <c r="B7" s="14"/>
      <c r="C7" s="14"/>
      <c r="D7" s="14"/>
      <c r="E7" s="9" t="str">
        <f>_xlfn.IFNA(VLOOKUP(B7,NOT_SUPPORTED_ARTICLE!C:C,1,FALSE),"")</f>
        <v/>
      </c>
      <c r="F7" s="44" t="str">
        <f t="shared" si="0"/>
        <v/>
      </c>
      <c r="G7" s="44" t="str">
        <f t="shared" si="1"/>
        <v>/</v>
      </c>
      <c r="H7" s="44" t="str">
        <f t="shared" si="2"/>
        <v>/</v>
      </c>
    </row>
    <row r="8" spans="1:8" ht="26.25" customHeight="1" x14ac:dyDescent="0.25">
      <c r="A8" s="13"/>
      <c r="B8" s="14"/>
      <c r="C8" s="14"/>
      <c r="D8" s="14"/>
      <c r="E8" s="9" t="str">
        <f>_xlfn.IFNA(VLOOKUP(B8,NOT_SUPPORTED_ARTICLE!C:C,1,FALSE),"")</f>
        <v/>
      </c>
      <c r="F8" s="44" t="str">
        <f t="shared" si="0"/>
        <v/>
      </c>
      <c r="G8" s="44" t="str">
        <f t="shared" si="1"/>
        <v>/</v>
      </c>
      <c r="H8" s="44" t="str">
        <f t="shared" si="2"/>
        <v>/</v>
      </c>
    </row>
    <row r="9" spans="1:8" ht="26.25" customHeight="1" x14ac:dyDescent="0.25">
      <c r="A9" s="13"/>
      <c r="B9" s="14"/>
      <c r="C9" s="14"/>
      <c r="D9" s="14"/>
      <c r="E9" s="9" t="str">
        <f>_xlfn.IFNA(VLOOKUP(B9,NOT_SUPPORTED_ARTICLE!C:C,1,FALSE),"")</f>
        <v/>
      </c>
      <c r="F9" s="44" t="str">
        <f t="shared" si="0"/>
        <v/>
      </c>
      <c r="G9" s="44" t="str">
        <f t="shared" si="1"/>
        <v>/</v>
      </c>
      <c r="H9" s="44" t="str">
        <f t="shared" si="2"/>
        <v>/</v>
      </c>
    </row>
    <row r="10" spans="1:8" ht="26.25" customHeight="1" x14ac:dyDescent="0.25">
      <c r="A10" s="2"/>
      <c r="B10" s="14"/>
      <c r="C10" s="14"/>
      <c r="D10" s="14"/>
      <c r="E10" s="9" t="str">
        <f>_xlfn.IFNA(VLOOKUP(B10,NOT_SUPPORTED_ARTICLE!C:C,1,FALSE),"")</f>
        <v/>
      </c>
      <c r="F10" s="44" t="str">
        <f t="shared" si="0"/>
        <v/>
      </c>
      <c r="G10" s="44" t="str">
        <f t="shared" si="1"/>
        <v>/</v>
      </c>
      <c r="H10" s="44" t="str">
        <f t="shared" si="2"/>
        <v>/</v>
      </c>
    </row>
    <row r="11" spans="1:8" ht="26.25" customHeight="1" x14ac:dyDescent="0.25">
      <c r="A11" s="67" t="s">
        <v>119</v>
      </c>
      <c r="B11" s="14"/>
      <c r="C11" s="14"/>
      <c r="D11" s="14"/>
      <c r="E11" s="9" t="str">
        <f>_xlfn.IFNA(VLOOKUP(B11,NOT_SUPPORTED_ARTICLE!C:C,1,FALSE),"")</f>
        <v/>
      </c>
      <c r="F11" s="44" t="str">
        <f t="shared" si="0"/>
        <v/>
      </c>
      <c r="G11" s="44" t="str">
        <f t="shared" si="1"/>
        <v>/</v>
      </c>
      <c r="H11" s="44" t="str">
        <f t="shared" si="2"/>
        <v>/</v>
      </c>
    </row>
    <row r="12" spans="1:8" ht="26.25" customHeight="1" x14ac:dyDescent="0.25">
      <c r="A12" s="67" t="s">
        <v>734</v>
      </c>
      <c r="B12" s="14"/>
      <c r="C12" s="14"/>
      <c r="D12" s="14"/>
      <c r="E12" s="9" t="str">
        <f>_xlfn.IFNA(VLOOKUP(B12,NOT_SUPPORTED_ARTICLE!C:C,1,FALSE),"")</f>
        <v/>
      </c>
      <c r="F12" s="44" t="str">
        <f t="shared" si="0"/>
        <v/>
      </c>
      <c r="G12" s="44" t="str">
        <f t="shared" si="1"/>
        <v>/</v>
      </c>
      <c r="H12" s="44" t="str">
        <f t="shared" si="2"/>
        <v>/</v>
      </c>
    </row>
    <row r="13" spans="1:8" ht="26.25" customHeight="1" x14ac:dyDescent="0.25">
      <c r="A13" s="4">
        <f>COUNTIFS(C:C,"=New",D:D,"=articles/container-registry",E:E,"") + COUNTIFS(C:C,"=New",D:D,"=articles/container-registry/*",E:E,"")</f>
        <v>0</v>
      </c>
      <c r="B13" s="14"/>
      <c r="C13" s="14"/>
      <c r="D13" s="14"/>
      <c r="E13" s="9" t="str">
        <f>_xlfn.IFNA(VLOOKUP(B13,NOT_SUPPORTED_ARTICLE!C:C,1,FALSE),"")</f>
        <v/>
      </c>
      <c r="F13" s="44" t="str">
        <f t="shared" si="0"/>
        <v/>
      </c>
      <c r="G13" s="44" t="str">
        <f t="shared" si="1"/>
        <v>/</v>
      </c>
      <c r="H13" s="44" t="str">
        <f t="shared" si="2"/>
        <v>/</v>
      </c>
    </row>
    <row r="14" spans="1:8" ht="26.25" customHeight="1" x14ac:dyDescent="0.25">
      <c r="A14" s="3" t="s">
        <v>127</v>
      </c>
      <c r="B14" s="14"/>
      <c r="C14" s="14"/>
      <c r="D14" s="14"/>
      <c r="E14" s="9" t="str">
        <f>_xlfn.IFNA(VLOOKUP(B14,NOT_SUPPORTED_ARTICLE!C:C,1,FALSE),"")</f>
        <v/>
      </c>
      <c r="F14" s="44" t="str">
        <f t="shared" si="0"/>
        <v/>
      </c>
      <c r="G14" s="44" t="str">
        <f t="shared" si="1"/>
        <v>/</v>
      </c>
      <c r="H14" s="44" t="str">
        <f t="shared" si="2"/>
        <v>/</v>
      </c>
    </row>
    <row r="15" spans="1:8" ht="26.25" customHeight="1" x14ac:dyDescent="0.25">
      <c r="A15" s="10">
        <f>COUNTIFS(C:C,"=New",D:D,"=includes",E:E,"")</f>
        <v>0</v>
      </c>
      <c r="B15" s="14"/>
      <c r="C15" s="14"/>
      <c r="D15" s="14"/>
      <c r="E15" s="9" t="str">
        <f>_xlfn.IFNA(VLOOKUP(B15,NOT_SUPPORTED_ARTICLE!C:C,1,FALSE),"")</f>
        <v/>
      </c>
      <c r="F15" s="44" t="str">
        <f t="shared" si="0"/>
        <v/>
      </c>
      <c r="G15" s="44" t="str">
        <f t="shared" si="1"/>
        <v>/</v>
      </c>
      <c r="H15" s="44" t="str">
        <f t="shared" si="2"/>
        <v>/</v>
      </c>
    </row>
    <row r="16" spans="1:8" ht="26.25" customHeight="1" x14ac:dyDescent="0.25">
      <c r="A16" s="12"/>
      <c r="B16" s="14"/>
      <c r="C16" s="14"/>
      <c r="D16" s="14"/>
      <c r="E16" s="9" t="str">
        <f>_xlfn.IFNA(VLOOKUP(B16,NOT_SUPPORTED_ARTICLE!C:C,1,FALSE),"")</f>
        <v/>
      </c>
      <c r="F16" s="44" t="str">
        <f t="shared" si="0"/>
        <v/>
      </c>
      <c r="G16" s="44" t="str">
        <f t="shared" si="1"/>
        <v>/</v>
      </c>
      <c r="H16" s="44" t="str">
        <f t="shared" si="2"/>
        <v>/</v>
      </c>
    </row>
    <row r="17" spans="1:8" ht="26.25" customHeight="1" x14ac:dyDescent="0.25">
      <c r="A17" s="12"/>
      <c r="B17" s="14"/>
      <c r="C17" s="14"/>
      <c r="D17" s="14"/>
      <c r="E17" s="9" t="str">
        <f>_xlfn.IFNA(VLOOKUP(B17,NOT_SUPPORTED_ARTICLE!C:C,1,FALSE),"")</f>
        <v/>
      </c>
      <c r="F17" s="44" t="str">
        <f t="shared" si="0"/>
        <v/>
      </c>
      <c r="G17" s="44" t="str">
        <f t="shared" si="1"/>
        <v>/</v>
      </c>
      <c r="H17" s="44" t="str">
        <f t="shared" si="2"/>
        <v>/</v>
      </c>
    </row>
    <row r="18" spans="1:8" ht="26.25" customHeight="1" x14ac:dyDescent="0.25">
      <c r="A18" s="12"/>
      <c r="B18" s="14"/>
      <c r="C18" s="14"/>
      <c r="D18" s="14"/>
      <c r="E18" s="9" t="str">
        <f>_xlfn.IFNA(VLOOKUP(B18,NOT_SUPPORTED_ARTICLE!C:C,1,FALSE),"")</f>
        <v/>
      </c>
      <c r="F18" s="44" t="str">
        <f t="shared" si="0"/>
        <v/>
      </c>
      <c r="G18" s="44" t="str">
        <f t="shared" si="1"/>
        <v>/</v>
      </c>
      <c r="H18" s="44" t="str">
        <f t="shared" si="2"/>
        <v>/</v>
      </c>
    </row>
  </sheetData>
  <conditionalFormatting sqref="E2:E18">
    <cfRule type="expression" dxfId="18" priority="1">
      <formula>E2&lt;&gt;""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36"/>
  <sheetViews>
    <sheetView topLeftCell="D1" workbookViewId="0">
      <selection activeCell="E2" sqref="E2:E336"/>
    </sheetView>
  </sheetViews>
  <sheetFormatPr defaultRowHeight="15" x14ac:dyDescent="0.25"/>
  <cols>
    <col min="1" max="1" width="9.140625" style="13"/>
    <col min="2" max="2" width="68.42578125" customWidth="1"/>
    <col min="3" max="3" width="18" customWidth="1"/>
    <col min="4" max="4" width="46.7109375" customWidth="1"/>
    <col min="5" max="5" width="39.85546875" style="9" customWidth="1"/>
    <col min="6" max="7" width="21.28515625" style="44" customWidth="1"/>
    <col min="8" max="8" width="30.140625" style="44" customWidth="1"/>
  </cols>
  <sheetData>
    <row r="1" spans="1:8" s="39" customFormat="1" x14ac:dyDescent="0.25">
      <c r="A1" s="39" t="s">
        <v>4</v>
      </c>
      <c r="B1" s="39" t="s">
        <v>10</v>
      </c>
      <c r="C1" s="39" t="s">
        <v>11</v>
      </c>
      <c r="D1" s="39" t="s">
        <v>2</v>
      </c>
      <c r="E1" s="45" t="s">
        <v>12</v>
      </c>
      <c r="F1" s="45" t="s">
        <v>140</v>
      </c>
      <c r="G1" s="45" t="s">
        <v>128</v>
      </c>
      <c r="H1" s="45" t="s">
        <v>13</v>
      </c>
    </row>
    <row r="2" spans="1:8" x14ac:dyDescent="0.25">
      <c r="B2" s="14" t="s">
        <v>124</v>
      </c>
      <c r="C2" s="14" t="s">
        <v>2741</v>
      </c>
      <c r="D2" s="14" t="s">
        <v>117</v>
      </c>
      <c r="E2" s="9" t="str">
        <f>_xlfn.IFNA(VLOOKUP(B2,NOT_SUPPORTED_ARTICLE!C:C,1,FALSE),"")</f>
        <v/>
      </c>
      <c r="F2" s="44" t="str">
        <f t="shared" ref="F2" si="0">SUBSTITUTE(D2,"\","/")</f>
        <v>articles/cosmos-db</v>
      </c>
      <c r="G2" s="44" t="str">
        <f t="shared" ref="G2" si="1">SUBSTITUTE(D2&amp;"/"&amp;B2,"\","/")</f>
        <v>articles/cosmos-db/20-days-of-tips.md</v>
      </c>
      <c r="H2" s="44" t="str">
        <f>SUBSTITUTE(G2,"articles/","")</f>
        <v>cosmos-db/20-days-of-tips.md</v>
      </c>
    </row>
    <row r="3" spans="1:8" x14ac:dyDescent="0.25">
      <c r="B3" s="14"/>
      <c r="C3" s="14"/>
      <c r="D3" s="14"/>
      <c r="E3" s="9" t="str">
        <f>_xlfn.IFNA(VLOOKUP(B3,NOT_SUPPORTED_ARTICLE!C:C,1,FALSE),"")</f>
        <v/>
      </c>
      <c r="F3" s="44" t="str">
        <f t="shared" ref="F3:F66" si="2">SUBSTITUTE(D3,"\","/")</f>
        <v/>
      </c>
      <c r="G3" s="44" t="str">
        <f t="shared" ref="G3:G66" si="3">SUBSTITUTE(D3&amp;"/"&amp;B3,"\","/")</f>
        <v>/</v>
      </c>
      <c r="H3" s="44" t="str">
        <f t="shared" ref="H3:H67" si="4">SUBSTITUTE(G3,"articles/","")</f>
        <v>/</v>
      </c>
    </row>
    <row r="4" spans="1:8" x14ac:dyDescent="0.25">
      <c r="B4" s="14"/>
      <c r="C4" s="14"/>
      <c r="D4" s="14"/>
      <c r="E4" s="9" t="str">
        <f>_xlfn.IFNA(VLOOKUP(B4,NOT_SUPPORTED_ARTICLE!C:C,1,FALSE),"")</f>
        <v/>
      </c>
      <c r="F4" s="44" t="str">
        <f t="shared" si="2"/>
        <v/>
      </c>
      <c r="G4" s="44" t="str">
        <f t="shared" si="3"/>
        <v>/</v>
      </c>
      <c r="H4" s="44" t="str">
        <f t="shared" si="4"/>
        <v>/</v>
      </c>
    </row>
    <row r="5" spans="1:8" s="2" customFormat="1" x14ac:dyDescent="0.25">
      <c r="A5" s="66" t="s">
        <v>0</v>
      </c>
      <c r="B5" s="14"/>
      <c r="C5" s="14"/>
      <c r="D5" s="14"/>
      <c r="E5" s="9" t="str">
        <f>_xlfn.IFNA(VLOOKUP(B5,NOT_SUPPORTED_ARTICLE!C:C,1,FALSE),"")</f>
        <v/>
      </c>
      <c r="F5" s="44" t="str">
        <f t="shared" si="2"/>
        <v/>
      </c>
      <c r="G5" s="44" t="str">
        <f t="shared" si="3"/>
        <v>/</v>
      </c>
      <c r="H5" s="44" t="str">
        <f t="shared" si="4"/>
        <v>/</v>
      </c>
    </row>
    <row r="6" spans="1:8" s="2" customFormat="1" x14ac:dyDescent="0.25">
      <c r="A6" s="66" t="s">
        <v>157</v>
      </c>
      <c r="B6" s="14"/>
      <c r="C6" s="14"/>
      <c r="D6" s="14"/>
      <c r="E6" s="9" t="str">
        <f>_xlfn.IFNA(VLOOKUP(B6,NOT_SUPPORTED_ARTICLE!C:C,1,FALSE),"")</f>
        <v/>
      </c>
      <c r="F6" s="44" t="str">
        <f t="shared" si="2"/>
        <v/>
      </c>
      <c r="G6" s="44" t="str">
        <f t="shared" si="3"/>
        <v>/</v>
      </c>
      <c r="H6" s="44" t="str">
        <f t="shared" si="4"/>
        <v>/</v>
      </c>
    </row>
    <row r="7" spans="1:8" s="2" customFormat="1" x14ac:dyDescent="0.25">
      <c r="A7" s="10">
        <f>COUNTIFS(C:C,"=Update",D:D,"=articles/cosmos-db",E:E,"") + COUNTIFS(C:C,"=Update",D:D,"=articles/cosmos-db/*",E:E,"")</f>
        <v>1</v>
      </c>
      <c r="B7" s="14"/>
      <c r="C7" s="14"/>
      <c r="D7" s="14"/>
      <c r="E7" s="9" t="str">
        <f>_xlfn.IFNA(VLOOKUP(B7,NOT_SUPPORTED_ARTICLE!C:C,1,FALSE),"")</f>
        <v/>
      </c>
      <c r="F7" s="44" t="str">
        <f t="shared" si="2"/>
        <v/>
      </c>
      <c r="G7" s="44" t="str">
        <f t="shared" si="3"/>
        <v>/</v>
      </c>
      <c r="H7" s="44" t="str">
        <f t="shared" si="4"/>
        <v>/</v>
      </c>
    </row>
    <row r="8" spans="1:8" s="2" customFormat="1" x14ac:dyDescent="0.25">
      <c r="A8" s="66" t="s">
        <v>127</v>
      </c>
      <c r="B8" s="14"/>
      <c r="C8" s="14"/>
      <c r="D8" s="14"/>
      <c r="E8" s="9" t="str">
        <f>_xlfn.IFNA(VLOOKUP(B8,NOT_SUPPORTED_ARTICLE!C:C,1,FALSE),"")</f>
        <v/>
      </c>
      <c r="F8" s="44" t="str">
        <f t="shared" si="2"/>
        <v/>
      </c>
      <c r="G8" s="44" t="str">
        <f t="shared" si="3"/>
        <v>/</v>
      </c>
      <c r="H8" s="44" t="str">
        <f t="shared" si="4"/>
        <v>/</v>
      </c>
    </row>
    <row r="9" spans="1:8" s="2" customFormat="1" x14ac:dyDescent="0.25">
      <c r="A9" s="10">
        <f>COUNTIFS(C:C,"=Update",D:D,"=includes",E:E,"")</f>
        <v>0</v>
      </c>
      <c r="B9" s="14"/>
      <c r="C9" s="14"/>
      <c r="D9" s="14"/>
      <c r="E9" s="9" t="str">
        <f>_xlfn.IFNA(VLOOKUP(B9,NOT_SUPPORTED_ARTICLE!C:C,1,FALSE),"")</f>
        <v/>
      </c>
      <c r="F9" s="44" t="str">
        <f t="shared" si="2"/>
        <v/>
      </c>
      <c r="G9" s="44" t="str">
        <f t="shared" si="3"/>
        <v>/</v>
      </c>
      <c r="H9" s="44" t="str">
        <f t="shared" si="4"/>
        <v>/</v>
      </c>
    </row>
    <row r="10" spans="1:8" s="2" customFormat="1" x14ac:dyDescent="0.25">
      <c r="A10" s="12"/>
      <c r="B10" s="14"/>
      <c r="C10" s="14"/>
      <c r="D10" s="14"/>
      <c r="E10" s="9" t="str">
        <f>_xlfn.IFNA(VLOOKUP(B10,NOT_SUPPORTED_ARTICLE!C:C,1,FALSE),"")</f>
        <v/>
      </c>
      <c r="F10" s="44" t="str">
        <f t="shared" si="2"/>
        <v/>
      </c>
      <c r="G10" s="44" t="str">
        <f t="shared" si="3"/>
        <v>/</v>
      </c>
      <c r="H10" s="44" t="str">
        <f t="shared" si="4"/>
        <v>/</v>
      </c>
    </row>
    <row r="11" spans="1:8" x14ac:dyDescent="0.25">
      <c r="A11" s="12"/>
      <c r="B11" s="14"/>
      <c r="C11" s="14"/>
      <c r="D11" s="14"/>
      <c r="E11" s="9" t="str">
        <f>_xlfn.IFNA(VLOOKUP(B11,NOT_SUPPORTED_ARTICLE!C:C,1,FALSE),"")</f>
        <v/>
      </c>
      <c r="F11" s="44" t="str">
        <f t="shared" si="2"/>
        <v/>
      </c>
      <c r="G11" s="44" t="str">
        <f t="shared" si="3"/>
        <v>/</v>
      </c>
      <c r="H11" s="44" t="str">
        <f t="shared" si="4"/>
        <v>/</v>
      </c>
    </row>
    <row r="12" spans="1:8" s="2" customFormat="1" x14ac:dyDescent="0.25">
      <c r="A12" s="12"/>
      <c r="B12" s="14"/>
      <c r="C12" s="14"/>
      <c r="D12" s="14"/>
      <c r="E12" s="9" t="str">
        <f>_xlfn.IFNA(VLOOKUP(B12,NOT_SUPPORTED_ARTICLE!C:C,1,FALSE),"")</f>
        <v/>
      </c>
      <c r="F12" s="44" t="str">
        <f t="shared" si="2"/>
        <v/>
      </c>
      <c r="G12" s="44" t="str">
        <f t="shared" si="3"/>
        <v>/</v>
      </c>
      <c r="H12" s="44" t="str">
        <f t="shared" si="4"/>
        <v>/</v>
      </c>
    </row>
    <row r="13" spans="1:8" s="2" customFormat="1" x14ac:dyDescent="0.25">
      <c r="A13" s="12"/>
      <c r="B13" s="14"/>
      <c r="C13" s="14"/>
      <c r="D13" s="14"/>
      <c r="E13" s="9" t="str">
        <f>_xlfn.IFNA(VLOOKUP(B13,NOT_SUPPORTED_ARTICLE!C:C,1,FALSE),"")</f>
        <v/>
      </c>
      <c r="F13" s="44" t="str">
        <f t="shared" si="2"/>
        <v/>
      </c>
      <c r="G13" s="44" t="str">
        <f t="shared" si="3"/>
        <v>/</v>
      </c>
      <c r="H13" s="44" t="str">
        <f t="shared" si="4"/>
        <v>/</v>
      </c>
    </row>
    <row r="14" spans="1:8" s="2" customFormat="1" x14ac:dyDescent="0.25">
      <c r="B14" s="14"/>
      <c r="C14" s="14"/>
      <c r="D14" s="14"/>
      <c r="E14" s="9" t="str">
        <f>_xlfn.IFNA(VLOOKUP(B14,NOT_SUPPORTED_ARTICLE!C:C,1,FALSE),"")</f>
        <v/>
      </c>
      <c r="F14" s="44" t="str">
        <f t="shared" si="2"/>
        <v/>
      </c>
      <c r="G14" s="44" t="str">
        <f t="shared" si="3"/>
        <v>/</v>
      </c>
      <c r="H14" s="44" t="str">
        <f t="shared" si="4"/>
        <v>/</v>
      </c>
    </row>
    <row r="15" spans="1:8" s="2" customFormat="1" x14ac:dyDescent="0.25">
      <c r="A15" s="67" t="s">
        <v>119</v>
      </c>
      <c r="B15" s="14"/>
      <c r="C15" s="14"/>
      <c r="D15" s="14"/>
      <c r="E15" s="9" t="str">
        <f>_xlfn.IFNA(VLOOKUP(B15,NOT_SUPPORTED_ARTICLE!C:C,1,FALSE),"")</f>
        <v/>
      </c>
      <c r="F15" s="44" t="str">
        <f t="shared" si="2"/>
        <v/>
      </c>
      <c r="G15" s="44" t="str">
        <f t="shared" si="3"/>
        <v>/</v>
      </c>
      <c r="H15" s="44" t="str">
        <f t="shared" si="4"/>
        <v>/</v>
      </c>
    </row>
    <row r="16" spans="1:8" s="2" customFormat="1" x14ac:dyDescent="0.25">
      <c r="A16" s="67" t="s">
        <v>734</v>
      </c>
      <c r="B16" s="14"/>
      <c r="C16" s="14"/>
      <c r="D16" s="14"/>
      <c r="E16" s="9" t="str">
        <f>_xlfn.IFNA(VLOOKUP(B16,NOT_SUPPORTED_ARTICLE!C:C,1,FALSE),"")</f>
        <v/>
      </c>
      <c r="F16" s="44" t="str">
        <f t="shared" si="2"/>
        <v/>
      </c>
      <c r="G16" s="44" t="str">
        <f t="shared" si="3"/>
        <v>/</v>
      </c>
      <c r="H16" s="44" t="str">
        <f t="shared" si="4"/>
        <v>/</v>
      </c>
    </row>
    <row r="17" spans="1:8" s="2" customFormat="1" x14ac:dyDescent="0.25">
      <c r="A17" s="4">
        <f>COUNTIFS(C:C,"=New",D:D,"=articles/cosmos-db",E:E,"") + COUNTIFS(C:C,"=New",D:D,"=articles/cosmos-db/*",E:E,"")</f>
        <v>0</v>
      </c>
      <c r="B17" s="14"/>
      <c r="C17" s="14"/>
      <c r="D17" s="14"/>
      <c r="E17" s="9" t="str">
        <f>_xlfn.IFNA(VLOOKUP(B17,NOT_SUPPORTED_ARTICLE!C:C,1,FALSE),"")</f>
        <v/>
      </c>
      <c r="F17" s="44" t="str">
        <f t="shared" si="2"/>
        <v/>
      </c>
      <c r="G17" s="44" t="str">
        <f t="shared" si="3"/>
        <v>/</v>
      </c>
      <c r="H17" s="44" t="str">
        <f t="shared" si="4"/>
        <v>/</v>
      </c>
    </row>
    <row r="18" spans="1:8" s="2" customFormat="1" x14ac:dyDescent="0.25">
      <c r="A18" s="3" t="s">
        <v>127</v>
      </c>
      <c r="B18" s="14"/>
      <c r="C18" s="14"/>
      <c r="D18" s="14"/>
      <c r="E18" s="9" t="str">
        <f>_xlfn.IFNA(VLOOKUP(B18,NOT_SUPPORTED_ARTICLE!C:C,1,FALSE),"")</f>
        <v/>
      </c>
      <c r="F18" s="44" t="str">
        <f t="shared" si="2"/>
        <v/>
      </c>
      <c r="G18" s="44" t="str">
        <f t="shared" si="3"/>
        <v>/</v>
      </c>
      <c r="H18" s="44" t="str">
        <f t="shared" si="4"/>
        <v>/</v>
      </c>
    </row>
    <row r="19" spans="1:8" s="2" customFormat="1" x14ac:dyDescent="0.25">
      <c r="A19" s="10">
        <f>COUNTIFS(C:C,"=New",D:D,"=includes",E:E,"")</f>
        <v>0</v>
      </c>
      <c r="B19" s="14"/>
      <c r="C19" s="14"/>
      <c r="D19" s="14"/>
      <c r="E19" s="9" t="str">
        <f>_xlfn.IFNA(VLOOKUP(B19,NOT_SUPPORTED_ARTICLE!C:C,1,FALSE),"")</f>
        <v/>
      </c>
      <c r="F19" s="44" t="str">
        <f t="shared" si="2"/>
        <v/>
      </c>
      <c r="G19" s="44" t="str">
        <f t="shared" si="3"/>
        <v>/</v>
      </c>
      <c r="H19" s="44" t="str">
        <f t="shared" si="4"/>
        <v>/</v>
      </c>
    </row>
    <row r="20" spans="1:8" s="2" customFormat="1" x14ac:dyDescent="0.25">
      <c r="A20" s="12"/>
      <c r="B20" s="14"/>
      <c r="C20" s="14"/>
      <c r="D20" s="14"/>
      <c r="E20" s="9" t="str">
        <f>_xlfn.IFNA(VLOOKUP(B20,NOT_SUPPORTED_ARTICLE!C:C,1,FALSE),"")</f>
        <v/>
      </c>
      <c r="F20" s="44" t="str">
        <f t="shared" si="2"/>
        <v/>
      </c>
      <c r="G20" s="44" t="str">
        <f t="shared" si="3"/>
        <v>/</v>
      </c>
      <c r="H20" s="44" t="str">
        <f t="shared" si="4"/>
        <v>/</v>
      </c>
    </row>
    <row r="21" spans="1:8" s="2" customFormat="1" x14ac:dyDescent="0.25">
      <c r="A21" s="12"/>
      <c r="B21" s="14"/>
      <c r="C21" s="14"/>
      <c r="D21" s="14"/>
      <c r="E21" s="9" t="str">
        <f>_xlfn.IFNA(VLOOKUP(B21,NOT_SUPPORTED_ARTICLE!C:C,1,FALSE),"")</f>
        <v/>
      </c>
      <c r="F21" s="44" t="str">
        <f t="shared" si="2"/>
        <v/>
      </c>
      <c r="G21" s="44" t="str">
        <f t="shared" si="3"/>
        <v>/</v>
      </c>
      <c r="H21" s="44" t="str">
        <f t="shared" si="4"/>
        <v>/</v>
      </c>
    </row>
    <row r="22" spans="1:8" s="2" customFormat="1" x14ac:dyDescent="0.25">
      <c r="A22" s="12"/>
      <c r="B22" s="14"/>
      <c r="C22" s="14"/>
      <c r="D22" s="14"/>
      <c r="E22" s="9" t="str">
        <f>_xlfn.IFNA(VLOOKUP(B22,NOT_SUPPORTED_ARTICLE!C:C,1,FALSE),"")</f>
        <v/>
      </c>
      <c r="F22" s="44" t="str">
        <f t="shared" si="2"/>
        <v/>
      </c>
      <c r="G22" s="44" t="str">
        <f t="shared" si="3"/>
        <v>/</v>
      </c>
      <c r="H22" s="44" t="str">
        <f t="shared" si="4"/>
        <v>/</v>
      </c>
    </row>
    <row r="23" spans="1:8" s="2" customFormat="1" x14ac:dyDescent="0.25">
      <c r="A23" s="12"/>
      <c r="B23" s="14"/>
      <c r="C23" s="14"/>
      <c r="D23" s="14"/>
      <c r="E23" s="9" t="str">
        <f>_xlfn.IFNA(VLOOKUP(B23,NOT_SUPPORTED_ARTICLE!C:C,1,FALSE),"")</f>
        <v/>
      </c>
      <c r="F23" s="44" t="str">
        <f t="shared" si="2"/>
        <v/>
      </c>
      <c r="G23" s="44" t="str">
        <f t="shared" si="3"/>
        <v>/</v>
      </c>
      <c r="H23" s="44" t="str">
        <f t="shared" si="4"/>
        <v>/</v>
      </c>
    </row>
    <row r="24" spans="1:8" s="2" customFormat="1" x14ac:dyDescent="0.25">
      <c r="A24" s="13"/>
      <c r="B24" s="14"/>
      <c r="C24" s="14"/>
      <c r="D24" s="14"/>
      <c r="E24" s="9" t="str">
        <f>_xlfn.IFNA(VLOOKUP(B24,NOT_SUPPORTED_ARTICLE!C:C,1,FALSE),"")</f>
        <v/>
      </c>
      <c r="F24" s="44" t="str">
        <f t="shared" si="2"/>
        <v/>
      </c>
      <c r="G24" s="44" t="str">
        <f t="shared" si="3"/>
        <v>/</v>
      </c>
      <c r="H24" s="44" t="str">
        <f t="shared" si="4"/>
        <v>/</v>
      </c>
    </row>
    <row r="25" spans="1:8" s="2" customFormat="1" x14ac:dyDescent="0.25">
      <c r="A25" s="12"/>
      <c r="B25" s="14"/>
      <c r="C25" s="14"/>
      <c r="D25" s="14"/>
      <c r="E25" s="9" t="str">
        <f>_xlfn.IFNA(VLOOKUP(B25,NOT_SUPPORTED_ARTICLE!C:C,1,FALSE),"")</f>
        <v/>
      </c>
      <c r="F25" s="44" t="str">
        <f t="shared" si="2"/>
        <v/>
      </c>
      <c r="G25" s="44" t="str">
        <f t="shared" si="3"/>
        <v>/</v>
      </c>
      <c r="H25" s="44" t="str">
        <f t="shared" si="4"/>
        <v>/</v>
      </c>
    </row>
    <row r="26" spans="1:8" s="2" customFormat="1" x14ac:dyDescent="0.25">
      <c r="A26" s="12"/>
      <c r="B26" s="14"/>
      <c r="C26" s="14"/>
      <c r="D26" s="14"/>
      <c r="E26" s="9" t="str">
        <f>_xlfn.IFNA(VLOOKUP(B26,NOT_SUPPORTED_ARTICLE!C:C,1,FALSE),"")</f>
        <v/>
      </c>
      <c r="F26" s="44" t="str">
        <f t="shared" si="2"/>
        <v/>
      </c>
      <c r="G26" s="44" t="str">
        <f t="shared" si="3"/>
        <v>/</v>
      </c>
      <c r="H26" s="44" t="str">
        <f t="shared" si="4"/>
        <v>/</v>
      </c>
    </row>
    <row r="27" spans="1:8" s="2" customFormat="1" x14ac:dyDescent="0.25">
      <c r="A27" s="12"/>
      <c r="B27" s="14"/>
      <c r="C27" s="14"/>
      <c r="D27" s="14"/>
      <c r="E27" s="9" t="str">
        <f>_xlfn.IFNA(VLOOKUP(B27,NOT_SUPPORTED_ARTICLE!C:C,1,FALSE),"")</f>
        <v/>
      </c>
      <c r="F27" s="44" t="str">
        <f t="shared" si="2"/>
        <v/>
      </c>
      <c r="G27" s="44" t="str">
        <f t="shared" si="3"/>
        <v>/</v>
      </c>
      <c r="H27" s="44" t="str">
        <f t="shared" si="4"/>
        <v>/</v>
      </c>
    </row>
    <row r="28" spans="1:8" s="2" customFormat="1" x14ac:dyDescent="0.25">
      <c r="A28" s="12"/>
      <c r="B28" s="14"/>
      <c r="C28" s="14"/>
      <c r="D28" s="14"/>
      <c r="E28" s="9" t="str">
        <f>_xlfn.IFNA(VLOOKUP(B28,NOT_SUPPORTED_ARTICLE!C:C,1,FALSE),"")</f>
        <v/>
      </c>
      <c r="F28" s="44" t="str">
        <f t="shared" si="2"/>
        <v/>
      </c>
      <c r="G28" s="44" t="str">
        <f t="shared" si="3"/>
        <v>/</v>
      </c>
      <c r="H28" s="44" t="str">
        <f t="shared" si="4"/>
        <v>/</v>
      </c>
    </row>
    <row r="29" spans="1:8" s="2" customFormat="1" x14ac:dyDescent="0.25">
      <c r="A29" s="12"/>
      <c r="B29" s="14"/>
      <c r="C29" s="14"/>
      <c r="D29" s="14"/>
      <c r="E29" s="9" t="str">
        <f>_xlfn.IFNA(VLOOKUP(B29,NOT_SUPPORTED_ARTICLE!C:C,1,FALSE),"")</f>
        <v/>
      </c>
      <c r="F29" s="44" t="str">
        <f t="shared" si="2"/>
        <v/>
      </c>
      <c r="G29" s="44" t="str">
        <f t="shared" si="3"/>
        <v>/</v>
      </c>
      <c r="H29" s="44" t="str">
        <f t="shared" si="4"/>
        <v>/</v>
      </c>
    </row>
    <row r="30" spans="1:8" s="2" customFormat="1" x14ac:dyDescent="0.25">
      <c r="A30" s="12"/>
      <c r="B30" s="14"/>
      <c r="C30" s="14"/>
      <c r="D30" s="14"/>
      <c r="E30" s="9" t="str">
        <f>_xlfn.IFNA(VLOOKUP(B30,NOT_SUPPORTED_ARTICLE!C:C,1,FALSE),"")</f>
        <v/>
      </c>
      <c r="F30" s="44" t="str">
        <f t="shared" si="2"/>
        <v/>
      </c>
      <c r="G30" s="44" t="str">
        <f t="shared" si="3"/>
        <v>/</v>
      </c>
      <c r="H30" s="44" t="str">
        <f t="shared" si="4"/>
        <v>/</v>
      </c>
    </row>
    <row r="31" spans="1:8" s="2" customFormat="1" x14ac:dyDescent="0.25">
      <c r="A31" s="12"/>
      <c r="B31" s="14"/>
      <c r="C31" s="14"/>
      <c r="D31" s="14"/>
      <c r="E31" s="9" t="str">
        <f>_xlfn.IFNA(VLOOKUP(B31,NOT_SUPPORTED_ARTICLE!C:C,1,FALSE),"")</f>
        <v/>
      </c>
      <c r="F31" s="44" t="str">
        <f t="shared" si="2"/>
        <v/>
      </c>
      <c r="G31" s="44" t="str">
        <f t="shared" si="3"/>
        <v>/</v>
      </c>
      <c r="H31" s="44" t="str">
        <f t="shared" si="4"/>
        <v>/</v>
      </c>
    </row>
    <row r="32" spans="1:8" s="2" customFormat="1" x14ac:dyDescent="0.25">
      <c r="A32" s="12"/>
      <c r="B32" s="14"/>
      <c r="C32" s="14"/>
      <c r="D32" s="14"/>
      <c r="E32" s="9" t="str">
        <f>_xlfn.IFNA(VLOOKUP(B32,NOT_SUPPORTED_ARTICLE!C:C,1,FALSE),"")</f>
        <v/>
      </c>
      <c r="F32" s="44" t="str">
        <f t="shared" si="2"/>
        <v/>
      </c>
      <c r="G32" s="44" t="str">
        <f t="shared" si="3"/>
        <v>/</v>
      </c>
      <c r="H32" s="44" t="str">
        <f t="shared" si="4"/>
        <v>/</v>
      </c>
    </row>
    <row r="33" spans="1:8" s="2" customFormat="1" x14ac:dyDescent="0.25">
      <c r="A33" s="12"/>
      <c r="B33" s="14"/>
      <c r="C33" s="14"/>
      <c r="D33" s="14"/>
      <c r="E33" s="9" t="str">
        <f>_xlfn.IFNA(VLOOKUP(B33,NOT_SUPPORTED_ARTICLE!C:C,1,FALSE),"")</f>
        <v/>
      </c>
      <c r="F33" s="44" t="str">
        <f t="shared" si="2"/>
        <v/>
      </c>
      <c r="G33" s="44" t="str">
        <f t="shared" si="3"/>
        <v>/</v>
      </c>
      <c r="H33" s="44" t="str">
        <f t="shared" si="4"/>
        <v>/</v>
      </c>
    </row>
    <row r="34" spans="1:8" s="2" customFormat="1" x14ac:dyDescent="0.25">
      <c r="A34" s="12"/>
      <c r="B34" s="14"/>
      <c r="C34" s="14"/>
      <c r="D34" s="14"/>
      <c r="E34" s="9" t="str">
        <f>_xlfn.IFNA(VLOOKUP(B34,NOT_SUPPORTED_ARTICLE!C:C,1,FALSE),"")</f>
        <v/>
      </c>
      <c r="F34" s="44" t="str">
        <f t="shared" si="2"/>
        <v/>
      </c>
      <c r="G34" s="44" t="str">
        <f t="shared" si="3"/>
        <v>/</v>
      </c>
      <c r="H34" s="44" t="str">
        <f t="shared" si="4"/>
        <v>/</v>
      </c>
    </row>
    <row r="35" spans="1:8" s="2" customFormat="1" x14ac:dyDescent="0.25">
      <c r="A35" s="12"/>
      <c r="B35" s="14"/>
      <c r="C35" s="14"/>
      <c r="D35" s="14"/>
      <c r="E35" s="9" t="str">
        <f>_xlfn.IFNA(VLOOKUP(B35,NOT_SUPPORTED_ARTICLE!C:C,1,FALSE),"")</f>
        <v/>
      </c>
      <c r="F35" s="44" t="str">
        <f t="shared" si="2"/>
        <v/>
      </c>
      <c r="G35" s="44" t="str">
        <f t="shared" si="3"/>
        <v>/</v>
      </c>
      <c r="H35" s="44" t="str">
        <f t="shared" si="4"/>
        <v>/</v>
      </c>
    </row>
    <row r="36" spans="1:8" s="2" customFormat="1" x14ac:dyDescent="0.25">
      <c r="A36" s="12"/>
      <c r="B36" s="14"/>
      <c r="C36" s="14"/>
      <c r="D36" s="14"/>
      <c r="E36" s="9" t="str">
        <f>_xlfn.IFNA(VLOOKUP(B36,NOT_SUPPORTED_ARTICLE!C:C,1,FALSE),"")</f>
        <v/>
      </c>
      <c r="F36" s="44" t="str">
        <f t="shared" si="2"/>
        <v/>
      </c>
      <c r="G36" s="44" t="str">
        <f t="shared" si="3"/>
        <v>/</v>
      </c>
      <c r="H36" s="44" t="str">
        <f t="shared" si="4"/>
        <v>/</v>
      </c>
    </row>
    <row r="37" spans="1:8" s="2" customFormat="1" x14ac:dyDescent="0.25">
      <c r="A37" s="12"/>
      <c r="B37" s="14"/>
      <c r="C37" s="14"/>
      <c r="D37" s="14"/>
      <c r="E37" s="9" t="str">
        <f>_xlfn.IFNA(VLOOKUP(B37,NOT_SUPPORTED_ARTICLE!C:C,1,FALSE),"")</f>
        <v/>
      </c>
      <c r="F37" s="44" t="str">
        <f t="shared" si="2"/>
        <v/>
      </c>
      <c r="G37" s="44" t="str">
        <f t="shared" si="3"/>
        <v>/</v>
      </c>
      <c r="H37" s="44" t="str">
        <f t="shared" si="4"/>
        <v>/</v>
      </c>
    </row>
    <row r="38" spans="1:8" s="2" customFormat="1" x14ac:dyDescent="0.25">
      <c r="A38" s="12"/>
      <c r="B38" s="14"/>
      <c r="C38" s="14"/>
      <c r="D38" s="14"/>
      <c r="E38" s="9" t="str">
        <f>_xlfn.IFNA(VLOOKUP(B38,NOT_SUPPORTED_ARTICLE!C:C,1,FALSE),"")</f>
        <v/>
      </c>
      <c r="F38" s="44" t="str">
        <f t="shared" si="2"/>
        <v/>
      </c>
      <c r="G38" s="44" t="str">
        <f t="shared" si="3"/>
        <v>/</v>
      </c>
      <c r="H38" s="44" t="str">
        <f t="shared" si="4"/>
        <v>/</v>
      </c>
    </row>
    <row r="39" spans="1:8" s="2" customFormat="1" x14ac:dyDescent="0.25">
      <c r="A39" s="12"/>
      <c r="B39" s="14"/>
      <c r="C39" s="14"/>
      <c r="D39" s="14"/>
      <c r="E39" s="9" t="str">
        <f>_xlfn.IFNA(VLOOKUP(B39,NOT_SUPPORTED_ARTICLE!C:C,1,FALSE),"")</f>
        <v/>
      </c>
      <c r="F39" s="44" t="str">
        <f t="shared" si="2"/>
        <v/>
      </c>
      <c r="G39" s="44" t="str">
        <f t="shared" si="3"/>
        <v>/</v>
      </c>
      <c r="H39" s="44" t="str">
        <f t="shared" si="4"/>
        <v>/</v>
      </c>
    </row>
    <row r="40" spans="1:8" s="2" customFormat="1" x14ac:dyDescent="0.25">
      <c r="A40" s="12"/>
      <c r="B40" s="14"/>
      <c r="C40" s="14"/>
      <c r="D40" s="14"/>
      <c r="E40" s="9" t="str">
        <f>_xlfn.IFNA(VLOOKUP(B40,NOT_SUPPORTED_ARTICLE!C:C,1,FALSE),"")</f>
        <v/>
      </c>
      <c r="F40" s="44" t="str">
        <f t="shared" si="2"/>
        <v/>
      </c>
      <c r="G40" s="44" t="str">
        <f t="shared" si="3"/>
        <v>/</v>
      </c>
      <c r="H40" s="44" t="str">
        <f t="shared" si="4"/>
        <v>/</v>
      </c>
    </row>
    <row r="41" spans="1:8" s="2" customFormat="1" x14ac:dyDescent="0.25">
      <c r="A41" s="12"/>
      <c r="B41" s="14"/>
      <c r="C41" s="14"/>
      <c r="D41" s="14"/>
      <c r="E41" s="9" t="str">
        <f>_xlfn.IFNA(VLOOKUP(B41,NOT_SUPPORTED_ARTICLE!C:C,1,FALSE),"")</f>
        <v/>
      </c>
      <c r="F41" s="44" t="str">
        <f t="shared" si="2"/>
        <v/>
      </c>
      <c r="G41" s="44" t="str">
        <f t="shared" si="3"/>
        <v>/</v>
      </c>
      <c r="H41" s="44" t="str">
        <f t="shared" si="4"/>
        <v>/</v>
      </c>
    </row>
    <row r="42" spans="1:8" s="2" customFormat="1" x14ac:dyDescent="0.25">
      <c r="A42" s="12"/>
      <c r="B42" s="14"/>
      <c r="C42" s="14"/>
      <c r="D42" s="14"/>
      <c r="E42" s="9" t="str">
        <f>_xlfn.IFNA(VLOOKUP(B42,NOT_SUPPORTED_ARTICLE!C:C,1,FALSE),"")</f>
        <v/>
      </c>
      <c r="F42" s="44" t="str">
        <f t="shared" si="2"/>
        <v/>
      </c>
      <c r="G42" s="44" t="str">
        <f t="shared" si="3"/>
        <v>/</v>
      </c>
      <c r="H42" s="44" t="str">
        <f t="shared" si="4"/>
        <v>/</v>
      </c>
    </row>
    <row r="43" spans="1:8" s="2" customFormat="1" x14ac:dyDescent="0.25">
      <c r="A43" s="12"/>
      <c r="B43" s="14"/>
      <c r="C43" s="14"/>
      <c r="D43" s="14"/>
      <c r="E43" s="9" t="str">
        <f>_xlfn.IFNA(VLOOKUP(B43,NOT_SUPPORTED_ARTICLE!C:C,1,FALSE),"")</f>
        <v/>
      </c>
      <c r="F43" s="44" t="str">
        <f t="shared" si="2"/>
        <v/>
      </c>
      <c r="G43" s="44" t="str">
        <f t="shared" si="3"/>
        <v>/</v>
      </c>
      <c r="H43" s="44" t="str">
        <f t="shared" si="4"/>
        <v>/</v>
      </c>
    </row>
    <row r="44" spans="1:8" s="2" customFormat="1" x14ac:dyDescent="0.25">
      <c r="A44" s="12"/>
      <c r="B44" s="14"/>
      <c r="C44" s="14"/>
      <c r="D44" s="14"/>
      <c r="E44" s="9" t="str">
        <f>_xlfn.IFNA(VLOOKUP(B44,NOT_SUPPORTED_ARTICLE!C:C,1,FALSE),"")</f>
        <v/>
      </c>
      <c r="F44" s="44" t="str">
        <f t="shared" si="2"/>
        <v/>
      </c>
      <c r="G44" s="44" t="str">
        <f t="shared" si="3"/>
        <v>/</v>
      </c>
      <c r="H44" s="44" t="str">
        <f t="shared" si="4"/>
        <v>/</v>
      </c>
    </row>
    <row r="45" spans="1:8" s="2" customFormat="1" x14ac:dyDescent="0.25">
      <c r="A45" s="12"/>
      <c r="B45" s="14"/>
      <c r="C45" s="14"/>
      <c r="D45" s="14"/>
      <c r="E45" s="9" t="str">
        <f>_xlfn.IFNA(VLOOKUP(B45,NOT_SUPPORTED_ARTICLE!C:C,1,FALSE),"")</f>
        <v/>
      </c>
      <c r="F45" s="44" t="str">
        <f t="shared" si="2"/>
        <v/>
      </c>
      <c r="G45" s="44" t="str">
        <f t="shared" si="3"/>
        <v>/</v>
      </c>
      <c r="H45" s="44" t="str">
        <f t="shared" si="4"/>
        <v>/</v>
      </c>
    </row>
    <row r="46" spans="1:8" ht="32.25" customHeight="1" x14ac:dyDescent="0.25">
      <c r="B46" s="14"/>
      <c r="C46" s="14"/>
      <c r="D46" s="14"/>
      <c r="E46" s="9" t="str">
        <f>_xlfn.IFNA(VLOOKUP(B46,NOT_SUPPORTED_ARTICLE!C:C,1,FALSE),"")</f>
        <v/>
      </c>
      <c r="F46" s="44" t="str">
        <f t="shared" si="2"/>
        <v/>
      </c>
      <c r="G46" s="44" t="str">
        <f t="shared" si="3"/>
        <v>/</v>
      </c>
      <c r="H46" s="44" t="str">
        <f t="shared" si="4"/>
        <v>/</v>
      </c>
    </row>
    <row r="47" spans="1:8" x14ac:dyDescent="0.25">
      <c r="B47" s="14"/>
      <c r="C47" s="14"/>
      <c r="D47" s="14"/>
      <c r="E47" s="9" t="str">
        <f>_xlfn.IFNA(VLOOKUP(B47,NOT_SUPPORTED_ARTICLE!C:C,1,FALSE),"")</f>
        <v/>
      </c>
      <c r="F47" s="44" t="str">
        <f t="shared" si="2"/>
        <v/>
      </c>
      <c r="G47" s="44" t="str">
        <f t="shared" si="3"/>
        <v>/</v>
      </c>
      <c r="H47" s="44" t="str">
        <f t="shared" si="4"/>
        <v>/</v>
      </c>
    </row>
    <row r="48" spans="1:8" x14ac:dyDescent="0.25">
      <c r="B48" s="14"/>
      <c r="C48" s="14"/>
      <c r="D48" s="14"/>
      <c r="E48" s="9" t="str">
        <f>_xlfn.IFNA(VLOOKUP(B48,NOT_SUPPORTED_ARTICLE!C:C,1,FALSE),"")</f>
        <v/>
      </c>
      <c r="F48" s="44" t="str">
        <f t="shared" si="2"/>
        <v/>
      </c>
      <c r="G48" s="44" t="str">
        <f t="shared" si="3"/>
        <v>/</v>
      </c>
      <c r="H48" s="44" t="str">
        <f t="shared" si="4"/>
        <v>/</v>
      </c>
    </row>
    <row r="49" spans="1:8" x14ac:dyDescent="0.25">
      <c r="B49" s="14"/>
      <c r="C49" s="14"/>
      <c r="D49" s="14"/>
      <c r="E49" s="9" t="str">
        <f>_xlfn.IFNA(VLOOKUP(B49,NOT_SUPPORTED_ARTICLE!C:C,1,FALSE),"")</f>
        <v/>
      </c>
      <c r="F49" s="44" t="str">
        <f t="shared" si="2"/>
        <v/>
      </c>
      <c r="G49" s="44" t="str">
        <f t="shared" si="3"/>
        <v>/</v>
      </c>
      <c r="H49" s="44" t="str">
        <f t="shared" si="4"/>
        <v>/</v>
      </c>
    </row>
    <row r="50" spans="1:8" x14ac:dyDescent="0.25">
      <c r="B50" s="14"/>
      <c r="C50" s="14"/>
      <c r="D50" s="14"/>
      <c r="E50" s="9" t="str">
        <f>_xlfn.IFNA(VLOOKUP(B50,NOT_SUPPORTED_ARTICLE!C:C,1,FALSE),"")</f>
        <v/>
      </c>
      <c r="F50" s="44" t="str">
        <f t="shared" si="2"/>
        <v/>
      </c>
      <c r="G50" s="44" t="str">
        <f t="shared" si="3"/>
        <v>/</v>
      </c>
      <c r="H50" s="44" t="str">
        <f t="shared" si="4"/>
        <v>/</v>
      </c>
    </row>
    <row r="51" spans="1:8" s="2" customFormat="1" x14ac:dyDescent="0.25">
      <c r="A51" s="13"/>
      <c r="B51" s="14"/>
      <c r="C51" s="14"/>
      <c r="D51" s="14"/>
      <c r="E51" s="9" t="str">
        <f>_xlfn.IFNA(VLOOKUP(B51,NOT_SUPPORTED_ARTICLE!C:C,1,FALSE),"")</f>
        <v/>
      </c>
      <c r="F51" s="44" t="str">
        <f t="shared" si="2"/>
        <v/>
      </c>
      <c r="G51" s="44" t="str">
        <f t="shared" si="3"/>
        <v>/</v>
      </c>
      <c r="H51" s="44" t="str">
        <f t="shared" si="4"/>
        <v>/</v>
      </c>
    </row>
    <row r="52" spans="1:8" s="2" customFormat="1" x14ac:dyDescent="0.25">
      <c r="A52" s="12"/>
      <c r="B52" s="14"/>
      <c r="C52" s="14"/>
      <c r="D52" s="14"/>
      <c r="E52" s="9" t="str">
        <f>_xlfn.IFNA(VLOOKUP(B52,NOT_SUPPORTED_ARTICLE!C:C,1,FALSE),"")</f>
        <v/>
      </c>
      <c r="F52" s="44" t="str">
        <f t="shared" si="2"/>
        <v/>
      </c>
      <c r="G52" s="44" t="str">
        <f t="shared" si="3"/>
        <v>/</v>
      </c>
      <c r="H52" s="44" t="str">
        <f t="shared" si="4"/>
        <v>/</v>
      </c>
    </row>
    <row r="53" spans="1:8" s="2" customFormat="1" x14ac:dyDescent="0.25">
      <c r="A53" s="12"/>
      <c r="B53" s="14"/>
      <c r="C53" s="14"/>
      <c r="D53" s="14"/>
      <c r="E53" s="9" t="str">
        <f>_xlfn.IFNA(VLOOKUP(B53,NOT_SUPPORTED_ARTICLE!C:C,1,FALSE),"")</f>
        <v/>
      </c>
      <c r="F53" s="44" t="str">
        <f t="shared" si="2"/>
        <v/>
      </c>
      <c r="G53" s="44" t="str">
        <f t="shared" si="3"/>
        <v>/</v>
      </c>
      <c r="H53" s="44" t="str">
        <f t="shared" si="4"/>
        <v>/</v>
      </c>
    </row>
    <row r="54" spans="1:8" s="2" customFormat="1" x14ac:dyDescent="0.25">
      <c r="A54" s="12"/>
      <c r="B54" s="14"/>
      <c r="C54" s="14"/>
      <c r="D54" s="14"/>
      <c r="E54" s="9" t="str">
        <f>_xlfn.IFNA(VLOOKUP(B54,NOT_SUPPORTED_ARTICLE!C:C,1,FALSE),"")</f>
        <v/>
      </c>
      <c r="F54" s="44" t="str">
        <f t="shared" si="2"/>
        <v/>
      </c>
      <c r="G54" s="44" t="str">
        <f t="shared" si="3"/>
        <v>/</v>
      </c>
      <c r="H54" s="44" t="str">
        <f t="shared" si="4"/>
        <v>/</v>
      </c>
    </row>
    <row r="55" spans="1:8" x14ac:dyDescent="0.25">
      <c r="B55" s="14"/>
      <c r="C55" s="14"/>
      <c r="D55" s="14"/>
      <c r="E55" s="9" t="str">
        <f>_xlfn.IFNA(VLOOKUP(B55,NOT_SUPPORTED_ARTICLE!C:C,1,FALSE),"")</f>
        <v/>
      </c>
      <c r="F55" s="44" t="str">
        <f t="shared" si="2"/>
        <v/>
      </c>
      <c r="G55" s="44" t="str">
        <f t="shared" si="3"/>
        <v>/</v>
      </c>
      <c r="H55" s="44" t="str">
        <f t="shared" si="4"/>
        <v>/</v>
      </c>
    </row>
    <row r="56" spans="1:8" x14ac:dyDescent="0.25">
      <c r="B56" s="14"/>
      <c r="C56" s="14"/>
      <c r="D56" s="14"/>
      <c r="E56" s="9" t="str">
        <f>_xlfn.IFNA(VLOOKUP(B56,NOT_SUPPORTED_ARTICLE!C:C,1,FALSE),"")</f>
        <v/>
      </c>
      <c r="F56" s="44" t="str">
        <f t="shared" si="2"/>
        <v/>
      </c>
      <c r="G56" s="44" t="str">
        <f t="shared" si="3"/>
        <v>/</v>
      </c>
      <c r="H56" s="44" t="str">
        <f t="shared" si="4"/>
        <v>/</v>
      </c>
    </row>
    <row r="57" spans="1:8" x14ac:dyDescent="0.25">
      <c r="B57" s="14"/>
      <c r="C57" s="14"/>
      <c r="D57" s="14"/>
      <c r="E57" s="9" t="str">
        <f>_xlfn.IFNA(VLOOKUP(B57,NOT_SUPPORTED_ARTICLE!C:C,1,FALSE),"")</f>
        <v/>
      </c>
      <c r="F57" s="44" t="str">
        <f t="shared" si="2"/>
        <v/>
      </c>
      <c r="G57" s="44" t="str">
        <f t="shared" si="3"/>
        <v>/</v>
      </c>
      <c r="H57" s="44" t="str">
        <f t="shared" si="4"/>
        <v>/</v>
      </c>
    </row>
    <row r="58" spans="1:8" x14ac:dyDescent="0.25">
      <c r="B58" s="14"/>
      <c r="C58" s="14"/>
      <c r="D58" s="14"/>
      <c r="E58" s="9" t="str">
        <f>_xlfn.IFNA(VLOOKUP(B58,NOT_SUPPORTED_ARTICLE!C:C,1,FALSE),"")</f>
        <v/>
      </c>
      <c r="F58" s="44" t="str">
        <f t="shared" si="2"/>
        <v/>
      </c>
      <c r="G58" s="44" t="str">
        <f t="shared" si="3"/>
        <v>/</v>
      </c>
      <c r="H58" s="44" t="str">
        <f t="shared" si="4"/>
        <v>/</v>
      </c>
    </row>
    <row r="59" spans="1:8" x14ac:dyDescent="0.25">
      <c r="A59" s="14"/>
      <c r="B59" s="14"/>
      <c r="C59" s="14"/>
      <c r="D59" s="14"/>
      <c r="E59" s="9" t="str">
        <f>_xlfn.IFNA(VLOOKUP(B59,NOT_SUPPORTED_ARTICLE!C:C,1,FALSE),"")</f>
        <v/>
      </c>
      <c r="F59" s="44" t="str">
        <f t="shared" si="2"/>
        <v/>
      </c>
      <c r="G59" s="44" t="str">
        <f t="shared" si="3"/>
        <v>/</v>
      </c>
      <c r="H59" s="44" t="str">
        <f t="shared" si="4"/>
        <v>/</v>
      </c>
    </row>
    <row r="60" spans="1:8" x14ac:dyDescent="0.25">
      <c r="A60" s="14"/>
      <c r="B60" s="14"/>
      <c r="C60" s="14"/>
      <c r="D60" s="14"/>
      <c r="E60" s="9" t="str">
        <f>_xlfn.IFNA(VLOOKUP(B60,NOT_SUPPORTED_ARTICLE!C:C,1,FALSE),"")</f>
        <v/>
      </c>
      <c r="F60" s="44" t="str">
        <f t="shared" si="2"/>
        <v/>
      </c>
      <c r="G60" s="44" t="str">
        <f t="shared" si="3"/>
        <v>/</v>
      </c>
      <c r="H60" s="44" t="str">
        <f t="shared" si="4"/>
        <v>/</v>
      </c>
    </row>
    <row r="61" spans="1:8" x14ac:dyDescent="0.25">
      <c r="A61" s="14"/>
      <c r="B61" s="14"/>
      <c r="C61" s="14"/>
      <c r="D61" s="14"/>
      <c r="E61" s="9" t="str">
        <f>_xlfn.IFNA(VLOOKUP(B61,NOT_SUPPORTED_ARTICLE!C:C,1,FALSE),"")</f>
        <v/>
      </c>
      <c r="F61" s="44" t="str">
        <f t="shared" si="2"/>
        <v/>
      </c>
      <c r="G61" s="44" t="str">
        <f t="shared" si="3"/>
        <v>/</v>
      </c>
      <c r="H61" s="44" t="str">
        <f t="shared" si="4"/>
        <v>/</v>
      </c>
    </row>
    <row r="62" spans="1:8" x14ac:dyDescent="0.25">
      <c r="A62" s="14"/>
      <c r="B62" s="14"/>
      <c r="C62" s="14"/>
      <c r="D62" s="14"/>
      <c r="E62" s="9" t="str">
        <f>_xlfn.IFNA(VLOOKUP(B62,NOT_SUPPORTED_ARTICLE!C:C,1,FALSE),"")</f>
        <v/>
      </c>
      <c r="F62" s="44" t="str">
        <f t="shared" si="2"/>
        <v/>
      </c>
      <c r="G62" s="44" t="str">
        <f t="shared" si="3"/>
        <v>/</v>
      </c>
      <c r="H62" s="44" t="str">
        <f t="shared" si="4"/>
        <v>/</v>
      </c>
    </row>
    <row r="63" spans="1:8" x14ac:dyDescent="0.25">
      <c r="A63" s="14"/>
      <c r="B63" s="14"/>
      <c r="C63" s="14"/>
      <c r="D63" s="14"/>
      <c r="E63" s="9" t="str">
        <f>_xlfn.IFNA(VLOOKUP(B63,NOT_SUPPORTED_ARTICLE!C:C,1,FALSE),"")</f>
        <v/>
      </c>
      <c r="F63" s="44" t="str">
        <f t="shared" si="2"/>
        <v/>
      </c>
      <c r="G63" s="44" t="str">
        <f t="shared" si="3"/>
        <v>/</v>
      </c>
      <c r="H63" s="44" t="str">
        <f t="shared" si="4"/>
        <v>/</v>
      </c>
    </row>
    <row r="64" spans="1:8" x14ac:dyDescent="0.25">
      <c r="A64" s="14"/>
      <c r="B64" s="14"/>
      <c r="C64" s="14"/>
      <c r="D64" s="14"/>
      <c r="E64" s="9" t="str">
        <f>_xlfn.IFNA(VLOOKUP(B64,NOT_SUPPORTED_ARTICLE!C:C,1,FALSE),"")</f>
        <v/>
      </c>
      <c r="F64" s="44" t="str">
        <f t="shared" si="2"/>
        <v/>
      </c>
      <c r="G64" s="44" t="str">
        <f t="shared" si="3"/>
        <v>/</v>
      </c>
      <c r="H64" s="44" t="str">
        <f t="shared" si="4"/>
        <v>/</v>
      </c>
    </row>
    <row r="65" spans="1:8" x14ac:dyDescent="0.25">
      <c r="A65" s="14"/>
      <c r="B65" s="14"/>
      <c r="C65" s="14"/>
      <c r="D65" s="14"/>
      <c r="E65" s="9" t="str">
        <f>_xlfn.IFNA(VLOOKUP(B65,NOT_SUPPORTED_ARTICLE!C:C,1,FALSE),"")</f>
        <v/>
      </c>
      <c r="F65" s="44" t="str">
        <f t="shared" si="2"/>
        <v/>
      </c>
      <c r="G65" s="44" t="str">
        <f t="shared" si="3"/>
        <v>/</v>
      </c>
      <c r="H65" s="44" t="str">
        <f t="shared" si="4"/>
        <v>/</v>
      </c>
    </row>
    <row r="66" spans="1:8" x14ac:dyDescent="0.25">
      <c r="A66" s="14"/>
      <c r="B66" s="14"/>
      <c r="C66" s="14"/>
      <c r="D66" s="14"/>
      <c r="E66" s="9" t="str">
        <f>_xlfn.IFNA(VLOOKUP(B66,NOT_SUPPORTED_ARTICLE!C:C,1,FALSE),"")</f>
        <v/>
      </c>
      <c r="F66" s="44" t="str">
        <f t="shared" si="2"/>
        <v/>
      </c>
      <c r="G66" s="44" t="str">
        <f t="shared" si="3"/>
        <v>/</v>
      </c>
      <c r="H66" s="44" t="str">
        <f t="shared" si="4"/>
        <v>/</v>
      </c>
    </row>
    <row r="67" spans="1:8" x14ac:dyDescent="0.25">
      <c r="A67" s="14"/>
      <c r="B67" s="14"/>
      <c r="C67" s="14"/>
      <c r="D67" s="14"/>
      <c r="E67" s="9" t="str">
        <f>_xlfn.IFNA(VLOOKUP(B67,NOT_SUPPORTED_ARTICLE!C:C,1,FALSE),"")</f>
        <v/>
      </c>
      <c r="F67" s="44" t="str">
        <f t="shared" ref="F67:F130" si="5">SUBSTITUTE(D67,"\","/")</f>
        <v/>
      </c>
      <c r="G67" s="44" t="str">
        <f t="shared" ref="G67:G130" si="6">SUBSTITUTE(D67&amp;"/"&amp;B67,"\","/")</f>
        <v>/</v>
      </c>
      <c r="H67" s="44" t="str">
        <f t="shared" si="4"/>
        <v>/</v>
      </c>
    </row>
    <row r="68" spans="1:8" x14ac:dyDescent="0.25">
      <c r="A68" s="14"/>
      <c r="B68" s="14"/>
      <c r="C68" s="14"/>
      <c r="D68" s="14"/>
      <c r="E68" s="9" t="str">
        <f>_xlfn.IFNA(VLOOKUP(B68,NOT_SUPPORTED_ARTICLE!C:C,1,FALSE),"")</f>
        <v/>
      </c>
      <c r="F68" s="44" t="str">
        <f t="shared" si="5"/>
        <v/>
      </c>
      <c r="G68" s="44" t="str">
        <f t="shared" si="6"/>
        <v>/</v>
      </c>
      <c r="H68" s="44" t="str">
        <f t="shared" ref="H68:H131" si="7">SUBSTITUTE(G68,"articles/","")</f>
        <v>/</v>
      </c>
    </row>
    <row r="69" spans="1:8" x14ac:dyDescent="0.25">
      <c r="A69" s="14"/>
      <c r="B69" s="14"/>
      <c r="C69" s="14"/>
      <c r="D69" s="14"/>
      <c r="E69" s="9" t="str">
        <f>_xlfn.IFNA(VLOOKUP(B69,NOT_SUPPORTED_ARTICLE!C:C,1,FALSE),"")</f>
        <v/>
      </c>
      <c r="F69" s="44" t="str">
        <f t="shared" si="5"/>
        <v/>
      </c>
      <c r="G69" s="44" t="str">
        <f t="shared" si="6"/>
        <v>/</v>
      </c>
      <c r="H69" s="44" t="str">
        <f t="shared" si="7"/>
        <v>/</v>
      </c>
    </row>
    <row r="70" spans="1:8" x14ac:dyDescent="0.25">
      <c r="A70" s="14"/>
      <c r="B70" s="14"/>
      <c r="C70" s="14"/>
      <c r="D70" s="14"/>
      <c r="E70" s="9" t="str">
        <f>_xlfn.IFNA(VLOOKUP(B70,NOT_SUPPORTED_ARTICLE!C:C,1,FALSE),"")</f>
        <v/>
      </c>
      <c r="F70" s="44" t="str">
        <f t="shared" si="5"/>
        <v/>
      </c>
      <c r="G70" s="44" t="str">
        <f t="shared" si="6"/>
        <v>/</v>
      </c>
      <c r="H70" s="44" t="str">
        <f t="shared" si="7"/>
        <v>/</v>
      </c>
    </row>
    <row r="71" spans="1:8" x14ac:dyDescent="0.25">
      <c r="A71" s="14"/>
      <c r="B71" s="14"/>
      <c r="C71" s="14"/>
      <c r="D71" s="14"/>
      <c r="E71" s="9" t="str">
        <f>_xlfn.IFNA(VLOOKUP(B71,NOT_SUPPORTED_ARTICLE!C:C,1,FALSE),"")</f>
        <v/>
      </c>
      <c r="F71" s="44" t="str">
        <f t="shared" si="5"/>
        <v/>
      </c>
      <c r="G71" s="44" t="str">
        <f t="shared" si="6"/>
        <v>/</v>
      </c>
      <c r="H71" s="44" t="str">
        <f t="shared" si="7"/>
        <v>/</v>
      </c>
    </row>
    <row r="72" spans="1:8" x14ac:dyDescent="0.25">
      <c r="A72" s="14"/>
      <c r="B72" s="14"/>
      <c r="C72" s="14"/>
      <c r="D72" s="14"/>
      <c r="E72" s="9" t="str">
        <f>_xlfn.IFNA(VLOOKUP(B72,NOT_SUPPORTED_ARTICLE!C:C,1,FALSE),"")</f>
        <v/>
      </c>
      <c r="F72" s="44" t="str">
        <f t="shared" si="5"/>
        <v/>
      </c>
      <c r="G72" s="44" t="str">
        <f t="shared" si="6"/>
        <v>/</v>
      </c>
      <c r="H72" s="44" t="str">
        <f t="shared" si="7"/>
        <v>/</v>
      </c>
    </row>
    <row r="73" spans="1:8" x14ac:dyDescent="0.25">
      <c r="A73" s="14"/>
      <c r="B73" s="14"/>
      <c r="C73" s="14"/>
      <c r="D73" s="14"/>
      <c r="E73" s="9" t="str">
        <f>_xlfn.IFNA(VLOOKUP(B73,NOT_SUPPORTED_ARTICLE!C:C,1,FALSE),"")</f>
        <v/>
      </c>
      <c r="F73" s="44" t="str">
        <f t="shared" si="5"/>
        <v/>
      </c>
      <c r="G73" s="44" t="str">
        <f t="shared" si="6"/>
        <v>/</v>
      </c>
      <c r="H73" s="44" t="str">
        <f t="shared" si="7"/>
        <v>/</v>
      </c>
    </row>
    <row r="74" spans="1:8" x14ac:dyDescent="0.25">
      <c r="A74" s="14"/>
      <c r="B74" s="14"/>
      <c r="C74" s="14"/>
      <c r="D74" s="14"/>
      <c r="E74" s="9" t="str">
        <f>_xlfn.IFNA(VLOOKUP(B74,NOT_SUPPORTED_ARTICLE!C:C,1,FALSE),"")</f>
        <v/>
      </c>
      <c r="F74" s="44" t="str">
        <f t="shared" si="5"/>
        <v/>
      </c>
      <c r="G74" s="44" t="str">
        <f t="shared" si="6"/>
        <v>/</v>
      </c>
      <c r="H74" s="44" t="str">
        <f t="shared" si="7"/>
        <v>/</v>
      </c>
    </row>
    <row r="75" spans="1:8" x14ac:dyDescent="0.25">
      <c r="A75" s="14"/>
      <c r="B75" s="14"/>
      <c r="C75" s="14"/>
      <c r="D75" s="14"/>
      <c r="E75" s="9" t="str">
        <f>_xlfn.IFNA(VLOOKUP(B75,NOT_SUPPORTED_ARTICLE!C:C,1,FALSE),"")</f>
        <v/>
      </c>
      <c r="F75" s="44" t="str">
        <f t="shared" si="5"/>
        <v/>
      </c>
      <c r="G75" s="44" t="str">
        <f t="shared" si="6"/>
        <v>/</v>
      </c>
      <c r="H75" s="44" t="str">
        <f t="shared" si="7"/>
        <v>/</v>
      </c>
    </row>
    <row r="76" spans="1:8" x14ac:dyDescent="0.25">
      <c r="A76" s="14"/>
      <c r="B76" s="14"/>
      <c r="C76" s="14"/>
      <c r="D76" s="14"/>
      <c r="E76" s="9" t="str">
        <f>_xlfn.IFNA(VLOOKUP(B76,NOT_SUPPORTED_ARTICLE!C:C,1,FALSE),"")</f>
        <v/>
      </c>
      <c r="F76" s="44" t="str">
        <f t="shared" si="5"/>
        <v/>
      </c>
      <c r="G76" s="44" t="str">
        <f t="shared" si="6"/>
        <v>/</v>
      </c>
      <c r="H76" s="44" t="str">
        <f t="shared" si="7"/>
        <v>/</v>
      </c>
    </row>
    <row r="77" spans="1:8" x14ac:dyDescent="0.25">
      <c r="A77" s="14"/>
      <c r="B77" s="14"/>
      <c r="C77" s="14"/>
      <c r="D77" s="14"/>
      <c r="E77" s="9" t="str">
        <f>_xlfn.IFNA(VLOOKUP(B77,NOT_SUPPORTED_ARTICLE!C:C,1,FALSE),"")</f>
        <v/>
      </c>
      <c r="F77" s="44" t="str">
        <f t="shared" si="5"/>
        <v/>
      </c>
      <c r="G77" s="44" t="str">
        <f t="shared" si="6"/>
        <v>/</v>
      </c>
      <c r="H77" s="44" t="str">
        <f t="shared" si="7"/>
        <v>/</v>
      </c>
    </row>
    <row r="78" spans="1:8" x14ac:dyDescent="0.25">
      <c r="A78" s="14"/>
      <c r="B78" s="14"/>
      <c r="C78" s="14"/>
      <c r="D78" s="14"/>
      <c r="E78" s="9" t="str">
        <f>_xlfn.IFNA(VLOOKUP(B78,NOT_SUPPORTED_ARTICLE!C:C,1,FALSE),"")</f>
        <v/>
      </c>
      <c r="F78" s="44" t="str">
        <f t="shared" si="5"/>
        <v/>
      </c>
      <c r="G78" s="44" t="str">
        <f t="shared" si="6"/>
        <v>/</v>
      </c>
      <c r="H78" s="44" t="str">
        <f t="shared" si="7"/>
        <v>/</v>
      </c>
    </row>
    <row r="79" spans="1:8" x14ac:dyDescent="0.25">
      <c r="A79" s="14"/>
      <c r="B79" s="14"/>
      <c r="C79" s="14"/>
      <c r="D79" s="14"/>
      <c r="E79" s="9" t="str">
        <f>_xlfn.IFNA(VLOOKUP(B79,NOT_SUPPORTED_ARTICLE!C:C,1,FALSE),"")</f>
        <v/>
      </c>
      <c r="F79" s="44" t="str">
        <f t="shared" si="5"/>
        <v/>
      </c>
      <c r="G79" s="44" t="str">
        <f t="shared" si="6"/>
        <v>/</v>
      </c>
      <c r="H79" s="44" t="str">
        <f t="shared" si="7"/>
        <v>/</v>
      </c>
    </row>
    <row r="80" spans="1:8" x14ac:dyDescent="0.25">
      <c r="A80" s="14"/>
      <c r="B80" s="14"/>
      <c r="C80" s="14"/>
      <c r="D80" s="14"/>
      <c r="E80" s="9" t="str">
        <f>_xlfn.IFNA(VLOOKUP(B80,NOT_SUPPORTED_ARTICLE!C:C,1,FALSE),"")</f>
        <v/>
      </c>
      <c r="F80" s="44" t="str">
        <f t="shared" si="5"/>
        <v/>
      </c>
      <c r="G80" s="44" t="str">
        <f t="shared" si="6"/>
        <v>/</v>
      </c>
      <c r="H80" s="44" t="str">
        <f t="shared" si="7"/>
        <v>/</v>
      </c>
    </row>
    <row r="81" spans="1:8" x14ac:dyDescent="0.25">
      <c r="A81" s="14"/>
      <c r="B81" s="14"/>
      <c r="C81" s="14"/>
      <c r="D81" s="14"/>
      <c r="E81" s="9" t="str">
        <f>_xlfn.IFNA(VLOOKUP(B81,NOT_SUPPORTED_ARTICLE!C:C,1,FALSE),"")</f>
        <v/>
      </c>
      <c r="F81" s="44" t="str">
        <f t="shared" si="5"/>
        <v/>
      </c>
      <c r="G81" s="44" t="str">
        <f t="shared" si="6"/>
        <v>/</v>
      </c>
      <c r="H81" s="44" t="str">
        <f t="shared" si="7"/>
        <v>/</v>
      </c>
    </row>
    <row r="82" spans="1:8" x14ac:dyDescent="0.25">
      <c r="A82" s="14"/>
      <c r="B82" s="14"/>
      <c r="C82" s="14"/>
      <c r="D82" s="14"/>
      <c r="E82" s="9" t="str">
        <f>_xlfn.IFNA(VLOOKUP(B82,NOT_SUPPORTED_ARTICLE!C:C,1,FALSE),"")</f>
        <v/>
      </c>
      <c r="F82" s="44" t="str">
        <f t="shared" si="5"/>
        <v/>
      </c>
      <c r="G82" s="44" t="str">
        <f t="shared" si="6"/>
        <v>/</v>
      </c>
      <c r="H82" s="44" t="str">
        <f t="shared" si="7"/>
        <v>/</v>
      </c>
    </row>
    <row r="83" spans="1:8" x14ac:dyDescent="0.25">
      <c r="A83" s="14"/>
      <c r="B83" s="14"/>
      <c r="C83" s="14"/>
      <c r="D83" s="14"/>
      <c r="E83" s="9" t="str">
        <f>_xlfn.IFNA(VLOOKUP(B83,NOT_SUPPORTED_ARTICLE!C:C,1,FALSE),"")</f>
        <v/>
      </c>
      <c r="F83" s="44" t="str">
        <f t="shared" si="5"/>
        <v/>
      </c>
      <c r="G83" s="44" t="str">
        <f t="shared" si="6"/>
        <v>/</v>
      </c>
      <c r="H83" s="44" t="str">
        <f t="shared" si="7"/>
        <v>/</v>
      </c>
    </row>
    <row r="84" spans="1:8" x14ac:dyDescent="0.25">
      <c r="A84" s="14"/>
      <c r="B84" s="14"/>
      <c r="C84" s="14"/>
      <c r="D84" s="14"/>
      <c r="E84" s="9" t="str">
        <f>_xlfn.IFNA(VLOOKUP(B84,NOT_SUPPORTED_ARTICLE!C:C,1,FALSE),"")</f>
        <v/>
      </c>
      <c r="F84" s="44" t="str">
        <f t="shared" si="5"/>
        <v/>
      </c>
      <c r="G84" s="44" t="str">
        <f t="shared" si="6"/>
        <v>/</v>
      </c>
      <c r="H84" s="44" t="str">
        <f t="shared" si="7"/>
        <v>/</v>
      </c>
    </row>
    <row r="85" spans="1:8" x14ac:dyDescent="0.25">
      <c r="A85" s="14"/>
      <c r="B85" s="14"/>
      <c r="C85" s="14"/>
      <c r="D85" s="14"/>
      <c r="E85" s="9" t="str">
        <f>_xlfn.IFNA(VLOOKUP(B85,NOT_SUPPORTED_ARTICLE!C:C,1,FALSE),"")</f>
        <v/>
      </c>
      <c r="F85" s="44" t="str">
        <f t="shared" si="5"/>
        <v/>
      </c>
      <c r="G85" s="44" t="str">
        <f t="shared" si="6"/>
        <v>/</v>
      </c>
      <c r="H85" s="44" t="str">
        <f t="shared" si="7"/>
        <v>/</v>
      </c>
    </row>
    <row r="86" spans="1:8" x14ac:dyDescent="0.25">
      <c r="A86" s="14"/>
      <c r="B86" s="14"/>
      <c r="C86" s="14"/>
      <c r="D86" s="14"/>
      <c r="E86" s="9" t="str">
        <f>_xlfn.IFNA(VLOOKUP(B86,NOT_SUPPORTED_ARTICLE!C:C,1,FALSE),"")</f>
        <v/>
      </c>
      <c r="F86" s="44" t="str">
        <f t="shared" si="5"/>
        <v/>
      </c>
      <c r="G86" s="44" t="str">
        <f t="shared" si="6"/>
        <v>/</v>
      </c>
      <c r="H86" s="44" t="str">
        <f t="shared" si="7"/>
        <v>/</v>
      </c>
    </row>
    <row r="87" spans="1:8" x14ac:dyDescent="0.25">
      <c r="A87" s="14"/>
      <c r="B87" s="14"/>
      <c r="C87" s="14"/>
      <c r="D87" s="14"/>
      <c r="E87" s="9" t="str">
        <f>_xlfn.IFNA(VLOOKUP(B87,NOT_SUPPORTED_ARTICLE!C:C,1,FALSE),"")</f>
        <v/>
      </c>
      <c r="F87" s="44" t="str">
        <f t="shared" si="5"/>
        <v/>
      </c>
      <c r="G87" s="44" t="str">
        <f t="shared" si="6"/>
        <v>/</v>
      </c>
      <c r="H87" s="44" t="str">
        <f t="shared" si="7"/>
        <v>/</v>
      </c>
    </row>
    <row r="88" spans="1:8" x14ac:dyDescent="0.25">
      <c r="A88" s="14"/>
      <c r="B88" s="14"/>
      <c r="C88" s="14"/>
      <c r="D88" s="14"/>
      <c r="E88" s="9" t="str">
        <f>_xlfn.IFNA(VLOOKUP(B88,NOT_SUPPORTED_ARTICLE!C:C,1,FALSE),"")</f>
        <v/>
      </c>
      <c r="F88" s="44" t="str">
        <f t="shared" si="5"/>
        <v/>
      </c>
      <c r="G88" s="44" t="str">
        <f t="shared" si="6"/>
        <v>/</v>
      </c>
      <c r="H88" s="44" t="str">
        <f t="shared" si="7"/>
        <v>/</v>
      </c>
    </row>
    <row r="89" spans="1:8" x14ac:dyDescent="0.25">
      <c r="A89" s="14"/>
      <c r="B89" s="14"/>
      <c r="C89" s="14"/>
      <c r="D89" s="14"/>
      <c r="E89" s="9" t="str">
        <f>_xlfn.IFNA(VLOOKUP(B89,NOT_SUPPORTED_ARTICLE!C:C,1,FALSE),"")</f>
        <v/>
      </c>
      <c r="F89" s="44" t="str">
        <f t="shared" si="5"/>
        <v/>
      </c>
      <c r="G89" s="44" t="str">
        <f t="shared" si="6"/>
        <v>/</v>
      </c>
      <c r="H89" s="44" t="str">
        <f t="shared" si="7"/>
        <v>/</v>
      </c>
    </row>
    <row r="90" spans="1:8" x14ac:dyDescent="0.25">
      <c r="A90" s="14"/>
      <c r="B90" s="14"/>
      <c r="C90" s="14"/>
      <c r="D90" s="14"/>
      <c r="E90" s="9" t="str">
        <f>_xlfn.IFNA(VLOOKUP(B90,NOT_SUPPORTED_ARTICLE!C:C,1,FALSE),"")</f>
        <v/>
      </c>
      <c r="F90" s="44" t="str">
        <f t="shared" si="5"/>
        <v/>
      </c>
      <c r="G90" s="44" t="str">
        <f t="shared" si="6"/>
        <v>/</v>
      </c>
      <c r="H90" s="44" t="str">
        <f t="shared" si="7"/>
        <v>/</v>
      </c>
    </row>
    <row r="91" spans="1:8" x14ac:dyDescent="0.25">
      <c r="A91" s="14"/>
      <c r="B91" s="14"/>
      <c r="C91" s="14"/>
      <c r="D91" s="14"/>
      <c r="E91" s="9" t="str">
        <f>_xlfn.IFNA(VLOOKUP(B91,NOT_SUPPORTED_ARTICLE!C:C,1,FALSE),"")</f>
        <v/>
      </c>
      <c r="F91" s="44" t="str">
        <f t="shared" si="5"/>
        <v/>
      </c>
      <c r="G91" s="44" t="str">
        <f t="shared" si="6"/>
        <v>/</v>
      </c>
      <c r="H91" s="44" t="str">
        <f t="shared" si="7"/>
        <v>/</v>
      </c>
    </row>
    <row r="92" spans="1:8" x14ac:dyDescent="0.25">
      <c r="A92" s="14"/>
      <c r="B92" s="14"/>
      <c r="C92" s="14"/>
      <c r="D92" s="14"/>
      <c r="E92" s="9" t="str">
        <f>_xlfn.IFNA(VLOOKUP(B92,NOT_SUPPORTED_ARTICLE!C:C,1,FALSE),"")</f>
        <v/>
      </c>
      <c r="F92" s="44" t="str">
        <f t="shared" si="5"/>
        <v/>
      </c>
      <c r="G92" s="44" t="str">
        <f t="shared" si="6"/>
        <v>/</v>
      </c>
      <c r="H92" s="44" t="str">
        <f t="shared" si="7"/>
        <v>/</v>
      </c>
    </row>
    <row r="93" spans="1:8" x14ac:dyDescent="0.25">
      <c r="A93" s="14"/>
      <c r="B93" s="14"/>
      <c r="C93" s="14"/>
      <c r="D93" s="14"/>
      <c r="E93" s="9" t="str">
        <f>_xlfn.IFNA(VLOOKUP(B93,NOT_SUPPORTED_ARTICLE!C:C,1,FALSE),"")</f>
        <v/>
      </c>
      <c r="F93" s="44" t="str">
        <f t="shared" si="5"/>
        <v/>
      </c>
      <c r="G93" s="44" t="str">
        <f t="shared" si="6"/>
        <v>/</v>
      </c>
      <c r="H93" s="44" t="str">
        <f t="shared" si="7"/>
        <v>/</v>
      </c>
    </row>
    <row r="94" spans="1:8" x14ac:dyDescent="0.25">
      <c r="A94" s="14"/>
      <c r="B94" s="14"/>
      <c r="C94" s="14"/>
      <c r="D94" s="14"/>
      <c r="E94" s="9" t="str">
        <f>_xlfn.IFNA(VLOOKUP(B94,NOT_SUPPORTED_ARTICLE!C:C,1,FALSE),"")</f>
        <v/>
      </c>
      <c r="F94" s="44" t="str">
        <f t="shared" si="5"/>
        <v/>
      </c>
      <c r="G94" s="44" t="str">
        <f t="shared" si="6"/>
        <v>/</v>
      </c>
      <c r="H94" s="44" t="str">
        <f t="shared" si="7"/>
        <v>/</v>
      </c>
    </row>
    <row r="95" spans="1:8" x14ac:dyDescent="0.25">
      <c r="A95" s="14"/>
      <c r="B95" s="14"/>
      <c r="C95" s="14"/>
      <c r="D95" s="14"/>
      <c r="E95" s="9" t="str">
        <f>_xlfn.IFNA(VLOOKUP(B95,NOT_SUPPORTED_ARTICLE!C:C,1,FALSE),"")</f>
        <v/>
      </c>
      <c r="F95" s="44" t="str">
        <f t="shared" si="5"/>
        <v/>
      </c>
      <c r="G95" s="44" t="str">
        <f t="shared" si="6"/>
        <v>/</v>
      </c>
      <c r="H95" s="44" t="str">
        <f t="shared" si="7"/>
        <v>/</v>
      </c>
    </row>
    <row r="96" spans="1:8" x14ac:dyDescent="0.25">
      <c r="A96" s="14"/>
      <c r="B96" s="14"/>
      <c r="C96" s="14"/>
      <c r="D96" s="14"/>
      <c r="E96" s="9" t="str">
        <f>_xlfn.IFNA(VLOOKUP(B96,NOT_SUPPORTED_ARTICLE!C:C,1,FALSE),"")</f>
        <v/>
      </c>
      <c r="F96" s="44" t="str">
        <f t="shared" si="5"/>
        <v/>
      </c>
      <c r="G96" s="44" t="str">
        <f t="shared" si="6"/>
        <v>/</v>
      </c>
      <c r="H96" s="44" t="str">
        <f t="shared" si="7"/>
        <v>/</v>
      </c>
    </row>
    <row r="97" spans="1:8" x14ac:dyDescent="0.25">
      <c r="A97" s="14"/>
      <c r="B97" s="14"/>
      <c r="C97" s="14"/>
      <c r="D97" s="14"/>
      <c r="E97" s="9" t="str">
        <f>_xlfn.IFNA(VLOOKUP(B97,NOT_SUPPORTED_ARTICLE!C:C,1,FALSE),"")</f>
        <v/>
      </c>
      <c r="F97" s="44" t="str">
        <f t="shared" si="5"/>
        <v/>
      </c>
      <c r="G97" s="44" t="str">
        <f t="shared" si="6"/>
        <v>/</v>
      </c>
      <c r="H97" s="44" t="str">
        <f t="shared" si="7"/>
        <v>/</v>
      </c>
    </row>
    <row r="98" spans="1:8" x14ac:dyDescent="0.25">
      <c r="A98" s="14"/>
      <c r="B98" s="14"/>
      <c r="C98" s="14"/>
      <c r="D98" s="14"/>
      <c r="E98" s="9" t="str">
        <f>_xlfn.IFNA(VLOOKUP(B98,NOT_SUPPORTED_ARTICLE!C:C,1,FALSE),"")</f>
        <v/>
      </c>
      <c r="F98" s="44" t="str">
        <f t="shared" si="5"/>
        <v/>
      </c>
      <c r="G98" s="44" t="str">
        <f t="shared" si="6"/>
        <v>/</v>
      </c>
      <c r="H98" s="44" t="str">
        <f t="shared" si="7"/>
        <v>/</v>
      </c>
    </row>
    <row r="99" spans="1:8" x14ac:dyDescent="0.25">
      <c r="A99" s="14"/>
      <c r="B99" s="14"/>
      <c r="C99" s="14"/>
      <c r="D99" s="14"/>
      <c r="E99" s="9" t="str">
        <f>_xlfn.IFNA(VLOOKUP(B99,NOT_SUPPORTED_ARTICLE!C:C,1,FALSE),"")</f>
        <v/>
      </c>
      <c r="F99" s="44" t="str">
        <f t="shared" si="5"/>
        <v/>
      </c>
      <c r="G99" s="44" t="str">
        <f t="shared" si="6"/>
        <v>/</v>
      </c>
      <c r="H99" s="44" t="str">
        <f t="shared" si="7"/>
        <v>/</v>
      </c>
    </row>
    <row r="100" spans="1:8" x14ac:dyDescent="0.25">
      <c r="A100" s="14"/>
      <c r="B100" s="14"/>
      <c r="C100" s="14"/>
      <c r="D100" s="14"/>
      <c r="E100" s="9" t="str">
        <f>_xlfn.IFNA(VLOOKUP(B100,NOT_SUPPORTED_ARTICLE!C:C,1,FALSE),"")</f>
        <v/>
      </c>
      <c r="F100" s="44" t="str">
        <f t="shared" si="5"/>
        <v/>
      </c>
      <c r="G100" s="44" t="str">
        <f t="shared" si="6"/>
        <v>/</v>
      </c>
      <c r="H100" s="44" t="str">
        <f t="shared" si="7"/>
        <v>/</v>
      </c>
    </row>
    <row r="101" spans="1:8" x14ac:dyDescent="0.25">
      <c r="A101" s="14"/>
      <c r="B101" s="14"/>
      <c r="C101" s="14"/>
      <c r="D101" s="14"/>
      <c r="E101" s="9" t="str">
        <f>_xlfn.IFNA(VLOOKUP(B101,NOT_SUPPORTED_ARTICLE!C:C,1,FALSE),"")</f>
        <v/>
      </c>
      <c r="F101" s="44" t="str">
        <f t="shared" si="5"/>
        <v/>
      </c>
      <c r="G101" s="44" t="str">
        <f t="shared" si="6"/>
        <v>/</v>
      </c>
      <c r="H101" s="44" t="str">
        <f t="shared" si="7"/>
        <v>/</v>
      </c>
    </row>
    <row r="102" spans="1:8" x14ac:dyDescent="0.25">
      <c r="A102" s="14"/>
      <c r="B102" s="14"/>
      <c r="C102" s="14"/>
      <c r="D102" s="14"/>
      <c r="E102" s="9" t="str">
        <f>_xlfn.IFNA(VLOOKUP(B102,NOT_SUPPORTED_ARTICLE!C:C,1,FALSE),"")</f>
        <v/>
      </c>
      <c r="F102" s="44" t="str">
        <f t="shared" si="5"/>
        <v/>
      </c>
      <c r="G102" s="44" t="str">
        <f t="shared" si="6"/>
        <v>/</v>
      </c>
      <c r="H102" s="44" t="str">
        <f t="shared" si="7"/>
        <v>/</v>
      </c>
    </row>
    <row r="103" spans="1:8" x14ac:dyDescent="0.25">
      <c r="A103" s="14"/>
      <c r="B103" s="14"/>
      <c r="C103" s="14"/>
      <c r="D103" s="14"/>
      <c r="E103" s="9" t="str">
        <f>_xlfn.IFNA(VLOOKUP(B103,NOT_SUPPORTED_ARTICLE!C:C,1,FALSE),"")</f>
        <v/>
      </c>
      <c r="F103" s="44" t="str">
        <f t="shared" si="5"/>
        <v/>
      </c>
      <c r="G103" s="44" t="str">
        <f t="shared" si="6"/>
        <v>/</v>
      </c>
      <c r="H103" s="44" t="str">
        <f t="shared" si="7"/>
        <v>/</v>
      </c>
    </row>
    <row r="104" spans="1:8" x14ac:dyDescent="0.25">
      <c r="A104" s="14"/>
      <c r="B104" s="14"/>
      <c r="C104" s="14"/>
      <c r="D104" s="14"/>
      <c r="E104" s="9" t="str">
        <f>_xlfn.IFNA(VLOOKUP(B104,NOT_SUPPORTED_ARTICLE!C:C,1,FALSE),"")</f>
        <v/>
      </c>
      <c r="F104" s="44" t="str">
        <f t="shared" si="5"/>
        <v/>
      </c>
      <c r="G104" s="44" t="str">
        <f t="shared" si="6"/>
        <v>/</v>
      </c>
      <c r="H104" s="44" t="str">
        <f t="shared" si="7"/>
        <v>/</v>
      </c>
    </row>
    <row r="105" spans="1:8" x14ac:dyDescent="0.25">
      <c r="A105" s="14"/>
      <c r="B105" s="14"/>
      <c r="C105" s="14"/>
      <c r="D105" s="14"/>
      <c r="E105" s="9" t="str">
        <f>_xlfn.IFNA(VLOOKUP(B105,NOT_SUPPORTED_ARTICLE!C:C,1,FALSE),"")</f>
        <v/>
      </c>
      <c r="F105" s="44" t="str">
        <f t="shared" si="5"/>
        <v/>
      </c>
      <c r="G105" s="44" t="str">
        <f t="shared" si="6"/>
        <v>/</v>
      </c>
      <c r="H105" s="44" t="str">
        <f t="shared" si="7"/>
        <v>/</v>
      </c>
    </row>
    <row r="106" spans="1:8" x14ac:dyDescent="0.25">
      <c r="A106" s="14"/>
      <c r="B106" s="14"/>
      <c r="C106" s="14"/>
      <c r="D106" s="14"/>
      <c r="E106" s="9" t="str">
        <f>_xlfn.IFNA(VLOOKUP(B106,NOT_SUPPORTED_ARTICLE!C:C,1,FALSE),"")</f>
        <v/>
      </c>
      <c r="F106" s="44" t="str">
        <f t="shared" si="5"/>
        <v/>
      </c>
      <c r="G106" s="44" t="str">
        <f t="shared" si="6"/>
        <v>/</v>
      </c>
      <c r="H106" s="44" t="str">
        <f t="shared" si="7"/>
        <v>/</v>
      </c>
    </row>
    <row r="107" spans="1:8" x14ac:dyDescent="0.25">
      <c r="A107" s="14"/>
      <c r="B107" s="14"/>
      <c r="C107" s="14"/>
      <c r="D107" s="14"/>
      <c r="E107" s="9" t="str">
        <f>_xlfn.IFNA(VLOOKUP(B107,NOT_SUPPORTED_ARTICLE!C:C,1,FALSE),"")</f>
        <v/>
      </c>
      <c r="F107" s="44" t="str">
        <f t="shared" si="5"/>
        <v/>
      </c>
      <c r="G107" s="44" t="str">
        <f t="shared" si="6"/>
        <v>/</v>
      </c>
      <c r="H107" s="44" t="str">
        <f t="shared" si="7"/>
        <v>/</v>
      </c>
    </row>
    <row r="108" spans="1:8" x14ac:dyDescent="0.25">
      <c r="A108" s="14"/>
      <c r="B108" s="14"/>
      <c r="C108" s="14"/>
      <c r="D108" s="14"/>
      <c r="E108" s="9" t="str">
        <f>_xlfn.IFNA(VLOOKUP(B108,NOT_SUPPORTED_ARTICLE!C:C,1,FALSE),"")</f>
        <v/>
      </c>
      <c r="F108" s="44" t="str">
        <f t="shared" si="5"/>
        <v/>
      </c>
      <c r="G108" s="44" t="str">
        <f t="shared" si="6"/>
        <v>/</v>
      </c>
      <c r="H108" s="44" t="str">
        <f t="shared" si="7"/>
        <v>/</v>
      </c>
    </row>
    <row r="109" spans="1:8" x14ac:dyDescent="0.25">
      <c r="A109" s="14"/>
      <c r="B109" s="14"/>
      <c r="C109" s="14"/>
      <c r="D109" s="14"/>
      <c r="E109" s="9" t="str">
        <f>_xlfn.IFNA(VLOOKUP(B109,NOT_SUPPORTED_ARTICLE!C:C,1,FALSE),"")</f>
        <v/>
      </c>
      <c r="F109" s="44" t="str">
        <f t="shared" si="5"/>
        <v/>
      </c>
      <c r="G109" s="44" t="str">
        <f t="shared" si="6"/>
        <v>/</v>
      </c>
      <c r="H109" s="44" t="str">
        <f t="shared" si="7"/>
        <v>/</v>
      </c>
    </row>
    <row r="110" spans="1:8" x14ac:dyDescent="0.25">
      <c r="A110" s="14"/>
      <c r="B110" s="14"/>
      <c r="C110" s="14"/>
      <c r="D110" s="14"/>
      <c r="E110" s="9" t="str">
        <f>_xlfn.IFNA(VLOOKUP(B110,NOT_SUPPORTED_ARTICLE!C:C,1,FALSE),"")</f>
        <v/>
      </c>
      <c r="F110" s="44" t="str">
        <f t="shared" si="5"/>
        <v/>
      </c>
      <c r="G110" s="44" t="str">
        <f t="shared" si="6"/>
        <v>/</v>
      </c>
      <c r="H110" s="44" t="str">
        <f t="shared" si="7"/>
        <v>/</v>
      </c>
    </row>
    <row r="111" spans="1:8" x14ac:dyDescent="0.25">
      <c r="A111" s="14"/>
      <c r="B111" s="14"/>
      <c r="C111" s="14"/>
      <c r="D111" s="14"/>
      <c r="E111" s="9" t="str">
        <f>_xlfn.IFNA(VLOOKUP(B111,NOT_SUPPORTED_ARTICLE!C:C,1,FALSE),"")</f>
        <v/>
      </c>
      <c r="F111" s="44" t="str">
        <f t="shared" si="5"/>
        <v/>
      </c>
      <c r="G111" s="44" t="str">
        <f t="shared" si="6"/>
        <v>/</v>
      </c>
      <c r="H111" s="44" t="str">
        <f t="shared" si="7"/>
        <v>/</v>
      </c>
    </row>
    <row r="112" spans="1:8" x14ac:dyDescent="0.25">
      <c r="A112" s="14"/>
      <c r="B112" s="14"/>
      <c r="C112" s="14"/>
      <c r="D112" s="14"/>
      <c r="E112" s="9" t="str">
        <f>_xlfn.IFNA(VLOOKUP(B112,NOT_SUPPORTED_ARTICLE!C:C,1,FALSE),"")</f>
        <v/>
      </c>
      <c r="F112" s="44" t="str">
        <f t="shared" si="5"/>
        <v/>
      </c>
      <c r="G112" s="44" t="str">
        <f t="shared" si="6"/>
        <v>/</v>
      </c>
      <c r="H112" s="44" t="str">
        <f t="shared" si="7"/>
        <v>/</v>
      </c>
    </row>
    <row r="113" spans="1:8" x14ac:dyDescent="0.25">
      <c r="A113" s="14"/>
      <c r="B113" s="14"/>
      <c r="C113" s="14"/>
      <c r="D113" s="14"/>
      <c r="E113" s="9" t="str">
        <f>_xlfn.IFNA(VLOOKUP(B113,NOT_SUPPORTED_ARTICLE!C:C,1,FALSE),"")</f>
        <v/>
      </c>
      <c r="F113" s="44" t="str">
        <f t="shared" si="5"/>
        <v/>
      </c>
      <c r="G113" s="44" t="str">
        <f t="shared" si="6"/>
        <v>/</v>
      </c>
      <c r="H113" s="44" t="str">
        <f t="shared" si="7"/>
        <v>/</v>
      </c>
    </row>
    <row r="114" spans="1:8" x14ac:dyDescent="0.25">
      <c r="A114" s="14"/>
      <c r="B114" s="14"/>
      <c r="C114" s="14"/>
      <c r="D114" s="14"/>
      <c r="E114" s="9" t="str">
        <f>_xlfn.IFNA(VLOOKUP(B114,NOT_SUPPORTED_ARTICLE!C:C,1,FALSE),"")</f>
        <v/>
      </c>
      <c r="F114" s="44" t="str">
        <f t="shared" si="5"/>
        <v/>
      </c>
      <c r="G114" s="44" t="str">
        <f t="shared" si="6"/>
        <v>/</v>
      </c>
      <c r="H114" s="44" t="str">
        <f t="shared" si="7"/>
        <v>/</v>
      </c>
    </row>
    <row r="115" spans="1:8" x14ac:dyDescent="0.25">
      <c r="A115" s="14"/>
      <c r="B115" s="14"/>
      <c r="C115" s="14"/>
      <c r="D115" s="14"/>
      <c r="E115" s="9" t="str">
        <f>_xlfn.IFNA(VLOOKUP(B115,NOT_SUPPORTED_ARTICLE!C:C,1,FALSE),"")</f>
        <v/>
      </c>
      <c r="F115" s="44" t="str">
        <f t="shared" si="5"/>
        <v/>
      </c>
      <c r="G115" s="44" t="str">
        <f t="shared" si="6"/>
        <v>/</v>
      </c>
      <c r="H115" s="44" t="str">
        <f t="shared" si="7"/>
        <v>/</v>
      </c>
    </row>
    <row r="116" spans="1:8" x14ac:dyDescent="0.25">
      <c r="A116" s="14"/>
      <c r="B116" s="14"/>
      <c r="C116" s="14"/>
      <c r="D116" s="14"/>
      <c r="E116" s="9" t="str">
        <f>_xlfn.IFNA(VLOOKUP(B116,NOT_SUPPORTED_ARTICLE!C:C,1,FALSE),"")</f>
        <v/>
      </c>
      <c r="F116" s="44" t="str">
        <f t="shared" si="5"/>
        <v/>
      </c>
      <c r="G116" s="44" t="str">
        <f t="shared" si="6"/>
        <v>/</v>
      </c>
      <c r="H116" s="44" t="str">
        <f t="shared" si="7"/>
        <v>/</v>
      </c>
    </row>
    <row r="117" spans="1:8" x14ac:dyDescent="0.25">
      <c r="A117" s="14"/>
      <c r="B117" s="14"/>
      <c r="C117" s="14"/>
      <c r="D117" s="14"/>
      <c r="E117" s="9" t="str">
        <f>_xlfn.IFNA(VLOOKUP(B117,NOT_SUPPORTED_ARTICLE!C:C,1,FALSE),"")</f>
        <v/>
      </c>
      <c r="F117" s="44" t="str">
        <f t="shared" si="5"/>
        <v/>
      </c>
      <c r="G117" s="44" t="str">
        <f t="shared" si="6"/>
        <v>/</v>
      </c>
      <c r="H117" s="44" t="str">
        <f t="shared" si="7"/>
        <v>/</v>
      </c>
    </row>
    <row r="118" spans="1:8" x14ac:dyDescent="0.25">
      <c r="A118" s="14"/>
      <c r="B118" s="14"/>
      <c r="C118" s="14"/>
      <c r="D118" s="14"/>
      <c r="E118" s="9" t="str">
        <f>_xlfn.IFNA(VLOOKUP(B118,NOT_SUPPORTED_ARTICLE!C:C,1,FALSE),"")</f>
        <v/>
      </c>
      <c r="F118" s="44" t="str">
        <f t="shared" si="5"/>
        <v/>
      </c>
      <c r="G118" s="44" t="str">
        <f t="shared" si="6"/>
        <v>/</v>
      </c>
      <c r="H118" s="44" t="str">
        <f t="shared" si="7"/>
        <v>/</v>
      </c>
    </row>
    <row r="119" spans="1:8" x14ac:dyDescent="0.25">
      <c r="A119" s="14"/>
      <c r="B119" s="14"/>
      <c r="C119" s="14"/>
      <c r="D119" s="14"/>
      <c r="E119" s="9" t="str">
        <f>_xlfn.IFNA(VLOOKUP(B119,NOT_SUPPORTED_ARTICLE!C:C,1,FALSE),"")</f>
        <v/>
      </c>
      <c r="F119" s="44" t="str">
        <f t="shared" si="5"/>
        <v/>
      </c>
      <c r="G119" s="44" t="str">
        <f t="shared" si="6"/>
        <v>/</v>
      </c>
      <c r="H119" s="44" t="str">
        <f t="shared" si="7"/>
        <v>/</v>
      </c>
    </row>
    <row r="120" spans="1:8" x14ac:dyDescent="0.25">
      <c r="A120" s="14"/>
      <c r="B120" s="14"/>
      <c r="C120" s="14"/>
      <c r="D120" s="14"/>
      <c r="E120" s="9" t="str">
        <f>_xlfn.IFNA(VLOOKUP(B120,NOT_SUPPORTED_ARTICLE!C:C,1,FALSE),"")</f>
        <v/>
      </c>
      <c r="F120" s="44" t="str">
        <f t="shared" si="5"/>
        <v/>
      </c>
      <c r="G120" s="44" t="str">
        <f t="shared" si="6"/>
        <v>/</v>
      </c>
      <c r="H120" s="44" t="str">
        <f t="shared" si="7"/>
        <v>/</v>
      </c>
    </row>
    <row r="121" spans="1:8" x14ac:dyDescent="0.25">
      <c r="A121" s="14"/>
      <c r="B121" s="14"/>
      <c r="C121" s="14"/>
      <c r="D121" s="14"/>
      <c r="E121" s="9" t="str">
        <f>_xlfn.IFNA(VLOOKUP(B121,NOT_SUPPORTED_ARTICLE!C:C,1,FALSE),"")</f>
        <v/>
      </c>
      <c r="F121" s="44" t="str">
        <f t="shared" si="5"/>
        <v/>
      </c>
      <c r="G121" s="44" t="str">
        <f t="shared" si="6"/>
        <v>/</v>
      </c>
      <c r="H121" s="44" t="str">
        <f t="shared" si="7"/>
        <v>/</v>
      </c>
    </row>
    <row r="122" spans="1:8" x14ac:dyDescent="0.25">
      <c r="A122" s="14"/>
      <c r="B122" s="14"/>
      <c r="C122" s="14"/>
      <c r="D122" s="14"/>
      <c r="E122" s="9" t="str">
        <f>_xlfn.IFNA(VLOOKUP(B122,NOT_SUPPORTED_ARTICLE!C:C,1,FALSE),"")</f>
        <v/>
      </c>
      <c r="F122" s="44" t="str">
        <f t="shared" si="5"/>
        <v/>
      </c>
      <c r="G122" s="44" t="str">
        <f t="shared" si="6"/>
        <v>/</v>
      </c>
      <c r="H122" s="44" t="str">
        <f t="shared" si="7"/>
        <v>/</v>
      </c>
    </row>
    <row r="123" spans="1:8" x14ac:dyDescent="0.25">
      <c r="A123" s="14"/>
      <c r="B123" s="14"/>
      <c r="C123" s="14"/>
      <c r="D123" s="14"/>
      <c r="E123" s="9" t="str">
        <f>_xlfn.IFNA(VLOOKUP(B123,NOT_SUPPORTED_ARTICLE!C:C,1,FALSE),"")</f>
        <v/>
      </c>
      <c r="F123" s="44" t="str">
        <f t="shared" si="5"/>
        <v/>
      </c>
      <c r="G123" s="44" t="str">
        <f t="shared" si="6"/>
        <v>/</v>
      </c>
      <c r="H123" s="44" t="str">
        <f t="shared" si="7"/>
        <v>/</v>
      </c>
    </row>
    <row r="124" spans="1:8" x14ac:dyDescent="0.25">
      <c r="A124" s="14"/>
      <c r="B124" s="14"/>
      <c r="C124" s="14"/>
      <c r="D124" s="14"/>
      <c r="E124" s="9" t="str">
        <f>_xlfn.IFNA(VLOOKUP(B124,NOT_SUPPORTED_ARTICLE!C:C,1,FALSE),"")</f>
        <v/>
      </c>
      <c r="F124" s="44" t="str">
        <f t="shared" si="5"/>
        <v/>
      </c>
      <c r="G124" s="44" t="str">
        <f t="shared" si="6"/>
        <v>/</v>
      </c>
      <c r="H124" s="44" t="str">
        <f t="shared" si="7"/>
        <v>/</v>
      </c>
    </row>
    <row r="125" spans="1:8" x14ac:dyDescent="0.25">
      <c r="A125" s="14"/>
      <c r="B125" s="14"/>
      <c r="C125" s="14"/>
      <c r="D125" s="14"/>
      <c r="E125" s="9" t="str">
        <f>_xlfn.IFNA(VLOOKUP(B125,NOT_SUPPORTED_ARTICLE!C:C,1,FALSE),"")</f>
        <v/>
      </c>
      <c r="F125" s="44" t="str">
        <f t="shared" si="5"/>
        <v/>
      </c>
      <c r="G125" s="44" t="str">
        <f t="shared" si="6"/>
        <v>/</v>
      </c>
      <c r="H125" s="44" t="str">
        <f t="shared" si="7"/>
        <v>/</v>
      </c>
    </row>
    <row r="126" spans="1:8" x14ac:dyDescent="0.25">
      <c r="A126" s="14"/>
      <c r="B126" s="14"/>
      <c r="C126" s="14"/>
      <c r="D126" s="14"/>
      <c r="E126" s="9" t="str">
        <f>_xlfn.IFNA(VLOOKUP(B126,NOT_SUPPORTED_ARTICLE!C:C,1,FALSE),"")</f>
        <v/>
      </c>
      <c r="F126" s="44" t="str">
        <f t="shared" si="5"/>
        <v/>
      </c>
      <c r="G126" s="44" t="str">
        <f t="shared" si="6"/>
        <v>/</v>
      </c>
      <c r="H126" s="44" t="str">
        <f t="shared" si="7"/>
        <v>/</v>
      </c>
    </row>
    <row r="127" spans="1:8" x14ac:dyDescent="0.25">
      <c r="A127" s="14"/>
      <c r="B127" s="14"/>
      <c r="C127" s="14"/>
      <c r="D127" s="14"/>
      <c r="E127" s="9" t="str">
        <f>_xlfn.IFNA(VLOOKUP(B127,NOT_SUPPORTED_ARTICLE!C:C,1,FALSE),"")</f>
        <v/>
      </c>
      <c r="F127" s="44" t="str">
        <f t="shared" si="5"/>
        <v/>
      </c>
      <c r="G127" s="44" t="str">
        <f t="shared" si="6"/>
        <v>/</v>
      </c>
      <c r="H127" s="44" t="str">
        <f t="shared" si="7"/>
        <v>/</v>
      </c>
    </row>
    <row r="128" spans="1:8" x14ac:dyDescent="0.25">
      <c r="A128" s="14"/>
      <c r="B128" s="14"/>
      <c r="C128" s="14"/>
      <c r="D128" s="14"/>
      <c r="E128" s="9" t="str">
        <f>_xlfn.IFNA(VLOOKUP(B128,NOT_SUPPORTED_ARTICLE!C:C,1,FALSE),"")</f>
        <v/>
      </c>
      <c r="F128" s="44" t="str">
        <f t="shared" si="5"/>
        <v/>
      </c>
      <c r="G128" s="44" t="str">
        <f t="shared" si="6"/>
        <v>/</v>
      </c>
      <c r="H128" s="44" t="str">
        <f t="shared" si="7"/>
        <v>/</v>
      </c>
    </row>
    <row r="129" spans="1:8" x14ac:dyDescent="0.25">
      <c r="A129" s="14"/>
      <c r="B129" s="14"/>
      <c r="C129" s="14"/>
      <c r="D129" s="14"/>
      <c r="E129" s="9" t="str">
        <f>_xlfn.IFNA(VLOOKUP(B129,NOT_SUPPORTED_ARTICLE!C:C,1,FALSE),"")</f>
        <v/>
      </c>
      <c r="F129" s="44" t="str">
        <f t="shared" si="5"/>
        <v/>
      </c>
      <c r="G129" s="44" t="str">
        <f t="shared" si="6"/>
        <v>/</v>
      </c>
      <c r="H129" s="44" t="str">
        <f t="shared" si="7"/>
        <v>/</v>
      </c>
    </row>
    <row r="130" spans="1:8" x14ac:dyDescent="0.25">
      <c r="A130" s="14"/>
      <c r="B130" s="14"/>
      <c r="C130" s="14"/>
      <c r="D130" s="14"/>
      <c r="E130" s="9" t="str">
        <f>_xlfn.IFNA(VLOOKUP(B130,NOT_SUPPORTED_ARTICLE!C:C,1,FALSE),"")</f>
        <v/>
      </c>
      <c r="F130" s="44" t="str">
        <f t="shared" si="5"/>
        <v/>
      </c>
      <c r="G130" s="44" t="str">
        <f t="shared" si="6"/>
        <v>/</v>
      </c>
      <c r="H130" s="44" t="str">
        <f t="shared" si="7"/>
        <v>/</v>
      </c>
    </row>
    <row r="131" spans="1:8" x14ac:dyDescent="0.25">
      <c r="A131" s="14"/>
      <c r="B131" s="14"/>
      <c r="C131" s="14"/>
      <c r="D131" s="14"/>
      <c r="E131" s="9" t="str">
        <f>_xlfn.IFNA(VLOOKUP(B131,NOT_SUPPORTED_ARTICLE!C:C,1,FALSE),"")</f>
        <v/>
      </c>
      <c r="F131" s="44" t="str">
        <f t="shared" ref="F131:F194" si="8">SUBSTITUTE(D131,"\","/")</f>
        <v/>
      </c>
      <c r="G131" s="44" t="str">
        <f t="shared" ref="G131:G194" si="9">SUBSTITUTE(D131&amp;"/"&amp;B131,"\","/")</f>
        <v>/</v>
      </c>
      <c r="H131" s="44" t="str">
        <f t="shared" si="7"/>
        <v>/</v>
      </c>
    </row>
    <row r="132" spans="1:8" x14ac:dyDescent="0.25">
      <c r="A132" s="14"/>
      <c r="B132" s="14"/>
      <c r="C132" s="14"/>
      <c r="D132" s="14"/>
      <c r="E132" s="9" t="str">
        <f>_xlfn.IFNA(VLOOKUP(B132,NOT_SUPPORTED_ARTICLE!C:C,1,FALSE),"")</f>
        <v/>
      </c>
      <c r="F132" s="44" t="str">
        <f t="shared" si="8"/>
        <v/>
      </c>
      <c r="G132" s="44" t="str">
        <f t="shared" si="9"/>
        <v>/</v>
      </c>
      <c r="H132" s="44" t="str">
        <f t="shared" ref="H132:H195" si="10">SUBSTITUTE(G132,"articles/","")</f>
        <v>/</v>
      </c>
    </row>
    <row r="133" spans="1:8" x14ac:dyDescent="0.25">
      <c r="A133" s="14"/>
      <c r="B133" s="14"/>
      <c r="C133" s="14"/>
      <c r="D133" s="14"/>
      <c r="E133" s="9" t="str">
        <f>_xlfn.IFNA(VLOOKUP(B133,NOT_SUPPORTED_ARTICLE!C:C,1,FALSE),"")</f>
        <v/>
      </c>
      <c r="F133" s="44" t="str">
        <f t="shared" si="8"/>
        <v/>
      </c>
      <c r="G133" s="44" t="str">
        <f t="shared" si="9"/>
        <v>/</v>
      </c>
      <c r="H133" s="44" t="str">
        <f t="shared" si="10"/>
        <v>/</v>
      </c>
    </row>
    <row r="134" spans="1:8" x14ac:dyDescent="0.25">
      <c r="A134" s="14"/>
      <c r="B134" s="14"/>
      <c r="C134" s="14"/>
      <c r="D134" s="14"/>
      <c r="E134" s="9" t="str">
        <f>_xlfn.IFNA(VLOOKUP(B134,NOT_SUPPORTED_ARTICLE!C:C,1,FALSE),"")</f>
        <v/>
      </c>
      <c r="F134" s="44" t="str">
        <f t="shared" si="8"/>
        <v/>
      </c>
      <c r="G134" s="44" t="str">
        <f t="shared" si="9"/>
        <v>/</v>
      </c>
      <c r="H134" s="44" t="str">
        <f t="shared" si="10"/>
        <v>/</v>
      </c>
    </row>
    <row r="135" spans="1:8" x14ac:dyDescent="0.25">
      <c r="A135" s="14"/>
      <c r="B135" s="14"/>
      <c r="C135" s="14"/>
      <c r="D135" s="14"/>
      <c r="E135" s="9" t="str">
        <f>_xlfn.IFNA(VLOOKUP(B135,NOT_SUPPORTED_ARTICLE!C:C,1,FALSE),"")</f>
        <v/>
      </c>
      <c r="F135" s="44" t="str">
        <f t="shared" si="8"/>
        <v/>
      </c>
      <c r="G135" s="44" t="str">
        <f t="shared" si="9"/>
        <v>/</v>
      </c>
      <c r="H135" s="44" t="str">
        <f t="shared" si="10"/>
        <v>/</v>
      </c>
    </row>
    <row r="136" spans="1:8" x14ac:dyDescent="0.25">
      <c r="A136" s="14"/>
      <c r="B136" s="14"/>
      <c r="C136" s="14"/>
      <c r="D136" s="14"/>
      <c r="E136" s="9" t="str">
        <f>_xlfn.IFNA(VLOOKUP(B136,NOT_SUPPORTED_ARTICLE!C:C,1,FALSE),"")</f>
        <v/>
      </c>
      <c r="F136" s="44" t="str">
        <f t="shared" si="8"/>
        <v/>
      </c>
      <c r="G136" s="44" t="str">
        <f t="shared" si="9"/>
        <v>/</v>
      </c>
      <c r="H136" s="44" t="str">
        <f t="shared" si="10"/>
        <v>/</v>
      </c>
    </row>
    <row r="137" spans="1:8" x14ac:dyDescent="0.25">
      <c r="B137" s="14"/>
      <c r="C137" s="14"/>
      <c r="D137" s="14"/>
      <c r="E137" s="9" t="str">
        <f>_xlfn.IFNA(VLOOKUP(B137,NOT_SUPPORTED_ARTICLE!C:C,1,FALSE),"")</f>
        <v/>
      </c>
      <c r="F137" s="44" t="str">
        <f t="shared" si="8"/>
        <v/>
      </c>
      <c r="G137" s="44" t="str">
        <f t="shared" si="9"/>
        <v>/</v>
      </c>
      <c r="H137" s="44" t="str">
        <f t="shared" si="10"/>
        <v>/</v>
      </c>
    </row>
    <row r="138" spans="1:8" x14ac:dyDescent="0.25">
      <c r="B138" s="14"/>
      <c r="C138" s="14"/>
      <c r="D138" s="14"/>
      <c r="E138" s="9" t="str">
        <f>_xlfn.IFNA(VLOOKUP(B138,NOT_SUPPORTED_ARTICLE!C:C,1,FALSE),"")</f>
        <v/>
      </c>
      <c r="F138" s="44" t="str">
        <f t="shared" si="8"/>
        <v/>
      </c>
      <c r="G138" s="44" t="str">
        <f t="shared" si="9"/>
        <v>/</v>
      </c>
      <c r="H138" s="44" t="str">
        <f t="shared" si="10"/>
        <v>/</v>
      </c>
    </row>
    <row r="139" spans="1:8" x14ac:dyDescent="0.25">
      <c r="B139" s="14"/>
      <c r="C139" s="14"/>
      <c r="D139" s="14"/>
      <c r="E139" s="9" t="str">
        <f>_xlfn.IFNA(VLOOKUP(B139,NOT_SUPPORTED_ARTICLE!C:C,1,FALSE),"")</f>
        <v/>
      </c>
      <c r="F139" s="44" t="str">
        <f t="shared" si="8"/>
        <v/>
      </c>
      <c r="G139" s="44" t="str">
        <f t="shared" si="9"/>
        <v>/</v>
      </c>
      <c r="H139" s="44" t="str">
        <f t="shared" si="10"/>
        <v>/</v>
      </c>
    </row>
    <row r="140" spans="1:8" x14ac:dyDescent="0.25">
      <c r="B140" s="14"/>
      <c r="C140" s="14"/>
      <c r="D140" s="14"/>
      <c r="E140" s="9" t="str">
        <f>_xlfn.IFNA(VLOOKUP(B140,NOT_SUPPORTED_ARTICLE!C:C,1,FALSE),"")</f>
        <v/>
      </c>
      <c r="F140" s="44" t="str">
        <f t="shared" si="8"/>
        <v/>
      </c>
      <c r="G140" s="44" t="str">
        <f t="shared" si="9"/>
        <v>/</v>
      </c>
      <c r="H140" s="44" t="str">
        <f t="shared" si="10"/>
        <v>/</v>
      </c>
    </row>
    <row r="141" spans="1:8" x14ac:dyDescent="0.25">
      <c r="B141" s="14"/>
      <c r="C141" s="14"/>
      <c r="D141" s="14"/>
      <c r="E141" s="9" t="str">
        <f>_xlfn.IFNA(VLOOKUP(B141,NOT_SUPPORTED_ARTICLE!C:C,1,FALSE),"")</f>
        <v/>
      </c>
      <c r="F141" s="44" t="str">
        <f t="shared" si="8"/>
        <v/>
      </c>
      <c r="G141" s="44" t="str">
        <f t="shared" si="9"/>
        <v>/</v>
      </c>
      <c r="H141" s="44" t="str">
        <f t="shared" si="10"/>
        <v>/</v>
      </c>
    </row>
    <row r="142" spans="1:8" x14ac:dyDescent="0.25">
      <c r="B142" s="14"/>
      <c r="C142" s="14"/>
      <c r="D142" s="14"/>
      <c r="E142" s="9" t="str">
        <f>_xlfn.IFNA(VLOOKUP(B142,NOT_SUPPORTED_ARTICLE!C:C,1,FALSE),"")</f>
        <v/>
      </c>
      <c r="F142" s="44" t="str">
        <f t="shared" si="8"/>
        <v/>
      </c>
      <c r="G142" s="44" t="str">
        <f t="shared" si="9"/>
        <v>/</v>
      </c>
      <c r="H142" s="44" t="str">
        <f t="shared" si="10"/>
        <v>/</v>
      </c>
    </row>
    <row r="143" spans="1:8" x14ac:dyDescent="0.25">
      <c r="B143" s="14"/>
      <c r="C143" s="14"/>
      <c r="D143" s="14"/>
      <c r="E143" s="9" t="str">
        <f>_xlfn.IFNA(VLOOKUP(B143,NOT_SUPPORTED_ARTICLE!C:C,1,FALSE),"")</f>
        <v/>
      </c>
      <c r="F143" s="44" t="str">
        <f t="shared" si="8"/>
        <v/>
      </c>
      <c r="G143" s="44" t="str">
        <f t="shared" si="9"/>
        <v>/</v>
      </c>
      <c r="H143" s="44" t="str">
        <f t="shared" si="10"/>
        <v>/</v>
      </c>
    </row>
    <row r="144" spans="1:8" x14ac:dyDescent="0.25">
      <c r="B144" s="14"/>
      <c r="C144" s="14"/>
      <c r="D144" s="14"/>
      <c r="E144" s="9" t="str">
        <f>_xlfn.IFNA(VLOOKUP(B144,NOT_SUPPORTED_ARTICLE!C:C,1,FALSE),"")</f>
        <v/>
      </c>
      <c r="F144" s="44" t="str">
        <f t="shared" si="8"/>
        <v/>
      </c>
      <c r="G144" s="44" t="str">
        <f t="shared" si="9"/>
        <v>/</v>
      </c>
      <c r="H144" s="44" t="str">
        <f t="shared" si="10"/>
        <v>/</v>
      </c>
    </row>
    <row r="145" spans="2:8" x14ac:dyDescent="0.25">
      <c r="B145" s="14"/>
      <c r="C145" s="14"/>
      <c r="D145" s="14"/>
      <c r="E145" s="9" t="str">
        <f>_xlfn.IFNA(VLOOKUP(B145,NOT_SUPPORTED_ARTICLE!C:C,1,FALSE),"")</f>
        <v/>
      </c>
      <c r="F145" s="44" t="str">
        <f t="shared" si="8"/>
        <v/>
      </c>
      <c r="G145" s="44" t="str">
        <f t="shared" si="9"/>
        <v>/</v>
      </c>
      <c r="H145" s="44" t="str">
        <f t="shared" si="10"/>
        <v>/</v>
      </c>
    </row>
    <row r="146" spans="2:8" x14ac:dyDescent="0.25">
      <c r="B146" s="14"/>
      <c r="C146" s="14"/>
      <c r="D146" s="14"/>
      <c r="E146" s="9" t="str">
        <f>_xlfn.IFNA(VLOOKUP(B146,NOT_SUPPORTED_ARTICLE!C:C,1,FALSE),"")</f>
        <v/>
      </c>
      <c r="F146" s="44" t="str">
        <f t="shared" si="8"/>
        <v/>
      </c>
      <c r="G146" s="44" t="str">
        <f t="shared" si="9"/>
        <v>/</v>
      </c>
      <c r="H146" s="44" t="str">
        <f t="shared" si="10"/>
        <v>/</v>
      </c>
    </row>
    <row r="147" spans="2:8" x14ac:dyDescent="0.25">
      <c r="B147" s="14"/>
      <c r="C147" s="14"/>
      <c r="D147" s="14"/>
      <c r="E147" s="9" t="str">
        <f>_xlfn.IFNA(VLOOKUP(B147,NOT_SUPPORTED_ARTICLE!C:C,1,FALSE),"")</f>
        <v/>
      </c>
      <c r="F147" s="44" t="str">
        <f t="shared" si="8"/>
        <v/>
      </c>
      <c r="G147" s="44" t="str">
        <f t="shared" si="9"/>
        <v>/</v>
      </c>
      <c r="H147" s="44" t="str">
        <f t="shared" si="10"/>
        <v>/</v>
      </c>
    </row>
    <row r="148" spans="2:8" x14ac:dyDescent="0.25">
      <c r="B148" s="14"/>
      <c r="C148" s="14"/>
      <c r="D148" s="14"/>
      <c r="E148" s="9" t="str">
        <f>_xlfn.IFNA(VLOOKUP(B148,NOT_SUPPORTED_ARTICLE!C:C,1,FALSE),"")</f>
        <v/>
      </c>
      <c r="F148" s="44" t="str">
        <f t="shared" si="8"/>
        <v/>
      </c>
      <c r="G148" s="44" t="str">
        <f t="shared" si="9"/>
        <v>/</v>
      </c>
      <c r="H148" s="44" t="str">
        <f t="shared" si="10"/>
        <v>/</v>
      </c>
    </row>
    <row r="149" spans="2:8" x14ac:dyDescent="0.25">
      <c r="B149" s="14"/>
      <c r="C149" s="14"/>
      <c r="D149" s="14"/>
      <c r="E149" s="9" t="str">
        <f>_xlfn.IFNA(VLOOKUP(B149,NOT_SUPPORTED_ARTICLE!C:C,1,FALSE),"")</f>
        <v/>
      </c>
      <c r="F149" s="44" t="str">
        <f t="shared" si="8"/>
        <v/>
      </c>
      <c r="G149" s="44" t="str">
        <f t="shared" si="9"/>
        <v>/</v>
      </c>
      <c r="H149" s="44" t="str">
        <f t="shared" si="10"/>
        <v>/</v>
      </c>
    </row>
    <row r="150" spans="2:8" x14ac:dyDescent="0.25">
      <c r="B150" s="14"/>
      <c r="C150" s="14"/>
      <c r="D150" s="14"/>
      <c r="E150" s="9" t="str">
        <f>_xlfn.IFNA(VLOOKUP(B150,NOT_SUPPORTED_ARTICLE!C:C,1,FALSE),"")</f>
        <v/>
      </c>
      <c r="F150" s="44" t="str">
        <f t="shared" si="8"/>
        <v/>
      </c>
      <c r="G150" s="44" t="str">
        <f t="shared" si="9"/>
        <v>/</v>
      </c>
      <c r="H150" s="44" t="str">
        <f t="shared" si="10"/>
        <v>/</v>
      </c>
    </row>
    <row r="151" spans="2:8" x14ac:dyDescent="0.25">
      <c r="B151" s="14"/>
      <c r="C151" s="14"/>
      <c r="D151" s="14"/>
      <c r="E151" s="9" t="str">
        <f>_xlfn.IFNA(VLOOKUP(B151,NOT_SUPPORTED_ARTICLE!C:C,1,FALSE),"")</f>
        <v/>
      </c>
      <c r="F151" s="44" t="str">
        <f t="shared" si="8"/>
        <v/>
      </c>
      <c r="G151" s="44" t="str">
        <f t="shared" si="9"/>
        <v>/</v>
      </c>
      <c r="H151" s="44" t="str">
        <f t="shared" si="10"/>
        <v>/</v>
      </c>
    </row>
    <row r="152" spans="2:8" x14ac:dyDescent="0.25">
      <c r="B152" s="14"/>
      <c r="C152" s="14"/>
      <c r="D152" s="14"/>
      <c r="E152" s="9" t="str">
        <f>_xlfn.IFNA(VLOOKUP(B152,NOT_SUPPORTED_ARTICLE!C:C,1,FALSE),"")</f>
        <v/>
      </c>
      <c r="F152" s="44" t="str">
        <f t="shared" si="8"/>
        <v/>
      </c>
      <c r="G152" s="44" t="str">
        <f t="shared" si="9"/>
        <v>/</v>
      </c>
      <c r="H152" s="44" t="str">
        <f t="shared" si="10"/>
        <v>/</v>
      </c>
    </row>
    <row r="153" spans="2:8" x14ac:dyDescent="0.25">
      <c r="B153" s="14"/>
      <c r="C153" s="14"/>
      <c r="D153" s="14"/>
      <c r="E153" s="9" t="str">
        <f>_xlfn.IFNA(VLOOKUP(B153,NOT_SUPPORTED_ARTICLE!C:C,1,FALSE),"")</f>
        <v/>
      </c>
      <c r="F153" s="44" t="str">
        <f t="shared" si="8"/>
        <v/>
      </c>
      <c r="G153" s="44" t="str">
        <f t="shared" si="9"/>
        <v>/</v>
      </c>
      <c r="H153" s="44" t="str">
        <f t="shared" si="10"/>
        <v>/</v>
      </c>
    </row>
    <row r="154" spans="2:8" x14ac:dyDescent="0.25">
      <c r="B154" s="14"/>
      <c r="C154" s="14"/>
      <c r="D154" s="14"/>
      <c r="E154" s="9" t="str">
        <f>_xlfn.IFNA(VLOOKUP(B154,NOT_SUPPORTED_ARTICLE!C:C,1,FALSE),"")</f>
        <v/>
      </c>
      <c r="F154" s="44" t="str">
        <f t="shared" si="8"/>
        <v/>
      </c>
      <c r="G154" s="44" t="str">
        <f t="shared" si="9"/>
        <v>/</v>
      </c>
      <c r="H154" s="44" t="str">
        <f t="shared" si="10"/>
        <v>/</v>
      </c>
    </row>
    <row r="155" spans="2:8" x14ac:dyDescent="0.25">
      <c r="B155" s="14"/>
      <c r="C155" s="14"/>
      <c r="D155" s="14"/>
      <c r="E155" s="9" t="str">
        <f>_xlfn.IFNA(VLOOKUP(B155,NOT_SUPPORTED_ARTICLE!C:C,1,FALSE),"")</f>
        <v/>
      </c>
      <c r="F155" s="44" t="str">
        <f t="shared" si="8"/>
        <v/>
      </c>
      <c r="G155" s="44" t="str">
        <f t="shared" si="9"/>
        <v>/</v>
      </c>
      <c r="H155" s="44" t="str">
        <f t="shared" si="10"/>
        <v>/</v>
      </c>
    </row>
    <row r="156" spans="2:8" x14ac:dyDescent="0.25">
      <c r="B156" s="14"/>
      <c r="C156" s="14"/>
      <c r="D156" s="14"/>
      <c r="E156" s="9" t="str">
        <f>_xlfn.IFNA(VLOOKUP(B156,NOT_SUPPORTED_ARTICLE!C:C,1,FALSE),"")</f>
        <v/>
      </c>
      <c r="F156" s="44" t="str">
        <f t="shared" si="8"/>
        <v/>
      </c>
      <c r="G156" s="44" t="str">
        <f t="shared" si="9"/>
        <v>/</v>
      </c>
      <c r="H156" s="44" t="str">
        <f t="shared" si="10"/>
        <v>/</v>
      </c>
    </row>
    <row r="157" spans="2:8" x14ac:dyDescent="0.25">
      <c r="B157" s="14"/>
      <c r="C157" s="14"/>
      <c r="D157" s="14"/>
      <c r="E157" s="9" t="str">
        <f>_xlfn.IFNA(VLOOKUP(B157,NOT_SUPPORTED_ARTICLE!C:C,1,FALSE),"")</f>
        <v/>
      </c>
      <c r="F157" s="44" t="str">
        <f t="shared" si="8"/>
        <v/>
      </c>
      <c r="G157" s="44" t="str">
        <f t="shared" si="9"/>
        <v>/</v>
      </c>
      <c r="H157" s="44" t="str">
        <f t="shared" si="10"/>
        <v>/</v>
      </c>
    </row>
    <row r="158" spans="2:8" x14ac:dyDescent="0.25">
      <c r="B158" s="14"/>
      <c r="C158" s="14"/>
      <c r="D158" s="14"/>
      <c r="E158" s="9" t="str">
        <f>_xlfn.IFNA(VLOOKUP(B158,NOT_SUPPORTED_ARTICLE!C:C,1,FALSE),"")</f>
        <v/>
      </c>
      <c r="F158" s="44" t="str">
        <f t="shared" si="8"/>
        <v/>
      </c>
      <c r="G158" s="44" t="str">
        <f t="shared" si="9"/>
        <v>/</v>
      </c>
      <c r="H158" s="44" t="str">
        <f t="shared" si="10"/>
        <v>/</v>
      </c>
    </row>
    <row r="159" spans="2:8" x14ac:dyDescent="0.25">
      <c r="B159" s="14"/>
      <c r="C159" s="14"/>
      <c r="D159" s="14"/>
      <c r="E159" s="9" t="str">
        <f>_xlfn.IFNA(VLOOKUP(B159,NOT_SUPPORTED_ARTICLE!C:C,1,FALSE),"")</f>
        <v/>
      </c>
      <c r="F159" s="44" t="str">
        <f t="shared" si="8"/>
        <v/>
      </c>
      <c r="G159" s="44" t="str">
        <f t="shared" si="9"/>
        <v>/</v>
      </c>
      <c r="H159" s="44" t="str">
        <f t="shared" si="10"/>
        <v>/</v>
      </c>
    </row>
    <row r="160" spans="2:8" x14ac:dyDescent="0.25">
      <c r="B160" s="14"/>
      <c r="C160" s="14"/>
      <c r="D160" s="14"/>
      <c r="E160" s="9" t="str">
        <f>_xlfn.IFNA(VLOOKUP(B160,NOT_SUPPORTED_ARTICLE!C:C,1,FALSE),"")</f>
        <v/>
      </c>
      <c r="F160" s="44" t="str">
        <f t="shared" si="8"/>
        <v/>
      </c>
      <c r="G160" s="44" t="str">
        <f t="shared" si="9"/>
        <v>/</v>
      </c>
      <c r="H160" s="44" t="str">
        <f t="shared" si="10"/>
        <v>/</v>
      </c>
    </row>
    <row r="161" spans="2:8" x14ac:dyDescent="0.25">
      <c r="B161" s="14"/>
      <c r="C161" s="14"/>
      <c r="D161" s="14"/>
      <c r="E161" s="9" t="str">
        <f>_xlfn.IFNA(VLOOKUP(B161,NOT_SUPPORTED_ARTICLE!C:C,1,FALSE),"")</f>
        <v/>
      </c>
      <c r="F161" s="44" t="str">
        <f t="shared" si="8"/>
        <v/>
      </c>
      <c r="G161" s="44" t="str">
        <f t="shared" si="9"/>
        <v>/</v>
      </c>
      <c r="H161" s="44" t="str">
        <f t="shared" si="10"/>
        <v>/</v>
      </c>
    </row>
    <row r="162" spans="2:8" x14ac:dyDescent="0.25">
      <c r="B162" s="14"/>
      <c r="C162" s="14"/>
      <c r="D162" s="14"/>
      <c r="E162" s="9" t="str">
        <f>_xlfn.IFNA(VLOOKUP(B162,NOT_SUPPORTED_ARTICLE!C:C,1,FALSE),"")</f>
        <v/>
      </c>
      <c r="F162" s="44" t="str">
        <f t="shared" si="8"/>
        <v/>
      </c>
      <c r="G162" s="44" t="str">
        <f t="shared" si="9"/>
        <v>/</v>
      </c>
      <c r="H162" s="44" t="str">
        <f t="shared" si="10"/>
        <v>/</v>
      </c>
    </row>
    <row r="163" spans="2:8" x14ac:dyDescent="0.25">
      <c r="B163" s="14"/>
      <c r="C163" s="14"/>
      <c r="D163" s="14"/>
      <c r="E163" s="9" t="str">
        <f>_xlfn.IFNA(VLOOKUP(B163,NOT_SUPPORTED_ARTICLE!C:C,1,FALSE),"")</f>
        <v/>
      </c>
      <c r="F163" s="44" t="str">
        <f t="shared" si="8"/>
        <v/>
      </c>
      <c r="G163" s="44" t="str">
        <f t="shared" si="9"/>
        <v>/</v>
      </c>
      <c r="H163" s="44" t="str">
        <f t="shared" si="10"/>
        <v>/</v>
      </c>
    </row>
    <row r="164" spans="2:8" x14ac:dyDescent="0.25">
      <c r="B164" s="14"/>
      <c r="C164" s="14"/>
      <c r="D164" s="14"/>
      <c r="E164" s="9" t="str">
        <f>_xlfn.IFNA(VLOOKUP(B164,NOT_SUPPORTED_ARTICLE!C:C,1,FALSE),"")</f>
        <v/>
      </c>
      <c r="F164" s="44" t="str">
        <f t="shared" si="8"/>
        <v/>
      </c>
      <c r="G164" s="44" t="str">
        <f t="shared" si="9"/>
        <v>/</v>
      </c>
      <c r="H164" s="44" t="str">
        <f t="shared" si="10"/>
        <v>/</v>
      </c>
    </row>
    <row r="165" spans="2:8" x14ac:dyDescent="0.25">
      <c r="B165" s="14"/>
      <c r="C165" s="14"/>
      <c r="D165" s="14"/>
      <c r="E165" s="9" t="str">
        <f>_xlfn.IFNA(VLOOKUP(B165,NOT_SUPPORTED_ARTICLE!C:C,1,FALSE),"")</f>
        <v/>
      </c>
      <c r="F165" s="44" t="str">
        <f t="shared" si="8"/>
        <v/>
      </c>
      <c r="G165" s="44" t="str">
        <f t="shared" si="9"/>
        <v>/</v>
      </c>
      <c r="H165" s="44" t="str">
        <f t="shared" si="10"/>
        <v>/</v>
      </c>
    </row>
    <row r="166" spans="2:8" x14ac:dyDescent="0.25">
      <c r="B166" s="14"/>
      <c r="C166" s="14"/>
      <c r="D166" s="14"/>
      <c r="E166" s="9" t="str">
        <f>_xlfn.IFNA(VLOOKUP(B166,NOT_SUPPORTED_ARTICLE!C:C,1,FALSE),"")</f>
        <v/>
      </c>
      <c r="F166" s="44" t="str">
        <f t="shared" si="8"/>
        <v/>
      </c>
      <c r="G166" s="44" t="str">
        <f t="shared" si="9"/>
        <v>/</v>
      </c>
      <c r="H166" s="44" t="str">
        <f t="shared" si="10"/>
        <v>/</v>
      </c>
    </row>
    <row r="167" spans="2:8" x14ac:dyDescent="0.25">
      <c r="B167" s="14"/>
      <c r="C167" s="14"/>
      <c r="D167" s="14"/>
      <c r="E167" s="9" t="str">
        <f>_xlfn.IFNA(VLOOKUP(B167,NOT_SUPPORTED_ARTICLE!C:C,1,FALSE),"")</f>
        <v/>
      </c>
      <c r="F167" s="44" t="str">
        <f t="shared" si="8"/>
        <v/>
      </c>
      <c r="G167" s="44" t="str">
        <f t="shared" si="9"/>
        <v>/</v>
      </c>
      <c r="H167" s="44" t="str">
        <f t="shared" si="10"/>
        <v>/</v>
      </c>
    </row>
    <row r="168" spans="2:8" x14ac:dyDescent="0.25">
      <c r="B168" s="14"/>
      <c r="C168" s="14"/>
      <c r="D168" s="14"/>
      <c r="E168" s="9" t="str">
        <f>_xlfn.IFNA(VLOOKUP(B168,NOT_SUPPORTED_ARTICLE!C:C,1,FALSE),"")</f>
        <v/>
      </c>
      <c r="F168" s="44" t="str">
        <f t="shared" si="8"/>
        <v/>
      </c>
      <c r="G168" s="44" t="str">
        <f t="shared" si="9"/>
        <v>/</v>
      </c>
      <c r="H168" s="44" t="str">
        <f t="shared" si="10"/>
        <v>/</v>
      </c>
    </row>
    <row r="169" spans="2:8" x14ac:dyDescent="0.25">
      <c r="B169" s="14"/>
      <c r="C169" s="14"/>
      <c r="D169" s="14"/>
      <c r="E169" s="9" t="str">
        <f>_xlfn.IFNA(VLOOKUP(B169,NOT_SUPPORTED_ARTICLE!C:C,1,FALSE),"")</f>
        <v/>
      </c>
      <c r="F169" s="44" t="str">
        <f t="shared" si="8"/>
        <v/>
      </c>
      <c r="G169" s="44" t="str">
        <f t="shared" si="9"/>
        <v>/</v>
      </c>
      <c r="H169" s="44" t="str">
        <f t="shared" si="10"/>
        <v>/</v>
      </c>
    </row>
    <row r="170" spans="2:8" x14ac:dyDescent="0.25">
      <c r="B170" s="14"/>
      <c r="C170" s="14"/>
      <c r="D170" s="14"/>
      <c r="E170" s="9" t="str">
        <f>_xlfn.IFNA(VLOOKUP(B170,NOT_SUPPORTED_ARTICLE!C:C,1,FALSE),"")</f>
        <v/>
      </c>
      <c r="F170" s="44" t="str">
        <f t="shared" si="8"/>
        <v/>
      </c>
      <c r="G170" s="44" t="str">
        <f t="shared" si="9"/>
        <v>/</v>
      </c>
      <c r="H170" s="44" t="str">
        <f t="shared" si="10"/>
        <v>/</v>
      </c>
    </row>
    <row r="171" spans="2:8" x14ac:dyDescent="0.25">
      <c r="B171" s="14"/>
      <c r="C171" s="14"/>
      <c r="D171" s="14"/>
      <c r="E171" s="9" t="str">
        <f>_xlfn.IFNA(VLOOKUP(B171,NOT_SUPPORTED_ARTICLE!C:C,1,FALSE),"")</f>
        <v/>
      </c>
      <c r="F171" s="44" t="str">
        <f t="shared" si="8"/>
        <v/>
      </c>
      <c r="G171" s="44" t="str">
        <f t="shared" si="9"/>
        <v>/</v>
      </c>
      <c r="H171" s="44" t="str">
        <f t="shared" si="10"/>
        <v>/</v>
      </c>
    </row>
    <row r="172" spans="2:8" x14ac:dyDescent="0.25">
      <c r="B172" s="14"/>
      <c r="C172" s="14"/>
      <c r="D172" s="14"/>
      <c r="E172" s="9" t="str">
        <f>_xlfn.IFNA(VLOOKUP(B172,NOT_SUPPORTED_ARTICLE!C:C,1,FALSE),"")</f>
        <v/>
      </c>
      <c r="F172" s="44" t="str">
        <f t="shared" si="8"/>
        <v/>
      </c>
      <c r="G172" s="44" t="str">
        <f t="shared" si="9"/>
        <v>/</v>
      </c>
      <c r="H172" s="44" t="str">
        <f t="shared" si="10"/>
        <v>/</v>
      </c>
    </row>
    <row r="173" spans="2:8" x14ac:dyDescent="0.25">
      <c r="B173" s="14"/>
      <c r="C173" s="14"/>
      <c r="D173" s="14"/>
      <c r="E173" s="9" t="str">
        <f>_xlfn.IFNA(VLOOKUP(B173,NOT_SUPPORTED_ARTICLE!C:C,1,FALSE),"")</f>
        <v/>
      </c>
      <c r="F173" s="44" t="str">
        <f t="shared" si="8"/>
        <v/>
      </c>
      <c r="G173" s="44" t="str">
        <f t="shared" si="9"/>
        <v>/</v>
      </c>
      <c r="H173" s="44" t="str">
        <f t="shared" si="10"/>
        <v>/</v>
      </c>
    </row>
    <row r="174" spans="2:8" x14ac:dyDescent="0.25">
      <c r="B174" s="14"/>
      <c r="C174" s="14"/>
      <c r="D174" s="14"/>
      <c r="E174" s="9" t="str">
        <f>_xlfn.IFNA(VLOOKUP(B174,NOT_SUPPORTED_ARTICLE!C:C,1,FALSE),"")</f>
        <v/>
      </c>
      <c r="F174" s="44" t="str">
        <f t="shared" si="8"/>
        <v/>
      </c>
      <c r="G174" s="44" t="str">
        <f t="shared" si="9"/>
        <v>/</v>
      </c>
      <c r="H174" s="44" t="str">
        <f t="shared" si="10"/>
        <v>/</v>
      </c>
    </row>
    <row r="175" spans="2:8" x14ac:dyDescent="0.25">
      <c r="B175" s="14"/>
      <c r="C175" s="14"/>
      <c r="D175" s="14"/>
      <c r="E175" s="9" t="str">
        <f>_xlfn.IFNA(VLOOKUP(B175,NOT_SUPPORTED_ARTICLE!C:C,1,FALSE),"")</f>
        <v/>
      </c>
      <c r="F175" s="44" t="str">
        <f t="shared" si="8"/>
        <v/>
      </c>
      <c r="G175" s="44" t="str">
        <f t="shared" si="9"/>
        <v>/</v>
      </c>
      <c r="H175" s="44" t="str">
        <f t="shared" si="10"/>
        <v>/</v>
      </c>
    </row>
    <row r="176" spans="2:8" x14ac:dyDescent="0.25">
      <c r="B176" s="14"/>
      <c r="C176" s="14"/>
      <c r="D176" s="14"/>
      <c r="E176" s="9" t="str">
        <f>_xlfn.IFNA(VLOOKUP(B176,NOT_SUPPORTED_ARTICLE!C:C,1,FALSE),"")</f>
        <v/>
      </c>
      <c r="F176" s="44" t="str">
        <f t="shared" si="8"/>
        <v/>
      </c>
      <c r="G176" s="44" t="str">
        <f t="shared" si="9"/>
        <v>/</v>
      </c>
      <c r="H176" s="44" t="str">
        <f t="shared" si="10"/>
        <v>/</v>
      </c>
    </row>
    <row r="177" spans="2:8" x14ac:dyDescent="0.25">
      <c r="B177" s="14"/>
      <c r="C177" s="14"/>
      <c r="D177" s="14"/>
      <c r="E177" s="9" t="str">
        <f>_xlfn.IFNA(VLOOKUP(B177,NOT_SUPPORTED_ARTICLE!C:C,1,FALSE),"")</f>
        <v/>
      </c>
      <c r="F177" s="44" t="str">
        <f t="shared" si="8"/>
        <v/>
      </c>
      <c r="G177" s="44" t="str">
        <f t="shared" si="9"/>
        <v>/</v>
      </c>
      <c r="H177" s="44" t="str">
        <f t="shared" si="10"/>
        <v>/</v>
      </c>
    </row>
    <row r="178" spans="2:8" x14ac:dyDescent="0.25">
      <c r="B178" s="14"/>
      <c r="C178" s="14"/>
      <c r="D178" s="14"/>
      <c r="E178" s="9" t="str">
        <f>_xlfn.IFNA(VLOOKUP(B178,NOT_SUPPORTED_ARTICLE!C:C,1,FALSE),"")</f>
        <v/>
      </c>
      <c r="F178" s="44" t="str">
        <f t="shared" si="8"/>
        <v/>
      </c>
      <c r="G178" s="44" t="str">
        <f t="shared" si="9"/>
        <v>/</v>
      </c>
      <c r="H178" s="44" t="str">
        <f t="shared" si="10"/>
        <v>/</v>
      </c>
    </row>
    <row r="179" spans="2:8" x14ac:dyDescent="0.25">
      <c r="B179" s="14"/>
      <c r="C179" s="14"/>
      <c r="D179" s="14"/>
      <c r="E179" s="9" t="str">
        <f>_xlfn.IFNA(VLOOKUP(B179,NOT_SUPPORTED_ARTICLE!C:C,1,FALSE),"")</f>
        <v/>
      </c>
      <c r="F179" s="44" t="str">
        <f t="shared" si="8"/>
        <v/>
      </c>
      <c r="G179" s="44" t="str">
        <f t="shared" si="9"/>
        <v>/</v>
      </c>
      <c r="H179" s="44" t="str">
        <f t="shared" si="10"/>
        <v>/</v>
      </c>
    </row>
    <row r="180" spans="2:8" x14ac:dyDescent="0.25">
      <c r="B180" s="14"/>
      <c r="C180" s="14"/>
      <c r="D180" s="14"/>
      <c r="E180" s="9" t="str">
        <f>_xlfn.IFNA(VLOOKUP(B180,NOT_SUPPORTED_ARTICLE!C:C,1,FALSE),"")</f>
        <v/>
      </c>
      <c r="F180" s="44" t="str">
        <f t="shared" si="8"/>
        <v/>
      </c>
      <c r="G180" s="44" t="str">
        <f t="shared" si="9"/>
        <v>/</v>
      </c>
      <c r="H180" s="44" t="str">
        <f t="shared" si="10"/>
        <v>/</v>
      </c>
    </row>
    <row r="181" spans="2:8" x14ac:dyDescent="0.25">
      <c r="B181" s="14"/>
      <c r="C181" s="14"/>
      <c r="D181" s="14"/>
      <c r="E181" s="9" t="str">
        <f>_xlfn.IFNA(VLOOKUP(B181,NOT_SUPPORTED_ARTICLE!C:C,1,FALSE),"")</f>
        <v/>
      </c>
      <c r="F181" s="44" t="str">
        <f t="shared" si="8"/>
        <v/>
      </c>
      <c r="G181" s="44" t="str">
        <f t="shared" si="9"/>
        <v>/</v>
      </c>
      <c r="H181" s="44" t="str">
        <f t="shared" si="10"/>
        <v>/</v>
      </c>
    </row>
    <row r="182" spans="2:8" x14ac:dyDescent="0.25">
      <c r="B182" s="14"/>
      <c r="C182" s="14"/>
      <c r="D182" s="14"/>
      <c r="E182" s="9" t="str">
        <f>_xlfn.IFNA(VLOOKUP(B182,NOT_SUPPORTED_ARTICLE!C:C,1,FALSE),"")</f>
        <v/>
      </c>
      <c r="F182" s="44" t="str">
        <f t="shared" si="8"/>
        <v/>
      </c>
      <c r="G182" s="44" t="str">
        <f t="shared" si="9"/>
        <v>/</v>
      </c>
      <c r="H182" s="44" t="str">
        <f t="shared" si="10"/>
        <v>/</v>
      </c>
    </row>
    <row r="183" spans="2:8" x14ac:dyDescent="0.25">
      <c r="B183" s="14"/>
      <c r="C183" s="14"/>
      <c r="D183" s="14"/>
      <c r="E183" s="9" t="str">
        <f>_xlfn.IFNA(VLOOKUP(B183,NOT_SUPPORTED_ARTICLE!C:C,1,FALSE),"")</f>
        <v/>
      </c>
      <c r="F183" s="44" t="str">
        <f t="shared" si="8"/>
        <v/>
      </c>
      <c r="G183" s="44" t="str">
        <f t="shared" si="9"/>
        <v>/</v>
      </c>
      <c r="H183" s="44" t="str">
        <f t="shared" si="10"/>
        <v>/</v>
      </c>
    </row>
    <row r="184" spans="2:8" x14ac:dyDescent="0.25">
      <c r="B184" s="14"/>
      <c r="C184" s="14"/>
      <c r="D184" s="14"/>
      <c r="E184" s="9" t="str">
        <f>_xlfn.IFNA(VLOOKUP(B184,NOT_SUPPORTED_ARTICLE!C:C,1,FALSE),"")</f>
        <v/>
      </c>
      <c r="F184" s="44" t="str">
        <f t="shared" si="8"/>
        <v/>
      </c>
      <c r="G184" s="44" t="str">
        <f t="shared" si="9"/>
        <v>/</v>
      </c>
      <c r="H184" s="44" t="str">
        <f t="shared" si="10"/>
        <v>/</v>
      </c>
    </row>
    <row r="185" spans="2:8" x14ac:dyDescent="0.25">
      <c r="B185" s="14"/>
      <c r="C185" s="14"/>
      <c r="D185" s="14"/>
      <c r="E185" s="9" t="str">
        <f>_xlfn.IFNA(VLOOKUP(B185,NOT_SUPPORTED_ARTICLE!C:C,1,FALSE),"")</f>
        <v/>
      </c>
      <c r="F185" s="44" t="str">
        <f t="shared" si="8"/>
        <v/>
      </c>
      <c r="G185" s="44" t="str">
        <f t="shared" si="9"/>
        <v>/</v>
      </c>
      <c r="H185" s="44" t="str">
        <f t="shared" si="10"/>
        <v>/</v>
      </c>
    </row>
    <row r="186" spans="2:8" x14ac:dyDescent="0.25">
      <c r="B186" s="14"/>
      <c r="C186" s="14"/>
      <c r="D186" s="14"/>
      <c r="E186" s="9" t="str">
        <f>_xlfn.IFNA(VLOOKUP(B186,NOT_SUPPORTED_ARTICLE!C:C,1,FALSE),"")</f>
        <v/>
      </c>
      <c r="F186" s="44" t="str">
        <f t="shared" si="8"/>
        <v/>
      </c>
      <c r="G186" s="44" t="str">
        <f t="shared" si="9"/>
        <v>/</v>
      </c>
      <c r="H186" s="44" t="str">
        <f t="shared" si="10"/>
        <v>/</v>
      </c>
    </row>
    <row r="187" spans="2:8" x14ac:dyDescent="0.25">
      <c r="B187" s="14"/>
      <c r="C187" s="14"/>
      <c r="D187" s="14"/>
      <c r="E187" s="9" t="str">
        <f>_xlfn.IFNA(VLOOKUP(B187,NOT_SUPPORTED_ARTICLE!C:C,1,FALSE),"")</f>
        <v/>
      </c>
      <c r="F187" s="44" t="str">
        <f t="shared" si="8"/>
        <v/>
      </c>
      <c r="G187" s="44" t="str">
        <f t="shared" si="9"/>
        <v>/</v>
      </c>
      <c r="H187" s="44" t="str">
        <f t="shared" si="10"/>
        <v>/</v>
      </c>
    </row>
    <row r="188" spans="2:8" x14ac:dyDescent="0.25">
      <c r="B188" s="14"/>
      <c r="C188" s="14"/>
      <c r="D188" s="14"/>
      <c r="E188" s="9" t="str">
        <f>_xlfn.IFNA(VLOOKUP(B188,NOT_SUPPORTED_ARTICLE!C:C,1,FALSE),"")</f>
        <v/>
      </c>
      <c r="F188" s="44" t="str">
        <f t="shared" si="8"/>
        <v/>
      </c>
      <c r="G188" s="44" t="str">
        <f t="shared" si="9"/>
        <v>/</v>
      </c>
      <c r="H188" s="44" t="str">
        <f t="shared" si="10"/>
        <v>/</v>
      </c>
    </row>
    <row r="189" spans="2:8" x14ac:dyDescent="0.25">
      <c r="B189" s="14"/>
      <c r="C189" s="14"/>
      <c r="D189" s="14"/>
      <c r="E189" s="9" t="str">
        <f>_xlfn.IFNA(VLOOKUP(B189,NOT_SUPPORTED_ARTICLE!C:C,1,FALSE),"")</f>
        <v/>
      </c>
      <c r="F189" s="44" t="str">
        <f t="shared" si="8"/>
        <v/>
      </c>
      <c r="G189" s="44" t="str">
        <f t="shared" si="9"/>
        <v>/</v>
      </c>
      <c r="H189" s="44" t="str">
        <f t="shared" si="10"/>
        <v>/</v>
      </c>
    </row>
    <row r="190" spans="2:8" x14ac:dyDescent="0.25">
      <c r="B190" s="14"/>
      <c r="C190" s="14"/>
      <c r="D190" s="14"/>
      <c r="E190" s="9" t="str">
        <f>_xlfn.IFNA(VLOOKUP(B190,NOT_SUPPORTED_ARTICLE!C:C,1,FALSE),"")</f>
        <v/>
      </c>
      <c r="F190" s="44" t="str">
        <f t="shared" si="8"/>
        <v/>
      </c>
      <c r="G190" s="44" t="str">
        <f t="shared" si="9"/>
        <v>/</v>
      </c>
      <c r="H190" s="44" t="str">
        <f t="shared" si="10"/>
        <v>/</v>
      </c>
    </row>
    <row r="191" spans="2:8" x14ac:dyDescent="0.25">
      <c r="B191" s="14"/>
      <c r="C191" s="14"/>
      <c r="D191" s="14"/>
      <c r="E191" s="9" t="str">
        <f>_xlfn.IFNA(VLOOKUP(B191,NOT_SUPPORTED_ARTICLE!C:C,1,FALSE),"")</f>
        <v/>
      </c>
      <c r="F191" s="44" t="str">
        <f t="shared" si="8"/>
        <v/>
      </c>
      <c r="G191" s="44" t="str">
        <f t="shared" si="9"/>
        <v>/</v>
      </c>
      <c r="H191" s="44" t="str">
        <f t="shared" si="10"/>
        <v>/</v>
      </c>
    </row>
    <row r="192" spans="2:8" x14ac:dyDescent="0.25">
      <c r="B192" s="14"/>
      <c r="C192" s="14"/>
      <c r="D192" s="14"/>
      <c r="E192" s="9" t="str">
        <f>_xlfn.IFNA(VLOOKUP(B192,NOT_SUPPORTED_ARTICLE!C:C,1,FALSE),"")</f>
        <v/>
      </c>
      <c r="F192" s="44" t="str">
        <f t="shared" si="8"/>
        <v/>
      </c>
      <c r="G192" s="44" t="str">
        <f t="shared" si="9"/>
        <v>/</v>
      </c>
      <c r="H192" s="44" t="str">
        <f t="shared" si="10"/>
        <v>/</v>
      </c>
    </row>
    <row r="193" spans="2:8" x14ac:dyDescent="0.25">
      <c r="B193" s="14"/>
      <c r="C193" s="14"/>
      <c r="D193" s="14"/>
      <c r="E193" s="9" t="str">
        <f>_xlfn.IFNA(VLOOKUP(B193,NOT_SUPPORTED_ARTICLE!C:C,1,FALSE),"")</f>
        <v/>
      </c>
      <c r="F193" s="44" t="str">
        <f t="shared" si="8"/>
        <v/>
      </c>
      <c r="G193" s="44" t="str">
        <f t="shared" si="9"/>
        <v>/</v>
      </c>
      <c r="H193" s="44" t="str">
        <f t="shared" si="10"/>
        <v>/</v>
      </c>
    </row>
    <row r="194" spans="2:8" x14ac:dyDescent="0.25">
      <c r="B194" s="14"/>
      <c r="C194" s="14"/>
      <c r="D194" s="14"/>
      <c r="E194" s="9" t="str">
        <f>_xlfn.IFNA(VLOOKUP(B194,NOT_SUPPORTED_ARTICLE!C:C,1,FALSE),"")</f>
        <v/>
      </c>
      <c r="F194" s="44" t="str">
        <f t="shared" si="8"/>
        <v/>
      </c>
      <c r="G194" s="44" t="str">
        <f t="shared" si="9"/>
        <v>/</v>
      </c>
      <c r="H194" s="44" t="str">
        <f t="shared" si="10"/>
        <v>/</v>
      </c>
    </row>
    <row r="195" spans="2:8" x14ac:dyDescent="0.25">
      <c r="B195" s="14"/>
      <c r="C195" s="14"/>
      <c r="D195" s="14"/>
      <c r="E195" s="9" t="str">
        <f>_xlfn.IFNA(VLOOKUP(B195,NOT_SUPPORTED_ARTICLE!C:C,1,FALSE),"")</f>
        <v/>
      </c>
      <c r="F195" s="44" t="str">
        <f t="shared" ref="F195" si="11">SUBSTITUTE(D195,"\","/")</f>
        <v/>
      </c>
      <c r="G195" s="44" t="str">
        <f t="shared" ref="G195" si="12">SUBSTITUTE(D195&amp;"/"&amp;B195,"\","/")</f>
        <v>/</v>
      </c>
      <c r="H195" s="44" t="str">
        <f t="shared" si="10"/>
        <v>/</v>
      </c>
    </row>
    <row r="196" spans="2:8" x14ac:dyDescent="0.25">
      <c r="B196" s="14"/>
      <c r="C196" s="14"/>
      <c r="D196" s="14"/>
      <c r="E196" s="9" t="str">
        <f>_xlfn.IFNA(VLOOKUP(B196,NOT_SUPPORTED_ARTICLE!C:C,1,FALSE),"")</f>
        <v/>
      </c>
      <c r="G196" s="44" t="str">
        <f t="shared" ref="G196:G259" si="13">SUBSTITUTE(D196&amp;"/"&amp;B196,"\","/")</f>
        <v>/</v>
      </c>
      <c r="H196" s="44" t="str">
        <f t="shared" ref="H196:H258" si="14">SUBSTITUTE(G196,"articles/","")</f>
        <v>/</v>
      </c>
    </row>
    <row r="197" spans="2:8" x14ac:dyDescent="0.25">
      <c r="B197" s="14"/>
      <c r="C197" s="14"/>
      <c r="D197" s="14"/>
      <c r="E197" s="9" t="str">
        <f>_xlfn.IFNA(VLOOKUP(B197,NOT_SUPPORTED_ARTICLE!C:C,1,FALSE),"")</f>
        <v/>
      </c>
      <c r="G197" s="44" t="str">
        <f t="shared" si="13"/>
        <v>/</v>
      </c>
      <c r="H197" s="44" t="str">
        <f t="shared" si="14"/>
        <v>/</v>
      </c>
    </row>
    <row r="198" spans="2:8" x14ac:dyDescent="0.25">
      <c r="B198" s="14"/>
      <c r="C198" s="14"/>
      <c r="D198" s="14"/>
      <c r="E198" s="9" t="str">
        <f>_xlfn.IFNA(VLOOKUP(B198,NOT_SUPPORTED_ARTICLE!C:C,1,FALSE),"")</f>
        <v/>
      </c>
      <c r="G198" s="44" t="str">
        <f t="shared" si="13"/>
        <v>/</v>
      </c>
      <c r="H198" s="44" t="str">
        <f t="shared" si="14"/>
        <v>/</v>
      </c>
    </row>
    <row r="199" spans="2:8" x14ac:dyDescent="0.25">
      <c r="B199" s="14"/>
      <c r="C199" s="14"/>
      <c r="D199" s="14"/>
      <c r="E199" s="9" t="str">
        <f>_xlfn.IFNA(VLOOKUP(B199,NOT_SUPPORTED_ARTICLE!C:C,1,FALSE),"")</f>
        <v/>
      </c>
      <c r="G199" s="44" t="str">
        <f t="shared" si="13"/>
        <v>/</v>
      </c>
      <c r="H199" s="44" t="str">
        <f t="shared" si="14"/>
        <v>/</v>
      </c>
    </row>
    <row r="200" spans="2:8" x14ac:dyDescent="0.25">
      <c r="B200" s="14"/>
      <c r="C200" s="14"/>
      <c r="D200" s="14"/>
      <c r="E200" s="9" t="str">
        <f>_xlfn.IFNA(VLOOKUP(B200,NOT_SUPPORTED_ARTICLE!C:C,1,FALSE),"")</f>
        <v/>
      </c>
      <c r="G200" s="44" t="str">
        <f t="shared" si="13"/>
        <v>/</v>
      </c>
      <c r="H200" s="44" t="str">
        <f t="shared" si="14"/>
        <v>/</v>
      </c>
    </row>
    <row r="201" spans="2:8" x14ac:dyDescent="0.25">
      <c r="B201" s="14"/>
      <c r="C201" s="14"/>
      <c r="D201" s="14"/>
      <c r="E201" s="9" t="str">
        <f>_xlfn.IFNA(VLOOKUP(B201,NOT_SUPPORTED_ARTICLE!C:C,1,FALSE),"")</f>
        <v/>
      </c>
      <c r="G201" s="44" t="str">
        <f t="shared" si="13"/>
        <v>/</v>
      </c>
      <c r="H201" s="44" t="str">
        <f t="shared" si="14"/>
        <v>/</v>
      </c>
    </row>
    <row r="202" spans="2:8" x14ac:dyDescent="0.25">
      <c r="B202" s="14"/>
      <c r="C202" s="14"/>
      <c r="D202" s="14"/>
      <c r="E202" s="9" t="str">
        <f>_xlfn.IFNA(VLOOKUP(B202,NOT_SUPPORTED_ARTICLE!C:C,1,FALSE),"")</f>
        <v/>
      </c>
      <c r="G202" s="44" t="str">
        <f t="shared" si="13"/>
        <v>/</v>
      </c>
      <c r="H202" s="44" t="str">
        <f t="shared" si="14"/>
        <v>/</v>
      </c>
    </row>
    <row r="203" spans="2:8" x14ac:dyDescent="0.25">
      <c r="B203" s="14"/>
      <c r="C203" s="14"/>
      <c r="D203" s="14"/>
      <c r="E203" s="9" t="str">
        <f>_xlfn.IFNA(VLOOKUP(B203,NOT_SUPPORTED_ARTICLE!C:C,1,FALSE),"")</f>
        <v/>
      </c>
      <c r="G203" s="44" t="str">
        <f t="shared" si="13"/>
        <v>/</v>
      </c>
      <c r="H203" s="44" t="str">
        <f t="shared" si="14"/>
        <v>/</v>
      </c>
    </row>
    <row r="204" spans="2:8" x14ac:dyDescent="0.25">
      <c r="B204" s="14"/>
      <c r="C204" s="14"/>
      <c r="D204" s="14"/>
      <c r="E204" s="9" t="str">
        <f>_xlfn.IFNA(VLOOKUP(B204,NOT_SUPPORTED_ARTICLE!C:C,1,FALSE),"")</f>
        <v/>
      </c>
      <c r="G204" s="44" t="str">
        <f t="shared" si="13"/>
        <v>/</v>
      </c>
      <c r="H204" s="44" t="str">
        <f t="shared" si="14"/>
        <v>/</v>
      </c>
    </row>
    <row r="205" spans="2:8" x14ac:dyDescent="0.25">
      <c r="D205" s="14"/>
      <c r="E205" s="9" t="str">
        <f>_xlfn.IFNA(VLOOKUP(B205,NOT_SUPPORTED_ARTICLE!C:C,1,FALSE),"")</f>
        <v/>
      </c>
      <c r="G205" s="44" t="str">
        <f t="shared" si="13"/>
        <v>/</v>
      </c>
      <c r="H205" s="44" t="str">
        <f t="shared" si="14"/>
        <v>/</v>
      </c>
    </row>
    <row r="206" spans="2:8" x14ac:dyDescent="0.25">
      <c r="D206" s="14"/>
      <c r="E206" s="9" t="str">
        <f>_xlfn.IFNA(VLOOKUP(B206,NOT_SUPPORTED_ARTICLE!C:C,1,FALSE),"")</f>
        <v/>
      </c>
      <c r="G206" s="44" t="str">
        <f t="shared" si="13"/>
        <v>/</v>
      </c>
      <c r="H206" s="44" t="str">
        <f t="shared" si="14"/>
        <v>/</v>
      </c>
    </row>
    <row r="207" spans="2:8" x14ac:dyDescent="0.25">
      <c r="D207" s="14"/>
      <c r="E207" s="9" t="str">
        <f>_xlfn.IFNA(VLOOKUP(B207,NOT_SUPPORTED_ARTICLE!C:C,1,FALSE),"")</f>
        <v/>
      </c>
      <c r="G207" s="44" t="str">
        <f t="shared" si="13"/>
        <v>/</v>
      </c>
      <c r="H207" s="44" t="str">
        <f t="shared" si="14"/>
        <v>/</v>
      </c>
    </row>
    <row r="208" spans="2:8" x14ac:dyDescent="0.25">
      <c r="D208" s="14"/>
      <c r="E208" s="9" t="str">
        <f>_xlfn.IFNA(VLOOKUP(B208,NOT_SUPPORTED_ARTICLE!C:C,1,FALSE),"")</f>
        <v/>
      </c>
      <c r="G208" s="44" t="str">
        <f t="shared" si="13"/>
        <v>/</v>
      </c>
      <c r="H208" s="44" t="str">
        <f t="shared" si="14"/>
        <v>/</v>
      </c>
    </row>
    <row r="209" spans="4:8" x14ac:dyDescent="0.25">
      <c r="D209" s="14"/>
      <c r="E209" s="9" t="str">
        <f>_xlfn.IFNA(VLOOKUP(B209,NOT_SUPPORTED_ARTICLE!C:C,1,FALSE),"")</f>
        <v/>
      </c>
      <c r="G209" s="44" t="str">
        <f t="shared" si="13"/>
        <v>/</v>
      </c>
      <c r="H209" s="44" t="str">
        <f t="shared" si="14"/>
        <v>/</v>
      </c>
    </row>
    <row r="210" spans="4:8" x14ac:dyDescent="0.25">
      <c r="D210" s="14"/>
      <c r="E210" s="9" t="str">
        <f>_xlfn.IFNA(VLOOKUP(B210,NOT_SUPPORTED_ARTICLE!C:C,1,FALSE),"")</f>
        <v/>
      </c>
      <c r="G210" s="44" t="str">
        <f t="shared" si="13"/>
        <v>/</v>
      </c>
      <c r="H210" s="44" t="str">
        <f t="shared" si="14"/>
        <v>/</v>
      </c>
    </row>
    <row r="211" spans="4:8" x14ac:dyDescent="0.25">
      <c r="D211" s="14"/>
      <c r="E211" s="9" t="str">
        <f>_xlfn.IFNA(VLOOKUP(B211,NOT_SUPPORTED_ARTICLE!C:C,1,FALSE),"")</f>
        <v/>
      </c>
      <c r="G211" s="44" t="str">
        <f t="shared" si="13"/>
        <v>/</v>
      </c>
      <c r="H211" s="44" t="str">
        <f t="shared" si="14"/>
        <v>/</v>
      </c>
    </row>
    <row r="212" spans="4:8" x14ac:dyDescent="0.25">
      <c r="D212" s="14"/>
      <c r="E212" s="9" t="str">
        <f>_xlfn.IFNA(VLOOKUP(B212,NOT_SUPPORTED_ARTICLE!C:C,1,FALSE),"")</f>
        <v/>
      </c>
      <c r="G212" s="44" t="str">
        <f t="shared" si="13"/>
        <v>/</v>
      </c>
      <c r="H212" s="44" t="str">
        <f t="shared" si="14"/>
        <v>/</v>
      </c>
    </row>
    <row r="213" spans="4:8" x14ac:dyDescent="0.25">
      <c r="D213" s="14"/>
      <c r="E213" s="9" t="str">
        <f>_xlfn.IFNA(VLOOKUP(B213,NOT_SUPPORTED_ARTICLE!C:C,1,FALSE),"")</f>
        <v/>
      </c>
      <c r="G213" s="44" t="str">
        <f t="shared" si="13"/>
        <v>/</v>
      </c>
      <c r="H213" s="44" t="str">
        <f t="shared" si="14"/>
        <v>/</v>
      </c>
    </row>
    <row r="214" spans="4:8" x14ac:dyDescent="0.25">
      <c r="D214" s="14"/>
      <c r="E214" s="9" t="str">
        <f>_xlfn.IFNA(VLOOKUP(B214,NOT_SUPPORTED_ARTICLE!C:C,1,FALSE),"")</f>
        <v/>
      </c>
      <c r="G214" s="44" t="str">
        <f t="shared" si="13"/>
        <v>/</v>
      </c>
      <c r="H214" s="44" t="str">
        <f t="shared" si="14"/>
        <v>/</v>
      </c>
    </row>
    <row r="215" spans="4:8" x14ac:dyDescent="0.25">
      <c r="D215" s="14"/>
      <c r="E215" s="9" t="str">
        <f>_xlfn.IFNA(VLOOKUP(B215,NOT_SUPPORTED_ARTICLE!C:C,1,FALSE),"")</f>
        <v/>
      </c>
      <c r="G215" s="44" t="str">
        <f t="shared" si="13"/>
        <v>/</v>
      </c>
      <c r="H215" s="44" t="str">
        <f t="shared" si="14"/>
        <v>/</v>
      </c>
    </row>
    <row r="216" spans="4:8" x14ac:dyDescent="0.25">
      <c r="D216" s="14"/>
      <c r="E216" s="9" t="str">
        <f>_xlfn.IFNA(VLOOKUP(B216,NOT_SUPPORTED_ARTICLE!C:C,1,FALSE),"")</f>
        <v/>
      </c>
      <c r="G216" s="44" t="str">
        <f t="shared" si="13"/>
        <v>/</v>
      </c>
      <c r="H216" s="44" t="str">
        <f t="shared" si="14"/>
        <v>/</v>
      </c>
    </row>
    <row r="217" spans="4:8" x14ac:dyDescent="0.25">
      <c r="D217" s="14"/>
      <c r="E217" s="9" t="str">
        <f>_xlfn.IFNA(VLOOKUP(B217,NOT_SUPPORTED_ARTICLE!C:C,1,FALSE),"")</f>
        <v/>
      </c>
      <c r="G217" s="44" t="str">
        <f t="shared" si="13"/>
        <v>/</v>
      </c>
      <c r="H217" s="44" t="str">
        <f t="shared" si="14"/>
        <v>/</v>
      </c>
    </row>
    <row r="218" spans="4:8" x14ac:dyDescent="0.25">
      <c r="D218" s="14"/>
      <c r="E218" s="9" t="str">
        <f>_xlfn.IFNA(VLOOKUP(B218,NOT_SUPPORTED_ARTICLE!C:C,1,FALSE),"")</f>
        <v/>
      </c>
      <c r="G218" s="44" t="str">
        <f t="shared" si="13"/>
        <v>/</v>
      </c>
      <c r="H218" s="44" t="str">
        <f t="shared" si="14"/>
        <v>/</v>
      </c>
    </row>
    <row r="219" spans="4:8" x14ac:dyDescent="0.25">
      <c r="D219" s="14"/>
      <c r="E219" s="9" t="str">
        <f>_xlfn.IFNA(VLOOKUP(B219,NOT_SUPPORTED_ARTICLE!C:C,1,FALSE),"")</f>
        <v/>
      </c>
      <c r="G219" s="44" t="str">
        <f t="shared" si="13"/>
        <v>/</v>
      </c>
      <c r="H219" s="44" t="str">
        <f t="shared" si="14"/>
        <v>/</v>
      </c>
    </row>
    <row r="220" spans="4:8" x14ac:dyDescent="0.25">
      <c r="D220" s="14"/>
      <c r="E220" s="9" t="str">
        <f>_xlfn.IFNA(VLOOKUP(B220,NOT_SUPPORTED_ARTICLE!C:C,1,FALSE),"")</f>
        <v/>
      </c>
      <c r="G220" s="44" t="str">
        <f t="shared" si="13"/>
        <v>/</v>
      </c>
      <c r="H220" s="44" t="str">
        <f t="shared" si="14"/>
        <v>/</v>
      </c>
    </row>
    <row r="221" spans="4:8" x14ac:dyDescent="0.25">
      <c r="D221" s="14"/>
      <c r="E221" s="9" t="str">
        <f>_xlfn.IFNA(VLOOKUP(B221,NOT_SUPPORTED_ARTICLE!C:C,1,FALSE),"")</f>
        <v/>
      </c>
      <c r="G221" s="44" t="str">
        <f t="shared" si="13"/>
        <v>/</v>
      </c>
      <c r="H221" s="44" t="str">
        <f t="shared" si="14"/>
        <v>/</v>
      </c>
    </row>
    <row r="222" spans="4:8" x14ac:dyDescent="0.25">
      <c r="D222" s="14"/>
      <c r="E222" s="9" t="str">
        <f>_xlfn.IFNA(VLOOKUP(B222,NOT_SUPPORTED_ARTICLE!C:C,1,FALSE),"")</f>
        <v/>
      </c>
      <c r="G222" s="44" t="str">
        <f t="shared" si="13"/>
        <v>/</v>
      </c>
      <c r="H222" s="44" t="str">
        <f t="shared" si="14"/>
        <v>/</v>
      </c>
    </row>
    <row r="223" spans="4:8" x14ac:dyDescent="0.25">
      <c r="D223" s="14"/>
      <c r="E223" s="9" t="str">
        <f>_xlfn.IFNA(VLOOKUP(B223,NOT_SUPPORTED_ARTICLE!C:C,1,FALSE),"")</f>
        <v/>
      </c>
      <c r="G223" s="44" t="str">
        <f t="shared" si="13"/>
        <v>/</v>
      </c>
      <c r="H223" s="44" t="str">
        <f t="shared" si="14"/>
        <v>/</v>
      </c>
    </row>
    <row r="224" spans="4:8" x14ac:dyDescent="0.25">
      <c r="D224" s="14"/>
      <c r="E224" s="9" t="str">
        <f>_xlfn.IFNA(VLOOKUP(B224,NOT_SUPPORTED_ARTICLE!C:C,1,FALSE),"")</f>
        <v/>
      </c>
      <c r="G224" s="44" t="str">
        <f t="shared" si="13"/>
        <v>/</v>
      </c>
      <c r="H224" s="44" t="str">
        <f t="shared" si="14"/>
        <v>/</v>
      </c>
    </row>
    <row r="225" spans="4:8" x14ac:dyDescent="0.25">
      <c r="D225" s="14"/>
      <c r="E225" s="9" t="str">
        <f>_xlfn.IFNA(VLOOKUP(B225,NOT_SUPPORTED_ARTICLE!C:C,1,FALSE),"")</f>
        <v/>
      </c>
      <c r="G225" s="44" t="str">
        <f t="shared" si="13"/>
        <v>/</v>
      </c>
      <c r="H225" s="44" t="str">
        <f t="shared" si="14"/>
        <v>/</v>
      </c>
    </row>
    <row r="226" spans="4:8" x14ac:dyDescent="0.25">
      <c r="D226" s="14"/>
      <c r="E226" s="9" t="str">
        <f>_xlfn.IFNA(VLOOKUP(B226,NOT_SUPPORTED_ARTICLE!C:C,1,FALSE),"")</f>
        <v/>
      </c>
      <c r="G226" s="44" t="str">
        <f t="shared" si="13"/>
        <v>/</v>
      </c>
      <c r="H226" s="44" t="str">
        <f t="shared" si="14"/>
        <v>/</v>
      </c>
    </row>
    <row r="227" spans="4:8" x14ac:dyDescent="0.25">
      <c r="D227" s="14"/>
      <c r="E227" s="9" t="str">
        <f>_xlfn.IFNA(VLOOKUP(B227,NOT_SUPPORTED_ARTICLE!C:C,1,FALSE),"")</f>
        <v/>
      </c>
      <c r="G227" s="44" t="str">
        <f t="shared" si="13"/>
        <v>/</v>
      </c>
      <c r="H227" s="44" t="str">
        <f t="shared" si="14"/>
        <v>/</v>
      </c>
    </row>
    <row r="228" spans="4:8" x14ac:dyDescent="0.25">
      <c r="D228" s="14"/>
      <c r="E228" s="9" t="str">
        <f>_xlfn.IFNA(VLOOKUP(B228,NOT_SUPPORTED_ARTICLE!C:C,1,FALSE),"")</f>
        <v/>
      </c>
      <c r="G228" s="44" t="str">
        <f t="shared" si="13"/>
        <v>/</v>
      </c>
      <c r="H228" s="44" t="str">
        <f t="shared" si="14"/>
        <v>/</v>
      </c>
    </row>
    <row r="229" spans="4:8" x14ac:dyDescent="0.25">
      <c r="D229" s="14"/>
      <c r="E229" s="9" t="str">
        <f>_xlfn.IFNA(VLOOKUP(B229,NOT_SUPPORTED_ARTICLE!C:C,1,FALSE),"")</f>
        <v/>
      </c>
      <c r="G229" s="44" t="str">
        <f t="shared" si="13"/>
        <v>/</v>
      </c>
      <c r="H229" s="44" t="str">
        <f t="shared" si="14"/>
        <v>/</v>
      </c>
    </row>
    <row r="230" spans="4:8" x14ac:dyDescent="0.25">
      <c r="D230" s="14"/>
      <c r="E230" s="9" t="str">
        <f>_xlfn.IFNA(VLOOKUP(B230,NOT_SUPPORTED_ARTICLE!C:C,1,FALSE),"")</f>
        <v/>
      </c>
      <c r="G230" s="44" t="str">
        <f t="shared" si="13"/>
        <v>/</v>
      </c>
      <c r="H230" s="44" t="str">
        <f t="shared" si="14"/>
        <v>/</v>
      </c>
    </row>
    <row r="231" spans="4:8" x14ac:dyDescent="0.25">
      <c r="D231" s="14"/>
      <c r="E231" s="9" t="str">
        <f>_xlfn.IFNA(VLOOKUP(B231,NOT_SUPPORTED_ARTICLE!C:C,1,FALSE),"")</f>
        <v/>
      </c>
      <c r="G231" s="44" t="str">
        <f t="shared" si="13"/>
        <v>/</v>
      </c>
      <c r="H231" s="44" t="str">
        <f t="shared" si="14"/>
        <v>/</v>
      </c>
    </row>
    <row r="232" spans="4:8" x14ac:dyDescent="0.25">
      <c r="D232" s="14"/>
      <c r="E232" s="9" t="str">
        <f>_xlfn.IFNA(VLOOKUP(B232,NOT_SUPPORTED_ARTICLE!C:C,1,FALSE),"")</f>
        <v/>
      </c>
      <c r="G232" s="44" t="str">
        <f t="shared" si="13"/>
        <v>/</v>
      </c>
      <c r="H232" s="44" t="str">
        <f t="shared" si="14"/>
        <v>/</v>
      </c>
    </row>
    <row r="233" spans="4:8" x14ac:dyDescent="0.25">
      <c r="D233" s="14"/>
      <c r="E233" s="9" t="str">
        <f>_xlfn.IFNA(VLOOKUP(B233,NOT_SUPPORTED_ARTICLE!C:C,1,FALSE),"")</f>
        <v/>
      </c>
      <c r="G233" s="44" t="str">
        <f t="shared" si="13"/>
        <v>/</v>
      </c>
      <c r="H233" s="44" t="str">
        <f t="shared" si="14"/>
        <v>/</v>
      </c>
    </row>
    <row r="234" spans="4:8" x14ac:dyDescent="0.25">
      <c r="D234" s="14"/>
      <c r="E234" s="9" t="str">
        <f>_xlfn.IFNA(VLOOKUP(B234,NOT_SUPPORTED_ARTICLE!C:C,1,FALSE),"")</f>
        <v/>
      </c>
      <c r="G234" s="44" t="str">
        <f t="shared" si="13"/>
        <v>/</v>
      </c>
      <c r="H234" s="44" t="str">
        <f t="shared" si="14"/>
        <v>/</v>
      </c>
    </row>
    <row r="235" spans="4:8" x14ac:dyDescent="0.25">
      <c r="D235" s="14"/>
      <c r="E235" s="9" t="str">
        <f>_xlfn.IFNA(VLOOKUP(B235,NOT_SUPPORTED_ARTICLE!C:C,1,FALSE),"")</f>
        <v/>
      </c>
      <c r="G235" s="44" t="str">
        <f t="shared" si="13"/>
        <v>/</v>
      </c>
      <c r="H235" s="44" t="str">
        <f t="shared" si="14"/>
        <v>/</v>
      </c>
    </row>
    <row r="236" spans="4:8" x14ac:dyDescent="0.25">
      <c r="D236" s="14"/>
      <c r="E236" s="9" t="str">
        <f>_xlfn.IFNA(VLOOKUP(B236,NOT_SUPPORTED_ARTICLE!C:C,1,FALSE),"")</f>
        <v/>
      </c>
      <c r="G236" s="44" t="str">
        <f t="shared" si="13"/>
        <v>/</v>
      </c>
      <c r="H236" s="44" t="str">
        <f t="shared" si="14"/>
        <v>/</v>
      </c>
    </row>
    <row r="237" spans="4:8" x14ac:dyDescent="0.25">
      <c r="D237" s="14"/>
      <c r="E237" s="9" t="str">
        <f>_xlfn.IFNA(VLOOKUP(B237,NOT_SUPPORTED_ARTICLE!C:C,1,FALSE),"")</f>
        <v/>
      </c>
      <c r="G237" s="44" t="str">
        <f t="shared" si="13"/>
        <v>/</v>
      </c>
      <c r="H237" s="44" t="str">
        <f t="shared" si="14"/>
        <v>/</v>
      </c>
    </row>
    <row r="238" spans="4:8" x14ac:dyDescent="0.25">
      <c r="D238" s="14"/>
      <c r="E238" s="9" t="str">
        <f>_xlfn.IFNA(VLOOKUP(B238,NOT_SUPPORTED_ARTICLE!C:C,1,FALSE),"")</f>
        <v/>
      </c>
      <c r="G238" s="44" t="str">
        <f t="shared" si="13"/>
        <v>/</v>
      </c>
      <c r="H238" s="44" t="str">
        <f t="shared" si="14"/>
        <v>/</v>
      </c>
    </row>
    <row r="239" spans="4:8" x14ac:dyDescent="0.25">
      <c r="D239" s="14"/>
      <c r="E239" s="9" t="str">
        <f>_xlfn.IFNA(VLOOKUP(B239,NOT_SUPPORTED_ARTICLE!C:C,1,FALSE),"")</f>
        <v/>
      </c>
      <c r="G239" s="44" t="str">
        <f t="shared" si="13"/>
        <v>/</v>
      </c>
      <c r="H239" s="44" t="str">
        <f t="shared" si="14"/>
        <v>/</v>
      </c>
    </row>
    <row r="240" spans="4:8" x14ac:dyDescent="0.25">
      <c r="D240" s="14"/>
      <c r="E240" s="9" t="str">
        <f>_xlfn.IFNA(VLOOKUP(B240,NOT_SUPPORTED_ARTICLE!C:C,1,FALSE),"")</f>
        <v/>
      </c>
      <c r="G240" s="44" t="str">
        <f t="shared" si="13"/>
        <v>/</v>
      </c>
      <c r="H240" s="44" t="str">
        <f t="shared" si="14"/>
        <v>/</v>
      </c>
    </row>
    <row r="241" spans="4:8" x14ac:dyDescent="0.25">
      <c r="D241" s="14"/>
      <c r="E241" s="9" t="str">
        <f>_xlfn.IFNA(VLOOKUP(B241,NOT_SUPPORTED_ARTICLE!C:C,1,FALSE),"")</f>
        <v/>
      </c>
      <c r="G241" s="44" t="str">
        <f t="shared" si="13"/>
        <v>/</v>
      </c>
      <c r="H241" s="44" t="str">
        <f t="shared" si="14"/>
        <v>/</v>
      </c>
    </row>
    <row r="242" spans="4:8" x14ac:dyDescent="0.25">
      <c r="D242" s="14"/>
      <c r="E242" s="9" t="str">
        <f>_xlfn.IFNA(VLOOKUP(B242,NOT_SUPPORTED_ARTICLE!C:C,1,FALSE),"")</f>
        <v/>
      </c>
      <c r="G242" s="44" t="str">
        <f t="shared" si="13"/>
        <v>/</v>
      </c>
      <c r="H242" s="44" t="str">
        <f t="shared" si="14"/>
        <v>/</v>
      </c>
    </row>
    <row r="243" spans="4:8" x14ac:dyDescent="0.25">
      <c r="D243" s="14"/>
      <c r="E243" s="9" t="str">
        <f>_xlfn.IFNA(VLOOKUP(B243,NOT_SUPPORTED_ARTICLE!C:C,1,FALSE),"")</f>
        <v/>
      </c>
      <c r="G243" s="44" t="str">
        <f t="shared" si="13"/>
        <v>/</v>
      </c>
      <c r="H243" s="44" t="str">
        <f t="shared" si="14"/>
        <v>/</v>
      </c>
    </row>
    <row r="244" spans="4:8" x14ac:dyDescent="0.25">
      <c r="D244" s="14"/>
      <c r="E244" s="9" t="str">
        <f>_xlfn.IFNA(VLOOKUP(B244,NOT_SUPPORTED_ARTICLE!C:C,1,FALSE),"")</f>
        <v/>
      </c>
      <c r="G244" s="44" t="str">
        <f t="shared" si="13"/>
        <v>/</v>
      </c>
      <c r="H244" s="44" t="str">
        <f t="shared" si="14"/>
        <v>/</v>
      </c>
    </row>
    <row r="245" spans="4:8" x14ac:dyDescent="0.25">
      <c r="D245" s="14"/>
      <c r="E245" s="9" t="str">
        <f>_xlfn.IFNA(VLOOKUP(B245,NOT_SUPPORTED_ARTICLE!C:C,1,FALSE),"")</f>
        <v/>
      </c>
      <c r="G245" s="44" t="str">
        <f t="shared" si="13"/>
        <v>/</v>
      </c>
      <c r="H245" s="44" t="str">
        <f t="shared" si="14"/>
        <v>/</v>
      </c>
    </row>
    <row r="246" spans="4:8" x14ac:dyDescent="0.25">
      <c r="D246" s="14"/>
      <c r="E246" s="9" t="str">
        <f>_xlfn.IFNA(VLOOKUP(B246,NOT_SUPPORTED_ARTICLE!C:C,1,FALSE),"")</f>
        <v/>
      </c>
      <c r="G246" s="44" t="str">
        <f t="shared" si="13"/>
        <v>/</v>
      </c>
      <c r="H246" s="44" t="str">
        <f t="shared" si="14"/>
        <v>/</v>
      </c>
    </row>
    <row r="247" spans="4:8" x14ac:dyDescent="0.25">
      <c r="D247" s="14"/>
      <c r="E247" s="9" t="str">
        <f>_xlfn.IFNA(VLOOKUP(B247,NOT_SUPPORTED_ARTICLE!C:C,1,FALSE),"")</f>
        <v/>
      </c>
      <c r="G247" s="44" t="str">
        <f t="shared" si="13"/>
        <v>/</v>
      </c>
      <c r="H247" s="44" t="str">
        <f t="shared" si="14"/>
        <v>/</v>
      </c>
    </row>
    <row r="248" spans="4:8" x14ac:dyDescent="0.25">
      <c r="D248" s="14"/>
      <c r="E248" s="9" t="str">
        <f>_xlfn.IFNA(VLOOKUP(B248,NOT_SUPPORTED_ARTICLE!C:C,1,FALSE),"")</f>
        <v/>
      </c>
      <c r="G248" s="44" t="str">
        <f t="shared" si="13"/>
        <v>/</v>
      </c>
      <c r="H248" s="44" t="str">
        <f t="shared" si="14"/>
        <v>/</v>
      </c>
    </row>
    <row r="249" spans="4:8" x14ac:dyDescent="0.25">
      <c r="D249" s="14"/>
      <c r="E249" s="9" t="str">
        <f>_xlfn.IFNA(VLOOKUP(B249,NOT_SUPPORTED_ARTICLE!C:C,1,FALSE),"")</f>
        <v/>
      </c>
      <c r="G249" s="44" t="str">
        <f t="shared" si="13"/>
        <v>/</v>
      </c>
      <c r="H249" s="44" t="str">
        <f t="shared" si="14"/>
        <v>/</v>
      </c>
    </row>
    <row r="250" spans="4:8" x14ac:dyDescent="0.25">
      <c r="D250" s="14"/>
      <c r="E250" s="9" t="str">
        <f>_xlfn.IFNA(VLOOKUP(B250,NOT_SUPPORTED_ARTICLE!C:C,1,FALSE),"")</f>
        <v/>
      </c>
      <c r="G250" s="44" t="str">
        <f t="shared" si="13"/>
        <v>/</v>
      </c>
      <c r="H250" s="44" t="str">
        <f t="shared" si="14"/>
        <v>/</v>
      </c>
    </row>
    <row r="251" spans="4:8" x14ac:dyDescent="0.25">
      <c r="D251" s="14"/>
      <c r="E251" s="9" t="str">
        <f>_xlfn.IFNA(VLOOKUP(B251,NOT_SUPPORTED_ARTICLE!C:C,1,FALSE),"")</f>
        <v/>
      </c>
      <c r="G251" s="44" t="str">
        <f t="shared" si="13"/>
        <v>/</v>
      </c>
      <c r="H251" s="44" t="str">
        <f t="shared" si="14"/>
        <v>/</v>
      </c>
    </row>
    <row r="252" spans="4:8" x14ac:dyDescent="0.25">
      <c r="D252" s="14"/>
      <c r="E252" s="9" t="str">
        <f>_xlfn.IFNA(VLOOKUP(B252,NOT_SUPPORTED_ARTICLE!C:C,1,FALSE),"")</f>
        <v/>
      </c>
      <c r="G252" s="44" t="str">
        <f t="shared" si="13"/>
        <v>/</v>
      </c>
      <c r="H252" s="44" t="str">
        <f t="shared" si="14"/>
        <v>/</v>
      </c>
    </row>
    <row r="253" spans="4:8" x14ac:dyDescent="0.25">
      <c r="D253" s="14"/>
      <c r="E253" s="9" t="str">
        <f>_xlfn.IFNA(VLOOKUP(B253,NOT_SUPPORTED_ARTICLE!C:C,1,FALSE),"")</f>
        <v/>
      </c>
      <c r="G253" s="44" t="str">
        <f t="shared" si="13"/>
        <v>/</v>
      </c>
      <c r="H253" s="44" t="str">
        <f t="shared" si="14"/>
        <v>/</v>
      </c>
    </row>
    <row r="254" spans="4:8" x14ac:dyDescent="0.25">
      <c r="D254" s="14"/>
      <c r="E254" s="9" t="str">
        <f>_xlfn.IFNA(VLOOKUP(B254,NOT_SUPPORTED_ARTICLE!C:C,1,FALSE),"")</f>
        <v/>
      </c>
      <c r="G254" s="44" t="str">
        <f t="shared" si="13"/>
        <v>/</v>
      </c>
      <c r="H254" s="44" t="str">
        <f t="shared" si="14"/>
        <v>/</v>
      </c>
    </row>
    <row r="255" spans="4:8" x14ac:dyDescent="0.25">
      <c r="D255" s="14"/>
      <c r="E255" s="9" t="str">
        <f>_xlfn.IFNA(VLOOKUP(B255,NOT_SUPPORTED_ARTICLE!C:C,1,FALSE),"")</f>
        <v/>
      </c>
      <c r="G255" s="44" t="str">
        <f t="shared" si="13"/>
        <v>/</v>
      </c>
      <c r="H255" s="44" t="str">
        <f t="shared" si="14"/>
        <v>/</v>
      </c>
    </row>
    <row r="256" spans="4:8" x14ac:dyDescent="0.25">
      <c r="D256" s="14"/>
      <c r="E256" s="9" t="str">
        <f>_xlfn.IFNA(VLOOKUP(B256,NOT_SUPPORTED_ARTICLE!C:C,1,FALSE),"")</f>
        <v/>
      </c>
      <c r="G256" s="44" t="str">
        <f t="shared" si="13"/>
        <v>/</v>
      </c>
      <c r="H256" s="44" t="str">
        <f t="shared" si="14"/>
        <v>/</v>
      </c>
    </row>
    <row r="257" spans="4:8" x14ac:dyDescent="0.25">
      <c r="D257" s="14"/>
      <c r="E257" s="9" t="str">
        <f>_xlfn.IFNA(VLOOKUP(B257,NOT_SUPPORTED_ARTICLE!C:C,1,FALSE),"")</f>
        <v/>
      </c>
      <c r="G257" s="44" t="str">
        <f t="shared" si="13"/>
        <v>/</v>
      </c>
      <c r="H257" s="44" t="str">
        <f t="shared" si="14"/>
        <v>/</v>
      </c>
    </row>
    <row r="258" spans="4:8" x14ac:dyDescent="0.25">
      <c r="D258" s="14"/>
      <c r="E258" s="9" t="str">
        <f>_xlfn.IFNA(VLOOKUP(B258,NOT_SUPPORTED_ARTICLE!C:C,1,FALSE),"")</f>
        <v/>
      </c>
      <c r="G258" s="44" t="str">
        <f t="shared" si="13"/>
        <v>/</v>
      </c>
      <c r="H258" s="44" t="str">
        <f t="shared" si="14"/>
        <v>/</v>
      </c>
    </row>
    <row r="259" spans="4:8" x14ac:dyDescent="0.25">
      <c r="D259" s="14"/>
      <c r="E259" s="9" t="str">
        <f>_xlfn.IFNA(VLOOKUP(B259,NOT_SUPPORTED_ARTICLE!C:C,1,FALSE),"")</f>
        <v/>
      </c>
      <c r="G259" s="44" t="str">
        <f t="shared" si="13"/>
        <v>/</v>
      </c>
      <c r="H259" s="44" t="str">
        <f t="shared" ref="H259:H322" si="15">SUBSTITUTE(G259,"articles/","")</f>
        <v>/</v>
      </c>
    </row>
    <row r="260" spans="4:8" x14ac:dyDescent="0.25">
      <c r="D260" s="14"/>
      <c r="E260" s="9" t="str">
        <f>_xlfn.IFNA(VLOOKUP(B260,NOT_SUPPORTED_ARTICLE!C:C,1,FALSE),"")</f>
        <v/>
      </c>
      <c r="G260" s="44" t="str">
        <f t="shared" ref="G260:G323" si="16">SUBSTITUTE(D260&amp;"/"&amp;B260,"\","/")</f>
        <v>/</v>
      </c>
      <c r="H260" s="44" t="str">
        <f t="shared" si="15"/>
        <v>/</v>
      </c>
    </row>
    <row r="261" spans="4:8" x14ac:dyDescent="0.25">
      <c r="D261" s="14"/>
      <c r="E261" s="9" t="str">
        <f>_xlfn.IFNA(VLOOKUP(B261,NOT_SUPPORTED_ARTICLE!C:C,1,FALSE),"")</f>
        <v/>
      </c>
      <c r="G261" s="44" t="str">
        <f t="shared" si="16"/>
        <v>/</v>
      </c>
      <c r="H261" s="44" t="str">
        <f t="shared" si="15"/>
        <v>/</v>
      </c>
    </row>
    <row r="262" spans="4:8" x14ac:dyDescent="0.25">
      <c r="D262" s="14"/>
      <c r="E262" s="9" t="str">
        <f>_xlfn.IFNA(VLOOKUP(B262,NOT_SUPPORTED_ARTICLE!C:C,1,FALSE),"")</f>
        <v/>
      </c>
      <c r="G262" s="44" t="str">
        <f t="shared" si="16"/>
        <v>/</v>
      </c>
      <c r="H262" s="44" t="str">
        <f t="shared" si="15"/>
        <v>/</v>
      </c>
    </row>
    <row r="263" spans="4:8" x14ac:dyDescent="0.25">
      <c r="D263" s="14"/>
      <c r="E263" s="9" t="str">
        <f>_xlfn.IFNA(VLOOKUP(B263,NOT_SUPPORTED_ARTICLE!C:C,1,FALSE),"")</f>
        <v/>
      </c>
      <c r="G263" s="44" t="str">
        <f t="shared" si="16"/>
        <v>/</v>
      </c>
      <c r="H263" s="44" t="str">
        <f t="shared" si="15"/>
        <v>/</v>
      </c>
    </row>
    <row r="264" spans="4:8" x14ac:dyDescent="0.25">
      <c r="D264" s="14"/>
      <c r="E264" s="9" t="str">
        <f>_xlfn.IFNA(VLOOKUP(B264,NOT_SUPPORTED_ARTICLE!C:C,1,FALSE),"")</f>
        <v/>
      </c>
      <c r="G264" s="44" t="str">
        <f t="shared" si="16"/>
        <v>/</v>
      </c>
      <c r="H264" s="44" t="str">
        <f t="shared" si="15"/>
        <v>/</v>
      </c>
    </row>
    <row r="265" spans="4:8" x14ac:dyDescent="0.25">
      <c r="D265" s="14"/>
      <c r="E265" s="9" t="str">
        <f>_xlfn.IFNA(VLOOKUP(B265,NOT_SUPPORTED_ARTICLE!C:C,1,FALSE),"")</f>
        <v/>
      </c>
      <c r="G265" s="44" t="str">
        <f t="shared" si="16"/>
        <v>/</v>
      </c>
      <c r="H265" s="44" t="str">
        <f t="shared" si="15"/>
        <v>/</v>
      </c>
    </row>
    <row r="266" spans="4:8" x14ac:dyDescent="0.25">
      <c r="D266" s="14"/>
      <c r="E266" s="9" t="str">
        <f>_xlfn.IFNA(VLOOKUP(B266,NOT_SUPPORTED_ARTICLE!C:C,1,FALSE),"")</f>
        <v/>
      </c>
      <c r="G266" s="44" t="str">
        <f t="shared" si="16"/>
        <v>/</v>
      </c>
      <c r="H266" s="44" t="str">
        <f t="shared" si="15"/>
        <v>/</v>
      </c>
    </row>
    <row r="267" spans="4:8" x14ac:dyDescent="0.25">
      <c r="D267" s="14"/>
      <c r="E267" s="9" t="str">
        <f>_xlfn.IFNA(VLOOKUP(B267,NOT_SUPPORTED_ARTICLE!C:C,1,FALSE),"")</f>
        <v/>
      </c>
      <c r="G267" s="44" t="str">
        <f t="shared" si="16"/>
        <v>/</v>
      </c>
      <c r="H267" s="44" t="str">
        <f t="shared" si="15"/>
        <v>/</v>
      </c>
    </row>
    <row r="268" spans="4:8" x14ac:dyDescent="0.25">
      <c r="D268" s="14"/>
      <c r="E268" s="9" t="str">
        <f>_xlfn.IFNA(VLOOKUP(B268,NOT_SUPPORTED_ARTICLE!C:C,1,FALSE),"")</f>
        <v/>
      </c>
      <c r="G268" s="44" t="str">
        <f t="shared" si="16"/>
        <v>/</v>
      </c>
      <c r="H268" s="44" t="str">
        <f t="shared" si="15"/>
        <v>/</v>
      </c>
    </row>
    <row r="269" spans="4:8" x14ac:dyDescent="0.25">
      <c r="D269" s="14"/>
      <c r="E269" s="9" t="str">
        <f>_xlfn.IFNA(VLOOKUP(B269,NOT_SUPPORTED_ARTICLE!C:C,1,FALSE),"")</f>
        <v/>
      </c>
      <c r="G269" s="44" t="str">
        <f t="shared" si="16"/>
        <v>/</v>
      </c>
      <c r="H269" s="44" t="str">
        <f t="shared" si="15"/>
        <v>/</v>
      </c>
    </row>
    <row r="270" spans="4:8" x14ac:dyDescent="0.25">
      <c r="D270" s="14"/>
      <c r="E270" s="9" t="str">
        <f>_xlfn.IFNA(VLOOKUP(B270,NOT_SUPPORTED_ARTICLE!C:C,1,FALSE),"")</f>
        <v/>
      </c>
      <c r="G270" s="44" t="str">
        <f t="shared" si="16"/>
        <v>/</v>
      </c>
      <c r="H270" s="44" t="str">
        <f t="shared" si="15"/>
        <v>/</v>
      </c>
    </row>
    <row r="271" spans="4:8" x14ac:dyDescent="0.25">
      <c r="D271" s="14"/>
      <c r="E271" s="9" t="str">
        <f>_xlfn.IFNA(VLOOKUP(B271,NOT_SUPPORTED_ARTICLE!C:C,1,FALSE),"")</f>
        <v/>
      </c>
      <c r="G271" s="44" t="str">
        <f t="shared" si="16"/>
        <v>/</v>
      </c>
      <c r="H271" s="44" t="str">
        <f t="shared" si="15"/>
        <v>/</v>
      </c>
    </row>
    <row r="272" spans="4:8" x14ac:dyDescent="0.25">
      <c r="D272" s="14"/>
      <c r="E272" s="9" t="str">
        <f>_xlfn.IFNA(VLOOKUP(B272,NOT_SUPPORTED_ARTICLE!C:C,1,FALSE),"")</f>
        <v/>
      </c>
      <c r="G272" s="44" t="str">
        <f t="shared" si="16"/>
        <v>/</v>
      </c>
      <c r="H272" s="44" t="str">
        <f t="shared" si="15"/>
        <v>/</v>
      </c>
    </row>
    <row r="273" spans="4:8" x14ac:dyDescent="0.25">
      <c r="D273" s="14"/>
      <c r="E273" s="9" t="str">
        <f>_xlfn.IFNA(VLOOKUP(B273,NOT_SUPPORTED_ARTICLE!C:C,1,FALSE),"")</f>
        <v/>
      </c>
      <c r="G273" s="44" t="str">
        <f t="shared" si="16"/>
        <v>/</v>
      </c>
      <c r="H273" s="44" t="str">
        <f t="shared" si="15"/>
        <v>/</v>
      </c>
    </row>
    <row r="274" spans="4:8" x14ac:dyDescent="0.25">
      <c r="D274" s="14"/>
      <c r="E274" s="9" t="str">
        <f>_xlfn.IFNA(VLOOKUP(B274,NOT_SUPPORTED_ARTICLE!C:C,1,FALSE),"")</f>
        <v/>
      </c>
      <c r="G274" s="44" t="str">
        <f t="shared" si="16"/>
        <v>/</v>
      </c>
      <c r="H274" s="44" t="str">
        <f t="shared" si="15"/>
        <v>/</v>
      </c>
    </row>
    <row r="275" spans="4:8" x14ac:dyDescent="0.25">
      <c r="D275" s="14"/>
      <c r="E275" s="9" t="str">
        <f>_xlfn.IFNA(VLOOKUP(B275,NOT_SUPPORTED_ARTICLE!C:C,1,FALSE),"")</f>
        <v/>
      </c>
      <c r="G275" s="44" t="str">
        <f t="shared" si="16"/>
        <v>/</v>
      </c>
      <c r="H275" s="44" t="str">
        <f t="shared" si="15"/>
        <v>/</v>
      </c>
    </row>
    <row r="276" spans="4:8" x14ac:dyDescent="0.25">
      <c r="D276" s="14"/>
      <c r="E276" s="9" t="str">
        <f>_xlfn.IFNA(VLOOKUP(B276,NOT_SUPPORTED_ARTICLE!C:C,1,FALSE),"")</f>
        <v/>
      </c>
      <c r="G276" s="44" t="str">
        <f t="shared" si="16"/>
        <v>/</v>
      </c>
      <c r="H276" s="44" t="str">
        <f t="shared" si="15"/>
        <v>/</v>
      </c>
    </row>
    <row r="277" spans="4:8" x14ac:dyDescent="0.25">
      <c r="D277" s="14"/>
      <c r="E277" s="9" t="str">
        <f>_xlfn.IFNA(VLOOKUP(B277,NOT_SUPPORTED_ARTICLE!C:C,1,FALSE),"")</f>
        <v/>
      </c>
      <c r="G277" s="44" t="str">
        <f t="shared" si="16"/>
        <v>/</v>
      </c>
      <c r="H277" s="44" t="str">
        <f t="shared" si="15"/>
        <v>/</v>
      </c>
    </row>
    <row r="278" spans="4:8" x14ac:dyDescent="0.25">
      <c r="D278" s="14"/>
      <c r="E278" s="9" t="str">
        <f>_xlfn.IFNA(VLOOKUP(B278,NOT_SUPPORTED_ARTICLE!C:C,1,FALSE),"")</f>
        <v/>
      </c>
      <c r="G278" s="44" t="str">
        <f t="shared" si="16"/>
        <v>/</v>
      </c>
      <c r="H278" s="44" t="str">
        <f t="shared" si="15"/>
        <v>/</v>
      </c>
    </row>
    <row r="279" spans="4:8" x14ac:dyDescent="0.25">
      <c r="D279" s="14"/>
      <c r="E279" s="9" t="str">
        <f>_xlfn.IFNA(VLOOKUP(B279,NOT_SUPPORTED_ARTICLE!C:C,1,FALSE),"")</f>
        <v/>
      </c>
      <c r="G279" s="44" t="str">
        <f t="shared" si="16"/>
        <v>/</v>
      </c>
      <c r="H279" s="44" t="str">
        <f t="shared" si="15"/>
        <v>/</v>
      </c>
    </row>
    <row r="280" spans="4:8" x14ac:dyDescent="0.25">
      <c r="D280" s="14"/>
      <c r="E280" s="9" t="str">
        <f>_xlfn.IFNA(VLOOKUP(B280,NOT_SUPPORTED_ARTICLE!C:C,1,FALSE),"")</f>
        <v/>
      </c>
      <c r="G280" s="44" t="str">
        <f t="shared" si="16"/>
        <v>/</v>
      </c>
      <c r="H280" s="44" t="str">
        <f t="shared" si="15"/>
        <v>/</v>
      </c>
    </row>
    <row r="281" spans="4:8" x14ac:dyDescent="0.25">
      <c r="D281" s="14"/>
      <c r="E281" s="9" t="str">
        <f>_xlfn.IFNA(VLOOKUP(B281,NOT_SUPPORTED_ARTICLE!C:C,1,FALSE),"")</f>
        <v/>
      </c>
      <c r="G281" s="44" t="str">
        <f t="shared" si="16"/>
        <v>/</v>
      </c>
      <c r="H281" s="44" t="str">
        <f t="shared" si="15"/>
        <v>/</v>
      </c>
    </row>
    <row r="282" spans="4:8" x14ac:dyDescent="0.25">
      <c r="D282" s="14"/>
      <c r="E282" s="9" t="str">
        <f>_xlfn.IFNA(VLOOKUP(B282,NOT_SUPPORTED_ARTICLE!C:C,1,FALSE),"")</f>
        <v/>
      </c>
      <c r="G282" s="44" t="str">
        <f t="shared" si="16"/>
        <v>/</v>
      </c>
      <c r="H282" s="44" t="str">
        <f t="shared" si="15"/>
        <v>/</v>
      </c>
    </row>
    <row r="283" spans="4:8" x14ac:dyDescent="0.25">
      <c r="D283" s="14"/>
      <c r="E283" s="9" t="str">
        <f>_xlfn.IFNA(VLOOKUP(B283,NOT_SUPPORTED_ARTICLE!C:C,1,FALSE),"")</f>
        <v/>
      </c>
      <c r="G283" s="44" t="str">
        <f t="shared" si="16"/>
        <v>/</v>
      </c>
      <c r="H283" s="44" t="str">
        <f t="shared" si="15"/>
        <v>/</v>
      </c>
    </row>
    <row r="284" spans="4:8" x14ac:dyDescent="0.25">
      <c r="D284" s="14"/>
      <c r="E284" s="9" t="str">
        <f>_xlfn.IFNA(VLOOKUP(B284,NOT_SUPPORTED_ARTICLE!C:C,1,FALSE),"")</f>
        <v/>
      </c>
      <c r="G284" s="44" t="str">
        <f t="shared" si="16"/>
        <v>/</v>
      </c>
      <c r="H284" s="44" t="str">
        <f t="shared" si="15"/>
        <v>/</v>
      </c>
    </row>
    <row r="285" spans="4:8" x14ac:dyDescent="0.25">
      <c r="D285" s="14"/>
      <c r="E285" s="9" t="str">
        <f>_xlfn.IFNA(VLOOKUP(B285,NOT_SUPPORTED_ARTICLE!C:C,1,FALSE),"")</f>
        <v/>
      </c>
      <c r="G285" s="44" t="str">
        <f t="shared" si="16"/>
        <v>/</v>
      </c>
      <c r="H285" s="44" t="str">
        <f t="shared" si="15"/>
        <v>/</v>
      </c>
    </row>
    <row r="286" spans="4:8" x14ac:dyDescent="0.25">
      <c r="D286" s="14"/>
      <c r="E286" s="9" t="str">
        <f>_xlfn.IFNA(VLOOKUP(B286,NOT_SUPPORTED_ARTICLE!C:C,1,FALSE),"")</f>
        <v/>
      </c>
      <c r="G286" s="44" t="str">
        <f t="shared" si="16"/>
        <v>/</v>
      </c>
      <c r="H286" s="44" t="str">
        <f t="shared" si="15"/>
        <v>/</v>
      </c>
    </row>
    <row r="287" spans="4:8" x14ac:dyDescent="0.25">
      <c r="D287" s="14"/>
      <c r="E287" s="9" t="str">
        <f>_xlfn.IFNA(VLOOKUP(B287,NOT_SUPPORTED_ARTICLE!C:C,1,FALSE),"")</f>
        <v/>
      </c>
      <c r="G287" s="44" t="str">
        <f t="shared" si="16"/>
        <v>/</v>
      </c>
      <c r="H287" s="44" t="str">
        <f t="shared" si="15"/>
        <v>/</v>
      </c>
    </row>
    <row r="288" spans="4:8" x14ac:dyDescent="0.25">
      <c r="D288" s="14"/>
      <c r="E288" s="9" t="str">
        <f>_xlfn.IFNA(VLOOKUP(B288,NOT_SUPPORTED_ARTICLE!C:C,1,FALSE),"")</f>
        <v/>
      </c>
      <c r="G288" s="44" t="str">
        <f t="shared" si="16"/>
        <v>/</v>
      </c>
      <c r="H288" s="44" t="str">
        <f t="shared" si="15"/>
        <v>/</v>
      </c>
    </row>
    <row r="289" spans="4:8" x14ac:dyDescent="0.25">
      <c r="D289" s="14"/>
      <c r="E289" s="9" t="str">
        <f>_xlfn.IFNA(VLOOKUP(B289,NOT_SUPPORTED_ARTICLE!C:C,1,FALSE),"")</f>
        <v/>
      </c>
      <c r="G289" s="44" t="str">
        <f t="shared" si="16"/>
        <v>/</v>
      </c>
      <c r="H289" s="44" t="str">
        <f t="shared" si="15"/>
        <v>/</v>
      </c>
    </row>
    <row r="290" spans="4:8" x14ac:dyDescent="0.25">
      <c r="D290" s="14"/>
      <c r="E290" s="9" t="str">
        <f>_xlfn.IFNA(VLOOKUP(B290,NOT_SUPPORTED_ARTICLE!C:C,1,FALSE),"")</f>
        <v/>
      </c>
      <c r="G290" s="44" t="str">
        <f t="shared" si="16"/>
        <v>/</v>
      </c>
      <c r="H290" s="44" t="str">
        <f t="shared" si="15"/>
        <v>/</v>
      </c>
    </row>
    <row r="291" spans="4:8" x14ac:dyDescent="0.25">
      <c r="D291" s="14"/>
      <c r="E291" s="9" t="str">
        <f>_xlfn.IFNA(VLOOKUP(B291,NOT_SUPPORTED_ARTICLE!C:C,1,FALSE),"")</f>
        <v/>
      </c>
      <c r="G291" s="44" t="str">
        <f t="shared" si="16"/>
        <v>/</v>
      </c>
      <c r="H291" s="44" t="str">
        <f t="shared" si="15"/>
        <v>/</v>
      </c>
    </row>
    <row r="292" spans="4:8" x14ac:dyDescent="0.25">
      <c r="D292" s="14"/>
      <c r="E292" s="9" t="str">
        <f>_xlfn.IFNA(VLOOKUP(B292,NOT_SUPPORTED_ARTICLE!C:C,1,FALSE),"")</f>
        <v/>
      </c>
      <c r="G292" s="44" t="str">
        <f t="shared" si="16"/>
        <v>/</v>
      </c>
      <c r="H292" s="44" t="str">
        <f t="shared" si="15"/>
        <v>/</v>
      </c>
    </row>
    <row r="293" spans="4:8" x14ac:dyDescent="0.25">
      <c r="D293" s="14"/>
      <c r="E293" s="9" t="str">
        <f>_xlfn.IFNA(VLOOKUP(B293,NOT_SUPPORTED_ARTICLE!C:C,1,FALSE),"")</f>
        <v/>
      </c>
      <c r="G293" s="44" t="str">
        <f t="shared" si="16"/>
        <v>/</v>
      </c>
      <c r="H293" s="44" t="str">
        <f t="shared" si="15"/>
        <v>/</v>
      </c>
    </row>
    <row r="294" spans="4:8" x14ac:dyDescent="0.25">
      <c r="D294" s="14"/>
      <c r="E294" s="9" t="str">
        <f>_xlfn.IFNA(VLOOKUP(B294,NOT_SUPPORTED_ARTICLE!C:C,1,FALSE),"")</f>
        <v/>
      </c>
      <c r="G294" s="44" t="str">
        <f t="shared" si="16"/>
        <v>/</v>
      </c>
      <c r="H294" s="44" t="str">
        <f t="shared" si="15"/>
        <v>/</v>
      </c>
    </row>
    <row r="295" spans="4:8" x14ac:dyDescent="0.25">
      <c r="D295" s="14"/>
      <c r="E295" s="9" t="str">
        <f>_xlfn.IFNA(VLOOKUP(B295,NOT_SUPPORTED_ARTICLE!C:C,1,FALSE),"")</f>
        <v/>
      </c>
      <c r="G295" s="44" t="str">
        <f t="shared" si="16"/>
        <v>/</v>
      </c>
      <c r="H295" s="44" t="str">
        <f t="shared" si="15"/>
        <v>/</v>
      </c>
    </row>
    <row r="296" spans="4:8" x14ac:dyDescent="0.25">
      <c r="D296" s="14"/>
      <c r="E296" s="9" t="str">
        <f>_xlfn.IFNA(VLOOKUP(B296,NOT_SUPPORTED_ARTICLE!C:C,1,FALSE),"")</f>
        <v/>
      </c>
      <c r="G296" s="44" t="str">
        <f t="shared" si="16"/>
        <v>/</v>
      </c>
      <c r="H296" s="44" t="str">
        <f t="shared" si="15"/>
        <v>/</v>
      </c>
    </row>
    <row r="297" spans="4:8" x14ac:dyDescent="0.25">
      <c r="D297" s="14"/>
      <c r="E297" s="9" t="str">
        <f>_xlfn.IFNA(VLOOKUP(B297,NOT_SUPPORTED_ARTICLE!C:C,1,FALSE),"")</f>
        <v/>
      </c>
      <c r="G297" s="44" t="str">
        <f t="shared" si="16"/>
        <v>/</v>
      </c>
      <c r="H297" s="44" t="str">
        <f t="shared" si="15"/>
        <v>/</v>
      </c>
    </row>
    <row r="298" spans="4:8" x14ac:dyDescent="0.25">
      <c r="D298" s="14"/>
      <c r="E298" s="9" t="str">
        <f>_xlfn.IFNA(VLOOKUP(B298,NOT_SUPPORTED_ARTICLE!C:C,1,FALSE),"")</f>
        <v/>
      </c>
      <c r="G298" s="44" t="str">
        <f t="shared" si="16"/>
        <v>/</v>
      </c>
      <c r="H298" s="44" t="str">
        <f t="shared" si="15"/>
        <v>/</v>
      </c>
    </row>
    <row r="299" spans="4:8" x14ac:dyDescent="0.25">
      <c r="D299" s="14"/>
      <c r="E299" s="9" t="str">
        <f>_xlfn.IFNA(VLOOKUP(B299,NOT_SUPPORTED_ARTICLE!C:C,1,FALSE),"")</f>
        <v/>
      </c>
      <c r="G299" s="44" t="str">
        <f t="shared" si="16"/>
        <v>/</v>
      </c>
      <c r="H299" s="44" t="str">
        <f t="shared" si="15"/>
        <v>/</v>
      </c>
    </row>
    <row r="300" spans="4:8" x14ac:dyDescent="0.25">
      <c r="D300" s="14"/>
      <c r="E300" s="9" t="str">
        <f>_xlfn.IFNA(VLOOKUP(B300,NOT_SUPPORTED_ARTICLE!C:C,1,FALSE),"")</f>
        <v/>
      </c>
      <c r="G300" s="44" t="str">
        <f t="shared" si="16"/>
        <v>/</v>
      </c>
      <c r="H300" s="44" t="str">
        <f t="shared" si="15"/>
        <v>/</v>
      </c>
    </row>
    <row r="301" spans="4:8" x14ac:dyDescent="0.25">
      <c r="D301" s="14"/>
      <c r="E301" s="9" t="str">
        <f>_xlfn.IFNA(VLOOKUP(B301,NOT_SUPPORTED_ARTICLE!C:C,1,FALSE),"")</f>
        <v/>
      </c>
      <c r="G301" s="44" t="str">
        <f t="shared" si="16"/>
        <v>/</v>
      </c>
      <c r="H301" s="44" t="str">
        <f t="shared" si="15"/>
        <v>/</v>
      </c>
    </row>
    <row r="302" spans="4:8" x14ac:dyDescent="0.25">
      <c r="D302" s="14"/>
      <c r="E302" s="9" t="str">
        <f>_xlfn.IFNA(VLOOKUP(B302,NOT_SUPPORTED_ARTICLE!C:C,1,FALSE),"")</f>
        <v/>
      </c>
      <c r="G302" s="44" t="str">
        <f t="shared" si="16"/>
        <v>/</v>
      </c>
      <c r="H302" s="44" t="str">
        <f t="shared" si="15"/>
        <v>/</v>
      </c>
    </row>
    <row r="303" spans="4:8" x14ac:dyDescent="0.25">
      <c r="D303" s="14"/>
      <c r="E303" s="9" t="str">
        <f>_xlfn.IFNA(VLOOKUP(B303,NOT_SUPPORTED_ARTICLE!C:C,1,FALSE),"")</f>
        <v/>
      </c>
      <c r="G303" s="44" t="str">
        <f t="shared" si="16"/>
        <v>/</v>
      </c>
      <c r="H303" s="44" t="str">
        <f t="shared" si="15"/>
        <v>/</v>
      </c>
    </row>
    <row r="304" spans="4:8" x14ac:dyDescent="0.25">
      <c r="D304" s="14"/>
      <c r="E304" s="9" t="str">
        <f>_xlfn.IFNA(VLOOKUP(B304,NOT_SUPPORTED_ARTICLE!C:C,1,FALSE),"")</f>
        <v/>
      </c>
      <c r="G304" s="44" t="str">
        <f t="shared" si="16"/>
        <v>/</v>
      </c>
      <c r="H304" s="44" t="str">
        <f t="shared" si="15"/>
        <v>/</v>
      </c>
    </row>
    <row r="305" spans="4:8" x14ac:dyDescent="0.25">
      <c r="D305" s="14"/>
      <c r="E305" s="9" t="str">
        <f>_xlfn.IFNA(VLOOKUP(B305,NOT_SUPPORTED_ARTICLE!C:C,1,FALSE),"")</f>
        <v/>
      </c>
      <c r="G305" s="44" t="str">
        <f t="shared" si="16"/>
        <v>/</v>
      </c>
      <c r="H305" s="44" t="str">
        <f t="shared" si="15"/>
        <v>/</v>
      </c>
    </row>
    <row r="306" spans="4:8" x14ac:dyDescent="0.25">
      <c r="D306" s="14"/>
      <c r="E306" s="9" t="str">
        <f>_xlfn.IFNA(VLOOKUP(B306,NOT_SUPPORTED_ARTICLE!C:C,1,FALSE),"")</f>
        <v/>
      </c>
      <c r="G306" s="44" t="str">
        <f t="shared" si="16"/>
        <v>/</v>
      </c>
      <c r="H306" s="44" t="str">
        <f t="shared" si="15"/>
        <v>/</v>
      </c>
    </row>
    <row r="307" spans="4:8" x14ac:dyDescent="0.25">
      <c r="D307" s="14"/>
      <c r="E307" s="9" t="str">
        <f>_xlfn.IFNA(VLOOKUP(B307,NOT_SUPPORTED_ARTICLE!C:C,1,FALSE),"")</f>
        <v/>
      </c>
      <c r="G307" s="44" t="str">
        <f t="shared" si="16"/>
        <v>/</v>
      </c>
      <c r="H307" s="44" t="str">
        <f t="shared" si="15"/>
        <v>/</v>
      </c>
    </row>
    <row r="308" spans="4:8" x14ac:dyDescent="0.25">
      <c r="D308" s="14"/>
      <c r="E308" s="9" t="str">
        <f>_xlfn.IFNA(VLOOKUP(B308,NOT_SUPPORTED_ARTICLE!C:C,1,FALSE),"")</f>
        <v/>
      </c>
      <c r="G308" s="44" t="str">
        <f t="shared" si="16"/>
        <v>/</v>
      </c>
      <c r="H308" s="44" t="str">
        <f t="shared" si="15"/>
        <v>/</v>
      </c>
    </row>
    <row r="309" spans="4:8" x14ac:dyDescent="0.25">
      <c r="D309" s="14"/>
      <c r="E309" s="9" t="str">
        <f>_xlfn.IFNA(VLOOKUP(B309,NOT_SUPPORTED_ARTICLE!C:C,1,FALSE),"")</f>
        <v/>
      </c>
      <c r="G309" s="44" t="str">
        <f t="shared" si="16"/>
        <v>/</v>
      </c>
      <c r="H309" s="44" t="str">
        <f t="shared" si="15"/>
        <v>/</v>
      </c>
    </row>
    <row r="310" spans="4:8" x14ac:dyDescent="0.25">
      <c r="D310" s="14"/>
      <c r="E310" s="9" t="str">
        <f>_xlfn.IFNA(VLOOKUP(B310,NOT_SUPPORTED_ARTICLE!C:C,1,FALSE),"")</f>
        <v/>
      </c>
      <c r="G310" s="44" t="str">
        <f t="shared" si="16"/>
        <v>/</v>
      </c>
      <c r="H310" s="44" t="str">
        <f t="shared" si="15"/>
        <v>/</v>
      </c>
    </row>
    <row r="311" spans="4:8" x14ac:dyDescent="0.25">
      <c r="D311" s="14"/>
      <c r="E311" s="9" t="str">
        <f>_xlfn.IFNA(VLOOKUP(B311,NOT_SUPPORTED_ARTICLE!C:C,1,FALSE),"")</f>
        <v/>
      </c>
      <c r="G311" s="44" t="str">
        <f t="shared" si="16"/>
        <v>/</v>
      </c>
      <c r="H311" s="44" t="str">
        <f t="shared" si="15"/>
        <v>/</v>
      </c>
    </row>
    <row r="312" spans="4:8" x14ac:dyDescent="0.25">
      <c r="D312" s="14"/>
      <c r="E312" s="9" t="str">
        <f>_xlfn.IFNA(VLOOKUP(B312,NOT_SUPPORTED_ARTICLE!C:C,1,FALSE),"")</f>
        <v/>
      </c>
      <c r="G312" s="44" t="str">
        <f t="shared" si="16"/>
        <v>/</v>
      </c>
      <c r="H312" s="44" t="str">
        <f t="shared" si="15"/>
        <v>/</v>
      </c>
    </row>
    <row r="313" spans="4:8" x14ac:dyDescent="0.25">
      <c r="D313" s="14"/>
      <c r="E313" s="9" t="str">
        <f>_xlfn.IFNA(VLOOKUP(B313,NOT_SUPPORTED_ARTICLE!C:C,1,FALSE),"")</f>
        <v/>
      </c>
      <c r="G313" s="44" t="str">
        <f t="shared" si="16"/>
        <v>/</v>
      </c>
      <c r="H313" s="44" t="str">
        <f t="shared" si="15"/>
        <v>/</v>
      </c>
    </row>
    <row r="314" spans="4:8" x14ac:dyDescent="0.25">
      <c r="D314" s="14"/>
      <c r="E314" s="9" t="str">
        <f>_xlfn.IFNA(VLOOKUP(B314,NOT_SUPPORTED_ARTICLE!C:C,1,FALSE),"")</f>
        <v/>
      </c>
      <c r="G314" s="44" t="str">
        <f t="shared" si="16"/>
        <v>/</v>
      </c>
      <c r="H314" s="44" t="str">
        <f t="shared" si="15"/>
        <v>/</v>
      </c>
    </row>
    <row r="315" spans="4:8" x14ac:dyDescent="0.25">
      <c r="D315" s="14"/>
      <c r="E315" s="9" t="str">
        <f>_xlfn.IFNA(VLOOKUP(B315,NOT_SUPPORTED_ARTICLE!C:C,1,FALSE),"")</f>
        <v/>
      </c>
      <c r="G315" s="44" t="str">
        <f t="shared" si="16"/>
        <v>/</v>
      </c>
      <c r="H315" s="44" t="str">
        <f t="shared" si="15"/>
        <v>/</v>
      </c>
    </row>
    <row r="316" spans="4:8" x14ac:dyDescent="0.25">
      <c r="D316" s="14"/>
      <c r="E316" s="9" t="str">
        <f>_xlfn.IFNA(VLOOKUP(B316,NOT_SUPPORTED_ARTICLE!C:C,1,FALSE),"")</f>
        <v/>
      </c>
      <c r="G316" s="44" t="str">
        <f t="shared" si="16"/>
        <v>/</v>
      </c>
      <c r="H316" s="44" t="str">
        <f t="shared" si="15"/>
        <v>/</v>
      </c>
    </row>
    <row r="317" spans="4:8" x14ac:dyDescent="0.25">
      <c r="D317" s="14"/>
      <c r="E317" s="9" t="str">
        <f>_xlfn.IFNA(VLOOKUP(B317,NOT_SUPPORTED_ARTICLE!C:C,1,FALSE),"")</f>
        <v/>
      </c>
      <c r="G317" s="44" t="str">
        <f t="shared" si="16"/>
        <v>/</v>
      </c>
      <c r="H317" s="44" t="str">
        <f t="shared" si="15"/>
        <v>/</v>
      </c>
    </row>
    <row r="318" spans="4:8" x14ac:dyDescent="0.25">
      <c r="D318" s="14"/>
      <c r="E318" s="9" t="str">
        <f>_xlfn.IFNA(VLOOKUP(B318,NOT_SUPPORTED_ARTICLE!C:C,1,FALSE),"")</f>
        <v/>
      </c>
      <c r="G318" s="44" t="str">
        <f t="shared" si="16"/>
        <v>/</v>
      </c>
      <c r="H318" s="44" t="str">
        <f t="shared" si="15"/>
        <v>/</v>
      </c>
    </row>
    <row r="319" spans="4:8" x14ac:dyDescent="0.25">
      <c r="D319" s="14"/>
      <c r="E319" s="9" t="str">
        <f>_xlfn.IFNA(VLOOKUP(B319,NOT_SUPPORTED_ARTICLE!C:C,1,FALSE),"")</f>
        <v/>
      </c>
      <c r="G319" s="44" t="str">
        <f t="shared" si="16"/>
        <v>/</v>
      </c>
      <c r="H319" s="44" t="str">
        <f t="shared" si="15"/>
        <v>/</v>
      </c>
    </row>
    <row r="320" spans="4:8" x14ac:dyDescent="0.25">
      <c r="D320" s="14"/>
      <c r="E320" s="9" t="str">
        <f>_xlfn.IFNA(VLOOKUP(B320,NOT_SUPPORTED_ARTICLE!C:C,1,FALSE),"")</f>
        <v/>
      </c>
      <c r="G320" s="44" t="str">
        <f t="shared" si="16"/>
        <v>/</v>
      </c>
      <c r="H320" s="44" t="str">
        <f t="shared" si="15"/>
        <v>/</v>
      </c>
    </row>
    <row r="321" spans="4:8" x14ac:dyDescent="0.25">
      <c r="D321" s="14"/>
      <c r="E321" s="9" t="str">
        <f>_xlfn.IFNA(VLOOKUP(B321,NOT_SUPPORTED_ARTICLE!C:C,1,FALSE),"")</f>
        <v/>
      </c>
      <c r="G321" s="44" t="str">
        <f t="shared" si="16"/>
        <v>/</v>
      </c>
      <c r="H321" s="44" t="str">
        <f t="shared" si="15"/>
        <v>/</v>
      </c>
    </row>
    <row r="322" spans="4:8" x14ac:dyDescent="0.25">
      <c r="D322" s="14"/>
      <c r="E322" s="9" t="str">
        <f>_xlfn.IFNA(VLOOKUP(B322,NOT_SUPPORTED_ARTICLE!C:C,1,FALSE),"")</f>
        <v/>
      </c>
      <c r="G322" s="44" t="str">
        <f t="shared" si="16"/>
        <v>/</v>
      </c>
      <c r="H322" s="44" t="str">
        <f t="shared" si="15"/>
        <v>/</v>
      </c>
    </row>
    <row r="323" spans="4:8" x14ac:dyDescent="0.25">
      <c r="D323" s="14"/>
      <c r="E323" s="9" t="str">
        <f>_xlfn.IFNA(VLOOKUP(B323,NOT_SUPPORTED_ARTICLE!C:C,1,FALSE),"")</f>
        <v/>
      </c>
      <c r="G323" s="44" t="str">
        <f t="shared" si="16"/>
        <v>/</v>
      </c>
      <c r="H323" s="44" t="str">
        <f t="shared" ref="H323:H336" si="17">SUBSTITUTE(G323,"articles/","")</f>
        <v>/</v>
      </c>
    </row>
    <row r="324" spans="4:8" x14ac:dyDescent="0.25">
      <c r="D324" s="14"/>
      <c r="E324" s="9" t="str">
        <f>_xlfn.IFNA(VLOOKUP(B324,NOT_SUPPORTED_ARTICLE!C:C,1,FALSE),"")</f>
        <v/>
      </c>
      <c r="G324" s="44" t="str">
        <f t="shared" ref="G324:G336" si="18">SUBSTITUTE(D324&amp;"/"&amp;B324,"\","/")</f>
        <v>/</v>
      </c>
      <c r="H324" s="44" t="str">
        <f t="shared" si="17"/>
        <v>/</v>
      </c>
    </row>
    <row r="325" spans="4:8" x14ac:dyDescent="0.25">
      <c r="D325" s="14"/>
      <c r="E325" s="9" t="str">
        <f>_xlfn.IFNA(VLOOKUP(B325,NOT_SUPPORTED_ARTICLE!C:C,1,FALSE),"")</f>
        <v/>
      </c>
      <c r="G325" s="44" t="str">
        <f t="shared" si="18"/>
        <v>/</v>
      </c>
      <c r="H325" s="44" t="str">
        <f t="shared" si="17"/>
        <v>/</v>
      </c>
    </row>
    <row r="326" spans="4:8" x14ac:dyDescent="0.25">
      <c r="D326" s="14"/>
      <c r="E326" s="9" t="str">
        <f>_xlfn.IFNA(VLOOKUP(B326,NOT_SUPPORTED_ARTICLE!C:C,1,FALSE),"")</f>
        <v/>
      </c>
      <c r="G326" s="44" t="str">
        <f t="shared" si="18"/>
        <v>/</v>
      </c>
      <c r="H326" s="44" t="str">
        <f t="shared" si="17"/>
        <v>/</v>
      </c>
    </row>
    <row r="327" spans="4:8" x14ac:dyDescent="0.25">
      <c r="D327" s="14"/>
      <c r="E327" s="9" t="str">
        <f>_xlfn.IFNA(VLOOKUP(B327,NOT_SUPPORTED_ARTICLE!C:C,1,FALSE),"")</f>
        <v/>
      </c>
      <c r="G327" s="44" t="str">
        <f t="shared" si="18"/>
        <v>/</v>
      </c>
      <c r="H327" s="44" t="str">
        <f t="shared" si="17"/>
        <v>/</v>
      </c>
    </row>
    <row r="328" spans="4:8" x14ac:dyDescent="0.25">
      <c r="D328" s="14"/>
      <c r="E328" s="9" t="str">
        <f>_xlfn.IFNA(VLOOKUP(B328,NOT_SUPPORTED_ARTICLE!C:C,1,FALSE),"")</f>
        <v/>
      </c>
      <c r="G328" s="44" t="str">
        <f t="shared" si="18"/>
        <v>/</v>
      </c>
      <c r="H328" s="44" t="str">
        <f t="shared" si="17"/>
        <v>/</v>
      </c>
    </row>
    <row r="329" spans="4:8" x14ac:dyDescent="0.25">
      <c r="D329" s="14"/>
      <c r="E329" s="9" t="str">
        <f>_xlfn.IFNA(VLOOKUP(B329,NOT_SUPPORTED_ARTICLE!C:C,1,FALSE),"")</f>
        <v/>
      </c>
      <c r="G329" s="44" t="str">
        <f t="shared" si="18"/>
        <v>/</v>
      </c>
      <c r="H329" s="44" t="str">
        <f t="shared" si="17"/>
        <v>/</v>
      </c>
    </row>
    <row r="330" spans="4:8" x14ac:dyDescent="0.25">
      <c r="D330" s="14"/>
      <c r="E330" s="9" t="str">
        <f>_xlfn.IFNA(VLOOKUP(B330,NOT_SUPPORTED_ARTICLE!C:C,1,FALSE),"")</f>
        <v/>
      </c>
      <c r="G330" s="44" t="str">
        <f t="shared" si="18"/>
        <v>/</v>
      </c>
      <c r="H330" s="44" t="str">
        <f t="shared" si="17"/>
        <v>/</v>
      </c>
    </row>
    <row r="331" spans="4:8" x14ac:dyDescent="0.25">
      <c r="D331" s="14"/>
      <c r="E331" s="9" t="str">
        <f>_xlfn.IFNA(VLOOKUP(B331,NOT_SUPPORTED_ARTICLE!C:C,1,FALSE),"")</f>
        <v/>
      </c>
      <c r="G331" s="44" t="str">
        <f t="shared" si="18"/>
        <v>/</v>
      </c>
      <c r="H331" s="44" t="str">
        <f t="shared" si="17"/>
        <v>/</v>
      </c>
    </row>
    <row r="332" spans="4:8" x14ac:dyDescent="0.25">
      <c r="D332" s="14"/>
      <c r="E332" s="9" t="str">
        <f>_xlfn.IFNA(VLOOKUP(B332,NOT_SUPPORTED_ARTICLE!C:C,1,FALSE),"")</f>
        <v/>
      </c>
      <c r="G332" s="44" t="str">
        <f t="shared" si="18"/>
        <v>/</v>
      </c>
      <c r="H332" s="44" t="str">
        <f t="shared" si="17"/>
        <v>/</v>
      </c>
    </row>
    <row r="333" spans="4:8" x14ac:dyDescent="0.25">
      <c r="D333" s="14"/>
      <c r="E333" s="9" t="str">
        <f>_xlfn.IFNA(VLOOKUP(B333,NOT_SUPPORTED_ARTICLE!C:C,1,FALSE),"")</f>
        <v/>
      </c>
      <c r="G333" s="44" t="str">
        <f t="shared" si="18"/>
        <v>/</v>
      </c>
      <c r="H333" s="44" t="str">
        <f t="shared" si="17"/>
        <v>/</v>
      </c>
    </row>
    <row r="334" spans="4:8" x14ac:dyDescent="0.25">
      <c r="D334" s="14"/>
      <c r="E334" s="9" t="str">
        <f>_xlfn.IFNA(VLOOKUP(B334,NOT_SUPPORTED_ARTICLE!C:C,1,FALSE),"")</f>
        <v/>
      </c>
      <c r="G334" s="44" t="str">
        <f t="shared" si="18"/>
        <v>/</v>
      </c>
      <c r="H334" s="44" t="str">
        <f t="shared" si="17"/>
        <v>/</v>
      </c>
    </row>
    <row r="335" spans="4:8" x14ac:dyDescent="0.25">
      <c r="D335" s="14"/>
      <c r="E335" s="9" t="str">
        <f>_xlfn.IFNA(VLOOKUP(B335,NOT_SUPPORTED_ARTICLE!C:C,1,FALSE),"")</f>
        <v/>
      </c>
      <c r="G335" s="44" t="str">
        <f t="shared" si="18"/>
        <v>/</v>
      </c>
      <c r="H335" s="44" t="str">
        <f t="shared" si="17"/>
        <v>/</v>
      </c>
    </row>
    <row r="336" spans="4:8" x14ac:dyDescent="0.25">
      <c r="D336" s="14"/>
      <c r="E336" s="9" t="str">
        <f>_xlfn.IFNA(VLOOKUP(B336,NOT_SUPPORTED_ARTICLE!C:C,1,FALSE),"")</f>
        <v/>
      </c>
      <c r="G336" s="44" t="str">
        <f t="shared" si="18"/>
        <v>/</v>
      </c>
      <c r="H336" s="44" t="str">
        <f t="shared" si="17"/>
        <v>/</v>
      </c>
    </row>
  </sheetData>
  <sortState ref="B2:D45">
    <sortCondition ref="C9:C45"/>
    <sortCondition ref="D9:D45"/>
    <sortCondition ref="B9:B45"/>
  </sortState>
  <conditionalFormatting sqref="E2:E336">
    <cfRule type="expression" dxfId="17" priority="1">
      <formula>E2&lt;&gt;""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168"/>
  <sheetViews>
    <sheetView workbookViewId="0">
      <selection activeCell="B14" sqref="B14"/>
    </sheetView>
  </sheetViews>
  <sheetFormatPr defaultRowHeight="15" x14ac:dyDescent="0.25"/>
  <cols>
    <col min="1" max="1" width="12.7109375" style="13" bestFit="1" customWidth="1"/>
    <col min="2" max="2" width="68.42578125" customWidth="1"/>
    <col min="3" max="3" width="18" customWidth="1"/>
    <col min="4" max="4" width="26.5703125" customWidth="1"/>
    <col min="5" max="5" width="28.42578125" style="9" customWidth="1"/>
    <col min="6" max="7" width="40.140625" style="44" customWidth="1"/>
    <col min="8" max="8" width="30.140625" style="44" customWidth="1"/>
  </cols>
  <sheetData>
    <row r="1" spans="1:8" s="39" customFormat="1" x14ac:dyDescent="0.25">
      <c r="A1" s="39" t="s">
        <v>4</v>
      </c>
      <c r="B1" s="39" t="s">
        <v>10</v>
      </c>
      <c r="C1" s="39" t="s">
        <v>11</v>
      </c>
      <c r="D1" s="39" t="s">
        <v>2</v>
      </c>
      <c r="E1" s="45" t="s">
        <v>12</v>
      </c>
      <c r="F1" s="45" t="s">
        <v>140</v>
      </c>
      <c r="G1" s="45" t="s">
        <v>128</v>
      </c>
      <c r="H1" s="45" t="s">
        <v>13</v>
      </c>
    </row>
    <row r="2" spans="1:8" s="2" customFormat="1" x14ac:dyDescent="0.25">
      <c r="A2" s="12"/>
      <c r="B2" s="14" t="s">
        <v>2888</v>
      </c>
      <c r="C2" s="14" t="s">
        <v>2741</v>
      </c>
      <c r="D2" s="14" t="s">
        <v>2752</v>
      </c>
      <c r="E2" s="9" t="str">
        <f>_xlfn.IFNA(VLOOKUP(B2,NOT_SUPPORTED_ARTICLE!C:C,1,FALSE),"")</f>
        <v/>
      </c>
      <c r="F2" s="44" t="str">
        <f>SUBSTITUTE(D2,"\","/")</f>
        <v>articles/event-hubs</v>
      </c>
      <c r="G2" s="44" t="str">
        <f t="shared" ref="G2" si="0">SUBSTITUTE(D2 &amp; "/" &amp; B2,"\","/")</f>
        <v>articles/event-hubs/event-hubs-availability-and-consistency.md</v>
      </c>
      <c r="H2" s="44" t="str">
        <f>SUBSTITUTE(G2,"articles/","")</f>
        <v>event-hubs/event-hubs-availability-and-consistency.md</v>
      </c>
    </row>
    <row r="3" spans="1:8" s="2" customFormat="1" x14ac:dyDescent="0.25">
      <c r="A3" s="12"/>
      <c r="B3" s="14"/>
      <c r="C3" s="14"/>
      <c r="D3" s="14"/>
      <c r="E3" s="9" t="str">
        <f>_xlfn.IFNA(VLOOKUP(B3,NOT_SUPPORTED_ARTICLE!C:C,1,FALSE),"")</f>
        <v/>
      </c>
      <c r="F3" s="44" t="str">
        <f t="shared" ref="F3:F16" si="1">SUBSTITUTE(D3,"\","/")</f>
        <v/>
      </c>
      <c r="G3" s="44" t="str">
        <f t="shared" ref="G3:G16" si="2">SUBSTITUTE(D3 &amp; "/" &amp; B3,"\","/")</f>
        <v>/</v>
      </c>
      <c r="H3" s="44" t="str">
        <f t="shared" ref="H3:H66" si="3">SUBSTITUTE(G3,"articles/","")</f>
        <v>/</v>
      </c>
    </row>
    <row r="4" spans="1:8" s="2" customFormat="1" x14ac:dyDescent="0.25">
      <c r="A4" s="66" t="s">
        <v>0</v>
      </c>
      <c r="B4" s="14"/>
      <c r="C4" s="14"/>
      <c r="D4" s="14"/>
      <c r="E4" s="9" t="str">
        <f>_xlfn.IFNA(VLOOKUP(B4,NOT_SUPPORTED_ARTICLE!C:C,1,FALSE),"")</f>
        <v/>
      </c>
      <c r="F4" s="44" t="str">
        <f t="shared" si="1"/>
        <v/>
      </c>
      <c r="G4" s="44" t="str">
        <f t="shared" si="2"/>
        <v>/</v>
      </c>
      <c r="H4" s="44" t="str">
        <f t="shared" si="3"/>
        <v>/</v>
      </c>
    </row>
    <row r="5" spans="1:8" s="2" customFormat="1" x14ac:dyDescent="0.25">
      <c r="A5" s="66" t="s">
        <v>157</v>
      </c>
      <c r="B5" s="14"/>
      <c r="C5" s="14"/>
      <c r="D5" s="14"/>
      <c r="E5" s="9" t="str">
        <f>_xlfn.IFNA(VLOOKUP(B5,NOT_SUPPORTED_ARTICLE!C:C,1,FALSE),"")</f>
        <v/>
      </c>
      <c r="F5" s="44" t="str">
        <f t="shared" si="1"/>
        <v/>
      </c>
      <c r="G5" s="44" t="str">
        <f t="shared" si="2"/>
        <v>/</v>
      </c>
      <c r="H5" s="44" t="str">
        <f t="shared" si="3"/>
        <v>/</v>
      </c>
    </row>
    <row r="6" spans="1:8" x14ac:dyDescent="0.25">
      <c r="A6" s="10">
        <f>COUNTIFS(C:C,"=Update",D:D,"=articles/event-hubs",E:E,"")+COUNTIFS(C:C,"=Update",D:D,"=articles/event-hubs/*",E:E,"")</f>
        <v>1</v>
      </c>
      <c r="B6" s="14"/>
      <c r="C6" s="14"/>
      <c r="D6" s="14"/>
      <c r="E6" s="9" t="str">
        <f>_xlfn.IFNA(VLOOKUP(B6,NOT_SUPPORTED_ARTICLE!C:C,1,FALSE),"")</f>
        <v/>
      </c>
      <c r="F6" s="44" t="str">
        <f t="shared" si="1"/>
        <v/>
      </c>
      <c r="G6" s="44" t="str">
        <f t="shared" si="2"/>
        <v>/</v>
      </c>
      <c r="H6" s="44" t="str">
        <f t="shared" si="3"/>
        <v>/</v>
      </c>
    </row>
    <row r="7" spans="1:8" s="2" customFormat="1" x14ac:dyDescent="0.25">
      <c r="A7" s="66" t="s">
        <v>127</v>
      </c>
      <c r="B7" s="14"/>
      <c r="C7" s="14"/>
      <c r="D7" s="14"/>
      <c r="E7" s="9" t="str">
        <f>_xlfn.IFNA(VLOOKUP(B7,NOT_SUPPORTED_ARTICLE!C:C,1,FALSE),"")</f>
        <v/>
      </c>
      <c r="F7" s="44" t="str">
        <f t="shared" si="1"/>
        <v/>
      </c>
      <c r="G7" s="44" t="str">
        <f t="shared" si="2"/>
        <v>/</v>
      </c>
      <c r="H7" s="44" t="str">
        <f t="shared" si="3"/>
        <v>/</v>
      </c>
    </row>
    <row r="8" spans="1:8" s="2" customFormat="1" x14ac:dyDescent="0.25">
      <c r="A8" s="10">
        <f>COUNTIFS(C:C,"=Update",D:D,"=includes",E:E,"")</f>
        <v>0</v>
      </c>
      <c r="B8" s="14"/>
      <c r="C8" s="14"/>
      <c r="D8" s="14"/>
      <c r="E8" s="9" t="str">
        <f>_xlfn.IFNA(VLOOKUP(B8,NOT_SUPPORTED_ARTICLE!C:C,1,FALSE),"")</f>
        <v/>
      </c>
      <c r="F8" s="44" t="str">
        <f t="shared" si="1"/>
        <v/>
      </c>
      <c r="G8" s="44" t="str">
        <f t="shared" si="2"/>
        <v>/</v>
      </c>
      <c r="H8" s="44" t="str">
        <f t="shared" si="3"/>
        <v>/</v>
      </c>
    </row>
    <row r="9" spans="1:8" s="2" customFormat="1" x14ac:dyDescent="0.25">
      <c r="A9" s="12"/>
      <c r="B9" s="14"/>
      <c r="C9" s="14"/>
      <c r="D9" s="14"/>
      <c r="E9" s="9" t="str">
        <f>_xlfn.IFNA(VLOOKUP(B9,NOT_SUPPORTED_ARTICLE!C:C,1,FALSE),"")</f>
        <v/>
      </c>
      <c r="F9" s="44" t="str">
        <f t="shared" si="1"/>
        <v/>
      </c>
      <c r="G9" s="44" t="str">
        <f t="shared" si="2"/>
        <v>/</v>
      </c>
      <c r="H9" s="44" t="str">
        <f t="shared" si="3"/>
        <v>/</v>
      </c>
    </row>
    <row r="10" spans="1:8" s="2" customFormat="1" x14ac:dyDescent="0.25">
      <c r="A10" s="12"/>
      <c r="B10" s="14"/>
      <c r="C10" s="14"/>
      <c r="D10" s="14"/>
      <c r="E10" s="9" t="str">
        <f>_xlfn.IFNA(VLOOKUP(B10,NOT_SUPPORTED_ARTICLE!C:C,1,FALSE),"")</f>
        <v/>
      </c>
      <c r="F10" s="44" t="str">
        <f t="shared" si="1"/>
        <v/>
      </c>
      <c r="G10" s="44" t="str">
        <f t="shared" si="2"/>
        <v>/</v>
      </c>
      <c r="H10" s="44" t="str">
        <f t="shared" si="3"/>
        <v>/</v>
      </c>
    </row>
    <row r="11" spans="1:8" s="2" customFormat="1" x14ac:dyDescent="0.25">
      <c r="A11" s="12"/>
      <c r="B11" s="14"/>
      <c r="C11" s="14"/>
      <c r="D11" s="14"/>
      <c r="E11" s="9" t="str">
        <f>_xlfn.IFNA(VLOOKUP(B11,NOT_SUPPORTED_ARTICLE!C:C,1,FALSE),"")</f>
        <v/>
      </c>
      <c r="F11" s="44" t="str">
        <f t="shared" si="1"/>
        <v/>
      </c>
      <c r="G11" s="44" t="str">
        <f t="shared" si="2"/>
        <v>/</v>
      </c>
      <c r="H11" s="44" t="str">
        <f t="shared" si="3"/>
        <v>/</v>
      </c>
    </row>
    <row r="12" spans="1:8" s="2" customFormat="1" x14ac:dyDescent="0.25">
      <c r="A12" s="67" t="s">
        <v>119</v>
      </c>
      <c r="B12" s="14"/>
      <c r="C12" s="14"/>
      <c r="D12" s="14"/>
      <c r="E12" s="9" t="str">
        <f>_xlfn.IFNA(VLOOKUP(B12,NOT_SUPPORTED_ARTICLE!C:C,1,FALSE),"")</f>
        <v/>
      </c>
      <c r="F12" s="44" t="str">
        <f t="shared" si="1"/>
        <v/>
      </c>
      <c r="G12" s="44" t="str">
        <f t="shared" si="2"/>
        <v>/</v>
      </c>
      <c r="H12" s="44" t="str">
        <f t="shared" si="3"/>
        <v>/</v>
      </c>
    </row>
    <row r="13" spans="1:8" s="2" customFormat="1" x14ac:dyDescent="0.25">
      <c r="A13" s="67" t="s">
        <v>734</v>
      </c>
      <c r="B13" s="14"/>
      <c r="C13" s="14"/>
      <c r="D13" s="14"/>
      <c r="E13" s="9" t="str">
        <f>_xlfn.IFNA(VLOOKUP(B13,NOT_SUPPORTED_ARTICLE!C:C,1,FALSE),"")</f>
        <v/>
      </c>
      <c r="F13" s="44" t="str">
        <f t="shared" si="1"/>
        <v/>
      </c>
      <c r="G13" s="44" t="str">
        <f t="shared" si="2"/>
        <v>/</v>
      </c>
      <c r="H13" s="44" t="str">
        <f t="shared" si="3"/>
        <v>/</v>
      </c>
    </row>
    <row r="14" spans="1:8" s="2" customFormat="1" x14ac:dyDescent="0.25">
      <c r="A14" s="4">
        <f>COUNTIFS(C:C,"=New",D:D,"=articles/event-hubs",E:E,"")+COUNTIFS(C:C,"=New",D:D,"=articles/event-hubs/*",E:E,"")</f>
        <v>0</v>
      </c>
      <c r="B14" s="14"/>
      <c r="C14" s="14"/>
      <c r="D14" s="14"/>
      <c r="E14" s="9" t="str">
        <f>_xlfn.IFNA(VLOOKUP(B14,NOT_SUPPORTED_ARTICLE!C:C,1,FALSE),"")</f>
        <v/>
      </c>
      <c r="F14" s="44" t="str">
        <f t="shared" si="1"/>
        <v/>
      </c>
      <c r="G14" s="44" t="str">
        <f t="shared" si="2"/>
        <v>/</v>
      </c>
      <c r="H14" s="44" t="str">
        <f t="shared" si="3"/>
        <v>/</v>
      </c>
    </row>
    <row r="15" spans="1:8" s="2" customFormat="1" x14ac:dyDescent="0.25">
      <c r="A15" s="3" t="s">
        <v>127</v>
      </c>
      <c r="B15" s="14"/>
      <c r="C15" s="14"/>
      <c r="D15" s="14"/>
      <c r="E15" s="9" t="str">
        <f>_xlfn.IFNA(VLOOKUP(B15,NOT_SUPPORTED_ARTICLE!C:C,1,FALSE),"")</f>
        <v/>
      </c>
      <c r="F15" s="44" t="str">
        <f t="shared" si="1"/>
        <v/>
      </c>
      <c r="G15" s="44" t="str">
        <f>SUBSTITUTE(D15 &amp; "/" &amp; B15,"\","/")</f>
        <v>/</v>
      </c>
      <c r="H15" s="44" t="str">
        <f t="shared" si="3"/>
        <v>/</v>
      </c>
    </row>
    <row r="16" spans="1:8" s="2" customFormat="1" x14ac:dyDescent="0.25">
      <c r="A16" s="10">
        <f>COUNTIFS(C:C,"=New",D:D,"=includes",E:E,"")</f>
        <v>0</v>
      </c>
      <c r="B16" s="14"/>
      <c r="C16" s="14"/>
      <c r="D16" s="14"/>
      <c r="E16" s="9" t="str">
        <f>_xlfn.IFNA(VLOOKUP(B16,NOT_SUPPORTED_ARTICLE!C:C,1,FALSE),"")</f>
        <v/>
      </c>
      <c r="F16" s="44" t="str">
        <f t="shared" si="1"/>
        <v/>
      </c>
      <c r="G16" s="44" t="str">
        <f t="shared" si="2"/>
        <v>/</v>
      </c>
      <c r="H16" s="44" t="str">
        <f t="shared" si="3"/>
        <v>/</v>
      </c>
    </row>
    <row r="17" spans="1:8" s="2" customFormat="1" x14ac:dyDescent="0.25">
      <c r="A17" s="12"/>
      <c r="B17" s="14"/>
      <c r="C17" s="14"/>
      <c r="D17" s="14"/>
      <c r="E17" s="9" t="str">
        <f>_xlfn.IFNA(VLOOKUP(B17,NOT_SUPPORTED_ARTICLE!C:C,1,FALSE),"")</f>
        <v/>
      </c>
      <c r="F17" s="44" t="str">
        <f t="shared" ref="F17:F32" si="4">SUBSTITUTE(D17,"\","/")</f>
        <v/>
      </c>
      <c r="G17" s="44" t="str">
        <f t="shared" ref="G17:G49" si="5">SUBSTITUTE(D17 &amp; "/" &amp; B17,"\","/")</f>
        <v>/</v>
      </c>
      <c r="H17" s="44" t="str">
        <f t="shared" si="3"/>
        <v>/</v>
      </c>
    </row>
    <row r="18" spans="1:8" s="2" customFormat="1" x14ac:dyDescent="0.25">
      <c r="A18" s="12"/>
      <c r="B18" s="14"/>
      <c r="C18" s="14"/>
      <c r="D18" s="14"/>
      <c r="E18" s="9" t="str">
        <f>_xlfn.IFNA(VLOOKUP(B18,NOT_SUPPORTED_ARTICLE!C:C,1,FALSE),"")</f>
        <v/>
      </c>
      <c r="F18" s="44" t="str">
        <f t="shared" si="4"/>
        <v/>
      </c>
      <c r="G18" s="44" t="str">
        <f t="shared" si="5"/>
        <v>/</v>
      </c>
      <c r="H18" s="44" t="str">
        <f t="shared" si="3"/>
        <v>/</v>
      </c>
    </row>
    <row r="19" spans="1:8" s="2" customFormat="1" x14ac:dyDescent="0.25">
      <c r="A19" s="12"/>
      <c r="B19"/>
      <c r="C19"/>
      <c r="D19" s="5"/>
      <c r="E19" s="9" t="str">
        <f>_xlfn.IFNA(VLOOKUP(B19,NOT_SUPPORTED_ARTICLE!C:C,1,FALSE),"")</f>
        <v/>
      </c>
      <c r="F19" s="44" t="str">
        <f t="shared" si="4"/>
        <v/>
      </c>
      <c r="G19" s="44" t="str">
        <f t="shared" si="5"/>
        <v>/</v>
      </c>
      <c r="H19" s="44" t="str">
        <f t="shared" si="3"/>
        <v>/</v>
      </c>
    </row>
    <row r="20" spans="1:8" s="2" customFormat="1" x14ac:dyDescent="0.25">
      <c r="A20" s="12"/>
      <c r="B20"/>
      <c r="C20"/>
      <c r="D20" s="5"/>
      <c r="E20" s="9" t="str">
        <f>_xlfn.IFNA(VLOOKUP(B20,NOT_SUPPORTED_ARTICLE!C:C,1,FALSE),"")</f>
        <v/>
      </c>
      <c r="F20" s="44" t="str">
        <f t="shared" si="4"/>
        <v/>
      </c>
      <c r="G20" s="44" t="str">
        <f t="shared" si="5"/>
        <v>/</v>
      </c>
      <c r="H20" s="44" t="str">
        <f t="shared" si="3"/>
        <v>/</v>
      </c>
    </row>
    <row r="21" spans="1:8" s="2" customFormat="1" x14ac:dyDescent="0.25">
      <c r="A21" s="13"/>
      <c r="B21"/>
      <c r="C21"/>
      <c r="D21" s="5"/>
      <c r="E21" s="9" t="str">
        <f>_xlfn.IFNA(VLOOKUP(B21,NOT_SUPPORTED_ARTICLE!C:C,1,FALSE),"")</f>
        <v/>
      </c>
      <c r="F21" s="44" t="str">
        <f t="shared" si="4"/>
        <v/>
      </c>
      <c r="G21" s="44" t="str">
        <f t="shared" si="5"/>
        <v>/</v>
      </c>
      <c r="H21" s="44" t="str">
        <f t="shared" si="3"/>
        <v>/</v>
      </c>
    </row>
    <row r="22" spans="1:8" s="2" customFormat="1" x14ac:dyDescent="0.25">
      <c r="A22" s="12"/>
      <c r="B22"/>
      <c r="C22"/>
      <c r="D22" s="5"/>
      <c r="E22" s="9" t="str">
        <f>_xlfn.IFNA(VLOOKUP(B22,NOT_SUPPORTED_ARTICLE!C:C,1,FALSE),"")</f>
        <v/>
      </c>
      <c r="F22" s="44" t="str">
        <f t="shared" si="4"/>
        <v/>
      </c>
      <c r="G22" s="44" t="str">
        <f t="shared" si="5"/>
        <v>/</v>
      </c>
      <c r="H22" s="44" t="str">
        <f t="shared" si="3"/>
        <v>/</v>
      </c>
    </row>
    <row r="23" spans="1:8" s="2" customFormat="1" x14ac:dyDescent="0.25">
      <c r="A23" s="12"/>
      <c r="B23"/>
      <c r="C23"/>
      <c r="D23" s="5"/>
      <c r="E23" s="9" t="str">
        <f>_xlfn.IFNA(VLOOKUP(B23,NOT_SUPPORTED_ARTICLE!C:C,1,FALSE),"")</f>
        <v/>
      </c>
      <c r="F23" s="44" t="str">
        <f t="shared" si="4"/>
        <v/>
      </c>
      <c r="G23" s="44" t="str">
        <f t="shared" si="5"/>
        <v>/</v>
      </c>
      <c r="H23" s="44" t="str">
        <f t="shared" si="3"/>
        <v>/</v>
      </c>
    </row>
    <row r="24" spans="1:8" s="2" customFormat="1" x14ac:dyDescent="0.25">
      <c r="A24" s="12"/>
      <c r="B24"/>
      <c r="C24"/>
      <c r="D24" s="5"/>
      <c r="E24" s="9" t="str">
        <f>_xlfn.IFNA(VLOOKUP(B24,NOT_SUPPORTED_ARTICLE!C:C,1,FALSE),"")</f>
        <v/>
      </c>
      <c r="F24" s="44" t="str">
        <f t="shared" si="4"/>
        <v/>
      </c>
      <c r="G24" s="44" t="str">
        <f t="shared" si="5"/>
        <v>/</v>
      </c>
      <c r="H24" s="44" t="str">
        <f t="shared" si="3"/>
        <v>/</v>
      </c>
    </row>
    <row r="25" spans="1:8" s="2" customFormat="1" x14ac:dyDescent="0.25">
      <c r="A25" s="12"/>
      <c r="B25"/>
      <c r="C25"/>
      <c r="D25" s="5"/>
      <c r="E25" s="9" t="str">
        <f>_xlfn.IFNA(VLOOKUP(B25,NOT_SUPPORTED_ARTICLE!C:C,1,FALSE),"")</f>
        <v/>
      </c>
      <c r="F25" s="44" t="str">
        <f t="shared" si="4"/>
        <v/>
      </c>
      <c r="G25" s="44" t="str">
        <f t="shared" si="5"/>
        <v>/</v>
      </c>
      <c r="H25" s="44" t="str">
        <f t="shared" si="3"/>
        <v>/</v>
      </c>
    </row>
    <row r="26" spans="1:8" s="2" customFormat="1" x14ac:dyDescent="0.25">
      <c r="A26" s="12"/>
      <c r="B26"/>
      <c r="C26"/>
      <c r="D26" s="5"/>
      <c r="E26" s="9" t="str">
        <f>_xlfn.IFNA(VLOOKUP(B26,NOT_SUPPORTED_ARTICLE!C:C,1,FALSE),"")</f>
        <v/>
      </c>
      <c r="F26" s="44" t="str">
        <f t="shared" si="4"/>
        <v/>
      </c>
      <c r="G26" s="44" t="str">
        <f t="shared" si="5"/>
        <v>/</v>
      </c>
      <c r="H26" s="44" t="str">
        <f t="shared" si="3"/>
        <v>/</v>
      </c>
    </row>
    <row r="27" spans="1:8" s="2" customFormat="1" x14ac:dyDescent="0.25">
      <c r="A27" s="12"/>
      <c r="B27"/>
      <c r="C27"/>
      <c r="D27" s="5"/>
      <c r="E27" s="9" t="str">
        <f>_xlfn.IFNA(VLOOKUP(B27,NOT_SUPPORTED_ARTICLE!C:C,1,FALSE),"")</f>
        <v/>
      </c>
      <c r="F27" s="44" t="str">
        <f t="shared" si="4"/>
        <v/>
      </c>
      <c r="G27" s="44" t="str">
        <f t="shared" si="5"/>
        <v>/</v>
      </c>
      <c r="H27" s="44" t="str">
        <f t="shared" si="3"/>
        <v>/</v>
      </c>
    </row>
    <row r="28" spans="1:8" s="2" customFormat="1" x14ac:dyDescent="0.25">
      <c r="A28" s="12"/>
      <c r="B28"/>
      <c r="C28"/>
      <c r="D28" s="5"/>
      <c r="E28" s="9" t="str">
        <f>_xlfn.IFNA(VLOOKUP(B28,NOT_SUPPORTED_ARTICLE!C:C,1,FALSE),"")</f>
        <v/>
      </c>
      <c r="F28" s="44" t="str">
        <f t="shared" si="4"/>
        <v/>
      </c>
      <c r="G28" s="44" t="str">
        <f t="shared" si="5"/>
        <v>/</v>
      </c>
      <c r="H28" s="44" t="str">
        <f t="shared" si="3"/>
        <v>/</v>
      </c>
    </row>
    <row r="29" spans="1:8" s="2" customFormat="1" x14ac:dyDescent="0.25">
      <c r="A29" s="12"/>
      <c r="B29"/>
      <c r="C29"/>
      <c r="D29" s="5"/>
      <c r="E29" s="9" t="str">
        <f>_xlfn.IFNA(VLOOKUP(B29,NOT_SUPPORTED_ARTICLE!C:C,1,FALSE),"")</f>
        <v/>
      </c>
      <c r="F29" s="44" t="str">
        <f t="shared" si="4"/>
        <v/>
      </c>
      <c r="G29" s="44" t="str">
        <f t="shared" si="5"/>
        <v>/</v>
      </c>
      <c r="H29" s="44" t="str">
        <f t="shared" si="3"/>
        <v>/</v>
      </c>
    </row>
    <row r="30" spans="1:8" s="2" customFormat="1" x14ac:dyDescent="0.25">
      <c r="A30" s="12"/>
      <c r="B30"/>
      <c r="C30"/>
      <c r="D30" s="5"/>
      <c r="E30" s="9" t="str">
        <f>_xlfn.IFNA(VLOOKUP(B30,NOT_SUPPORTED_ARTICLE!C:C,1,FALSE),"")</f>
        <v/>
      </c>
      <c r="F30" s="44" t="str">
        <f t="shared" si="4"/>
        <v/>
      </c>
      <c r="G30" s="44" t="str">
        <f t="shared" si="5"/>
        <v>/</v>
      </c>
      <c r="H30" s="44" t="str">
        <f t="shared" si="3"/>
        <v>/</v>
      </c>
    </row>
    <row r="31" spans="1:8" s="2" customFormat="1" x14ac:dyDescent="0.25">
      <c r="A31" s="12"/>
      <c r="B31"/>
      <c r="C31"/>
      <c r="D31" s="5"/>
      <c r="E31" s="9" t="str">
        <f>_xlfn.IFNA(VLOOKUP(B31,NOT_SUPPORTED_ARTICLE!C:C,1,FALSE),"")</f>
        <v/>
      </c>
      <c r="F31" s="44" t="str">
        <f t="shared" si="4"/>
        <v/>
      </c>
      <c r="G31" s="44" t="str">
        <f t="shared" si="5"/>
        <v>/</v>
      </c>
      <c r="H31" s="44" t="str">
        <f t="shared" si="3"/>
        <v>/</v>
      </c>
    </row>
    <row r="32" spans="1:8" s="2" customFormat="1" x14ac:dyDescent="0.25">
      <c r="A32" s="12"/>
      <c r="B32"/>
      <c r="C32"/>
      <c r="D32" s="5"/>
      <c r="E32" s="9" t="str">
        <f>_xlfn.IFNA(VLOOKUP(B32,NOT_SUPPORTED_ARTICLE!C:C,1,FALSE),"")</f>
        <v/>
      </c>
      <c r="F32" s="44" t="str">
        <f t="shared" si="4"/>
        <v/>
      </c>
      <c r="G32" s="44" t="str">
        <f t="shared" si="5"/>
        <v>/</v>
      </c>
      <c r="H32" s="44" t="str">
        <f t="shared" si="3"/>
        <v>/</v>
      </c>
    </row>
    <row r="33" spans="1:8" s="2" customFormat="1" x14ac:dyDescent="0.25">
      <c r="A33" s="12"/>
      <c r="B33"/>
      <c r="C33"/>
      <c r="D33" s="5"/>
      <c r="E33" s="9" t="str">
        <f>_xlfn.IFNA(VLOOKUP(B33,NOT_SUPPORTED_ARTICLE!C:C,1,FALSE),"")</f>
        <v/>
      </c>
      <c r="F33" s="44" t="str">
        <f>SUBSTITUTE(D33,"\","/")</f>
        <v/>
      </c>
      <c r="G33" s="44" t="str">
        <f t="shared" si="5"/>
        <v>/</v>
      </c>
      <c r="H33" s="44" t="str">
        <f t="shared" si="3"/>
        <v>/</v>
      </c>
    </row>
    <row r="34" spans="1:8" s="2" customFormat="1" x14ac:dyDescent="0.25">
      <c r="A34" s="12"/>
      <c r="B34"/>
      <c r="C34"/>
      <c r="D34" s="5"/>
      <c r="E34" s="9" t="str">
        <f>_xlfn.IFNA(VLOOKUP(B34,NOT_SUPPORTED_ARTICLE!C:C,1,FALSE),"")</f>
        <v/>
      </c>
      <c r="F34" s="44" t="str">
        <f t="shared" ref="F34:F55" si="6">SUBSTITUTE(D34,"\","/")</f>
        <v/>
      </c>
      <c r="G34" s="44" t="str">
        <f t="shared" si="5"/>
        <v>/</v>
      </c>
      <c r="H34" s="44" t="str">
        <f t="shared" si="3"/>
        <v>/</v>
      </c>
    </row>
    <row r="35" spans="1:8" s="2" customFormat="1" x14ac:dyDescent="0.25">
      <c r="A35" s="12"/>
      <c r="B35"/>
      <c r="C35"/>
      <c r="D35" s="5"/>
      <c r="E35" s="9" t="str">
        <f>_xlfn.IFNA(VLOOKUP(B35,NOT_SUPPORTED_ARTICLE!C:C,1,FALSE),"")</f>
        <v/>
      </c>
      <c r="F35" s="44" t="str">
        <f t="shared" si="6"/>
        <v/>
      </c>
      <c r="G35" s="44" t="str">
        <f t="shared" si="5"/>
        <v>/</v>
      </c>
      <c r="H35" s="44" t="str">
        <f t="shared" si="3"/>
        <v>/</v>
      </c>
    </row>
    <row r="36" spans="1:8" s="2" customFormat="1" x14ac:dyDescent="0.25">
      <c r="A36" s="12"/>
      <c r="B36"/>
      <c r="C36"/>
      <c r="D36" s="5"/>
      <c r="E36" s="9" t="str">
        <f>_xlfn.IFNA(VLOOKUP(B36,NOT_SUPPORTED_ARTICLE!C:C,1,FALSE),"")</f>
        <v/>
      </c>
      <c r="F36" s="44" t="str">
        <f t="shared" si="6"/>
        <v/>
      </c>
      <c r="G36" s="44" t="str">
        <f t="shared" si="5"/>
        <v>/</v>
      </c>
      <c r="H36" s="44" t="str">
        <f t="shared" si="3"/>
        <v>/</v>
      </c>
    </row>
    <row r="37" spans="1:8" s="2" customFormat="1" x14ac:dyDescent="0.25">
      <c r="A37" s="12"/>
      <c r="B37"/>
      <c r="C37"/>
      <c r="D37"/>
      <c r="E37" s="9" t="str">
        <f>_xlfn.IFNA(VLOOKUP(B37,NOT_SUPPORTED_ARTICLE!C:C,1,FALSE),"")</f>
        <v/>
      </c>
      <c r="F37" s="44" t="str">
        <f t="shared" si="6"/>
        <v/>
      </c>
      <c r="G37" s="44" t="str">
        <f t="shared" si="5"/>
        <v>/</v>
      </c>
      <c r="H37" s="44" t="str">
        <f t="shared" si="3"/>
        <v>/</v>
      </c>
    </row>
    <row r="38" spans="1:8" s="2" customFormat="1" x14ac:dyDescent="0.25">
      <c r="A38" s="12"/>
      <c r="B38"/>
      <c r="C38"/>
      <c r="D38"/>
      <c r="E38" s="9" t="str">
        <f>_xlfn.IFNA(VLOOKUP(B38,NOT_SUPPORTED_ARTICLE!C:C,1,FALSE),"")</f>
        <v/>
      </c>
      <c r="F38" s="44" t="str">
        <f t="shared" si="6"/>
        <v/>
      </c>
      <c r="G38" s="44" t="str">
        <f t="shared" si="5"/>
        <v>/</v>
      </c>
      <c r="H38" s="44" t="str">
        <f t="shared" si="3"/>
        <v>/</v>
      </c>
    </row>
    <row r="39" spans="1:8" s="2" customFormat="1" x14ac:dyDescent="0.25">
      <c r="A39" s="12"/>
      <c r="B39"/>
      <c r="C39"/>
      <c r="D39"/>
      <c r="E39" s="9" t="str">
        <f>_xlfn.IFNA(VLOOKUP(B39,NOT_SUPPORTED_ARTICLE!C:C,1,FALSE),"")</f>
        <v/>
      </c>
      <c r="F39" s="44" t="str">
        <f t="shared" si="6"/>
        <v/>
      </c>
      <c r="G39" s="44" t="str">
        <f t="shared" si="5"/>
        <v>/</v>
      </c>
      <c r="H39" s="44" t="str">
        <f t="shared" si="3"/>
        <v>/</v>
      </c>
    </row>
    <row r="40" spans="1:8" s="2" customFormat="1" x14ac:dyDescent="0.25">
      <c r="A40" s="12"/>
      <c r="B40"/>
      <c r="C40"/>
      <c r="D40"/>
      <c r="E40" s="9" t="str">
        <f>_xlfn.IFNA(VLOOKUP(B40,NOT_SUPPORTED_ARTICLE!C:C,1,FALSE),"")</f>
        <v/>
      </c>
      <c r="F40" s="44" t="str">
        <f t="shared" si="6"/>
        <v/>
      </c>
      <c r="G40" s="44" t="str">
        <f t="shared" si="5"/>
        <v>/</v>
      </c>
      <c r="H40" s="44" t="str">
        <f t="shared" si="3"/>
        <v>/</v>
      </c>
    </row>
    <row r="41" spans="1:8" s="2" customFormat="1" x14ac:dyDescent="0.25">
      <c r="A41" s="12"/>
      <c r="B41"/>
      <c r="C41"/>
      <c r="D41"/>
      <c r="E41" s="9" t="str">
        <f>_xlfn.IFNA(VLOOKUP(B41,NOT_SUPPORTED_ARTICLE!C:C,1,FALSE),"")</f>
        <v/>
      </c>
      <c r="F41" s="44" t="str">
        <f t="shared" si="6"/>
        <v/>
      </c>
      <c r="G41" s="44" t="str">
        <f t="shared" si="5"/>
        <v>/</v>
      </c>
      <c r="H41" s="44" t="str">
        <f t="shared" si="3"/>
        <v>/</v>
      </c>
    </row>
    <row r="42" spans="1:8" s="2" customFormat="1" x14ac:dyDescent="0.25">
      <c r="A42" s="12"/>
      <c r="B42"/>
      <c r="C42"/>
      <c r="D42"/>
      <c r="E42" s="9" t="str">
        <f>_xlfn.IFNA(VLOOKUP(B42,NOT_SUPPORTED_ARTICLE!C:C,1,FALSE),"")</f>
        <v/>
      </c>
      <c r="F42" s="44" t="str">
        <f t="shared" si="6"/>
        <v/>
      </c>
      <c r="G42" s="44" t="str">
        <f t="shared" si="5"/>
        <v>/</v>
      </c>
      <c r="H42" s="44" t="str">
        <f t="shared" si="3"/>
        <v>/</v>
      </c>
    </row>
    <row r="43" spans="1:8" s="2" customFormat="1" x14ac:dyDescent="0.25">
      <c r="A43" s="12"/>
      <c r="B43"/>
      <c r="C43"/>
      <c r="D43"/>
      <c r="E43" s="9" t="str">
        <f>_xlfn.IFNA(VLOOKUP(B43,NOT_SUPPORTED_ARTICLE!C:C,1,FALSE),"")</f>
        <v/>
      </c>
      <c r="F43" s="44" t="str">
        <f t="shared" si="6"/>
        <v/>
      </c>
      <c r="G43" s="44" t="str">
        <f t="shared" si="5"/>
        <v>/</v>
      </c>
      <c r="H43" s="44" t="str">
        <f t="shared" si="3"/>
        <v>/</v>
      </c>
    </row>
    <row r="44" spans="1:8" s="2" customFormat="1" x14ac:dyDescent="0.25">
      <c r="A44" s="12"/>
      <c r="B44"/>
      <c r="C44"/>
      <c r="D44"/>
      <c r="E44" s="9" t="str">
        <f>_xlfn.IFNA(VLOOKUP(B44,NOT_SUPPORTED_ARTICLE!C:C,1,FALSE),"")</f>
        <v/>
      </c>
      <c r="F44" s="44" t="str">
        <f t="shared" si="6"/>
        <v/>
      </c>
      <c r="G44" s="44" t="str">
        <f t="shared" si="5"/>
        <v>/</v>
      </c>
      <c r="H44" s="44" t="str">
        <f t="shared" si="3"/>
        <v>/</v>
      </c>
    </row>
    <row r="45" spans="1:8" s="2" customFormat="1" x14ac:dyDescent="0.25">
      <c r="A45" s="12"/>
      <c r="B45"/>
      <c r="C45"/>
      <c r="D45"/>
      <c r="E45" s="9" t="str">
        <f>_xlfn.IFNA(VLOOKUP(B45,NOT_SUPPORTED_ARTICLE!C:C,1,FALSE),"")</f>
        <v/>
      </c>
      <c r="F45" s="44" t="str">
        <f t="shared" si="6"/>
        <v/>
      </c>
      <c r="G45" s="44" t="str">
        <f t="shared" si="5"/>
        <v>/</v>
      </c>
      <c r="H45" s="44" t="str">
        <f t="shared" si="3"/>
        <v>/</v>
      </c>
    </row>
    <row r="46" spans="1:8" s="2" customFormat="1" x14ac:dyDescent="0.25">
      <c r="A46" s="12"/>
      <c r="B46"/>
      <c r="C46"/>
      <c r="D46"/>
      <c r="E46" s="9" t="str">
        <f>_xlfn.IFNA(VLOOKUP(B46,NOT_SUPPORTED_ARTICLE!C:C,1,FALSE),"")</f>
        <v/>
      </c>
      <c r="F46" s="44" t="str">
        <f t="shared" si="6"/>
        <v/>
      </c>
      <c r="G46" s="44" t="str">
        <f t="shared" si="5"/>
        <v>/</v>
      </c>
      <c r="H46" s="44" t="str">
        <f t="shared" si="3"/>
        <v>/</v>
      </c>
    </row>
    <row r="47" spans="1:8" s="2" customFormat="1" x14ac:dyDescent="0.25">
      <c r="A47" s="12"/>
      <c r="B47"/>
      <c r="C47"/>
      <c r="D47"/>
      <c r="E47" s="9" t="str">
        <f>_xlfn.IFNA(VLOOKUP(B47,NOT_SUPPORTED_ARTICLE!C:C,1,FALSE),"")</f>
        <v/>
      </c>
      <c r="F47" s="44" t="str">
        <f t="shared" si="6"/>
        <v/>
      </c>
      <c r="G47" s="44" t="str">
        <f t="shared" si="5"/>
        <v>/</v>
      </c>
      <c r="H47" s="44" t="str">
        <f t="shared" si="3"/>
        <v>/</v>
      </c>
    </row>
    <row r="48" spans="1:8" s="2" customFormat="1" x14ac:dyDescent="0.25">
      <c r="A48" s="12"/>
      <c r="B48"/>
      <c r="C48"/>
      <c r="D48"/>
      <c r="E48" s="9" t="str">
        <f>_xlfn.IFNA(VLOOKUP(B48,NOT_SUPPORTED_ARTICLE!C:C,1,FALSE),"")</f>
        <v/>
      </c>
      <c r="F48" s="44" t="str">
        <f t="shared" si="6"/>
        <v/>
      </c>
      <c r="G48" s="44" t="str">
        <f t="shared" si="5"/>
        <v>/</v>
      </c>
      <c r="H48" s="44" t="str">
        <f t="shared" si="3"/>
        <v>/</v>
      </c>
    </row>
    <row r="49" spans="1:8" s="2" customFormat="1" x14ac:dyDescent="0.25">
      <c r="A49" s="12"/>
      <c r="B49"/>
      <c r="C49"/>
      <c r="D49"/>
      <c r="E49" s="9" t="str">
        <f>_xlfn.IFNA(VLOOKUP(B49,NOT_SUPPORTED_ARTICLE!C:C,1,FALSE),"")</f>
        <v/>
      </c>
      <c r="F49" s="44" t="str">
        <f t="shared" si="6"/>
        <v/>
      </c>
      <c r="G49" s="44" t="str">
        <f t="shared" si="5"/>
        <v>/</v>
      </c>
      <c r="H49" s="44" t="str">
        <f t="shared" si="3"/>
        <v>/</v>
      </c>
    </row>
    <row r="50" spans="1:8" s="2" customFormat="1" x14ac:dyDescent="0.25">
      <c r="A50" s="12"/>
      <c r="E50" s="9" t="str">
        <f>_xlfn.IFNA(VLOOKUP(B50,NOT_SUPPORTED_ARTICLE!C:C,1,FALSE),"")</f>
        <v/>
      </c>
      <c r="F50" s="44" t="str">
        <f t="shared" si="6"/>
        <v/>
      </c>
      <c r="G50" s="44" t="str">
        <f t="shared" ref="G50:G108" si="7">SUBSTITUTE(D50 &amp; "/" &amp; B50,"\","/")</f>
        <v>/</v>
      </c>
      <c r="H50" s="44" t="str">
        <f t="shared" si="3"/>
        <v>/</v>
      </c>
    </row>
    <row r="51" spans="1:8" s="2" customFormat="1" x14ac:dyDescent="0.25">
      <c r="A51" s="12"/>
      <c r="E51" s="9" t="str">
        <f>_xlfn.IFNA(VLOOKUP(B51,NOT_SUPPORTED_ARTICLE!C:C,1,FALSE),"")</f>
        <v/>
      </c>
      <c r="F51" s="44" t="str">
        <f t="shared" si="6"/>
        <v/>
      </c>
      <c r="G51" s="44" t="str">
        <f t="shared" si="7"/>
        <v>/</v>
      </c>
      <c r="H51" s="44" t="str">
        <f t="shared" si="3"/>
        <v>/</v>
      </c>
    </row>
    <row r="52" spans="1:8" s="2" customFormat="1" x14ac:dyDescent="0.25">
      <c r="A52" s="12"/>
      <c r="E52" s="9" t="str">
        <f>_xlfn.IFNA(VLOOKUP(B52,NOT_SUPPORTED_ARTICLE!C:C,1,FALSE),"")</f>
        <v/>
      </c>
      <c r="F52" s="44" t="str">
        <f t="shared" si="6"/>
        <v/>
      </c>
      <c r="G52" s="44" t="str">
        <f t="shared" si="7"/>
        <v>/</v>
      </c>
      <c r="H52" s="44" t="str">
        <f t="shared" si="3"/>
        <v>/</v>
      </c>
    </row>
    <row r="53" spans="1:8" s="2" customFormat="1" x14ac:dyDescent="0.25">
      <c r="A53" s="12"/>
      <c r="E53" s="9" t="str">
        <f>_xlfn.IFNA(VLOOKUP(B53,NOT_SUPPORTED_ARTICLE!C:C,1,FALSE),"")</f>
        <v/>
      </c>
      <c r="F53" s="44" t="str">
        <f t="shared" si="6"/>
        <v/>
      </c>
      <c r="G53" s="44" t="str">
        <f t="shared" si="7"/>
        <v>/</v>
      </c>
      <c r="H53" s="44" t="str">
        <f t="shared" si="3"/>
        <v>/</v>
      </c>
    </row>
    <row r="54" spans="1:8" s="2" customFormat="1" x14ac:dyDescent="0.25">
      <c r="A54" s="12"/>
      <c r="E54" s="9" t="str">
        <f>_xlfn.IFNA(VLOOKUP(B54,NOT_SUPPORTED_ARTICLE!C:C,1,FALSE),"")</f>
        <v/>
      </c>
      <c r="F54" s="44" t="str">
        <f t="shared" si="6"/>
        <v/>
      </c>
      <c r="G54" s="44" t="str">
        <f t="shared" si="7"/>
        <v>/</v>
      </c>
      <c r="H54" s="44" t="str">
        <f t="shared" si="3"/>
        <v>/</v>
      </c>
    </row>
    <row r="55" spans="1:8" s="2" customFormat="1" x14ac:dyDescent="0.25">
      <c r="A55" s="12"/>
      <c r="E55" s="9" t="str">
        <f>_xlfn.IFNA(VLOOKUP(B55,NOT_SUPPORTED_ARTICLE!C:C,1,FALSE),"")</f>
        <v/>
      </c>
      <c r="F55" s="44" t="str">
        <f t="shared" si="6"/>
        <v/>
      </c>
      <c r="G55" s="44" t="str">
        <f t="shared" si="7"/>
        <v>/</v>
      </c>
      <c r="H55" s="44" t="str">
        <f t="shared" si="3"/>
        <v>/</v>
      </c>
    </row>
    <row r="56" spans="1:8" s="2" customFormat="1" x14ac:dyDescent="0.25">
      <c r="A56" s="12"/>
      <c r="E56" s="9" t="str">
        <f>_xlfn.IFNA(VLOOKUP(B56,NOT_SUPPORTED_ARTICLE!C:C,1,FALSE),"")</f>
        <v/>
      </c>
      <c r="F56" s="44" t="str">
        <f>SUBSTITUTE(D56,"\","/")</f>
        <v/>
      </c>
      <c r="G56" s="44" t="str">
        <f t="shared" si="7"/>
        <v>/</v>
      </c>
      <c r="H56" s="44" t="str">
        <f t="shared" si="3"/>
        <v>/</v>
      </c>
    </row>
    <row r="57" spans="1:8" s="2" customFormat="1" x14ac:dyDescent="0.25">
      <c r="A57" s="12"/>
      <c r="E57" s="9" t="str">
        <f>_xlfn.IFNA(VLOOKUP(B57,NOT_SUPPORTED_ARTICLE!C:C,1,FALSE),"")</f>
        <v/>
      </c>
      <c r="F57" s="44" t="str">
        <f t="shared" ref="F57:F75" si="8">SUBSTITUTE(D57,"\","/")</f>
        <v/>
      </c>
      <c r="G57" s="44" t="str">
        <f t="shared" si="7"/>
        <v>/</v>
      </c>
      <c r="H57" s="44" t="str">
        <f t="shared" si="3"/>
        <v>/</v>
      </c>
    </row>
    <row r="58" spans="1:8" s="2" customFormat="1" x14ac:dyDescent="0.25">
      <c r="A58" s="12"/>
      <c r="E58" s="9" t="str">
        <f>_xlfn.IFNA(VLOOKUP(B58,NOT_SUPPORTED_ARTICLE!C:C,1,FALSE),"")</f>
        <v/>
      </c>
      <c r="F58" s="44" t="str">
        <f t="shared" si="8"/>
        <v/>
      </c>
      <c r="G58" s="44" t="str">
        <f t="shared" si="7"/>
        <v>/</v>
      </c>
      <c r="H58" s="44" t="str">
        <f t="shared" si="3"/>
        <v>/</v>
      </c>
    </row>
    <row r="59" spans="1:8" s="2" customFormat="1" x14ac:dyDescent="0.25">
      <c r="A59" s="12"/>
      <c r="E59" s="9" t="str">
        <f>_xlfn.IFNA(VLOOKUP(B59,NOT_SUPPORTED_ARTICLE!C:C,1,FALSE),"")</f>
        <v/>
      </c>
      <c r="F59" s="44" t="str">
        <f t="shared" si="8"/>
        <v/>
      </c>
      <c r="G59" s="44" t="str">
        <f t="shared" si="7"/>
        <v>/</v>
      </c>
      <c r="H59" s="44" t="str">
        <f t="shared" si="3"/>
        <v>/</v>
      </c>
    </row>
    <row r="60" spans="1:8" s="2" customFormat="1" x14ac:dyDescent="0.25">
      <c r="A60" s="12"/>
      <c r="E60" s="9" t="str">
        <f>_xlfn.IFNA(VLOOKUP(B60,NOT_SUPPORTED_ARTICLE!C:C,1,FALSE),"")</f>
        <v/>
      </c>
      <c r="F60" s="44" t="str">
        <f t="shared" si="8"/>
        <v/>
      </c>
      <c r="G60" s="44" t="str">
        <f t="shared" si="7"/>
        <v>/</v>
      </c>
      <c r="H60" s="44" t="str">
        <f t="shared" si="3"/>
        <v>/</v>
      </c>
    </row>
    <row r="61" spans="1:8" s="2" customFormat="1" x14ac:dyDescent="0.25">
      <c r="A61" s="12"/>
      <c r="E61" s="9" t="str">
        <f>_xlfn.IFNA(VLOOKUP(B61,NOT_SUPPORTED_ARTICLE!C:C,1,FALSE),"")</f>
        <v/>
      </c>
      <c r="F61" s="44" t="str">
        <f t="shared" si="8"/>
        <v/>
      </c>
      <c r="G61" s="44" t="str">
        <f t="shared" si="7"/>
        <v>/</v>
      </c>
      <c r="H61" s="44" t="str">
        <f t="shared" si="3"/>
        <v>/</v>
      </c>
    </row>
    <row r="62" spans="1:8" s="2" customFormat="1" x14ac:dyDescent="0.25">
      <c r="A62" s="12"/>
      <c r="E62" s="9" t="str">
        <f>_xlfn.IFNA(VLOOKUP(B62,NOT_SUPPORTED_ARTICLE!C:C,1,FALSE),"")</f>
        <v/>
      </c>
      <c r="F62" s="44" t="str">
        <f t="shared" si="8"/>
        <v/>
      </c>
      <c r="G62" s="44" t="str">
        <f t="shared" si="7"/>
        <v>/</v>
      </c>
      <c r="H62" s="44" t="str">
        <f t="shared" si="3"/>
        <v>/</v>
      </c>
    </row>
    <row r="63" spans="1:8" s="2" customFormat="1" x14ac:dyDescent="0.25">
      <c r="A63" s="12"/>
      <c r="E63" s="9" t="str">
        <f>_xlfn.IFNA(VLOOKUP(B63,NOT_SUPPORTED_ARTICLE!C:C,1,FALSE),"")</f>
        <v/>
      </c>
      <c r="F63" s="44" t="str">
        <f t="shared" si="8"/>
        <v/>
      </c>
      <c r="G63" s="44" t="str">
        <f t="shared" si="7"/>
        <v>/</v>
      </c>
      <c r="H63" s="44" t="str">
        <f t="shared" si="3"/>
        <v>/</v>
      </c>
    </row>
    <row r="64" spans="1:8" s="2" customFormat="1" x14ac:dyDescent="0.25">
      <c r="A64" s="12"/>
      <c r="E64" s="9" t="str">
        <f>_xlfn.IFNA(VLOOKUP(B64,NOT_SUPPORTED_ARTICLE!C:C,1,FALSE),"")</f>
        <v/>
      </c>
      <c r="F64" s="44" t="str">
        <f t="shared" si="8"/>
        <v/>
      </c>
      <c r="G64" s="44" t="str">
        <f t="shared" si="7"/>
        <v>/</v>
      </c>
      <c r="H64" s="44" t="str">
        <f t="shared" si="3"/>
        <v>/</v>
      </c>
    </row>
    <row r="65" spans="1:8" s="2" customFormat="1" x14ac:dyDescent="0.25">
      <c r="A65" s="12"/>
      <c r="E65" s="9" t="str">
        <f>_xlfn.IFNA(VLOOKUP(B65,NOT_SUPPORTED_ARTICLE!C:C,1,FALSE),"")</f>
        <v/>
      </c>
      <c r="F65" s="44" t="str">
        <f t="shared" si="8"/>
        <v/>
      </c>
      <c r="G65" s="44" t="str">
        <f t="shared" si="7"/>
        <v>/</v>
      </c>
      <c r="H65" s="44" t="str">
        <f t="shared" si="3"/>
        <v>/</v>
      </c>
    </row>
    <row r="66" spans="1:8" s="2" customFormat="1" x14ac:dyDescent="0.25">
      <c r="A66" s="12"/>
      <c r="E66" s="9" t="str">
        <f>_xlfn.IFNA(VLOOKUP(B66,NOT_SUPPORTED_ARTICLE!C:C,1,FALSE),"")</f>
        <v/>
      </c>
      <c r="F66" s="44" t="str">
        <f t="shared" si="8"/>
        <v/>
      </c>
      <c r="G66" s="44" t="str">
        <f t="shared" si="7"/>
        <v>/</v>
      </c>
      <c r="H66" s="44" t="str">
        <f t="shared" si="3"/>
        <v>/</v>
      </c>
    </row>
    <row r="67" spans="1:8" s="2" customFormat="1" x14ac:dyDescent="0.25">
      <c r="A67" s="12"/>
      <c r="E67" s="9" t="str">
        <f>_xlfn.IFNA(VLOOKUP(B67,NOT_SUPPORTED_ARTICLE!C:C,1,FALSE),"")</f>
        <v/>
      </c>
      <c r="F67" s="44" t="str">
        <f t="shared" si="8"/>
        <v/>
      </c>
      <c r="G67" s="44" t="str">
        <f t="shared" si="7"/>
        <v>/</v>
      </c>
      <c r="H67" s="44" t="str">
        <f t="shared" ref="H67:H108" si="9">SUBSTITUTE(G67,"articles/","")</f>
        <v>/</v>
      </c>
    </row>
    <row r="68" spans="1:8" s="2" customFormat="1" x14ac:dyDescent="0.25">
      <c r="A68" s="12"/>
      <c r="E68" s="9" t="str">
        <f>_xlfn.IFNA(VLOOKUP(B68,NOT_SUPPORTED_ARTICLE!C:C,1,FALSE),"")</f>
        <v/>
      </c>
      <c r="F68" s="44" t="str">
        <f t="shared" si="8"/>
        <v/>
      </c>
      <c r="G68" s="44" t="str">
        <f t="shared" si="7"/>
        <v>/</v>
      </c>
      <c r="H68" s="44" t="str">
        <f t="shared" si="9"/>
        <v>/</v>
      </c>
    </row>
    <row r="69" spans="1:8" s="2" customFormat="1" x14ac:dyDescent="0.25">
      <c r="A69" s="12"/>
      <c r="E69" s="9" t="str">
        <f>_xlfn.IFNA(VLOOKUP(B69,NOT_SUPPORTED_ARTICLE!C:C,1,FALSE),"")</f>
        <v/>
      </c>
      <c r="F69" s="44" t="str">
        <f t="shared" si="8"/>
        <v/>
      </c>
      <c r="G69" s="44" t="str">
        <f t="shared" si="7"/>
        <v>/</v>
      </c>
      <c r="H69" s="44" t="str">
        <f t="shared" si="9"/>
        <v>/</v>
      </c>
    </row>
    <row r="70" spans="1:8" s="2" customFormat="1" x14ac:dyDescent="0.25">
      <c r="A70" s="12"/>
      <c r="E70" s="9" t="str">
        <f>_xlfn.IFNA(VLOOKUP(B70,NOT_SUPPORTED_ARTICLE!C:C,1,FALSE),"")</f>
        <v/>
      </c>
      <c r="F70" s="44" t="str">
        <f t="shared" si="8"/>
        <v/>
      </c>
      <c r="G70" s="44" t="str">
        <f t="shared" si="7"/>
        <v>/</v>
      </c>
      <c r="H70" s="44" t="str">
        <f t="shared" si="9"/>
        <v>/</v>
      </c>
    </row>
    <row r="71" spans="1:8" s="2" customFormat="1" x14ac:dyDescent="0.25">
      <c r="A71" s="12"/>
      <c r="E71" s="9" t="str">
        <f>_xlfn.IFNA(VLOOKUP(B71,NOT_SUPPORTED_ARTICLE!C:C,1,FALSE),"")</f>
        <v/>
      </c>
      <c r="F71" s="44" t="str">
        <f t="shared" si="8"/>
        <v/>
      </c>
      <c r="G71" s="44" t="str">
        <f t="shared" si="7"/>
        <v>/</v>
      </c>
      <c r="H71" s="44" t="str">
        <f t="shared" si="9"/>
        <v>/</v>
      </c>
    </row>
    <row r="72" spans="1:8" s="2" customFormat="1" x14ac:dyDescent="0.25">
      <c r="A72" s="12"/>
      <c r="E72" s="9" t="str">
        <f>_xlfn.IFNA(VLOOKUP(B72,NOT_SUPPORTED_ARTICLE!C:C,1,FALSE),"")</f>
        <v/>
      </c>
      <c r="F72" s="44" t="str">
        <f t="shared" si="8"/>
        <v/>
      </c>
      <c r="G72" s="44" t="str">
        <f t="shared" si="7"/>
        <v>/</v>
      </c>
      <c r="H72" s="44" t="str">
        <f t="shared" si="9"/>
        <v>/</v>
      </c>
    </row>
    <row r="73" spans="1:8" s="2" customFormat="1" x14ac:dyDescent="0.25">
      <c r="A73" s="12"/>
      <c r="E73" s="9" t="str">
        <f>_xlfn.IFNA(VLOOKUP(B73,NOT_SUPPORTED_ARTICLE!C:C,1,FALSE),"")</f>
        <v/>
      </c>
      <c r="F73" s="44" t="str">
        <f t="shared" si="8"/>
        <v/>
      </c>
      <c r="G73" s="44" t="str">
        <f t="shared" si="7"/>
        <v>/</v>
      </c>
      <c r="H73" s="44" t="str">
        <f t="shared" si="9"/>
        <v>/</v>
      </c>
    </row>
    <row r="74" spans="1:8" s="2" customFormat="1" x14ac:dyDescent="0.25">
      <c r="A74" s="12"/>
      <c r="E74" s="9" t="str">
        <f>_xlfn.IFNA(VLOOKUP(B74,NOT_SUPPORTED_ARTICLE!C:C,1,FALSE),"")</f>
        <v/>
      </c>
      <c r="F74" s="44" t="str">
        <f t="shared" si="8"/>
        <v/>
      </c>
      <c r="G74" s="44" t="str">
        <f t="shared" si="7"/>
        <v>/</v>
      </c>
      <c r="H74" s="44" t="str">
        <f t="shared" si="9"/>
        <v>/</v>
      </c>
    </row>
    <row r="75" spans="1:8" s="2" customFormat="1" x14ac:dyDescent="0.25">
      <c r="A75" s="12"/>
      <c r="E75" s="9" t="str">
        <f>_xlfn.IFNA(VLOOKUP(B75,NOT_SUPPORTED_ARTICLE!C:C,1,FALSE),"")</f>
        <v/>
      </c>
      <c r="F75" s="44" t="str">
        <f t="shared" si="8"/>
        <v/>
      </c>
      <c r="G75" s="44" t="str">
        <f t="shared" si="7"/>
        <v>/</v>
      </c>
      <c r="H75" s="44" t="str">
        <f t="shared" si="9"/>
        <v>/</v>
      </c>
    </row>
    <row r="76" spans="1:8" s="2" customFormat="1" x14ac:dyDescent="0.25">
      <c r="A76" s="12"/>
      <c r="E76" s="9" t="str">
        <f>_xlfn.IFNA(VLOOKUP(B76,NOT_SUPPORTED_ARTICLE!C:C,1,FALSE),"")</f>
        <v/>
      </c>
      <c r="F76" s="44" t="str">
        <f>SUBSTITUTE(D76,"\","/")</f>
        <v/>
      </c>
      <c r="G76" s="44" t="str">
        <f t="shared" si="7"/>
        <v>/</v>
      </c>
      <c r="H76" s="44" t="str">
        <f t="shared" si="9"/>
        <v>/</v>
      </c>
    </row>
    <row r="77" spans="1:8" s="2" customFormat="1" x14ac:dyDescent="0.25">
      <c r="A77" s="12"/>
      <c r="E77" s="9" t="str">
        <f>_xlfn.IFNA(VLOOKUP(B77,NOT_SUPPORTED_ARTICLE!C:C,1,FALSE),"")</f>
        <v/>
      </c>
      <c r="F77" s="44" t="str">
        <f t="shared" ref="F77:F108" si="10">SUBSTITUTE(D77,"\","/")</f>
        <v/>
      </c>
      <c r="G77" s="44" t="str">
        <f t="shared" si="7"/>
        <v>/</v>
      </c>
      <c r="H77" s="44" t="str">
        <f t="shared" si="9"/>
        <v>/</v>
      </c>
    </row>
    <row r="78" spans="1:8" s="2" customFormat="1" x14ac:dyDescent="0.25">
      <c r="A78" s="12"/>
      <c r="E78" s="9" t="str">
        <f>_xlfn.IFNA(VLOOKUP(B78,NOT_SUPPORTED_ARTICLE!C:C,1,FALSE),"")</f>
        <v/>
      </c>
      <c r="F78" s="44" t="str">
        <f t="shared" si="10"/>
        <v/>
      </c>
      <c r="G78" s="44" t="str">
        <f t="shared" si="7"/>
        <v>/</v>
      </c>
      <c r="H78" s="44" t="str">
        <f t="shared" si="9"/>
        <v>/</v>
      </c>
    </row>
    <row r="79" spans="1:8" s="2" customFormat="1" x14ac:dyDescent="0.25">
      <c r="A79" s="12"/>
      <c r="E79" s="9" t="str">
        <f>_xlfn.IFNA(VLOOKUP(B79,NOT_SUPPORTED_ARTICLE!C:C,1,FALSE),"")</f>
        <v/>
      </c>
      <c r="F79" s="44" t="str">
        <f t="shared" si="10"/>
        <v/>
      </c>
      <c r="G79" s="44" t="str">
        <f t="shared" si="7"/>
        <v>/</v>
      </c>
      <c r="H79" s="44" t="str">
        <f t="shared" si="9"/>
        <v>/</v>
      </c>
    </row>
    <row r="80" spans="1:8" s="2" customFormat="1" x14ac:dyDescent="0.25">
      <c r="A80" s="12"/>
      <c r="E80" s="9" t="str">
        <f>_xlfn.IFNA(VLOOKUP(B80,NOT_SUPPORTED_ARTICLE!C:C,1,FALSE),"")</f>
        <v/>
      </c>
      <c r="F80" s="44" t="str">
        <f t="shared" si="10"/>
        <v/>
      </c>
      <c r="G80" s="44" t="str">
        <f t="shared" si="7"/>
        <v>/</v>
      </c>
      <c r="H80" s="44" t="str">
        <f t="shared" si="9"/>
        <v>/</v>
      </c>
    </row>
    <row r="81" spans="1:8" s="2" customFormat="1" x14ac:dyDescent="0.25">
      <c r="A81" s="12"/>
      <c r="E81" s="9" t="str">
        <f>_xlfn.IFNA(VLOOKUP(B81,NOT_SUPPORTED_ARTICLE!C:C,1,FALSE),"")</f>
        <v/>
      </c>
      <c r="F81" s="44" t="str">
        <f t="shared" si="10"/>
        <v/>
      </c>
      <c r="G81" s="44" t="str">
        <f t="shared" si="7"/>
        <v>/</v>
      </c>
      <c r="H81" s="44" t="str">
        <f t="shared" si="9"/>
        <v>/</v>
      </c>
    </row>
    <row r="82" spans="1:8" s="2" customFormat="1" x14ac:dyDescent="0.25">
      <c r="A82" s="12"/>
      <c r="E82" s="9" t="str">
        <f>_xlfn.IFNA(VLOOKUP(B82,NOT_SUPPORTED_ARTICLE!C:C,1,FALSE),"")</f>
        <v/>
      </c>
      <c r="F82" s="44" t="str">
        <f t="shared" si="10"/>
        <v/>
      </c>
      <c r="G82" s="44" t="str">
        <f t="shared" si="7"/>
        <v>/</v>
      </c>
      <c r="H82" s="44" t="str">
        <f t="shared" si="9"/>
        <v>/</v>
      </c>
    </row>
    <row r="83" spans="1:8" s="2" customFormat="1" x14ac:dyDescent="0.25">
      <c r="A83" s="12"/>
      <c r="E83" s="9" t="str">
        <f>_xlfn.IFNA(VLOOKUP(B83,NOT_SUPPORTED_ARTICLE!C:C,1,FALSE),"")</f>
        <v/>
      </c>
      <c r="F83" s="44" t="str">
        <f t="shared" si="10"/>
        <v/>
      </c>
      <c r="G83" s="44" t="str">
        <f t="shared" si="7"/>
        <v>/</v>
      </c>
      <c r="H83" s="44" t="str">
        <f t="shared" si="9"/>
        <v>/</v>
      </c>
    </row>
    <row r="84" spans="1:8" s="2" customFormat="1" x14ac:dyDescent="0.25">
      <c r="A84" s="12"/>
      <c r="E84" s="9" t="str">
        <f>_xlfn.IFNA(VLOOKUP(B84,NOT_SUPPORTED_ARTICLE!C:C,1,FALSE),"")</f>
        <v/>
      </c>
      <c r="F84" s="44" t="str">
        <f t="shared" si="10"/>
        <v/>
      </c>
      <c r="G84" s="44" t="str">
        <f t="shared" si="7"/>
        <v>/</v>
      </c>
      <c r="H84" s="44" t="str">
        <f t="shared" si="9"/>
        <v>/</v>
      </c>
    </row>
    <row r="85" spans="1:8" s="2" customFormat="1" x14ac:dyDescent="0.25">
      <c r="A85" s="12"/>
      <c r="E85" s="9" t="str">
        <f>_xlfn.IFNA(VLOOKUP(B85,NOT_SUPPORTED_ARTICLE!C:C,1,FALSE),"")</f>
        <v/>
      </c>
      <c r="F85" s="44" t="str">
        <f t="shared" si="10"/>
        <v/>
      </c>
      <c r="G85" s="44" t="str">
        <f t="shared" si="7"/>
        <v>/</v>
      </c>
      <c r="H85" s="44" t="str">
        <f t="shared" si="9"/>
        <v>/</v>
      </c>
    </row>
    <row r="86" spans="1:8" s="2" customFormat="1" x14ac:dyDescent="0.25">
      <c r="A86" s="12"/>
      <c r="E86" s="9" t="str">
        <f>_xlfn.IFNA(VLOOKUP(B86,NOT_SUPPORTED_ARTICLE!C:C,1,FALSE),"")</f>
        <v/>
      </c>
      <c r="F86" s="44" t="str">
        <f t="shared" si="10"/>
        <v/>
      </c>
      <c r="G86" s="44" t="str">
        <f t="shared" si="7"/>
        <v>/</v>
      </c>
      <c r="H86" s="44" t="str">
        <f t="shared" si="9"/>
        <v>/</v>
      </c>
    </row>
    <row r="87" spans="1:8" s="2" customFormat="1" x14ac:dyDescent="0.25">
      <c r="A87" s="12"/>
      <c r="E87" s="9" t="str">
        <f>_xlfn.IFNA(VLOOKUP(B87,NOT_SUPPORTED_ARTICLE!C:C,1,FALSE),"")</f>
        <v/>
      </c>
      <c r="F87" s="44" t="str">
        <f t="shared" si="10"/>
        <v/>
      </c>
      <c r="G87" s="44" t="str">
        <f t="shared" si="7"/>
        <v>/</v>
      </c>
      <c r="H87" s="44" t="str">
        <f t="shared" si="9"/>
        <v>/</v>
      </c>
    </row>
    <row r="88" spans="1:8" s="2" customFormat="1" x14ac:dyDescent="0.25">
      <c r="A88" s="12"/>
      <c r="E88" s="9" t="str">
        <f>_xlfn.IFNA(VLOOKUP(B88,NOT_SUPPORTED_ARTICLE!C:C,1,FALSE),"")</f>
        <v/>
      </c>
      <c r="F88" s="44" t="str">
        <f t="shared" si="10"/>
        <v/>
      </c>
      <c r="G88" s="44" t="str">
        <f t="shared" si="7"/>
        <v>/</v>
      </c>
      <c r="H88" s="44" t="str">
        <f t="shared" si="9"/>
        <v>/</v>
      </c>
    </row>
    <row r="89" spans="1:8" s="2" customFormat="1" x14ac:dyDescent="0.25">
      <c r="A89" s="12"/>
      <c r="E89" s="9" t="str">
        <f>_xlfn.IFNA(VLOOKUP(B89,NOT_SUPPORTED_ARTICLE!C:C,1,FALSE),"")</f>
        <v/>
      </c>
      <c r="F89" s="44" t="str">
        <f t="shared" si="10"/>
        <v/>
      </c>
      <c r="G89" s="44" t="str">
        <f t="shared" si="7"/>
        <v>/</v>
      </c>
      <c r="H89" s="44" t="str">
        <f t="shared" si="9"/>
        <v>/</v>
      </c>
    </row>
    <row r="90" spans="1:8" s="2" customFormat="1" x14ac:dyDescent="0.25">
      <c r="A90" s="12"/>
      <c r="E90" s="9" t="str">
        <f>_xlfn.IFNA(VLOOKUP(B90,NOT_SUPPORTED_ARTICLE!C:C,1,FALSE),"")</f>
        <v/>
      </c>
      <c r="F90" s="44" t="str">
        <f t="shared" si="10"/>
        <v/>
      </c>
      <c r="G90" s="44" t="str">
        <f t="shared" si="7"/>
        <v>/</v>
      </c>
      <c r="H90" s="44" t="str">
        <f t="shared" si="9"/>
        <v>/</v>
      </c>
    </row>
    <row r="91" spans="1:8" s="2" customFormat="1" x14ac:dyDescent="0.25">
      <c r="A91" s="12"/>
      <c r="E91" s="9" t="str">
        <f>_xlfn.IFNA(VLOOKUP(B91,NOT_SUPPORTED_ARTICLE!C:C,1,FALSE),"")</f>
        <v/>
      </c>
      <c r="F91" s="44" t="str">
        <f t="shared" si="10"/>
        <v/>
      </c>
      <c r="G91" s="44" t="str">
        <f t="shared" si="7"/>
        <v>/</v>
      </c>
      <c r="H91" s="44" t="str">
        <f t="shared" si="9"/>
        <v>/</v>
      </c>
    </row>
    <row r="92" spans="1:8" s="2" customFormat="1" x14ac:dyDescent="0.25">
      <c r="A92" s="12"/>
      <c r="E92" s="9" t="str">
        <f>_xlfn.IFNA(VLOOKUP(B92,NOT_SUPPORTED_ARTICLE!C:C,1,FALSE),"")</f>
        <v/>
      </c>
      <c r="F92" s="44" t="str">
        <f t="shared" si="10"/>
        <v/>
      </c>
      <c r="G92" s="44" t="str">
        <f t="shared" si="7"/>
        <v>/</v>
      </c>
      <c r="H92" s="44" t="str">
        <f t="shared" si="9"/>
        <v>/</v>
      </c>
    </row>
    <row r="93" spans="1:8" s="2" customFormat="1" x14ac:dyDescent="0.25">
      <c r="A93" s="12"/>
      <c r="E93" s="9" t="str">
        <f>_xlfn.IFNA(VLOOKUP(B93,NOT_SUPPORTED_ARTICLE!C:C,1,FALSE),"")</f>
        <v/>
      </c>
      <c r="F93" s="44" t="str">
        <f t="shared" si="10"/>
        <v/>
      </c>
      <c r="G93" s="44" t="str">
        <f t="shared" si="7"/>
        <v>/</v>
      </c>
      <c r="H93" s="44" t="str">
        <f t="shared" si="9"/>
        <v>/</v>
      </c>
    </row>
    <row r="94" spans="1:8" s="2" customFormat="1" x14ac:dyDescent="0.25">
      <c r="A94" s="12"/>
      <c r="E94" s="9" t="str">
        <f>_xlfn.IFNA(VLOOKUP(B94,NOT_SUPPORTED_ARTICLE!C:C,1,FALSE),"")</f>
        <v/>
      </c>
      <c r="F94" s="44" t="str">
        <f t="shared" si="10"/>
        <v/>
      </c>
      <c r="G94" s="44" t="str">
        <f t="shared" si="7"/>
        <v>/</v>
      </c>
      <c r="H94" s="44" t="str">
        <f t="shared" si="9"/>
        <v>/</v>
      </c>
    </row>
    <row r="95" spans="1:8" s="2" customFormat="1" x14ac:dyDescent="0.25">
      <c r="A95" s="12"/>
      <c r="E95" s="9" t="str">
        <f>_xlfn.IFNA(VLOOKUP(B95,NOT_SUPPORTED_ARTICLE!C:C,1,FALSE),"")</f>
        <v/>
      </c>
      <c r="F95" s="44" t="str">
        <f t="shared" si="10"/>
        <v/>
      </c>
      <c r="G95" s="44" t="str">
        <f t="shared" si="7"/>
        <v>/</v>
      </c>
      <c r="H95" s="44" t="str">
        <f t="shared" si="9"/>
        <v>/</v>
      </c>
    </row>
    <row r="96" spans="1:8" s="2" customFormat="1" x14ac:dyDescent="0.25">
      <c r="A96" s="12"/>
      <c r="E96" s="9" t="str">
        <f>_xlfn.IFNA(VLOOKUP(B96,NOT_SUPPORTED_ARTICLE!C:C,1,FALSE),"")</f>
        <v/>
      </c>
      <c r="F96" s="44" t="str">
        <f t="shared" si="10"/>
        <v/>
      </c>
      <c r="G96" s="44" t="str">
        <f t="shared" si="7"/>
        <v>/</v>
      </c>
      <c r="H96" s="44" t="str">
        <f t="shared" si="9"/>
        <v>/</v>
      </c>
    </row>
    <row r="97" spans="1:8" s="2" customFormat="1" x14ac:dyDescent="0.25">
      <c r="A97" s="12"/>
      <c r="E97" s="9" t="str">
        <f>_xlfn.IFNA(VLOOKUP(B97,NOT_SUPPORTED_ARTICLE!C:C,1,FALSE),"")</f>
        <v/>
      </c>
      <c r="F97" s="44" t="str">
        <f t="shared" si="10"/>
        <v/>
      </c>
      <c r="G97" s="44" t="str">
        <f t="shared" si="7"/>
        <v>/</v>
      </c>
      <c r="H97" s="44" t="str">
        <f t="shared" si="9"/>
        <v>/</v>
      </c>
    </row>
    <row r="98" spans="1:8" s="2" customFormat="1" x14ac:dyDescent="0.25">
      <c r="A98" s="12"/>
      <c r="E98" s="9" t="str">
        <f>_xlfn.IFNA(VLOOKUP(B98,NOT_SUPPORTED_ARTICLE!C:C,1,FALSE),"")</f>
        <v/>
      </c>
      <c r="F98" s="44" t="str">
        <f t="shared" si="10"/>
        <v/>
      </c>
      <c r="G98" s="44" t="str">
        <f t="shared" si="7"/>
        <v>/</v>
      </c>
      <c r="H98" s="44" t="str">
        <f t="shared" si="9"/>
        <v>/</v>
      </c>
    </row>
    <row r="99" spans="1:8" s="2" customFormat="1" x14ac:dyDescent="0.25">
      <c r="A99" s="12"/>
      <c r="E99" s="9" t="str">
        <f>_xlfn.IFNA(VLOOKUP(B99,NOT_SUPPORTED_ARTICLE!C:C,1,FALSE),"")</f>
        <v/>
      </c>
      <c r="F99" s="44" t="str">
        <f t="shared" si="10"/>
        <v/>
      </c>
      <c r="G99" s="44" t="str">
        <f t="shared" si="7"/>
        <v>/</v>
      </c>
      <c r="H99" s="44" t="str">
        <f t="shared" si="9"/>
        <v>/</v>
      </c>
    </row>
    <row r="100" spans="1:8" s="2" customFormat="1" x14ac:dyDescent="0.25">
      <c r="A100" s="12"/>
      <c r="E100" s="9" t="str">
        <f>_xlfn.IFNA(VLOOKUP(B100,NOT_SUPPORTED_ARTICLE!C:C,1,FALSE),"")</f>
        <v/>
      </c>
      <c r="F100" s="44" t="str">
        <f t="shared" si="10"/>
        <v/>
      </c>
      <c r="G100" s="44" t="str">
        <f t="shared" si="7"/>
        <v>/</v>
      </c>
      <c r="H100" s="44" t="str">
        <f t="shared" si="9"/>
        <v>/</v>
      </c>
    </row>
    <row r="101" spans="1:8" s="2" customFormat="1" x14ac:dyDescent="0.25">
      <c r="A101" s="12"/>
      <c r="E101" s="9" t="str">
        <f>_xlfn.IFNA(VLOOKUP(B101,NOT_SUPPORTED_ARTICLE!C:C,1,FALSE),"")</f>
        <v/>
      </c>
      <c r="F101" s="44" t="str">
        <f t="shared" si="10"/>
        <v/>
      </c>
      <c r="G101" s="44" t="str">
        <f t="shared" si="7"/>
        <v>/</v>
      </c>
      <c r="H101" s="44" t="str">
        <f t="shared" si="9"/>
        <v>/</v>
      </c>
    </row>
    <row r="102" spans="1:8" s="2" customFormat="1" x14ac:dyDescent="0.25">
      <c r="A102" s="12"/>
      <c r="E102" s="9" t="str">
        <f>_xlfn.IFNA(VLOOKUP(B102,NOT_SUPPORTED_ARTICLE!C:C,1,FALSE),"")</f>
        <v/>
      </c>
      <c r="F102" s="44" t="str">
        <f t="shared" si="10"/>
        <v/>
      </c>
      <c r="G102" s="44" t="str">
        <f t="shared" si="7"/>
        <v>/</v>
      </c>
      <c r="H102" s="44" t="str">
        <f t="shared" si="9"/>
        <v>/</v>
      </c>
    </row>
    <row r="103" spans="1:8" s="2" customFormat="1" x14ac:dyDescent="0.25">
      <c r="A103" s="12"/>
      <c r="E103" s="9" t="str">
        <f>_xlfn.IFNA(VLOOKUP(B103,NOT_SUPPORTED_ARTICLE!C:C,1,FALSE),"")</f>
        <v/>
      </c>
      <c r="F103" s="44" t="str">
        <f t="shared" si="10"/>
        <v/>
      </c>
      <c r="G103" s="44" t="str">
        <f t="shared" si="7"/>
        <v>/</v>
      </c>
      <c r="H103" s="44" t="str">
        <f t="shared" si="9"/>
        <v>/</v>
      </c>
    </row>
    <row r="104" spans="1:8" s="2" customFormat="1" x14ac:dyDescent="0.25">
      <c r="A104" s="12"/>
      <c r="E104" s="9" t="str">
        <f>_xlfn.IFNA(VLOOKUP(B104,NOT_SUPPORTED_ARTICLE!C:C,1,FALSE),"")</f>
        <v/>
      </c>
      <c r="F104" s="44" t="str">
        <f t="shared" si="10"/>
        <v/>
      </c>
      <c r="G104" s="44" t="str">
        <f t="shared" si="7"/>
        <v>/</v>
      </c>
      <c r="H104" s="44" t="str">
        <f t="shared" si="9"/>
        <v>/</v>
      </c>
    </row>
    <row r="105" spans="1:8" s="2" customFormat="1" x14ac:dyDescent="0.25">
      <c r="A105" s="12"/>
      <c r="E105" s="9" t="str">
        <f>_xlfn.IFNA(VLOOKUP(B105,NOT_SUPPORTED_ARTICLE!C:C,1,FALSE),"")</f>
        <v/>
      </c>
      <c r="F105" s="44" t="str">
        <f t="shared" si="10"/>
        <v/>
      </c>
      <c r="G105" s="44" t="str">
        <f t="shared" si="7"/>
        <v>/</v>
      </c>
      <c r="H105" s="44" t="str">
        <f t="shared" si="9"/>
        <v>/</v>
      </c>
    </row>
    <row r="106" spans="1:8" s="2" customFormat="1" x14ac:dyDescent="0.25">
      <c r="A106" s="12"/>
      <c r="E106" s="9" t="str">
        <f>_xlfn.IFNA(VLOOKUP(B106,NOT_SUPPORTED_ARTICLE!C:C,1,FALSE),"")</f>
        <v/>
      </c>
      <c r="F106" s="44" t="str">
        <f t="shared" si="10"/>
        <v/>
      </c>
      <c r="G106" s="44" t="str">
        <f t="shared" si="7"/>
        <v>/</v>
      </c>
      <c r="H106" s="44" t="str">
        <f t="shared" si="9"/>
        <v>/</v>
      </c>
    </row>
    <row r="107" spans="1:8" s="2" customFormat="1" x14ac:dyDescent="0.25">
      <c r="A107" s="12"/>
      <c r="E107" s="9" t="str">
        <f>_xlfn.IFNA(VLOOKUP(B107,NOT_SUPPORTED_ARTICLE!C:C,1,FALSE),"")</f>
        <v/>
      </c>
      <c r="F107" s="44" t="str">
        <f t="shared" si="10"/>
        <v/>
      </c>
      <c r="G107" s="44" t="str">
        <f t="shared" si="7"/>
        <v>/</v>
      </c>
      <c r="H107" s="44" t="str">
        <f t="shared" si="9"/>
        <v>/</v>
      </c>
    </row>
    <row r="108" spans="1:8" s="2" customFormat="1" x14ac:dyDescent="0.25">
      <c r="A108" s="12"/>
      <c r="E108" s="9" t="str">
        <f>_xlfn.IFNA(VLOOKUP(B108,NOT_SUPPORTED_ARTICLE!C:C,1,FALSE),"")</f>
        <v/>
      </c>
      <c r="F108" s="44" t="str">
        <f t="shared" si="10"/>
        <v/>
      </c>
      <c r="G108" s="44" t="str">
        <f t="shared" si="7"/>
        <v>/</v>
      </c>
      <c r="H108" s="44" t="str">
        <f t="shared" si="9"/>
        <v>/</v>
      </c>
    </row>
    <row r="109" spans="1:8" s="2" customFormat="1" x14ac:dyDescent="0.25">
      <c r="A109" s="12"/>
      <c r="E109" s="9"/>
      <c r="F109" s="44"/>
      <c r="G109" s="44"/>
      <c r="H109" s="44"/>
    </row>
    <row r="110" spans="1:8" s="2" customFormat="1" x14ac:dyDescent="0.25">
      <c r="A110" s="12"/>
      <c r="E110" s="9"/>
      <c r="F110" s="44"/>
      <c r="G110" s="44"/>
      <c r="H110" s="44"/>
    </row>
    <row r="111" spans="1:8" s="2" customFormat="1" x14ac:dyDescent="0.25">
      <c r="A111" s="12"/>
      <c r="E111" s="9"/>
      <c r="F111" s="44"/>
      <c r="G111" s="44"/>
      <c r="H111" s="44"/>
    </row>
    <row r="112" spans="1:8" s="2" customFormat="1" x14ac:dyDescent="0.25">
      <c r="A112" s="12"/>
      <c r="E112" s="9"/>
      <c r="F112" s="44"/>
      <c r="G112" s="44"/>
      <c r="H112" s="44"/>
    </row>
    <row r="113" spans="1:8" s="2" customFormat="1" x14ac:dyDescent="0.25">
      <c r="A113" s="12"/>
      <c r="E113" s="9"/>
      <c r="F113" s="44"/>
      <c r="G113" s="44"/>
      <c r="H113" s="44"/>
    </row>
    <row r="114" spans="1:8" s="2" customFormat="1" x14ac:dyDescent="0.25">
      <c r="A114" s="12"/>
      <c r="E114" s="9"/>
      <c r="F114" s="44"/>
      <c r="G114" s="44"/>
      <c r="H114" s="44"/>
    </row>
    <row r="115" spans="1:8" s="2" customFormat="1" x14ac:dyDescent="0.25">
      <c r="A115" s="12"/>
      <c r="E115" s="9"/>
      <c r="F115" s="44"/>
      <c r="G115" s="44"/>
      <c r="H115" s="44"/>
    </row>
    <row r="116" spans="1:8" s="2" customFormat="1" x14ac:dyDescent="0.25">
      <c r="A116" s="12"/>
      <c r="E116" s="9"/>
      <c r="F116" s="44"/>
      <c r="G116" s="44"/>
      <c r="H116" s="44"/>
    </row>
    <row r="117" spans="1:8" s="2" customFormat="1" x14ac:dyDescent="0.25">
      <c r="A117" s="12"/>
      <c r="E117" s="9"/>
      <c r="F117" s="44"/>
      <c r="G117" s="44"/>
      <c r="H117" s="44"/>
    </row>
    <row r="118" spans="1:8" s="2" customFormat="1" x14ac:dyDescent="0.25">
      <c r="A118" s="12"/>
      <c r="E118" s="9"/>
      <c r="F118" s="44"/>
      <c r="G118" s="44"/>
      <c r="H118" s="44"/>
    </row>
    <row r="119" spans="1:8" s="2" customFormat="1" x14ac:dyDescent="0.25">
      <c r="A119" s="12"/>
      <c r="E119" s="9"/>
      <c r="F119" s="44"/>
      <c r="G119" s="44"/>
      <c r="H119" s="44"/>
    </row>
    <row r="120" spans="1:8" s="2" customFormat="1" x14ac:dyDescent="0.25">
      <c r="A120" s="12"/>
      <c r="E120" s="9"/>
      <c r="F120" s="44"/>
      <c r="G120" s="44"/>
      <c r="H120" s="44"/>
    </row>
    <row r="121" spans="1:8" s="2" customFormat="1" x14ac:dyDescent="0.25">
      <c r="A121" s="12"/>
      <c r="E121" s="9"/>
      <c r="F121" s="44"/>
      <c r="G121" s="44"/>
      <c r="H121" s="44"/>
    </row>
    <row r="122" spans="1:8" s="2" customFormat="1" x14ac:dyDescent="0.25">
      <c r="A122" s="12"/>
      <c r="E122" s="9"/>
      <c r="F122" s="44"/>
      <c r="G122" s="44"/>
      <c r="H122" s="44"/>
    </row>
    <row r="123" spans="1:8" s="2" customFormat="1" x14ac:dyDescent="0.25">
      <c r="A123" s="12"/>
      <c r="E123" s="9"/>
      <c r="F123" s="44"/>
      <c r="G123" s="44"/>
      <c r="H123" s="44"/>
    </row>
    <row r="124" spans="1:8" s="2" customFormat="1" x14ac:dyDescent="0.25">
      <c r="A124" s="12"/>
      <c r="E124" s="9"/>
      <c r="F124" s="44"/>
      <c r="G124" s="44"/>
      <c r="H124" s="44"/>
    </row>
    <row r="125" spans="1:8" s="2" customFormat="1" x14ac:dyDescent="0.25">
      <c r="A125" s="12"/>
      <c r="E125" s="9"/>
      <c r="F125" s="44"/>
      <c r="G125" s="44"/>
      <c r="H125" s="44"/>
    </row>
    <row r="126" spans="1:8" s="2" customFormat="1" x14ac:dyDescent="0.25">
      <c r="A126" s="12"/>
      <c r="E126" s="9"/>
      <c r="F126" s="44"/>
      <c r="G126" s="44"/>
      <c r="H126" s="44"/>
    </row>
    <row r="127" spans="1:8" s="2" customFormat="1" x14ac:dyDescent="0.25">
      <c r="A127" s="12"/>
      <c r="E127" s="9"/>
      <c r="F127" s="44"/>
      <c r="G127" s="44"/>
      <c r="H127" s="44"/>
    </row>
    <row r="128" spans="1:8" s="2" customFormat="1" x14ac:dyDescent="0.25">
      <c r="A128" s="12"/>
      <c r="E128" s="9"/>
      <c r="F128" s="44"/>
      <c r="G128" s="44"/>
      <c r="H128" s="44"/>
    </row>
    <row r="129" spans="1:8" s="2" customFormat="1" x14ac:dyDescent="0.25">
      <c r="A129" s="12"/>
      <c r="E129" s="9"/>
      <c r="F129" s="44"/>
      <c r="G129" s="44"/>
      <c r="H129" s="44"/>
    </row>
    <row r="130" spans="1:8" s="2" customFormat="1" x14ac:dyDescent="0.25">
      <c r="A130" s="12"/>
      <c r="E130" s="9"/>
      <c r="F130" s="44"/>
      <c r="G130" s="44"/>
      <c r="H130" s="44"/>
    </row>
    <row r="131" spans="1:8" s="2" customFormat="1" x14ac:dyDescent="0.25">
      <c r="A131" s="12"/>
      <c r="E131" s="9"/>
      <c r="F131" s="44"/>
      <c r="G131" s="44"/>
      <c r="H131" s="44"/>
    </row>
    <row r="132" spans="1:8" s="2" customFormat="1" x14ac:dyDescent="0.25">
      <c r="A132" s="12"/>
      <c r="E132" s="9"/>
      <c r="F132" s="44"/>
      <c r="G132" s="44"/>
      <c r="H132" s="44"/>
    </row>
    <row r="133" spans="1:8" s="2" customFormat="1" x14ac:dyDescent="0.25">
      <c r="A133" s="12"/>
      <c r="E133" s="9"/>
      <c r="F133" s="44"/>
      <c r="G133" s="44"/>
      <c r="H133" s="44"/>
    </row>
    <row r="134" spans="1:8" s="2" customFormat="1" x14ac:dyDescent="0.25">
      <c r="A134" s="12"/>
      <c r="E134" s="9"/>
      <c r="F134" s="44"/>
      <c r="G134" s="44"/>
      <c r="H134" s="44"/>
    </row>
    <row r="135" spans="1:8" s="2" customFormat="1" x14ac:dyDescent="0.25">
      <c r="A135" s="12"/>
      <c r="E135" s="9"/>
      <c r="F135" s="44"/>
      <c r="G135" s="44"/>
      <c r="H135" s="44"/>
    </row>
    <row r="136" spans="1:8" s="2" customFormat="1" x14ac:dyDescent="0.25">
      <c r="A136" s="12"/>
      <c r="E136" s="9"/>
      <c r="F136" s="44"/>
      <c r="G136" s="44"/>
      <c r="H136" s="44"/>
    </row>
    <row r="137" spans="1:8" s="2" customFormat="1" x14ac:dyDescent="0.25">
      <c r="A137" s="12"/>
      <c r="E137" s="9"/>
      <c r="F137" s="44"/>
      <c r="G137" s="44"/>
      <c r="H137" s="44"/>
    </row>
    <row r="138" spans="1:8" s="2" customFormat="1" x14ac:dyDescent="0.25">
      <c r="A138" s="12"/>
      <c r="E138" s="9"/>
      <c r="F138" s="44"/>
      <c r="G138" s="44"/>
      <c r="H138" s="44"/>
    </row>
    <row r="139" spans="1:8" s="2" customFormat="1" x14ac:dyDescent="0.25">
      <c r="A139" s="12"/>
      <c r="E139" s="9"/>
      <c r="F139" s="44"/>
      <c r="G139" s="44"/>
      <c r="H139" s="44"/>
    </row>
    <row r="140" spans="1:8" s="2" customFormat="1" x14ac:dyDescent="0.25">
      <c r="A140" s="12"/>
      <c r="E140" s="9"/>
      <c r="F140" s="44"/>
      <c r="G140" s="44"/>
      <c r="H140" s="44"/>
    </row>
    <row r="141" spans="1:8" s="2" customFormat="1" x14ac:dyDescent="0.25">
      <c r="A141" s="12"/>
      <c r="E141" s="9"/>
      <c r="F141" s="44"/>
      <c r="G141" s="44"/>
      <c r="H141" s="44"/>
    </row>
    <row r="142" spans="1:8" s="2" customFormat="1" x14ac:dyDescent="0.25">
      <c r="A142" s="12"/>
      <c r="E142" s="9"/>
      <c r="F142" s="44"/>
      <c r="G142" s="44"/>
      <c r="H142" s="44"/>
    </row>
    <row r="143" spans="1:8" s="2" customFormat="1" x14ac:dyDescent="0.25">
      <c r="A143" s="12"/>
      <c r="E143" s="9"/>
      <c r="F143" s="44"/>
      <c r="G143" s="44"/>
      <c r="H143" s="44"/>
    </row>
    <row r="144" spans="1:8" s="2" customFormat="1" x14ac:dyDescent="0.25">
      <c r="A144" s="12"/>
      <c r="E144" s="9"/>
      <c r="F144" s="44"/>
      <c r="G144" s="44"/>
      <c r="H144" s="44"/>
    </row>
    <row r="145" spans="1:8" s="2" customFormat="1" x14ac:dyDescent="0.25">
      <c r="A145" s="12"/>
      <c r="E145" s="9"/>
      <c r="F145" s="44"/>
      <c r="G145" s="44"/>
      <c r="H145" s="44"/>
    </row>
    <row r="146" spans="1:8" s="2" customFormat="1" x14ac:dyDescent="0.25">
      <c r="A146" s="12"/>
      <c r="E146" s="9"/>
      <c r="F146" s="44"/>
      <c r="G146" s="44"/>
      <c r="H146" s="44"/>
    </row>
    <row r="147" spans="1:8" s="2" customFormat="1" x14ac:dyDescent="0.25">
      <c r="A147" s="12"/>
      <c r="E147" s="9"/>
      <c r="F147" s="44"/>
      <c r="G147" s="44"/>
      <c r="H147" s="44"/>
    </row>
    <row r="148" spans="1:8" s="2" customFormat="1" x14ac:dyDescent="0.25">
      <c r="A148" s="12"/>
      <c r="E148" s="9"/>
      <c r="F148" s="44"/>
      <c r="G148" s="44"/>
      <c r="H148" s="44"/>
    </row>
    <row r="149" spans="1:8" s="2" customFormat="1" x14ac:dyDescent="0.25">
      <c r="A149" s="12"/>
      <c r="E149" s="9"/>
      <c r="F149" s="44"/>
      <c r="G149" s="44"/>
      <c r="H149" s="44"/>
    </row>
    <row r="150" spans="1:8" s="2" customFormat="1" x14ac:dyDescent="0.25">
      <c r="A150" s="12"/>
      <c r="E150" s="9"/>
      <c r="F150" s="44"/>
      <c r="G150" s="44"/>
      <c r="H150" s="44"/>
    </row>
    <row r="151" spans="1:8" s="2" customFormat="1" x14ac:dyDescent="0.25">
      <c r="A151" s="12"/>
      <c r="E151" s="9"/>
      <c r="F151" s="44"/>
      <c r="G151" s="44"/>
      <c r="H151" s="44"/>
    </row>
    <row r="152" spans="1:8" s="2" customFormat="1" x14ac:dyDescent="0.25">
      <c r="A152" s="12"/>
      <c r="E152" s="9"/>
      <c r="F152" s="44"/>
      <c r="G152" s="44"/>
      <c r="H152" s="44"/>
    </row>
    <row r="153" spans="1:8" s="2" customFormat="1" x14ac:dyDescent="0.25">
      <c r="A153" s="12"/>
      <c r="E153" s="9"/>
      <c r="F153" s="44"/>
      <c r="G153" s="44"/>
      <c r="H153" s="44"/>
    </row>
    <row r="154" spans="1:8" s="2" customFormat="1" x14ac:dyDescent="0.25">
      <c r="A154" s="12"/>
      <c r="E154" s="9"/>
      <c r="F154" s="44"/>
      <c r="G154" s="44"/>
      <c r="H154" s="44"/>
    </row>
    <row r="155" spans="1:8" s="2" customFormat="1" x14ac:dyDescent="0.25">
      <c r="A155" s="12"/>
      <c r="E155" s="9"/>
      <c r="F155" s="44"/>
      <c r="G155" s="44"/>
      <c r="H155" s="44"/>
    </row>
    <row r="156" spans="1:8" s="2" customFormat="1" x14ac:dyDescent="0.25">
      <c r="A156" s="12"/>
      <c r="E156" s="9"/>
      <c r="F156" s="44"/>
      <c r="G156" s="44"/>
      <c r="H156" s="44"/>
    </row>
    <row r="157" spans="1:8" s="2" customFormat="1" x14ac:dyDescent="0.25">
      <c r="A157" s="12"/>
      <c r="E157" s="9"/>
      <c r="F157" s="44"/>
      <c r="G157" s="44"/>
      <c r="H157" s="44"/>
    </row>
    <row r="158" spans="1:8" s="2" customFormat="1" x14ac:dyDescent="0.25">
      <c r="A158" s="12"/>
      <c r="E158" s="9"/>
      <c r="F158" s="44"/>
      <c r="G158" s="44"/>
      <c r="H158" s="44"/>
    </row>
    <row r="159" spans="1:8" s="2" customFormat="1" x14ac:dyDescent="0.25">
      <c r="A159" s="12"/>
      <c r="E159" s="9"/>
      <c r="F159" s="44"/>
      <c r="G159" s="44"/>
      <c r="H159" s="44"/>
    </row>
    <row r="160" spans="1:8" s="2" customFormat="1" x14ac:dyDescent="0.25">
      <c r="A160" s="12"/>
      <c r="E160" s="9"/>
      <c r="F160" s="44"/>
      <c r="G160" s="44"/>
      <c r="H160" s="44"/>
    </row>
    <row r="161" spans="1:8" s="2" customFormat="1" x14ac:dyDescent="0.25">
      <c r="A161" s="12"/>
      <c r="E161" s="9"/>
      <c r="F161" s="44"/>
      <c r="G161" s="44"/>
      <c r="H161" s="44"/>
    </row>
    <row r="162" spans="1:8" s="2" customFormat="1" x14ac:dyDescent="0.25">
      <c r="A162" s="12"/>
      <c r="E162" s="9"/>
      <c r="F162" s="44"/>
      <c r="G162" s="44"/>
      <c r="H162" s="44"/>
    </row>
    <row r="163" spans="1:8" s="2" customFormat="1" x14ac:dyDescent="0.25">
      <c r="A163" s="12"/>
      <c r="E163" s="9"/>
      <c r="F163" s="44"/>
      <c r="G163" s="44"/>
      <c r="H163" s="44"/>
    </row>
    <row r="164" spans="1:8" s="2" customFormat="1" ht="16.5" customHeight="1" x14ac:dyDescent="0.25">
      <c r="A164" s="12"/>
      <c r="E164" s="9"/>
      <c r="F164" s="44"/>
      <c r="G164" s="44"/>
      <c r="H164" s="44"/>
    </row>
    <row r="165" spans="1:8" s="2" customFormat="1" x14ac:dyDescent="0.25">
      <c r="A165" s="12"/>
      <c r="E165" s="9"/>
      <c r="F165" s="44"/>
      <c r="G165" s="44"/>
      <c r="H165" s="44"/>
    </row>
    <row r="166" spans="1:8" s="2" customFormat="1" x14ac:dyDescent="0.25">
      <c r="A166" s="12"/>
      <c r="E166" s="9"/>
      <c r="F166" s="44"/>
      <c r="G166" s="44"/>
      <c r="H166" s="44"/>
    </row>
    <row r="167" spans="1:8" s="2" customFormat="1" x14ac:dyDescent="0.25">
      <c r="A167" s="12"/>
      <c r="E167" s="9"/>
      <c r="F167" s="44"/>
      <c r="G167" s="44"/>
      <c r="H167" s="44"/>
    </row>
    <row r="168" spans="1:8" s="2" customFormat="1" x14ac:dyDescent="0.25">
      <c r="A168" s="12"/>
      <c r="E168" s="9"/>
      <c r="F168" s="44"/>
      <c r="G168" s="44"/>
      <c r="H168" s="44"/>
    </row>
  </sheetData>
  <sortState ref="B2:D15">
    <sortCondition ref="C2:C15"/>
    <sortCondition ref="B2:B15"/>
  </sortState>
  <conditionalFormatting sqref="E2:E108">
    <cfRule type="expression" dxfId="16" priority="1">
      <formula>E2&lt;&gt;""</formula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88"/>
  <sheetViews>
    <sheetView workbookViewId="0">
      <selection activeCell="B15" sqref="B15"/>
    </sheetView>
  </sheetViews>
  <sheetFormatPr defaultRowHeight="15" x14ac:dyDescent="0.25"/>
  <cols>
    <col min="1" max="1" width="9.140625" style="13"/>
    <col min="2" max="2" width="68.42578125" customWidth="1"/>
    <col min="3" max="3" width="18" customWidth="1"/>
    <col min="4" max="4" width="67.85546875" customWidth="1"/>
    <col min="5" max="5" width="39.85546875" style="9" customWidth="1"/>
    <col min="6" max="7" width="17" style="44" customWidth="1"/>
    <col min="8" max="8" width="30.140625" style="44" customWidth="1"/>
  </cols>
  <sheetData>
    <row r="1" spans="1:8" s="39" customFormat="1" x14ac:dyDescent="0.25">
      <c r="A1" s="39" t="s">
        <v>4</v>
      </c>
      <c r="B1" s="39" t="s">
        <v>10</v>
      </c>
      <c r="C1" s="39" t="s">
        <v>11</v>
      </c>
      <c r="D1" s="39" t="s">
        <v>2</v>
      </c>
      <c r="E1" s="45" t="s">
        <v>12</v>
      </c>
      <c r="F1" s="45" t="s">
        <v>140</v>
      </c>
      <c r="G1" s="45" t="s">
        <v>128</v>
      </c>
      <c r="H1" s="45" t="s">
        <v>13</v>
      </c>
    </row>
    <row r="2" spans="1:8" s="2" customFormat="1" x14ac:dyDescent="0.25">
      <c r="B2" s="14" t="s">
        <v>2738</v>
      </c>
      <c r="C2" s="14" t="s">
        <v>2741</v>
      </c>
      <c r="D2" s="14" t="s">
        <v>2742</v>
      </c>
      <c r="E2" s="9" t="str">
        <f>_xlfn.IFNA(VLOOKUP(B2,NOT_SUPPORTED_ARTICLE!C:C,1,FALSE),"")</f>
        <v/>
      </c>
      <c r="F2" s="44" t="str">
        <f>SUBSTITUTE(D2,"\","/")</f>
        <v>articles/load-balancer</v>
      </c>
      <c r="G2" s="44" t="str">
        <f t="shared" ref="G2" si="0">SUBSTITUTE(D2 &amp; "/" &amp; B2,"\","/")</f>
        <v>articles/load-balancer/cli-samples.md</v>
      </c>
      <c r="H2" s="44" t="str">
        <f>SUBSTITUTE(G2,"articles/","")</f>
        <v>load-balancer/cli-samples.md</v>
      </c>
    </row>
    <row r="3" spans="1:8" s="2" customFormat="1" x14ac:dyDescent="0.25">
      <c r="B3" s="14"/>
      <c r="C3" s="14"/>
      <c r="D3" s="14"/>
      <c r="E3" s="9" t="str">
        <f>_xlfn.IFNA(VLOOKUP(B3,NOT_SUPPORTED_ARTICLE!C:C,1,FALSE),"")</f>
        <v/>
      </c>
      <c r="F3" s="44" t="str">
        <f t="shared" ref="F3:F66" si="1">SUBSTITUTE(D3,"\","/")</f>
        <v/>
      </c>
      <c r="G3" s="44" t="str">
        <f t="shared" ref="G3:G66" si="2">SUBSTITUTE(D3 &amp; "/" &amp; B3,"\","/")</f>
        <v>/</v>
      </c>
      <c r="H3" s="44" t="str">
        <f t="shared" ref="H3:H66" si="3">SUBSTITUTE(G3,"articles/","")</f>
        <v>/</v>
      </c>
    </row>
    <row r="4" spans="1:8" s="2" customFormat="1" x14ac:dyDescent="0.25">
      <c r="A4" s="66" t="s">
        <v>0</v>
      </c>
      <c r="B4" s="14"/>
      <c r="C4" s="14"/>
      <c r="D4" s="14"/>
      <c r="E4" s="9" t="str">
        <f>_xlfn.IFNA(VLOOKUP(B4,NOT_SUPPORTED_ARTICLE!C:C,1,FALSE),"")</f>
        <v/>
      </c>
      <c r="F4" s="44" t="str">
        <f t="shared" si="1"/>
        <v/>
      </c>
      <c r="G4" s="44" t="str">
        <f t="shared" si="2"/>
        <v>/</v>
      </c>
      <c r="H4" s="44" t="str">
        <f t="shared" si="3"/>
        <v>/</v>
      </c>
    </row>
    <row r="5" spans="1:8" s="2" customFormat="1" x14ac:dyDescent="0.25">
      <c r="A5" s="66" t="s">
        <v>157</v>
      </c>
      <c r="B5" s="14"/>
      <c r="C5" s="14"/>
      <c r="D5" s="14"/>
      <c r="E5" s="9" t="str">
        <f>_xlfn.IFNA(VLOOKUP(B5,NOT_SUPPORTED_ARTICLE!C:C,1,FALSE),"")</f>
        <v/>
      </c>
      <c r="F5" s="44" t="str">
        <f t="shared" si="1"/>
        <v/>
      </c>
      <c r="G5" s="44" t="str">
        <f t="shared" si="2"/>
        <v>/</v>
      </c>
      <c r="H5" s="44" t="str">
        <f t="shared" si="3"/>
        <v>/</v>
      </c>
    </row>
    <row r="6" spans="1:8" s="2" customFormat="1" x14ac:dyDescent="0.25">
      <c r="A6" s="10">
        <f>COUNTIFS(C:C,"=Update",D:D,"=articles/load-balancer",E:E,"")+COUNTIFS(C:C,"=Update",D:D,"=articles/load-balancer/*",E:E,"")</f>
        <v>1</v>
      </c>
      <c r="B6" s="14"/>
      <c r="C6" s="14"/>
      <c r="D6" s="14"/>
      <c r="E6" s="9" t="str">
        <f>_xlfn.IFNA(VLOOKUP(B6,NOT_SUPPORTED_ARTICLE!C:C,1,FALSE),"")</f>
        <v/>
      </c>
      <c r="F6" s="44" t="str">
        <f t="shared" si="1"/>
        <v/>
      </c>
      <c r="G6" s="44" t="str">
        <f t="shared" si="2"/>
        <v>/</v>
      </c>
      <c r="H6" s="44" t="str">
        <f t="shared" si="3"/>
        <v>/</v>
      </c>
    </row>
    <row r="7" spans="1:8" s="2" customFormat="1" x14ac:dyDescent="0.25">
      <c r="A7" s="66" t="s">
        <v>127</v>
      </c>
      <c r="B7" s="14"/>
      <c r="C7" s="14"/>
      <c r="D7" s="14"/>
      <c r="E7" s="9" t="str">
        <f>_xlfn.IFNA(VLOOKUP(B7,NOT_SUPPORTED_ARTICLE!C:C,1,FALSE),"")</f>
        <v/>
      </c>
      <c r="F7" s="44" t="str">
        <f t="shared" si="1"/>
        <v/>
      </c>
      <c r="G7" s="44" t="str">
        <f t="shared" si="2"/>
        <v>/</v>
      </c>
      <c r="H7" s="44" t="str">
        <f t="shared" si="3"/>
        <v>/</v>
      </c>
    </row>
    <row r="8" spans="1:8" s="2" customFormat="1" x14ac:dyDescent="0.25">
      <c r="A8" s="10">
        <f>COUNTIFS(C:C,"=Update",D:D,"=includes",E:E,"")</f>
        <v>0</v>
      </c>
      <c r="B8" s="14"/>
      <c r="C8" s="14"/>
      <c r="D8" s="14"/>
      <c r="E8" s="9" t="str">
        <f>_xlfn.IFNA(VLOOKUP(B8,NOT_SUPPORTED_ARTICLE!C:C,1,FALSE),"")</f>
        <v/>
      </c>
      <c r="F8" s="44" t="str">
        <f t="shared" si="1"/>
        <v/>
      </c>
      <c r="G8" s="44" t="str">
        <f t="shared" si="2"/>
        <v>/</v>
      </c>
      <c r="H8" s="44" t="str">
        <f t="shared" si="3"/>
        <v>/</v>
      </c>
    </row>
    <row r="9" spans="1:8" s="2" customFormat="1" x14ac:dyDescent="0.25">
      <c r="A9" s="12"/>
      <c r="B9" s="14"/>
      <c r="C9" s="14"/>
      <c r="D9" s="14"/>
      <c r="E9" s="9" t="str">
        <f>_xlfn.IFNA(VLOOKUP(B9,NOT_SUPPORTED_ARTICLE!C:C,1,FALSE),"")</f>
        <v/>
      </c>
      <c r="F9" s="44" t="str">
        <f t="shared" si="1"/>
        <v/>
      </c>
      <c r="G9" s="44" t="str">
        <f t="shared" si="2"/>
        <v>/</v>
      </c>
      <c r="H9" s="44" t="str">
        <f t="shared" si="3"/>
        <v>/</v>
      </c>
    </row>
    <row r="10" spans="1:8" s="2" customFormat="1" x14ac:dyDescent="0.25">
      <c r="A10" s="12"/>
      <c r="B10" s="14"/>
      <c r="C10" s="14"/>
      <c r="D10" s="14"/>
      <c r="E10" s="9" t="str">
        <f>_xlfn.IFNA(VLOOKUP(B10,NOT_SUPPORTED_ARTICLE!C:C,1,FALSE),"")</f>
        <v/>
      </c>
      <c r="F10" s="44" t="str">
        <f t="shared" si="1"/>
        <v/>
      </c>
      <c r="G10" s="44" t="str">
        <f t="shared" si="2"/>
        <v>/</v>
      </c>
      <c r="H10" s="44" t="str">
        <f t="shared" si="3"/>
        <v>/</v>
      </c>
    </row>
    <row r="11" spans="1:8" s="2" customFormat="1" x14ac:dyDescent="0.25">
      <c r="A11" s="12"/>
      <c r="B11" s="14"/>
      <c r="C11" s="14"/>
      <c r="D11" s="14"/>
      <c r="E11" s="9" t="str">
        <f>_xlfn.IFNA(VLOOKUP(B11,NOT_SUPPORTED_ARTICLE!C:C,1,FALSE),"")</f>
        <v/>
      </c>
      <c r="F11" s="44" t="str">
        <f t="shared" si="1"/>
        <v/>
      </c>
      <c r="G11" s="44" t="str">
        <f t="shared" si="2"/>
        <v>/</v>
      </c>
      <c r="H11" s="44" t="str">
        <f t="shared" si="3"/>
        <v>/</v>
      </c>
    </row>
    <row r="12" spans="1:8" s="2" customFormat="1" x14ac:dyDescent="0.25">
      <c r="A12" s="12"/>
      <c r="B12" s="14"/>
      <c r="C12" s="14"/>
      <c r="D12" s="14"/>
      <c r="E12" s="9" t="str">
        <f>_xlfn.IFNA(VLOOKUP(B12,NOT_SUPPORTED_ARTICLE!C:C,1,FALSE),"")</f>
        <v/>
      </c>
      <c r="F12" s="44" t="str">
        <f t="shared" si="1"/>
        <v/>
      </c>
      <c r="G12" s="44" t="str">
        <f t="shared" si="2"/>
        <v>/</v>
      </c>
      <c r="H12" s="44" t="str">
        <f t="shared" si="3"/>
        <v>/</v>
      </c>
    </row>
    <row r="13" spans="1:8" s="2" customFormat="1" x14ac:dyDescent="0.25">
      <c r="A13" s="67" t="s">
        <v>119</v>
      </c>
      <c r="B13" s="14"/>
      <c r="C13" s="14"/>
      <c r="D13" s="14"/>
      <c r="E13" s="9" t="str">
        <f>_xlfn.IFNA(VLOOKUP(B13,NOT_SUPPORTED_ARTICLE!C:C,1,FALSE),"")</f>
        <v/>
      </c>
      <c r="F13" s="44" t="str">
        <f t="shared" si="1"/>
        <v/>
      </c>
      <c r="G13" s="44" t="str">
        <f t="shared" si="2"/>
        <v>/</v>
      </c>
      <c r="H13" s="44" t="str">
        <f t="shared" si="3"/>
        <v>/</v>
      </c>
    </row>
    <row r="14" spans="1:8" s="2" customFormat="1" x14ac:dyDescent="0.25">
      <c r="A14" s="67" t="s">
        <v>734</v>
      </c>
      <c r="B14" s="14"/>
      <c r="C14" s="14"/>
      <c r="D14" s="14"/>
      <c r="E14" s="9" t="str">
        <f>_xlfn.IFNA(VLOOKUP(B14,NOT_SUPPORTED_ARTICLE!C:C,1,FALSE),"")</f>
        <v/>
      </c>
      <c r="F14" s="44" t="str">
        <f t="shared" si="1"/>
        <v/>
      </c>
      <c r="G14" s="44" t="str">
        <f t="shared" si="2"/>
        <v>/</v>
      </c>
      <c r="H14" s="44" t="str">
        <f t="shared" si="3"/>
        <v>/</v>
      </c>
    </row>
    <row r="15" spans="1:8" s="2" customFormat="1" x14ac:dyDescent="0.25">
      <c r="A15" s="4">
        <f>COUNTIFS(C:C,"=New",D:D,"=articles/load-balancer",E:E,"")+COUNTIFS(C:C,"=New",D:D,"=articles/load-balancer/*",E:E,"")</f>
        <v>0</v>
      </c>
      <c r="B15" s="14"/>
      <c r="C15" s="14"/>
      <c r="D15" s="14"/>
      <c r="E15" s="9" t="str">
        <f>_xlfn.IFNA(VLOOKUP(B15,NOT_SUPPORTED_ARTICLE!C:C,1,FALSE),"")</f>
        <v/>
      </c>
      <c r="F15" s="44" t="str">
        <f t="shared" si="1"/>
        <v/>
      </c>
      <c r="G15" s="44" t="str">
        <f t="shared" si="2"/>
        <v>/</v>
      </c>
      <c r="H15" s="44" t="str">
        <f t="shared" si="3"/>
        <v>/</v>
      </c>
    </row>
    <row r="16" spans="1:8" s="2" customFormat="1" x14ac:dyDescent="0.25">
      <c r="A16" s="3" t="s">
        <v>127</v>
      </c>
      <c r="B16" s="14"/>
      <c r="C16" s="14"/>
      <c r="D16" s="14"/>
      <c r="E16" s="9" t="str">
        <f>_xlfn.IFNA(VLOOKUP(B16,NOT_SUPPORTED_ARTICLE!C:C,1,FALSE),"")</f>
        <v/>
      </c>
      <c r="F16" s="44" t="str">
        <f t="shared" si="1"/>
        <v/>
      </c>
      <c r="G16" s="44" t="str">
        <f t="shared" si="2"/>
        <v>/</v>
      </c>
      <c r="H16" s="44" t="str">
        <f t="shared" si="3"/>
        <v>/</v>
      </c>
    </row>
    <row r="17" spans="1:8" s="2" customFormat="1" x14ac:dyDescent="0.25">
      <c r="A17" s="10">
        <f>COUNTIFS(C:C,"=New",D:D,"=includes",E:E,"")</f>
        <v>0</v>
      </c>
      <c r="B17" s="14"/>
      <c r="C17" s="14"/>
      <c r="D17" s="14"/>
      <c r="E17" s="9" t="str">
        <f>_xlfn.IFNA(VLOOKUP(B17,NOT_SUPPORTED_ARTICLE!C:C,1,FALSE),"")</f>
        <v/>
      </c>
      <c r="F17" s="44" t="str">
        <f t="shared" si="1"/>
        <v/>
      </c>
      <c r="G17" s="44" t="str">
        <f t="shared" si="2"/>
        <v>/</v>
      </c>
      <c r="H17" s="44" t="str">
        <f t="shared" si="3"/>
        <v>/</v>
      </c>
    </row>
    <row r="18" spans="1:8" s="2" customFormat="1" x14ac:dyDescent="0.25">
      <c r="A18" s="12"/>
      <c r="B18" s="14"/>
      <c r="C18" s="14"/>
      <c r="D18" s="14"/>
      <c r="E18" s="9" t="str">
        <f>_xlfn.IFNA(VLOOKUP(B18,NOT_SUPPORTED_ARTICLE!C:C,1,FALSE),"")</f>
        <v/>
      </c>
      <c r="F18" s="44" t="str">
        <f t="shared" si="1"/>
        <v/>
      </c>
      <c r="G18" s="44" t="str">
        <f t="shared" si="2"/>
        <v>/</v>
      </c>
      <c r="H18" s="44" t="str">
        <f t="shared" si="3"/>
        <v>/</v>
      </c>
    </row>
    <row r="19" spans="1:8" s="2" customFormat="1" x14ac:dyDescent="0.25">
      <c r="A19" s="12"/>
      <c r="B19" s="14"/>
      <c r="C19" s="14"/>
      <c r="D19" s="14"/>
      <c r="E19" s="9" t="str">
        <f>_xlfn.IFNA(VLOOKUP(B19,NOT_SUPPORTED_ARTICLE!C:C,1,FALSE),"")</f>
        <v/>
      </c>
      <c r="F19" s="44" t="str">
        <f t="shared" si="1"/>
        <v/>
      </c>
      <c r="G19" s="44" t="str">
        <f t="shared" si="2"/>
        <v>/</v>
      </c>
      <c r="H19" s="44" t="str">
        <f t="shared" si="3"/>
        <v>/</v>
      </c>
    </row>
    <row r="20" spans="1:8" s="2" customFormat="1" x14ac:dyDescent="0.25">
      <c r="A20" s="12"/>
      <c r="B20" s="14"/>
      <c r="C20" s="14"/>
      <c r="D20" s="14"/>
      <c r="E20" s="9" t="str">
        <f>_xlfn.IFNA(VLOOKUP(B20,NOT_SUPPORTED_ARTICLE!C:C,1,FALSE),"")</f>
        <v/>
      </c>
      <c r="F20" s="44" t="str">
        <f t="shared" si="1"/>
        <v/>
      </c>
      <c r="G20" s="44" t="str">
        <f t="shared" si="2"/>
        <v>/</v>
      </c>
      <c r="H20" s="44" t="str">
        <f t="shared" si="3"/>
        <v>/</v>
      </c>
    </row>
    <row r="21" spans="1:8" s="2" customFormat="1" x14ac:dyDescent="0.25">
      <c r="A21" s="12"/>
      <c r="B21" s="14"/>
      <c r="C21" s="14"/>
      <c r="D21" s="14"/>
      <c r="E21" s="9" t="str">
        <f>_xlfn.IFNA(VLOOKUP(B21,NOT_SUPPORTED_ARTICLE!C:C,1,FALSE),"")</f>
        <v/>
      </c>
      <c r="F21" s="44" t="str">
        <f t="shared" si="1"/>
        <v/>
      </c>
      <c r="G21" s="44" t="str">
        <f t="shared" si="2"/>
        <v>/</v>
      </c>
      <c r="H21" s="44" t="str">
        <f t="shared" si="3"/>
        <v>/</v>
      </c>
    </row>
    <row r="22" spans="1:8" s="2" customFormat="1" x14ac:dyDescent="0.25">
      <c r="A22" s="13"/>
      <c r="B22" s="14"/>
      <c r="C22" s="14"/>
      <c r="D22" s="14"/>
      <c r="E22" s="9" t="str">
        <f>_xlfn.IFNA(VLOOKUP(B22,NOT_SUPPORTED_ARTICLE!C:C,1,FALSE),"")</f>
        <v/>
      </c>
      <c r="F22" s="44" t="str">
        <f t="shared" si="1"/>
        <v/>
      </c>
      <c r="G22" s="44" t="str">
        <f t="shared" si="2"/>
        <v>/</v>
      </c>
      <c r="H22" s="44" t="str">
        <f t="shared" si="3"/>
        <v>/</v>
      </c>
    </row>
    <row r="23" spans="1:8" s="2" customFormat="1" x14ac:dyDescent="0.25">
      <c r="A23" s="12"/>
      <c r="B23" s="14"/>
      <c r="C23" s="14"/>
      <c r="D23" s="14"/>
      <c r="E23" s="9" t="str">
        <f>_xlfn.IFNA(VLOOKUP(B23,NOT_SUPPORTED_ARTICLE!C:C,1,FALSE),"")</f>
        <v/>
      </c>
      <c r="F23" s="44" t="str">
        <f t="shared" si="1"/>
        <v/>
      </c>
      <c r="G23" s="44" t="str">
        <f t="shared" si="2"/>
        <v>/</v>
      </c>
      <c r="H23" s="44" t="str">
        <f t="shared" si="3"/>
        <v>/</v>
      </c>
    </row>
    <row r="24" spans="1:8" s="2" customFormat="1" x14ac:dyDescent="0.25">
      <c r="A24" s="12"/>
      <c r="B24" s="14"/>
      <c r="C24" s="14"/>
      <c r="D24" s="14"/>
      <c r="E24" s="9" t="str">
        <f>_xlfn.IFNA(VLOOKUP(B24,NOT_SUPPORTED_ARTICLE!C:C,1,FALSE),"")</f>
        <v/>
      </c>
      <c r="F24" s="44" t="str">
        <f t="shared" si="1"/>
        <v/>
      </c>
      <c r="G24" s="44" t="str">
        <f t="shared" si="2"/>
        <v>/</v>
      </c>
      <c r="H24" s="44" t="str">
        <f t="shared" si="3"/>
        <v>/</v>
      </c>
    </row>
    <row r="25" spans="1:8" s="2" customFormat="1" x14ac:dyDescent="0.25">
      <c r="A25" s="12"/>
      <c r="B25" s="14"/>
      <c r="C25" s="14"/>
      <c r="D25" s="14"/>
      <c r="E25" s="9" t="str">
        <f>_xlfn.IFNA(VLOOKUP(B25,NOT_SUPPORTED_ARTICLE!C:C,1,FALSE),"")</f>
        <v/>
      </c>
      <c r="F25" s="44" t="str">
        <f t="shared" si="1"/>
        <v/>
      </c>
      <c r="G25" s="44" t="str">
        <f t="shared" si="2"/>
        <v>/</v>
      </c>
      <c r="H25" s="44" t="str">
        <f t="shared" si="3"/>
        <v>/</v>
      </c>
    </row>
    <row r="26" spans="1:8" s="2" customFormat="1" x14ac:dyDescent="0.25">
      <c r="A26" s="12"/>
      <c r="B26" s="14"/>
      <c r="C26" s="14"/>
      <c r="D26" s="14"/>
      <c r="E26" s="9" t="str">
        <f>_xlfn.IFNA(VLOOKUP(B26,NOT_SUPPORTED_ARTICLE!C:C,1,FALSE),"")</f>
        <v/>
      </c>
      <c r="F26" s="44" t="str">
        <f t="shared" si="1"/>
        <v/>
      </c>
      <c r="G26" s="44" t="str">
        <f t="shared" si="2"/>
        <v>/</v>
      </c>
      <c r="H26" s="44" t="str">
        <f t="shared" si="3"/>
        <v>/</v>
      </c>
    </row>
    <row r="27" spans="1:8" s="2" customFormat="1" x14ac:dyDescent="0.25">
      <c r="A27" s="12"/>
      <c r="B27" s="14"/>
      <c r="C27" s="14"/>
      <c r="D27" s="14"/>
      <c r="E27" s="9" t="str">
        <f>_xlfn.IFNA(VLOOKUP(B27,NOT_SUPPORTED_ARTICLE!C:C,1,FALSE),"")</f>
        <v/>
      </c>
      <c r="F27" s="44" t="str">
        <f t="shared" si="1"/>
        <v/>
      </c>
      <c r="G27" s="44" t="str">
        <f t="shared" si="2"/>
        <v>/</v>
      </c>
      <c r="H27" s="44" t="str">
        <f t="shared" si="3"/>
        <v>/</v>
      </c>
    </row>
    <row r="28" spans="1:8" s="2" customFormat="1" x14ac:dyDescent="0.25">
      <c r="A28" s="12"/>
      <c r="B28" s="14"/>
      <c r="C28" s="14"/>
      <c r="D28" s="14"/>
      <c r="E28" s="9" t="str">
        <f>_xlfn.IFNA(VLOOKUP(B28,NOT_SUPPORTED_ARTICLE!C:C,1,FALSE),"")</f>
        <v/>
      </c>
      <c r="F28" s="44" t="str">
        <f t="shared" si="1"/>
        <v/>
      </c>
      <c r="G28" s="44" t="str">
        <f t="shared" si="2"/>
        <v>/</v>
      </c>
      <c r="H28" s="44" t="str">
        <f t="shared" si="3"/>
        <v>/</v>
      </c>
    </row>
    <row r="29" spans="1:8" s="2" customFormat="1" x14ac:dyDescent="0.25">
      <c r="A29" s="12"/>
      <c r="B29" s="14"/>
      <c r="C29" s="14"/>
      <c r="D29" s="14"/>
      <c r="E29" s="9" t="str">
        <f>_xlfn.IFNA(VLOOKUP(B29,NOT_SUPPORTED_ARTICLE!C:C,1,FALSE),"")</f>
        <v/>
      </c>
      <c r="F29" s="44" t="str">
        <f t="shared" si="1"/>
        <v/>
      </c>
      <c r="G29" s="44" t="str">
        <f t="shared" si="2"/>
        <v>/</v>
      </c>
      <c r="H29" s="44" t="str">
        <f t="shared" si="3"/>
        <v>/</v>
      </c>
    </row>
    <row r="30" spans="1:8" s="2" customFormat="1" x14ac:dyDescent="0.25">
      <c r="A30" s="12"/>
      <c r="B30" s="14"/>
      <c r="C30" s="14"/>
      <c r="D30" s="14"/>
      <c r="E30" s="9" t="str">
        <f>_xlfn.IFNA(VLOOKUP(B30,NOT_SUPPORTED_ARTICLE!C:C,1,FALSE),"")</f>
        <v/>
      </c>
      <c r="F30" s="44" t="str">
        <f t="shared" si="1"/>
        <v/>
      </c>
      <c r="G30" s="44" t="str">
        <f t="shared" si="2"/>
        <v>/</v>
      </c>
      <c r="H30" s="44" t="str">
        <f t="shared" si="3"/>
        <v>/</v>
      </c>
    </row>
    <row r="31" spans="1:8" s="2" customFormat="1" x14ac:dyDescent="0.25">
      <c r="A31" s="12"/>
      <c r="B31" s="14"/>
      <c r="C31" s="14"/>
      <c r="D31" s="14"/>
      <c r="E31" s="9" t="str">
        <f>_xlfn.IFNA(VLOOKUP(B31,NOT_SUPPORTED_ARTICLE!C:C,1,FALSE),"")</f>
        <v/>
      </c>
      <c r="F31" s="44" t="str">
        <f t="shared" si="1"/>
        <v/>
      </c>
      <c r="G31" s="44" t="str">
        <f t="shared" si="2"/>
        <v>/</v>
      </c>
      <c r="H31" s="44" t="str">
        <f t="shared" si="3"/>
        <v>/</v>
      </c>
    </row>
    <row r="32" spans="1:8" s="2" customFormat="1" x14ac:dyDescent="0.25">
      <c r="A32" s="12"/>
      <c r="B32" s="14"/>
      <c r="C32" s="14"/>
      <c r="D32" s="14"/>
      <c r="E32" s="9" t="str">
        <f>_xlfn.IFNA(VLOOKUP(B32,NOT_SUPPORTED_ARTICLE!C:C,1,FALSE),"")</f>
        <v/>
      </c>
      <c r="F32" s="44" t="str">
        <f t="shared" si="1"/>
        <v/>
      </c>
      <c r="G32" s="44" t="str">
        <f t="shared" si="2"/>
        <v>/</v>
      </c>
      <c r="H32" s="44" t="str">
        <f t="shared" si="3"/>
        <v>/</v>
      </c>
    </row>
    <row r="33" spans="1:8" s="2" customFormat="1" x14ac:dyDescent="0.25">
      <c r="A33" s="12"/>
      <c r="B33" s="14"/>
      <c r="C33" s="14"/>
      <c r="D33" s="14"/>
      <c r="E33" s="9" t="str">
        <f>_xlfn.IFNA(VLOOKUP(B33,NOT_SUPPORTED_ARTICLE!C:C,1,FALSE),"")</f>
        <v/>
      </c>
      <c r="F33" s="44" t="str">
        <f t="shared" si="1"/>
        <v/>
      </c>
      <c r="G33" s="44" t="str">
        <f t="shared" si="2"/>
        <v>/</v>
      </c>
      <c r="H33" s="44" t="str">
        <f t="shared" si="3"/>
        <v>/</v>
      </c>
    </row>
    <row r="34" spans="1:8" s="2" customFormat="1" x14ac:dyDescent="0.25">
      <c r="A34" s="12"/>
      <c r="B34" s="14"/>
      <c r="C34" s="14"/>
      <c r="D34" s="14"/>
      <c r="E34" s="9" t="str">
        <f>_xlfn.IFNA(VLOOKUP(B34,NOT_SUPPORTED_ARTICLE!C:C,1,FALSE),"")</f>
        <v/>
      </c>
      <c r="F34" s="44" t="str">
        <f t="shared" si="1"/>
        <v/>
      </c>
      <c r="G34" s="44" t="str">
        <f t="shared" si="2"/>
        <v>/</v>
      </c>
      <c r="H34" s="44" t="str">
        <f t="shared" si="3"/>
        <v>/</v>
      </c>
    </row>
    <row r="35" spans="1:8" s="2" customFormat="1" x14ac:dyDescent="0.25">
      <c r="A35" s="12"/>
      <c r="B35" s="14"/>
      <c r="C35" s="14"/>
      <c r="D35" s="14"/>
      <c r="E35" s="9" t="str">
        <f>_xlfn.IFNA(VLOOKUP(B35,NOT_SUPPORTED_ARTICLE!C:C,1,FALSE),"")</f>
        <v/>
      </c>
      <c r="F35" s="44" t="str">
        <f t="shared" si="1"/>
        <v/>
      </c>
      <c r="G35" s="44" t="str">
        <f t="shared" si="2"/>
        <v>/</v>
      </c>
      <c r="H35" s="44" t="str">
        <f t="shared" si="3"/>
        <v>/</v>
      </c>
    </row>
    <row r="36" spans="1:8" s="2" customFormat="1" x14ac:dyDescent="0.25">
      <c r="A36" s="12"/>
      <c r="B36" s="14"/>
      <c r="C36" s="14"/>
      <c r="D36" s="14"/>
      <c r="E36" s="9" t="str">
        <f>_xlfn.IFNA(VLOOKUP(B36,NOT_SUPPORTED_ARTICLE!C:C,1,FALSE),"")</f>
        <v/>
      </c>
      <c r="F36" s="44" t="str">
        <f t="shared" si="1"/>
        <v/>
      </c>
      <c r="G36" s="44" t="str">
        <f t="shared" si="2"/>
        <v>/</v>
      </c>
      <c r="H36" s="44" t="str">
        <f t="shared" si="3"/>
        <v>/</v>
      </c>
    </row>
    <row r="37" spans="1:8" s="2" customFormat="1" x14ac:dyDescent="0.25">
      <c r="A37" s="12"/>
      <c r="B37" s="14"/>
      <c r="C37" s="14"/>
      <c r="D37" s="14"/>
      <c r="E37" s="9" t="str">
        <f>_xlfn.IFNA(VLOOKUP(B37,NOT_SUPPORTED_ARTICLE!C:C,1,FALSE),"")</f>
        <v/>
      </c>
      <c r="F37" s="44" t="str">
        <f t="shared" si="1"/>
        <v/>
      </c>
      <c r="G37" s="44" t="str">
        <f t="shared" si="2"/>
        <v>/</v>
      </c>
      <c r="H37" s="44" t="str">
        <f t="shared" si="3"/>
        <v>/</v>
      </c>
    </row>
    <row r="38" spans="1:8" s="2" customFormat="1" x14ac:dyDescent="0.25">
      <c r="A38" s="12"/>
      <c r="B38" s="14"/>
      <c r="C38" s="14"/>
      <c r="D38" s="14"/>
      <c r="E38" s="9" t="str">
        <f>_xlfn.IFNA(VLOOKUP(B38,NOT_SUPPORTED_ARTICLE!C:C,1,FALSE),"")</f>
        <v/>
      </c>
      <c r="F38" s="44" t="str">
        <f t="shared" si="1"/>
        <v/>
      </c>
      <c r="G38" s="44" t="str">
        <f t="shared" si="2"/>
        <v>/</v>
      </c>
      <c r="H38" s="44" t="str">
        <f t="shared" si="3"/>
        <v>/</v>
      </c>
    </row>
    <row r="39" spans="1:8" s="2" customFormat="1" x14ac:dyDescent="0.25">
      <c r="A39" s="12"/>
      <c r="B39" s="14"/>
      <c r="C39" s="14"/>
      <c r="D39" s="14"/>
      <c r="E39" s="9" t="str">
        <f>_xlfn.IFNA(VLOOKUP(B39,NOT_SUPPORTED_ARTICLE!C:C,1,FALSE),"")</f>
        <v/>
      </c>
      <c r="F39" s="44" t="str">
        <f t="shared" si="1"/>
        <v/>
      </c>
      <c r="G39" s="44" t="str">
        <f t="shared" si="2"/>
        <v>/</v>
      </c>
      <c r="H39" s="44" t="str">
        <f t="shared" si="3"/>
        <v>/</v>
      </c>
    </row>
    <row r="40" spans="1:8" s="2" customFormat="1" x14ac:dyDescent="0.25">
      <c r="A40" s="12"/>
      <c r="B40" s="14"/>
      <c r="C40" s="14"/>
      <c r="D40" s="14"/>
      <c r="E40" s="9" t="str">
        <f>_xlfn.IFNA(VLOOKUP(B40,NOT_SUPPORTED_ARTICLE!C:C,1,FALSE),"")</f>
        <v/>
      </c>
      <c r="F40" s="44" t="str">
        <f t="shared" si="1"/>
        <v/>
      </c>
      <c r="G40" s="44" t="str">
        <f t="shared" si="2"/>
        <v>/</v>
      </c>
      <c r="H40" s="44" t="str">
        <f t="shared" si="3"/>
        <v>/</v>
      </c>
    </row>
    <row r="41" spans="1:8" s="2" customFormat="1" x14ac:dyDescent="0.25">
      <c r="A41" s="12"/>
      <c r="B41" s="14"/>
      <c r="C41" s="14"/>
      <c r="D41" s="14"/>
      <c r="E41" s="9" t="str">
        <f>_xlfn.IFNA(VLOOKUP(B41,NOT_SUPPORTED_ARTICLE!C:C,1,FALSE),"")</f>
        <v/>
      </c>
      <c r="F41" s="44" t="str">
        <f t="shared" si="1"/>
        <v/>
      </c>
      <c r="G41" s="44" t="str">
        <f t="shared" si="2"/>
        <v>/</v>
      </c>
      <c r="H41" s="44" t="str">
        <f t="shared" si="3"/>
        <v>/</v>
      </c>
    </row>
    <row r="42" spans="1:8" s="2" customFormat="1" x14ac:dyDescent="0.25">
      <c r="A42" s="12"/>
      <c r="B42" s="14"/>
      <c r="C42" s="14"/>
      <c r="D42" s="14"/>
      <c r="E42" s="9" t="str">
        <f>_xlfn.IFNA(VLOOKUP(B42,NOT_SUPPORTED_ARTICLE!C:C,1,FALSE),"")</f>
        <v/>
      </c>
      <c r="F42" s="44" t="str">
        <f t="shared" si="1"/>
        <v/>
      </c>
      <c r="G42" s="44" t="str">
        <f t="shared" si="2"/>
        <v>/</v>
      </c>
      <c r="H42" s="44" t="str">
        <f t="shared" si="3"/>
        <v>/</v>
      </c>
    </row>
    <row r="43" spans="1:8" s="2" customFormat="1" x14ac:dyDescent="0.25">
      <c r="A43" s="12"/>
      <c r="B43" s="14"/>
      <c r="C43" s="14"/>
      <c r="D43" s="14"/>
      <c r="E43" s="9" t="str">
        <f>_xlfn.IFNA(VLOOKUP(B43,NOT_SUPPORTED_ARTICLE!C:C,1,FALSE),"")</f>
        <v/>
      </c>
      <c r="F43" s="44" t="str">
        <f t="shared" si="1"/>
        <v/>
      </c>
      <c r="G43" s="44" t="str">
        <f t="shared" si="2"/>
        <v>/</v>
      </c>
      <c r="H43" s="44" t="str">
        <f t="shared" si="3"/>
        <v>/</v>
      </c>
    </row>
    <row r="44" spans="1:8" s="2" customFormat="1" x14ac:dyDescent="0.25">
      <c r="A44" s="12"/>
      <c r="B44" s="14"/>
      <c r="C44" s="14"/>
      <c r="D44" s="14"/>
      <c r="E44" s="9" t="str">
        <f>_xlfn.IFNA(VLOOKUP(B44,NOT_SUPPORTED_ARTICLE!C:C,1,FALSE),"")</f>
        <v/>
      </c>
      <c r="F44" s="44" t="str">
        <f t="shared" si="1"/>
        <v/>
      </c>
      <c r="G44" s="44" t="str">
        <f t="shared" si="2"/>
        <v>/</v>
      </c>
      <c r="H44" s="44" t="str">
        <f t="shared" si="3"/>
        <v>/</v>
      </c>
    </row>
    <row r="45" spans="1:8" s="2" customFormat="1" x14ac:dyDescent="0.25">
      <c r="A45" s="12"/>
      <c r="B45" s="14"/>
      <c r="C45" s="14"/>
      <c r="D45" s="14"/>
      <c r="E45" s="9" t="str">
        <f>_xlfn.IFNA(VLOOKUP(B45,NOT_SUPPORTED_ARTICLE!C:C,1,FALSE),"")</f>
        <v/>
      </c>
      <c r="F45" s="44" t="str">
        <f t="shared" si="1"/>
        <v/>
      </c>
      <c r="G45" s="44" t="str">
        <f t="shared" si="2"/>
        <v>/</v>
      </c>
      <c r="H45" s="44" t="str">
        <f t="shared" si="3"/>
        <v>/</v>
      </c>
    </row>
    <row r="46" spans="1:8" s="2" customFormat="1" x14ac:dyDescent="0.25">
      <c r="A46" s="12"/>
      <c r="B46" s="14"/>
      <c r="C46" s="14"/>
      <c r="D46" s="14"/>
      <c r="E46" s="9" t="str">
        <f>_xlfn.IFNA(VLOOKUP(B46,NOT_SUPPORTED_ARTICLE!C:C,1,FALSE),"")</f>
        <v/>
      </c>
      <c r="F46" s="44" t="str">
        <f t="shared" si="1"/>
        <v/>
      </c>
      <c r="G46" s="44" t="str">
        <f t="shared" si="2"/>
        <v>/</v>
      </c>
      <c r="H46" s="44" t="str">
        <f t="shared" si="3"/>
        <v>/</v>
      </c>
    </row>
    <row r="47" spans="1:8" s="2" customFormat="1" x14ac:dyDescent="0.25">
      <c r="A47" s="12"/>
      <c r="B47" s="14"/>
      <c r="C47" s="14"/>
      <c r="D47" s="14"/>
      <c r="E47" s="9" t="str">
        <f>_xlfn.IFNA(VLOOKUP(B47,NOT_SUPPORTED_ARTICLE!C:C,1,FALSE),"")</f>
        <v/>
      </c>
      <c r="F47" s="44" t="str">
        <f t="shared" si="1"/>
        <v/>
      </c>
      <c r="G47" s="44" t="str">
        <f t="shared" si="2"/>
        <v>/</v>
      </c>
      <c r="H47" s="44" t="str">
        <f t="shared" si="3"/>
        <v>/</v>
      </c>
    </row>
    <row r="48" spans="1:8" s="2" customFormat="1" x14ac:dyDescent="0.25">
      <c r="A48" s="12"/>
      <c r="B48" s="14"/>
      <c r="C48" s="14"/>
      <c r="D48" s="14"/>
      <c r="E48" s="9" t="str">
        <f>_xlfn.IFNA(VLOOKUP(B48,NOT_SUPPORTED_ARTICLE!C:C,1,FALSE),"")</f>
        <v/>
      </c>
      <c r="F48" s="44" t="str">
        <f t="shared" si="1"/>
        <v/>
      </c>
      <c r="G48" s="44" t="str">
        <f t="shared" si="2"/>
        <v>/</v>
      </c>
      <c r="H48" s="44" t="str">
        <f t="shared" si="3"/>
        <v>/</v>
      </c>
    </row>
    <row r="49" spans="1:8" s="2" customFormat="1" x14ac:dyDescent="0.25">
      <c r="A49" s="12"/>
      <c r="B49" s="14"/>
      <c r="C49" s="14"/>
      <c r="D49" s="14"/>
      <c r="E49" s="9" t="str">
        <f>_xlfn.IFNA(VLOOKUP(B49,NOT_SUPPORTED_ARTICLE!C:C,1,FALSE),"")</f>
        <v/>
      </c>
      <c r="F49" s="44" t="str">
        <f t="shared" si="1"/>
        <v/>
      </c>
      <c r="G49" s="44" t="str">
        <f t="shared" si="2"/>
        <v>/</v>
      </c>
      <c r="H49" s="44" t="str">
        <f t="shared" si="3"/>
        <v>/</v>
      </c>
    </row>
    <row r="50" spans="1:8" s="2" customFormat="1" x14ac:dyDescent="0.25">
      <c r="A50" s="12"/>
      <c r="B50" s="14"/>
      <c r="C50" s="14"/>
      <c r="D50" s="14"/>
      <c r="E50" s="9" t="str">
        <f>_xlfn.IFNA(VLOOKUP(B50,NOT_SUPPORTED_ARTICLE!C:C,1,FALSE),"")</f>
        <v/>
      </c>
      <c r="F50" s="44" t="str">
        <f t="shared" si="1"/>
        <v/>
      </c>
      <c r="G50" s="44" t="str">
        <f t="shared" si="2"/>
        <v>/</v>
      </c>
      <c r="H50" s="44" t="str">
        <f t="shared" si="3"/>
        <v>/</v>
      </c>
    </row>
    <row r="51" spans="1:8" s="2" customFormat="1" x14ac:dyDescent="0.25">
      <c r="A51" s="12"/>
      <c r="B51" s="14"/>
      <c r="C51" s="14"/>
      <c r="D51" s="14"/>
      <c r="E51" s="9" t="str">
        <f>_xlfn.IFNA(VLOOKUP(B51,NOT_SUPPORTED_ARTICLE!C:C,1,FALSE),"")</f>
        <v/>
      </c>
      <c r="F51" s="44" t="str">
        <f t="shared" si="1"/>
        <v/>
      </c>
      <c r="G51" s="44" t="str">
        <f t="shared" si="2"/>
        <v>/</v>
      </c>
      <c r="H51" s="44" t="str">
        <f t="shared" si="3"/>
        <v>/</v>
      </c>
    </row>
    <row r="52" spans="1:8" s="2" customFormat="1" x14ac:dyDescent="0.25">
      <c r="A52" s="12"/>
      <c r="B52" s="14"/>
      <c r="C52" s="14"/>
      <c r="D52" s="14"/>
      <c r="E52" s="9" t="str">
        <f>_xlfn.IFNA(VLOOKUP(B52,NOT_SUPPORTED_ARTICLE!C:C,1,FALSE),"")</f>
        <v/>
      </c>
      <c r="F52" s="44" t="str">
        <f t="shared" si="1"/>
        <v/>
      </c>
      <c r="G52" s="44" t="str">
        <f t="shared" si="2"/>
        <v>/</v>
      </c>
      <c r="H52" s="44" t="str">
        <f t="shared" si="3"/>
        <v>/</v>
      </c>
    </row>
    <row r="53" spans="1:8" s="2" customFormat="1" x14ac:dyDescent="0.25">
      <c r="A53" s="12"/>
      <c r="B53" s="14"/>
      <c r="C53" s="14"/>
      <c r="D53" s="14"/>
      <c r="E53" s="9" t="str">
        <f>_xlfn.IFNA(VLOOKUP(B53,NOT_SUPPORTED_ARTICLE!C:C,1,FALSE),"")</f>
        <v/>
      </c>
      <c r="F53" s="44" t="str">
        <f t="shared" si="1"/>
        <v/>
      </c>
      <c r="G53" s="44" t="str">
        <f t="shared" si="2"/>
        <v>/</v>
      </c>
      <c r="H53" s="44" t="str">
        <f t="shared" si="3"/>
        <v>/</v>
      </c>
    </row>
    <row r="54" spans="1:8" s="2" customFormat="1" x14ac:dyDescent="0.25">
      <c r="A54" s="12"/>
      <c r="B54"/>
      <c r="C54"/>
      <c r="D54"/>
      <c r="E54" s="9" t="str">
        <f>_xlfn.IFNA(VLOOKUP(B54,NOT_SUPPORTED_ARTICLE!C:C,1,FALSE),"")</f>
        <v/>
      </c>
      <c r="F54" s="44" t="str">
        <f t="shared" si="1"/>
        <v/>
      </c>
      <c r="G54" s="44" t="str">
        <f t="shared" si="2"/>
        <v>/</v>
      </c>
      <c r="H54" s="44" t="str">
        <f t="shared" si="3"/>
        <v>/</v>
      </c>
    </row>
    <row r="55" spans="1:8" s="2" customFormat="1" x14ac:dyDescent="0.25">
      <c r="A55" s="12"/>
      <c r="B55"/>
      <c r="C55"/>
      <c r="D55"/>
      <c r="E55" s="9" t="str">
        <f>_xlfn.IFNA(VLOOKUP(B55,NOT_SUPPORTED_ARTICLE!C:C,1,FALSE),"")</f>
        <v/>
      </c>
      <c r="F55" s="44" t="str">
        <f t="shared" si="1"/>
        <v/>
      </c>
      <c r="G55" s="44" t="str">
        <f t="shared" si="2"/>
        <v>/</v>
      </c>
      <c r="H55" s="44" t="str">
        <f t="shared" si="3"/>
        <v>/</v>
      </c>
    </row>
    <row r="56" spans="1:8" s="2" customFormat="1" x14ac:dyDescent="0.25">
      <c r="A56" s="12"/>
      <c r="B56"/>
      <c r="C56"/>
      <c r="D56"/>
      <c r="E56" s="9" t="str">
        <f>_xlfn.IFNA(VLOOKUP(B56,NOT_SUPPORTED_ARTICLE!C:C,1,FALSE),"")</f>
        <v/>
      </c>
      <c r="F56" s="44" t="str">
        <f t="shared" si="1"/>
        <v/>
      </c>
      <c r="G56" s="44" t="str">
        <f t="shared" si="2"/>
        <v>/</v>
      </c>
      <c r="H56" s="44" t="str">
        <f t="shared" si="3"/>
        <v>/</v>
      </c>
    </row>
    <row r="57" spans="1:8" s="2" customFormat="1" x14ac:dyDescent="0.25">
      <c r="A57" s="12"/>
      <c r="B57"/>
      <c r="C57"/>
      <c r="D57"/>
      <c r="E57" s="9" t="str">
        <f>_xlfn.IFNA(VLOOKUP(B57,NOT_SUPPORTED_ARTICLE!C:C,1,FALSE),"")</f>
        <v/>
      </c>
      <c r="F57" s="44" t="str">
        <f t="shared" si="1"/>
        <v/>
      </c>
      <c r="G57" s="44" t="str">
        <f t="shared" si="2"/>
        <v>/</v>
      </c>
      <c r="H57" s="44" t="str">
        <f t="shared" si="3"/>
        <v>/</v>
      </c>
    </row>
    <row r="58" spans="1:8" s="2" customFormat="1" x14ac:dyDescent="0.25">
      <c r="A58" s="12"/>
      <c r="B58"/>
      <c r="C58"/>
      <c r="D58"/>
      <c r="E58" s="9" t="str">
        <f>_xlfn.IFNA(VLOOKUP(B58,NOT_SUPPORTED_ARTICLE!C:C,1,FALSE),"")</f>
        <v/>
      </c>
      <c r="F58" s="44" t="str">
        <f t="shared" si="1"/>
        <v/>
      </c>
      <c r="G58" s="44" t="str">
        <f t="shared" si="2"/>
        <v>/</v>
      </c>
      <c r="H58" s="44" t="str">
        <f t="shared" si="3"/>
        <v>/</v>
      </c>
    </row>
    <row r="59" spans="1:8" s="2" customFormat="1" x14ac:dyDescent="0.25">
      <c r="A59" s="12"/>
      <c r="B59"/>
      <c r="C59"/>
      <c r="D59"/>
      <c r="E59" s="9" t="str">
        <f>_xlfn.IFNA(VLOOKUP(B59,NOT_SUPPORTED_ARTICLE!C:C,1,FALSE),"")</f>
        <v/>
      </c>
      <c r="F59" s="44" t="str">
        <f t="shared" si="1"/>
        <v/>
      </c>
      <c r="G59" s="44" t="str">
        <f t="shared" si="2"/>
        <v>/</v>
      </c>
      <c r="H59" s="44" t="str">
        <f t="shared" si="3"/>
        <v>/</v>
      </c>
    </row>
    <row r="60" spans="1:8" s="2" customFormat="1" x14ac:dyDescent="0.25">
      <c r="A60" s="12"/>
      <c r="B60"/>
      <c r="C60"/>
      <c r="D60"/>
      <c r="E60" s="9" t="str">
        <f>_xlfn.IFNA(VLOOKUP(B60,NOT_SUPPORTED_ARTICLE!C:C,1,FALSE),"")</f>
        <v/>
      </c>
      <c r="F60" s="44" t="str">
        <f t="shared" si="1"/>
        <v/>
      </c>
      <c r="G60" s="44" t="str">
        <f t="shared" si="2"/>
        <v>/</v>
      </c>
      <c r="H60" s="44" t="str">
        <f t="shared" si="3"/>
        <v>/</v>
      </c>
    </row>
    <row r="61" spans="1:8" s="2" customFormat="1" x14ac:dyDescent="0.25">
      <c r="A61" s="12"/>
      <c r="B61"/>
      <c r="C61"/>
      <c r="D61"/>
      <c r="E61" s="9" t="str">
        <f>_xlfn.IFNA(VLOOKUP(B61,NOT_SUPPORTED_ARTICLE!C:C,1,FALSE),"")</f>
        <v/>
      </c>
      <c r="F61" s="44" t="str">
        <f t="shared" si="1"/>
        <v/>
      </c>
      <c r="G61" s="44" t="str">
        <f t="shared" si="2"/>
        <v>/</v>
      </c>
      <c r="H61" s="44" t="str">
        <f t="shared" si="3"/>
        <v>/</v>
      </c>
    </row>
    <row r="62" spans="1:8" s="2" customFormat="1" x14ac:dyDescent="0.25">
      <c r="A62" s="12"/>
      <c r="B62"/>
      <c r="C62"/>
      <c r="D62"/>
      <c r="E62" s="9" t="str">
        <f>_xlfn.IFNA(VLOOKUP(B62,NOT_SUPPORTED_ARTICLE!C:C,1,FALSE),"")</f>
        <v/>
      </c>
      <c r="F62" s="44" t="str">
        <f t="shared" si="1"/>
        <v/>
      </c>
      <c r="G62" s="44" t="str">
        <f t="shared" si="2"/>
        <v>/</v>
      </c>
      <c r="H62" s="44" t="str">
        <f t="shared" si="3"/>
        <v>/</v>
      </c>
    </row>
    <row r="63" spans="1:8" s="2" customFormat="1" x14ac:dyDescent="0.25">
      <c r="A63" s="12"/>
      <c r="B63"/>
      <c r="C63"/>
      <c r="D63"/>
      <c r="E63" s="9" t="str">
        <f>_xlfn.IFNA(VLOOKUP(B63,NOT_SUPPORTED_ARTICLE!C:C,1,FALSE),"")</f>
        <v/>
      </c>
      <c r="F63" s="44" t="str">
        <f t="shared" si="1"/>
        <v/>
      </c>
      <c r="G63" s="44" t="str">
        <f t="shared" si="2"/>
        <v>/</v>
      </c>
      <c r="H63" s="44" t="str">
        <f t="shared" si="3"/>
        <v>/</v>
      </c>
    </row>
    <row r="64" spans="1:8" s="2" customFormat="1" x14ac:dyDescent="0.25">
      <c r="A64" s="12"/>
      <c r="B64"/>
      <c r="C64"/>
      <c r="D64"/>
      <c r="E64" s="9" t="str">
        <f>_xlfn.IFNA(VLOOKUP(B64,NOT_SUPPORTED_ARTICLE!C:C,1,FALSE),"")</f>
        <v/>
      </c>
      <c r="F64" s="44" t="str">
        <f t="shared" si="1"/>
        <v/>
      </c>
      <c r="G64" s="44" t="str">
        <f t="shared" si="2"/>
        <v>/</v>
      </c>
      <c r="H64" s="44" t="str">
        <f t="shared" si="3"/>
        <v>/</v>
      </c>
    </row>
    <row r="65" spans="1:8" s="2" customFormat="1" x14ac:dyDescent="0.25">
      <c r="A65" s="12"/>
      <c r="B65"/>
      <c r="C65"/>
      <c r="D65"/>
      <c r="E65" s="9" t="str">
        <f>_xlfn.IFNA(VLOOKUP(B65,NOT_SUPPORTED_ARTICLE!C:C,1,FALSE),"")</f>
        <v/>
      </c>
      <c r="F65" s="44" t="str">
        <f t="shared" si="1"/>
        <v/>
      </c>
      <c r="G65" s="44" t="str">
        <f t="shared" si="2"/>
        <v>/</v>
      </c>
      <c r="H65" s="44" t="str">
        <f t="shared" si="3"/>
        <v>/</v>
      </c>
    </row>
    <row r="66" spans="1:8" s="2" customFormat="1" x14ac:dyDescent="0.25">
      <c r="A66" s="12"/>
      <c r="B66"/>
      <c r="C66"/>
      <c r="D66"/>
      <c r="E66" s="9" t="str">
        <f>_xlfn.IFNA(VLOOKUP(B66,NOT_SUPPORTED_ARTICLE!C:C,1,FALSE),"")</f>
        <v/>
      </c>
      <c r="F66" s="44" t="str">
        <f t="shared" si="1"/>
        <v/>
      </c>
      <c r="G66" s="44" t="str">
        <f t="shared" si="2"/>
        <v>/</v>
      </c>
      <c r="H66" s="44" t="str">
        <f t="shared" si="3"/>
        <v>/</v>
      </c>
    </row>
    <row r="67" spans="1:8" s="2" customFormat="1" x14ac:dyDescent="0.25">
      <c r="A67" s="12"/>
      <c r="B67"/>
      <c r="C67"/>
      <c r="D67"/>
      <c r="E67" s="9" t="str">
        <f>_xlfn.IFNA(VLOOKUP(B67,NOT_SUPPORTED_ARTICLE!C:C,1,FALSE),"")</f>
        <v/>
      </c>
      <c r="F67" s="44" t="str">
        <f t="shared" ref="F67:F130" si="4">SUBSTITUTE(D67,"\","/")</f>
        <v/>
      </c>
      <c r="G67" s="44" t="str">
        <f t="shared" ref="G67:G130" si="5">SUBSTITUTE(D67 &amp; "/" &amp; B67,"\","/")</f>
        <v>/</v>
      </c>
      <c r="H67" s="44" t="str">
        <f t="shared" ref="H67:H130" si="6">SUBSTITUTE(G67,"articles/","")</f>
        <v>/</v>
      </c>
    </row>
    <row r="68" spans="1:8" s="2" customFormat="1" x14ac:dyDescent="0.25">
      <c r="A68" s="12"/>
      <c r="B68"/>
      <c r="C68"/>
      <c r="D68"/>
      <c r="E68" s="9" t="str">
        <f>_xlfn.IFNA(VLOOKUP(B68,NOT_SUPPORTED_ARTICLE!C:C,1,FALSE),"")</f>
        <v/>
      </c>
      <c r="F68" s="44" t="str">
        <f t="shared" si="4"/>
        <v/>
      </c>
      <c r="G68" s="44" t="str">
        <f t="shared" si="5"/>
        <v>/</v>
      </c>
      <c r="H68" s="44" t="str">
        <f t="shared" si="6"/>
        <v>/</v>
      </c>
    </row>
    <row r="69" spans="1:8" s="2" customFormat="1" x14ac:dyDescent="0.25">
      <c r="A69" s="12"/>
      <c r="B69"/>
      <c r="C69"/>
      <c r="D69"/>
      <c r="E69" s="9" t="str">
        <f>_xlfn.IFNA(VLOOKUP(B69,NOT_SUPPORTED_ARTICLE!C:C,1,FALSE),"")</f>
        <v/>
      </c>
      <c r="F69" s="44" t="str">
        <f t="shared" si="4"/>
        <v/>
      </c>
      <c r="G69" s="44" t="str">
        <f t="shared" si="5"/>
        <v>/</v>
      </c>
      <c r="H69" s="44" t="str">
        <f t="shared" si="6"/>
        <v>/</v>
      </c>
    </row>
    <row r="70" spans="1:8" s="2" customFormat="1" x14ac:dyDescent="0.25">
      <c r="A70" s="12"/>
      <c r="E70" s="9" t="str">
        <f>_xlfn.IFNA(VLOOKUP(B70,NOT_SUPPORTED_ARTICLE!C:C,1,FALSE),"")</f>
        <v/>
      </c>
      <c r="F70" s="44" t="str">
        <f t="shared" si="4"/>
        <v/>
      </c>
      <c r="G70" s="44" t="str">
        <f t="shared" si="5"/>
        <v>/</v>
      </c>
      <c r="H70" s="44" t="str">
        <f t="shared" si="6"/>
        <v>/</v>
      </c>
    </row>
    <row r="71" spans="1:8" s="2" customFormat="1" x14ac:dyDescent="0.25">
      <c r="A71" s="12"/>
      <c r="E71" s="9" t="str">
        <f>_xlfn.IFNA(VLOOKUP(B71,NOT_SUPPORTED_ARTICLE!C:C,1,FALSE),"")</f>
        <v/>
      </c>
      <c r="F71" s="44" t="str">
        <f t="shared" si="4"/>
        <v/>
      </c>
      <c r="G71" s="44" t="str">
        <f t="shared" si="5"/>
        <v>/</v>
      </c>
      <c r="H71" s="44" t="str">
        <f t="shared" si="6"/>
        <v>/</v>
      </c>
    </row>
    <row r="72" spans="1:8" s="2" customFormat="1" x14ac:dyDescent="0.25">
      <c r="A72" s="12"/>
      <c r="E72" s="9" t="str">
        <f>_xlfn.IFNA(VLOOKUP(B72,NOT_SUPPORTED_ARTICLE!C:C,1,FALSE),"")</f>
        <v/>
      </c>
      <c r="F72" s="44" t="str">
        <f t="shared" si="4"/>
        <v/>
      </c>
      <c r="G72" s="44" t="str">
        <f t="shared" si="5"/>
        <v>/</v>
      </c>
      <c r="H72" s="44" t="str">
        <f t="shared" si="6"/>
        <v>/</v>
      </c>
    </row>
    <row r="73" spans="1:8" s="2" customFormat="1" x14ac:dyDescent="0.25">
      <c r="A73" s="12"/>
      <c r="E73" s="9" t="str">
        <f>_xlfn.IFNA(VLOOKUP(B73,NOT_SUPPORTED_ARTICLE!C:C,1,FALSE),"")</f>
        <v/>
      </c>
      <c r="F73" s="44" t="str">
        <f t="shared" si="4"/>
        <v/>
      </c>
      <c r="G73" s="44" t="str">
        <f t="shared" si="5"/>
        <v>/</v>
      </c>
      <c r="H73" s="44" t="str">
        <f t="shared" si="6"/>
        <v>/</v>
      </c>
    </row>
    <row r="74" spans="1:8" s="2" customFormat="1" x14ac:dyDescent="0.25">
      <c r="A74" s="12"/>
      <c r="E74" s="9" t="str">
        <f>_xlfn.IFNA(VLOOKUP(B74,NOT_SUPPORTED_ARTICLE!C:C,1,FALSE),"")</f>
        <v/>
      </c>
      <c r="F74" s="44" t="str">
        <f t="shared" si="4"/>
        <v/>
      </c>
      <c r="G74" s="44" t="str">
        <f t="shared" si="5"/>
        <v>/</v>
      </c>
      <c r="H74" s="44" t="str">
        <f t="shared" si="6"/>
        <v>/</v>
      </c>
    </row>
    <row r="75" spans="1:8" s="2" customFormat="1" x14ac:dyDescent="0.25">
      <c r="A75" s="12"/>
      <c r="E75" s="9" t="str">
        <f>_xlfn.IFNA(VLOOKUP(B75,NOT_SUPPORTED_ARTICLE!C:C,1,FALSE),"")</f>
        <v/>
      </c>
      <c r="F75" s="44" t="str">
        <f t="shared" si="4"/>
        <v/>
      </c>
      <c r="G75" s="44" t="str">
        <f t="shared" si="5"/>
        <v>/</v>
      </c>
      <c r="H75" s="44" t="str">
        <f t="shared" si="6"/>
        <v>/</v>
      </c>
    </row>
    <row r="76" spans="1:8" s="2" customFormat="1" x14ac:dyDescent="0.25">
      <c r="A76" s="12"/>
      <c r="E76" s="9" t="str">
        <f>_xlfn.IFNA(VLOOKUP(B76,NOT_SUPPORTED_ARTICLE!C:C,1,FALSE),"")</f>
        <v/>
      </c>
      <c r="F76" s="44" t="str">
        <f t="shared" si="4"/>
        <v/>
      </c>
      <c r="G76" s="44" t="str">
        <f t="shared" si="5"/>
        <v>/</v>
      </c>
      <c r="H76" s="44" t="str">
        <f t="shared" si="6"/>
        <v>/</v>
      </c>
    </row>
    <row r="77" spans="1:8" s="2" customFormat="1" x14ac:dyDescent="0.25">
      <c r="A77" s="12"/>
      <c r="E77" s="9" t="str">
        <f>_xlfn.IFNA(VLOOKUP(B77,NOT_SUPPORTED_ARTICLE!C:C,1,FALSE),"")</f>
        <v/>
      </c>
      <c r="F77" s="44" t="str">
        <f t="shared" si="4"/>
        <v/>
      </c>
      <c r="G77" s="44" t="str">
        <f t="shared" si="5"/>
        <v>/</v>
      </c>
      <c r="H77" s="44" t="str">
        <f t="shared" si="6"/>
        <v>/</v>
      </c>
    </row>
    <row r="78" spans="1:8" s="2" customFormat="1" x14ac:dyDescent="0.25">
      <c r="A78" s="12"/>
      <c r="E78" s="9" t="str">
        <f>_xlfn.IFNA(VLOOKUP(B78,NOT_SUPPORTED_ARTICLE!C:C,1,FALSE),"")</f>
        <v/>
      </c>
      <c r="F78" s="44" t="str">
        <f t="shared" si="4"/>
        <v/>
      </c>
      <c r="G78" s="44" t="str">
        <f t="shared" si="5"/>
        <v>/</v>
      </c>
      <c r="H78" s="44" t="str">
        <f t="shared" si="6"/>
        <v>/</v>
      </c>
    </row>
    <row r="79" spans="1:8" s="2" customFormat="1" x14ac:dyDescent="0.25">
      <c r="A79" s="12"/>
      <c r="E79" s="9" t="str">
        <f>_xlfn.IFNA(VLOOKUP(B79,NOT_SUPPORTED_ARTICLE!C:C,1,FALSE),"")</f>
        <v/>
      </c>
      <c r="F79" s="44" t="str">
        <f t="shared" si="4"/>
        <v/>
      </c>
      <c r="G79" s="44" t="str">
        <f t="shared" si="5"/>
        <v>/</v>
      </c>
      <c r="H79" s="44" t="str">
        <f t="shared" si="6"/>
        <v>/</v>
      </c>
    </row>
    <row r="80" spans="1:8" s="2" customFormat="1" x14ac:dyDescent="0.25">
      <c r="A80" s="12"/>
      <c r="E80" s="9" t="str">
        <f>_xlfn.IFNA(VLOOKUP(B80,NOT_SUPPORTED_ARTICLE!C:C,1,FALSE),"")</f>
        <v/>
      </c>
      <c r="F80" s="44" t="str">
        <f t="shared" si="4"/>
        <v/>
      </c>
      <c r="G80" s="44" t="str">
        <f t="shared" si="5"/>
        <v>/</v>
      </c>
      <c r="H80" s="44" t="str">
        <f t="shared" si="6"/>
        <v>/</v>
      </c>
    </row>
    <row r="81" spans="1:8" s="2" customFormat="1" x14ac:dyDescent="0.25">
      <c r="A81" s="12"/>
      <c r="E81" s="9" t="str">
        <f>_xlfn.IFNA(VLOOKUP(B81,NOT_SUPPORTED_ARTICLE!C:C,1,FALSE),"")</f>
        <v/>
      </c>
      <c r="F81" s="44" t="str">
        <f t="shared" si="4"/>
        <v/>
      </c>
      <c r="G81" s="44" t="str">
        <f t="shared" si="5"/>
        <v>/</v>
      </c>
      <c r="H81" s="44" t="str">
        <f t="shared" si="6"/>
        <v>/</v>
      </c>
    </row>
    <row r="82" spans="1:8" s="2" customFormat="1" x14ac:dyDescent="0.25">
      <c r="A82" s="12"/>
      <c r="E82" s="9" t="str">
        <f>_xlfn.IFNA(VLOOKUP(B82,NOT_SUPPORTED_ARTICLE!C:C,1,FALSE),"")</f>
        <v/>
      </c>
      <c r="F82" s="44" t="str">
        <f t="shared" si="4"/>
        <v/>
      </c>
      <c r="G82" s="44" t="str">
        <f t="shared" si="5"/>
        <v>/</v>
      </c>
      <c r="H82" s="44" t="str">
        <f t="shared" si="6"/>
        <v>/</v>
      </c>
    </row>
    <row r="83" spans="1:8" s="2" customFormat="1" x14ac:dyDescent="0.25">
      <c r="A83" s="12"/>
      <c r="E83" s="9" t="str">
        <f>_xlfn.IFNA(VLOOKUP(B83,NOT_SUPPORTED_ARTICLE!C:C,1,FALSE),"")</f>
        <v/>
      </c>
      <c r="F83" s="44" t="str">
        <f t="shared" si="4"/>
        <v/>
      </c>
      <c r="G83" s="44" t="str">
        <f t="shared" si="5"/>
        <v>/</v>
      </c>
      <c r="H83" s="44" t="str">
        <f t="shared" si="6"/>
        <v>/</v>
      </c>
    </row>
    <row r="84" spans="1:8" s="2" customFormat="1" x14ac:dyDescent="0.25">
      <c r="A84" s="12"/>
      <c r="E84" s="9" t="str">
        <f>_xlfn.IFNA(VLOOKUP(B84,NOT_SUPPORTED_ARTICLE!C:C,1,FALSE),"")</f>
        <v/>
      </c>
      <c r="F84" s="44" t="str">
        <f t="shared" si="4"/>
        <v/>
      </c>
      <c r="G84" s="44" t="str">
        <f t="shared" si="5"/>
        <v>/</v>
      </c>
      <c r="H84" s="44" t="str">
        <f t="shared" si="6"/>
        <v>/</v>
      </c>
    </row>
    <row r="85" spans="1:8" s="2" customFormat="1" x14ac:dyDescent="0.25">
      <c r="A85" s="12"/>
      <c r="E85" s="9" t="str">
        <f>_xlfn.IFNA(VLOOKUP(B85,NOT_SUPPORTED_ARTICLE!C:C,1,FALSE),"")</f>
        <v/>
      </c>
      <c r="F85" s="44" t="str">
        <f t="shared" si="4"/>
        <v/>
      </c>
      <c r="G85" s="44" t="str">
        <f t="shared" si="5"/>
        <v>/</v>
      </c>
      <c r="H85" s="44" t="str">
        <f t="shared" si="6"/>
        <v>/</v>
      </c>
    </row>
    <row r="86" spans="1:8" s="2" customFormat="1" x14ac:dyDescent="0.25">
      <c r="A86" s="12"/>
      <c r="E86" s="9" t="str">
        <f>_xlfn.IFNA(VLOOKUP(B86,NOT_SUPPORTED_ARTICLE!C:C,1,FALSE),"")</f>
        <v/>
      </c>
      <c r="F86" s="44" t="str">
        <f t="shared" si="4"/>
        <v/>
      </c>
      <c r="G86" s="44" t="str">
        <f t="shared" si="5"/>
        <v>/</v>
      </c>
      <c r="H86" s="44" t="str">
        <f t="shared" si="6"/>
        <v>/</v>
      </c>
    </row>
    <row r="87" spans="1:8" s="2" customFormat="1" x14ac:dyDescent="0.25">
      <c r="A87" s="12"/>
      <c r="E87" s="9" t="str">
        <f>_xlfn.IFNA(VLOOKUP(B87,NOT_SUPPORTED_ARTICLE!C:C,1,FALSE),"")</f>
        <v/>
      </c>
      <c r="F87" s="44" t="str">
        <f t="shared" si="4"/>
        <v/>
      </c>
      <c r="G87" s="44" t="str">
        <f t="shared" si="5"/>
        <v>/</v>
      </c>
      <c r="H87" s="44" t="str">
        <f t="shared" si="6"/>
        <v>/</v>
      </c>
    </row>
    <row r="88" spans="1:8" s="2" customFormat="1" x14ac:dyDescent="0.25">
      <c r="A88" s="12"/>
      <c r="E88" s="9" t="str">
        <f>_xlfn.IFNA(VLOOKUP(B88,NOT_SUPPORTED_ARTICLE!C:C,1,FALSE),"")</f>
        <v/>
      </c>
      <c r="F88" s="44" t="str">
        <f t="shared" si="4"/>
        <v/>
      </c>
      <c r="G88" s="44" t="str">
        <f t="shared" si="5"/>
        <v>/</v>
      </c>
      <c r="H88" s="44" t="str">
        <f t="shared" si="6"/>
        <v>/</v>
      </c>
    </row>
    <row r="89" spans="1:8" s="2" customFormat="1" x14ac:dyDescent="0.25">
      <c r="A89" s="12"/>
      <c r="E89" s="9" t="str">
        <f>_xlfn.IFNA(VLOOKUP(B89,NOT_SUPPORTED_ARTICLE!C:C,1,FALSE),"")</f>
        <v/>
      </c>
      <c r="F89" s="44" t="str">
        <f t="shared" si="4"/>
        <v/>
      </c>
      <c r="G89" s="44" t="str">
        <f t="shared" si="5"/>
        <v>/</v>
      </c>
      <c r="H89" s="44" t="str">
        <f t="shared" si="6"/>
        <v>/</v>
      </c>
    </row>
    <row r="90" spans="1:8" s="2" customFormat="1" x14ac:dyDescent="0.25">
      <c r="A90" s="12"/>
      <c r="E90" s="9" t="str">
        <f>_xlfn.IFNA(VLOOKUP(B90,NOT_SUPPORTED_ARTICLE!C:C,1,FALSE),"")</f>
        <v/>
      </c>
      <c r="F90" s="44" t="str">
        <f t="shared" si="4"/>
        <v/>
      </c>
      <c r="G90" s="44" t="str">
        <f t="shared" si="5"/>
        <v>/</v>
      </c>
      <c r="H90" s="44" t="str">
        <f t="shared" si="6"/>
        <v>/</v>
      </c>
    </row>
    <row r="91" spans="1:8" s="2" customFormat="1" x14ac:dyDescent="0.25">
      <c r="A91" s="12"/>
      <c r="E91" s="9" t="str">
        <f>_xlfn.IFNA(VLOOKUP(B91,NOT_SUPPORTED_ARTICLE!C:C,1,FALSE),"")</f>
        <v/>
      </c>
      <c r="F91" s="44" t="str">
        <f t="shared" si="4"/>
        <v/>
      </c>
      <c r="G91" s="44" t="str">
        <f t="shared" si="5"/>
        <v>/</v>
      </c>
      <c r="H91" s="44" t="str">
        <f t="shared" si="6"/>
        <v>/</v>
      </c>
    </row>
    <row r="92" spans="1:8" s="2" customFormat="1" x14ac:dyDescent="0.25">
      <c r="A92" s="12"/>
      <c r="E92" s="9" t="str">
        <f>_xlfn.IFNA(VLOOKUP(B92,NOT_SUPPORTED_ARTICLE!C:C,1,FALSE),"")</f>
        <v/>
      </c>
      <c r="F92" s="44" t="str">
        <f t="shared" si="4"/>
        <v/>
      </c>
      <c r="G92" s="44" t="str">
        <f t="shared" si="5"/>
        <v>/</v>
      </c>
      <c r="H92" s="44" t="str">
        <f t="shared" si="6"/>
        <v>/</v>
      </c>
    </row>
    <row r="93" spans="1:8" s="2" customFormat="1" x14ac:dyDescent="0.25">
      <c r="A93" s="12"/>
      <c r="E93" s="9" t="str">
        <f>_xlfn.IFNA(VLOOKUP(B93,NOT_SUPPORTED_ARTICLE!C:C,1,FALSE),"")</f>
        <v/>
      </c>
      <c r="F93" s="44" t="str">
        <f t="shared" si="4"/>
        <v/>
      </c>
      <c r="G93" s="44" t="str">
        <f t="shared" si="5"/>
        <v>/</v>
      </c>
      <c r="H93" s="44" t="str">
        <f t="shared" si="6"/>
        <v>/</v>
      </c>
    </row>
    <row r="94" spans="1:8" s="2" customFormat="1" x14ac:dyDescent="0.25">
      <c r="A94" s="12"/>
      <c r="E94" s="9" t="str">
        <f>_xlfn.IFNA(VLOOKUP(B94,NOT_SUPPORTED_ARTICLE!C:C,1,FALSE),"")</f>
        <v/>
      </c>
      <c r="F94" s="44" t="str">
        <f t="shared" si="4"/>
        <v/>
      </c>
      <c r="G94" s="44" t="str">
        <f t="shared" si="5"/>
        <v>/</v>
      </c>
      <c r="H94" s="44" t="str">
        <f t="shared" si="6"/>
        <v>/</v>
      </c>
    </row>
    <row r="95" spans="1:8" s="2" customFormat="1" x14ac:dyDescent="0.25">
      <c r="A95" s="12"/>
      <c r="E95" s="9" t="str">
        <f>_xlfn.IFNA(VLOOKUP(B95,NOT_SUPPORTED_ARTICLE!C:C,1,FALSE),"")</f>
        <v/>
      </c>
      <c r="F95" s="44" t="str">
        <f t="shared" si="4"/>
        <v/>
      </c>
      <c r="G95" s="44" t="str">
        <f t="shared" si="5"/>
        <v>/</v>
      </c>
      <c r="H95" s="44" t="str">
        <f t="shared" si="6"/>
        <v>/</v>
      </c>
    </row>
    <row r="96" spans="1:8" s="2" customFormat="1" x14ac:dyDescent="0.25">
      <c r="A96" s="12"/>
      <c r="E96" s="9" t="str">
        <f>_xlfn.IFNA(VLOOKUP(B96,NOT_SUPPORTED_ARTICLE!C:C,1,FALSE),"")</f>
        <v/>
      </c>
      <c r="F96" s="44" t="str">
        <f t="shared" si="4"/>
        <v/>
      </c>
      <c r="G96" s="44" t="str">
        <f t="shared" si="5"/>
        <v>/</v>
      </c>
      <c r="H96" s="44" t="str">
        <f t="shared" si="6"/>
        <v>/</v>
      </c>
    </row>
    <row r="97" spans="1:8" s="2" customFormat="1" x14ac:dyDescent="0.25">
      <c r="A97" s="12"/>
      <c r="E97" s="9" t="str">
        <f>_xlfn.IFNA(VLOOKUP(B97,NOT_SUPPORTED_ARTICLE!C:C,1,FALSE),"")</f>
        <v/>
      </c>
      <c r="F97" s="44" t="str">
        <f t="shared" si="4"/>
        <v/>
      </c>
      <c r="G97" s="44" t="str">
        <f t="shared" si="5"/>
        <v>/</v>
      </c>
      <c r="H97" s="44" t="str">
        <f t="shared" si="6"/>
        <v>/</v>
      </c>
    </row>
    <row r="98" spans="1:8" s="2" customFormat="1" x14ac:dyDescent="0.25">
      <c r="A98" s="12"/>
      <c r="E98" s="9" t="str">
        <f>_xlfn.IFNA(VLOOKUP(B98,NOT_SUPPORTED_ARTICLE!C:C,1,FALSE),"")</f>
        <v/>
      </c>
      <c r="F98" s="44" t="str">
        <f t="shared" si="4"/>
        <v/>
      </c>
      <c r="G98" s="44" t="str">
        <f t="shared" si="5"/>
        <v>/</v>
      </c>
      <c r="H98" s="44" t="str">
        <f t="shared" si="6"/>
        <v>/</v>
      </c>
    </row>
    <row r="99" spans="1:8" s="2" customFormat="1" x14ac:dyDescent="0.25">
      <c r="A99" s="12"/>
      <c r="E99" s="9" t="str">
        <f>_xlfn.IFNA(VLOOKUP(B99,NOT_SUPPORTED_ARTICLE!C:C,1,FALSE),"")</f>
        <v/>
      </c>
      <c r="F99" s="44" t="str">
        <f t="shared" si="4"/>
        <v/>
      </c>
      <c r="G99" s="44" t="str">
        <f t="shared" si="5"/>
        <v>/</v>
      </c>
      <c r="H99" s="44" t="str">
        <f t="shared" si="6"/>
        <v>/</v>
      </c>
    </row>
    <row r="100" spans="1:8" s="2" customFormat="1" x14ac:dyDescent="0.25">
      <c r="A100" s="12"/>
      <c r="E100" s="9" t="str">
        <f>_xlfn.IFNA(VLOOKUP(B100,NOT_SUPPORTED_ARTICLE!C:C,1,FALSE),"")</f>
        <v/>
      </c>
      <c r="F100" s="44" t="str">
        <f t="shared" si="4"/>
        <v/>
      </c>
      <c r="G100" s="44" t="str">
        <f t="shared" si="5"/>
        <v>/</v>
      </c>
      <c r="H100" s="44" t="str">
        <f t="shared" si="6"/>
        <v>/</v>
      </c>
    </row>
    <row r="101" spans="1:8" s="2" customFormat="1" x14ac:dyDescent="0.25">
      <c r="A101" s="12"/>
      <c r="E101" s="9" t="str">
        <f>_xlfn.IFNA(VLOOKUP(B101,NOT_SUPPORTED_ARTICLE!C:C,1,FALSE),"")</f>
        <v/>
      </c>
      <c r="F101" s="44" t="str">
        <f t="shared" si="4"/>
        <v/>
      </c>
      <c r="G101" s="44" t="str">
        <f t="shared" si="5"/>
        <v>/</v>
      </c>
      <c r="H101" s="44" t="str">
        <f t="shared" si="6"/>
        <v>/</v>
      </c>
    </row>
    <row r="102" spans="1:8" s="2" customFormat="1" x14ac:dyDescent="0.25">
      <c r="A102" s="12"/>
      <c r="E102" s="9" t="str">
        <f>_xlfn.IFNA(VLOOKUP(B102,NOT_SUPPORTED_ARTICLE!C:C,1,FALSE),"")</f>
        <v/>
      </c>
      <c r="F102" s="44" t="str">
        <f t="shared" si="4"/>
        <v/>
      </c>
      <c r="G102" s="44" t="str">
        <f t="shared" si="5"/>
        <v>/</v>
      </c>
      <c r="H102" s="44" t="str">
        <f t="shared" si="6"/>
        <v>/</v>
      </c>
    </row>
    <row r="103" spans="1:8" s="2" customFormat="1" x14ac:dyDescent="0.25">
      <c r="A103" s="12"/>
      <c r="E103" s="9" t="str">
        <f>_xlfn.IFNA(VLOOKUP(B103,NOT_SUPPORTED_ARTICLE!C:C,1,FALSE),"")</f>
        <v/>
      </c>
      <c r="F103" s="44" t="str">
        <f t="shared" si="4"/>
        <v/>
      </c>
      <c r="G103" s="44" t="str">
        <f t="shared" si="5"/>
        <v>/</v>
      </c>
      <c r="H103" s="44" t="str">
        <f t="shared" si="6"/>
        <v>/</v>
      </c>
    </row>
    <row r="104" spans="1:8" s="2" customFormat="1" x14ac:dyDescent="0.25">
      <c r="A104" s="12"/>
      <c r="E104" s="9" t="str">
        <f>_xlfn.IFNA(VLOOKUP(B104,NOT_SUPPORTED_ARTICLE!C:C,1,FALSE),"")</f>
        <v/>
      </c>
      <c r="F104" s="44" t="str">
        <f t="shared" si="4"/>
        <v/>
      </c>
      <c r="G104" s="44" t="str">
        <f t="shared" si="5"/>
        <v>/</v>
      </c>
      <c r="H104" s="44" t="str">
        <f t="shared" si="6"/>
        <v>/</v>
      </c>
    </row>
    <row r="105" spans="1:8" s="2" customFormat="1" x14ac:dyDescent="0.25">
      <c r="A105" s="12"/>
      <c r="E105" s="9" t="str">
        <f>_xlfn.IFNA(VLOOKUP(B105,NOT_SUPPORTED_ARTICLE!C:C,1,FALSE),"")</f>
        <v/>
      </c>
      <c r="F105" s="44" t="str">
        <f t="shared" si="4"/>
        <v/>
      </c>
      <c r="G105" s="44" t="str">
        <f t="shared" si="5"/>
        <v>/</v>
      </c>
      <c r="H105" s="44" t="str">
        <f t="shared" si="6"/>
        <v>/</v>
      </c>
    </row>
    <row r="106" spans="1:8" s="2" customFormat="1" x14ac:dyDescent="0.25">
      <c r="A106" s="12"/>
      <c r="E106" s="9" t="str">
        <f>_xlfn.IFNA(VLOOKUP(B106,NOT_SUPPORTED_ARTICLE!C:C,1,FALSE),"")</f>
        <v/>
      </c>
      <c r="F106" s="44" t="str">
        <f t="shared" si="4"/>
        <v/>
      </c>
      <c r="G106" s="44" t="str">
        <f t="shared" si="5"/>
        <v>/</v>
      </c>
      <c r="H106" s="44" t="str">
        <f t="shared" si="6"/>
        <v>/</v>
      </c>
    </row>
    <row r="107" spans="1:8" s="2" customFormat="1" x14ac:dyDescent="0.25">
      <c r="A107" s="12"/>
      <c r="E107" s="9" t="str">
        <f>_xlfn.IFNA(VLOOKUP(B107,NOT_SUPPORTED_ARTICLE!C:C,1,FALSE),"")</f>
        <v/>
      </c>
      <c r="F107" s="44" t="str">
        <f t="shared" si="4"/>
        <v/>
      </c>
      <c r="G107" s="44" t="str">
        <f t="shared" si="5"/>
        <v>/</v>
      </c>
      <c r="H107" s="44" t="str">
        <f t="shared" si="6"/>
        <v>/</v>
      </c>
    </row>
    <row r="108" spans="1:8" s="2" customFormat="1" x14ac:dyDescent="0.25">
      <c r="A108" s="12"/>
      <c r="E108" s="9" t="str">
        <f>_xlfn.IFNA(VLOOKUP(B108,NOT_SUPPORTED_ARTICLE!C:C,1,FALSE),"")</f>
        <v/>
      </c>
      <c r="F108" s="44" t="str">
        <f t="shared" si="4"/>
        <v/>
      </c>
      <c r="G108" s="44" t="str">
        <f t="shared" si="5"/>
        <v>/</v>
      </c>
      <c r="H108" s="44" t="str">
        <f t="shared" si="6"/>
        <v>/</v>
      </c>
    </row>
    <row r="109" spans="1:8" s="2" customFormat="1" x14ac:dyDescent="0.25">
      <c r="A109" s="12"/>
      <c r="E109" s="9" t="str">
        <f>_xlfn.IFNA(VLOOKUP(B109,NOT_SUPPORTED_ARTICLE!C:C,1,FALSE),"")</f>
        <v/>
      </c>
      <c r="F109" s="44" t="str">
        <f t="shared" si="4"/>
        <v/>
      </c>
      <c r="G109" s="44" t="str">
        <f t="shared" si="5"/>
        <v>/</v>
      </c>
      <c r="H109" s="44" t="str">
        <f t="shared" si="6"/>
        <v>/</v>
      </c>
    </row>
    <row r="110" spans="1:8" s="2" customFormat="1" x14ac:dyDescent="0.25">
      <c r="A110" s="12"/>
      <c r="E110" s="9" t="str">
        <f>_xlfn.IFNA(VLOOKUP(B110,NOT_SUPPORTED_ARTICLE!C:C,1,FALSE),"")</f>
        <v/>
      </c>
      <c r="F110" s="44" t="str">
        <f t="shared" si="4"/>
        <v/>
      </c>
      <c r="G110" s="44" t="str">
        <f t="shared" si="5"/>
        <v>/</v>
      </c>
      <c r="H110" s="44" t="str">
        <f t="shared" si="6"/>
        <v>/</v>
      </c>
    </row>
    <row r="111" spans="1:8" s="2" customFormat="1" x14ac:dyDescent="0.25">
      <c r="A111" s="12"/>
      <c r="E111" s="9" t="str">
        <f>_xlfn.IFNA(VLOOKUP(B111,NOT_SUPPORTED_ARTICLE!C:C,1,FALSE),"")</f>
        <v/>
      </c>
      <c r="F111" s="44" t="str">
        <f t="shared" si="4"/>
        <v/>
      </c>
      <c r="G111" s="44" t="str">
        <f t="shared" si="5"/>
        <v>/</v>
      </c>
      <c r="H111" s="44" t="str">
        <f t="shared" si="6"/>
        <v>/</v>
      </c>
    </row>
    <row r="112" spans="1:8" s="2" customFormat="1" x14ac:dyDescent="0.25">
      <c r="A112" s="12"/>
      <c r="E112" s="9" t="str">
        <f>_xlfn.IFNA(VLOOKUP(B112,NOT_SUPPORTED_ARTICLE!C:C,1,FALSE),"")</f>
        <v/>
      </c>
      <c r="F112" s="44" t="str">
        <f t="shared" si="4"/>
        <v/>
      </c>
      <c r="G112" s="44" t="str">
        <f t="shared" si="5"/>
        <v>/</v>
      </c>
      <c r="H112" s="44" t="str">
        <f t="shared" si="6"/>
        <v>/</v>
      </c>
    </row>
    <row r="113" spans="1:8" s="2" customFormat="1" x14ac:dyDescent="0.25">
      <c r="A113" s="12"/>
      <c r="E113" s="9" t="str">
        <f>_xlfn.IFNA(VLOOKUP(B113,NOT_SUPPORTED_ARTICLE!C:C,1,FALSE),"")</f>
        <v/>
      </c>
      <c r="F113" s="44" t="str">
        <f t="shared" si="4"/>
        <v/>
      </c>
      <c r="G113" s="44" t="str">
        <f t="shared" si="5"/>
        <v>/</v>
      </c>
      <c r="H113" s="44" t="str">
        <f t="shared" si="6"/>
        <v>/</v>
      </c>
    </row>
    <row r="114" spans="1:8" s="2" customFormat="1" x14ac:dyDescent="0.25">
      <c r="A114" s="12"/>
      <c r="E114" s="9" t="str">
        <f>_xlfn.IFNA(VLOOKUP(B114,NOT_SUPPORTED_ARTICLE!C:C,1,FALSE),"")</f>
        <v/>
      </c>
      <c r="F114" s="44" t="str">
        <f t="shared" si="4"/>
        <v/>
      </c>
      <c r="G114" s="44" t="str">
        <f t="shared" si="5"/>
        <v>/</v>
      </c>
      <c r="H114" s="44" t="str">
        <f t="shared" si="6"/>
        <v>/</v>
      </c>
    </row>
    <row r="115" spans="1:8" s="2" customFormat="1" x14ac:dyDescent="0.25">
      <c r="A115" s="12"/>
      <c r="E115" s="9" t="str">
        <f>_xlfn.IFNA(VLOOKUP(B115,NOT_SUPPORTED_ARTICLE!C:C,1,FALSE),"")</f>
        <v/>
      </c>
      <c r="F115" s="44" t="str">
        <f t="shared" si="4"/>
        <v/>
      </c>
      <c r="G115" s="44" t="str">
        <f t="shared" si="5"/>
        <v>/</v>
      </c>
      <c r="H115" s="44" t="str">
        <f t="shared" si="6"/>
        <v>/</v>
      </c>
    </row>
    <row r="116" spans="1:8" s="2" customFormat="1" x14ac:dyDescent="0.25">
      <c r="A116" s="12"/>
      <c r="E116" s="9" t="str">
        <f>_xlfn.IFNA(VLOOKUP(B116,NOT_SUPPORTED_ARTICLE!C:C,1,FALSE),"")</f>
        <v/>
      </c>
      <c r="F116" s="44" t="str">
        <f t="shared" si="4"/>
        <v/>
      </c>
      <c r="G116" s="44" t="str">
        <f t="shared" si="5"/>
        <v>/</v>
      </c>
      <c r="H116" s="44" t="str">
        <f t="shared" si="6"/>
        <v>/</v>
      </c>
    </row>
    <row r="117" spans="1:8" s="2" customFormat="1" x14ac:dyDescent="0.25">
      <c r="A117" s="12"/>
      <c r="E117" s="9" t="str">
        <f>_xlfn.IFNA(VLOOKUP(B117,NOT_SUPPORTED_ARTICLE!C:C,1,FALSE),"")</f>
        <v/>
      </c>
      <c r="F117" s="44" t="str">
        <f t="shared" si="4"/>
        <v/>
      </c>
      <c r="G117" s="44" t="str">
        <f t="shared" si="5"/>
        <v>/</v>
      </c>
      <c r="H117" s="44" t="str">
        <f t="shared" si="6"/>
        <v>/</v>
      </c>
    </row>
    <row r="118" spans="1:8" s="2" customFormat="1" x14ac:dyDescent="0.25">
      <c r="A118" s="12"/>
      <c r="E118" s="9" t="str">
        <f>_xlfn.IFNA(VLOOKUP(B118,NOT_SUPPORTED_ARTICLE!C:C,1,FALSE),"")</f>
        <v/>
      </c>
      <c r="F118" s="44" t="str">
        <f t="shared" si="4"/>
        <v/>
      </c>
      <c r="G118" s="44" t="str">
        <f t="shared" si="5"/>
        <v>/</v>
      </c>
      <c r="H118" s="44" t="str">
        <f t="shared" si="6"/>
        <v>/</v>
      </c>
    </row>
    <row r="119" spans="1:8" s="2" customFormat="1" x14ac:dyDescent="0.25">
      <c r="A119" s="12"/>
      <c r="E119" s="9" t="str">
        <f>_xlfn.IFNA(VLOOKUP(B119,NOT_SUPPORTED_ARTICLE!C:C,1,FALSE),"")</f>
        <v/>
      </c>
      <c r="F119" s="44" t="str">
        <f t="shared" si="4"/>
        <v/>
      </c>
      <c r="G119" s="44" t="str">
        <f t="shared" si="5"/>
        <v>/</v>
      </c>
      <c r="H119" s="44" t="str">
        <f t="shared" si="6"/>
        <v>/</v>
      </c>
    </row>
    <row r="120" spans="1:8" s="2" customFormat="1" x14ac:dyDescent="0.25">
      <c r="A120" s="12"/>
      <c r="E120" s="9" t="str">
        <f>_xlfn.IFNA(VLOOKUP(B120,NOT_SUPPORTED_ARTICLE!C:C,1,FALSE),"")</f>
        <v/>
      </c>
      <c r="F120" s="44" t="str">
        <f t="shared" si="4"/>
        <v/>
      </c>
      <c r="G120" s="44" t="str">
        <f t="shared" si="5"/>
        <v>/</v>
      </c>
      <c r="H120" s="44" t="str">
        <f t="shared" si="6"/>
        <v>/</v>
      </c>
    </row>
    <row r="121" spans="1:8" s="2" customFormat="1" x14ac:dyDescent="0.25">
      <c r="A121" s="12"/>
      <c r="E121" s="9" t="str">
        <f>_xlfn.IFNA(VLOOKUP(B121,NOT_SUPPORTED_ARTICLE!C:C,1,FALSE),"")</f>
        <v/>
      </c>
      <c r="F121" s="44" t="str">
        <f t="shared" si="4"/>
        <v/>
      </c>
      <c r="G121" s="44" t="str">
        <f t="shared" si="5"/>
        <v>/</v>
      </c>
      <c r="H121" s="44" t="str">
        <f t="shared" si="6"/>
        <v>/</v>
      </c>
    </row>
    <row r="122" spans="1:8" s="2" customFormat="1" x14ac:dyDescent="0.25">
      <c r="A122" s="12"/>
      <c r="E122" s="9" t="str">
        <f>_xlfn.IFNA(VLOOKUP(B122,NOT_SUPPORTED_ARTICLE!C:C,1,FALSE),"")</f>
        <v/>
      </c>
      <c r="F122" s="44" t="str">
        <f t="shared" si="4"/>
        <v/>
      </c>
      <c r="G122" s="44" t="str">
        <f t="shared" si="5"/>
        <v>/</v>
      </c>
      <c r="H122" s="44" t="str">
        <f t="shared" si="6"/>
        <v>/</v>
      </c>
    </row>
    <row r="123" spans="1:8" s="2" customFormat="1" x14ac:dyDescent="0.25">
      <c r="A123" s="12"/>
      <c r="E123" s="9" t="str">
        <f>_xlfn.IFNA(VLOOKUP(B123,NOT_SUPPORTED_ARTICLE!C:C,1,FALSE),"")</f>
        <v/>
      </c>
      <c r="F123" s="44" t="str">
        <f t="shared" si="4"/>
        <v/>
      </c>
      <c r="G123" s="44" t="str">
        <f t="shared" si="5"/>
        <v>/</v>
      </c>
      <c r="H123" s="44" t="str">
        <f t="shared" si="6"/>
        <v>/</v>
      </c>
    </row>
    <row r="124" spans="1:8" s="2" customFormat="1" x14ac:dyDescent="0.25">
      <c r="A124" s="12"/>
      <c r="E124" s="9" t="str">
        <f>_xlfn.IFNA(VLOOKUP(B124,NOT_SUPPORTED_ARTICLE!C:C,1,FALSE),"")</f>
        <v/>
      </c>
      <c r="F124" s="44" t="str">
        <f t="shared" si="4"/>
        <v/>
      </c>
      <c r="G124" s="44" t="str">
        <f t="shared" si="5"/>
        <v>/</v>
      </c>
      <c r="H124" s="44" t="str">
        <f t="shared" si="6"/>
        <v>/</v>
      </c>
    </row>
    <row r="125" spans="1:8" s="2" customFormat="1" x14ac:dyDescent="0.25">
      <c r="A125" s="12"/>
      <c r="E125" s="9" t="str">
        <f>_xlfn.IFNA(VLOOKUP(B125,NOT_SUPPORTED_ARTICLE!C:C,1,FALSE),"")</f>
        <v/>
      </c>
      <c r="F125" s="44" t="str">
        <f t="shared" si="4"/>
        <v/>
      </c>
      <c r="G125" s="44" t="str">
        <f t="shared" si="5"/>
        <v>/</v>
      </c>
      <c r="H125" s="44" t="str">
        <f t="shared" si="6"/>
        <v>/</v>
      </c>
    </row>
    <row r="126" spans="1:8" s="2" customFormat="1" x14ac:dyDescent="0.25">
      <c r="A126" s="12"/>
      <c r="E126" s="9" t="str">
        <f>_xlfn.IFNA(VLOOKUP(B126,NOT_SUPPORTED_ARTICLE!C:C,1,FALSE),"")</f>
        <v/>
      </c>
      <c r="F126" s="44" t="str">
        <f t="shared" si="4"/>
        <v/>
      </c>
      <c r="G126" s="44" t="str">
        <f t="shared" si="5"/>
        <v>/</v>
      </c>
      <c r="H126" s="44" t="str">
        <f t="shared" si="6"/>
        <v>/</v>
      </c>
    </row>
    <row r="127" spans="1:8" s="2" customFormat="1" x14ac:dyDescent="0.25">
      <c r="A127" s="12"/>
      <c r="E127" s="9" t="str">
        <f>_xlfn.IFNA(VLOOKUP(B127,NOT_SUPPORTED_ARTICLE!C:C,1,FALSE),"")</f>
        <v/>
      </c>
      <c r="F127" s="44" t="str">
        <f t="shared" si="4"/>
        <v/>
      </c>
      <c r="G127" s="44" t="str">
        <f t="shared" si="5"/>
        <v>/</v>
      </c>
      <c r="H127" s="44" t="str">
        <f t="shared" si="6"/>
        <v>/</v>
      </c>
    </row>
    <row r="128" spans="1:8" s="2" customFormat="1" x14ac:dyDescent="0.25">
      <c r="A128" s="12"/>
      <c r="E128" s="9" t="str">
        <f>_xlfn.IFNA(VLOOKUP(B128,NOT_SUPPORTED_ARTICLE!C:C,1,FALSE),"")</f>
        <v/>
      </c>
      <c r="F128" s="44" t="str">
        <f t="shared" si="4"/>
        <v/>
      </c>
      <c r="G128" s="44" t="str">
        <f t="shared" si="5"/>
        <v>/</v>
      </c>
      <c r="H128" s="44" t="str">
        <f t="shared" si="6"/>
        <v>/</v>
      </c>
    </row>
    <row r="129" spans="1:8" s="2" customFormat="1" x14ac:dyDescent="0.25">
      <c r="A129" s="12"/>
      <c r="E129" s="9" t="str">
        <f>_xlfn.IFNA(VLOOKUP(B129,NOT_SUPPORTED_ARTICLE!C:C,1,FALSE),"")</f>
        <v/>
      </c>
      <c r="F129" s="44" t="str">
        <f t="shared" si="4"/>
        <v/>
      </c>
      <c r="G129" s="44" t="str">
        <f t="shared" si="5"/>
        <v>/</v>
      </c>
      <c r="H129" s="44" t="str">
        <f t="shared" si="6"/>
        <v>/</v>
      </c>
    </row>
    <row r="130" spans="1:8" s="2" customFormat="1" x14ac:dyDescent="0.25">
      <c r="A130" s="12"/>
      <c r="E130" s="9" t="str">
        <f>_xlfn.IFNA(VLOOKUP(B130,NOT_SUPPORTED_ARTICLE!C:C,1,FALSE),"")</f>
        <v/>
      </c>
      <c r="F130" s="44" t="str">
        <f t="shared" si="4"/>
        <v/>
      </c>
      <c r="G130" s="44" t="str">
        <f t="shared" si="5"/>
        <v>/</v>
      </c>
      <c r="H130" s="44" t="str">
        <f t="shared" si="6"/>
        <v>/</v>
      </c>
    </row>
    <row r="131" spans="1:8" s="2" customFormat="1" x14ac:dyDescent="0.25">
      <c r="A131" s="12"/>
      <c r="E131" s="9" t="str">
        <f>_xlfn.IFNA(VLOOKUP(B131,NOT_SUPPORTED_ARTICLE!C:C,1,FALSE),"")</f>
        <v/>
      </c>
      <c r="F131" s="44" t="str">
        <f t="shared" ref="F131:F174" si="7">SUBSTITUTE(D131,"\","/")</f>
        <v/>
      </c>
      <c r="G131" s="44" t="str">
        <f t="shared" ref="G131:G174" si="8">SUBSTITUTE(D131 &amp; "/" &amp; B131,"\","/")</f>
        <v>/</v>
      </c>
      <c r="H131" s="44" t="str">
        <f t="shared" ref="H131:H174" si="9">SUBSTITUTE(G131,"articles/","")</f>
        <v>/</v>
      </c>
    </row>
    <row r="132" spans="1:8" s="2" customFormat="1" x14ac:dyDescent="0.25">
      <c r="A132" s="12"/>
      <c r="E132" s="9" t="str">
        <f>_xlfn.IFNA(VLOOKUP(B132,NOT_SUPPORTED_ARTICLE!C:C,1,FALSE),"")</f>
        <v/>
      </c>
      <c r="F132" s="44" t="str">
        <f t="shared" si="7"/>
        <v/>
      </c>
      <c r="G132" s="44" t="str">
        <f t="shared" si="8"/>
        <v>/</v>
      </c>
      <c r="H132" s="44" t="str">
        <f t="shared" si="9"/>
        <v>/</v>
      </c>
    </row>
    <row r="133" spans="1:8" s="2" customFormat="1" x14ac:dyDescent="0.25">
      <c r="A133" s="12"/>
      <c r="E133" s="9" t="str">
        <f>_xlfn.IFNA(VLOOKUP(B133,NOT_SUPPORTED_ARTICLE!C:C,1,FALSE),"")</f>
        <v/>
      </c>
      <c r="F133" s="44" t="str">
        <f t="shared" si="7"/>
        <v/>
      </c>
      <c r="G133" s="44" t="str">
        <f t="shared" si="8"/>
        <v>/</v>
      </c>
      <c r="H133" s="44" t="str">
        <f t="shared" si="9"/>
        <v>/</v>
      </c>
    </row>
    <row r="134" spans="1:8" s="2" customFormat="1" x14ac:dyDescent="0.25">
      <c r="A134" s="12"/>
      <c r="E134" s="9" t="str">
        <f>_xlfn.IFNA(VLOOKUP(B134,NOT_SUPPORTED_ARTICLE!C:C,1,FALSE),"")</f>
        <v/>
      </c>
      <c r="F134" s="44" t="str">
        <f t="shared" si="7"/>
        <v/>
      </c>
      <c r="G134" s="44" t="str">
        <f t="shared" si="8"/>
        <v>/</v>
      </c>
      <c r="H134" s="44" t="str">
        <f t="shared" si="9"/>
        <v>/</v>
      </c>
    </row>
    <row r="135" spans="1:8" s="2" customFormat="1" x14ac:dyDescent="0.25">
      <c r="A135" s="12"/>
      <c r="E135" s="9" t="str">
        <f>_xlfn.IFNA(VLOOKUP(B135,NOT_SUPPORTED_ARTICLE!C:C,1,FALSE),"")</f>
        <v/>
      </c>
      <c r="F135" s="44" t="str">
        <f t="shared" si="7"/>
        <v/>
      </c>
      <c r="G135" s="44" t="str">
        <f t="shared" si="8"/>
        <v>/</v>
      </c>
      <c r="H135" s="44" t="str">
        <f t="shared" si="9"/>
        <v>/</v>
      </c>
    </row>
    <row r="136" spans="1:8" s="2" customFormat="1" x14ac:dyDescent="0.25">
      <c r="A136" s="12"/>
      <c r="E136" s="9" t="str">
        <f>_xlfn.IFNA(VLOOKUP(B136,NOT_SUPPORTED_ARTICLE!C:C,1,FALSE),"")</f>
        <v/>
      </c>
      <c r="F136" s="44" t="str">
        <f t="shared" si="7"/>
        <v/>
      </c>
      <c r="G136" s="44" t="str">
        <f t="shared" si="8"/>
        <v>/</v>
      </c>
      <c r="H136" s="44" t="str">
        <f t="shared" si="9"/>
        <v>/</v>
      </c>
    </row>
    <row r="137" spans="1:8" s="2" customFormat="1" x14ac:dyDescent="0.25">
      <c r="A137" s="12"/>
      <c r="E137" s="9" t="str">
        <f>_xlfn.IFNA(VLOOKUP(B137,NOT_SUPPORTED_ARTICLE!C:C,1,FALSE),"")</f>
        <v/>
      </c>
      <c r="F137" s="44" t="str">
        <f t="shared" si="7"/>
        <v/>
      </c>
      <c r="G137" s="44" t="str">
        <f t="shared" si="8"/>
        <v>/</v>
      </c>
      <c r="H137" s="44" t="str">
        <f t="shared" si="9"/>
        <v>/</v>
      </c>
    </row>
    <row r="138" spans="1:8" s="2" customFormat="1" x14ac:dyDescent="0.25">
      <c r="A138" s="12"/>
      <c r="E138" s="9" t="str">
        <f>_xlfn.IFNA(VLOOKUP(B138,NOT_SUPPORTED_ARTICLE!C:C,1,FALSE),"")</f>
        <v/>
      </c>
      <c r="F138" s="44" t="str">
        <f t="shared" si="7"/>
        <v/>
      </c>
      <c r="G138" s="44" t="str">
        <f t="shared" si="8"/>
        <v>/</v>
      </c>
      <c r="H138" s="44" t="str">
        <f t="shared" si="9"/>
        <v>/</v>
      </c>
    </row>
    <row r="139" spans="1:8" s="2" customFormat="1" x14ac:dyDescent="0.25">
      <c r="A139" s="12"/>
      <c r="E139" s="9" t="str">
        <f>_xlfn.IFNA(VLOOKUP(B139,NOT_SUPPORTED_ARTICLE!C:C,1,FALSE),"")</f>
        <v/>
      </c>
      <c r="F139" s="44" t="str">
        <f t="shared" si="7"/>
        <v/>
      </c>
      <c r="G139" s="44" t="str">
        <f t="shared" si="8"/>
        <v>/</v>
      </c>
      <c r="H139" s="44" t="str">
        <f t="shared" si="9"/>
        <v>/</v>
      </c>
    </row>
    <row r="140" spans="1:8" s="2" customFormat="1" x14ac:dyDescent="0.25">
      <c r="A140" s="12"/>
      <c r="E140" s="9" t="str">
        <f>_xlfn.IFNA(VLOOKUP(B140,NOT_SUPPORTED_ARTICLE!C:C,1,FALSE),"")</f>
        <v/>
      </c>
      <c r="F140" s="44" t="str">
        <f t="shared" si="7"/>
        <v/>
      </c>
      <c r="G140" s="44" t="str">
        <f t="shared" si="8"/>
        <v>/</v>
      </c>
      <c r="H140" s="44" t="str">
        <f t="shared" si="9"/>
        <v>/</v>
      </c>
    </row>
    <row r="141" spans="1:8" s="2" customFormat="1" x14ac:dyDescent="0.25">
      <c r="A141" s="12"/>
      <c r="E141" s="9" t="str">
        <f>_xlfn.IFNA(VLOOKUP(B141,NOT_SUPPORTED_ARTICLE!C:C,1,FALSE),"")</f>
        <v/>
      </c>
      <c r="F141" s="44" t="str">
        <f t="shared" si="7"/>
        <v/>
      </c>
      <c r="G141" s="44" t="str">
        <f t="shared" si="8"/>
        <v>/</v>
      </c>
      <c r="H141" s="44" t="str">
        <f t="shared" si="9"/>
        <v>/</v>
      </c>
    </row>
    <row r="142" spans="1:8" s="2" customFormat="1" x14ac:dyDescent="0.25">
      <c r="A142" s="12"/>
      <c r="E142" s="9" t="str">
        <f>_xlfn.IFNA(VLOOKUP(B142,NOT_SUPPORTED_ARTICLE!C:C,1,FALSE),"")</f>
        <v/>
      </c>
      <c r="F142" s="44" t="str">
        <f t="shared" si="7"/>
        <v/>
      </c>
      <c r="G142" s="44" t="str">
        <f t="shared" si="8"/>
        <v>/</v>
      </c>
      <c r="H142" s="44" t="str">
        <f t="shared" si="9"/>
        <v>/</v>
      </c>
    </row>
    <row r="143" spans="1:8" s="2" customFormat="1" x14ac:dyDescent="0.25">
      <c r="A143" s="12"/>
      <c r="E143" s="9" t="str">
        <f>_xlfn.IFNA(VLOOKUP(B143,NOT_SUPPORTED_ARTICLE!C:C,1,FALSE),"")</f>
        <v/>
      </c>
      <c r="F143" s="44" t="str">
        <f t="shared" si="7"/>
        <v/>
      </c>
      <c r="G143" s="44" t="str">
        <f t="shared" si="8"/>
        <v>/</v>
      </c>
      <c r="H143" s="44" t="str">
        <f t="shared" si="9"/>
        <v>/</v>
      </c>
    </row>
    <row r="144" spans="1:8" s="2" customFormat="1" x14ac:dyDescent="0.25">
      <c r="A144" s="12"/>
      <c r="E144" s="9" t="str">
        <f>_xlfn.IFNA(VLOOKUP(B144,NOT_SUPPORTED_ARTICLE!C:C,1,FALSE),"")</f>
        <v/>
      </c>
      <c r="F144" s="44" t="str">
        <f t="shared" si="7"/>
        <v/>
      </c>
      <c r="G144" s="44" t="str">
        <f t="shared" si="8"/>
        <v>/</v>
      </c>
      <c r="H144" s="44" t="str">
        <f t="shared" si="9"/>
        <v>/</v>
      </c>
    </row>
    <row r="145" spans="1:8" s="2" customFormat="1" x14ac:dyDescent="0.25">
      <c r="A145" s="12"/>
      <c r="E145" s="9" t="str">
        <f>_xlfn.IFNA(VLOOKUP(B145,NOT_SUPPORTED_ARTICLE!C:C,1,FALSE),"")</f>
        <v/>
      </c>
      <c r="F145" s="44" t="str">
        <f t="shared" si="7"/>
        <v/>
      </c>
      <c r="G145" s="44" t="str">
        <f t="shared" si="8"/>
        <v>/</v>
      </c>
      <c r="H145" s="44" t="str">
        <f t="shared" si="9"/>
        <v>/</v>
      </c>
    </row>
    <row r="146" spans="1:8" s="2" customFormat="1" x14ac:dyDescent="0.25">
      <c r="A146" s="12"/>
      <c r="E146" s="9" t="str">
        <f>_xlfn.IFNA(VLOOKUP(B146,NOT_SUPPORTED_ARTICLE!C:C,1,FALSE),"")</f>
        <v/>
      </c>
      <c r="F146" s="44" t="str">
        <f t="shared" si="7"/>
        <v/>
      </c>
      <c r="G146" s="44" t="str">
        <f t="shared" si="8"/>
        <v>/</v>
      </c>
      <c r="H146" s="44" t="str">
        <f t="shared" si="9"/>
        <v>/</v>
      </c>
    </row>
    <row r="147" spans="1:8" s="2" customFormat="1" x14ac:dyDescent="0.25">
      <c r="A147" s="12"/>
      <c r="E147" s="9" t="str">
        <f>_xlfn.IFNA(VLOOKUP(B147,NOT_SUPPORTED_ARTICLE!C:C,1,FALSE),"")</f>
        <v/>
      </c>
      <c r="F147" s="44" t="str">
        <f t="shared" si="7"/>
        <v/>
      </c>
      <c r="G147" s="44" t="str">
        <f t="shared" si="8"/>
        <v>/</v>
      </c>
      <c r="H147" s="44" t="str">
        <f t="shared" si="9"/>
        <v>/</v>
      </c>
    </row>
    <row r="148" spans="1:8" s="2" customFormat="1" x14ac:dyDescent="0.25">
      <c r="A148" s="12"/>
      <c r="E148" s="9" t="str">
        <f>_xlfn.IFNA(VLOOKUP(B148,NOT_SUPPORTED_ARTICLE!C:C,1,FALSE),"")</f>
        <v/>
      </c>
      <c r="F148" s="44" t="str">
        <f t="shared" si="7"/>
        <v/>
      </c>
      <c r="G148" s="44" t="str">
        <f t="shared" si="8"/>
        <v>/</v>
      </c>
      <c r="H148" s="44" t="str">
        <f t="shared" si="9"/>
        <v>/</v>
      </c>
    </row>
    <row r="149" spans="1:8" s="2" customFormat="1" x14ac:dyDescent="0.25">
      <c r="A149" s="12"/>
      <c r="E149" s="9" t="str">
        <f>_xlfn.IFNA(VLOOKUP(B149,NOT_SUPPORTED_ARTICLE!C:C,1,FALSE),"")</f>
        <v/>
      </c>
      <c r="F149" s="44" t="str">
        <f t="shared" si="7"/>
        <v/>
      </c>
      <c r="G149" s="44" t="str">
        <f t="shared" si="8"/>
        <v>/</v>
      </c>
      <c r="H149" s="44" t="str">
        <f t="shared" si="9"/>
        <v>/</v>
      </c>
    </row>
    <row r="150" spans="1:8" s="2" customFormat="1" x14ac:dyDescent="0.25">
      <c r="A150" s="12"/>
      <c r="E150" s="9" t="str">
        <f>_xlfn.IFNA(VLOOKUP(B150,NOT_SUPPORTED_ARTICLE!C:C,1,FALSE),"")</f>
        <v/>
      </c>
      <c r="F150" s="44" t="str">
        <f t="shared" si="7"/>
        <v/>
      </c>
      <c r="G150" s="44" t="str">
        <f t="shared" si="8"/>
        <v>/</v>
      </c>
      <c r="H150" s="44" t="str">
        <f t="shared" si="9"/>
        <v>/</v>
      </c>
    </row>
    <row r="151" spans="1:8" s="2" customFormat="1" x14ac:dyDescent="0.25">
      <c r="A151" s="12"/>
      <c r="E151" s="9" t="str">
        <f>_xlfn.IFNA(VLOOKUP(B151,NOT_SUPPORTED_ARTICLE!C:C,1,FALSE),"")</f>
        <v/>
      </c>
      <c r="F151" s="44" t="str">
        <f t="shared" si="7"/>
        <v/>
      </c>
      <c r="G151" s="44" t="str">
        <f t="shared" si="8"/>
        <v>/</v>
      </c>
      <c r="H151" s="44" t="str">
        <f t="shared" si="9"/>
        <v>/</v>
      </c>
    </row>
    <row r="152" spans="1:8" s="2" customFormat="1" x14ac:dyDescent="0.25">
      <c r="A152" s="12"/>
      <c r="E152" s="9" t="str">
        <f>_xlfn.IFNA(VLOOKUP(B152,NOT_SUPPORTED_ARTICLE!C:C,1,FALSE),"")</f>
        <v/>
      </c>
      <c r="F152" s="44" t="str">
        <f t="shared" si="7"/>
        <v/>
      </c>
      <c r="G152" s="44" t="str">
        <f t="shared" si="8"/>
        <v>/</v>
      </c>
      <c r="H152" s="44" t="str">
        <f t="shared" si="9"/>
        <v>/</v>
      </c>
    </row>
    <row r="153" spans="1:8" s="2" customFormat="1" x14ac:dyDescent="0.25">
      <c r="A153" s="12"/>
      <c r="E153" s="9" t="str">
        <f>_xlfn.IFNA(VLOOKUP(B153,NOT_SUPPORTED_ARTICLE!C:C,1,FALSE),"")</f>
        <v/>
      </c>
      <c r="F153" s="44" t="str">
        <f t="shared" si="7"/>
        <v/>
      </c>
      <c r="G153" s="44" t="str">
        <f t="shared" si="8"/>
        <v>/</v>
      </c>
      <c r="H153" s="44" t="str">
        <f t="shared" si="9"/>
        <v>/</v>
      </c>
    </row>
    <row r="154" spans="1:8" s="2" customFormat="1" x14ac:dyDescent="0.25">
      <c r="A154" s="12"/>
      <c r="E154" s="9" t="str">
        <f>_xlfn.IFNA(VLOOKUP(B154,NOT_SUPPORTED_ARTICLE!C:C,1,FALSE),"")</f>
        <v/>
      </c>
      <c r="F154" s="44" t="str">
        <f t="shared" si="7"/>
        <v/>
      </c>
      <c r="G154" s="44" t="str">
        <f t="shared" si="8"/>
        <v>/</v>
      </c>
      <c r="H154" s="44" t="str">
        <f t="shared" si="9"/>
        <v>/</v>
      </c>
    </row>
    <row r="155" spans="1:8" s="2" customFormat="1" x14ac:dyDescent="0.25">
      <c r="A155" s="12"/>
      <c r="E155" s="9" t="str">
        <f>_xlfn.IFNA(VLOOKUP(B155,NOT_SUPPORTED_ARTICLE!C:C,1,FALSE),"")</f>
        <v/>
      </c>
      <c r="F155" s="44" t="str">
        <f t="shared" si="7"/>
        <v/>
      </c>
      <c r="G155" s="44" t="str">
        <f t="shared" si="8"/>
        <v>/</v>
      </c>
      <c r="H155" s="44" t="str">
        <f t="shared" si="9"/>
        <v>/</v>
      </c>
    </row>
    <row r="156" spans="1:8" s="2" customFormat="1" x14ac:dyDescent="0.25">
      <c r="A156" s="12"/>
      <c r="E156" s="9" t="str">
        <f>_xlfn.IFNA(VLOOKUP(B156,NOT_SUPPORTED_ARTICLE!C:C,1,FALSE),"")</f>
        <v/>
      </c>
      <c r="F156" s="44" t="str">
        <f t="shared" si="7"/>
        <v/>
      </c>
      <c r="G156" s="44" t="str">
        <f t="shared" si="8"/>
        <v>/</v>
      </c>
      <c r="H156" s="44" t="str">
        <f t="shared" si="9"/>
        <v>/</v>
      </c>
    </row>
    <row r="157" spans="1:8" s="2" customFormat="1" x14ac:dyDescent="0.25">
      <c r="A157" s="12"/>
      <c r="E157" s="9" t="str">
        <f>_xlfn.IFNA(VLOOKUP(B157,NOT_SUPPORTED_ARTICLE!C:C,1,FALSE),"")</f>
        <v/>
      </c>
      <c r="F157" s="44" t="str">
        <f t="shared" si="7"/>
        <v/>
      </c>
      <c r="G157" s="44" t="str">
        <f t="shared" si="8"/>
        <v>/</v>
      </c>
      <c r="H157" s="44" t="str">
        <f t="shared" si="9"/>
        <v>/</v>
      </c>
    </row>
    <row r="158" spans="1:8" s="2" customFormat="1" x14ac:dyDescent="0.25">
      <c r="A158" s="12"/>
      <c r="E158" s="9" t="str">
        <f>_xlfn.IFNA(VLOOKUP(B158,NOT_SUPPORTED_ARTICLE!C:C,1,FALSE),"")</f>
        <v/>
      </c>
      <c r="F158" s="44" t="str">
        <f t="shared" si="7"/>
        <v/>
      </c>
      <c r="G158" s="44" t="str">
        <f t="shared" si="8"/>
        <v>/</v>
      </c>
      <c r="H158" s="44" t="str">
        <f t="shared" si="9"/>
        <v>/</v>
      </c>
    </row>
    <row r="159" spans="1:8" s="2" customFormat="1" x14ac:dyDescent="0.25">
      <c r="A159" s="12"/>
      <c r="E159" s="9" t="str">
        <f>_xlfn.IFNA(VLOOKUP(B159,NOT_SUPPORTED_ARTICLE!C:C,1,FALSE),"")</f>
        <v/>
      </c>
      <c r="F159" s="44" t="str">
        <f t="shared" si="7"/>
        <v/>
      </c>
      <c r="G159" s="44" t="str">
        <f t="shared" si="8"/>
        <v>/</v>
      </c>
      <c r="H159" s="44" t="str">
        <f t="shared" si="9"/>
        <v>/</v>
      </c>
    </row>
    <row r="160" spans="1:8" s="2" customFormat="1" x14ac:dyDescent="0.25">
      <c r="A160" s="12"/>
      <c r="E160" s="9" t="str">
        <f>_xlfn.IFNA(VLOOKUP(B160,NOT_SUPPORTED_ARTICLE!C:C,1,FALSE),"")</f>
        <v/>
      </c>
      <c r="F160" s="44" t="str">
        <f t="shared" si="7"/>
        <v/>
      </c>
      <c r="G160" s="44" t="str">
        <f t="shared" si="8"/>
        <v>/</v>
      </c>
      <c r="H160" s="44" t="str">
        <f t="shared" si="9"/>
        <v>/</v>
      </c>
    </row>
    <row r="161" spans="1:8" s="2" customFormat="1" x14ac:dyDescent="0.25">
      <c r="A161" s="12"/>
      <c r="E161" s="9" t="str">
        <f>_xlfn.IFNA(VLOOKUP(B161,NOT_SUPPORTED_ARTICLE!C:C,1,FALSE),"")</f>
        <v/>
      </c>
      <c r="F161" s="44" t="str">
        <f t="shared" si="7"/>
        <v/>
      </c>
      <c r="G161" s="44" t="str">
        <f t="shared" si="8"/>
        <v>/</v>
      </c>
      <c r="H161" s="44" t="str">
        <f t="shared" si="9"/>
        <v>/</v>
      </c>
    </row>
    <row r="162" spans="1:8" s="2" customFormat="1" x14ac:dyDescent="0.25">
      <c r="A162" s="12"/>
      <c r="E162" s="9" t="str">
        <f>_xlfn.IFNA(VLOOKUP(B162,NOT_SUPPORTED_ARTICLE!C:C,1,FALSE),"")</f>
        <v/>
      </c>
      <c r="F162" s="44" t="str">
        <f t="shared" si="7"/>
        <v/>
      </c>
      <c r="G162" s="44" t="str">
        <f t="shared" si="8"/>
        <v>/</v>
      </c>
      <c r="H162" s="44" t="str">
        <f t="shared" si="9"/>
        <v>/</v>
      </c>
    </row>
    <row r="163" spans="1:8" s="2" customFormat="1" x14ac:dyDescent="0.25">
      <c r="A163" s="12"/>
      <c r="E163" s="9" t="str">
        <f>_xlfn.IFNA(VLOOKUP(B163,NOT_SUPPORTED_ARTICLE!C:C,1,FALSE),"")</f>
        <v/>
      </c>
      <c r="F163" s="44" t="str">
        <f t="shared" si="7"/>
        <v/>
      </c>
      <c r="G163" s="44" t="str">
        <f t="shared" si="8"/>
        <v>/</v>
      </c>
      <c r="H163" s="44" t="str">
        <f t="shared" si="9"/>
        <v>/</v>
      </c>
    </row>
    <row r="164" spans="1:8" s="2" customFormat="1" x14ac:dyDescent="0.25">
      <c r="A164" s="12"/>
      <c r="E164" s="9" t="str">
        <f>_xlfn.IFNA(VLOOKUP(B164,NOT_SUPPORTED_ARTICLE!C:C,1,FALSE),"")</f>
        <v/>
      </c>
      <c r="F164" s="44" t="str">
        <f t="shared" si="7"/>
        <v/>
      </c>
      <c r="G164" s="44" t="str">
        <f t="shared" si="8"/>
        <v>/</v>
      </c>
      <c r="H164" s="44" t="str">
        <f t="shared" si="9"/>
        <v>/</v>
      </c>
    </row>
    <row r="165" spans="1:8" s="2" customFormat="1" x14ac:dyDescent="0.25">
      <c r="A165" s="12"/>
      <c r="E165" s="9" t="str">
        <f>_xlfn.IFNA(VLOOKUP(B165,NOT_SUPPORTED_ARTICLE!C:C,1,FALSE),"")</f>
        <v/>
      </c>
      <c r="F165" s="44" t="str">
        <f t="shared" si="7"/>
        <v/>
      </c>
      <c r="G165" s="44" t="str">
        <f t="shared" si="8"/>
        <v>/</v>
      </c>
      <c r="H165" s="44" t="str">
        <f t="shared" si="9"/>
        <v>/</v>
      </c>
    </row>
    <row r="166" spans="1:8" s="2" customFormat="1" x14ac:dyDescent="0.25">
      <c r="A166" s="12"/>
      <c r="E166" s="9" t="str">
        <f>_xlfn.IFNA(VLOOKUP(B166,NOT_SUPPORTED_ARTICLE!C:C,1,FALSE),"")</f>
        <v/>
      </c>
      <c r="F166" s="44" t="str">
        <f t="shared" si="7"/>
        <v/>
      </c>
      <c r="G166" s="44" t="str">
        <f t="shared" si="8"/>
        <v>/</v>
      </c>
      <c r="H166" s="44" t="str">
        <f t="shared" si="9"/>
        <v>/</v>
      </c>
    </row>
    <row r="167" spans="1:8" s="2" customFormat="1" x14ac:dyDescent="0.25">
      <c r="A167" s="12"/>
      <c r="E167" s="9" t="str">
        <f>_xlfn.IFNA(VLOOKUP(B167,NOT_SUPPORTED_ARTICLE!C:C,1,FALSE),"")</f>
        <v/>
      </c>
      <c r="F167" s="44" t="str">
        <f t="shared" si="7"/>
        <v/>
      </c>
      <c r="G167" s="44" t="str">
        <f t="shared" si="8"/>
        <v>/</v>
      </c>
      <c r="H167" s="44" t="str">
        <f t="shared" si="9"/>
        <v>/</v>
      </c>
    </row>
    <row r="168" spans="1:8" s="2" customFormat="1" x14ac:dyDescent="0.25">
      <c r="A168" s="12"/>
      <c r="E168" s="9" t="str">
        <f>_xlfn.IFNA(VLOOKUP(B168,NOT_SUPPORTED_ARTICLE!C:C,1,FALSE),"")</f>
        <v/>
      </c>
      <c r="F168" s="44" t="str">
        <f t="shared" si="7"/>
        <v/>
      </c>
      <c r="G168" s="44" t="str">
        <f t="shared" si="8"/>
        <v>/</v>
      </c>
      <c r="H168" s="44" t="str">
        <f t="shared" si="9"/>
        <v>/</v>
      </c>
    </row>
    <row r="169" spans="1:8" s="2" customFormat="1" x14ac:dyDescent="0.25">
      <c r="A169" s="12"/>
      <c r="E169" s="9" t="str">
        <f>_xlfn.IFNA(VLOOKUP(B169,NOT_SUPPORTED_ARTICLE!C:C,1,FALSE),"")</f>
        <v/>
      </c>
      <c r="F169" s="44" t="str">
        <f t="shared" si="7"/>
        <v/>
      </c>
      <c r="G169" s="44" t="str">
        <f t="shared" si="8"/>
        <v>/</v>
      </c>
      <c r="H169" s="44" t="str">
        <f t="shared" si="9"/>
        <v>/</v>
      </c>
    </row>
    <row r="170" spans="1:8" s="2" customFormat="1" x14ac:dyDescent="0.25">
      <c r="A170" s="12"/>
      <c r="E170" s="9" t="str">
        <f>_xlfn.IFNA(VLOOKUP(B170,NOT_SUPPORTED_ARTICLE!C:C,1,FALSE),"")</f>
        <v/>
      </c>
      <c r="F170" s="44" t="str">
        <f t="shared" si="7"/>
        <v/>
      </c>
      <c r="G170" s="44" t="str">
        <f t="shared" si="8"/>
        <v>/</v>
      </c>
      <c r="H170" s="44" t="str">
        <f t="shared" si="9"/>
        <v>/</v>
      </c>
    </row>
    <row r="171" spans="1:8" s="2" customFormat="1" x14ac:dyDescent="0.25">
      <c r="A171" s="12"/>
      <c r="E171" s="9" t="str">
        <f>_xlfn.IFNA(VLOOKUP(B171,NOT_SUPPORTED_ARTICLE!C:C,1,FALSE),"")</f>
        <v/>
      </c>
      <c r="F171" s="44" t="str">
        <f t="shared" si="7"/>
        <v/>
      </c>
      <c r="G171" s="44" t="str">
        <f t="shared" si="8"/>
        <v>/</v>
      </c>
      <c r="H171" s="44" t="str">
        <f t="shared" si="9"/>
        <v>/</v>
      </c>
    </row>
    <row r="172" spans="1:8" s="2" customFormat="1" x14ac:dyDescent="0.25">
      <c r="A172" s="12"/>
      <c r="E172" s="9" t="str">
        <f>_xlfn.IFNA(VLOOKUP(B172,NOT_SUPPORTED_ARTICLE!C:C,1,FALSE),"")</f>
        <v/>
      </c>
      <c r="F172" s="44" t="str">
        <f t="shared" si="7"/>
        <v/>
      </c>
      <c r="G172" s="44" t="str">
        <f t="shared" si="8"/>
        <v>/</v>
      </c>
      <c r="H172" s="44" t="str">
        <f t="shared" si="9"/>
        <v>/</v>
      </c>
    </row>
    <row r="173" spans="1:8" s="2" customFormat="1" x14ac:dyDescent="0.25">
      <c r="A173" s="12"/>
      <c r="E173" s="9" t="str">
        <f>_xlfn.IFNA(VLOOKUP(B173,NOT_SUPPORTED_ARTICLE!C:C,1,FALSE),"")</f>
        <v/>
      </c>
      <c r="F173" s="44" t="str">
        <f t="shared" si="7"/>
        <v/>
      </c>
      <c r="G173" s="44" t="str">
        <f t="shared" si="8"/>
        <v>/</v>
      </c>
      <c r="H173" s="44" t="str">
        <f t="shared" si="9"/>
        <v>/</v>
      </c>
    </row>
    <row r="174" spans="1:8" s="2" customFormat="1" x14ac:dyDescent="0.25">
      <c r="A174" s="12"/>
      <c r="E174" s="9" t="str">
        <f>_xlfn.IFNA(VLOOKUP(B174,NOT_SUPPORTED_ARTICLE!C:C,1,FALSE),"")</f>
        <v/>
      </c>
      <c r="F174" s="44" t="str">
        <f t="shared" si="7"/>
        <v/>
      </c>
      <c r="G174" s="44" t="str">
        <f t="shared" si="8"/>
        <v>/</v>
      </c>
      <c r="H174" s="44" t="str">
        <f t="shared" si="9"/>
        <v>/</v>
      </c>
    </row>
    <row r="175" spans="1:8" s="2" customFormat="1" x14ac:dyDescent="0.25">
      <c r="A175" s="12"/>
      <c r="E175" s="9"/>
      <c r="F175" s="44"/>
      <c r="G175" s="44"/>
      <c r="H175" s="44"/>
    </row>
    <row r="176" spans="1:8" s="2" customFormat="1" x14ac:dyDescent="0.25">
      <c r="A176" s="12"/>
      <c r="E176" s="9"/>
      <c r="F176" s="44"/>
      <c r="G176" s="44"/>
      <c r="H176" s="44"/>
    </row>
    <row r="177" spans="1:8" s="2" customFormat="1" x14ac:dyDescent="0.25">
      <c r="A177" s="12"/>
      <c r="E177" s="9"/>
      <c r="F177" s="44"/>
      <c r="G177" s="44"/>
      <c r="H177" s="44"/>
    </row>
    <row r="178" spans="1:8" s="2" customFormat="1" x14ac:dyDescent="0.25">
      <c r="A178" s="12"/>
      <c r="E178" s="9"/>
      <c r="F178" s="44"/>
      <c r="G178" s="44"/>
      <c r="H178" s="44"/>
    </row>
    <row r="179" spans="1:8" s="2" customFormat="1" x14ac:dyDescent="0.25">
      <c r="A179" s="12"/>
      <c r="E179" s="9"/>
      <c r="F179" s="44"/>
      <c r="G179" s="44"/>
      <c r="H179" s="44"/>
    </row>
    <row r="180" spans="1:8" s="2" customFormat="1" x14ac:dyDescent="0.25">
      <c r="A180" s="12"/>
      <c r="E180" s="9"/>
      <c r="F180" s="44"/>
      <c r="G180" s="44"/>
      <c r="H180" s="44"/>
    </row>
    <row r="181" spans="1:8" s="2" customFormat="1" x14ac:dyDescent="0.25">
      <c r="A181" s="12"/>
      <c r="E181" s="9"/>
      <c r="F181" s="44"/>
      <c r="G181" s="44"/>
      <c r="H181" s="44"/>
    </row>
    <row r="182" spans="1:8" s="2" customFormat="1" x14ac:dyDescent="0.25">
      <c r="A182" s="12"/>
      <c r="E182" s="9"/>
      <c r="F182" s="44"/>
      <c r="G182" s="44"/>
      <c r="H182" s="44"/>
    </row>
    <row r="183" spans="1:8" s="2" customFormat="1" x14ac:dyDescent="0.25">
      <c r="A183" s="12"/>
      <c r="E183" s="9"/>
      <c r="F183" s="44"/>
      <c r="G183" s="44"/>
      <c r="H183" s="44"/>
    </row>
    <row r="184" spans="1:8" s="2" customFormat="1" ht="16.5" customHeight="1" x14ac:dyDescent="0.25">
      <c r="A184" s="12"/>
      <c r="E184" s="9"/>
      <c r="F184" s="44"/>
      <c r="G184" s="44"/>
      <c r="H184" s="44"/>
    </row>
    <row r="185" spans="1:8" s="2" customFormat="1" x14ac:dyDescent="0.25">
      <c r="A185" s="12"/>
      <c r="E185" s="9"/>
      <c r="F185" s="44"/>
      <c r="G185" s="44"/>
      <c r="H185" s="44"/>
    </row>
    <row r="186" spans="1:8" s="2" customFormat="1" x14ac:dyDescent="0.25">
      <c r="A186" s="12"/>
      <c r="E186" s="9"/>
      <c r="F186" s="44"/>
      <c r="G186" s="44"/>
      <c r="H186" s="44"/>
    </row>
    <row r="187" spans="1:8" s="2" customFormat="1" x14ac:dyDescent="0.25">
      <c r="A187" s="12"/>
      <c r="E187" s="9"/>
      <c r="F187" s="44"/>
      <c r="G187" s="44"/>
      <c r="H187" s="44"/>
    </row>
    <row r="188" spans="1:8" s="2" customFormat="1" x14ac:dyDescent="0.25">
      <c r="A188" s="12"/>
      <c r="E188" s="9"/>
      <c r="F188" s="44"/>
      <c r="G188" s="44"/>
      <c r="H188" s="44"/>
    </row>
  </sheetData>
  <conditionalFormatting sqref="E2:E174">
    <cfRule type="expression" dxfId="15" priority="1">
      <formula>E2&lt;&gt;""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25"/>
  <sheetViews>
    <sheetView workbookViewId="0">
      <selection activeCell="A4" sqref="A4:A11"/>
    </sheetView>
  </sheetViews>
  <sheetFormatPr defaultRowHeight="15" x14ac:dyDescent="0.25"/>
  <cols>
    <col min="1" max="1" width="9.140625" style="13"/>
    <col min="2" max="2" width="68.42578125" customWidth="1"/>
    <col min="3" max="3" width="18" customWidth="1"/>
    <col min="4" max="4" width="42.140625" customWidth="1"/>
    <col min="5" max="5" width="34.42578125" style="9" customWidth="1"/>
    <col min="6" max="6" width="30.140625" style="44" customWidth="1"/>
    <col min="7" max="7" width="63.5703125" style="44" customWidth="1"/>
    <col min="8" max="8" width="30.140625" style="44" customWidth="1"/>
  </cols>
  <sheetData>
    <row r="1" spans="1:8" s="39" customFormat="1" x14ac:dyDescent="0.25">
      <c r="A1" s="39" t="s">
        <v>4</v>
      </c>
      <c r="B1" s="39" t="s">
        <v>10</v>
      </c>
      <c r="C1" s="39" t="s">
        <v>11</v>
      </c>
      <c r="D1" s="39" t="s">
        <v>2</v>
      </c>
      <c r="E1" s="45" t="s">
        <v>12</v>
      </c>
      <c r="F1" s="45" t="s">
        <v>140</v>
      </c>
      <c r="G1" s="45" t="s">
        <v>128</v>
      </c>
      <c r="H1" s="45" t="s">
        <v>13</v>
      </c>
    </row>
    <row r="2" spans="1:8" s="2" customFormat="1" ht="15.75" customHeight="1" x14ac:dyDescent="0.25">
      <c r="A2" s="12"/>
      <c r="B2" s="14" t="s">
        <v>2739</v>
      </c>
      <c r="C2" s="14" t="s">
        <v>2741</v>
      </c>
      <c r="D2" s="14" t="s">
        <v>2747</v>
      </c>
      <c r="E2" s="9" t="str">
        <f>_xlfn.IFNA(VLOOKUP(B2,NOT_SUPPORTED_ARTICLE!C:C,1,FALSE),"")</f>
        <v/>
      </c>
      <c r="F2" s="44" t="str">
        <f>SUBSTITUTE(D2,"\","/")</f>
        <v>articles/network-watcher</v>
      </c>
      <c r="G2" s="44" t="str">
        <f>SUBSTITUTE(D2 &amp; "/" &amp; B2,"\","/")</f>
        <v>articles/network-watcher/connection-monitor.md</v>
      </c>
      <c r="H2" s="44" t="str">
        <f>SUBSTITUTE(G2,"articles/","")</f>
        <v>network-watcher/connection-monitor.md</v>
      </c>
    </row>
    <row r="3" spans="1:8" s="2" customFormat="1" ht="15.75" customHeight="1" x14ac:dyDescent="0.25">
      <c r="A3" s="12"/>
      <c r="B3" s="14"/>
      <c r="C3" s="14"/>
      <c r="D3" s="14"/>
      <c r="E3" s="9" t="str">
        <f>_xlfn.IFNA(VLOOKUP(B3,NOT_SUPPORTED_ARTICLE!C:C,1,FALSE),"")</f>
        <v/>
      </c>
      <c r="F3" s="44" t="str">
        <f t="shared" ref="F3:F66" si="0">SUBSTITUTE(D3,"\","/")</f>
        <v/>
      </c>
      <c r="G3" s="44" t="str">
        <f t="shared" ref="G3:G66" si="1">SUBSTITUTE(D3 &amp; "/" &amp; B3,"\","/")</f>
        <v>/</v>
      </c>
      <c r="H3" s="44" t="str">
        <f t="shared" ref="H3:H66" si="2">SUBSTITUTE(G3,"articles/","")</f>
        <v>/</v>
      </c>
    </row>
    <row r="4" spans="1:8" s="2" customFormat="1" ht="15.75" customHeight="1" x14ac:dyDescent="0.25">
      <c r="A4" s="66" t="s">
        <v>0</v>
      </c>
      <c r="B4" s="14"/>
      <c r="C4" s="14"/>
      <c r="D4" s="14"/>
      <c r="E4" s="9" t="str">
        <f>_xlfn.IFNA(VLOOKUP(B4,NOT_SUPPORTED_ARTICLE!C:C,1,FALSE),"")</f>
        <v/>
      </c>
      <c r="F4" s="44" t="str">
        <f t="shared" si="0"/>
        <v/>
      </c>
      <c r="G4" s="44" t="str">
        <f t="shared" si="1"/>
        <v>/</v>
      </c>
      <c r="H4" s="44" t="str">
        <f t="shared" si="2"/>
        <v>/</v>
      </c>
    </row>
    <row r="5" spans="1:8" s="2" customFormat="1" ht="15.75" customHeight="1" x14ac:dyDescent="0.25">
      <c r="A5" s="66" t="s">
        <v>157</v>
      </c>
      <c r="B5" s="14"/>
      <c r="C5" s="14"/>
      <c r="D5" s="14"/>
      <c r="E5" s="9" t="str">
        <f>_xlfn.IFNA(VLOOKUP(B5,NOT_SUPPORTED_ARTICLE!C:C,1,FALSE),"")</f>
        <v/>
      </c>
      <c r="F5" s="44" t="str">
        <f t="shared" si="0"/>
        <v/>
      </c>
      <c r="G5" s="44" t="str">
        <f t="shared" si="1"/>
        <v>/</v>
      </c>
      <c r="H5" s="44" t="str">
        <f t="shared" si="2"/>
        <v>/</v>
      </c>
    </row>
    <row r="6" spans="1:8" s="2" customFormat="1" ht="15.75" customHeight="1" x14ac:dyDescent="0.25">
      <c r="A6" s="10">
        <f>COUNTIFS(C:C,"=Update",D:D,"=articles/network-watcher",E:E,"")+COUNTIFS(C:C,"=Update",D:D,"=articles/network-watcher/*",E:E,"")</f>
        <v>1</v>
      </c>
      <c r="B6" s="14"/>
      <c r="C6" s="14"/>
      <c r="D6" s="14"/>
      <c r="E6" s="9" t="str">
        <f>_xlfn.IFNA(VLOOKUP(B6,NOT_SUPPORTED_ARTICLE!C:C,1,FALSE),"")</f>
        <v/>
      </c>
      <c r="F6" s="44" t="str">
        <f t="shared" si="0"/>
        <v/>
      </c>
      <c r="G6" s="44" t="str">
        <f t="shared" si="1"/>
        <v>/</v>
      </c>
      <c r="H6" s="44" t="str">
        <f t="shared" si="2"/>
        <v>/</v>
      </c>
    </row>
    <row r="7" spans="1:8" s="2" customFormat="1" ht="15.75" customHeight="1" x14ac:dyDescent="0.25">
      <c r="A7" s="66" t="s">
        <v>127</v>
      </c>
      <c r="B7" s="14"/>
      <c r="C7" s="14"/>
      <c r="D7" s="14"/>
      <c r="E7" s="9" t="str">
        <f>_xlfn.IFNA(VLOOKUP(B7,NOT_SUPPORTED_ARTICLE!C:C,1,FALSE),"")</f>
        <v/>
      </c>
      <c r="F7" s="44" t="str">
        <f t="shared" si="0"/>
        <v/>
      </c>
      <c r="G7" s="44" t="str">
        <f t="shared" si="1"/>
        <v>/</v>
      </c>
      <c r="H7" s="44" t="str">
        <f t="shared" si="2"/>
        <v>/</v>
      </c>
    </row>
    <row r="8" spans="1:8" s="2" customFormat="1" ht="15.75" customHeight="1" x14ac:dyDescent="0.25">
      <c r="A8" s="10">
        <f>COUNTIFS(C:C,"=Update",D:D,"=includes",E:E,"")</f>
        <v>0</v>
      </c>
      <c r="B8" s="14"/>
      <c r="C8" s="14"/>
      <c r="D8" s="14"/>
      <c r="E8" s="9" t="str">
        <f>_xlfn.IFNA(VLOOKUP(B8,NOT_SUPPORTED_ARTICLE!C:C,1,FALSE),"")</f>
        <v/>
      </c>
      <c r="F8" s="44" t="str">
        <f t="shared" si="0"/>
        <v/>
      </c>
      <c r="G8" s="44" t="str">
        <f t="shared" si="1"/>
        <v>/</v>
      </c>
      <c r="H8" s="44" t="str">
        <f t="shared" si="2"/>
        <v>/</v>
      </c>
    </row>
    <row r="9" spans="1:8" s="2" customFormat="1" ht="15.75" customHeight="1" x14ac:dyDescent="0.25">
      <c r="A9" s="13"/>
      <c r="B9" s="14"/>
      <c r="C9" s="14"/>
      <c r="D9" s="14"/>
      <c r="E9" s="9" t="str">
        <f>_xlfn.IFNA(VLOOKUP(B9,NOT_SUPPORTED_ARTICLE!C:C,1,FALSE),"")</f>
        <v/>
      </c>
      <c r="F9" s="44" t="str">
        <f t="shared" si="0"/>
        <v/>
      </c>
      <c r="G9" s="44" t="str">
        <f t="shared" si="1"/>
        <v>/</v>
      </c>
      <c r="H9" s="44" t="str">
        <f t="shared" si="2"/>
        <v>/</v>
      </c>
    </row>
    <row r="10" spans="1:8" s="2" customFormat="1" ht="15.75" customHeight="1" x14ac:dyDescent="0.25">
      <c r="A10" s="13"/>
      <c r="B10" s="14"/>
      <c r="C10" s="14"/>
      <c r="D10" s="14"/>
      <c r="E10" s="9" t="str">
        <f>_xlfn.IFNA(VLOOKUP(B10,NOT_SUPPORTED_ARTICLE!C:C,1,FALSE),"")</f>
        <v/>
      </c>
      <c r="F10" s="44" t="str">
        <f t="shared" si="0"/>
        <v/>
      </c>
      <c r="G10" s="44" t="str">
        <f t="shared" si="1"/>
        <v>/</v>
      </c>
      <c r="H10" s="44" t="str">
        <f t="shared" si="2"/>
        <v>/</v>
      </c>
    </row>
    <row r="11" spans="1:8" s="2" customFormat="1" ht="15.75" customHeight="1" x14ac:dyDescent="0.25">
      <c r="A11" s="13"/>
      <c r="B11" s="14"/>
      <c r="C11" s="14"/>
      <c r="D11" s="14"/>
      <c r="E11" s="9" t="str">
        <f>_xlfn.IFNA(VLOOKUP(B11,NOT_SUPPORTED_ARTICLE!C:C,1,FALSE),"")</f>
        <v/>
      </c>
      <c r="F11" s="44" t="str">
        <f t="shared" si="0"/>
        <v/>
      </c>
      <c r="G11" s="44" t="str">
        <f t="shared" si="1"/>
        <v>/</v>
      </c>
      <c r="H11" s="44" t="str">
        <f t="shared" si="2"/>
        <v>/</v>
      </c>
    </row>
    <row r="12" spans="1:8" x14ac:dyDescent="0.25">
      <c r="A12" s="12"/>
      <c r="B12" s="14"/>
      <c r="C12" s="14"/>
      <c r="D12" s="14"/>
      <c r="E12" s="9" t="str">
        <f>_xlfn.IFNA(VLOOKUP(B12,NOT_SUPPORTED_ARTICLE!C:C,1,FALSE),"")</f>
        <v/>
      </c>
      <c r="F12" s="44" t="str">
        <f t="shared" si="0"/>
        <v/>
      </c>
      <c r="G12" s="44" t="str">
        <f t="shared" si="1"/>
        <v>/</v>
      </c>
      <c r="H12" s="44" t="str">
        <f t="shared" si="2"/>
        <v>/</v>
      </c>
    </row>
    <row r="13" spans="1:8" x14ac:dyDescent="0.25">
      <c r="A13" s="67" t="s">
        <v>119</v>
      </c>
      <c r="B13" s="14"/>
      <c r="C13" s="14"/>
      <c r="D13" s="14"/>
      <c r="E13" s="9" t="str">
        <f>_xlfn.IFNA(VLOOKUP(B13,NOT_SUPPORTED_ARTICLE!C:C,1,FALSE),"")</f>
        <v/>
      </c>
      <c r="F13" s="44" t="str">
        <f t="shared" si="0"/>
        <v/>
      </c>
      <c r="G13" s="44" t="str">
        <f t="shared" si="1"/>
        <v>/</v>
      </c>
      <c r="H13" s="44" t="str">
        <f t="shared" si="2"/>
        <v>/</v>
      </c>
    </row>
    <row r="14" spans="1:8" x14ac:dyDescent="0.25">
      <c r="A14" s="67" t="s">
        <v>734</v>
      </c>
      <c r="B14" s="14"/>
      <c r="C14" s="14"/>
      <c r="D14" s="14"/>
      <c r="E14" s="9" t="str">
        <f>_xlfn.IFNA(VLOOKUP(B14,NOT_SUPPORTED_ARTICLE!C:C,1,FALSE),"")</f>
        <v/>
      </c>
      <c r="F14" s="44" t="str">
        <f t="shared" si="0"/>
        <v/>
      </c>
      <c r="G14" s="44" t="str">
        <f t="shared" si="1"/>
        <v>/</v>
      </c>
      <c r="H14" s="44" t="str">
        <f t="shared" si="2"/>
        <v>/</v>
      </c>
    </row>
    <row r="15" spans="1:8" s="2" customFormat="1" x14ac:dyDescent="0.25">
      <c r="A15" s="4">
        <f>COUNTIFS(C:C,"=New",D:D,"=articles/network-watcher",E:E,"")+COUNTIFS(C:C,"=New",D:D,"=articles/network-watcher/*",E:E,"")</f>
        <v>0</v>
      </c>
      <c r="B15" s="14"/>
      <c r="C15" s="14"/>
      <c r="D15" s="14"/>
      <c r="E15" s="9" t="str">
        <f>_xlfn.IFNA(VLOOKUP(B15,NOT_SUPPORTED_ARTICLE!C:C,1,FALSE),"")</f>
        <v/>
      </c>
      <c r="F15" s="44" t="str">
        <f t="shared" si="0"/>
        <v/>
      </c>
      <c r="G15" s="44" t="str">
        <f t="shared" si="1"/>
        <v>/</v>
      </c>
      <c r="H15" s="44" t="str">
        <f t="shared" si="2"/>
        <v>/</v>
      </c>
    </row>
    <row r="16" spans="1:8" s="2" customFormat="1" x14ac:dyDescent="0.25">
      <c r="A16" s="3" t="s">
        <v>127</v>
      </c>
      <c r="B16" s="14"/>
      <c r="C16" s="14"/>
      <c r="D16" s="14"/>
      <c r="E16" s="9" t="str">
        <f>_xlfn.IFNA(VLOOKUP(B16,NOT_SUPPORTED_ARTICLE!C:C,1,FALSE),"")</f>
        <v/>
      </c>
      <c r="F16" s="44" t="str">
        <f t="shared" si="0"/>
        <v/>
      </c>
      <c r="G16" s="44" t="str">
        <f t="shared" si="1"/>
        <v>/</v>
      </c>
      <c r="H16" s="44" t="str">
        <f t="shared" si="2"/>
        <v>/</v>
      </c>
    </row>
    <row r="17" spans="1:8" x14ac:dyDescent="0.25">
      <c r="A17" s="10">
        <f>COUNTIFS(C:C,"=New",D:D,"=includes",E:E,"")</f>
        <v>0</v>
      </c>
      <c r="B17" s="14"/>
      <c r="C17" s="14"/>
      <c r="D17" s="14"/>
      <c r="E17" s="9" t="str">
        <f>_xlfn.IFNA(VLOOKUP(B17,NOT_SUPPORTED_ARTICLE!C:C,1,FALSE),"")</f>
        <v/>
      </c>
      <c r="F17" s="44" t="str">
        <f t="shared" si="0"/>
        <v/>
      </c>
      <c r="G17" s="44" t="str">
        <f t="shared" si="1"/>
        <v>/</v>
      </c>
      <c r="H17" s="44" t="str">
        <f t="shared" si="2"/>
        <v>/</v>
      </c>
    </row>
    <row r="18" spans="1:8" x14ac:dyDescent="0.25">
      <c r="A18" s="12"/>
      <c r="B18" s="14"/>
      <c r="C18" s="14"/>
      <c r="D18" s="14"/>
      <c r="E18" s="9" t="str">
        <f>_xlfn.IFNA(VLOOKUP(B18,NOT_SUPPORTED_ARTICLE!C:C,1,FALSE),"")</f>
        <v/>
      </c>
      <c r="F18" s="44" t="str">
        <f t="shared" si="0"/>
        <v/>
      </c>
      <c r="G18" s="44" t="str">
        <f t="shared" si="1"/>
        <v>/</v>
      </c>
      <c r="H18" s="44" t="str">
        <f t="shared" si="2"/>
        <v>/</v>
      </c>
    </row>
    <row r="19" spans="1:8" x14ac:dyDescent="0.25">
      <c r="A19" s="12"/>
      <c r="B19" s="14"/>
      <c r="C19" s="14"/>
      <c r="D19" s="14"/>
      <c r="E19" s="9" t="str">
        <f>_xlfn.IFNA(VLOOKUP(B19,NOT_SUPPORTED_ARTICLE!C:C,1,FALSE),"")</f>
        <v/>
      </c>
      <c r="F19" s="44" t="str">
        <f t="shared" si="0"/>
        <v/>
      </c>
      <c r="G19" s="44" t="str">
        <f t="shared" si="1"/>
        <v>/</v>
      </c>
      <c r="H19" s="44" t="str">
        <f t="shared" si="2"/>
        <v>/</v>
      </c>
    </row>
    <row r="20" spans="1:8" x14ac:dyDescent="0.25">
      <c r="A20" s="12"/>
      <c r="B20" s="14"/>
      <c r="C20" s="14"/>
      <c r="D20" s="14"/>
      <c r="E20" s="9" t="str">
        <f>_xlfn.IFNA(VLOOKUP(B20,NOT_SUPPORTED_ARTICLE!C:C,1,FALSE),"")</f>
        <v/>
      </c>
      <c r="F20" s="44" t="str">
        <f t="shared" si="0"/>
        <v/>
      </c>
      <c r="G20" s="44" t="str">
        <f t="shared" si="1"/>
        <v>/</v>
      </c>
      <c r="H20" s="44" t="str">
        <f t="shared" si="2"/>
        <v>/</v>
      </c>
    </row>
    <row r="21" spans="1:8" x14ac:dyDescent="0.25">
      <c r="A21" s="12"/>
      <c r="B21" s="14"/>
      <c r="C21" s="14"/>
      <c r="D21" s="14"/>
      <c r="E21" s="9" t="str">
        <f>_xlfn.IFNA(VLOOKUP(B21,NOT_SUPPORTED_ARTICLE!C:C,1,FALSE),"")</f>
        <v/>
      </c>
      <c r="F21" s="44" t="str">
        <f t="shared" si="0"/>
        <v/>
      </c>
      <c r="G21" s="44" t="str">
        <f t="shared" si="1"/>
        <v>/</v>
      </c>
      <c r="H21" s="44" t="str">
        <f t="shared" si="2"/>
        <v>/</v>
      </c>
    </row>
    <row r="22" spans="1:8" x14ac:dyDescent="0.25">
      <c r="B22" s="14"/>
      <c r="C22" s="14"/>
      <c r="D22" s="14"/>
      <c r="E22" s="9" t="str">
        <f>_xlfn.IFNA(VLOOKUP(B22,NOT_SUPPORTED_ARTICLE!C:C,1,FALSE),"")</f>
        <v/>
      </c>
      <c r="F22" s="44" t="str">
        <f t="shared" si="0"/>
        <v/>
      </c>
      <c r="G22" s="44" t="str">
        <f t="shared" si="1"/>
        <v>/</v>
      </c>
      <c r="H22" s="44" t="str">
        <f t="shared" si="2"/>
        <v>/</v>
      </c>
    </row>
    <row r="23" spans="1:8" x14ac:dyDescent="0.25">
      <c r="A23" s="12"/>
      <c r="B23" s="14"/>
      <c r="C23" s="14"/>
      <c r="D23" s="14"/>
      <c r="E23" s="9" t="str">
        <f>_xlfn.IFNA(VLOOKUP(B23,NOT_SUPPORTED_ARTICLE!C:C,1,FALSE),"")</f>
        <v/>
      </c>
      <c r="F23" s="44" t="str">
        <f t="shared" si="0"/>
        <v/>
      </c>
      <c r="G23" s="44" t="str">
        <f t="shared" si="1"/>
        <v>/</v>
      </c>
      <c r="H23" s="44" t="str">
        <f t="shared" si="2"/>
        <v>/</v>
      </c>
    </row>
    <row r="24" spans="1:8" x14ac:dyDescent="0.25">
      <c r="B24" s="14"/>
      <c r="C24" s="14"/>
      <c r="D24" s="14"/>
      <c r="E24" s="9" t="str">
        <f>_xlfn.IFNA(VLOOKUP(B24,NOT_SUPPORTED_ARTICLE!C:C,1,FALSE),"")</f>
        <v/>
      </c>
      <c r="F24" s="44" t="str">
        <f t="shared" si="0"/>
        <v/>
      </c>
      <c r="G24" s="44" t="str">
        <f t="shared" si="1"/>
        <v>/</v>
      </c>
      <c r="H24" s="44" t="str">
        <f t="shared" si="2"/>
        <v>/</v>
      </c>
    </row>
    <row r="25" spans="1:8" x14ac:dyDescent="0.25">
      <c r="B25" s="14"/>
      <c r="C25" s="14"/>
      <c r="D25" s="14"/>
      <c r="E25" s="9" t="str">
        <f>_xlfn.IFNA(VLOOKUP(B25,NOT_SUPPORTED_ARTICLE!C:C,1,FALSE),"")</f>
        <v/>
      </c>
      <c r="F25" s="44" t="str">
        <f t="shared" si="0"/>
        <v/>
      </c>
      <c r="G25" s="44" t="str">
        <f t="shared" si="1"/>
        <v>/</v>
      </c>
      <c r="H25" s="44" t="str">
        <f t="shared" si="2"/>
        <v>/</v>
      </c>
    </row>
    <row r="26" spans="1:8" x14ac:dyDescent="0.25">
      <c r="B26" s="14"/>
      <c r="C26" s="14"/>
      <c r="D26" s="14"/>
      <c r="E26" s="9" t="str">
        <f>_xlfn.IFNA(VLOOKUP(B26,NOT_SUPPORTED_ARTICLE!C:C,1,FALSE),"")</f>
        <v/>
      </c>
      <c r="F26" s="44" t="str">
        <f t="shared" si="0"/>
        <v/>
      </c>
      <c r="G26" s="44" t="str">
        <f t="shared" si="1"/>
        <v>/</v>
      </c>
      <c r="H26" s="44" t="str">
        <f t="shared" si="2"/>
        <v>/</v>
      </c>
    </row>
    <row r="27" spans="1:8" x14ac:dyDescent="0.25">
      <c r="B27" s="14"/>
      <c r="C27" s="14"/>
      <c r="D27" s="14"/>
      <c r="E27" s="9" t="str">
        <f>_xlfn.IFNA(VLOOKUP(B27,NOT_SUPPORTED_ARTICLE!C:C,1,FALSE),"")</f>
        <v/>
      </c>
      <c r="F27" s="44" t="str">
        <f t="shared" si="0"/>
        <v/>
      </c>
      <c r="G27" s="44" t="str">
        <f t="shared" si="1"/>
        <v>/</v>
      </c>
      <c r="H27" s="44" t="str">
        <f t="shared" si="2"/>
        <v>/</v>
      </c>
    </row>
    <row r="28" spans="1:8" x14ac:dyDescent="0.25">
      <c r="B28" s="14"/>
      <c r="C28" s="14"/>
      <c r="D28" s="14"/>
      <c r="E28" s="9" t="str">
        <f>_xlfn.IFNA(VLOOKUP(B28,NOT_SUPPORTED_ARTICLE!C:C,1,FALSE),"")</f>
        <v/>
      </c>
      <c r="F28" s="44" t="str">
        <f t="shared" si="0"/>
        <v/>
      </c>
      <c r="G28" s="44" t="str">
        <f t="shared" si="1"/>
        <v>/</v>
      </c>
      <c r="H28" s="44" t="str">
        <f t="shared" si="2"/>
        <v>/</v>
      </c>
    </row>
    <row r="29" spans="1:8" x14ac:dyDescent="0.25">
      <c r="B29" s="14"/>
      <c r="C29" s="14"/>
      <c r="D29" s="14"/>
      <c r="E29" s="9" t="str">
        <f>_xlfn.IFNA(VLOOKUP(B29,NOT_SUPPORTED_ARTICLE!C:C,1,FALSE),"")</f>
        <v/>
      </c>
      <c r="F29" s="44" t="str">
        <f t="shared" si="0"/>
        <v/>
      </c>
      <c r="G29" s="44" t="str">
        <f t="shared" si="1"/>
        <v>/</v>
      </c>
      <c r="H29" s="44" t="str">
        <f t="shared" si="2"/>
        <v>/</v>
      </c>
    </row>
    <row r="30" spans="1:8" x14ac:dyDescent="0.25">
      <c r="E30" s="9" t="str">
        <f>_xlfn.IFNA(VLOOKUP(B30,NOT_SUPPORTED_ARTICLE!C:C,1,FALSE),"")</f>
        <v/>
      </c>
      <c r="F30" s="44" t="str">
        <f t="shared" si="0"/>
        <v/>
      </c>
      <c r="G30" s="44" t="str">
        <f t="shared" si="1"/>
        <v>/</v>
      </c>
      <c r="H30" s="44" t="str">
        <f t="shared" si="2"/>
        <v>/</v>
      </c>
    </row>
    <row r="31" spans="1:8" x14ac:dyDescent="0.25">
      <c r="E31" s="9" t="str">
        <f>_xlfn.IFNA(VLOOKUP(B31,NOT_SUPPORTED_ARTICLE!C:C,1,FALSE),"")</f>
        <v/>
      </c>
      <c r="F31" s="44" t="str">
        <f t="shared" si="0"/>
        <v/>
      </c>
      <c r="G31" s="44" t="str">
        <f t="shared" si="1"/>
        <v>/</v>
      </c>
      <c r="H31" s="44" t="str">
        <f t="shared" si="2"/>
        <v>/</v>
      </c>
    </row>
    <row r="32" spans="1:8" x14ac:dyDescent="0.25">
      <c r="B32" s="14"/>
      <c r="C32" s="14"/>
      <c r="D32" s="14"/>
      <c r="E32" s="9" t="str">
        <f>_xlfn.IFNA(VLOOKUP(B32,NOT_SUPPORTED_ARTICLE!C:C,1,FALSE),"")</f>
        <v/>
      </c>
      <c r="F32" s="44" t="str">
        <f t="shared" si="0"/>
        <v/>
      </c>
      <c r="G32" s="44" t="str">
        <f t="shared" si="1"/>
        <v>/</v>
      </c>
      <c r="H32" s="44" t="str">
        <f t="shared" si="2"/>
        <v>/</v>
      </c>
    </row>
    <row r="33" spans="1:8" x14ac:dyDescent="0.25">
      <c r="B33" s="14"/>
      <c r="C33" s="14"/>
      <c r="D33" s="14"/>
      <c r="E33" s="9" t="str">
        <f>_xlfn.IFNA(VLOOKUP(B33,NOT_SUPPORTED_ARTICLE!C:C,1,FALSE),"")</f>
        <v/>
      </c>
      <c r="F33" s="44" t="str">
        <f t="shared" si="0"/>
        <v/>
      </c>
      <c r="G33" s="44" t="str">
        <f t="shared" si="1"/>
        <v>/</v>
      </c>
      <c r="H33" s="44" t="str">
        <f t="shared" si="2"/>
        <v>/</v>
      </c>
    </row>
    <row r="34" spans="1:8" x14ac:dyDescent="0.25">
      <c r="B34" s="14"/>
      <c r="C34" s="14"/>
      <c r="D34" s="14"/>
      <c r="E34" s="9" t="str">
        <f>_xlfn.IFNA(VLOOKUP(B34,NOT_SUPPORTED_ARTICLE!C:C,1,FALSE),"")</f>
        <v/>
      </c>
      <c r="F34" s="44" t="str">
        <f t="shared" si="0"/>
        <v/>
      </c>
      <c r="G34" s="44" t="str">
        <f t="shared" si="1"/>
        <v>/</v>
      </c>
      <c r="H34" s="44" t="str">
        <f t="shared" si="2"/>
        <v>/</v>
      </c>
    </row>
    <row r="35" spans="1:8" x14ac:dyDescent="0.25">
      <c r="B35" s="14"/>
      <c r="C35" s="14"/>
      <c r="D35" s="14"/>
      <c r="E35" s="9" t="str">
        <f>_xlfn.IFNA(VLOOKUP(B35,NOT_SUPPORTED_ARTICLE!C:C,1,FALSE),"")</f>
        <v/>
      </c>
      <c r="F35" s="44" t="str">
        <f t="shared" si="0"/>
        <v/>
      </c>
      <c r="G35" s="44" t="str">
        <f t="shared" si="1"/>
        <v>/</v>
      </c>
      <c r="H35" s="44" t="str">
        <f t="shared" si="2"/>
        <v>/</v>
      </c>
    </row>
    <row r="36" spans="1:8" x14ac:dyDescent="0.25">
      <c r="B36" s="14"/>
      <c r="C36" s="14"/>
      <c r="D36" s="14"/>
      <c r="E36" s="9" t="str">
        <f>_xlfn.IFNA(VLOOKUP(B36,NOT_SUPPORTED_ARTICLE!C:C,1,FALSE),"")</f>
        <v/>
      </c>
      <c r="F36" s="44" t="str">
        <f t="shared" si="0"/>
        <v/>
      </c>
      <c r="G36" s="44" t="str">
        <f t="shared" si="1"/>
        <v>/</v>
      </c>
      <c r="H36" s="44" t="str">
        <f t="shared" si="2"/>
        <v>/</v>
      </c>
    </row>
    <row r="37" spans="1:8" x14ac:dyDescent="0.25">
      <c r="B37" s="14"/>
      <c r="C37" s="14"/>
      <c r="D37" s="14"/>
      <c r="E37" s="9" t="str">
        <f>_xlfn.IFNA(VLOOKUP(B37,NOT_SUPPORTED_ARTICLE!C:C,1,FALSE),"")</f>
        <v/>
      </c>
      <c r="F37" s="44" t="str">
        <f t="shared" si="0"/>
        <v/>
      </c>
      <c r="G37" s="44" t="str">
        <f t="shared" si="1"/>
        <v>/</v>
      </c>
      <c r="H37" s="44" t="str">
        <f t="shared" si="2"/>
        <v>/</v>
      </c>
    </row>
    <row r="38" spans="1:8" x14ac:dyDescent="0.25">
      <c r="B38" s="14"/>
      <c r="C38" s="14"/>
      <c r="D38" s="14"/>
      <c r="E38" s="9" t="str">
        <f>_xlfn.IFNA(VLOOKUP(B38,NOT_SUPPORTED_ARTICLE!C:C,1,FALSE),"")</f>
        <v/>
      </c>
      <c r="F38" s="44" t="str">
        <f t="shared" si="0"/>
        <v/>
      </c>
      <c r="G38" s="44" t="str">
        <f t="shared" si="1"/>
        <v>/</v>
      </c>
      <c r="H38" s="44" t="str">
        <f t="shared" si="2"/>
        <v>/</v>
      </c>
    </row>
    <row r="39" spans="1:8" x14ac:dyDescent="0.25">
      <c r="B39" s="14"/>
      <c r="C39" s="14"/>
      <c r="D39" s="14"/>
      <c r="E39" s="9" t="str">
        <f>_xlfn.IFNA(VLOOKUP(B39,NOT_SUPPORTED_ARTICLE!C:C,1,FALSE),"")</f>
        <v/>
      </c>
      <c r="F39" s="44" t="str">
        <f t="shared" si="0"/>
        <v/>
      </c>
      <c r="G39" s="44" t="str">
        <f t="shared" si="1"/>
        <v>/</v>
      </c>
      <c r="H39" s="44" t="str">
        <f t="shared" si="2"/>
        <v>/</v>
      </c>
    </row>
    <row r="40" spans="1:8" x14ac:dyDescent="0.25">
      <c r="B40" s="14"/>
      <c r="C40" s="14"/>
      <c r="D40" s="14"/>
      <c r="E40" s="9" t="str">
        <f>_xlfn.IFNA(VLOOKUP(B40,NOT_SUPPORTED_ARTICLE!C:C,1,FALSE),"")</f>
        <v/>
      </c>
      <c r="F40" s="44" t="str">
        <f t="shared" si="0"/>
        <v/>
      </c>
      <c r="G40" s="44" t="str">
        <f t="shared" si="1"/>
        <v>/</v>
      </c>
      <c r="H40" s="44" t="str">
        <f t="shared" si="2"/>
        <v>/</v>
      </c>
    </row>
    <row r="41" spans="1:8" x14ac:dyDescent="0.25">
      <c r="B41" s="14"/>
      <c r="C41" s="14"/>
      <c r="D41" s="14"/>
      <c r="E41" s="9" t="str">
        <f>_xlfn.IFNA(VLOOKUP(B41,NOT_SUPPORTED_ARTICLE!C:C,1,FALSE),"")</f>
        <v/>
      </c>
      <c r="F41" s="44" t="str">
        <f t="shared" si="0"/>
        <v/>
      </c>
      <c r="G41" s="44" t="str">
        <f t="shared" si="1"/>
        <v>/</v>
      </c>
      <c r="H41" s="44" t="str">
        <f t="shared" si="2"/>
        <v>/</v>
      </c>
    </row>
    <row r="42" spans="1:8" x14ac:dyDescent="0.25">
      <c r="B42" s="14"/>
      <c r="C42" s="14"/>
      <c r="D42" s="14"/>
      <c r="E42" s="9" t="str">
        <f>_xlfn.IFNA(VLOOKUP(B42,NOT_SUPPORTED_ARTICLE!C:C,1,FALSE),"")</f>
        <v/>
      </c>
      <c r="F42" s="44" t="str">
        <f t="shared" si="0"/>
        <v/>
      </c>
      <c r="G42" s="44" t="str">
        <f t="shared" si="1"/>
        <v>/</v>
      </c>
      <c r="H42" s="44" t="str">
        <f t="shared" si="2"/>
        <v>/</v>
      </c>
    </row>
    <row r="43" spans="1:8" x14ac:dyDescent="0.25">
      <c r="B43" s="14"/>
      <c r="C43" s="14"/>
      <c r="D43" s="14"/>
      <c r="E43" s="9" t="str">
        <f>_xlfn.IFNA(VLOOKUP(B43,NOT_SUPPORTED_ARTICLE!C:C,1,FALSE),"")</f>
        <v/>
      </c>
      <c r="F43" s="44" t="str">
        <f t="shared" si="0"/>
        <v/>
      </c>
      <c r="G43" s="44" t="str">
        <f t="shared" si="1"/>
        <v>/</v>
      </c>
      <c r="H43" s="44" t="str">
        <f t="shared" si="2"/>
        <v>/</v>
      </c>
    </row>
    <row r="44" spans="1:8" x14ac:dyDescent="0.25">
      <c r="B44" s="14"/>
      <c r="C44" s="14"/>
      <c r="D44" s="14"/>
      <c r="E44" s="9" t="str">
        <f>_xlfn.IFNA(VLOOKUP(B44,NOT_SUPPORTED_ARTICLE!C:C,1,FALSE),"")</f>
        <v/>
      </c>
      <c r="F44" s="44" t="str">
        <f t="shared" si="0"/>
        <v/>
      </c>
      <c r="G44" s="44" t="str">
        <f t="shared" si="1"/>
        <v>/</v>
      </c>
      <c r="H44" s="44" t="str">
        <f t="shared" si="2"/>
        <v>/</v>
      </c>
    </row>
    <row r="45" spans="1:8" x14ac:dyDescent="0.25">
      <c r="B45" s="14"/>
      <c r="C45" s="14"/>
      <c r="D45" s="14"/>
      <c r="E45" s="9" t="str">
        <f>_xlfn.IFNA(VLOOKUP(B45,NOT_SUPPORTED_ARTICLE!C:C,1,FALSE),"")</f>
        <v/>
      </c>
      <c r="F45" s="44" t="str">
        <f t="shared" si="0"/>
        <v/>
      </c>
      <c r="G45" s="44" t="str">
        <f t="shared" si="1"/>
        <v>/</v>
      </c>
      <c r="H45" s="44" t="str">
        <f t="shared" si="2"/>
        <v>/</v>
      </c>
    </row>
    <row r="46" spans="1:8" x14ac:dyDescent="0.25">
      <c r="B46" s="14"/>
      <c r="C46" s="14"/>
      <c r="D46" s="14"/>
      <c r="E46" s="9" t="str">
        <f>_xlfn.IFNA(VLOOKUP(B46,NOT_SUPPORTED_ARTICLE!C:C,1,FALSE),"")</f>
        <v/>
      </c>
      <c r="F46" s="44" t="str">
        <f t="shared" si="0"/>
        <v/>
      </c>
      <c r="G46" s="44" t="str">
        <f t="shared" si="1"/>
        <v>/</v>
      </c>
      <c r="H46" s="44" t="str">
        <f t="shared" si="2"/>
        <v>/</v>
      </c>
    </row>
    <row r="47" spans="1:8" x14ac:dyDescent="0.25">
      <c r="B47" s="14"/>
      <c r="C47" s="14"/>
      <c r="D47" s="14"/>
      <c r="E47" s="9" t="str">
        <f>_xlfn.IFNA(VLOOKUP(B47,NOT_SUPPORTED_ARTICLE!C:C,1,FALSE),"")</f>
        <v/>
      </c>
      <c r="F47" s="44" t="str">
        <f t="shared" si="0"/>
        <v/>
      </c>
      <c r="G47" s="44" t="str">
        <f t="shared" si="1"/>
        <v>/</v>
      </c>
      <c r="H47" s="44" t="str">
        <f t="shared" si="2"/>
        <v>/</v>
      </c>
    </row>
    <row r="48" spans="1:8" s="2" customFormat="1" x14ac:dyDescent="0.25">
      <c r="A48" s="12"/>
      <c r="B48" s="14"/>
      <c r="C48" s="14"/>
      <c r="D48" s="14"/>
      <c r="E48" s="9" t="str">
        <f>_xlfn.IFNA(VLOOKUP(B48,NOT_SUPPORTED_ARTICLE!C:C,1,FALSE),"")</f>
        <v/>
      </c>
      <c r="F48" s="44" t="str">
        <f t="shared" si="0"/>
        <v/>
      </c>
      <c r="G48" s="44" t="str">
        <f t="shared" si="1"/>
        <v>/</v>
      </c>
      <c r="H48" s="44" t="str">
        <f t="shared" si="2"/>
        <v>/</v>
      </c>
    </row>
    <row r="49" spans="1:8" s="2" customFormat="1" x14ac:dyDescent="0.25">
      <c r="A49" s="12"/>
      <c r="B49" s="14"/>
      <c r="C49" s="14"/>
      <c r="D49" s="14"/>
      <c r="E49" s="9" t="str">
        <f>_xlfn.IFNA(VLOOKUP(B49,NOT_SUPPORTED_ARTICLE!C:C,1,FALSE),"")</f>
        <v/>
      </c>
      <c r="F49" s="44" t="str">
        <f t="shared" si="0"/>
        <v/>
      </c>
      <c r="G49" s="44" t="str">
        <f t="shared" si="1"/>
        <v>/</v>
      </c>
      <c r="H49" s="44" t="str">
        <f t="shared" si="2"/>
        <v>/</v>
      </c>
    </row>
    <row r="50" spans="1:8" s="2" customFormat="1" x14ac:dyDescent="0.25">
      <c r="A50" s="12"/>
      <c r="B50" s="14"/>
      <c r="C50" s="14"/>
      <c r="D50" s="14"/>
      <c r="E50" s="9" t="str">
        <f>_xlfn.IFNA(VLOOKUP(B50,NOT_SUPPORTED_ARTICLE!C:C,1,FALSE),"")</f>
        <v/>
      </c>
      <c r="F50" s="44" t="str">
        <f t="shared" si="0"/>
        <v/>
      </c>
      <c r="G50" s="44" t="str">
        <f t="shared" si="1"/>
        <v>/</v>
      </c>
      <c r="H50" s="44" t="str">
        <f t="shared" si="2"/>
        <v>/</v>
      </c>
    </row>
    <row r="51" spans="1:8" s="2" customFormat="1" x14ac:dyDescent="0.25">
      <c r="A51" s="12"/>
      <c r="B51" s="14"/>
      <c r="C51" s="14"/>
      <c r="D51" s="14"/>
      <c r="E51" s="9" t="str">
        <f>_xlfn.IFNA(VLOOKUP(B51,NOT_SUPPORTED_ARTICLE!C:C,1,FALSE),"")</f>
        <v/>
      </c>
      <c r="F51" s="44" t="str">
        <f t="shared" si="0"/>
        <v/>
      </c>
      <c r="G51" s="44" t="str">
        <f t="shared" si="1"/>
        <v>/</v>
      </c>
      <c r="H51" s="44" t="str">
        <f t="shared" si="2"/>
        <v>/</v>
      </c>
    </row>
    <row r="52" spans="1:8" s="2" customFormat="1" x14ac:dyDescent="0.25">
      <c r="A52" s="12"/>
      <c r="B52" s="14"/>
      <c r="C52" s="14"/>
      <c r="D52" s="14"/>
      <c r="E52" s="9" t="str">
        <f>_xlfn.IFNA(VLOOKUP(B52,NOT_SUPPORTED_ARTICLE!C:C,1,FALSE),"")</f>
        <v/>
      </c>
      <c r="F52" s="44" t="str">
        <f t="shared" si="0"/>
        <v/>
      </c>
      <c r="G52" s="44" t="str">
        <f t="shared" si="1"/>
        <v>/</v>
      </c>
      <c r="H52" s="44" t="str">
        <f t="shared" si="2"/>
        <v>/</v>
      </c>
    </row>
    <row r="53" spans="1:8" s="2" customFormat="1" x14ac:dyDescent="0.25">
      <c r="A53" s="12"/>
      <c r="B53" s="14"/>
      <c r="C53" s="14"/>
      <c r="D53" s="14"/>
      <c r="E53" s="9" t="str">
        <f>_xlfn.IFNA(VLOOKUP(B53,NOT_SUPPORTED_ARTICLE!C:C,1,FALSE),"")</f>
        <v/>
      </c>
      <c r="F53" s="44" t="str">
        <f t="shared" si="0"/>
        <v/>
      </c>
      <c r="G53" s="44" t="str">
        <f t="shared" si="1"/>
        <v>/</v>
      </c>
      <c r="H53" s="44" t="str">
        <f t="shared" si="2"/>
        <v>/</v>
      </c>
    </row>
    <row r="54" spans="1:8" s="2" customFormat="1" x14ac:dyDescent="0.25">
      <c r="A54" s="12"/>
      <c r="B54" s="14"/>
      <c r="C54" s="14"/>
      <c r="D54" s="14"/>
      <c r="E54" s="9" t="str">
        <f>_xlfn.IFNA(VLOOKUP(B54,NOT_SUPPORTED_ARTICLE!C:C,1,FALSE),"")</f>
        <v/>
      </c>
      <c r="F54" s="44" t="str">
        <f t="shared" si="0"/>
        <v/>
      </c>
      <c r="G54" s="44" t="str">
        <f t="shared" si="1"/>
        <v>/</v>
      </c>
      <c r="H54" s="44" t="str">
        <f t="shared" si="2"/>
        <v>/</v>
      </c>
    </row>
    <row r="55" spans="1:8" s="2" customFormat="1" x14ac:dyDescent="0.25">
      <c r="A55" s="12"/>
      <c r="B55" s="14"/>
      <c r="C55" s="14"/>
      <c r="D55" s="14"/>
      <c r="E55" s="9" t="str">
        <f>_xlfn.IFNA(VLOOKUP(B55,NOT_SUPPORTED_ARTICLE!C:C,1,FALSE),"")</f>
        <v/>
      </c>
      <c r="F55" s="44" t="str">
        <f t="shared" si="0"/>
        <v/>
      </c>
      <c r="G55" s="44" t="str">
        <f t="shared" si="1"/>
        <v>/</v>
      </c>
      <c r="H55" s="44" t="str">
        <f t="shared" si="2"/>
        <v>/</v>
      </c>
    </row>
    <row r="56" spans="1:8" s="2" customFormat="1" x14ac:dyDescent="0.25">
      <c r="A56" s="12"/>
      <c r="B56" s="14"/>
      <c r="C56" s="14"/>
      <c r="D56" s="14"/>
      <c r="E56" s="9" t="str">
        <f>_xlfn.IFNA(VLOOKUP(B56,NOT_SUPPORTED_ARTICLE!C:C,1,FALSE),"")</f>
        <v/>
      </c>
      <c r="F56" s="44" t="str">
        <f t="shared" si="0"/>
        <v/>
      </c>
      <c r="G56" s="44" t="str">
        <f t="shared" si="1"/>
        <v>/</v>
      </c>
      <c r="H56" s="44" t="str">
        <f t="shared" si="2"/>
        <v>/</v>
      </c>
    </row>
    <row r="57" spans="1:8" s="2" customFormat="1" x14ac:dyDescent="0.25">
      <c r="A57" s="12"/>
      <c r="B57" s="14"/>
      <c r="C57" s="14"/>
      <c r="D57" s="14"/>
      <c r="E57" s="9" t="str">
        <f>_xlfn.IFNA(VLOOKUP(B57,NOT_SUPPORTED_ARTICLE!C:C,1,FALSE),"")</f>
        <v/>
      </c>
      <c r="F57" s="44" t="str">
        <f t="shared" si="0"/>
        <v/>
      </c>
      <c r="G57" s="44" t="str">
        <f t="shared" si="1"/>
        <v>/</v>
      </c>
      <c r="H57" s="44" t="str">
        <f t="shared" si="2"/>
        <v>/</v>
      </c>
    </row>
    <row r="58" spans="1:8" s="2" customFormat="1" x14ac:dyDescent="0.25">
      <c r="A58" s="12"/>
      <c r="B58" s="14"/>
      <c r="C58" s="14"/>
      <c r="D58" s="14"/>
      <c r="E58" s="9" t="str">
        <f>_xlfn.IFNA(VLOOKUP(B58,NOT_SUPPORTED_ARTICLE!C:C,1,FALSE),"")</f>
        <v/>
      </c>
      <c r="F58" s="44" t="str">
        <f t="shared" si="0"/>
        <v/>
      </c>
      <c r="G58" s="44" t="str">
        <f t="shared" si="1"/>
        <v>/</v>
      </c>
      <c r="H58" s="44" t="str">
        <f t="shared" si="2"/>
        <v>/</v>
      </c>
    </row>
    <row r="59" spans="1:8" s="2" customFormat="1" x14ac:dyDescent="0.25">
      <c r="A59" s="12"/>
      <c r="B59" s="14"/>
      <c r="C59" s="14"/>
      <c r="D59" s="14"/>
      <c r="E59" s="9" t="str">
        <f>_xlfn.IFNA(VLOOKUP(B59,NOT_SUPPORTED_ARTICLE!C:C,1,FALSE),"")</f>
        <v/>
      </c>
      <c r="F59" s="44" t="str">
        <f t="shared" si="0"/>
        <v/>
      </c>
      <c r="G59" s="44" t="str">
        <f t="shared" si="1"/>
        <v>/</v>
      </c>
      <c r="H59" s="44" t="str">
        <f t="shared" si="2"/>
        <v>/</v>
      </c>
    </row>
    <row r="60" spans="1:8" s="2" customFormat="1" x14ac:dyDescent="0.25">
      <c r="A60" s="12"/>
      <c r="B60" s="14"/>
      <c r="C60" s="14"/>
      <c r="D60" s="14"/>
      <c r="E60" s="9" t="str">
        <f>_xlfn.IFNA(VLOOKUP(B60,NOT_SUPPORTED_ARTICLE!C:C,1,FALSE),"")</f>
        <v/>
      </c>
      <c r="F60" s="44" t="str">
        <f t="shared" si="0"/>
        <v/>
      </c>
      <c r="G60" s="44" t="str">
        <f t="shared" si="1"/>
        <v>/</v>
      </c>
      <c r="H60" s="44" t="str">
        <f t="shared" si="2"/>
        <v>/</v>
      </c>
    </row>
    <row r="61" spans="1:8" s="2" customFormat="1" x14ac:dyDescent="0.25">
      <c r="A61" s="12"/>
      <c r="B61" s="14"/>
      <c r="C61" s="14"/>
      <c r="D61" s="14"/>
      <c r="E61" s="9" t="str">
        <f>_xlfn.IFNA(VLOOKUP(B61,NOT_SUPPORTED_ARTICLE!C:C,1,FALSE),"")</f>
        <v/>
      </c>
      <c r="F61" s="44" t="str">
        <f t="shared" si="0"/>
        <v/>
      </c>
      <c r="G61" s="44" t="str">
        <f t="shared" si="1"/>
        <v>/</v>
      </c>
      <c r="H61" s="44" t="str">
        <f t="shared" si="2"/>
        <v>/</v>
      </c>
    </row>
    <row r="62" spans="1:8" s="2" customFormat="1" x14ac:dyDescent="0.25">
      <c r="A62" s="12"/>
      <c r="B62" s="14"/>
      <c r="C62" s="14"/>
      <c r="D62" s="14"/>
      <c r="E62" s="9" t="str">
        <f>_xlfn.IFNA(VLOOKUP(B62,NOT_SUPPORTED_ARTICLE!C:C,1,FALSE),"")</f>
        <v/>
      </c>
      <c r="F62" s="44" t="str">
        <f t="shared" si="0"/>
        <v/>
      </c>
      <c r="G62" s="44" t="str">
        <f t="shared" si="1"/>
        <v>/</v>
      </c>
      <c r="H62" s="44" t="str">
        <f t="shared" si="2"/>
        <v>/</v>
      </c>
    </row>
    <row r="63" spans="1:8" s="2" customFormat="1" x14ac:dyDescent="0.25">
      <c r="A63" s="12"/>
      <c r="B63" s="14"/>
      <c r="C63" s="14"/>
      <c r="D63" s="14"/>
      <c r="E63" s="9" t="str">
        <f>_xlfn.IFNA(VLOOKUP(B63,NOT_SUPPORTED_ARTICLE!C:C,1,FALSE),"")</f>
        <v/>
      </c>
      <c r="F63" s="44" t="str">
        <f t="shared" si="0"/>
        <v/>
      </c>
      <c r="G63" s="44" t="str">
        <f t="shared" si="1"/>
        <v>/</v>
      </c>
      <c r="H63" s="44" t="str">
        <f t="shared" si="2"/>
        <v>/</v>
      </c>
    </row>
    <row r="64" spans="1:8" s="2" customFormat="1" x14ac:dyDescent="0.25">
      <c r="A64" s="12"/>
      <c r="B64" s="14"/>
      <c r="C64" s="14"/>
      <c r="D64" s="14"/>
      <c r="E64" s="9" t="str">
        <f>_xlfn.IFNA(VLOOKUP(B64,NOT_SUPPORTED_ARTICLE!C:C,1,FALSE),"")</f>
        <v/>
      </c>
      <c r="F64" s="44" t="str">
        <f t="shared" si="0"/>
        <v/>
      </c>
      <c r="G64" s="44" t="str">
        <f t="shared" si="1"/>
        <v>/</v>
      </c>
      <c r="H64" s="44" t="str">
        <f t="shared" si="2"/>
        <v>/</v>
      </c>
    </row>
    <row r="65" spans="1:8" s="2" customFormat="1" x14ac:dyDescent="0.25">
      <c r="A65" s="12"/>
      <c r="B65" s="14"/>
      <c r="C65" s="14"/>
      <c r="D65" s="14"/>
      <c r="E65" s="9" t="str">
        <f>_xlfn.IFNA(VLOOKUP(B65,NOT_SUPPORTED_ARTICLE!C:C,1,FALSE),"")</f>
        <v/>
      </c>
      <c r="F65" s="44" t="str">
        <f t="shared" si="0"/>
        <v/>
      </c>
      <c r="G65" s="44" t="str">
        <f t="shared" si="1"/>
        <v>/</v>
      </c>
      <c r="H65" s="44" t="str">
        <f t="shared" si="2"/>
        <v>/</v>
      </c>
    </row>
    <row r="66" spans="1:8" s="2" customFormat="1" x14ac:dyDescent="0.25">
      <c r="A66" s="12"/>
      <c r="B66" s="14"/>
      <c r="C66" s="14"/>
      <c r="D66" s="14"/>
      <c r="E66" s="9" t="str">
        <f>_xlfn.IFNA(VLOOKUP(B66,NOT_SUPPORTED_ARTICLE!C:C,1,FALSE),"")</f>
        <v/>
      </c>
      <c r="F66" s="44" t="str">
        <f t="shared" si="0"/>
        <v/>
      </c>
      <c r="G66" s="44" t="str">
        <f t="shared" si="1"/>
        <v>/</v>
      </c>
      <c r="H66" s="44" t="str">
        <f t="shared" si="2"/>
        <v>/</v>
      </c>
    </row>
    <row r="67" spans="1:8" s="2" customFormat="1" x14ac:dyDescent="0.25">
      <c r="A67" s="12"/>
      <c r="B67" s="14"/>
      <c r="C67" s="14"/>
      <c r="D67" s="14"/>
      <c r="E67" s="9" t="str">
        <f>_xlfn.IFNA(VLOOKUP(B67,NOT_SUPPORTED_ARTICLE!C:C,1,FALSE),"")</f>
        <v/>
      </c>
      <c r="F67" s="44" t="str">
        <f t="shared" ref="F67:F125" si="3">SUBSTITUTE(D67,"\","/")</f>
        <v/>
      </c>
      <c r="G67" s="44" t="str">
        <f t="shared" ref="G67:G125" si="4">SUBSTITUTE(D67 &amp; "/" &amp; B67,"\","/")</f>
        <v>/</v>
      </c>
      <c r="H67" s="44" t="str">
        <f t="shared" ref="H67:H125" si="5">SUBSTITUTE(G67,"articles/","")</f>
        <v>/</v>
      </c>
    </row>
    <row r="68" spans="1:8" s="2" customFormat="1" x14ac:dyDescent="0.25">
      <c r="A68" s="12"/>
      <c r="B68" s="14"/>
      <c r="C68" s="14"/>
      <c r="D68" s="14"/>
      <c r="E68" s="9" t="str">
        <f>_xlfn.IFNA(VLOOKUP(B68,NOT_SUPPORTED_ARTICLE!C:C,1,FALSE),"")</f>
        <v/>
      </c>
      <c r="F68" s="44" t="str">
        <f t="shared" si="3"/>
        <v/>
      </c>
      <c r="G68" s="44" t="str">
        <f t="shared" si="4"/>
        <v>/</v>
      </c>
      <c r="H68" s="44" t="str">
        <f t="shared" si="5"/>
        <v>/</v>
      </c>
    </row>
    <row r="69" spans="1:8" s="2" customFormat="1" x14ac:dyDescent="0.25">
      <c r="A69" s="12"/>
      <c r="B69" s="14"/>
      <c r="C69" s="14"/>
      <c r="D69" s="14"/>
      <c r="E69" s="9" t="str">
        <f>_xlfn.IFNA(VLOOKUP(B69,NOT_SUPPORTED_ARTICLE!C:C,1,FALSE),"")</f>
        <v/>
      </c>
      <c r="F69" s="44" t="str">
        <f t="shared" si="3"/>
        <v/>
      </c>
      <c r="G69" s="44" t="str">
        <f t="shared" si="4"/>
        <v>/</v>
      </c>
      <c r="H69" s="44" t="str">
        <f t="shared" si="5"/>
        <v>/</v>
      </c>
    </row>
    <row r="70" spans="1:8" s="2" customFormat="1" x14ac:dyDescent="0.25">
      <c r="A70" s="12"/>
      <c r="B70" s="14"/>
      <c r="C70" s="14"/>
      <c r="D70" s="14"/>
      <c r="E70" s="9" t="str">
        <f>_xlfn.IFNA(VLOOKUP(B70,NOT_SUPPORTED_ARTICLE!C:C,1,FALSE),"")</f>
        <v/>
      </c>
      <c r="F70" s="44" t="str">
        <f t="shared" si="3"/>
        <v/>
      </c>
      <c r="G70" s="44" t="str">
        <f t="shared" si="4"/>
        <v>/</v>
      </c>
      <c r="H70" s="44" t="str">
        <f t="shared" si="5"/>
        <v>/</v>
      </c>
    </row>
    <row r="71" spans="1:8" s="2" customFormat="1" x14ac:dyDescent="0.25">
      <c r="A71" s="12"/>
      <c r="B71" s="14"/>
      <c r="C71" s="14"/>
      <c r="D71" s="14"/>
      <c r="E71" s="9" t="str">
        <f>_xlfn.IFNA(VLOOKUP(B71,NOT_SUPPORTED_ARTICLE!C:C,1,FALSE),"")</f>
        <v/>
      </c>
      <c r="F71" s="44" t="str">
        <f t="shared" si="3"/>
        <v/>
      </c>
      <c r="G71" s="44" t="str">
        <f t="shared" si="4"/>
        <v>/</v>
      </c>
      <c r="H71" s="44" t="str">
        <f t="shared" si="5"/>
        <v>/</v>
      </c>
    </row>
    <row r="72" spans="1:8" s="2" customFormat="1" x14ac:dyDescent="0.25">
      <c r="A72" s="12"/>
      <c r="B72" s="14"/>
      <c r="C72" s="14"/>
      <c r="D72" s="14"/>
      <c r="E72" s="9" t="str">
        <f>_xlfn.IFNA(VLOOKUP(B72,NOT_SUPPORTED_ARTICLE!C:C,1,FALSE),"")</f>
        <v/>
      </c>
      <c r="F72" s="44" t="str">
        <f t="shared" si="3"/>
        <v/>
      </c>
      <c r="G72" s="44" t="str">
        <f t="shared" si="4"/>
        <v>/</v>
      </c>
      <c r="H72" s="44" t="str">
        <f t="shared" si="5"/>
        <v>/</v>
      </c>
    </row>
    <row r="73" spans="1:8" s="2" customFormat="1" x14ac:dyDescent="0.25">
      <c r="A73" s="12"/>
      <c r="B73" s="14"/>
      <c r="C73" s="14"/>
      <c r="D73" s="14"/>
      <c r="E73" s="9" t="str">
        <f>_xlfn.IFNA(VLOOKUP(B73,NOT_SUPPORTED_ARTICLE!C:C,1,FALSE),"")</f>
        <v/>
      </c>
      <c r="F73" s="44" t="str">
        <f t="shared" si="3"/>
        <v/>
      </c>
      <c r="G73" s="44" t="str">
        <f t="shared" si="4"/>
        <v>/</v>
      </c>
      <c r="H73" s="44" t="str">
        <f t="shared" si="5"/>
        <v>/</v>
      </c>
    </row>
    <row r="74" spans="1:8" s="2" customFormat="1" x14ac:dyDescent="0.25">
      <c r="A74" s="12"/>
      <c r="B74" s="14"/>
      <c r="C74" s="14"/>
      <c r="D74" s="14"/>
      <c r="E74" s="9" t="str">
        <f>_xlfn.IFNA(VLOOKUP(B74,NOT_SUPPORTED_ARTICLE!C:C,1,FALSE),"")</f>
        <v/>
      </c>
      <c r="F74" s="44" t="str">
        <f t="shared" si="3"/>
        <v/>
      </c>
      <c r="G74" s="44" t="str">
        <f t="shared" si="4"/>
        <v>/</v>
      </c>
      <c r="H74" s="44" t="str">
        <f t="shared" si="5"/>
        <v>/</v>
      </c>
    </row>
    <row r="75" spans="1:8" s="2" customFormat="1" x14ac:dyDescent="0.25">
      <c r="A75" s="12"/>
      <c r="B75" s="14"/>
      <c r="C75" s="14"/>
      <c r="D75" s="14"/>
      <c r="E75" s="9" t="str">
        <f>_xlfn.IFNA(VLOOKUP(B75,NOT_SUPPORTED_ARTICLE!C:C,1,FALSE),"")</f>
        <v/>
      </c>
      <c r="F75" s="44" t="str">
        <f t="shared" si="3"/>
        <v/>
      </c>
      <c r="G75" s="44" t="str">
        <f t="shared" si="4"/>
        <v>/</v>
      </c>
      <c r="H75" s="44" t="str">
        <f t="shared" si="5"/>
        <v>/</v>
      </c>
    </row>
    <row r="76" spans="1:8" s="2" customFormat="1" x14ac:dyDescent="0.25">
      <c r="A76" s="12"/>
      <c r="B76" s="14"/>
      <c r="C76" s="14"/>
      <c r="D76" s="14"/>
      <c r="E76" s="9" t="str">
        <f>_xlfn.IFNA(VLOOKUP(B76,NOT_SUPPORTED_ARTICLE!C:C,1,FALSE),"")</f>
        <v/>
      </c>
      <c r="F76" s="44" t="str">
        <f t="shared" si="3"/>
        <v/>
      </c>
      <c r="G76" s="44" t="str">
        <f t="shared" si="4"/>
        <v>/</v>
      </c>
      <c r="H76" s="44" t="str">
        <f t="shared" si="5"/>
        <v>/</v>
      </c>
    </row>
    <row r="77" spans="1:8" s="2" customFormat="1" x14ac:dyDescent="0.25">
      <c r="A77" s="12"/>
      <c r="B77" s="14"/>
      <c r="C77" s="14"/>
      <c r="D77" s="14"/>
      <c r="E77" s="9" t="str">
        <f>_xlfn.IFNA(VLOOKUP(B77,NOT_SUPPORTED_ARTICLE!C:C,1,FALSE),"")</f>
        <v/>
      </c>
      <c r="F77" s="44" t="str">
        <f t="shared" si="3"/>
        <v/>
      </c>
      <c r="G77" s="44" t="str">
        <f t="shared" si="4"/>
        <v>/</v>
      </c>
      <c r="H77" s="44" t="str">
        <f t="shared" si="5"/>
        <v>/</v>
      </c>
    </row>
    <row r="78" spans="1:8" s="2" customFormat="1" x14ac:dyDescent="0.25">
      <c r="A78" s="12"/>
      <c r="B78" s="14"/>
      <c r="C78" s="14"/>
      <c r="D78" s="14"/>
      <c r="E78" s="9" t="str">
        <f>_xlfn.IFNA(VLOOKUP(B78,NOT_SUPPORTED_ARTICLE!C:C,1,FALSE),"")</f>
        <v/>
      </c>
      <c r="F78" s="44" t="str">
        <f t="shared" si="3"/>
        <v/>
      </c>
      <c r="G78" s="44" t="str">
        <f t="shared" si="4"/>
        <v>/</v>
      </c>
      <c r="H78" s="44" t="str">
        <f t="shared" si="5"/>
        <v>/</v>
      </c>
    </row>
    <row r="79" spans="1:8" s="2" customFormat="1" x14ac:dyDescent="0.25">
      <c r="A79" s="12"/>
      <c r="B79" s="14"/>
      <c r="C79" s="14"/>
      <c r="D79" s="14"/>
      <c r="E79" s="9" t="str">
        <f>_xlfn.IFNA(VLOOKUP(B79,NOT_SUPPORTED_ARTICLE!C:C,1,FALSE),"")</f>
        <v/>
      </c>
      <c r="F79" s="44" t="str">
        <f t="shared" si="3"/>
        <v/>
      </c>
      <c r="G79" s="44" t="str">
        <f t="shared" si="4"/>
        <v>/</v>
      </c>
      <c r="H79" s="44" t="str">
        <f t="shared" si="5"/>
        <v>/</v>
      </c>
    </row>
    <row r="80" spans="1:8" s="2" customFormat="1" x14ac:dyDescent="0.25">
      <c r="A80" s="12"/>
      <c r="B80" s="14"/>
      <c r="C80" s="14"/>
      <c r="D80" s="14"/>
      <c r="E80" s="9" t="str">
        <f>_xlfn.IFNA(VLOOKUP(B80,NOT_SUPPORTED_ARTICLE!C:C,1,FALSE),"")</f>
        <v/>
      </c>
      <c r="F80" s="44" t="str">
        <f t="shared" si="3"/>
        <v/>
      </c>
      <c r="G80" s="44" t="str">
        <f t="shared" si="4"/>
        <v>/</v>
      </c>
      <c r="H80" s="44" t="str">
        <f t="shared" si="5"/>
        <v>/</v>
      </c>
    </row>
    <row r="81" spans="1:8" s="2" customFormat="1" x14ac:dyDescent="0.25">
      <c r="A81" s="12"/>
      <c r="B81" s="14"/>
      <c r="C81" s="14"/>
      <c r="D81" s="14"/>
      <c r="E81" s="9" t="str">
        <f>_xlfn.IFNA(VLOOKUP(B81,NOT_SUPPORTED_ARTICLE!C:C,1,FALSE),"")</f>
        <v/>
      </c>
      <c r="F81" s="44" t="str">
        <f t="shared" si="3"/>
        <v/>
      </c>
      <c r="G81" s="44" t="str">
        <f t="shared" si="4"/>
        <v>/</v>
      </c>
      <c r="H81" s="44" t="str">
        <f t="shared" si="5"/>
        <v>/</v>
      </c>
    </row>
    <row r="82" spans="1:8" s="2" customFormat="1" x14ac:dyDescent="0.25">
      <c r="A82" s="12"/>
      <c r="B82" s="14"/>
      <c r="C82" s="14"/>
      <c r="D82" s="14"/>
      <c r="E82" s="9" t="str">
        <f>_xlfn.IFNA(VLOOKUP(B82,NOT_SUPPORTED_ARTICLE!C:C,1,FALSE),"")</f>
        <v/>
      </c>
      <c r="F82" s="44" t="str">
        <f t="shared" si="3"/>
        <v/>
      </c>
      <c r="G82" s="44" t="str">
        <f t="shared" si="4"/>
        <v>/</v>
      </c>
      <c r="H82" s="44" t="str">
        <f t="shared" si="5"/>
        <v>/</v>
      </c>
    </row>
    <row r="83" spans="1:8" s="2" customFormat="1" x14ac:dyDescent="0.25">
      <c r="A83" s="12"/>
      <c r="B83" s="14"/>
      <c r="C83" s="14"/>
      <c r="D83" s="14"/>
      <c r="E83" s="9" t="str">
        <f>_xlfn.IFNA(VLOOKUP(B83,NOT_SUPPORTED_ARTICLE!C:C,1,FALSE),"")</f>
        <v/>
      </c>
      <c r="F83" s="44" t="str">
        <f t="shared" si="3"/>
        <v/>
      </c>
      <c r="G83" s="44" t="str">
        <f t="shared" si="4"/>
        <v>/</v>
      </c>
      <c r="H83" s="44" t="str">
        <f t="shared" si="5"/>
        <v>/</v>
      </c>
    </row>
    <row r="84" spans="1:8" s="2" customFormat="1" x14ac:dyDescent="0.25">
      <c r="A84" s="12"/>
      <c r="B84" s="14"/>
      <c r="C84" s="14"/>
      <c r="D84" s="14"/>
      <c r="E84" s="9" t="str">
        <f>_xlfn.IFNA(VLOOKUP(B84,NOT_SUPPORTED_ARTICLE!C:C,1,FALSE),"")</f>
        <v/>
      </c>
      <c r="F84" s="44" t="str">
        <f t="shared" si="3"/>
        <v/>
      </c>
      <c r="G84" s="44" t="str">
        <f t="shared" si="4"/>
        <v>/</v>
      </c>
      <c r="H84" s="44" t="str">
        <f t="shared" si="5"/>
        <v>/</v>
      </c>
    </row>
    <row r="85" spans="1:8" s="2" customFormat="1" x14ac:dyDescent="0.25">
      <c r="A85" s="12"/>
      <c r="B85" s="14"/>
      <c r="C85" s="14"/>
      <c r="D85" s="14"/>
      <c r="E85" s="9" t="str">
        <f>_xlfn.IFNA(VLOOKUP(B85,NOT_SUPPORTED_ARTICLE!C:C,1,FALSE),"")</f>
        <v/>
      </c>
      <c r="F85" s="44" t="str">
        <f t="shared" si="3"/>
        <v/>
      </c>
      <c r="G85" s="44" t="str">
        <f t="shared" si="4"/>
        <v>/</v>
      </c>
      <c r="H85" s="44" t="str">
        <f t="shared" si="5"/>
        <v>/</v>
      </c>
    </row>
    <row r="86" spans="1:8" s="2" customFormat="1" x14ac:dyDescent="0.25">
      <c r="A86" s="12"/>
      <c r="B86" s="14"/>
      <c r="C86" s="14"/>
      <c r="D86" s="14"/>
      <c r="E86" s="9" t="str">
        <f>_xlfn.IFNA(VLOOKUP(B86,NOT_SUPPORTED_ARTICLE!C:C,1,FALSE),"")</f>
        <v/>
      </c>
      <c r="F86" s="44" t="str">
        <f t="shared" si="3"/>
        <v/>
      </c>
      <c r="G86" s="44" t="str">
        <f t="shared" si="4"/>
        <v>/</v>
      </c>
      <c r="H86" s="44" t="str">
        <f t="shared" si="5"/>
        <v>/</v>
      </c>
    </row>
    <row r="87" spans="1:8" s="2" customFormat="1" x14ac:dyDescent="0.25">
      <c r="A87" s="12"/>
      <c r="B87" s="14"/>
      <c r="C87" s="14"/>
      <c r="D87" s="14"/>
      <c r="E87" s="9" t="str">
        <f>_xlfn.IFNA(VLOOKUP(B87,NOT_SUPPORTED_ARTICLE!C:C,1,FALSE),"")</f>
        <v/>
      </c>
      <c r="F87" s="44" t="str">
        <f t="shared" si="3"/>
        <v/>
      </c>
      <c r="G87" s="44" t="str">
        <f t="shared" si="4"/>
        <v>/</v>
      </c>
      <c r="H87" s="44" t="str">
        <f t="shared" si="5"/>
        <v>/</v>
      </c>
    </row>
    <row r="88" spans="1:8" s="2" customFormat="1" x14ac:dyDescent="0.25">
      <c r="A88" s="12"/>
      <c r="B88" s="14"/>
      <c r="C88" s="14"/>
      <c r="D88" s="14"/>
      <c r="E88" s="9" t="str">
        <f>_xlfn.IFNA(VLOOKUP(B88,NOT_SUPPORTED_ARTICLE!C:C,1,FALSE),"")</f>
        <v/>
      </c>
      <c r="F88" s="44" t="str">
        <f t="shared" si="3"/>
        <v/>
      </c>
      <c r="G88" s="44" t="str">
        <f t="shared" si="4"/>
        <v>/</v>
      </c>
      <c r="H88" s="44" t="str">
        <f t="shared" si="5"/>
        <v>/</v>
      </c>
    </row>
    <row r="89" spans="1:8" s="2" customFormat="1" x14ac:dyDescent="0.25">
      <c r="A89" s="12"/>
      <c r="B89" s="14"/>
      <c r="C89" s="14"/>
      <c r="D89" s="14"/>
      <c r="E89" s="9" t="str">
        <f>_xlfn.IFNA(VLOOKUP(B89,NOT_SUPPORTED_ARTICLE!C:C,1,FALSE),"")</f>
        <v/>
      </c>
      <c r="F89" s="44" t="str">
        <f t="shared" si="3"/>
        <v/>
      </c>
      <c r="G89" s="44" t="str">
        <f t="shared" si="4"/>
        <v>/</v>
      </c>
      <c r="H89" s="44" t="str">
        <f t="shared" si="5"/>
        <v>/</v>
      </c>
    </row>
    <row r="90" spans="1:8" s="2" customFormat="1" x14ac:dyDescent="0.25">
      <c r="A90" s="12"/>
      <c r="B90" s="14"/>
      <c r="C90" s="14"/>
      <c r="D90" s="14"/>
      <c r="E90" s="9" t="str">
        <f>_xlfn.IFNA(VLOOKUP(B90,NOT_SUPPORTED_ARTICLE!C:C,1,FALSE),"")</f>
        <v/>
      </c>
      <c r="F90" s="44" t="str">
        <f t="shared" si="3"/>
        <v/>
      </c>
      <c r="G90" s="44" t="str">
        <f t="shared" si="4"/>
        <v>/</v>
      </c>
      <c r="H90" s="44" t="str">
        <f t="shared" si="5"/>
        <v>/</v>
      </c>
    </row>
    <row r="91" spans="1:8" s="2" customFormat="1" x14ac:dyDescent="0.25">
      <c r="A91" s="12"/>
      <c r="B91" s="14"/>
      <c r="C91" s="14"/>
      <c r="D91" s="14"/>
      <c r="E91" s="9" t="str">
        <f>_xlfn.IFNA(VLOOKUP(B91,NOT_SUPPORTED_ARTICLE!C:C,1,FALSE),"")</f>
        <v/>
      </c>
      <c r="F91" s="44" t="str">
        <f t="shared" si="3"/>
        <v/>
      </c>
      <c r="G91" s="44" t="str">
        <f t="shared" si="4"/>
        <v>/</v>
      </c>
      <c r="H91" s="44" t="str">
        <f t="shared" si="5"/>
        <v>/</v>
      </c>
    </row>
    <row r="92" spans="1:8" s="2" customFormat="1" x14ac:dyDescent="0.25">
      <c r="A92" s="12"/>
      <c r="B92" s="14"/>
      <c r="C92" s="14"/>
      <c r="D92" s="14"/>
      <c r="E92" s="9" t="str">
        <f>_xlfn.IFNA(VLOOKUP(B92,NOT_SUPPORTED_ARTICLE!C:C,1,FALSE),"")</f>
        <v/>
      </c>
      <c r="F92" s="44" t="str">
        <f t="shared" si="3"/>
        <v/>
      </c>
      <c r="G92" s="44" t="str">
        <f t="shared" si="4"/>
        <v>/</v>
      </c>
      <c r="H92" s="44" t="str">
        <f t="shared" si="5"/>
        <v>/</v>
      </c>
    </row>
    <row r="93" spans="1:8" s="2" customFormat="1" x14ac:dyDescent="0.25">
      <c r="A93" s="12"/>
      <c r="B93" s="14"/>
      <c r="C93" s="14"/>
      <c r="D93" s="14"/>
      <c r="E93" s="9" t="str">
        <f>_xlfn.IFNA(VLOOKUP(B93,NOT_SUPPORTED_ARTICLE!C:C,1,FALSE),"")</f>
        <v/>
      </c>
      <c r="F93" s="44" t="str">
        <f t="shared" si="3"/>
        <v/>
      </c>
      <c r="G93" s="44" t="str">
        <f t="shared" si="4"/>
        <v>/</v>
      </c>
      <c r="H93" s="44" t="str">
        <f t="shared" si="5"/>
        <v>/</v>
      </c>
    </row>
    <row r="94" spans="1:8" s="2" customFormat="1" x14ac:dyDescent="0.25">
      <c r="A94" s="12"/>
      <c r="B94" s="14"/>
      <c r="C94" s="14"/>
      <c r="D94" s="14"/>
      <c r="E94" s="9" t="str">
        <f>_xlfn.IFNA(VLOOKUP(B94,NOT_SUPPORTED_ARTICLE!C:C,1,FALSE),"")</f>
        <v/>
      </c>
      <c r="F94" s="44" t="str">
        <f t="shared" si="3"/>
        <v/>
      </c>
      <c r="G94" s="44" t="str">
        <f t="shared" si="4"/>
        <v>/</v>
      </c>
      <c r="H94" s="44" t="str">
        <f t="shared" si="5"/>
        <v>/</v>
      </c>
    </row>
    <row r="95" spans="1:8" s="2" customFormat="1" x14ac:dyDescent="0.25">
      <c r="A95" s="12"/>
      <c r="B95" s="14"/>
      <c r="C95" s="14"/>
      <c r="D95" s="14"/>
      <c r="E95" s="9" t="str">
        <f>_xlfn.IFNA(VLOOKUP(B95,NOT_SUPPORTED_ARTICLE!C:C,1,FALSE),"")</f>
        <v/>
      </c>
      <c r="F95" s="44" t="str">
        <f t="shared" si="3"/>
        <v/>
      </c>
      <c r="G95" s="44" t="str">
        <f t="shared" si="4"/>
        <v>/</v>
      </c>
      <c r="H95" s="44" t="str">
        <f t="shared" si="5"/>
        <v>/</v>
      </c>
    </row>
    <row r="96" spans="1:8" s="2" customFormat="1" x14ac:dyDescent="0.25">
      <c r="A96" s="12"/>
      <c r="B96" s="14"/>
      <c r="C96" s="14"/>
      <c r="D96" s="14"/>
      <c r="E96" s="9" t="str">
        <f>_xlfn.IFNA(VLOOKUP(B96,NOT_SUPPORTED_ARTICLE!C:C,1,FALSE),"")</f>
        <v/>
      </c>
      <c r="F96" s="44" t="str">
        <f t="shared" si="3"/>
        <v/>
      </c>
      <c r="G96" s="44" t="str">
        <f t="shared" si="4"/>
        <v>/</v>
      </c>
      <c r="H96" s="44" t="str">
        <f t="shared" si="5"/>
        <v>/</v>
      </c>
    </row>
    <row r="97" spans="1:8" x14ac:dyDescent="0.25">
      <c r="B97" s="14"/>
      <c r="C97" s="14"/>
      <c r="D97" s="14"/>
      <c r="E97" s="9" t="str">
        <f>_xlfn.IFNA(VLOOKUP(B97,NOT_SUPPORTED_ARTICLE!C:C,1,FALSE),"")</f>
        <v/>
      </c>
      <c r="F97" s="44" t="str">
        <f t="shared" si="3"/>
        <v/>
      </c>
      <c r="G97" s="44" t="str">
        <f t="shared" si="4"/>
        <v>/</v>
      </c>
      <c r="H97" s="44" t="str">
        <f t="shared" si="5"/>
        <v>/</v>
      </c>
    </row>
    <row r="98" spans="1:8" x14ac:dyDescent="0.25">
      <c r="B98" s="14"/>
      <c r="C98" s="14"/>
      <c r="D98" s="14"/>
      <c r="E98" s="9" t="str">
        <f>_xlfn.IFNA(VLOOKUP(B98,NOT_SUPPORTED_ARTICLE!C:C,1,FALSE),"")</f>
        <v/>
      </c>
      <c r="F98" s="44" t="str">
        <f t="shared" si="3"/>
        <v/>
      </c>
      <c r="G98" s="44" t="str">
        <f t="shared" si="4"/>
        <v>/</v>
      </c>
      <c r="H98" s="44" t="str">
        <f t="shared" si="5"/>
        <v>/</v>
      </c>
    </row>
    <row r="99" spans="1:8" x14ac:dyDescent="0.25">
      <c r="B99" s="14"/>
      <c r="C99" s="14"/>
      <c r="D99" s="14"/>
      <c r="E99" s="9" t="str">
        <f>_xlfn.IFNA(VLOOKUP(B99,NOT_SUPPORTED_ARTICLE!C:C,1,FALSE),"")</f>
        <v/>
      </c>
      <c r="F99" s="44" t="str">
        <f t="shared" si="3"/>
        <v/>
      </c>
      <c r="G99" s="44" t="str">
        <f t="shared" si="4"/>
        <v>/</v>
      </c>
      <c r="H99" s="44" t="str">
        <f t="shared" si="5"/>
        <v>/</v>
      </c>
    </row>
    <row r="100" spans="1:8" s="2" customFormat="1" x14ac:dyDescent="0.25">
      <c r="A100" s="12"/>
      <c r="B100" s="14"/>
      <c r="C100" s="14"/>
      <c r="D100" s="14"/>
      <c r="E100" s="9" t="str">
        <f>_xlfn.IFNA(VLOOKUP(B100,NOT_SUPPORTED_ARTICLE!C:C,1,FALSE),"")</f>
        <v/>
      </c>
      <c r="F100" s="44" t="str">
        <f t="shared" si="3"/>
        <v/>
      </c>
      <c r="G100" s="44" t="str">
        <f t="shared" si="4"/>
        <v>/</v>
      </c>
      <c r="H100" s="44" t="str">
        <f t="shared" si="5"/>
        <v>/</v>
      </c>
    </row>
    <row r="101" spans="1:8" s="2" customFormat="1" x14ac:dyDescent="0.25">
      <c r="A101" s="12"/>
      <c r="B101" s="14"/>
      <c r="C101" s="14"/>
      <c r="D101" s="14"/>
      <c r="E101" s="9" t="str">
        <f>_xlfn.IFNA(VLOOKUP(B101,NOT_SUPPORTED_ARTICLE!C:C,1,FALSE),"")</f>
        <v/>
      </c>
      <c r="F101" s="44" t="str">
        <f t="shared" si="3"/>
        <v/>
      </c>
      <c r="G101" s="44" t="str">
        <f t="shared" si="4"/>
        <v>/</v>
      </c>
      <c r="H101" s="44" t="str">
        <f t="shared" si="5"/>
        <v>/</v>
      </c>
    </row>
    <row r="102" spans="1:8" s="2" customFormat="1" x14ac:dyDescent="0.25">
      <c r="A102" s="12"/>
      <c r="B102" s="14"/>
      <c r="C102" s="14"/>
      <c r="D102" s="14"/>
      <c r="E102" s="9" t="str">
        <f>_xlfn.IFNA(VLOOKUP(B102,NOT_SUPPORTED_ARTICLE!C:C,1,FALSE),"")</f>
        <v/>
      </c>
      <c r="F102" s="44" t="str">
        <f t="shared" si="3"/>
        <v/>
      </c>
      <c r="G102" s="44" t="str">
        <f t="shared" si="4"/>
        <v>/</v>
      </c>
      <c r="H102" s="44" t="str">
        <f t="shared" si="5"/>
        <v>/</v>
      </c>
    </row>
    <row r="103" spans="1:8" s="2" customFormat="1" x14ac:dyDescent="0.25">
      <c r="A103" s="12"/>
      <c r="B103" s="14"/>
      <c r="C103" s="14"/>
      <c r="D103" s="14"/>
      <c r="E103" s="9" t="str">
        <f>_xlfn.IFNA(VLOOKUP(B103,NOT_SUPPORTED_ARTICLE!C:C,1,FALSE),"")</f>
        <v/>
      </c>
      <c r="F103" s="44" t="str">
        <f t="shared" si="3"/>
        <v/>
      </c>
      <c r="G103" s="44" t="str">
        <f t="shared" si="4"/>
        <v>/</v>
      </c>
      <c r="H103" s="44" t="str">
        <f t="shared" si="5"/>
        <v>/</v>
      </c>
    </row>
    <row r="104" spans="1:8" x14ac:dyDescent="0.25">
      <c r="B104" s="14"/>
      <c r="C104" s="14"/>
      <c r="D104" s="14"/>
      <c r="E104" s="9" t="str">
        <f>_xlfn.IFNA(VLOOKUP(B104,NOT_SUPPORTED_ARTICLE!C:C,1,FALSE),"")</f>
        <v/>
      </c>
      <c r="F104" s="44" t="str">
        <f t="shared" si="3"/>
        <v/>
      </c>
      <c r="G104" s="44" t="str">
        <f t="shared" si="4"/>
        <v>/</v>
      </c>
      <c r="H104" s="44" t="str">
        <f t="shared" si="5"/>
        <v>/</v>
      </c>
    </row>
    <row r="105" spans="1:8" x14ac:dyDescent="0.25">
      <c r="B105" s="14"/>
      <c r="C105" s="14"/>
      <c r="D105" s="14"/>
      <c r="E105" s="9" t="str">
        <f>_xlfn.IFNA(VLOOKUP(B105,NOT_SUPPORTED_ARTICLE!C:C,1,FALSE),"")</f>
        <v/>
      </c>
      <c r="F105" s="44" t="str">
        <f t="shared" si="3"/>
        <v/>
      </c>
      <c r="G105" s="44" t="str">
        <f t="shared" si="4"/>
        <v>/</v>
      </c>
      <c r="H105" s="44" t="str">
        <f t="shared" si="5"/>
        <v>/</v>
      </c>
    </row>
    <row r="106" spans="1:8" x14ac:dyDescent="0.25">
      <c r="B106" s="14"/>
      <c r="C106" s="14"/>
      <c r="D106" s="14"/>
      <c r="E106" s="9" t="str">
        <f>_xlfn.IFNA(VLOOKUP(B106,NOT_SUPPORTED_ARTICLE!C:C,1,FALSE),"")</f>
        <v/>
      </c>
      <c r="F106" s="44" t="str">
        <f t="shared" si="3"/>
        <v/>
      </c>
      <c r="G106" s="44" t="str">
        <f t="shared" si="4"/>
        <v>/</v>
      </c>
      <c r="H106" s="44" t="str">
        <f t="shared" si="5"/>
        <v>/</v>
      </c>
    </row>
    <row r="107" spans="1:8" s="2" customFormat="1" x14ac:dyDescent="0.25">
      <c r="A107" s="12"/>
      <c r="B107" s="14"/>
      <c r="C107" s="14"/>
      <c r="D107" s="14"/>
      <c r="E107" s="9" t="str">
        <f>_xlfn.IFNA(VLOOKUP(B107,NOT_SUPPORTED_ARTICLE!C:C,1,FALSE),"")</f>
        <v/>
      </c>
      <c r="F107" s="44" t="str">
        <f t="shared" si="3"/>
        <v/>
      </c>
      <c r="G107" s="44" t="str">
        <f t="shared" si="4"/>
        <v>/</v>
      </c>
      <c r="H107" s="44" t="str">
        <f t="shared" si="5"/>
        <v>/</v>
      </c>
    </row>
    <row r="108" spans="1:8" s="2" customFormat="1" x14ac:dyDescent="0.25">
      <c r="A108" s="12"/>
      <c r="B108" s="14"/>
      <c r="C108" s="14"/>
      <c r="D108" s="14"/>
      <c r="E108" s="9" t="str">
        <f>_xlfn.IFNA(VLOOKUP(B108,NOT_SUPPORTED_ARTICLE!C:C,1,FALSE),"")</f>
        <v/>
      </c>
      <c r="F108" s="44" t="str">
        <f t="shared" si="3"/>
        <v/>
      </c>
      <c r="G108" s="44" t="str">
        <f t="shared" si="4"/>
        <v>/</v>
      </c>
      <c r="H108" s="44" t="str">
        <f t="shared" si="5"/>
        <v>/</v>
      </c>
    </row>
    <row r="109" spans="1:8" s="2" customFormat="1" x14ac:dyDescent="0.25">
      <c r="A109" s="12"/>
      <c r="B109" s="14"/>
      <c r="C109" s="14"/>
      <c r="D109" s="14"/>
      <c r="E109" s="9" t="str">
        <f>_xlfn.IFNA(VLOOKUP(B109,NOT_SUPPORTED_ARTICLE!C:C,1,FALSE),"")</f>
        <v/>
      </c>
      <c r="F109" s="44" t="str">
        <f t="shared" si="3"/>
        <v/>
      </c>
      <c r="G109" s="44" t="str">
        <f t="shared" si="4"/>
        <v>/</v>
      </c>
      <c r="H109" s="44" t="str">
        <f t="shared" si="5"/>
        <v>/</v>
      </c>
    </row>
    <row r="110" spans="1:8" s="2" customFormat="1" x14ac:dyDescent="0.25">
      <c r="A110" s="12"/>
      <c r="B110" s="14"/>
      <c r="C110" s="14"/>
      <c r="D110" s="14"/>
      <c r="E110" s="9" t="str">
        <f>_xlfn.IFNA(VLOOKUP(B110,NOT_SUPPORTED_ARTICLE!C:C,1,FALSE),"")</f>
        <v/>
      </c>
      <c r="F110" s="44" t="str">
        <f t="shared" si="3"/>
        <v/>
      </c>
      <c r="G110" s="44" t="str">
        <f t="shared" si="4"/>
        <v>/</v>
      </c>
      <c r="H110" s="44" t="str">
        <f t="shared" si="5"/>
        <v>/</v>
      </c>
    </row>
    <row r="111" spans="1:8" s="2" customFormat="1" x14ac:dyDescent="0.25">
      <c r="A111" s="12"/>
      <c r="B111" s="14"/>
      <c r="C111" s="14"/>
      <c r="D111" s="14"/>
      <c r="E111" s="9" t="str">
        <f>_xlfn.IFNA(VLOOKUP(B111,NOT_SUPPORTED_ARTICLE!C:C,1,FALSE),"")</f>
        <v/>
      </c>
      <c r="F111" s="44" t="str">
        <f t="shared" si="3"/>
        <v/>
      </c>
      <c r="G111" s="44" t="str">
        <f t="shared" si="4"/>
        <v>/</v>
      </c>
      <c r="H111" s="44" t="str">
        <f t="shared" si="5"/>
        <v>/</v>
      </c>
    </row>
    <row r="112" spans="1:8" s="2" customFormat="1" x14ac:dyDescent="0.25">
      <c r="A112" s="12"/>
      <c r="B112" s="14"/>
      <c r="C112" s="14"/>
      <c r="D112" s="14"/>
      <c r="E112" s="9" t="str">
        <f>_xlfn.IFNA(VLOOKUP(B112,NOT_SUPPORTED_ARTICLE!C:C,1,FALSE),"")</f>
        <v/>
      </c>
      <c r="F112" s="44" t="str">
        <f t="shared" si="3"/>
        <v/>
      </c>
      <c r="G112" s="44" t="str">
        <f t="shared" si="4"/>
        <v>/</v>
      </c>
      <c r="H112" s="44" t="str">
        <f t="shared" si="5"/>
        <v>/</v>
      </c>
    </row>
    <row r="113" spans="1:8" s="2" customFormat="1" x14ac:dyDescent="0.25">
      <c r="A113" s="12"/>
      <c r="B113" s="14"/>
      <c r="C113" s="14"/>
      <c r="D113" s="14"/>
      <c r="E113" s="9" t="str">
        <f>_xlfn.IFNA(VLOOKUP(B113,NOT_SUPPORTED_ARTICLE!C:C,1,FALSE),"")</f>
        <v/>
      </c>
      <c r="F113" s="44" t="str">
        <f t="shared" si="3"/>
        <v/>
      </c>
      <c r="G113" s="44" t="str">
        <f t="shared" si="4"/>
        <v>/</v>
      </c>
      <c r="H113" s="44" t="str">
        <f t="shared" si="5"/>
        <v>/</v>
      </c>
    </row>
    <row r="114" spans="1:8" s="2" customFormat="1" x14ac:dyDescent="0.25">
      <c r="A114" s="12"/>
      <c r="B114" s="14"/>
      <c r="C114" s="14"/>
      <c r="D114" s="14"/>
      <c r="E114" s="9" t="str">
        <f>_xlfn.IFNA(VLOOKUP(B114,NOT_SUPPORTED_ARTICLE!C:C,1,FALSE),"")</f>
        <v/>
      </c>
      <c r="F114" s="44" t="str">
        <f t="shared" si="3"/>
        <v/>
      </c>
      <c r="G114" s="44" t="str">
        <f t="shared" si="4"/>
        <v>/</v>
      </c>
      <c r="H114" s="44" t="str">
        <f t="shared" si="5"/>
        <v>/</v>
      </c>
    </row>
    <row r="115" spans="1:8" s="2" customFormat="1" x14ac:dyDescent="0.25">
      <c r="A115" s="12"/>
      <c r="B115" s="14"/>
      <c r="C115" s="14"/>
      <c r="D115" s="14"/>
      <c r="E115" s="9" t="str">
        <f>_xlfn.IFNA(VLOOKUP(B115,NOT_SUPPORTED_ARTICLE!C:C,1,FALSE),"")</f>
        <v/>
      </c>
      <c r="F115" s="44" t="str">
        <f t="shared" si="3"/>
        <v/>
      </c>
      <c r="G115" s="44" t="str">
        <f t="shared" si="4"/>
        <v>/</v>
      </c>
      <c r="H115" s="44" t="str">
        <f t="shared" si="5"/>
        <v>/</v>
      </c>
    </row>
    <row r="116" spans="1:8" s="2" customFormat="1" ht="15.75" customHeight="1" x14ac:dyDescent="0.25">
      <c r="A116" s="12"/>
      <c r="B116" s="14"/>
      <c r="C116" s="14"/>
      <c r="D116" s="14"/>
      <c r="E116" s="9" t="str">
        <f>_xlfn.IFNA(VLOOKUP(B116,NOT_SUPPORTED_ARTICLE!C:C,1,FALSE),"")</f>
        <v/>
      </c>
      <c r="F116" s="44" t="str">
        <f t="shared" si="3"/>
        <v/>
      </c>
      <c r="G116" s="44" t="str">
        <f t="shared" si="4"/>
        <v>/</v>
      </c>
      <c r="H116" s="44" t="str">
        <f t="shared" si="5"/>
        <v>/</v>
      </c>
    </row>
    <row r="117" spans="1:8" x14ac:dyDescent="0.25">
      <c r="B117" s="14"/>
      <c r="C117" s="14"/>
      <c r="D117" s="14"/>
      <c r="E117" s="9" t="str">
        <f>_xlfn.IFNA(VLOOKUP(B117,NOT_SUPPORTED_ARTICLE!C:C,1,FALSE),"")</f>
        <v/>
      </c>
      <c r="F117" s="44" t="str">
        <f t="shared" si="3"/>
        <v/>
      </c>
      <c r="G117" s="44" t="str">
        <f t="shared" si="4"/>
        <v>/</v>
      </c>
      <c r="H117" s="44" t="str">
        <f t="shared" si="5"/>
        <v>/</v>
      </c>
    </row>
    <row r="118" spans="1:8" x14ac:dyDescent="0.25">
      <c r="B118" s="14"/>
      <c r="C118" s="14"/>
      <c r="D118" s="14"/>
      <c r="E118" s="9" t="str">
        <f>_xlfn.IFNA(VLOOKUP(B118,NOT_SUPPORTED_ARTICLE!C:C,1,FALSE),"")</f>
        <v/>
      </c>
      <c r="F118" s="44" t="str">
        <f t="shared" si="3"/>
        <v/>
      </c>
      <c r="G118" s="44" t="str">
        <f t="shared" si="4"/>
        <v>/</v>
      </c>
      <c r="H118" s="44" t="str">
        <f t="shared" si="5"/>
        <v>/</v>
      </c>
    </row>
    <row r="119" spans="1:8" x14ac:dyDescent="0.25">
      <c r="B119" s="14"/>
      <c r="C119" s="14"/>
      <c r="D119" s="14"/>
      <c r="E119" s="9" t="str">
        <f>_xlfn.IFNA(VLOOKUP(B119,NOT_SUPPORTED_ARTICLE!C:C,1,FALSE),"")</f>
        <v/>
      </c>
      <c r="F119" s="44" t="str">
        <f t="shared" si="3"/>
        <v/>
      </c>
      <c r="G119" s="44" t="str">
        <f t="shared" si="4"/>
        <v>/</v>
      </c>
      <c r="H119" s="44" t="str">
        <f t="shared" si="5"/>
        <v>/</v>
      </c>
    </row>
    <row r="120" spans="1:8" x14ac:dyDescent="0.25">
      <c r="B120" s="14"/>
      <c r="C120" s="14"/>
      <c r="D120" s="14"/>
      <c r="E120" s="9" t="str">
        <f>_xlfn.IFNA(VLOOKUP(B120,NOT_SUPPORTED_ARTICLE!C:C,1,FALSE),"")</f>
        <v/>
      </c>
      <c r="F120" s="44" t="str">
        <f t="shared" si="3"/>
        <v/>
      </c>
      <c r="G120" s="44" t="str">
        <f t="shared" si="4"/>
        <v>/</v>
      </c>
      <c r="H120" s="44" t="str">
        <f t="shared" si="5"/>
        <v>/</v>
      </c>
    </row>
    <row r="121" spans="1:8" x14ac:dyDescent="0.25">
      <c r="B121" s="14"/>
      <c r="C121" s="14"/>
      <c r="D121" s="14"/>
      <c r="E121" s="9" t="str">
        <f>_xlfn.IFNA(VLOOKUP(B121,NOT_SUPPORTED_ARTICLE!C:C,1,FALSE),"")</f>
        <v/>
      </c>
      <c r="F121" s="44" t="str">
        <f t="shared" si="3"/>
        <v/>
      </c>
      <c r="G121" s="44" t="str">
        <f t="shared" si="4"/>
        <v>/</v>
      </c>
      <c r="H121" s="44" t="str">
        <f t="shared" si="5"/>
        <v>/</v>
      </c>
    </row>
    <row r="122" spans="1:8" x14ac:dyDescent="0.25">
      <c r="E122" s="9" t="str">
        <f>_xlfn.IFNA(VLOOKUP(B122,NOT_SUPPORTED_ARTICLE!C:C,1,FALSE),"")</f>
        <v/>
      </c>
      <c r="F122" s="44" t="str">
        <f t="shared" si="3"/>
        <v/>
      </c>
      <c r="G122" s="44" t="str">
        <f t="shared" si="4"/>
        <v>/</v>
      </c>
      <c r="H122" s="44" t="str">
        <f t="shared" si="5"/>
        <v>/</v>
      </c>
    </row>
    <row r="123" spans="1:8" x14ac:dyDescent="0.25">
      <c r="E123" s="9" t="str">
        <f>_xlfn.IFNA(VLOOKUP(B123,NOT_SUPPORTED_ARTICLE!C:C,1,FALSE),"")</f>
        <v/>
      </c>
      <c r="F123" s="44" t="str">
        <f t="shared" si="3"/>
        <v/>
      </c>
      <c r="G123" s="44" t="str">
        <f t="shared" si="4"/>
        <v>/</v>
      </c>
      <c r="H123" s="44" t="str">
        <f t="shared" si="5"/>
        <v>/</v>
      </c>
    </row>
    <row r="124" spans="1:8" x14ac:dyDescent="0.25">
      <c r="B124" s="14"/>
      <c r="C124" s="14"/>
      <c r="D124" s="14"/>
      <c r="E124" s="9" t="str">
        <f>_xlfn.IFNA(VLOOKUP(B124,NOT_SUPPORTED_ARTICLE!C:C,1,FALSE),"")</f>
        <v/>
      </c>
      <c r="F124" s="44" t="str">
        <f t="shared" si="3"/>
        <v/>
      </c>
      <c r="G124" s="44" t="str">
        <f t="shared" si="4"/>
        <v>/</v>
      </c>
      <c r="H124" s="44" t="str">
        <f t="shared" si="5"/>
        <v>/</v>
      </c>
    </row>
    <row r="125" spans="1:8" x14ac:dyDescent="0.25">
      <c r="B125" s="14"/>
      <c r="C125" s="14"/>
      <c r="D125" s="14"/>
      <c r="E125" s="9" t="str">
        <f>_xlfn.IFNA(VLOOKUP(B125,NOT_SUPPORTED_ARTICLE!C:C,1,FALSE),"")</f>
        <v/>
      </c>
      <c r="F125" s="44" t="str">
        <f t="shared" si="3"/>
        <v/>
      </c>
      <c r="G125" s="44" t="str">
        <f t="shared" si="4"/>
        <v>/</v>
      </c>
      <c r="H125" s="44" t="str">
        <f t="shared" si="5"/>
        <v>/</v>
      </c>
    </row>
  </sheetData>
  <conditionalFormatting sqref="E2:E125">
    <cfRule type="expression" dxfId="14" priority="1">
      <formula>E2&lt;&gt;""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1"/>
  <sheetViews>
    <sheetView workbookViewId="0">
      <selection activeCell="I23" sqref="I23"/>
    </sheetView>
  </sheetViews>
  <sheetFormatPr defaultRowHeight="15" x14ac:dyDescent="0.25"/>
  <cols>
    <col min="1" max="1" width="30.7109375" customWidth="1"/>
    <col min="2" max="2" width="16.28515625" bestFit="1" customWidth="1"/>
    <col min="3" max="3" width="5.42578125" customWidth="1"/>
    <col min="4" max="4" width="12.140625" bestFit="1" customWidth="1"/>
    <col min="5" max="5" width="8.140625" customWidth="1"/>
    <col min="6" max="6" width="11.28515625" bestFit="1" customWidth="1"/>
  </cols>
  <sheetData>
    <row r="3" spans="1:6" x14ac:dyDescent="0.25">
      <c r="A3" s="166" t="s">
        <v>4746</v>
      </c>
      <c r="B3" s="166" t="s">
        <v>4744</v>
      </c>
    </row>
    <row r="4" spans="1:6" x14ac:dyDescent="0.25">
      <c r="A4" s="166" t="s">
        <v>4738</v>
      </c>
      <c r="B4" t="s">
        <v>4433</v>
      </c>
      <c r="C4" t="s">
        <v>3449</v>
      </c>
      <c r="D4" t="s">
        <v>3448</v>
      </c>
      <c r="E4" t="s">
        <v>3450</v>
      </c>
      <c r="F4" t="s">
        <v>4743</v>
      </c>
    </row>
    <row r="5" spans="1:6" x14ac:dyDescent="0.25">
      <c r="A5" s="167" t="s">
        <v>2947</v>
      </c>
      <c r="B5" s="168"/>
      <c r="C5" s="168">
        <v>3</v>
      </c>
      <c r="D5" s="168">
        <v>8</v>
      </c>
      <c r="E5" s="168">
        <v>16</v>
      </c>
      <c r="F5" s="168">
        <v>27</v>
      </c>
    </row>
    <row r="6" spans="1:6" x14ac:dyDescent="0.25">
      <c r="A6" s="167" t="s">
        <v>2751</v>
      </c>
      <c r="B6" s="168"/>
      <c r="C6" s="168"/>
      <c r="D6" s="168">
        <v>2</v>
      </c>
      <c r="E6" s="168">
        <v>10</v>
      </c>
      <c r="F6" s="168">
        <v>12</v>
      </c>
    </row>
    <row r="7" spans="1:6" x14ac:dyDescent="0.25">
      <c r="A7" s="167" t="s">
        <v>2746</v>
      </c>
      <c r="B7" s="168"/>
      <c r="C7" s="168">
        <v>2</v>
      </c>
      <c r="D7" s="168"/>
      <c r="E7" s="168">
        <v>35</v>
      </c>
      <c r="F7" s="168">
        <v>37</v>
      </c>
    </row>
    <row r="8" spans="1:6" x14ac:dyDescent="0.25">
      <c r="A8" s="167" t="s">
        <v>4739</v>
      </c>
      <c r="B8" s="168">
        <v>1</v>
      </c>
      <c r="C8" s="168"/>
      <c r="D8" s="168"/>
      <c r="E8" s="168">
        <v>5</v>
      </c>
      <c r="F8" s="168">
        <v>6</v>
      </c>
    </row>
    <row r="9" spans="1:6" x14ac:dyDescent="0.25">
      <c r="A9" s="167" t="s">
        <v>4786</v>
      </c>
      <c r="B9" s="168"/>
      <c r="C9" s="168"/>
      <c r="D9" s="168"/>
      <c r="E9" s="168">
        <v>13</v>
      </c>
      <c r="F9" s="168">
        <v>13</v>
      </c>
    </row>
    <row r="10" spans="1:6" x14ac:dyDescent="0.25">
      <c r="A10" s="167" t="s">
        <v>2898</v>
      </c>
      <c r="B10" s="168"/>
      <c r="C10" s="168">
        <v>5</v>
      </c>
      <c r="D10" s="168">
        <v>6</v>
      </c>
      <c r="E10" s="168">
        <v>14</v>
      </c>
      <c r="F10" s="168">
        <v>25</v>
      </c>
    </row>
    <row r="11" spans="1:6" x14ac:dyDescent="0.25">
      <c r="A11" s="167" t="s">
        <v>117</v>
      </c>
      <c r="B11" s="168"/>
      <c r="C11" s="168">
        <v>3</v>
      </c>
      <c r="D11" s="168">
        <v>1</v>
      </c>
      <c r="E11" s="168">
        <v>107</v>
      </c>
      <c r="F11" s="168">
        <v>111</v>
      </c>
    </row>
    <row r="12" spans="1:6" x14ac:dyDescent="0.25">
      <c r="A12" s="167" t="s">
        <v>4740</v>
      </c>
      <c r="B12" s="168"/>
      <c r="C12" s="168"/>
      <c r="D12" s="168"/>
      <c r="E12" s="168">
        <v>4</v>
      </c>
      <c r="F12" s="168">
        <v>4</v>
      </c>
    </row>
    <row r="13" spans="1:6" x14ac:dyDescent="0.25">
      <c r="A13" s="167" t="s">
        <v>4741</v>
      </c>
      <c r="B13" s="168"/>
      <c r="C13" s="168">
        <v>7</v>
      </c>
      <c r="D13" s="168"/>
      <c r="E13" s="168">
        <v>4</v>
      </c>
      <c r="F13" s="168">
        <v>11</v>
      </c>
    </row>
    <row r="14" spans="1:6" x14ac:dyDescent="0.25">
      <c r="A14" s="167" t="s">
        <v>4742</v>
      </c>
      <c r="B14" s="168"/>
      <c r="C14" s="168">
        <v>1</v>
      </c>
      <c r="D14" s="168"/>
      <c r="E14" s="168">
        <v>6</v>
      </c>
      <c r="F14" s="168">
        <v>7</v>
      </c>
    </row>
    <row r="15" spans="1:6" x14ac:dyDescent="0.25">
      <c r="A15" s="167" t="s">
        <v>2744</v>
      </c>
      <c r="B15" s="168"/>
      <c r="C15" s="168"/>
      <c r="D15" s="168">
        <v>5</v>
      </c>
      <c r="E15" s="168">
        <v>11</v>
      </c>
      <c r="F15" s="168">
        <v>16</v>
      </c>
    </row>
    <row r="16" spans="1:6" x14ac:dyDescent="0.25">
      <c r="A16" s="167" t="s">
        <v>2745</v>
      </c>
      <c r="B16" s="168"/>
      <c r="C16" s="168"/>
      <c r="D16" s="168">
        <v>3</v>
      </c>
      <c r="E16" s="168">
        <v>9</v>
      </c>
      <c r="F16" s="168">
        <v>12</v>
      </c>
    </row>
    <row r="17" spans="1:6" x14ac:dyDescent="0.25">
      <c r="A17" s="167" t="s">
        <v>2750</v>
      </c>
      <c r="B17" s="168"/>
      <c r="C17" s="168"/>
      <c r="D17" s="168"/>
      <c r="E17" s="168">
        <v>1</v>
      </c>
      <c r="F17" s="168">
        <v>1</v>
      </c>
    </row>
    <row r="18" spans="1:6" x14ac:dyDescent="0.25">
      <c r="A18" s="167" t="s">
        <v>2748</v>
      </c>
      <c r="B18" s="168"/>
      <c r="C18" s="168">
        <v>25</v>
      </c>
      <c r="D18" s="168">
        <v>20</v>
      </c>
      <c r="E18" s="168">
        <v>122</v>
      </c>
      <c r="F18" s="168">
        <v>167</v>
      </c>
    </row>
    <row r="19" spans="1:6" x14ac:dyDescent="0.25">
      <c r="A19" s="167" t="s">
        <v>123</v>
      </c>
      <c r="B19" s="168"/>
      <c r="C19" s="168">
        <v>14</v>
      </c>
      <c r="D19" s="168">
        <v>1</v>
      </c>
      <c r="E19" s="168">
        <v>5</v>
      </c>
      <c r="F19" s="168">
        <v>20</v>
      </c>
    </row>
    <row r="20" spans="1:6" x14ac:dyDescent="0.25">
      <c r="A20" s="167" t="s">
        <v>3143</v>
      </c>
      <c r="B20" s="168"/>
      <c r="C20" s="168"/>
      <c r="D20" s="168"/>
      <c r="E20" s="168">
        <v>2</v>
      </c>
      <c r="F20" s="168">
        <v>2</v>
      </c>
    </row>
    <row r="21" spans="1:6" x14ac:dyDescent="0.25">
      <c r="A21" s="167" t="s">
        <v>4743</v>
      </c>
      <c r="B21" s="168">
        <v>1</v>
      </c>
      <c r="C21" s="168">
        <v>60</v>
      </c>
      <c r="D21" s="168">
        <v>46</v>
      </c>
      <c r="E21" s="168">
        <v>364</v>
      </c>
      <c r="F21" s="168">
        <v>471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15" sqref="A15"/>
    </sheetView>
  </sheetViews>
  <sheetFormatPr defaultRowHeight="26.25" customHeight="1" x14ac:dyDescent="0.25"/>
  <cols>
    <col min="1" max="1" width="9.28515625" bestFit="1" customWidth="1"/>
    <col min="2" max="2" width="42.7109375" bestFit="1" customWidth="1"/>
    <col min="3" max="3" width="12.5703125" bestFit="1" customWidth="1"/>
    <col min="5" max="5" width="40.7109375" bestFit="1" customWidth="1"/>
    <col min="6" max="6" width="24.5703125" bestFit="1" customWidth="1"/>
    <col min="7" max="7" width="67.5703125" bestFit="1" customWidth="1"/>
    <col min="8" max="8" width="60" bestFit="1" customWidth="1"/>
  </cols>
  <sheetData>
    <row r="1" spans="1:8" ht="26.25" customHeight="1" x14ac:dyDescent="0.25">
      <c r="A1" s="39" t="s">
        <v>4</v>
      </c>
      <c r="B1" s="39" t="s">
        <v>10</v>
      </c>
      <c r="C1" s="39" t="s">
        <v>11</v>
      </c>
      <c r="D1" s="39" t="s">
        <v>2</v>
      </c>
      <c r="E1" s="45" t="s">
        <v>12</v>
      </c>
      <c r="F1" s="45" t="s">
        <v>140</v>
      </c>
      <c r="G1" s="45" t="s">
        <v>128</v>
      </c>
      <c r="H1" s="45" t="s">
        <v>13</v>
      </c>
    </row>
    <row r="2" spans="1:8" ht="26.25" customHeight="1" x14ac:dyDescent="0.25">
      <c r="A2" s="13"/>
      <c r="B2" s="14" t="s">
        <v>2897</v>
      </c>
      <c r="C2" s="14" t="s">
        <v>2741</v>
      </c>
      <c r="D2" s="14" t="s">
        <v>2898</v>
      </c>
      <c r="E2" s="9" t="str">
        <f>_xlfn.IFNA(VLOOKUP(B2,NOT_SUPPORTED_ARTICLE!C:C,1,FALSE),"")</f>
        <v/>
      </c>
      <c r="F2" s="44" t="str">
        <f t="shared" ref="F2:F18" si="0">SUBSTITUTE(D2,"\","/")</f>
        <v>articles/container-registry</v>
      </c>
      <c r="G2" s="44" t="str">
        <f t="shared" ref="G2:G18" si="1">SUBSTITUTE(D2&amp;"/"&amp;B2,"\","/")</f>
        <v>articles/container-registry/container-registry-authentication.md</v>
      </c>
      <c r="H2" s="44" t="str">
        <f>SUBSTITUTE(G2,"articles/","")</f>
        <v>container-registry/container-registry-authentication.md</v>
      </c>
    </row>
    <row r="3" spans="1:8" ht="26.25" customHeight="1" x14ac:dyDescent="0.25">
      <c r="A3" s="66" t="s">
        <v>0</v>
      </c>
      <c r="B3" s="14"/>
      <c r="C3" s="14"/>
      <c r="D3" s="14"/>
      <c r="E3" s="9" t="str">
        <f>_xlfn.IFNA(VLOOKUP(B3,NOT_SUPPORTED_ARTICLE!C:C,1,FALSE),"")</f>
        <v/>
      </c>
      <c r="F3" s="44" t="str">
        <f t="shared" si="0"/>
        <v/>
      </c>
      <c r="G3" s="44" t="str">
        <f t="shared" si="1"/>
        <v>/</v>
      </c>
      <c r="H3" s="44" t="str">
        <f t="shared" ref="H3:H18" si="2">SUBSTITUTE(G3,"articles/","")</f>
        <v>/</v>
      </c>
    </row>
    <row r="4" spans="1:8" ht="26.25" customHeight="1" x14ac:dyDescent="0.25">
      <c r="A4" s="66" t="s">
        <v>157</v>
      </c>
      <c r="B4" s="14"/>
      <c r="C4" s="14"/>
      <c r="D4" s="14"/>
      <c r="E4" s="9" t="str">
        <f>_xlfn.IFNA(VLOOKUP(B4,NOT_SUPPORTED_ARTICLE!C:C,1,FALSE),"")</f>
        <v/>
      </c>
      <c r="F4" s="44" t="str">
        <f t="shared" si="0"/>
        <v/>
      </c>
      <c r="G4" s="44" t="str">
        <f t="shared" si="1"/>
        <v>/</v>
      </c>
      <c r="H4" s="44" t="str">
        <f t="shared" si="2"/>
        <v>/</v>
      </c>
    </row>
    <row r="5" spans="1:8" ht="26.25" customHeight="1" x14ac:dyDescent="0.25">
      <c r="A5" s="10">
        <f>COUNTIFS(C:C,"=Update",D:D,"=articles/expressroute",E:E,"") + COUNTIFS(C:C,"=Update",D:D,"=articles/expressroute/*",E:E,"")</f>
        <v>0</v>
      </c>
      <c r="B5" s="14"/>
      <c r="C5" s="14"/>
      <c r="D5" s="14"/>
      <c r="E5" s="9" t="str">
        <f>_xlfn.IFNA(VLOOKUP(B5,NOT_SUPPORTED_ARTICLE!C:C,1,FALSE),"")</f>
        <v/>
      </c>
      <c r="F5" s="44" t="str">
        <f t="shared" si="0"/>
        <v/>
      </c>
      <c r="G5" s="44" t="str">
        <f t="shared" si="1"/>
        <v>/</v>
      </c>
      <c r="H5" s="44" t="str">
        <f t="shared" si="2"/>
        <v>/</v>
      </c>
    </row>
    <row r="6" spans="1:8" ht="26.25" customHeight="1" x14ac:dyDescent="0.25">
      <c r="A6" s="66" t="s">
        <v>127</v>
      </c>
      <c r="B6" s="14"/>
      <c r="C6" s="14"/>
      <c r="D6" s="14"/>
      <c r="E6" s="9" t="str">
        <f>_xlfn.IFNA(VLOOKUP(B6,NOT_SUPPORTED_ARTICLE!C:C,1,FALSE),"")</f>
        <v/>
      </c>
      <c r="F6" s="44" t="str">
        <f t="shared" si="0"/>
        <v/>
      </c>
      <c r="G6" s="44" t="str">
        <f t="shared" si="1"/>
        <v>/</v>
      </c>
      <c r="H6" s="44" t="str">
        <f t="shared" si="2"/>
        <v>/</v>
      </c>
    </row>
    <row r="7" spans="1:8" ht="26.25" customHeight="1" x14ac:dyDescent="0.25">
      <c r="A7" s="10">
        <f>COUNTIFS(C:C,"=Update",D:D,"=includes",E:E,"")</f>
        <v>0</v>
      </c>
      <c r="B7" s="14"/>
      <c r="C7" s="14"/>
      <c r="D7" s="14"/>
      <c r="E7" s="9" t="str">
        <f>_xlfn.IFNA(VLOOKUP(B7,NOT_SUPPORTED_ARTICLE!C:C,1,FALSE),"")</f>
        <v/>
      </c>
      <c r="F7" s="44" t="str">
        <f t="shared" si="0"/>
        <v/>
      </c>
      <c r="G7" s="44" t="str">
        <f t="shared" si="1"/>
        <v>/</v>
      </c>
      <c r="H7" s="44" t="str">
        <f t="shared" si="2"/>
        <v>/</v>
      </c>
    </row>
    <row r="8" spans="1:8" ht="26.25" customHeight="1" x14ac:dyDescent="0.25">
      <c r="A8" s="13"/>
      <c r="B8" s="14"/>
      <c r="C8" s="14"/>
      <c r="D8" s="14"/>
      <c r="E8" s="9" t="str">
        <f>_xlfn.IFNA(VLOOKUP(B8,NOT_SUPPORTED_ARTICLE!C:C,1,FALSE),"")</f>
        <v/>
      </c>
      <c r="F8" s="44" t="str">
        <f t="shared" si="0"/>
        <v/>
      </c>
      <c r="G8" s="44" t="str">
        <f t="shared" si="1"/>
        <v>/</v>
      </c>
      <c r="H8" s="44" t="str">
        <f t="shared" si="2"/>
        <v>/</v>
      </c>
    </row>
    <row r="9" spans="1:8" ht="26.25" customHeight="1" x14ac:dyDescent="0.25">
      <c r="A9" s="13"/>
      <c r="B9" s="14"/>
      <c r="C9" s="14"/>
      <c r="D9" s="14"/>
      <c r="E9" s="9" t="str">
        <f>_xlfn.IFNA(VLOOKUP(B9,NOT_SUPPORTED_ARTICLE!C:C,1,FALSE),"")</f>
        <v/>
      </c>
      <c r="F9" s="44" t="str">
        <f t="shared" si="0"/>
        <v/>
      </c>
      <c r="G9" s="44" t="str">
        <f t="shared" si="1"/>
        <v>/</v>
      </c>
      <c r="H9" s="44" t="str">
        <f t="shared" si="2"/>
        <v>/</v>
      </c>
    </row>
    <row r="10" spans="1:8" ht="26.25" customHeight="1" x14ac:dyDescent="0.25">
      <c r="A10" s="2"/>
      <c r="B10" s="14"/>
      <c r="C10" s="14"/>
      <c r="D10" s="14"/>
      <c r="E10" s="9" t="str">
        <f>_xlfn.IFNA(VLOOKUP(B10,NOT_SUPPORTED_ARTICLE!C:C,1,FALSE),"")</f>
        <v/>
      </c>
      <c r="F10" s="44" t="str">
        <f t="shared" si="0"/>
        <v/>
      </c>
      <c r="G10" s="44" t="str">
        <f t="shared" si="1"/>
        <v>/</v>
      </c>
      <c r="H10" s="44" t="str">
        <f t="shared" si="2"/>
        <v>/</v>
      </c>
    </row>
    <row r="11" spans="1:8" ht="26.25" customHeight="1" x14ac:dyDescent="0.25">
      <c r="A11" s="67" t="s">
        <v>119</v>
      </c>
      <c r="B11" s="14"/>
      <c r="C11" s="14"/>
      <c r="D11" s="14"/>
      <c r="E11" s="9" t="str">
        <f>_xlfn.IFNA(VLOOKUP(B11,NOT_SUPPORTED_ARTICLE!C:C,1,FALSE),"")</f>
        <v/>
      </c>
      <c r="F11" s="44" t="str">
        <f t="shared" si="0"/>
        <v/>
      </c>
      <c r="G11" s="44" t="str">
        <f t="shared" si="1"/>
        <v>/</v>
      </c>
      <c r="H11" s="44" t="str">
        <f t="shared" si="2"/>
        <v>/</v>
      </c>
    </row>
    <row r="12" spans="1:8" ht="26.25" customHeight="1" x14ac:dyDescent="0.25">
      <c r="A12" s="67" t="s">
        <v>734</v>
      </c>
      <c r="B12" s="14"/>
      <c r="C12" s="14"/>
      <c r="D12" s="14"/>
      <c r="E12" s="9" t="str">
        <f>_xlfn.IFNA(VLOOKUP(B12,NOT_SUPPORTED_ARTICLE!C:C,1,FALSE),"")</f>
        <v/>
      </c>
      <c r="F12" s="44" t="str">
        <f t="shared" si="0"/>
        <v/>
      </c>
      <c r="G12" s="44" t="str">
        <f t="shared" si="1"/>
        <v>/</v>
      </c>
      <c r="H12" s="44" t="str">
        <f t="shared" si="2"/>
        <v>/</v>
      </c>
    </row>
    <row r="13" spans="1:8" ht="26.25" customHeight="1" x14ac:dyDescent="0.25">
      <c r="A13" s="4">
        <f>COUNTIFS(C:C,"=New",D:D,"=articles/expressroute",E:E,"") + COUNTIFS(C:C,"=New",D:D,"=articles/expressroute/*",E:E,"")</f>
        <v>0</v>
      </c>
      <c r="B13" s="14"/>
      <c r="C13" s="14"/>
      <c r="D13" s="14"/>
      <c r="E13" s="9" t="str">
        <f>_xlfn.IFNA(VLOOKUP(B13,NOT_SUPPORTED_ARTICLE!C:C,1,FALSE),"")</f>
        <v/>
      </c>
      <c r="F13" s="44" t="str">
        <f t="shared" si="0"/>
        <v/>
      </c>
      <c r="G13" s="44" t="str">
        <f t="shared" si="1"/>
        <v>/</v>
      </c>
      <c r="H13" s="44" t="str">
        <f t="shared" si="2"/>
        <v>/</v>
      </c>
    </row>
    <row r="14" spans="1:8" ht="26.25" customHeight="1" x14ac:dyDescent="0.25">
      <c r="A14" s="3" t="s">
        <v>127</v>
      </c>
      <c r="B14" s="14"/>
      <c r="C14" s="14"/>
      <c r="D14" s="14"/>
      <c r="E14" s="9" t="str">
        <f>_xlfn.IFNA(VLOOKUP(B14,NOT_SUPPORTED_ARTICLE!C:C,1,FALSE),"")</f>
        <v/>
      </c>
      <c r="F14" s="44" t="str">
        <f t="shared" si="0"/>
        <v/>
      </c>
      <c r="G14" s="44" t="str">
        <f t="shared" si="1"/>
        <v>/</v>
      </c>
      <c r="H14" s="44" t="str">
        <f t="shared" si="2"/>
        <v>/</v>
      </c>
    </row>
    <row r="15" spans="1:8" ht="26.25" customHeight="1" x14ac:dyDescent="0.25">
      <c r="A15" s="10">
        <f>COUNTIFS(C:C,"=New",D:D,"=includes",E:E,"")</f>
        <v>0</v>
      </c>
      <c r="B15" s="14"/>
      <c r="C15" s="14"/>
      <c r="D15" s="14"/>
      <c r="E15" s="9" t="str">
        <f>_xlfn.IFNA(VLOOKUP(B15,NOT_SUPPORTED_ARTICLE!C:C,1,FALSE),"")</f>
        <v/>
      </c>
      <c r="F15" s="44" t="str">
        <f t="shared" si="0"/>
        <v/>
      </c>
      <c r="G15" s="44" t="str">
        <f t="shared" si="1"/>
        <v>/</v>
      </c>
      <c r="H15" s="44" t="str">
        <f t="shared" si="2"/>
        <v>/</v>
      </c>
    </row>
    <row r="16" spans="1:8" ht="26.25" customHeight="1" x14ac:dyDescent="0.25">
      <c r="A16" s="12"/>
      <c r="B16" s="14"/>
      <c r="C16" s="14"/>
      <c r="D16" s="14"/>
      <c r="E16" s="9" t="str">
        <f>_xlfn.IFNA(VLOOKUP(B16,NOT_SUPPORTED_ARTICLE!C:C,1,FALSE),"")</f>
        <v/>
      </c>
      <c r="F16" s="44" t="str">
        <f t="shared" si="0"/>
        <v/>
      </c>
      <c r="G16" s="44" t="str">
        <f t="shared" si="1"/>
        <v>/</v>
      </c>
      <c r="H16" s="44" t="str">
        <f t="shared" si="2"/>
        <v>/</v>
      </c>
    </row>
    <row r="17" spans="1:8" ht="26.25" customHeight="1" x14ac:dyDescent="0.25">
      <c r="A17" s="12"/>
      <c r="B17" s="14"/>
      <c r="C17" s="14"/>
      <c r="D17" s="14"/>
      <c r="E17" s="9" t="str">
        <f>_xlfn.IFNA(VLOOKUP(B17,NOT_SUPPORTED_ARTICLE!C:C,1,FALSE),"")</f>
        <v/>
      </c>
      <c r="F17" s="44" t="str">
        <f t="shared" si="0"/>
        <v/>
      </c>
      <c r="G17" s="44" t="str">
        <f t="shared" si="1"/>
        <v>/</v>
      </c>
      <c r="H17" s="44" t="str">
        <f t="shared" si="2"/>
        <v>/</v>
      </c>
    </row>
    <row r="18" spans="1:8" ht="26.25" customHeight="1" x14ac:dyDescent="0.25">
      <c r="A18" s="12"/>
      <c r="B18" s="14"/>
      <c r="C18" s="14"/>
      <c r="D18" s="14"/>
      <c r="E18" s="9" t="str">
        <f>_xlfn.IFNA(VLOOKUP(B18,NOT_SUPPORTED_ARTICLE!C:C,1,FALSE),"")</f>
        <v/>
      </c>
      <c r="F18" s="44" t="str">
        <f t="shared" si="0"/>
        <v/>
      </c>
      <c r="G18" s="44" t="str">
        <f t="shared" si="1"/>
        <v>/</v>
      </c>
      <c r="H18" s="44" t="str">
        <f t="shared" si="2"/>
        <v>/</v>
      </c>
    </row>
  </sheetData>
  <conditionalFormatting sqref="E2:E18">
    <cfRule type="expression" dxfId="13" priority="1">
      <formula>E2&lt;&gt;""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13" sqref="A13"/>
    </sheetView>
  </sheetViews>
  <sheetFormatPr defaultRowHeight="26.25" customHeight="1" x14ac:dyDescent="0.25"/>
  <cols>
    <col min="1" max="1" width="9.28515625" bestFit="1" customWidth="1"/>
    <col min="2" max="2" width="42.7109375" bestFit="1" customWidth="1"/>
    <col min="3" max="3" width="12.5703125" bestFit="1" customWidth="1"/>
    <col min="5" max="5" width="40.7109375" bestFit="1" customWidth="1"/>
    <col min="6" max="6" width="24.5703125" bestFit="1" customWidth="1"/>
    <col min="7" max="7" width="67.5703125" bestFit="1" customWidth="1"/>
    <col min="8" max="8" width="60" bestFit="1" customWidth="1"/>
  </cols>
  <sheetData>
    <row r="1" spans="1:8" ht="26.25" customHeight="1" x14ac:dyDescent="0.25">
      <c r="A1" s="39" t="s">
        <v>4</v>
      </c>
      <c r="B1" s="39" t="s">
        <v>10</v>
      </c>
      <c r="C1" s="39" t="s">
        <v>11</v>
      </c>
      <c r="D1" s="39" t="s">
        <v>2</v>
      </c>
      <c r="E1" s="45" t="s">
        <v>12</v>
      </c>
      <c r="F1" s="45" t="s">
        <v>140</v>
      </c>
      <c r="G1" s="45" t="s">
        <v>128</v>
      </c>
      <c r="H1" s="45" t="s">
        <v>13</v>
      </c>
    </row>
    <row r="2" spans="1:8" ht="26.25" customHeight="1" x14ac:dyDescent="0.25">
      <c r="A2" s="13"/>
      <c r="B2" s="14" t="s">
        <v>2897</v>
      </c>
      <c r="C2" s="14" t="s">
        <v>2741</v>
      </c>
      <c r="D2" s="14" t="s">
        <v>2898</v>
      </c>
      <c r="E2" s="9" t="str">
        <f>_xlfn.IFNA(VLOOKUP(B2,NOT_SUPPORTED_ARTICLE!C:C,1,FALSE),"")</f>
        <v/>
      </c>
      <c r="F2" s="44" t="str">
        <f t="shared" ref="F2:F18" si="0">SUBSTITUTE(D2,"\","/")</f>
        <v>articles/container-registry</v>
      </c>
      <c r="G2" s="44" t="str">
        <f t="shared" ref="G2:G18" si="1">SUBSTITUTE(D2&amp;"/"&amp;B2,"\","/")</f>
        <v>articles/container-registry/container-registry-authentication.md</v>
      </c>
      <c r="H2" s="44" t="str">
        <f>SUBSTITUTE(G2,"articles/","")</f>
        <v>container-registry/container-registry-authentication.md</v>
      </c>
    </row>
    <row r="3" spans="1:8" ht="26.25" customHeight="1" x14ac:dyDescent="0.25">
      <c r="A3" s="66" t="s">
        <v>0</v>
      </c>
      <c r="B3" s="14"/>
      <c r="C3" s="14"/>
      <c r="D3" s="14"/>
      <c r="E3" s="9" t="str">
        <f>_xlfn.IFNA(VLOOKUP(B3,NOT_SUPPORTED_ARTICLE!C:C,1,FALSE),"")</f>
        <v/>
      </c>
      <c r="F3" s="44" t="str">
        <f t="shared" si="0"/>
        <v/>
      </c>
      <c r="G3" s="44" t="str">
        <f t="shared" si="1"/>
        <v>/</v>
      </c>
      <c r="H3" s="44" t="str">
        <f t="shared" ref="H3:H18" si="2">SUBSTITUTE(G3,"articles/","")</f>
        <v>/</v>
      </c>
    </row>
    <row r="4" spans="1:8" ht="26.25" customHeight="1" x14ac:dyDescent="0.25">
      <c r="A4" s="66" t="s">
        <v>157</v>
      </c>
      <c r="B4" s="14"/>
      <c r="C4" s="14"/>
      <c r="D4" s="14"/>
      <c r="E4" s="9" t="str">
        <f>_xlfn.IFNA(VLOOKUP(B4,NOT_SUPPORTED_ARTICLE!C:C,1,FALSE),"")</f>
        <v/>
      </c>
      <c r="F4" s="44" t="str">
        <f t="shared" si="0"/>
        <v/>
      </c>
      <c r="G4" s="44" t="str">
        <f t="shared" si="1"/>
        <v>/</v>
      </c>
      <c r="H4" s="44" t="str">
        <f t="shared" si="2"/>
        <v>/</v>
      </c>
    </row>
    <row r="5" spans="1:8" ht="26.25" customHeight="1" x14ac:dyDescent="0.25">
      <c r="A5" s="10">
        <f>COUNTIFS(C:C,"=Update",D:D,"=articles/firewall",E:E,"") + COUNTIFS(C:C,"=Update",D:D,"=articles/firewall/*",E:E,"")</f>
        <v>0</v>
      </c>
      <c r="B5" s="14"/>
      <c r="C5" s="14"/>
      <c r="D5" s="14"/>
      <c r="E5" s="9" t="str">
        <f>_xlfn.IFNA(VLOOKUP(B5,NOT_SUPPORTED_ARTICLE!C:C,1,FALSE),"")</f>
        <v/>
      </c>
      <c r="F5" s="44" t="str">
        <f t="shared" si="0"/>
        <v/>
      </c>
      <c r="G5" s="44" t="str">
        <f t="shared" si="1"/>
        <v>/</v>
      </c>
      <c r="H5" s="44" t="str">
        <f t="shared" si="2"/>
        <v>/</v>
      </c>
    </row>
    <row r="6" spans="1:8" ht="26.25" customHeight="1" x14ac:dyDescent="0.25">
      <c r="A6" s="66" t="s">
        <v>127</v>
      </c>
      <c r="B6" s="14"/>
      <c r="C6" s="14"/>
      <c r="D6" s="14"/>
      <c r="E6" s="9" t="str">
        <f>_xlfn.IFNA(VLOOKUP(B6,NOT_SUPPORTED_ARTICLE!C:C,1,FALSE),"")</f>
        <v/>
      </c>
      <c r="F6" s="44" t="str">
        <f t="shared" si="0"/>
        <v/>
      </c>
      <c r="G6" s="44" t="str">
        <f t="shared" si="1"/>
        <v>/</v>
      </c>
      <c r="H6" s="44" t="str">
        <f t="shared" si="2"/>
        <v>/</v>
      </c>
    </row>
    <row r="7" spans="1:8" ht="26.25" customHeight="1" x14ac:dyDescent="0.25">
      <c r="A7" s="10">
        <f>COUNTIFS(C:C,"=Update",D:D,"=includes",E:E,"")</f>
        <v>0</v>
      </c>
      <c r="B7" s="14"/>
      <c r="C7" s="14"/>
      <c r="D7" s="14"/>
      <c r="E7" s="9" t="str">
        <f>_xlfn.IFNA(VLOOKUP(B7,NOT_SUPPORTED_ARTICLE!C:C,1,FALSE),"")</f>
        <v/>
      </c>
      <c r="F7" s="44" t="str">
        <f t="shared" si="0"/>
        <v/>
      </c>
      <c r="G7" s="44" t="str">
        <f t="shared" si="1"/>
        <v>/</v>
      </c>
      <c r="H7" s="44" t="str">
        <f t="shared" si="2"/>
        <v>/</v>
      </c>
    </row>
    <row r="8" spans="1:8" ht="26.25" customHeight="1" x14ac:dyDescent="0.25">
      <c r="A8" s="13"/>
      <c r="B8" s="14"/>
      <c r="C8" s="14"/>
      <c r="D8" s="14"/>
      <c r="E8" s="9" t="str">
        <f>_xlfn.IFNA(VLOOKUP(B8,NOT_SUPPORTED_ARTICLE!C:C,1,FALSE),"")</f>
        <v/>
      </c>
      <c r="F8" s="44" t="str">
        <f t="shared" si="0"/>
        <v/>
      </c>
      <c r="G8" s="44" t="str">
        <f t="shared" si="1"/>
        <v>/</v>
      </c>
      <c r="H8" s="44" t="str">
        <f t="shared" si="2"/>
        <v>/</v>
      </c>
    </row>
    <row r="9" spans="1:8" ht="26.25" customHeight="1" x14ac:dyDescent="0.25">
      <c r="A9" s="13"/>
      <c r="B9" s="14"/>
      <c r="C9" s="14"/>
      <c r="D9" s="14"/>
      <c r="E9" s="9" t="str">
        <f>_xlfn.IFNA(VLOOKUP(B9,NOT_SUPPORTED_ARTICLE!C:C,1,FALSE),"")</f>
        <v/>
      </c>
      <c r="F9" s="44" t="str">
        <f t="shared" si="0"/>
        <v/>
      </c>
      <c r="G9" s="44" t="str">
        <f t="shared" si="1"/>
        <v>/</v>
      </c>
      <c r="H9" s="44" t="str">
        <f t="shared" si="2"/>
        <v>/</v>
      </c>
    </row>
    <row r="10" spans="1:8" ht="26.25" customHeight="1" x14ac:dyDescent="0.25">
      <c r="A10" s="2"/>
      <c r="B10" s="14"/>
      <c r="C10" s="14"/>
      <c r="D10" s="14"/>
      <c r="E10" s="9" t="str">
        <f>_xlfn.IFNA(VLOOKUP(B10,NOT_SUPPORTED_ARTICLE!C:C,1,FALSE),"")</f>
        <v/>
      </c>
      <c r="F10" s="44" t="str">
        <f t="shared" si="0"/>
        <v/>
      </c>
      <c r="G10" s="44" t="str">
        <f t="shared" si="1"/>
        <v>/</v>
      </c>
      <c r="H10" s="44" t="str">
        <f t="shared" si="2"/>
        <v>/</v>
      </c>
    </row>
    <row r="11" spans="1:8" ht="26.25" customHeight="1" x14ac:dyDescent="0.25">
      <c r="A11" s="67" t="s">
        <v>119</v>
      </c>
      <c r="B11" s="14"/>
      <c r="C11" s="14"/>
      <c r="D11" s="14"/>
      <c r="E11" s="9" t="str">
        <f>_xlfn.IFNA(VLOOKUP(B11,NOT_SUPPORTED_ARTICLE!C:C,1,FALSE),"")</f>
        <v/>
      </c>
      <c r="F11" s="44" t="str">
        <f t="shared" si="0"/>
        <v/>
      </c>
      <c r="G11" s="44" t="str">
        <f t="shared" si="1"/>
        <v>/</v>
      </c>
      <c r="H11" s="44" t="str">
        <f t="shared" si="2"/>
        <v>/</v>
      </c>
    </row>
    <row r="12" spans="1:8" ht="26.25" customHeight="1" x14ac:dyDescent="0.25">
      <c r="A12" s="67" t="s">
        <v>734</v>
      </c>
      <c r="B12" s="14"/>
      <c r="C12" s="14"/>
      <c r="D12" s="14"/>
      <c r="E12" s="9" t="str">
        <f>_xlfn.IFNA(VLOOKUP(B12,NOT_SUPPORTED_ARTICLE!C:C,1,FALSE),"")</f>
        <v/>
      </c>
      <c r="F12" s="44" t="str">
        <f t="shared" si="0"/>
        <v/>
      </c>
      <c r="G12" s="44" t="str">
        <f t="shared" si="1"/>
        <v>/</v>
      </c>
      <c r="H12" s="44" t="str">
        <f t="shared" si="2"/>
        <v>/</v>
      </c>
    </row>
    <row r="13" spans="1:8" ht="26.25" customHeight="1" x14ac:dyDescent="0.25">
      <c r="A13" s="4">
        <f>COUNTIFS(C:C,"=New",D:D,"=articles/firewall",E:E,"") + COUNTIFS(C:C,"=New",D:D,"=articles/firewall/*",E:E,"")</f>
        <v>0</v>
      </c>
      <c r="B13" s="14"/>
      <c r="C13" s="14"/>
      <c r="D13" s="14"/>
      <c r="E13" s="9" t="str">
        <f>_xlfn.IFNA(VLOOKUP(B13,NOT_SUPPORTED_ARTICLE!C:C,1,FALSE),"")</f>
        <v/>
      </c>
      <c r="F13" s="44" t="str">
        <f t="shared" si="0"/>
        <v/>
      </c>
      <c r="G13" s="44" t="str">
        <f t="shared" si="1"/>
        <v>/</v>
      </c>
      <c r="H13" s="44" t="str">
        <f t="shared" si="2"/>
        <v>/</v>
      </c>
    </row>
    <row r="14" spans="1:8" ht="26.25" customHeight="1" x14ac:dyDescent="0.25">
      <c r="A14" s="3" t="s">
        <v>127</v>
      </c>
      <c r="B14" s="14"/>
      <c r="C14" s="14"/>
      <c r="D14" s="14"/>
      <c r="E14" s="9" t="str">
        <f>_xlfn.IFNA(VLOOKUP(B14,NOT_SUPPORTED_ARTICLE!C:C,1,FALSE),"")</f>
        <v/>
      </c>
      <c r="F14" s="44" t="str">
        <f t="shared" si="0"/>
        <v/>
      </c>
      <c r="G14" s="44" t="str">
        <f t="shared" si="1"/>
        <v>/</v>
      </c>
      <c r="H14" s="44" t="str">
        <f t="shared" si="2"/>
        <v>/</v>
      </c>
    </row>
    <row r="15" spans="1:8" ht="26.25" customHeight="1" x14ac:dyDescent="0.25">
      <c r="A15" s="10">
        <f>COUNTIFS(C:C,"=New",D:D,"=includes",E:E,"")</f>
        <v>0</v>
      </c>
      <c r="B15" s="14"/>
      <c r="C15" s="14"/>
      <c r="D15" s="14"/>
      <c r="E15" s="9" t="str">
        <f>_xlfn.IFNA(VLOOKUP(B15,NOT_SUPPORTED_ARTICLE!C:C,1,FALSE),"")</f>
        <v/>
      </c>
      <c r="F15" s="44" t="str">
        <f t="shared" si="0"/>
        <v/>
      </c>
      <c r="G15" s="44" t="str">
        <f t="shared" si="1"/>
        <v>/</v>
      </c>
      <c r="H15" s="44" t="str">
        <f t="shared" si="2"/>
        <v>/</v>
      </c>
    </row>
    <row r="16" spans="1:8" ht="26.25" customHeight="1" x14ac:dyDescent="0.25">
      <c r="A16" s="12"/>
      <c r="B16" s="14"/>
      <c r="C16" s="14"/>
      <c r="D16" s="14"/>
      <c r="E16" s="9" t="str">
        <f>_xlfn.IFNA(VLOOKUP(B16,NOT_SUPPORTED_ARTICLE!C:C,1,FALSE),"")</f>
        <v/>
      </c>
      <c r="F16" s="44" t="str">
        <f t="shared" si="0"/>
        <v/>
      </c>
      <c r="G16" s="44" t="str">
        <f t="shared" si="1"/>
        <v>/</v>
      </c>
      <c r="H16" s="44" t="str">
        <f t="shared" si="2"/>
        <v>/</v>
      </c>
    </row>
    <row r="17" spans="1:8" ht="26.25" customHeight="1" x14ac:dyDescent="0.25">
      <c r="A17" s="12"/>
      <c r="B17" s="14"/>
      <c r="C17" s="14"/>
      <c r="D17" s="14"/>
      <c r="E17" s="9" t="str">
        <f>_xlfn.IFNA(VLOOKUP(B17,NOT_SUPPORTED_ARTICLE!C:C,1,FALSE),"")</f>
        <v/>
      </c>
      <c r="F17" s="44" t="str">
        <f t="shared" si="0"/>
        <v/>
      </c>
      <c r="G17" s="44" t="str">
        <f t="shared" si="1"/>
        <v>/</v>
      </c>
      <c r="H17" s="44" t="str">
        <f t="shared" si="2"/>
        <v>/</v>
      </c>
    </row>
    <row r="18" spans="1:8" ht="26.25" customHeight="1" x14ac:dyDescent="0.25">
      <c r="A18" s="12"/>
      <c r="B18" s="14"/>
      <c r="C18" s="14"/>
      <c r="D18" s="14"/>
      <c r="E18" s="9" t="str">
        <f>_xlfn.IFNA(VLOOKUP(B18,NOT_SUPPORTED_ARTICLE!C:C,1,FALSE),"")</f>
        <v/>
      </c>
      <c r="F18" s="44" t="str">
        <f t="shared" si="0"/>
        <v/>
      </c>
      <c r="G18" s="44" t="str">
        <f t="shared" si="1"/>
        <v>/</v>
      </c>
      <c r="H18" s="44" t="str">
        <f t="shared" si="2"/>
        <v>/</v>
      </c>
    </row>
  </sheetData>
  <conditionalFormatting sqref="E2:E18">
    <cfRule type="expression" dxfId="12" priority="1">
      <formula>E2&lt;&gt;""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E9" sqref="E9"/>
    </sheetView>
  </sheetViews>
  <sheetFormatPr defaultRowHeight="26.25" customHeight="1" x14ac:dyDescent="0.25"/>
  <cols>
    <col min="1" max="1" width="9.28515625" bestFit="1" customWidth="1"/>
    <col min="2" max="2" width="42.7109375" bestFit="1" customWidth="1"/>
    <col min="3" max="3" width="12.5703125" bestFit="1" customWidth="1"/>
    <col min="5" max="5" width="40.7109375" bestFit="1" customWidth="1"/>
    <col min="6" max="6" width="24.5703125" bestFit="1" customWidth="1"/>
    <col min="7" max="7" width="67.5703125" bestFit="1" customWidth="1"/>
    <col min="8" max="8" width="60" bestFit="1" customWidth="1"/>
  </cols>
  <sheetData>
    <row r="1" spans="1:8" ht="26.25" customHeight="1" x14ac:dyDescent="0.25">
      <c r="A1" s="39" t="s">
        <v>4</v>
      </c>
      <c r="B1" s="39" t="s">
        <v>10</v>
      </c>
      <c r="C1" s="39" t="s">
        <v>11</v>
      </c>
      <c r="D1" s="39" t="s">
        <v>2</v>
      </c>
      <c r="E1" s="45" t="s">
        <v>12</v>
      </c>
      <c r="F1" s="45" t="s">
        <v>140</v>
      </c>
      <c r="G1" s="45" t="s">
        <v>128</v>
      </c>
      <c r="H1" s="45" t="s">
        <v>13</v>
      </c>
    </row>
    <row r="2" spans="1:8" ht="26.25" customHeight="1" x14ac:dyDescent="0.25">
      <c r="A2" s="13"/>
      <c r="B2" s="14" t="s">
        <v>2897</v>
      </c>
      <c r="C2" s="14" t="s">
        <v>2741</v>
      </c>
      <c r="D2" s="14" t="s">
        <v>2898</v>
      </c>
      <c r="E2" s="9" t="str">
        <f>_xlfn.IFNA(VLOOKUP(B2,NOT_SUPPORTED_ARTICLE!C:C,1,FALSE),"")</f>
        <v/>
      </c>
      <c r="F2" s="44" t="str">
        <f t="shared" ref="F2:F18" si="0">SUBSTITUTE(D2,"\","/")</f>
        <v>articles/container-registry</v>
      </c>
      <c r="G2" s="44" t="str">
        <f t="shared" ref="G2:G18" si="1">SUBSTITUTE(D2&amp;"/"&amp;B2,"\","/")</f>
        <v>articles/container-registry/container-registry-authentication.md</v>
      </c>
      <c r="H2" s="44" t="str">
        <f>SUBSTITUTE(G2,"articles/","")</f>
        <v>container-registry/container-registry-authentication.md</v>
      </c>
    </row>
    <row r="3" spans="1:8" ht="26.25" customHeight="1" x14ac:dyDescent="0.25">
      <c r="A3" s="66" t="s">
        <v>0</v>
      </c>
      <c r="B3" s="14"/>
      <c r="C3" s="14"/>
      <c r="D3" s="14"/>
      <c r="E3" s="9" t="str">
        <f>_xlfn.IFNA(VLOOKUP(B3,NOT_SUPPORTED_ARTICLE!C:C,1,FALSE),"")</f>
        <v/>
      </c>
      <c r="F3" s="44" t="str">
        <f t="shared" si="0"/>
        <v/>
      </c>
      <c r="G3" s="44" t="str">
        <f t="shared" si="1"/>
        <v>/</v>
      </c>
      <c r="H3" s="44" t="str">
        <f t="shared" ref="H3:H18" si="2">SUBSTITUTE(G3,"articles/","")</f>
        <v>/</v>
      </c>
    </row>
    <row r="4" spans="1:8" ht="26.25" customHeight="1" x14ac:dyDescent="0.25">
      <c r="A4" s="66" t="s">
        <v>157</v>
      </c>
      <c r="B4" s="14"/>
      <c r="C4" s="14"/>
      <c r="D4" s="14"/>
      <c r="E4" s="9" t="str">
        <f>_xlfn.IFNA(VLOOKUP(B4,NOT_SUPPORTED_ARTICLE!C:C,1,FALSE),"")</f>
        <v/>
      </c>
      <c r="F4" s="44" t="str">
        <f t="shared" si="0"/>
        <v/>
      </c>
      <c r="G4" s="44" t="str">
        <f t="shared" si="1"/>
        <v>/</v>
      </c>
      <c r="H4" s="44" t="str">
        <f t="shared" si="2"/>
        <v>/</v>
      </c>
    </row>
    <row r="5" spans="1:8" ht="26.25" customHeight="1" x14ac:dyDescent="0.25">
      <c r="A5" s="10">
        <f>COUNTIFS(C:C,"=Update",D:D,"=articles/logic-apps",E:E,"") + COUNTIFS(C:C,"=Update",D:D,"=articles/logic-apps/*",E:E,"")</f>
        <v>0</v>
      </c>
      <c r="B5" s="14"/>
      <c r="C5" s="14"/>
      <c r="D5" s="14"/>
      <c r="E5" s="9" t="str">
        <f>_xlfn.IFNA(VLOOKUP(B5,NOT_SUPPORTED_ARTICLE!C:C,1,FALSE),"")</f>
        <v/>
      </c>
      <c r="F5" s="44" t="str">
        <f t="shared" si="0"/>
        <v/>
      </c>
      <c r="G5" s="44" t="str">
        <f t="shared" si="1"/>
        <v>/</v>
      </c>
      <c r="H5" s="44" t="str">
        <f t="shared" si="2"/>
        <v>/</v>
      </c>
    </row>
    <row r="6" spans="1:8" ht="26.25" customHeight="1" x14ac:dyDescent="0.25">
      <c r="A6" s="66" t="s">
        <v>127</v>
      </c>
      <c r="B6" s="14"/>
      <c r="C6" s="14"/>
      <c r="D6" s="14"/>
      <c r="E6" s="9" t="str">
        <f>_xlfn.IFNA(VLOOKUP(B6,NOT_SUPPORTED_ARTICLE!C:C,1,FALSE),"")</f>
        <v/>
      </c>
      <c r="F6" s="44" t="str">
        <f t="shared" si="0"/>
        <v/>
      </c>
      <c r="G6" s="44" t="str">
        <f t="shared" si="1"/>
        <v>/</v>
      </c>
      <c r="H6" s="44" t="str">
        <f t="shared" si="2"/>
        <v>/</v>
      </c>
    </row>
    <row r="7" spans="1:8" ht="26.25" customHeight="1" x14ac:dyDescent="0.25">
      <c r="A7" s="10">
        <f>COUNTIFS(C:C,"=Update",D:D,"=includes",E:E,"")</f>
        <v>0</v>
      </c>
      <c r="B7" s="14"/>
      <c r="C7" s="14"/>
      <c r="D7" s="14"/>
      <c r="E7" s="9" t="str">
        <f>_xlfn.IFNA(VLOOKUP(B7,NOT_SUPPORTED_ARTICLE!C:C,1,FALSE),"")</f>
        <v/>
      </c>
      <c r="F7" s="44" t="str">
        <f t="shared" si="0"/>
        <v/>
      </c>
      <c r="G7" s="44" t="str">
        <f t="shared" si="1"/>
        <v>/</v>
      </c>
      <c r="H7" s="44" t="str">
        <f t="shared" si="2"/>
        <v>/</v>
      </c>
    </row>
    <row r="8" spans="1:8" ht="26.25" customHeight="1" x14ac:dyDescent="0.25">
      <c r="A8" s="13"/>
      <c r="B8" s="14"/>
      <c r="C8" s="14"/>
      <c r="D8" s="14"/>
      <c r="E8" s="9" t="str">
        <f>_xlfn.IFNA(VLOOKUP(B8,NOT_SUPPORTED_ARTICLE!C:C,1,FALSE),"")</f>
        <v/>
      </c>
      <c r="F8" s="44" t="str">
        <f t="shared" si="0"/>
        <v/>
      </c>
      <c r="G8" s="44" t="str">
        <f t="shared" si="1"/>
        <v>/</v>
      </c>
      <c r="H8" s="44" t="str">
        <f t="shared" si="2"/>
        <v>/</v>
      </c>
    </row>
    <row r="9" spans="1:8" ht="26.25" customHeight="1" x14ac:dyDescent="0.25">
      <c r="A9" s="13"/>
      <c r="B9" s="14"/>
      <c r="C9" s="14"/>
      <c r="D9" s="14"/>
      <c r="E9" s="9" t="str">
        <f>_xlfn.IFNA(VLOOKUP(B9,NOT_SUPPORTED_ARTICLE!C:C,1,FALSE),"")</f>
        <v/>
      </c>
      <c r="F9" s="44" t="str">
        <f t="shared" si="0"/>
        <v/>
      </c>
      <c r="G9" s="44" t="str">
        <f t="shared" si="1"/>
        <v>/</v>
      </c>
      <c r="H9" s="44" t="str">
        <f t="shared" si="2"/>
        <v>/</v>
      </c>
    </row>
    <row r="10" spans="1:8" ht="26.25" customHeight="1" x14ac:dyDescent="0.25">
      <c r="A10" s="2"/>
      <c r="B10" s="14"/>
      <c r="C10" s="14"/>
      <c r="D10" s="14"/>
      <c r="E10" s="9" t="str">
        <f>_xlfn.IFNA(VLOOKUP(B10,NOT_SUPPORTED_ARTICLE!C:C,1,FALSE),"")</f>
        <v/>
      </c>
      <c r="F10" s="44" t="str">
        <f t="shared" si="0"/>
        <v/>
      </c>
      <c r="G10" s="44" t="str">
        <f t="shared" si="1"/>
        <v>/</v>
      </c>
      <c r="H10" s="44" t="str">
        <f t="shared" si="2"/>
        <v>/</v>
      </c>
    </row>
    <row r="11" spans="1:8" ht="26.25" customHeight="1" x14ac:dyDescent="0.25">
      <c r="A11" s="67" t="s">
        <v>119</v>
      </c>
      <c r="B11" s="14"/>
      <c r="C11" s="14"/>
      <c r="D11" s="14"/>
      <c r="E11" s="9" t="str">
        <f>_xlfn.IFNA(VLOOKUP(B11,NOT_SUPPORTED_ARTICLE!C:C,1,FALSE),"")</f>
        <v/>
      </c>
      <c r="F11" s="44" t="str">
        <f t="shared" si="0"/>
        <v/>
      </c>
      <c r="G11" s="44" t="str">
        <f t="shared" si="1"/>
        <v>/</v>
      </c>
      <c r="H11" s="44" t="str">
        <f t="shared" si="2"/>
        <v>/</v>
      </c>
    </row>
    <row r="12" spans="1:8" ht="26.25" customHeight="1" x14ac:dyDescent="0.25">
      <c r="A12" s="67" t="s">
        <v>734</v>
      </c>
      <c r="B12" s="14"/>
      <c r="C12" s="14"/>
      <c r="D12" s="14"/>
      <c r="E12" s="9" t="str">
        <f>_xlfn.IFNA(VLOOKUP(B12,NOT_SUPPORTED_ARTICLE!C:C,1,FALSE),"")</f>
        <v/>
      </c>
      <c r="F12" s="44" t="str">
        <f t="shared" si="0"/>
        <v/>
      </c>
      <c r="G12" s="44" t="str">
        <f t="shared" si="1"/>
        <v>/</v>
      </c>
      <c r="H12" s="44" t="str">
        <f t="shared" si="2"/>
        <v>/</v>
      </c>
    </row>
    <row r="13" spans="1:8" ht="26.25" customHeight="1" x14ac:dyDescent="0.25">
      <c r="A13" s="4">
        <f>COUNTIFS(C:C,"=New",D:D,"=articles/logic-apps",E:E,"") + COUNTIFS(C:C,"=New",D:D,"=articles/logic-apps/*",E:E,"")</f>
        <v>0</v>
      </c>
      <c r="B13" s="14"/>
      <c r="C13" s="14"/>
      <c r="D13" s="14"/>
      <c r="E13" s="9" t="str">
        <f>_xlfn.IFNA(VLOOKUP(B13,NOT_SUPPORTED_ARTICLE!C:C,1,FALSE),"")</f>
        <v/>
      </c>
      <c r="F13" s="44" t="str">
        <f t="shared" si="0"/>
        <v/>
      </c>
      <c r="G13" s="44" t="str">
        <f t="shared" si="1"/>
        <v>/</v>
      </c>
      <c r="H13" s="44" t="str">
        <f t="shared" si="2"/>
        <v>/</v>
      </c>
    </row>
    <row r="14" spans="1:8" ht="26.25" customHeight="1" x14ac:dyDescent="0.25">
      <c r="A14" s="3" t="s">
        <v>127</v>
      </c>
      <c r="B14" s="14"/>
      <c r="C14" s="14"/>
      <c r="D14" s="14"/>
      <c r="E14" s="9" t="str">
        <f>_xlfn.IFNA(VLOOKUP(B14,NOT_SUPPORTED_ARTICLE!C:C,1,FALSE),"")</f>
        <v/>
      </c>
      <c r="F14" s="44" t="str">
        <f t="shared" si="0"/>
        <v/>
      </c>
      <c r="G14" s="44" t="str">
        <f t="shared" si="1"/>
        <v>/</v>
      </c>
      <c r="H14" s="44" t="str">
        <f t="shared" si="2"/>
        <v>/</v>
      </c>
    </row>
    <row r="15" spans="1:8" ht="26.25" customHeight="1" x14ac:dyDescent="0.25">
      <c r="A15" s="10">
        <f>COUNTIFS(C:C,"=New",D:D,"=includes",E:E,"")</f>
        <v>0</v>
      </c>
      <c r="B15" s="14"/>
      <c r="C15" s="14"/>
      <c r="D15" s="14"/>
      <c r="E15" s="9" t="str">
        <f>_xlfn.IFNA(VLOOKUP(B15,NOT_SUPPORTED_ARTICLE!C:C,1,FALSE),"")</f>
        <v/>
      </c>
      <c r="F15" s="44" t="str">
        <f t="shared" si="0"/>
        <v/>
      </c>
      <c r="G15" s="44" t="str">
        <f t="shared" si="1"/>
        <v>/</v>
      </c>
      <c r="H15" s="44" t="str">
        <f t="shared" si="2"/>
        <v>/</v>
      </c>
    </row>
    <row r="16" spans="1:8" ht="26.25" customHeight="1" x14ac:dyDescent="0.25">
      <c r="A16" s="12"/>
      <c r="B16" s="14"/>
      <c r="C16" s="14"/>
      <c r="D16" s="14"/>
      <c r="E16" s="9" t="str">
        <f>_xlfn.IFNA(VLOOKUP(B16,NOT_SUPPORTED_ARTICLE!C:C,1,FALSE),"")</f>
        <v/>
      </c>
      <c r="F16" s="44" t="str">
        <f t="shared" si="0"/>
        <v/>
      </c>
      <c r="G16" s="44" t="str">
        <f t="shared" si="1"/>
        <v>/</v>
      </c>
      <c r="H16" s="44" t="str">
        <f t="shared" si="2"/>
        <v>/</v>
      </c>
    </row>
    <row r="17" spans="1:8" ht="26.25" customHeight="1" x14ac:dyDescent="0.25">
      <c r="A17" s="12"/>
      <c r="B17" s="14"/>
      <c r="C17" s="14"/>
      <c r="D17" s="14"/>
      <c r="E17" s="9" t="str">
        <f>_xlfn.IFNA(VLOOKUP(B17,NOT_SUPPORTED_ARTICLE!C:C,1,FALSE),"")</f>
        <v/>
      </c>
      <c r="F17" s="44" t="str">
        <f t="shared" si="0"/>
        <v/>
      </c>
      <c r="G17" s="44" t="str">
        <f t="shared" si="1"/>
        <v>/</v>
      </c>
      <c r="H17" s="44" t="str">
        <f t="shared" si="2"/>
        <v>/</v>
      </c>
    </row>
    <row r="18" spans="1:8" ht="26.25" customHeight="1" x14ac:dyDescent="0.25">
      <c r="A18" s="12"/>
      <c r="B18" s="14"/>
      <c r="C18" s="14"/>
      <c r="D18" s="14"/>
      <c r="E18" s="9" t="str">
        <f>_xlfn.IFNA(VLOOKUP(B18,NOT_SUPPORTED_ARTICLE!C:C,1,FALSE),"")</f>
        <v/>
      </c>
      <c r="F18" s="44" t="str">
        <f t="shared" si="0"/>
        <v/>
      </c>
      <c r="G18" s="44" t="str">
        <f t="shared" si="1"/>
        <v>/</v>
      </c>
      <c r="H18" s="44" t="str">
        <f t="shared" si="2"/>
        <v>/</v>
      </c>
    </row>
  </sheetData>
  <conditionalFormatting sqref="E2:E18">
    <cfRule type="expression" dxfId="11" priority="1">
      <formula>E2&lt;&gt;""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5" sqref="A5"/>
    </sheetView>
  </sheetViews>
  <sheetFormatPr defaultRowHeight="26.25" customHeight="1" x14ac:dyDescent="0.25"/>
  <cols>
    <col min="1" max="1" width="9.28515625" bestFit="1" customWidth="1"/>
    <col min="2" max="2" width="42.7109375" bestFit="1" customWidth="1"/>
    <col min="3" max="3" width="12.5703125" bestFit="1" customWidth="1"/>
    <col min="5" max="5" width="40.7109375" bestFit="1" customWidth="1"/>
    <col min="6" max="6" width="24.5703125" bestFit="1" customWidth="1"/>
    <col min="7" max="7" width="67.5703125" bestFit="1" customWidth="1"/>
    <col min="8" max="8" width="60" bestFit="1" customWidth="1"/>
  </cols>
  <sheetData>
    <row r="1" spans="1:8" ht="26.25" customHeight="1" x14ac:dyDescent="0.25">
      <c r="A1" s="39" t="s">
        <v>4</v>
      </c>
      <c r="B1" s="39" t="s">
        <v>10</v>
      </c>
      <c r="C1" s="39" t="s">
        <v>11</v>
      </c>
      <c r="D1" s="39" t="s">
        <v>2</v>
      </c>
      <c r="E1" s="45" t="s">
        <v>12</v>
      </c>
      <c r="F1" s="45" t="s">
        <v>140</v>
      </c>
      <c r="G1" s="45" t="s">
        <v>128</v>
      </c>
      <c r="H1" s="45" t="s">
        <v>13</v>
      </c>
    </row>
    <row r="2" spans="1:8" ht="26.25" customHeight="1" x14ac:dyDescent="0.25">
      <c r="A2" s="13"/>
      <c r="B2" s="14" t="s">
        <v>2897</v>
      </c>
      <c r="C2" s="14" t="s">
        <v>2741</v>
      </c>
      <c r="D2" s="14" t="s">
        <v>2898</v>
      </c>
      <c r="E2" s="9" t="str">
        <f>_xlfn.IFNA(VLOOKUP(B2,NOT_SUPPORTED_ARTICLE!C:C,1,FALSE),"")</f>
        <v/>
      </c>
      <c r="F2" s="44" t="str">
        <f t="shared" ref="F2:F18" si="0">SUBSTITUTE(D2,"\","/")</f>
        <v>articles/container-registry</v>
      </c>
      <c r="G2" s="44" t="str">
        <f t="shared" ref="G2:G18" si="1">SUBSTITUTE(D2&amp;"/"&amp;B2,"\","/")</f>
        <v>articles/container-registry/container-registry-authentication.md</v>
      </c>
      <c r="H2" s="44" t="str">
        <f>SUBSTITUTE(G2,"articles/","")</f>
        <v>container-registry/container-registry-authentication.md</v>
      </c>
    </row>
    <row r="3" spans="1:8" ht="26.25" customHeight="1" x14ac:dyDescent="0.25">
      <c r="A3" s="66" t="s">
        <v>0</v>
      </c>
      <c r="B3" s="14"/>
      <c r="C3" s="14"/>
      <c r="D3" s="14"/>
      <c r="E3" s="9" t="str">
        <f>_xlfn.IFNA(VLOOKUP(B3,NOT_SUPPORTED_ARTICLE!C:C,1,FALSE),"")</f>
        <v/>
      </c>
      <c r="F3" s="44" t="str">
        <f t="shared" si="0"/>
        <v/>
      </c>
      <c r="G3" s="44" t="str">
        <f t="shared" si="1"/>
        <v>/</v>
      </c>
      <c r="H3" s="44" t="str">
        <f t="shared" ref="H3:H18" si="2">SUBSTITUTE(G3,"articles/","")</f>
        <v>/</v>
      </c>
    </row>
    <row r="4" spans="1:8" ht="26.25" customHeight="1" x14ac:dyDescent="0.25">
      <c r="A4" s="66" t="s">
        <v>157</v>
      </c>
      <c r="B4" s="14"/>
      <c r="C4" s="14"/>
      <c r="D4" s="14"/>
      <c r="E4" s="9" t="str">
        <f>_xlfn.IFNA(VLOOKUP(B4,NOT_SUPPORTED_ARTICLE!C:C,1,FALSE),"")</f>
        <v/>
      </c>
      <c r="F4" s="44" t="str">
        <f t="shared" si="0"/>
        <v/>
      </c>
      <c r="G4" s="44" t="str">
        <f t="shared" si="1"/>
        <v>/</v>
      </c>
      <c r="H4" s="44" t="str">
        <f t="shared" si="2"/>
        <v>/</v>
      </c>
    </row>
    <row r="5" spans="1:8" ht="26.25" customHeight="1" x14ac:dyDescent="0.25">
      <c r="A5" s="10">
        <f>COUNTIFS(C:C,"=Update",D:D,"=articles/private-link",E:E,"") + COUNTIFS(C:C,"=Update",D:D,"=articles/private-link/*",E:E,"")</f>
        <v>0</v>
      </c>
      <c r="B5" s="14"/>
      <c r="C5" s="14"/>
      <c r="D5" s="14"/>
      <c r="E5" s="9" t="str">
        <f>_xlfn.IFNA(VLOOKUP(B5,NOT_SUPPORTED_ARTICLE!C:C,1,FALSE),"")</f>
        <v/>
      </c>
      <c r="F5" s="44" t="str">
        <f t="shared" si="0"/>
        <v/>
      </c>
      <c r="G5" s="44" t="str">
        <f t="shared" si="1"/>
        <v>/</v>
      </c>
      <c r="H5" s="44" t="str">
        <f t="shared" si="2"/>
        <v>/</v>
      </c>
    </row>
    <row r="6" spans="1:8" ht="26.25" customHeight="1" x14ac:dyDescent="0.25">
      <c r="A6" s="66" t="s">
        <v>127</v>
      </c>
      <c r="B6" s="14"/>
      <c r="C6" s="14"/>
      <c r="D6" s="14"/>
      <c r="E6" s="9" t="str">
        <f>_xlfn.IFNA(VLOOKUP(B6,NOT_SUPPORTED_ARTICLE!C:C,1,FALSE),"")</f>
        <v/>
      </c>
      <c r="F6" s="44" t="str">
        <f t="shared" si="0"/>
        <v/>
      </c>
      <c r="G6" s="44" t="str">
        <f t="shared" si="1"/>
        <v>/</v>
      </c>
      <c r="H6" s="44" t="str">
        <f t="shared" si="2"/>
        <v>/</v>
      </c>
    </row>
    <row r="7" spans="1:8" ht="26.25" customHeight="1" x14ac:dyDescent="0.25">
      <c r="A7" s="10">
        <f>COUNTIFS(C:C,"=Update",D:D,"=includes",E:E,"")</f>
        <v>0</v>
      </c>
      <c r="B7" s="14"/>
      <c r="C7" s="14"/>
      <c r="D7" s="14"/>
      <c r="E7" s="9" t="str">
        <f>_xlfn.IFNA(VLOOKUP(B7,NOT_SUPPORTED_ARTICLE!C:C,1,FALSE),"")</f>
        <v/>
      </c>
      <c r="F7" s="44" t="str">
        <f t="shared" si="0"/>
        <v/>
      </c>
      <c r="G7" s="44" t="str">
        <f t="shared" si="1"/>
        <v>/</v>
      </c>
      <c r="H7" s="44" t="str">
        <f t="shared" si="2"/>
        <v>/</v>
      </c>
    </row>
    <row r="8" spans="1:8" ht="26.25" customHeight="1" x14ac:dyDescent="0.25">
      <c r="A8" s="13"/>
      <c r="B8" s="14"/>
      <c r="C8" s="14"/>
      <c r="D8" s="14"/>
      <c r="E8" s="9" t="str">
        <f>_xlfn.IFNA(VLOOKUP(B8,NOT_SUPPORTED_ARTICLE!C:C,1,FALSE),"")</f>
        <v/>
      </c>
      <c r="F8" s="44" t="str">
        <f t="shared" si="0"/>
        <v/>
      </c>
      <c r="G8" s="44" t="str">
        <f t="shared" si="1"/>
        <v>/</v>
      </c>
      <c r="H8" s="44" t="str">
        <f t="shared" si="2"/>
        <v>/</v>
      </c>
    </row>
    <row r="9" spans="1:8" ht="26.25" customHeight="1" x14ac:dyDescent="0.25">
      <c r="A9" s="13"/>
      <c r="B9" s="14"/>
      <c r="C9" s="14"/>
      <c r="D9" s="14"/>
      <c r="E9" s="9" t="str">
        <f>_xlfn.IFNA(VLOOKUP(B9,NOT_SUPPORTED_ARTICLE!C:C,1,FALSE),"")</f>
        <v/>
      </c>
      <c r="F9" s="44" t="str">
        <f t="shared" si="0"/>
        <v/>
      </c>
      <c r="G9" s="44" t="str">
        <f t="shared" si="1"/>
        <v>/</v>
      </c>
      <c r="H9" s="44" t="str">
        <f t="shared" si="2"/>
        <v>/</v>
      </c>
    </row>
    <row r="10" spans="1:8" ht="26.25" customHeight="1" x14ac:dyDescent="0.25">
      <c r="A10" s="2"/>
      <c r="B10" s="14"/>
      <c r="C10" s="14"/>
      <c r="D10" s="14"/>
      <c r="E10" s="9" t="str">
        <f>_xlfn.IFNA(VLOOKUP(B10,NOT_SUPPORTED_ARTICLE!C:C,1,FALSE),"")</f>
        <v/>
      </c>
      <c r="F10" s="44" t="str">
        <f t="shared" si="0"/>
        <v/>
      </c>
      <c r="G10" s="44" t="str">
        <f t="shared" si="1"/>
        <v>/</v>
      </c>
      <c r="H10" s="44" t="str">
        <f t="shared" si="2"/>
        <v>/</v>
      </c>
    </row>
    <row r="11" spans="1:8" ht="26.25" customHeight="1" x14ac:dyDescent="0.25">
      <c r="A11" s="67" t="s">
        <v>119</v>
      </c>
      <c r="B11" s="14"/>
      <c r="C11" s="14"/>
      <c r="D11" s="14"/>
      <c r="E11" s="9" t="str">
        <f>_xlfn.IFNA(VLOOKUP(B11,NOT_SUPPORTED_ARTICLE!C:C,1,FALSE),"")</f>
        <v/>
      </c>
      <c r="F11" s="44" t="str">
        <f t="shared" si="0"/>
        <v/>
      </c>
      <c r="G11" s="44" t="str">
        <f t="shared" si="1"/>
        <v>/</v>
      </c>
      <c r="H11" s="44" t="str">
        <f t="shared" si="2"/>
        <v>/</v>
      </c>
    </row>
    <row r="12" spans="1:8" ht="26.25" customHeight="1" x14ac:dyDescent="0.25">
      <c r="A12" s="67" t="s">
        <v>734</v>
      </c>
      <c r="B12" s="14"/>
      <c r="C12" s="14"/>
      <c r="D12" s="14"/>
      <c r="E12" s="9" t="str">
        <f>_xlfn.IFNA(VLOOKUP(B12,NOT_SUPPORTED_ARTICLE!C:C,1,FALSE),"")</f>
        <v/>
      </c>
      <c r="F12" s="44" t="str">
        <f t="shared" si="0"/>
        <v/>
      </c>
      <c r="G12" s="44" t="str">
        <f t="shared" si="1"/>
        <v>/</v>
      </c>
      <c r="H12" s="44" t="str">
        <f t="shared" si="2"/>
        <v>/</v>
      </c>
    </row>
    <row r="13" spans="1:8" ht="26.25" customHeight="1" x14ac:dyDescent="0.25">
      <c r="A13" s="4">
        <f>COUNTIFS(C:C,"=New",D:D,"=articles/private-link",E:E,"") + COUNTIFS(C:C,"=New",D:D,"=articles/private-link/*",E:E,"")</f>
        <v>0</v>
      </c>
      <c r="B13" s="14"/>
      <c r="C13" s="14"/>
      <c r="D13" s="14"/>
      <c r="E13" s="9" t="str">
        <f>_xlfn.IFNA(VLOOKUP(B13,NOT_SUPPORTED_ARTICLE!C:C,1,FALSE),"")</f>
        <v/>
      </c>
      <c r="F13" s="44" t="str">
        <f t="shared" si="0"/>
        <v/>
      </c>
      <c r="G13" s="44" t="str">
        <f t="shared" si="1"/>
        <v>/</v>
      </c>
      <c r="H13" s="44" t="str">
        <f t="shared" si="2"/>
        <v>/</v>
      </c>
    </row>
    <row r="14" spans="1:8" ht="26.25" customHeight="1" x14ac:dyDescent="0.25">
      <c r="A14" s="3" t="s">
        <v>127</v>
      </c>
      <c r="B14" s="14"/>
      <c r="C14" s="14"/>
      <c r="D14" s="14"/>
      <c r="E14" s="9" t="str">
        <f>_xlfn.IFNA(VLOOKUP(B14,NOT_SUPPORTED_ARTICLE!C:C,1,FALSE),"")</f>
        <v/>
      </c>
      <c r="F14" s="44" t="str">
        <f t="shared" si="0"/>
        <v/>
      </c>
      <c r="G14" s="44" t="str">
        <f t="shared" si="1"/>
        <v>/</v>
      </c>
      <c r="H14" s="44" t="str">
        <f t="shared" si="2"/>
        <v>/</v>
      </c>
    </row>
    <row r="15" spans="1:8" ht="26.25" customHeight="1" x14ac:dyDescent="0.25">
      <c r="A15" s="10">
        <f>COUNTIFS(C:C,"=New",D:D,"=includes",E:E,"")</f>
        <v>0</v>
      </c>
      <c r="B15" s="14"/>
      <c r="C15" s="14"/>
      <c r="D15" s="14"/>
      <c r="E15" s="9" t="str">
        <f>_xlfn.IFNA(VLOOKUP(B15,NOT_SUPPORTED_ARTICLE!C:C,1,FALSE),"")</f>
        <v/>
      </c>
      <c r="F15" s="44" t="str">
        <f t="shared" si="0"/>
        <v/>
      </c>
      <c r="G15" s="44" t="str">
        <f t="shared" si="1"/>
        <v>/</v>
      </c>
      <c r="H15" s="44" t="str">
        <f t="shared" si="2"/>
        <v>/</v>
      </c>
    </row>
    <row r="16" spans="1:8" ht="26.25" customHeight="1" x14ac:dyDescent="0.25">
      <c r="A16" s="12"/>
      <c r="B16" s="14"/>
      <c r="C16" s="14"/>
      <c r="D16" s="14"/>
      <c r="E16" s="9" t="str">
        <f>_xlfn.IFNA(VLOOKUP(B16,NOT_SUPPORTED_ARTICLE!C:C,1,FALSE),"")</f>
        <v/>
      </c>
      <c r="F16" s="44" t="str">
        <f t="shared" si="0"/>
        <v/>
      </c>
      <c r="G16" s="44" t="str">
        <f t="shared" si="1"/>
        <v>/</v>
      </c>
      <c r="H16" s="44" t="str">
        <f t="shared" si="2"/>
        <v>/</v>
      </c>
    </row>
    <row r="17" spans="1:8" ht="26.25" customHeight="1" x14ac:dyDescent="0.25">
      <c r="A17" s="12"/>
      <c r="B17" s="14"/>
      <c r="C17" s="14"/>
      <c r="D17" s="14"/>
      <c r="E17" s="9" t="str">
        <f>_xlfn.IFNA(VLOOKUP(B17,NOT_SUPPORTED_ARTICLE!C:C,1,FALSE),"")</f>
        <v/>
      </c>
      <c r="F17" s="44" t="str">
        <f t="shared" si="0"/>
        <v/>
      </c>
      <c r="G17" s="44" t="str">
        <f t="shared" si="1"/>
        <v>/</v>
      </c>
      <c r="H17" s="44" t="str">
        <f t="shared" si="2"/>
        <v>/</v>
      </c>
    </row>
    <row r="18" spans="1:8" ht="26.25" customHeight="1" x14ac:dyDescent="0.25">
      <c r="A18" s="12"/>
      <c r="B18" s="14"/>
      <c r="C18" s="14"/>
      <c r="D18" s="14"/>
      <c r="E18" s="9" t="str">
        <f>_xlfn.IFNA(VLOOKUP(B18,NOT_SUPPORTED_ARTICLE!C:C,1,FALSE),"")</f>
        <v/>
      </c>
      <c r="F18" s="44" t="str">
        <f t="shared" si="0"/>
        <v/>
      </c>
      <c r="G18" s="44" t="str">
        <f t="shared" si="1"/>
        <v>/</v>
      </c>
      <c r="H18" s="44" t="str">
        <f t="shared" si="2"/>
        <v>/</v>
      </c>
    </row>
  </sheetData>
  <conditionalFormatting sqref="E2:E18">
    <cfRule type="expression" dxfId="10" priority="1">
      <formula>E2&lt;&gt;""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124"/>
  <sheetViews>
    <sheetView workbookViewId="0">
      <selection activeCell="E3" sqref="E2:E124"/>
    </sheetView>
  </sheetViews>
  <sheetFormatPr defaultRowHeight="15" x14ac:dyDescent="0.25"/>
  <cols>
    <col min="1" max="1" width="9.140625" style="13"/>
    <col min="2" max="2" width="68.42578125" customWidth="1"/>
    <col min="3" max="3" width="18" customWidth="1"/>
    <col min="4" max="4" width="42.140625" customWidth="1"/>
    <col min="5" max="5" width="34.42578125" style="9" customWidth="1"/>
    <col min="6" max="7" width="63.5703125" style="44" customWidth="1"/>
    <col min="8" max="8" width="30.140625" style="44" customWidth="1"/>
  </cols>
  <sheetData>
    <row r="1" spans="1:8" s="39" customFormat="1" x14ac:dyDescent="0.25">
      <c r="A1" s="39" t="s">
        <v>4</v>
      </c>
      <c r="B1" s="39" t="s">
        <v>10</v>
      </c>
      <c r="C1" s="39" t="s">
        <v>11</v>
      </c>
      <c r="D1" s="39" t="s">
        <v>2</v>
      </c>
      <c r="E1" s="45" t="s">
        <v>12</v>
      </c>
      <c r="F1" s="45" t="s">
        <v>140</v>
      </c>
      <c r="G1" s="45" t="s">
        <v>128</v>
      </c>
      <c r="H1" s="45" t="s">
        <v>13</v>
      </c>
    </row>
    <row r="2" spans="1:8" s="2" customFormat="1" ht="15.75" customHeight="1" x14ac:dyDescent="0.25">
      <c r="A2" s="12"/>
      <c r="B2" s="14" t="s">
        <v>2889</v>
      </c>
      <c r="C2" s="14" t="s">
        <v>2741</v>
      </c>
      <c r="D2" s="14" t="s">
        <v>2744</v>
      </c>
      <c r="E2" s="9" t="str">
        <f>_xlfn.IFNA(VLOOKUP(B2,NOT_SUPPORTED_ARTICLE!C:C,1,FALSE),"")</f>
        <v/>
      </c>
      <c r="F2" s="44" t="str">
        <f t="shared" ref="F2" si="0">SUBSTITUTE(D2,"\","/")</f>
        <v>articles/service-fabric</v>
      </c>
      <c r="G2" s="44" t="str">
        <f t="shared" ref="G2" si="1">SUBSTITUTE(D2 &amp; "/" &amp; B2,"\","/")</f>
        <v>articles/service-fabric/samples-cli.md</v>
      </c>
      <c r="H2" s="44" t="str">
        <f>SUBSTITUTE(G2,"articles/","")</f>
        <v>service-fabric/samples-cli.md</v>
      </c>
    </row>
    <row r="3" spans="1:8" s="2" customFormat="1" ht="15.75" customHeight="1" x14ac:dyDescent="0.25">
      <c r="A3" s="12"/>
      <c r="B3" s="14" t="s">
        <v>2890</v>
      </c>
      <c r="C3" s="14" t="s">
        <v>2741</v>
      </c>
      <c r="D3" s="14" t="s">
        <v>2744</v>
      </c>
      <c r="E3" s="9" t="str">
        <f>_xlfn.IFNA(VLOOKUP(B3,NOT_SUPPORTED_ARTICLE!C:C,1,FALSE),"")</f>
        <v/>
      </c>
      <c r="F3" s="44" t="str">
        <f t="shared" ref="F3:F66" si="2">SUBSTITUTE(D3,"\","/")</f>
        <v>articles/service-fabric</v>
      </c>
      <c r="G3" s="44" t="str">
        <f t="shared" ref="G3:G66" si="3">SUBSTITUTE(D3 &amp; "/" &amp; B3,"\","/")</f>
        <v>articles/service-fabric/service-fabric-application-lifecycle-sfctl.md</v>
      </c>
      <c r="H3" s="44" t="str">
        <f t="shared" ref="H3:H66" si="4">SUBSTITUTE(G3,"articles/","")</f>
        <v>service-fabric/service-fabric-application-lifecycle-sfctl.md</v>
      </c>
    </row>
    <row r="4" spans="1:8" s="2" customFormat="1" ht="15.75" customHeight="1" x14ac:dyDescent="0.25">
      <c r="A4" s="66" t="s">
        <v>0</v>
      </c>
      <c r="B4" s="14"/>
      <c r="C4" s="14"/>
      <c r="D4" s="14"/>
      <c r="E4" s="9" t="str">
        <f>_xlfn.IFNA(VLOOKUP(B4,NOT_SUPPORTED_ARTICLE!C:C,1,FALSE),"")</f>
        <v/>
      </c>
      <c r="F4" s="44" t="str">
        <f t="shared" si="2"/>
        <v/>
      </c>
      <c r="G4" s="44" t="str">
        <f t="shared" si="3"/>
        <v>/</v>
      </c>
      <c r="H4" s="44" t="str">
        <f t="shared" si="4"/>
        <v>/</v>
      </c>
    </row>
    <row r="5" spans="1:8" s="2" customFormat="1" ht="15.75" customHeight="1" x14ac:dyDescent="0.25">
      <c r="A5" s="66" t="s">
        <v>157</v>
      </c>
      <c r="B5" s="14"/>
      <c r="C5" s="14"/>
      <c r="D5" s="14"/>
      <c r="E5" s="9" t="str">
        <f>_xlfn.IFNA(VLOOKUP(B5,NOT_SUPPORTED_ARTICLE!C:C,1,FALSE),"")</f>
        <v/>
      </c>
      <c r="F5" s="44" t="str">
        <f t="shared" si="2"/>
        <v/>
      </c>
      <c r="G5" s="44" t="str">
        <f t="shared" si="3"/>
        <v>/</v>
      </c>
      <c r="H5" s="44" t="str">
        <f t="shared" si="4"/>
        <v>/</v>
      </c>
    </row>
    <row r="6" spans="1:8" s="2" customFormat="1" ht="15.75" customHeight="1" x14ac:dyDescent="0.25">
      <c r="A6" s="10">
        <f>COUNTIFS(C:C,"=Update",D:D,"=articles/service-fabric",E:E,"")+COUNTIFS(C:C,"=Update",D:D,"=articles/service-fabric/*",E:E,"")</f>
        <v>2</v>
      </c>
      <c r="B6" s="14"/>
      <c r="C6" s="14"/>
      <c r="D6" s="14"/>
      <c r="E6" s="9" t="str">
        <f>_xlfn.IFNA(VLOOKUP(B6,NOT_SUPPORTED_ARTICLE!C:C,1,FALSE),"")</f>
        <v/>
      </c>
      <c r="F6" s="44" t="str">
        <f t="shared" si="2"/>
        <v/>
      </c>
      <c r="G6" s="44" t="str">
        <f t="shared" si="3"/>
        <v>/</v>
      </c>
      <c r="H6" s="44" t="str">
        <f t="shared" si="4"/>
        <v>/</v>
      </c>
    </row>
    <row r="7" spans="1:8" s="2" customFormat="1" ht="15.75" customHeight="1" x14ac:dyDescent="0.25">
      <c r="A7" s="66" t="s">
        <v>127</v>
      </c>
      <c r="B7" s="14"/>
      <c r="C7" s="14"/>
      <c r="D7" s="14"/>
      <c r="E7" s="9" t="str">
        <f>_xlfn.IFNA(VLOOKUP(B7,NOT_SUPPORTED_ARTICLE!C:C,1,FALSE),"")</f>
        <v/>
      </c>
      <c r="F7" s="44" t="str">
        <f t="shared" si="2"/>
        <v/>
      </c>
      <c r="G7" s="44" t="str">
        <f t="shared" si="3"/>
        <v>/</v>
      </c>
      <c r="H7" s="44" t="str">
        <f t="shared" si="4"/>
        <v>/</v>
      </c>
    </row>
    <row r="8" spans="1:8" s="2" customFormat="1" ht="15.75" customHeight="1" x14ac:dyDescent="0.25">
      <c r="A8" s="10">
        <f>COUNTIFS(C:C,"=Update",D:D,"=includes",E:E,"")</f>
        <v>0</v>
      </c>
      <c r="B8" s="14"/>
      <c r="C8" s="14"/>
      <c r="D8" s="14"/>
      <c r="E8" s="9" t="str">
        <f>_xlfn.IFNA(VLOOKUP(B8,NOT_SUPPORTED_ARTICLE!C:C,1,FALSE),"")</f>
        <v/>
      </c>
      <c r="F8" s="44" t="str">
        <f t="shared" si="2"/>
        <v/>
      </c>
      <c r="G8" s="44" t="str">
        <f t="shared" si="3"/>
        <v>/</v>
      </c>
      <c r="H8" s="44" t="str">
        <f t="shared" si="4"/>
        <v>/</v>
      </c>
    </row>
    <row r="9" spans="1:8" s="2" customFormat="1" ht="15.75" customHeight="1" x14ac:dyDescent="0.25">
      <c r="A9" s="13"/>
      <c r="B9" s="14"/>
      <c r="C9" s="14"/>
      <c r="D9" s="14"/>
      <c r="E9" s="9" t="str">
        <f>_xlfn.IFNA(VLOOKUP(B9,NOT_SUPPORTED_ARTICLE!C:C,1,FALSE),"")</f>
        <v/>
      </c>
      <c r="F9" s="44" t="str">
        <f t="shared" si="2"/>
        <v/>
      </c>
      <c r="G9" s="44" t="str">
        <f t="shared" si="3"/>
        <v>/</v>
      </c>
      <c r="H9" s="44" t="str">
        <f t="shared" si="4"/>
        <v>/</v>
      </c>
    </row>
    <row r="10" spans="1:8" x14ac:dyDescent="0.25">
      <c r="B10" s="14"/>
      <c r="C10" s="14"/>
      <c r="D10" s="14"/>
      <c r="E10" s="9" t="str">
        <f>_xlfn.IFNA(VLOOKUP(B10,NOT_SUPPORTED_ARTICLE!C:C,1,FALSE),"")</f>
        <v/>
      </c>
      <c r="F10" s="44" t="str">
        <f t="shared" si="2"/>
        <v/>
      </c>
      <c r="G10" s="44" t="str">
        <f t="shared" si="3"/>
        <v>/</v>
      </c>
      <c r="H10" s="44" t="str">
        <f t="shared" si="4"/>
        <v>/</v>
      </c>
    </row>
    <row r="11" spans="1:8" x14ac:dyDescent="0.25">
      <c r="A11" s="12"/>
      <c r="B11" s="14"/>
      <c r="C11" s="14"/>
      <c r="D11" s="14"/>
      <c r="E11" s="9" t="str">
        <f>_xlfn.IFNA(VLOOKUP(B11,NOT_SUPPORTED_ARTICLE!C:C,1,FALSE),"")</f>
        <v/>
      </c>
      <c r="F11" s="44" t="str">
        <f t="shared" si="2"/>
        <v/>
      </c>
      <c r="G11" s="44" t="str">
        <f t="shared" si="3"/>
        <v>/</v>
      </c>
      <c r="H11" s="44" t="str">
        <f t="shared" si="4"/>
        <v>/</v>
      </c>
    </row>
    <row r="12" spans="1:8" x14ac:dyDescent="0.25">
      <c r="A12" s="67" t="s">
        <v>119</v>
      </c>
      <c r="B12" s="14"/>
      <c r="C12" s="14"/>
      <c r="D12" s="14"/>
      <c r="E12" s="9" t="str">
        <f>_xlfn.IFNA(VLOOKUP(B12,NOT_SUPPORTED_ARTICLE!C:C,1,FALSE),"")</f>
        <v/>
      </c>
      <c r="F12" s="44" t="str">
        <f t="shared" si="2"/>
        <v/>
      </c>
      <c r="G12" s="44" t="str">
        <f t="shared" si="3"/>
        <v>/</v>
      </c>
      <c r="H12" s="44" t="str">
        <f t="shared" si="4"/>
        <v>/</v>
      </c>
    </row>
    <row r="13" spans="1:8" s="2" customFormat="1" x14ac:dyDescent="0.25">
      <c r="A13" s="67" t="s">
        <v>734</v>
      </c>
      <c r="B13" s="14"/>
      <c r="C13" s="14"/>
      <c r="D13" s="14"/>
      <c r="E13" s="9" t="str">
        <f>_xlfn.IFNA(VLOOKUP(B13,NOT_SUPPORTED_ARTICLE!C:C,1,FALSE),"")</f>
        <v/>
      </c>
      <c r="F13" s="44" t="str">
        <f t="shared" si="2"/>
        <v/>
      </c>
      <c r="G13" s="44" t="str">
        <f t="shared" si="3"/>
        <v>/</v>
      </c>
      <c r="H13" s="44" t="str">
        <f t="shared" si="4"/>
        <v>/</v>
      </c>
    </row>
    <row r="14" spans="1:8" s="2" customFormat="1" x14ac:dyDescent="0.25">
      <c r="A14" s="4">
        <f>COUNTIFS(C:C,"=New",D:D,"=articles/service-fabric",E:E,"")+COUNTIFS(C:C,"=New",D:D,"=articles/service-fabric/*",E:E,"")</f>
        <v>0</v>
      </c>
      <c r="B14" s="14"/>
      <c r="C14" s="14"/>
      <c r="D14" s="14"/>
      <c r="E14" s="9" t="str">
        <f>_xlfn.IFNA(VLOOKUP(B14,NOT_SUPPORTED_ARTICLE!C:C,1,FALSE),"")</f>
        <v/>
      </c>
      <c r="F14" s="44" t="str">
        <f t="shared" si="2"/>
        <v/>
      </c>
      <c r="G14" s="44" t="str">
        <f t="shared" si="3"/>
        <v>/</v>
      </c>
      <c r="H14" s="44" t="str">
        <f t="shared" si="4"/>
        <v>/</v>
      </c>
    </row>
    <row r="15" spans="1:8" x14ac:dyDescent="0.25">
      <c r="A15" s="3" t="s">
        <v>127</v>
      </c>
      <c r="B15" s="14"/>
      <c r="C15" s="14"/>
      <c r="D15" s="14"/>
      <c r="E15" s="9" t="str">
        <f>_xlfn.IFNA(VLOOKUP(B15,NOT_SUPPORTED_ARTICLE!C:C,1,FALSE),"")</f>
        <v/>
      </c>
      <c r="F15" s="44" t="str">
        <f t="shared" si="2"/>
        <v/>
      </c>
      <c r="G15" s="44" t="str">
        <f t="shared" si="3"/>
        <v>/</v>
      </c>
      <c r="H15" s="44" t="str">
        <f t="shared" si="4"/>
        <v>/</v>
      </c>
    </row>
    <row r="16" spans="1:8" x14ac:dyDescent="0.25">
      <c r="A16" s="10">
        <f>COUNTIFS(C:C,"=New",D:D,"=includes",E:E,"")</f>
        <v>0</v>
      </c>
      <c r="B16" s="14"/>
      <c r="C16" s="14"/>
      <c r="D16" s="14"/>
      <c r="E16" s="9" t="str">
        <f>_xlfn.IFNA(VLOOKUP(B16,NOT_SUPPORTED_ARTICLE!C:C,1,FALSE),"")</f>
        <v/>
      </c>
      <c r="F16" s="44" t="str">
        <f t="shared" si="2"/>
        <v/>
      </c>
      <c r="G16" s="44" t="str">
        <f t="shared" si="3"/>
        <v>/</v>
      </c>
      <c r="H16" s="44" t="str">
        <f t="shared" si="4"/>
        <v>/</v>
      </c>
    </row>
    <row r="17" spans="1:8" x14ac:dyDescent="0.25">
      <c r="A17" s="12"/>
      <c r="B17" s="14"/>
      <c r="C17" s="14"/>
      <c r="D17" s="14"/>
      <c r="E17" s="9" t="str">
        <f>_xlfn.IFNA(VLOOKUP(B17,NOT_SUPPORTED_ARTICLE!C:C,1,FALSE),"")</f>
        <v/>
      </c>
      <c r="F17" s="44" t="str">
        <f t="shared" si="2"/>
        <v/>
      </c>
      <c r="G17" s="44" t="str">
        <f t="shared" si="3"/>
        <v>/</v>
      </c>
      <c r="H17" s="44" t="str">
        <f t="shared" si="4"/>
        <v>/</v>
      </c>
    </row>
    <row r="18" spans="1:8" x14ac:dyDescent="0.25">
      <c r="A18" s="12"/>
      <c r="B18" s="14"/>
      <c r="C18" s="14"/>
      <c r="D18" s="14"/>
      <c r="E18" s="9" t="str">
        <f>_xlfn.IFNA(VLOOKUP(B18,NOT_SUPPORTED_ARTICLE!C:C,1,FALSE),"")</f>
        <v/>
      </c>
      <c r="F18" s="44" t="str">
        <f t="shared" si="2"/>
        <v/>
      </c>
      <c r="G18" s="44" t="str">
        <f t="shared" si="3"/>
        <v>/</v>
      </c>
      <c r="H18" s="44" t="str">
        <f t="shared" si="4"/>
        <v>/</v>
      </c>
    </row>
    <row r="19" spans="1:8" x14ac:dyDescent="0.25">
      <c r="A19" s="12"/>
      <c r="B19" s="14"/>
      <c r="C19" s="14"/>
      <c r="D19" s="14"/>
      <c r="E19" s="9" t="str">
        <f>_xlfn.IFNA(VLOOKUP(B19,NOT_SUPPORTED_ARTICLE!C:C,1,FALSE),"")</f>
        <v/>
      </c>
      <c r="F19" s="44" t="str">
        <f t="shared" si="2"/>
        <v/>
      </c>
      <c r="G19" s="44" t="str">
        <f t="shared" si="3"/>
        <v>/</v>
      </c>
      <c r="H19" s="44" t="str">
        <f t="shared" si="4"/>
        <v>/</v>
      </c>
    </row>
    <row r="20" spans="1:8" x14ac:dyDescent="0.25">
      <c r="A20" s="12"/>
      <c r="B20" s="14"/>
      <c r="C20" s="14"/>
      <c r="D20" s="14"/>
      <c r="E20" s="9" t="str">
        <f>_xlfn.IFNA(VLOOKUP(B20,NOT_SUPPORTED_ARTICLE!C:C,1,FALSE),"")</f>
        <v/>
      </c>
      <c r="F20" s="44" t="str">
        <f t="shared" si="2"/>
        <v/>
      </c>
      <c r="G20" s="44" t="str">
        <f t="shared" si="3"/>
        <v>/</v>
      </c>
      <c r="H20" s="44" t="str">
        <f t="shared" si="4"/>
        <v>/</v>
      </c>
    </row>
    <row r="21" spans="1:8" x14ac:dyDescent="0.25">
      <c r="B21" s="14"/>
      <c r="C21" s="14"/>
      <c r="D21" s="14"/>
      <c r="E21" s="9" t="str">
        <f>_xlfn.IFNA(VLOOKUP(B21,NOT_SUPPORTED_ARTICLE!C:C,1,FALSE),"")</f>
        <v/>
      </c>
      <c r="F21" s="44" t="str">
        <f t="shared" si="2"/>
        <v/>
      </c>
      <c r="G21" s="44" t="str">
        <f t="shared" si="3"/>
        <v>/</v>
      </c>
      <c r="H21" s="44" t="str">
        <f t="shared" si="4"/>
        <v>/</v>
      </c>
    </row>
    <row r="22" spans="1:8" x14ac:dyDescent="0.25">
      <c r="A22" s="12"/>
      <c r="B22" s="14"/>
      <c r="C22" s="14"/>
      <c r="D22" s="14"/>
      <c r="E22" s="9" t="str">
        <f>_xlfn.IFNA(VLOOKUP(B22,NOT_SUPPORTED_ARTICLE!C:C,1,FALSE),"")</f>
        <v/>
      </c>
      <c r="F22" s="44" t="str">
        <f t="shared" si="2"/>
        <v/>
      </c>
      <c r="G22" s="44" t="str">
        <f t="shared" si="3"/>
        <v>/</v>
      </c>
      <c r="H22" s="44" t="str">
        <f t="shared" si="4"/>
        <v>/</v>
      </c>
    </row>
    <row r="23" spans="1:8" x14ac:dyDescent="0.25">
      <c r="B23" s="14"/>
      <c r="C23" s="14"/>
      <c r="D23" s="14"/>
      <c r="E23" s="9" t="str">
        <f>_xlfn.IFNA(VLOOKUP(B23,NOT_SUPPORTED_ARTICLE!C:C,1,FALSE),"")</f>
        <v/>
      </c>
      <c r="F23" s="44" t="str">
        <f t="shared" si="2"/>
        <v/>
      </c>
      <c r="G23" s="44" t="str">
        <f t="shared" si="3"/>
        <v>/</v>
      </c>
      <c r="H23" s="44" t="str">
        <f t="shared" si="4"/>
        <v>/</v>
      </c>
    </row>
    <row r="24" spans="1:8" x14ac:dyDescent="0.25">
      <c r="B24" s="14"/>
      <c r="C24" s="14"/>
      <c r="D24" s="14"/>
      <c r="E24" s="9" t="str">
        <f>_xlfn.IFNA(VLOOKUP(B24,NOT_SUPPORTED_ARTICLE!C:C,1,FALSE),"")</f>
        <v/>
      </c>
      <c r="F24" s="44" t="str">
        <f t="shared" si="2"/>
        <v/>
      </c>
      <c r="G24" s="44" t="str">
        <f t="shared" si="3"/>
        <v>/</v>
      </c>
      <c r="H24" s="44" t="str">
        <f t="shared" si="4"/>
        <v>/</v>
      </c>
    </row>
    <row r="25" spans="1:8" x14ac:dyDescent="0.25">
      <c r="B25" s="14"/>
      <c r="C25" s="14"/>
      <c r="D25" s="14"/>
      <c r="E25" s="9" t="str">
        <f>_xlfn.IFNA(VLOOKUP(B25,NOT_SUPPORTED_ARTICLE!C:C,1,FALSE),"")</f>
        <v/>
      </c>
      <c r="F25" s="44" t="str">
        <f t="shared" si="2"/>
        <v/>
      </c>
      <c r="G25" s="44" t="str">
        <f t="shared" si="3"/>
        <v>/</v>
      </c>
      <c r="H25" s="44" t="str">
        <f t="shared" si="4"/>
        <v>/</v>
      </c>
    </row>
    <row r="26" spans="1:8" x14ac:dyDescent="0.25">
      <c r="B26" s="14"/>
      <c r="C26" s="14"/>
      <c r="D26" s="14"/>
      <c r="E26" s="9" t="str">
        <f>_xlfn.IFNA(VLOOKUP(B26,NOT_SUPPORTED_ARTICLE!C:C,1,FALSE),"")</f>
        <v/>
      </c>
      <c r="F26" s="44" t="str">
        <f t="shared" si="2"/>
        <v/>
      </c>
      <c r="G26" s="44" t="str">
        <f t="shared" si="3"/>
        <v>/</v>
      </c>
      <c r="H26" s="44" t="str">
        <f t="shared" si="4"/>
        <v>/</v>
      </c>
    </row>
    <row r="27" spans="1:8" x14ac:dyDescent="0.25">
      <c r="B27" s="14"/>
      <c r="C27" s="14"/>
      <c r="D27" s="14"/>
      <c r="E27" s="9" t="str">
        <f>_xlfn.IFNA(VLOOKUP(B27,NOT_SUPPORTED_ARTICLE!C:C,1,FALSE),"")</f>
        <v/>
      </c>
      <c r="F27" s="44" t="str">
        <f t="shared" si="2"/>
        <v/>
      </c>
      <c r="G27" s="44" t="str">
        <f t="shared" si="3"/>
        <v>/</v>
      </c>
      <c r="H27" s="44" t="str">
        <f t="shared" si="4"/>
        <v>/</v>
      </c>
    </row>
    <row r="28" spans="1:8" x14ac:dyDescent="0.25">
      <c r="B28" s="14"/>
      <c r="C28" s="14"/>
      <c r="D28" s="14"/>
      <c r="E28" s="9" t="str">
        <f>_xlfn.IFNA(VLOOKUP(B28,NOT_SUPPORTED_ARTICLE!C:C,1,FALSE),"")</f>
        <v/>
      </c>
      <c r="F28" s="44" t="str">
        <f t="shared" si="2"/>
        <v/>
      </c>
      <c r="G28" s="44" t="str">
        <f t="shared" si="3"/>
        <v>/</v>
      </c>
      <c r="H28" s="44" t="str">
        <f t="shared" si="4"/>
        <v>/</v>
      </c>
    </row>
    <row r="29" spans="1:8" x14ac:dyDescent="0.25">
      <c r="B29" s="14"/>
      <c r="C29" s="14"/>
      <c r="D29" s="14"/>
      <c r="E29" s="9" t="str">
        <f>_xlfn.IFNA(VLOOKUP(B29,NOT_SUPPORTED_ARTICLE!C:C,1,FALSE),"")</f>
        <v/>
      </c>
      <c r="F29" s="44" t="str">
        <f t="shared" si="2"/>
        <v/>
      </c>
      <c r="G29" s="44" t="str">
        <f t="shared" si="3"/>
        <v>/</v>
      </c>
      <c r="H29" s="44" t="str">
        <f t="shared" si="4"/>
        <v>/</v>
      </c>
    </row>
    <row r="30" spans="1:8" x14ac:dyDescent="0.25">
      <c r="B30" s="14"/>
      <c r="C30" s="14"/>
      <c r="D30" s="14"/>
      <c r="E30" s="9" t="str">
        <f>_xlfn.IFNA(VLOOKUP(B30,NOT_SUPPORTED_ARTICLE!C:C,1,FALSE),"")</f>
        <v/>
      </c>
      <c r="F30" s="44" t="str">
        <f t="shared" si="2"/>
        <v/>
      </c>
      <c r="G30" s="44" t="str">
        <f t="shared" si="3"/>
        <v>/</v>
      </c>
      <c r="H30" s="44" t="str">
        <f t="shared" si="4"/>
        <v>/</v>
      </c>
    </row>
    <row r="31" spans="1:8" x14ac:dyDescent="0.25">
      <c r="B31" s="14"/>
      <c r="C31" s="14"/>
      <c r="D31" s="14"/>
      <c r="E31" s="9" t="str">
        <f>_xlfn.IFNA(VLOOKUP(B31,NOT_SUPPORTED_ARTICLE!C:C,1,FALSE),"")</f>
        <v/>
      </c>
      <c r="F31" s="44" t="str">
        <f t="shared" si="2"/>
        <v/>
      </c>
      <c r="G31" s="44" t="str">
        <f t="shared" si="3"/>
        <v>/</v>
      </c>
      <c r="H31" s="44" t="str">
        <f t="shared" si="4"/>
        <v>/</v>
      </c>
    </row>
    <row r="32" spans="1:8" x14ac:dyDescent="0.25">
      <c r="B32" s="14"/>
      <c r="C32" s="14"/>
      <c r="D32" s="14"/>
      <c r="E32" s="9" t="str">
        <f>_xlfn.IFNA(VLOOKUP(B32,NOT_SUPPORTED_ARTICLE!C:C,1,FALSE),"")</f>
        <v/>
      </c>
      <c r="F32" s="44" t="str">
        <f t="shared" si="2"/>
        <v/>
      </c>
      <c r="G32" s="44" t="str">
        <f t="shared" si="3"/>
        <v>/</v>
      </c>
      <c r="H32" s="44" t="str">
        <f t="shared" si="4"/>
        <v>/</v>
      </c>
    </row>
    <row r="33" spans="1:8" x14ac:dyDescent="0.25">
      <c r="B33" s="14"/>
      <c r="C33" s="14"/>
      <c r="D33" s="14"/>
      <c r="E33" s="9" t="str">
        <f>_xlfn.IFNA(VLOOKUP(B33,NOT_SUPPORTED_ARTICLE!C:C,1,FALSE),"")</f>
        <v/>
      </c>
      <c r="F33" s="44" t="str">
        <f t="shared" si="2"/>
        <v/>
      </c>
      <c r="G33" s="44" t="str">
        <f t="shared" si="3"/>
        <v>/</v>
      </c>
      <c r="H33" s="44" t="str">
        <f t="shared" si="4"/>
        <v>/</v>
      </c>
    </row>
    <row r="34" spans="1:8" x14ac:dyDescent="0.25">
      <c r="B34" s="14"/>
      <c r="C34" s="14"/>
      <c r="D34" s="14"/>
      <c r="E34" s="9" t="str">
        <f>_xlfn.IFNA(VLOOKUP(B34,NOT_SUPPORTED_ARTICLE!C:C,1,FALSE),"")</f>
        <v/>
      </c>
      <c r="F34" s="44" t="str">
        <f t="shared" si="2"/>
        <v/>
      </c>
      <c r="G34" s="44" t="str">
        <f t="shared" si="3"/>
        <v>/</v>
      </c>
      <c r="H34" s="44" t="str">
        <f t="shared" si="4"/>
        <v>/</v>
      </c>
    </row>
    <row r="35" spans="1:8" x14ac:dyDescent="0.25">
      <c r="B35" s="14"/>
      <c r="C35" s="14"/>
      <c r="D35" s="14"/>
      <c r="E35" s="9" t="str">
        <f>_xlfn.IFNA(VLOOKUP(B35,NOT_SUPPORTED_ARTICLE!C:C,1,FALSE),"")</f>
        <v/>
      </c>
      <c r="F35" s="44" t="str">
        <f t="shared" si="2"/>
        <v/>
      </c>
      <c r="G35" s="44" t="str">
        <f t="shared" si="3"/>
        <v>/</v>
      </c>
      <c r="H35" s="44" t="str">
        <f t="shared" si="4"/>
        <v>/</v>
      </c>
    </row>
    <row r="36" spans="1:8" x14ac:dyDescent="0.25">
      <c r="B36" s="14"/>
      <c r="C36" s="14"/>
      <c r="D36" s="14"/>
      <c r="E36" s="9" t="str">
        <f>_xlfn.IFNA(VLOOKUP(B36,NOT_SUPPORTED_ARTICLE!C:C,1,FALSE),"")</f>
        <v/>
      </c>
      <c r="F36" s="44" t="str">
        <f t="shared" si="2"/>
        <v/>
      </c>
      <c r="G36" s="44" t="str">
        <f t="shared" si="3"/>
        <v>/</v>
      </c>
      <c r="H36" s="44" t="str">
        <f t="shared" si="4"/>
        <v>/</v>
      </c>
    </row>
    <row r="37" spans="1:8" x14ac:dyDescent="0.25">
      <c r="B37" s="14"/>
      <c r="C37" s="14"/>
      <c r="D37" s="14"/>
      <c r="E37" s="9" t="str">
        <f>_xlfn.IFNA(VLOOKUP(B37,NOT_SUPPORTED_ARTICLE!C:C,1,FALSE),"")</f>
        <v/>
      </c>
      <c r="F37" s="44" t="str">
        <f t="shared" si="2"/>
        <v/>
      </c>
      <c r="G37" s="44" t="str">
        <f t="shared" si="3"/>
        <v>/</v>
      </c>
      <c r="H37" s="44" t="str">
        <f t="shared" si="4"/>
        <v>/</v>
      </c>
    </row>
    <row r="38" spans="1:8" x14ac:dyDescent="0.25">
      <c r="B38" s="14"/>
      <c r="C38" s="14"/>
      <c r="D38" s="14"/>
      <c r="E38" s="9" t="str">
        <f>_xlfn.IFNA(VLOOKUP(B38,NOT_SUPPORTED_ARTICLE!C:C,1,FALSE),"")</f>
        <v/>
      </c>
      <c r="F38" s="44" t="str">
        <f t="shared" si="2"/>
        <v/>
      </c>
      <c r="G38" s="44" t="str">
        <f t="shared" si="3"/>
        <v>/</v>
      </c>
      <c r="H38" s="44" t="str">
        <f t="shared" si="4"/>
        <v>/</v>
      </c>
    </row>
    <row r="39" spans="1:8" x14ac:dyDescent="0.25">
      <c r="B39" s="14"/>
      <c r="C39" s="14"/>
      <c r="D39" s="14"/>
      <c r="E39" s="9" t="str">
        <f>_xlfn.IFNA(VLOOKUP(B39,NOT_SUPPORTED_ARTICLE!C:C,1,FALSE),"")</f>
        <v/>
      </c>
      <c r="F39" s="44" t="str">
        <f t="shared" si="2"/>
        <v/>
      </c>
      <c r="G39" s="44" t="str">
        <f t="shared" si="3"/>
        <v>/</v>
      </c>
      <c r="H39" s="44" t="str">
        <f t="shared" si="4"/>
        <v>/</v>
      </c>
    </row>
    <row r="40" spans="1:8" x14ac:dyDescent="0.25">
      <c r="B40" s="14"/>
      <c r="C40" s="14"/>
      <c r="D40" s="14"/>
      <c r="E40" s="9" t="str">
        <f>_xlfn.IFNA(VLOOKUP(B40,NOT_SUPPORTED_ARTICLE!C:C,1,FALSE),"")</f>
        <v/>
      </c>
      <c r="F40" s="44" t="str">
        <f t="shared" si="2"/>
        <v/>
      </c>
      <c r="G40" s="44" t="str">
        <f t="shared" si="3"/>
        <v>/</v>
      </c>
      <c r="H40" s="44" t="str">
        <f t="shared" si="4"/>
        <v>/</v>
      </c>
    </row>
    <row r="41" spans="1:8" x14ac:dyDescent="0.25">
      <c r="B41" s="14"/>
      <c r="C41" s="14"/>
      <c r="D41" s="14"/>
      <c r="E41" s="9" t="str">
        <f>_xlfn.IFNA(VLOOKUP(B41,NOT_SUPPORTED_ARTICLE!C:C,1,FALSE),"")</f>
        <v/>
      </c>
      <c r="F41" s="44" t="str">
        <f t="shared" si="2"/>
        <v/>
      </c>
      <c r="G41" s="44" t="str">
        <f t="shared" si="3"/>
        <v>/</v>
      </c>
      <c r="H41" s="44" t="str">
        <f t="shared" si="4"/>
        <v>/</v>
      </c>
    </row>
    <row r="42" spans="1:8" x14ac:dyDescent="0.25">
      <c r="B42" s="14"/>
      <c r="C42" s="14"/>
      <c r="D42" s="14"/>
      <c r="E42" s="9" t="str">
        <f>_xlfn.IFNA(VLOOKUP(B42,NOT_SUPPORTED_ARTICLE!C:C,1,FALSE),"")</f>
        <v/>
      </c>
      <c r="F42" s="44" t="str">
        <f t="shared" si="2"/>
        <v/>
      </c>
      <c r="G42" s="44" t="str">
        <f t="shared" si="3"/>
        <v>/</v>
      </c>
      <c r="H42" s="44" t="str">
        <f t="shared" si="4"/>
        <v>/</v>
      </c>
    </row>
    <row r="43" spans="1:8" x14ac:dyDescent="0.25">
      <c r="B43" s="14"/>
      <c r="C43" s="14"/>
      <c r="D43" s="14"/>
      <c r="E43" s="9" t="str">
        <f>_xlfn.IFNA(VLOOKUP(B43,NOT_SUPPORTED_ARTICLE!C:C,1,FALSE),"")</f>
        <v/>
      </c>
      <c r="F43" s="44" t="str">
        <f t="shared" si="2"/>
        <v/>
      </c>
      <c r="G43" s="44" t="str">
        <f t="shared" si="3"/>
        <v>/</v>
      </c>
      <c r="H43" s="44" t="str">
        <f t="shared" si="4"/>
        <v>/</v>
      </c>
    </row>
    <row r="44" spans="1:8" x14ac:dyDescent="0.25">
      <c r="B44" s="14"/>
      <c r="C44" s="14"/>
      <c r="D44" s="14"/>
      <c r="E44" s="9" t="str">
        <f>_xlfn.IFNA(VLOOKUP(B44,NOT_SUPPORTED_ARTICLE!C:C,1,FALSE),"")</f>
        <v/>
      </c>
      <c r="F44" s="44" t="str">
        <f t="shared" si="2"/>
        <v/>
      </c>
      <c r="G44" s="44" t="str">
        <f t="shared" si="3"/>
        <v>/</v>
      </c>
      <c r="H44" s="44" t="str">
        <f t="shared" si="4"/>
        <v>/</v>
      </c>
    </row>
    <row r="45" spans="1:8" x14ac:dyDescent="0.25">
      <c r="B45" s="14"/>
      <c r="C45" s="14"/>
      <c r="D45" s="14"/>
      <c r="E45" s="9" t="str">
        <f>_xlfn.IFNA(VLOOKUP(B45,NOT_SUPPORTED_ARTICLE!C:C,1,FALSE),"")</f>
        <v/>
      </c>
      <c r="F45" s="44" t="str">
        <f t="shared" si="2"/>
        <v/>
      </c>
      <c r="G45" s="44" t="str">
        <f t="shared" si="3"/>
        <v>/</v>
      </c>
      <c r="H45" s="44" t="str">
        <f t="shared" si="4"/>
        <v>/</v>
      </c>
    </row>
    <row r="46" spans="1:8" s="2" customFormat="1" x14ac:dyDescent="0.25">
      <c r="A46" s="12"/>
      <c r="B46" s="14"/>
      <c r="C46" s="14"/>
      <c r="D46" s="14"/>
      <c r="E46" s="9" t="str">
        <f>_xlfn.IFNA(VLOOKUP(B46,NOT_SUPPORTED_ARTICLE!C:C,1,FALSE),"")</f>
        <v/>
      </c>
      <c r="F46" s="44" t="str">
        <f t="shared" si="2"/>
        <v/>
      </c>
      <c r="G46" s="44" t="str">
        <f t="shared" si="3"/>
        <v>/</v>
      </c>
      <c r="H46" s="44" t="str">
        <f t="shared" si="4"/>
        <v>/</v>
      </c>
    </row>
    <row r="47" spans="1:8" s="2" customFormat="1" x14ac:dyDescent="0.25">
      <c r="A47" s="12"/>
      <c r="B47" s="14"/>
      <c r="C47" s="14"/>
      <c r="D47" s="14"/>
      <c r="E47" s="9" t="str">
        <f>_xlfn.IFNA(VLOOKUP(B47,NOT_SUPPORTED_ARTICLE!C:C,1,FALSE),"")</f>
        <v/>
      </c>
      <c r="F47" s="44" t="str">
        <f t="shared" si="2"/>
        <v/>
      </c>
      <c r="G47" s="44" t="str">
        <f t="shared" si="3"/>
        <v>/</v>
      </c>
      <c r="H47" s="44" t="str">
        <f t="shared" si="4"/>
        <v>/</v>
      </c>
    </row>
    <row r="48" spans="1:8" s="2" customFormat="1" x14ac:dyDescent="0.25">
      <c r="A48" s="12"/>
      <c r="B48" s="14"/>
      <c r="C48" s="14"/>
      <c r="D48" s="14"/>
      <c r="E48" s="9" t="str">
        <f>_xlfn.IFNA(VLOOKUP(B48,NOT_SUPPORTED_ARTICLE!C:C,1,FALSE),"")</f>
        <v/>
      </c>
      <c r="F48" s="44" t="str">
        <f t="shared" si="2"/>
        <v/>
      </c>
      <c r="G48" s="44" t="str">
        <f t="shared" si="3"/>
        <v>/</v>
      </c>
      <c r="H48" s="44" t="str">
        <f t="shared" si="4"/>
        <v>/</v>
      </c>
    </row>
    <row r="49" spans="1:8" s="2" customFormat="1" x14ac:dyDescent="0.25">
      <c r="A49" s="12"/>
      <c r="B49" s="14"/>
      <c r="C49" s="14"/>
      <c r="D49" s="14"/>
      <c r="E49" s="9" t="str">
        <f>_xlfn.IFNA(VLOOKUP(B49,NOT_SUPPORTED_ARTICLE!C:C,1,FALSE),"")</f>
        <v/>
      </c>
      <c r="F49" s="44" t="str">
        <f t="shared" si="2"/>
        <v/>
      </c>
      <c r="G49" s="44" t="str">
        <f t="shared" si="3"/>
        <v>/</v>
      </c>
      <c r="H49" s="44" t="str">
        <f t="shared" si="4"/>
        <v>/</v>
      </c>
    </row>
    <row r="50" spans="1:8" s="2" customFormat="1" x14ac:dyDescent="0.25">
      <c r="A50" s="12"/>
      <c r="B50" s="14"/>
      <c r="C50" s="14"/>
      <c r="D50" s="14"/>
      <c r="E50" s="9" t="str">
        <f>_xlfn.IFNA(VLOOKUP(B50,NOT_SUPPORTED_ARTICLE!C:C,1,FALSE),"")</f>
        <v/>
      </c>
      <c r="F50" s="44" t="str">
        <f t="shared" si="2"/>
        <v/>
      </c>
      <c r="G50" s="44" t="str">
        <f t="shared" si="3"/>
        <v>/</v>
      </c>
      <c r="H50" s="44" t="str">
        <f t="shared" si="4"/>
        <v>/</v>
      </c>
    </row>
    <row r="51" spans="1:8" s="2" customFormat="1" x14ac:dyDescent="0.25">
      <c r="A51" s="12"/>
      <c r="B51" s="14"/>
      <c r="C51" s="14"/>
      <c r="D51" s="14"/>
      <c r="E51" s="9" t="str">
        <f>_xlfn.IFNA(VLOOKUP(B51,NOT_SUPPORTED_ARTICLE!C:C,1,FALSE),"")</f>
        <v/>
      </c>
      <c r="F51" s="44" t="str">
        <f t="shared" si="2"/>
        <v/>
      </c>
      <c r="G51" s="44" t="str">
        <f t="shared" si="3"/>
        <v>/</v>
      </c>
      <c r="H51" s="44" t="str">
        <f t="shared" si="4"/>
        <v>/</v>
      </c>
    </row>
    <row r="52" spans="1:8" s="2" customFormat="1" x14ac:dyDescent="0.25">
      <c r="A52" s="12"/>
      <c r="B52" s="14"/>
      <c r="C52" s="14"/>
      <c r="D52" s="14"/>
      <c r="E52" s="9" t="str">
        <f>_xlfn.IFNA(VLOOKUP(B52,NOT_SUPPORTED_ARTICLE!C:C,1,FALSE),"")</f>
        <v/>
      </c>
      <c r="F52" s="44" t="str">
        <f t="shared" si="2"/>
        <v/>
      </c>
      <c r="G52" s="44" t="str">
        <f t="shared" si="3"/>
        <v>/</v>
      </c>
      <c r="H52" s="44" t="str">
        <f t="shared" si="4"/>
        <v>/</v>
      </c>
    </row>
    <row r="53" spans="1:8" s="2" customFormat="1" x14ac:dyDescent="0.25">
      <c r="A53" s="12"/>
      <c r="B53" s="14"/>
      <c r="C53" s="14"/>
      <c r="D53" s="14"/>
      <c r="E53" s="9" t="str">
        <f>_xlfn.IFNA(VLOOKUP(B53,NOT_SUPPORTED_ARTICLE!C:C,1,FALSE),"")</f>
        <v/>
      </c>
      <c r="F53" s="44" t="str">
        <f t="shared" si="2"/>
        <v/>
      </c>
      <c r="G53" s="44" t="str">
        <f t="shared" si="3"/>
        <v>/</v>
      </c>
      <c r="H53" s="44" t="str">
        <f t="shared" si="4"/>
        <v>/</v>
      </c>
    </row>
    <row r="54" spans="1:8" s="2" customFormat="1" x14ac:dyDescent="0.25">
      <c r="A54" s="12"/>
      <c r="B54" s="14"/>
      <c r="C54" s="14"/>
      <c r="D54" s="14"/>
      <c r="E54" s="9" t="str">
        <f>_xlfn.IFNA(VLOOKUP(B54,NOT_SUPPORTED_ARTICLE!C:C,1,FALSE),"")</f>
        <v/>
      </c>
      <c r="F54" s="44" t="str">
        <f t="shared" si="2"/>
        <v/>
      </c>
      <c r="G54" s="44" t="str">
        <f t="shared" si="3"/>
        <v>/</v>
      </c>
      <c r="H54" s="44" t="str">
        <f t="shared" si="4"/>
        <v>/</v>
      </c>
    </row>
    <row r="55" spans="1:8" s="2" customFormat="1" x14ac:dyDescent="0.25">
      <c r="A55" s="12"/>
      <c r="B55" s="14"/>
      <c r="C55" s="14"/>
      <c r="D55" s="14"/>
      <c r="E55" s="9" t="str">
        <f>_xlfn.IFNA(VLOOKUP(B55,NOT_SUPPORTED_ARTICLE!C:C,1,FALSE),"")</f>
        <v/>
      </c>
      <c r="F55" s="44" t="str">
        <f t="shared" si="2"/>
        <v/>
      </c>
      <c r="G55" s="44" t="str">
        <f t="shared" si="3"/>
        <v>/</v>
      </c>
      <c r="H55" s="44" t="str">
        <f t="shared" si="4"/>
        <v>/</v>
      </c>
    </row>
    <row r="56" spans="1:8" s="2" customFormat="1" x14ac:dyDescent="0.25">
      <c r="A56" s="12"/>
      <c r="B56" s="14"/>
      <c r="C56" s="14"/>
      <c r="D56" s="14"/>
      <c r="E56" s="9" t="str">
        <f>_xlfn.IFNA(VLOOKUP(B56,NOT_SUPPORTED_ARTICLE!C:C,1,FALSE),"")</f>
        <v/>
      </c>
      <c r="F56" s="44" t="str">
        <f t="shared" si="2"/>
        <v/>
      </c>
      <c r="G56" s="44" t="str">
        <f t="shared" si="3"/>
        <v>/</v>
      </c>
      <c r="H56" s="44" t="str">
        <f t="shared" si="4"/>
        <v>/</v>
      </c>
    </row>
    <row r="57" spans="1:8" s="2" customFormat="1" x14ac:dyDescent="0.25">
      <c r="A57" s="12"/>
      <c r="B57" s="14"/>
      <c r="C57" s="14"/>
      <c r="D57" s="14"/>
      <c r="E57" s="9" t="str">
        <f>_xlfn.IFNA(VLOOKUP(B57,NOT_SUPPORTED_ARTICLE!C:C,1,FALSE),"")</f>
        <v/>
      </c>
      <c r="F57" s="44" t="str">
        <f t="shared" si="2"/>
        <v/>
      </c>
      <c r="G57" s="44" t="str">
        <f t="shared" si="3"/>
        <v>/</v>
      </c>
      <c r="H57" s="44" t="str">
        <f t="shared" si="4"/>
        <v>/</v>
      </c>
    </row>
    <row r="58" spans="1:8" s="2" customFormat="1" x14ac:dyDescent="0.25">
      <c r="A58" s="12"/>
      <c r="B58" s="14"/>
      <c r="C58" s="14"/>
      <c r="D58" s="14"/>
      <c r="E58" s="9" t="str">
        <f>_xlfn.IFNA(VLOOKUP(B58,NOT_SUPPORTED_ARTICLE!C:C,1,FALSE),"")</f>
        <v/>
      </c>
      <c r="F58" s="44" t="str">
        <f t="shared" si="2"/>
        <v/>
      </c>
      <c r="G58" s="44" t="str">
        <f t="shared" si="3"/>
        <v>/</v>
      </c>
      <c r="H58" s="44" t="str">
        <f t="shared" si="4"/>
        <v>/</v>
      </c>
    </row>
    <row r="59" spans="1:8" s="2" customFormat="1" x14ac:dyDescent="0.25">
      <c r="A59" s="12"/>
      <c r="B59" s="14"/>
      <c r="C59" s="14"/>
      <c r="D59" s="14"/>
      <c r="E59" s="9" t="str">
        <f>_xlfn.IFNA(VLOOKUP(B59,NOT_SUPPORTED_ARTICLE!C:C,1,FALSE),"")</f>
        <v/>
      </c>
      <c r="F59" s="44" t="str">
        <f t="shared" si="2"/>
        <v/>
      </c>
      <c r="G59" s="44" t="str">
        <f t="shared" si="3"/>
        <v>/</v>
      </c>
      <c r="H59" s="44" t="str">
        <f t="shared" si="4"/>
        <v>/</v>
      </c>
    </row>
    <row r="60" spans="1:8" s="2" customFormat="1" x14ac:dyDescent="0.25">
      <c r="A60" s="12"/>
      <c r="B60" s="14"/>
      <c r="C60" s="14"/>
      <c r="D60" s="14"/>
      <c r="E60" s="9" t="str">
        <f>_xlfn.IFNA(VLOOKUP(B60,NOT_SUPPORTED_ARTICLE!C:C,1,FALSE),"")</f>
        <v/>
      </c>
      <c r="F60" s="44" t="str">
        <f t="shared" si="2"/>
        <v/>
      </c>
      <c r="G60" s="44" t="str">
        <f t="shared" si="3"/>
        <v>/</v>
      </c>
      <c r="H60" s="44" t="str">
        <f t="shared" si="4"/>
        <v>/</v>
      </c>
    </row>
    <row r="61" spans="1:8" s="2" customFormat="1" x14ac:dyDescent="0.25">
      <c r="A61" s="12"/>
      <c r="B61" s="14"/>
      <c r="C61" s="14"/>
      <c r="D61" s="14"/>
      <c r="E61" s="9" t="str">
        <f>_xlfn.IFNA(VLOOKUP(B61,NOT_SUPPORTED_ARTICLE!C:C,1,FALSE),"")</f>
        <v/>
      </c>
      <c r="F61" s="44" t="str">
        <f t="shared" si="2"/>
        <v/>
      </c>
      <c r="G61" s="44" t="str">
        <f t="shared" si="3"/>
        <v>/</v>
      </c>
      <c r="H61" s="44" t="str">
        <f t="shared" si="4"/>
        <v>/</v>
      </c>
    </row>
    <row r="62" spans="1:8" s="2" customFormat="1" x14ac:dyDescent="0.25">
      <c r="A62" s="12"/>
      <c r="B62" s="14"/>
      <c r="C62" s="14"/>
      <c r="D62" s="14"/>
      <c r="E62" s="9" t="str">
        <f>_xlfn.IFNA(VLOOKUP(B62,NOT_SUPPORTED_ARTICLE!C:C,1,FALSE),"")</f>
        <v/>
      </c>
      <c r="F62" s="44" t="str">
        <f t="shared" si="2"/>
        <v/>
      </c>
      <c r="G62" s="44" t="str">
        <f t="shared" si="3"/>
        <v>/</v>
      </c>
      <c r="H62" s="44" t="str">
        <f t="shared" si="4"/>
        <v>/</v>
      </c>
    </row>
    <row r="63" spans="1:8" s="2" customFormat="1" x14ac:dyDescent="0.25">
      <c r="A63" s="12"/>
      <c r="B63" s="14"/>
      <c r="C63" s="14"/>
      <c r="D63" s="14"/>
      <c r="E63" s="9" t="str">
        <f>_xlfn.IFNA(VLOOKUP(B63,NOT_SUPPORTED_ARTICLE!C:C,1,FALSE),"")</f>
        <v/>
      </c>
      <c r="F63" s="44" t="str">
        <f t="shared" si="2"/>
        <v/>
      </c>
      <c r="G63" s="44" t="str">
        <f t="shared" si="3"/>
        <v>/</v>
      </c>
      <c r="H63" s="44" t="str">
        <f t="shared" si="4"/>
        <v>/</v>
      </c>
    </row>
    <row r="64" spans="1:8" s="2" customFormat="1" x14ac:dyDescent="0.25">
      <c r="A64" s="12"/>
      <c r="B64" s="14"/>
      <c r="C64" s="14"/>
      <c r="D64" s="14"/>
      <c r="E64" s="9" t="str">
        <f>_xlfn.IFNA(VLOOKUP(B64,NOT_SUPPORTED_ARTICLE!C:C,1,FALSE),"")</f>
        <v/>
      </c>
      <c r="F64" s="44" t="str">
        <f t="shared" si="2"/>
        <v/>
      </c>
      <c r="G64" s="44" t="str">
        <f t="shared" si="3"/>
        <v>/</v>
      </c>
      <c r="H64" s="44" t="str">
        <f t="shared" si="4"/>
        <v>/</v>
      </c>
    </row>
    <row r="65" spans="1:8" s="2" customFormat="1" x14ac:dyDescent="0.25">
      <c r="A65" s="12"/>
      <c r="B65" s="14"/>
      <c r="C65" s="14"/>
      <c r="D65" s="14"/>
      <c r="E65" s="9" t="str">
        <f>_xlfn.IFNA(VLOOKUP(B65,NOT_SUPPORTED_ARTICLE!C:C,1,FALSE),"")</f>
        <v/>
      </c>
      <c r="F65" s="44" t="str">
        <f t="shared" si="2"/>
        <v/>
      </c>
      <c r="G65" s="44" t="str">
        <f t="shared" si="3"/>
        <v>/</v>
      </c>
      <c r="H65" s="44" t="str">
        <f t="shared" si="4"/>
        <v>/</v>
      </c>
    </row>
    <row r="66" spans="1:8" s="2" customFormat="1" x14ac:dyDescent="0.25">
      <c r="A66" s="12"/>
      <c r="B66" s="14"/>
      <c r="C66" s="14"/>
      <c r="D66" s="14"/>
      <c r="E66" s="9" t="str">
        <f>_xlfn.IFNA(VLOOKUP(B66,NOT_SUPPORTED_ARTICLE!C:C,1,FALSE),"")</f>
        <v/>
      </c>
      <c r="F66" s="44" t="str">
        <f t="shared" si="2"/>
        <v/>
      </c>
      <c r="G66" s="44" t="str">
        <f t="shared" si="3"/>
        <v>/</v>
      </c>
      <c r="H66" s="44" t="str">
        <f t="shared" si="4"/>
        <v>/</v>
      </c>
    </row>
    <row r="67" spans="1:8" s="2" customFormat="1" x14ac:dyDescent="0.25">
      <c r="A67" s="12"/>
      <c r="B67" s="14"/>
      <c r="C67" s="14"/>
      <c r="D67" s="14"/>
      <c r="E67" s="9" t="str">
        <f>_xlfn.IFNA(VLOOKUP(B67,NOT_SUPPORTED_ARTICLE!C:C,1,FALSE),"")</f>
        <v/>
      </c>
      <c r="F67" s="44" t="str">
        <f t="shared" ref="F67:F124" si="5">SUBSTITUTE(D67,"\","/")</f>
        <v/>
      </c>
      <c r="G67" s="44" t="str">
        <f t="shared" ref="G67:G124" si="6">SUBSTITUTE(D67 &amp; "/" &amp; B67,"\","/")</f>
        <v>/</v>
      </c>
      <c r="H67" s="44" t="str">
        <f t="shared" ref="H67:H124" si="7">SUBSTITUTE(G67,"articles/","")</f>
        <v>/</v>
      </c>
    </row>
    <row r="68" spans="1:8" s="2" customFormat="1" x14ac:dyDescent="0.25">
      <c r="A68" s="12"/>
      <c r="B68" s="14"/>
      <c r="C68" s="14"/>
      <c r="D68" s="14"/>
      <c r="E68" s="9" t="str">
        <f>_xlfn.IFNA(VLOOKUP(B68,NOT_SUPPORTED_ARTICLE!C:C,1,FALSE),"")</f>
        <v/>
      </c>
      <c r="F68" s="44" t="str">
        <f t="shared" si="5"/>
        <v/>
      </c>
      <c r="G68" s="44" t="str">
        <f t="shared" si="6"/>
        <v>/</v>
      </c>
      <c r="H68" s="44" t="str">
        <f t="shared" si="7"/>
        <v>/</v>
      </c>
    </row>
    <row r="69" spans="1:8" s="2" customFormat="1" x14ac:dyDescent="0.25">
      <c r="A69" s="12"/>
      <c r="B69" s="14"/>
      <c r="C69" s="14"/>
      <c r="D69" s="14"/>
      <c r="E69" s="9" t="str">
        <f>_xlfn.IFNA(VLOOKUP(B69,NOT_SUPPORTED_ARTICLE!C:C,1,FALSE),"")</f>
        <v/>
      </c>
      <c r="F69" s="44" t="str">
        <f t="shared" si="5"/>
        <v/>
      </c>
      <c r="G69" s="44" t="str">
        <f t="shared" si="6"/>
        <v>/</v>
      </c>
      <c r="H69" s="44" t="str">
        <f t="shared" si="7"/>
        <v>/</v>
      </c>
    </row>
    <row r="70" spans="1:8" s="2" customFormat="1" x14ac:dyDescent="0.25">
      <c r="A70" s="12"/>
      <c r="B70" s="14"/>
      <c r="C70" s="14"/>
      <c r="D70" s="14"/>
      <c r="E70" s="9" t="str">
        <f>_xlfn.IFNA(VLOOKUP(B70,NOT_SUPPORTED_ARTICLE!C:C,1,FALSE),"")</f>
        <v/>
      </c>
      <c r="F70" s="44" t="str">
        <f t="shared" si="5"/>
        <v/>
      </c>
      <c r="G70" s="44" t="str">
        <f t="shared" si="6"/>
        <v>/</v>
      </c>
      <c r="H70" s="44" t="str">
        <f t="shared" si="7"/>
        <v>/</v>
      </c>
    </row>
    <row r="71" spans="1:8" s="2" customFormat="1" x14ac:dyDescent="0.25">
      <c r="A71" s="12"/>
      <c r="B71" s="14"/>
      <c r="C71" s="14"/>
      <c r="D71" s="14"/>
      <c r="E71" s="9" t="str">
        <f>_xlfn.IFNA(VLOOKUP(B71,NOT_SUPPORTED_ARTICLE!C:C,1,FALSE),"")</f>
        <v/>
      </c>
      <c r="F71" s="44" t="str">
        <f t="shared" si="5"/>
        <v/>
      </c>
      <c r="G71" s="44" t="str">
        <f t="shared" si="6"/>
        <v>/</v>
      </c>
      <c r="H71" s="44" t="str">
        <f t="shared" si="7"/>
        <v>/</v>
      </c>
    </row>
    <row r="72" spans="1:8" s="2" customFormat="1" x14ac:dyDescent="0.25">
      <c r="A72" s="12"/>
      <c r="B72" s="14"/>
      <c r="C72" s="14"/>
      <c r="D72" s="14"/>
      <c r="E72" s="9" t="str">
        <f>_xlfn.IFNA(VLOOKUP(B72,NOT_SUPPORTED_ARTICLE!C:C,1,FALSE),"")</f>
        <v/>
      </c>
      <c r="F72" s="44" t="str">
        <f t="shared" si="5"/>
        <v/>
      </c>
      <c r="G72" s="44" t="str">
        <f t="shared" si="6"/>
        <v>/</v>
      </c>
      <c r="H72" s="44" t="str">
        <f t="shared" si="7"/>
        <v>/</v>
      </c>
    </row>
    <row r="73" spans="1:8" s="2" customFormat="1" x14ac:dyDescent="0.25">
      <c r="A73" s="12"/>
      <c r="B73" s="14"/>
      <c r="C73" s="14"/>
      <c r="D73" s="14"/>
      <c r="E73" s="9" t="str">
        <f>_xlfn.IFNA(VLOOKUP(B73,NOT_SUPPORTED_ARTICLE!C:C,1,FALSE),"")</f>
        <v/>
      </c>
      <c r="F73" s="44" t="str">
        <f t="shared" si="5"/>
        <v/>
      </c>
      <c r="G73" s="44" t="str">
        <f t="shared" si="6"/>
        <v>/</v>
      </c>
      <c r="H73" s="44" t="str">
        <f t="shared" si="7"/>
        <v>/</v>
      </c>
    </row>
    <row r="74" spans="1:8" s="2" customFormat="1" x14ac:dyDescent="0.25">
      <c r="A74" s="12"/>
      <c r="B74" s="14"/>
      <c r="C74" s="14"/>
      <c r="D74" s="14"/>
      <c r="E74" s="9" t="str">
        <f>_xlfn.IFNA(VLOOKUP(B74,NOT_SUPPORTED_ARTICLE!C:C,1,FALSE),"")</f>
        <v/>
      </c>
      <c r="F74" s="44" t="str">
        <f t="shared" si="5"/>
        <v/>
      </c>
      <c r="G74" s="44" t="str">
        <f t="shared" si="6"/>
        <v>/</v>
      </c>
      <c r="H74" s="44" t="str">
        <f t="shared" si="7"/>
        <v>/</v>
      </c>
    </row>
    <row r="75" spans="1:8" s="2" customFormat="1" x14ac:dyDescent="0.25">
      <c r="A75" s="12"/>
      <c r="B75" s="14"/>
      <c r="C75" s="14"/>
      <c r="D75" s="14"/>
      <c r="E75" s="9" t="str">
        <f>_xlfn.IFNA(VLOOKUP(B75,NOT_SUPPORTED_ARTICLE!C:C,1,FALSE),"")</f>
        <v/>
      </c>
      <c r="F75" s="44" t="str">
        <f t="shared" si="5"/>
        <v/>
      </c>
      <c r="G75" s="44" t="str">
        <f t="shared" si="6"/>
        <v>/</v>
      </c>
      <c r="H75" s="44" t="str">
        <f t="shared" si="7"/>
        <v>/</v>
      </c>
    </row>
    <row r="76" spans="1:8" s="2" customFormat="1" x14ac:dyDescent="0.25">
      <c r="A76" s="12"/>
      <c r="B76" s="14"/>
      <c r="C76" s="14"/>
      <c r="D76" s="14"/>
      <c r="E76" s="9" t="str">
        <f>_xlfn.IFNA(VLOOKUP(B76,NOT_SUPPORTED_ARTICLE!C:C,1,FALSE),"")</f>
        <v/>
      </c>
      <c r="F76" s="44" t="str">
        <f t="shared" si="5"/>
        <v/>
      </c>
      <c r="G76" s="44" t="str">
        <f t="shared" si="6"/>
        <v>/</v>
      </c>
      <c r="H76" s="44" t="str">
        <f t="shared" si="7"/>
        <v>/</v>
      </c>
    </row>
    <row r="77" spans="1:8" s="2" customFormat="1" x14ac:dyDescent="0.25">
      <c r="A77" s="12"/>
      <c r="B77" s="14"/>
      <c r="C77" s="14"/>
      <c r="D77" s="14"/>
      <c r="E77" s="9" t="str">
        <f>_xlfn.IFNA(VLOOKUP(B77,NOT_SUPPORTED_ARTICLE!C:C,1,FALSE),"")</f>
        <v/>
      </c>
      <c r="F77" s="44" t="str">
        <f t="shared" si="5"/>
        <v/>
      </c>
      <c r="G77" s="44" t="str">
        <f t="shared" si="6"/>
        <v>/</v>
      </c>
      <c r="H77" s="44" t="str">
        <f t="shared" si="7"/>
        <v>/</v>
      </c>
    </row>
    <row r="78" spans="1:8" s="2" customFormat="1" x14ac:dyDescent="0.25">
      <c r="A78" s="12"/>
      <c r="B78" s="14"/>
      <c r="C78" s="14"/>
      <c r="D78" s="14"/>
      <c r="E78" s="9" t="str">
        <f>_xlfn.IFNA(VLOOKUP(B78,NOT_SUPPORTED_ARTICLE!C:C,1,FALSE),"")</f>
        <v/>
      </c>
      <c r="F78" s="44" t="str">
        <f t="shared" si="5"/>
        <v/>
      </c>
      <c r="G78" s="44" t="str">
        <f t="shared" si="6"/>
        <v>/</v>
      </c>
      <c r="H78" s="44" t="str">
        <f t="shared" si="7"/>
        <v>/</v>
      </c>
    </row>
    <row r="79" spans="1:8" s="2" customFormat="1" x14ac:dyDescent="0.25">
      <c r="A79" s="12"/>
      <c r="B79" s="14"/>
      <c r="C79" s="14"/>
      <c r="D79" s="14"/>
      <c r="E79" s="9" t="str">
        <f>_xlfn.IFNA(VLOOKUP(B79,NOT_SUPPORTED_ARTICLE!C:C,1,FALSE),"")</f>
        <v/>
      </c>
      <c r="F79" s="44" t="str">
        <f t="shared" si="5"/>
        <v/>
      </c>
      <c r="G79" s="44" t="str">
        <f t="shared" si="6"/>
        <v>/</v>
      </c>
      <c r="H79" s="44" t="str">
        <f t="shared" si="7"/>
        <v>/</v>
      </c>
    </row>
    <row r="80" spans="1:8" s="2" customFormat="1" x14ac:dyDescent="0.25">
      <c r="A80" s="12"/>
      <c r="B80" s="14"/>
      <c r="C80" s="14"/>
      <c r="D80" s="14"/>
      <c r="E80" s="9" t="str">
        <f>_xlfn.IFNA(VLOOKUP(B80,NOT_SUPPORTED_ARTICLE!C:C,1,FALSE),"")</f>
        <v/>
      </c>
      <c r="F80" s="44" t="str">
        <f t="shared" si="5"/>
        <v/>
      </c>
      <c r="G80" s="44" t="str">
        <f t="shared" si="6"/>
        <v>/</v>
      </c>
      <c r="H80" s="44" t="str">
        <f t="shared" si="7"/>
        <v>/</v>
      </c>
    </row>
    <row r="81" spans="1:8" s="2" customFormat="1" x14ac:dyDescent="0.25">
      <c r="A81" s="12"/>
      <c r="B81" s="14"/>
      <c r="C81" s="14"/>
      <c r="D81" s="14"/>
      <c r="E81" s="9" t="str">
        <f>_xlfn.IFNA(VLOOKUP(B81,NOT_SUPPORTED_ARTICLE!C:C,1,FALSE),"")</f>
        <v/>
      </c>
      <c r="F81" s="44" t="str">
        <f t="shared" si="5"/>
        <v/>
      </c>
      <c r="G81" s="44" t="str">
        <f t="shared" si="6"/>
        <v>/</v>
      </c>
      <c r="H81" s="44" t="str">
        <f t="shared" si="7"/>
        <v>/</v>
      </c>
    </row>
    <row r="82" spans="1:8" s="2" customFormat="1" x14ac:dyDescent="0.25">
      <c r="A82" s="12"/>
      <c r="B82" s="14"/>
      <c r="C82" s="14"/>
      <c r="D82" s="14"/>
      <c r="E82" s="9" t="str">
        <f>_xlfn.IFNA(VLOOKUP(B82,NOT_SUPPORTED_ARTICLE!C:C,1,FALSE),"")</f>
        <v/>
      </c>
      <c r="F82" s="44" t="str">
        <f t="shared" si="5"/>
        <v/>
      </c>
      <c r="G82" s="44" t="str">
        <f t="shared" si="6"/>
        <v>/</v>
      </c>
      <c r="H82" s="44" t="str">
        <f t="shared" si="7"/>
        <v>/</v>
      </c>
    </row>
    <row r="83" spans="1:8" s="2" customFormat="1" x14ac:dyDescent="0.25">
      <c r="A83" s="12"/>
      <c r="B83" s="14"/>
      <c r="C83" s="14"/>
      <c r="D83" s="14"/>
      <c r="E83" s="9" t="str">
        <f>_xlfn.IFNA(VLOOKUP(B83,NOT_SUPPORTED_ARTICLE!C:C,1,FALSE),"")</f>
        <v/>
      </c>
      <c r="F83" s="44" t="str">
        <f t="shared" si="5"/>
        <v/>
      </c>
      <c r="G83" s="44" t="str">
        <f t="shared" si="6"/>
        <v>/</v>
      </c>
      <c r="H83" s="44" t="str">
        <f t="shared" si="7"/>
        <v>/</v>
      </c>
    </row>
    <row r="84" spans="1:8" s="2" customFormat="1" x14ac:dyDescent="0.25">
      <c r="A84" s="12"/>
      <c r="B84" s="14"/>
      <c r="C84" s="14"/>
      <c r="D84" s="14"/>
      <c r="E84" s="9" t="str">
        <f>_xlfn.IFNA(VLOOKUP(B84,NOT_SUPPORTED_ARTICLE!C:C,1,FALSE),"")</f>
        <v/>
      </c>
      <c r="F84" s="44" t="str">
        <f t="shared" si="5"/>
        <v/>
      </c>
      <c r="G84" s="44" t="str">
        <f t="shared" si="6"/>
        <v>/</v>
      </c>
      <c r="H84" s="44" t="str">
        <f t="shared" si="7"/>
        <v>/</v>
      </c>
    </row>
    <row r="85" spans="1:8" s="2" customFormat="1" x14ac:dyDescent="0.25">
      <c r="A85" s="12"/>
      <c r="B85" s="14"/>
      <c r="C85" s="14"/>
      <c r="D85" s="14"/>
      <c r="E85" s="9" t="str">
        <f>_xlfn.IFNA(VLOOKUP(B85,NOT_SUPPORTED_ARTICLE!C:C,1,FALSE),"")</f>
        <v/>
      </c>
      <c r="F85" s="44" t="str">
        <f t="shared" si="5"/>
        <v/>
      </c>
      <c r="G85" s="44" t="str">
        <f t="shared" si="6"/>
        <v>/</v>
      </c>
      <c r="H85" s="44" t="str">
        <f t="shared" si="7"/>
        <v>/</v>
      </c>
    </row>
    <row r="86" spans="1:8" s="2" customFormat="1" x14ac:dyDescent="0.25">
      <c r="A86" s="12"/>
      <c r="B86" s="14"/>
      <c r="C86" s="14"/>
      <c r="D86" s="14"/>
      <c r="E86" s="9" t="str">
        <f>_xlfn.IFNA(VLOOKUP(B86,NOT_SUPPORTED_ARTICLE!C:C,1,FALSE),"")</f>
        <v/>
      </c>
      <c r="F86" s="44" t="str">
        <f t="shared" si="5"/>
        <v/>
      </c>
      <c r="G86" s="44" t="str">
        <f t="shared" si="6"/>
        <v>/</v>
      </c>
      <c r="H86" s="44" t="str">
        <f t="shared" si="7"/>
        <v>/</v>
      </c>
    </row>
    <row r="87" spans="1:8" s="2" customFormat="1" x14ac:dyDescent="0.25">
      <c r="A87" s="12"/>
      <c r="B87" s="14"/>
      <c r="C87" s="14"/>
      <c r="D87" s="14"/>
      <c r="E87" s="9" t="str">
        <f>_xlfn.IFNA(VLOOKUP(B87,NOT_SUPPORTED_ARTICLE!C:C,1,FALSE),"")</f>
        <v/>
      </c>
      <c r="F87" s="44" t="str">
        <f t="shared" si="5"/>
        <v/>
      </c>
      <c r="G87" s="44" t="str">
        <f t="shared" si="6"/>
        <v>/</v>
      </c>
      <c r="H87" s="44" t="str">
        <f t="shared" si="7"/>
        <v>/</v>
      </c>
    </row>
    <row r="88" spans="1:8" s="2" customFormat="1" x14ac:dyDescent="0.25">
      <c r="A88" s="12"/>
      <c r="B88" s="14"/>
      <c r="C88" s="14"/>
      <c r="D88" s="14"/>
      <c r="E88" s="9" t="str">
        <f>_xlfn.IFNA(VLOOKUP(B88,NOT_SUPPORTED_ARTICLE!C:C,1,FALSE),"")</f>
        <v/>
      </c>
      <c r="F88" s="44" t="str">
        <f t="shared" si="5"/>
        <v/>
      </c>
      <c r="G88" s="44" t="str">
        <f t="shared" si="6"/>
        <v>/</v>
      </c>
      <c r="H88" s="44" t="str">
        <f t="shared" si="7"/>
        <v>/</v>
      </c>
    </row>
    <row r="89" spans="1:8" s="2" customFormat="1" x14ac:dyDescent="0.25">
      <c r="A89" s="12"/>
      <c r="B89" s="14"/>
      <c r="C89" s="14"/>
      <c r="D89" s="14"/>
      <c r="E89" s="9" t="str">
        <f>_xlfn.IFNA(VLOOKUP(B89,NOT_SUPPORTED_ARTICLE!C:C,1,FALSE),"")</f>
        <v/>
      </c>
      <c r="F89" s="44" t="str">
        <f t="shared" si="5"/>
        <v/>
      </c>
      <c r="G89" s="44" t="str">
        <f t="shared" si="6"/>
        <v>/</v>
      </c>
      <c r="H89" s="44" t="str">
        <f t="shared" si="7"/>
        <v>/</v>
      </c>
    </row>
    <row r="90" spans="1:8" s="2" customFormat="1" x14ac:dyDescent="0.25">
      <c r="A90" s="12"/>
      <c r="B90" s="14"/>
      <c r="C90" s="14"/>
      <c r="D90" s="14"/>
      <c r="E90" s="9" t="str">
        <f>_xlfn.IFNA(VLOOKUP(B90,NOT_SUPPORTED_ARTICLE!C:C,1,FALSE),"")</f>
        <v/>
      </c>
      <c r="F90" s="44" t="str">
        <f t="shared" si="5"/>
        <v/>
      </c>
      <c r="G90" s="44" t="str">
        <f t="shared" si="6"/>
        <v>/</v>
      </c>
      <c r="H90" s="44" t="str">
        <f t="shared" si="7"/>
        <v>/</v>
      </c>
    </row>
    <row r="91" spans="1:8" s="2" customFormat="1" x14ac:dyDescent="0.25">
      <c r="A91" s="12"/>
      <c r="B91" s="14"/>
      <c r="C91" s="14"/>
      <c r="D91" s="14"/>
      <c r="E91" s="9" t="str">
        <f>_xlfn.IFNA(VLOOKUP(B91,NOT_SUPPORTED_ARTICLE!C:C,1,FALSE),"")</f>
        <v/>
      </c>
      <c r="F91" s="44" t="str">
        <f t="shared" si="5"/>
        <v/>
      </c>
      <c r="G91" s="44" t="str">
        <f t="shared" si="6"/>
        <v>/</v>
      </c>
      <c r="H91" s="44" t="str">
        <f t="shared" si="7"/>
        <v>/</v>
      </c>
    </row>
    <row r="92" spans="1:8" s="2" customFormat="1" x14ac:dyDescent="0.25">
      <c r="A92" s="12"/>
      <c r="B92" s="14"/>
      <c r="C92" s="14"/>
      <c r="D92" s="14"/>
      <c r="E92" s="9" t="str">
        <f>_xlfn.IFNA(VLOOKUP(B92,NOT_SUPPORTED_ARTICLE!C:C,1,FALSE),"")</f>
        <v/>
      </c>
      <c r="F92" s="44" t="str">
        <f t="shared" si="5"/>
        <v/>
      </c>
      <c r="G92" s="44" t="str">
        <f t="shared" si="6"/>
        <v>/</v>
      </c>
      <c r="H92" s="44" t="str">
        <f t="shared" si="7"/>
        <v>/</v>
      </c>
    </row>
    <row r="93" spans="1:8" s="2" customFormat="1" x14ac:dyDescent="0.25">
      <c r="A93" s="12"/>
      <c r="B93" s="14"/>
      <c r="C93" s="14"/>
      <c r="D93" s="14"/>
      <c r="E93" s="9" t="str">
        <f>_xlfn.IFNA(VLOOKUP(B93,NOT_SUPPORTED_ARTICLE!C:C,1,FALSE),"")</f>
        <v/>
      </c>
      <c r="F93" s="44" t="str">
        <f t="shared" si="5"/>
        <v/>
      </c>
      <c r="G93" s="44" t="str">
        <f t="shared" si="6"/>
        <v>/</v>
      </c>
      <c r="H93" s="44" t="str">
        <f t="shared" si="7"/>
        <v>/</v>
      </c>
    </row>
    <row r="94" spans="1:8" s="2" customFormat="1" x14ac:dyDescent="0.25">
      <c r="A94" s="12"/>
      <c r="B94" s="14"/>
      <c r="C94" s="14"/>
      <c r="D94" s="14"/>
      <c r="E94" s="9" t="str">
        <f>_xlfn.IFNA(VLOOKUP(B94,NOT_SUPPORTED_ARTICLE!C:C,1,FALSE),"")</f>
        <v/>
      </c>
      <c r="F94" s="44" t="str">
        <f t="shared" si="5"/>
        <v/>
      </c>
      <c r="G94" s="44" t="str">
        <f t="shared" si="6"/>
        <v>/</v>
      </c>
      <c r="H94" s="44" t="str">
        <f t="shared" si="7"/>
        <v>/</v>
      </c>
    </row>
    <row r="95" spans="1:8" x14ac:dyDescent="0.25">
      <c r="B95" s="14"/>
      <c r="C95" s="14"/>
      <c r="D95" s="14"/>
      <c r="E95" s="9" t="str">
        <f>_xlfn.IFNA(VLOOKUP(B95,NOT_SUPPORTED_ARTICLE!C:C,1,FALSE),"")</f>
        <v/>
      </c>
      <c r="F95" s="44" t="str">
        <f t="shared" si="5"/>
        <v/>
      </c>
      <c r="G95" s="44" t="str">
        <f t="shared" si="6"/>
        <v>/</v>
      </c>
      <c r="H95" s="44" t="str">
        <f t="shared" si="7"/>
        <v>/</v>
      </c>
    </row>
    <row r="96" spans="1:8" x14ac:dyDescent="0.25">
      <c r="B96" s="14"/>
      <c r="C96" s="14"/>
      <c r="D96" s="14"/>
      <c r="E96" s="9" t="str">
        <f>_xlfn.IFNA(VLOOKUP(B96,NOT_SUPPORTED_ARTICLE!C:C,1,FALSE),"")</f>
        <v/>
      </c>
      <c r="F96" s="44" t="str">
        <f t="shared" si="5"/>
        <v/>
      </c>
      <c r="G96" s="44" t="str">
        <f t="shared" si="6"/>
        <v>/</v>
      </c>
      <c r="H96" s="44" t="str">
        <f t="shared" si="7"/>
        <v>/</v>
      </c>
    </row>
    <row r="97" spans="1:8" x14ac:dyDescent="0.25">
      <c r="B97" s="14"/>
      <c r="C97" s="14"/>
      <c r="D97" s="14"/>
      <c r="E97" s="9" t="str">
        <f>_xlfn.IFNA(VLOOKUP(B97,NOT_SUPPORTED_ARTICLE!C:C,1,FALSE),"")</f>
        <v/>
      </c>
      <c r="F97" s="44" t="str">
        <f t="shared" si="5"/>
        <v/>
      </c>
      <c r="G97" s="44" t="str">
        <f t="shared" si="6"/>
        <v>/</v>
      </c>
      <c r="H97" s="44" t="str">
        <f t="shared" si="7"/>
        <v>/</v>
      </c>
    </row>
    <row r="98" spans="1:8" s="2" customFormat="1" x14ac:dyDescent="0.25">
      <c r="A98" s="12"/>
      <c r="B98" s="14"/>
      <c r="C98" s="14"/>
      <c r="D98" s="14"/>
      <c r="E98" s="9" t="str">
        <f>_xlfn.IFNA(VLOOKUP(B98,NOT_SUPPORTED_ARTICLE!C:C,1,FALSE),"")</f>
        <v/>
      </c>
      <c r="F98" s="44" t="str">
        <f t="shared" si="5"/>
        <v/>
      </c>
      <c r="G98" s="44" t="str">
        <f t="shared" si="6"/>
        <v>/</v>
      </c>
      <c r="H98" s="44" t="str">
        <f t="shared" si="7"/>
        <v>/</v>
      </c>
    </row>
    <row r="99" spans="1:8" s="2" customFormat="1" x14ac:dyDescent="0.25">
      <c r="A99" s="12"/>
      <c r="B99" s="14"/>
      <c r="C99" s="14"/>
      <c r="D99" s="14"/>
      <c r="E99" s="9" t="str">
        <f>_xlfn.IFNA(VLOOKUP(B99,NOT_SUPPORTED_ARTICLE!C:C,1,FALSE),"")</f>
        <v/>
      </c>
      <c r="F99" s="44" t="str">
        <f t="shared" si="5"/>
        <v/>
      </c>
      <c r="G99" s="44" t="str">
        <f t="shared" si="6"/>
        <v>/</v>
      </c>
      <c r="H99" s="44" t="str">
        <f t="shared" si="7"/>
        <v>/</v>
      </c>
    </row>
    <row r="100" spans="1:8" s="2" customFormat="1" x14ac:dyDescent="0.25">
      <c r="A100" s="12"/>
      <c r="B100" s="14"/>
      <c r="C100" s="14"/>
      <c r="D100" s="14"/>
      <c r="E100" s="9" t="str">
        <f>_xlfn.IFNA(VLOOKUP(B100,NOT_SUPPORTED_ARTICLE!C:C,1,FALSE),"")</f>
        <v/>
      </c>
      <c r="F100" s="44" t="str">
        <f t="shared" si="5"/>
        <v/>
      </c>
      <c r="G100" s="44" t="str">
        <f t="shared" si="6"/>
        <v>/</v>
      </c>
      <c r="H100" s="44" t="str">
        <f t="shared" si="7"/>
        <v>/</v>
      </c>
    </row>
    <row r="101" spans="1:8" s="2" customFormat="1" x14ac:dyDescent="0.25">
      <c r="A101" s="12"/>
      <c r="B101" s="14"/>
      <c r="C101" s="14"/>
      <c r="D101" s="14"/>
      <c r="E101" s="9" t="str">
        <f>_xlfn.IFNA(VLOOKUP(B101,NOT_SUPPORTED_ARTICLE!C:C,1,FALSE),"")</f>
        <v/>
      </c>
      <c r="F101" s="44" t="str">
        <f t="shared" si="5"/>
        <v/>
      </c>
      <c r="G101" s="44" t="str">
        <f t="shared" si="6"/>
        <v>/</v>
      </c>
      <c r="H101" s="44" t="str">
        <f t="shared" si="7"/>
        <v>/</v>
      </c>
    </row>
    <row r="102" spans="1:8" x14ac:dyDescent="0.25">
      <c r="B102" s="14"/>
      <c r="C102" s="14"/>
      <c r="D102" s="14"/>
      <c r="E102" s="9" t="str">
        <f>_xlfn.IFNA(VLOOKUP(B102,NOT_SUPPORTED_ARTICLE!C:C,1,FALSE),"")</f>
        <v/>
      </c>
      <c r="F102" s="44" t="str">
        <f t="shared" si="5"/>
        <v/>
      </c>
      <c r="G102" s="44" t="str">
        <f t="shared" si="6"/>
        <v>/</v>
      </c>
      <c r="H102" s="44" t="str">
        <f t="shared" si="7"/>
        <v>/</v>
      </c>
    </row>
    <row r="103" spans="1:8" x14ac:dyDescent="0.25">
      <c r="B103" s="14"/>
      <c r="C103" s="14"/>
      <c r="D103" s="14"/>
      <c r="E103" s="9" t="str">
        <f>_xlfn.IFNA(VLOOKUP(B103,NOT_SUPPORTED_ARTICLE!C:C,1,FALSE),"")</f>
        <v/>
      </c>
      <c r="F103" s="44" t="str">
        <f t="shared" si="5"/>
        <v/>
      </c>
      <c r="G103" s="44" t="str">
        <f t="shared" si="6"/>
        <v>/</v>
      </c>
      <c r="H103" s="44" t="str">
        <f t="shared" si="7"/>
        <v>/</v>
      </c>
    </row>
    <row r="104" spans="1:8" x14ac:dyDescent="0.25">
      <c r="B104" s="14"/>
      <c r="C104" s="14"/>
      <c r="D104" s="14"/>
      <c r="E104" s="9" t="str">
        <f>_xlfn.IFNA(VLOOKUP(B104,NOT_SUPPORTED_ARTICLE!C:C,1,FALSE),"")</f>
        <v/>
      </c>
      <c r="F104" s="44" t="str">
        <f t="shared" si="5"/>
        <v/>
      </c>
      <c r="G104" s="44" t="str">
        <f t="shared" si="6"/>
        <v>/</v>
      </c>
      <c r="H104" s="44" t="str">
        <f t="shared" si="7"/>
        <v>/</v>
      </c>
    </row>
    <row r="105" spans="1:8" s="2" customFormat="1" x14ac:dyDescent="0.25">
      <c r="A105" s="12"/>
      <c r="B105" s="14"/>
      <c r="C105" s="14"/>
      <c r="D105" s="14"/>
      <c r="E105" s="9" t="str">
        <f>_xlfn.IFNA(VLOOKUP(B105,NOT_SUPPORTED_ARTICLE!C:C,1,FALSE),"")</f>
        <v/>
      </c>
      <c r="F105" s="44" t="str">
        <f t="shared" si="5"/>
        <v/>
      </c>
      <c r="G105" s="44" t="str">
        <f t="shared" si="6"/>
        <v>/</v>
      </c>
      <c r="H105" s="44" t="str">
        <f t="shared" si="7"/>
        <v>/</v>
      </c>
    </row>
    <row r="106" spans="1:8" s="2" customFormat="1" x14ac:dyDescent="0.25">
      <c r="A106" s="12"/>
      <c r="B106" s="14"/>
      <c r="C106" s="14"/>
      <c r="D106" s="14"/>
      <c r="E106" s="9" t="str">
        <f>_xlfn.IFNA(VLOOKUP(B106,NOT_SUPPORTED_ARTICLE!C:C,1,FALSE),"")</f>
        <v/>
      </c>
      <c r="F106" s="44" t="str">
        <f t="shared" si="5"/>
        <v/>
      </c>
      <c r="G106" s="44" t="str">
        <f t="shared" si="6"/>
        <v>/</v>
      </c>
      <c r="H106" s="44" t="str">
        <f t="shared" si="7"/>
        <v>/</v>
      </c>
    </row>
    <row r="107" spans="1:8" s="2" customFormat="1" x14ac:dyDescent="0.25">
      <c r="A107" s="12"/>
      <c r="B107" s="14"/>
      <c r="C107" s="14"/>
      <c r="D107" s="14"/>
      <c r="E107" s="9" t="str">
        <f>_xlfn.IFNA(VLOOKUP(B107,NOT_SUPPORTED_ARTICLE!C:C,1,FALSE),"")</f>
        <v/>
      </c>
      <c r="F107" s="44" t="str">
        <f t="shared" si="5"/>
        <v/>
      </c>
      <c r="G107" s="44" t="str">
        <f t="shared" si="6"/>
        <v>/</v>
      </c>
      <c r="H107" s="44" t="str">
        <f t="shared" si="7"/>
        <v>/</v>
      </c>
    </row>
    <row r="108" spans="1:8" s="2" customFormat="1" x14ac:dyDescent="0.25">
      <c r="A108" s="12"/>
      <c r="B108" s="14"/>
      <c r="C108" s="14"/>
      <c r="D108" s="14"/>
      <c r="E108" s="9" t="str">
        <f>_xlfn.IFNA(VLOOKUP(B108,NOT_SUPPORTED_ARTICLE!C:C,1,FALSE),"")</f>
        <v/>
      </c>
      <c r="F108" s="44" t="str">
        <f t="shared" si="5"/>
        <v/>
      </c>
      <c r="G108" s="44" t="str">
        <f t="shared" si="6"/>
        <v>/</v>
      </c>
      <c r="H108" s="44" t="str">
        <f t="shared" si="7"/>
        <v>/</v>
      </c>
    </row>
    <row r="109" spans="1:8" s="2" customFormat="1" x14ac:dyDescent="0.25">
      <c r="A109" s="12"/>
      <c r="B109" s="14"/>
      <c r="C109" s="14"/>
      <c r="D109" s="14"/>
      <c r="E109" s="9" t="str">
        <f>_xlfn.IFNA(VLOOKUP(B109,NOT_SUPPORTED_ARTICLE!C:C,1,FALSE),"")</f>
        <v/>
      </c>
      <c r="F109" s="44" t="str">
        <f t="shared" si="5"/>
        <v/>
      </c>
      <c r="G109" s="44" t="str">
        <f t="shared" si="6"/>
        <v>/</v>
      </c>
      <c r="H109" s="44" t="str">
        <f t="shared" si="7"/>
        <v>/</v>
      </c>
    </row>
    <row r="110" spans="1:8" s="2" customFormat="1" x14ac:dyDescent="0.25">
      <c r="A110" s="12"/>
      <c r="B110" s="14"/>
      <c r="C110" s="14"/>
      <c r="D110" s="14"/>
      <c r="E110" s="9" t="str">
        <f>_xlfn.IFNA(VLOOKUP(B110,NOT_SUPPORTED_ARTICLE!C:C,1,FALSE),"")</f>
        <v/>
      </c>
      <c r="F110" s="44" t="str">
        <f t="shared" si="5"/>
        <v/>
      </c>
      <c r="G110" s="44" t="str">
        <f t="shared" si="6"/>
        <v>/</v>
      </c>
      <c r="H110" s="44" t="str">
        <f t="shared" si="7"/>
        <v>/</v>
      </c>
    </row>
    <row r="111" spans="1:8" s="2" customFormat="1" x14ac:dyDescent="0.25">
      <c r="A111" s="12"/>
      <c r="B111" s="14"/>
      <c r="C111" s="14"/>
      <c r="D111" s="14"/>
      <c r="E111" s="9" t="str">
        <f>_xlfn.IFNA(VLOOKUP(B111,NOT_SUPPORTED_ARTICLE!C:C,1,FALSE),"")</f>
        <v/>
      </c>
      <c r="F111" s="44" t="str">
        <f t="shared" si="5"/>
        <v/>
      </c>
      <c r="G111" s="44" t="str">
        <f t="shared" si="6"/>
        <v>/</v>
      </c>
      <c r="H111" s="44" t="str">
        <f t="shared" si="7"/>
        <v>/</v>
      </c>
    </row>
    <row r="112" spans="1:8" s="2" customFormat="1" x14ac:dyDescent="0.25">
      <c r="A112" s="12"/>
      <c r="B112" s="14"/>
      <c r="C112" s="14"/>
      <c r="D112" s="14"/>
      <c r="E112" s="9" t="str">
        <f>_xlfn.IFNA(VLOOKUP(B112,NOT_SUPPORTED_ARTICLE!C:C,1,FALSE),"")</f>
        <v/>
      </c>
      <c r="F112" s="44" t="str">
        <f t="shared" si="5"/>
        <v/>
      </c>
      <c r="G112" s="44" t="str">
        <f t="shared" si="6"/>
        <v>/</v>
      </c>
      <c r="H112" s="44" t="str">
        <f t="shared" si="7"/>
        <v>/</v>
      </c>
    </row>
    <row r="113" spans="1:8" s="2" customFormat="1" x14ac:dyDescent="0.25">
      <c r="A113" s="12"/>
      <c r="B113" s="14"/>
      <c r="C113" s="14"/>
      <c r="D113" s="14"/>
      <c r="E113" s="9" t="str">
        <f>_xlfn.IFNA(VLOOKUP(B113,NOT_SUPPORTED_ARTICLE!C:C,1,FALSE),"")</f>
        <v/>
      </c>
      <c r="F113" s="44" t="str">
        <f t="shared" si="5"/>
        <v/>
      </c>
      <c r="G113" s="44" t="str">
        <f t="shared" si="6"/>
        <v>/</v>
      </c>
      <c r="H113" s="44" t="str">
        <f t="shared" si="7"/>
        <v>/</v>
      </c>
    </row>
    <row r="114" spans="1:8" s="2" customFormat="1" ht="15.75" customHeight="1" x14ac:dyDescent="0.25">
      <c r="A114" s="12"/>
      <c r="B114" s="14"/>
      <c r="C114" s="14"/>
      <c r="D114" s="14"/>
      <c r="E114" s="9" t="str">
        <f>_xlfn.IFNA(VLOOKUP(B114,NOT_SUPPORTED_ARTICLE!C:C,1,FALSE),"")</f>
        <v/>
      </c>
      <c r="F114" s="44" t="str">
        <f t="shared" si="5"/>
        <v/>
      </c>
      <c r="G114" s="44" t="str">
        <f t="shared" si="6"/>
        <v>/</v>
      </c>
      <c r="H114" s="44" t="str">
        <f t="shared" si="7"/>
        <v>/</v>
      </c>
    </row>
    <row r="115" spans="1:8" x14ac:dyDescent="0.25">
      <c r="B115" s="14"/>
      <c r="C115" s="14"/>
      <c r="D115" s="14"/>
      <c r="E115" s="9" t="str">
        <f>_xlfn.IFNA(VLOOKUP(B115,NOT_SUPPORTED_ARTICLE!C:C,1,FALSE),"")</f>
        <v/>
      </c>
      <c r="F115" s="44" t="str">
        <f t="shared" si="5"/>
        <v/>
      </c>
      <c r="G115" s="44" t="str">
        <f t="shared" si="6"/>
        <v>/</v>
      </c>
      <c r="H115" s="44" t="str">
        <f t="shared" si="7"/>
        <v>/</v>
      </c>
    </row>
    <row r="116" spans="1:8" x14ac:dyDescent="0.25">
      <c r="B116" s="14"/>
      <c r="C116" s="14"/>
      <c r="D116" s="14"/>
      <c r="E116" s="9" t="str">
        <f>_xlfn.IFNA(VLOOKUP(B116,NOT_SUPPORTED_ARTICLE!C:C,1,FALSE),"")</f>
        <v/>
      </c>
      <c r="F116" s="44" t="str">
        <f t="shared" si="5"/>
        <v/>
      </c>
      <c r="G116" s="44" t="str">
        <f t="shared" si="6"/>
        <v>/</v>
      </c>
      <c r="H116" s="44" t="str">
        <f t="shared" si="7"/>
        <v>/</v>
      </c>
    </row>
    <row r="117" spans="1:8" x14ac:dyDescent="0.25">
      <c r="B117" s="14"/>
      <c r="C117" s="14"/>
      <c r="D117" s="14"/>
      <c r="E117" s="9" t="str">
        <f>_xlfn.IFNA(VLOOKUP(B117,NOT_SUPPORTED_ARTICLE!C:C,1,FALSE),"")</f>
        <v/>
      </c>
      <c r="F117" s="44" t="str">
        <f t="shared" si="5"/>
        <v/>
      </c>
      <c r="G117" s="44" t="str">
        <f t="shared" si="6"/>
        <v>/</v>
      </c>
      <c r="H117" s="44" t="str">
        <f t="shared" si="7"/>
        <v>/</v>
      </c>
    </row>
    <row r="118" spans="1:8" x14ac:dyDescent="0.25">
      <c r="B118" s="14"/>
      <c r="C118" s="14"/>
      <c r="D118" s="14"/>
      <c r="E118" s="9" t="str">
        <f>_xlfn.IFNA(VLOOKUP(B118,NOT_SUPPORTED_ARTICLE!C:C,1,FALSE),"")</f>
        <v/>
      </c>
      <c r="F118" s="44" t="str">
        <f t="shared" si="5"/>
        <v/>
      </c>
      <c r="G118" s="44" t="str">
        <f t="shared" si="6"/>
        <v>/</v>
      </c>
      <c r="H118" s="44" t="str">
        <f t="shared" si="7"/>
        <v>/</v>
      </c>
    </row>
    <row r="119" spans="1:8" x14ac:dyDescent="0.25">
      <c r="B119" s="14"/>
      <c r="C119" s="14"/>
      <c r="D119" s="14"/>
      <c r="E119" s="9" t="str">
        <f>_xlfn.IFNA(VLOOKUP(B119,NOT_SUPPORTED_ARTICLE!C:C,1,FALSE),"")</f>
        <v/>
      </c>
      <c r="F119" s="44" t="str">
        <f t="shared" si="5"/>
        <v/>
      </c>
      <c r="G119" s="44" t="str">
        <f t="shared" si="6"/>
        <v>/</v>
      </c>
      <c r="H119" s="44" t="str">
        <f t="shared" si="7"/>
        <v>/</v>
      </c>
    </row>
    <row r="120" spans="1:8" x14ac:dyDescent="0.25">
      <c r="E120" s="9" t="str">
        <f>_xlfn.IFNA(VLOOKUP(B120,NOT_SUPPORTED_ARTICLE!C:C,1,FALSE),"")</f>
        <v/>
      </c>
      <c r="F120" s="44" t="str">
        <f t="shared" si="5"/>
        <v/>
      </c>
      <c r="G120" s="44" t="str">
        <f t="shared" si="6"/>
        <v>/</v>
      </c>
      <c r="H120" s="44" t="str">
        <f t="shared" si="7"/>
        <v>/</v>
      </c>
    </row>
    <row r="121" spans="1:8" x14ac:dyDescent="0.25">
      <c r="E121" s="9" t="str">
        <f>_xlfn.IFNA(VLOOKUP(B121,NOT_SUPPORTED_ARTICLE!C:C,1,FALSE),"")</f>
        <v/>
      </c>
      <c r="F121" s="44" t="str">
        <f t="shared" si="5"/>
        <v/>
      </c>
      <c r="G121" s="44" t="str">
        <f t="shared" si="6"/>
        <v>/</v>
      </c>
      <c r="H121" s="44" t="str">
        <f t="shared" si="7"/>
        <v>/</v>
      </c>
    </row>
    <row r="122" spans="1:8" x14ac:dyDescent="0.25">
      <c r="B122" s="14"/>
      <c r="C122" s="14"/>
      <c r="D122" s="14"/>
      <c r="E122" s="9" t="str">
        <f>_xlfn.IFNA(VLOOKUP(B122,NOT_SUPPORTED_ARTICLE!C:C,1,FALSE),"")</f>
        <v/>
      </c>
      <c r="F122" s="44" t="str">
        <f t="shared" si="5"/>
        <v/>
      </c>
      <c r="G122" s="44" t="str">
        <f t="shared" si="6"/>
        <v>/</v>
      </c>
      <c r="H122" s="44" t="str">
        <f t="shared" si="7"/>
        <v>/</v>
      </c>
    </row>
    <row r="123" spans="1:8" s="2" customFormat="1" ht="15.75" customHeight="1" x14ac:dyDescent="0.25">
      <c r="A123" s="12" t="s">
        <v>119</v>
      </c>
      <c r="B123" s="14"/>
      <c r="C123" s="14"/>
      <c r="D123" s="14"/>
      <c r="E123" s="9" t="str">
        <f>_xlfn.IFNA(VLOOKUP(B123,NOT_SUPPORTED_ARTICLE!C:C,1,FALSE),"")</f>
        <v/>
      </c>
      <c r="F123" s="44" t="str">
        <f t="shared" si="5"/>
        <v/>
      </c>
      <c r="G123" s="44" t="str">
        <f t="shared" si="6"/>
        <v>/</v>
      </c>
      <c r="H123" s="44" t="str">
        <f t="shared" si="7"/>
        <v>/</v>
      </c>
    </row>
    <row r="124" spans="1:8" s="2" customFormat="1" ht="15.75" customHeight="1" x14ac:dyDescent="0.25">
      <c r="A124" s="12" t="s">
        <v>157</v>
      </c>
      <c r="B124" s="14"/>
      <c r="C124" s="14"/>
      <c r="D124" s="14"/>
      <c r="E124" s="9" t="str">
        <f>_xlfn.IFNA(VLOOKUP(B124,NOT_SUPPORTED_ARTICLE!C:C,1,FALSE),"")</f>
        <v/>
      </c>
      <c r="F124" s="44" t="str">
        <f t="shared" si="5"/>
        <v/>
      </c>
      <c r="G124" s="44" t="str">
        <f t="shared" si="6"/>
        <v>/</v>
      </c>
      <c r="H124" s="44" t="str">
        <f t="shared" si="7"/>
        <v>/</v>
      </c>
    </row>
  </sheetData>
  <sortState ref="B2:D75">
    <sortCondition ref="C7:C75"/>
    <sortCondition ref="D7:D75"/>
    <sortCondition ref="B7:B75"/>
  </sortState>
  <conditionalFormatting sqref="E2:E124">
    <cfRule type="expression" dxfId="9" priority="2">
      <formula>E2&lt;&gt;""</formula>
    </cfRule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73"/>
  <sheetViews>
    <sheetView zoomScale="115" zoomScaleNormal="115" workbookViewId="0">
      <selection activeCell="B2" sqref="B2"/>
    </sheetView>
  </sheetViews>
  <sheetFormatPr defaultRowHeight="15" x14ac:dyDescent="0.25"/>
  <cols>
    <col min="1" max="1" width="9.140625" style="13"/>
    <col min="2" max="2" width="68.42578125" customWidth="1"/>
    <col min="3" max="3" width="18" customWidth="1"/>
    <col min="4" max="4" width="64.7109375" customWidth="1"/>
    <col min="5" max="5" width="42" style="9" customWidth="1"/>
    <col min="6" max="7" width="44.85546875" style="44" customWidth="1"/>
    <col min="8" max="8" width="30.140625" style="44" customWidth="1"/>
  </cols>
  <sheetData>
    <row r="1" spans="1:8" s="39" customFormat="1" x14ac:dyDescent="0.25">
      <c r="A1" s="39" t="s">
        <v>4</v>
      </c>
      <c r="B1" s="39" t="s">
        <v>10</v>
      </c>
      <c r="C1" s="39" t="s">
        <v>11</v>
      </c>
      <c r="D1" s="39" t="s">
        <v>2</v>
      </c>
      <c r="E1" s="45" t="s">
        <v>12</v>
      </c>
      <c r="F1" s="45" t="s">
        <v>140</v>
      </c>
      <c r="G1" s="45" t="s">
        <v>128</v>
      </c>
      <c r="H1" s="45" t="s">
        <v>13</v>
      </c>
    </row>
    <row r="2" spans="1:8" s="2" customFormat="1" x14ac:dyDescent="0.25">
      <c r="A2" s="12"/>
      <c r="B2" s="14" t="s">
        <v>2891</v>
      </c>
      <c r="C2" s="14" t="s">
        <v>2741</v>
      </c>
      <c r="D2" s="14" t="s">
        <v>2745</v>
      </c>
      <c r="E2" s="9" t="str">
        <f>_xlfn.IFNA(VLOOKUP(B2,NOT_SUPPORTED_ARTICLE!C:C,1,FALSE),"")</f>
        <v/>
      </c>
      <c r="F2" s="44" t="str">
        <f t="shared" ref="F2" si="0">SUBSTITUTE(D2,"\","/")</f>
        <v>articles/site-recovery</v>
      </c>
      <c r="G2" s="44" t="str">
        <f t="shared" ref="G2" si="1">SUBSTITUTE(D2 &amp; "/" &amp; B2,"\","/")</f>
        <v>articles/site-recovery/azure-to-azure-about-networking.md</v>
      </c>
      <c r="H2" s="44" t="str">
        <f>SUBSTITUTE(G2,"articles/","")</f>
        <v>site-recovery/azure-to-azure-about-networking.md</v>
      </c>
    </row>
    <row r="3" spans="1:8" s="2" customFormat="1" x14ac:dyDescent="0.25">
      <c r="A3" s="12"/>
      <c r="B3" s="14"/>
      <c r="C3" s="14"/>
      <c r="D3" s="14"/>
      <c r="E3" s="9" t="str">
        <f>_xlfn.IFNA(VLOOKUP(B3,NOT_SUPPORTED_ARTICLE!C:C,1,FALSE),"")</f>
        <v/>
      </c>
      <c r="F3" s="44" t="str">
        <f t="shared" ref="F3:F48" si="2">SUBSTITUTE(D3,"\","/")</f>
        <v/>
      </c>
      <c r="G3" s="44" t="str">
        <f t="shared" ref="G3:G48" si="3">SUBSTITUTE(D3 &amp; "/" &amp; B3,"\","/")</f>
        <v>/</v>
      </c>
      <c r="H3" s="44" t="str">
        <f t="shared" ref="H3:H66" si="4">SUBSTITUTE(G3,"articles/","")</f>
        <v>/</v>
      </c>
    </row>
    <row r="4" spans="1:8" s="2" customFormat="1" x14ac:dyDescent="0.25">
      <c r="A4" s="66" t="s">
        <v>0</v>
      </c>
      <c r="B4" s="14"/>
      <c r="C4" s="14"/>
      <c r="D4" s="14"/>
      <c r="E4" s="9" t="str">
        <f>_xlfn.IFNA(VLOOKUP(B4,NOT_SUPPORTED_ARTICLE!C:C,1,FALSE),"")</f>
        <v/>
      </c>
      <c r="F4" s="44" t="str">
        <f t="shared" si="2"/>
        <v/>
      </c>
      <c r="G4" s="44" t="str">
        <f t="shared" si="3"/>
        <v>/</v>
      </c>
      <c r="H4" s="44" t="str">
        <f t="shared" si="4"/>
        <v>/</v>
      </c>
    </row>
    <row r="5" spans="1:8" s="2" customFormat="1" x14ac:dyDescent="0.25">
      <c r="A5" s="66" t="s">
        <v>157</v>
      </c>
      <c r="B5" s="14"/>
      <c r="C5" s="14"/>
      <c r="D5" s="14"/>
      <c r="E5" s="9" t="str">
        <f>_xlfn.IFNA(VLOOKUP(B5,NOT_SUPPORTED_ARTICLE!C:C,1,FALSE),"")</f>
        <v/>
      </c>
      <c r="F5" s="44" t="str">
        <f t="shared" si="2"/>
        <v/>
      </c>
      <c r="G5" s="44" t="str">
        <f t="shared" si="3"/>
        <v>/</v>
      </c>
      <c r="H5" s="44" t="str">
        <f t="shared" si="4"/>
        <v>/</v>
      </c>
    </row>
    <row r="6" spans="1:8" s="2" customFormat="1" x14ac:dyDescent="0.25">
      <c r="A6" s="10">
        <f>COUNTIFS(C:C,"=Update",D:D,"=articles/site-recovery",E:E,"")+COUNTIFS(C:C,"=Update",D:D,"=articles/site-recovery/*",E:E,"")</f>
        <v>1</v>
      </c>
      <c r="B6" s="14"/>
      <c r="C6" s="14"/>
      <c r="D6" s="14"/>
      <c r="E6" s="9" t="str">
        <f>_xlfn.IFNA(VLOOKUP(B6,NOT_SUPPORTED_ARTICLE!C:C,1,FALSE),"")</f>
        <v/>
      </c>
      <c r="F6" s="44" t="str">
        <f t="shared" si="2"/>
        <v/>
      </c>
      <c r="G6" s="44" t="str">
        <f t="shared" si="3"/>
        <v>/</v>
      </c>
      <c r="H6" s="44" t="str">
        <f t="shared" si="4"/>
        <v>/</v>
      </c>
    </row>
    <row r="7" spans="1:8" s="2" customFormat="1" x14ac:dyDescent="0.25">
      <c r="A7" s="66" t="s">
        <v>127</v>
      </c>
      <c r="B7" s="14"/>
      <c r="C7" s="14"/>
      <c r="D7" s="14"/>
      <c r="E7" s="9" t="str">
        <f>_xlfn.IFNA(VLOOKUP(B7,NOT_SUPPORTED_ARTICLE!C:C,1,FALSE),"")</f>
        <v/>
      </c>
      <c r="F7" s="44" t="str">
        <f t="shared" si="2"/>
        <v/>
      </c>
      <c r="G7" s="44" t="str">
        <f t="shared" si="3"/>
        <v>/</v>
      </c>
      <c r="H7" s="44" t="str">
        <f t="shared" si="4"/>
        <v>/</v>
      </c>
    </row>
    <row r="8" spans="1:8" s="11" customFormat="1" x14ac:dyDescent="0.25">
      <c r="A8" s="10">
        <f>COUNTIFS(C:C,"=Update",D:D,"=includes",E:E,"")</f>
        <v>0</v>
      </c>
      <c r="B8" s="14"/>
      <c r="C8" s="14"/>
      <c r="D8" s="14"/>
      <c r="E8" s="9" t="str">
        <f>_xlfn.IFNA(VLOOKUP(B8,NOT_SUPPORTED_ARTICLE!C:C,1,FALSE),"")</f>
        <v/>
      </c>
      <c r="F8" s="44" t="str">
        <f t="shared" si="2"/>
        <v/>
      </c>
      <c r="G8" s="44" t="str">
        <f t="shared" si="3"/>
        <v>/</v>
      </c>
      <c r="H8" s="44" t="str">
        <f t="shared" si="4"/>
        <v>/</v>
      </c>
    </row>
    <row r="9" spans="1:8" s="2" customFormat="1" x14ac:dyDescent="0.25">
      <c r="A9" s="12"/>
      <c r="B9" s="14"/>
      <c r="C9" s="14"/>
      <c r="D9" s="14"/>
      <c r="E9" s="9" t="str">
        <f>_xlfn.IFNA(VLOOKUP(B9,NOT_SUPPORTED_ARTICLE!C:C,1,FALSE),"")</f>
        <v/>
      </c>
      <c r="F9" s="44" t="str">
        <f t="shared" si="2"/>
        <v/>
      </c>
      <c r="G9" s="44" t="str">
        <f t="shared" si="3"/>
        <v>/</v>
      </c>
      <c r="H9" s="44" t="str">
        <f t="shared" si="4"/>
        <v>/</v>
      </c>
    </row>
    <row r="10" spans="1:8" s="2" customFormat="1" x14ac:dyDescent="0.25">
      <c r="A10" s="12"/>
      <c r="B10" s="14"/>
      <c r="C10" s="14"/>
      <c r="D10" s="14"/>
      <c r="E10" s="9" t="str">
        <f>_xlfn.IFNA(VLOOKUP(B10,NOT_SUPPORTED_ARTICLE!C:C,1,FALSE),"")</f>
        <v/>
      </c>
      <c r="F10" s="44" t="str">
        <f t="shared" si="2"/>
        <v/>
      </c>
      <c r="G10" s="44" t="str">
        <f t="shared" si="3"/>
        <v>/</v>
      </c>
      <c r="H10" s="44" t="str">
        <f t="shared" si="4"/>
        <v>/</v>
      </c>
    </row>
    <row r="11" spans="1:8" s="2" customFormat="1" x14ac:dyDescent="0.25">
      <c r="A11" s="12"/>
      <c r="B11" s="14"/>
      <c r="C11" s="14"/>
      <c r="D11" s="14"/>
      <c r="E11" s="9" t="str">
        <f>_xlfn.IFNA(VLOOKUP(B11,NOT_SUPPORTED_ARTICLE!C:C,1,FALSE),"")</f>
        <v/>
      </c>
      <c r="F11" s="44" t="str">
        <f t="shared" si="2"/>
        <v/>
      </c>
      <c r="G11" s="44" t="str">
        <f t="shared" si="3"/>
        <v>/</v>
      </c>
      <c r="H11" s="44" t="str">
        <f t="shared" si="4"/>
        <v>/</v>
      </c>
    </row>
    <row r="12" spans="1:8" s="2" customFormat="1" x14ac:dyDescent="0.25">
      <c r="A12" s="67" t="s">
        <v>119</v>
      </c>
      <c r="B12" s="14"/>
      <c r="C12" s="14"/>
      <c r="D12" s="14"/>
      <c r="E12" s="9" t="str">
        <f>_xlfn.IFNA(VLOOKUP(B12,NOT_SUPPORTED_ARTICLE!C:C,1,FALSE),"")</f>
        <v/>
      </c>
      <c r="F12" s="44" t="str">
        <f t="shared" si="2"/>
        <v/>
      </c>
      <c r="G12" s="44" t="str">
        <f t="shared" si="3"/>
        <v>/</v>
      </c>
      <c r="H12" s="44" t="str">
        <f t="shared" si="4"/>
        <v>/</v>
      </c>
    </row>
    <row r="13" spans="1:8" s="2" customFormat="1" x14ac:dyDescent="0.25">
      <c r="A13" s="67" t="s">
        <v>734</v>
      </c>
      <c r="B13" s="14"/>
      <c r="C13" s="14"/>
      <c r="D13" s="14"/>
      <c r="E13" s="9" t="str">
        <f>_xlfn.IFNA(VLOOKUP(B13,NOT_SUPPORTED_ARTICLE!C:C,1,FALSE),"")</f>
        <v/>
      </c>
      <c r="F13" s="44" t="str">
        <f t="shared" si="2"/>
        <v/>
      </c>
      <c r="G13" s="44" t="str">
        <f t="shared" si="3"/>
        <v>/</v>
      </c>
      <c r="H13" s="44" t="str">
        <f t="shared" si="4"/>
        <v>/</v>
      </c>
    </row>
    <row r="14" spans="1:8" s="2" customFormat="1" x14ac:dyDescent="0.25">
      <c r="A14" s="4">
        <f>COUNTIFS(C:C,"=New",D:D,"=articles/site-recovery",E:E,"")+COUNTIFS(C:C,"=New",D:D,"=articles/site-recovery/*",E:E,"")</f>
        <v>0</v>
      </c>
      <c r="B14" s="14"/>
      <c r="C14" s="14"/>
      <c r="D14" s="14"/>
      <c r="E14" s="9" t="str">
        <f>_xlfn.IFNA(VLOOKUP(B14,NOT_SUPPORTED_ARTICLE!C:C,1,FALSE),"")</f>
        <v/>
      </c>
      <c r="F14" s="44" t="str">
        <f t="shared" si="2"/>
        <v/>
      </c>
      <c r="G14" s="44" t="str">
        <f t="shared" si="3"/>
        <v>/</v>
      </c>
      <c r="H14" s="44" t="str">
        <f t="shared" si="4"/>
        <v>/</v>
      </c>
    </row>
    <row r="15" spans="1:8" s="2" customFormat="1" x14ac:dyDescent="0.25">
      <c r="A15" s="3" t="s">
        <v>127</v>
      </c>
      <c r="B15" s="14"/>
      <c r="C15" s="14"/>
      <c r="D15" s="14"/>
      <c r="E15" s="9" t="str">
        <f>_xlfn.IFNA(VLOOKUP(B15,NOT_SUPPORTED_ARTICLE!C:C,1,FALSE),"")</f>
        <v/>
      </c>
      <c r="F15" s="44" t="str">
        <f t="shared" si="2"/>
        <v/>
      </c>
      <c r="G15" s="44" t="str">
        <f t="shared" si="3"/>
        <v>/</v>
      </c>
      <c r="H15" s="44" t="str">
        <f t="shared" si="4"/>
        <v>/</v>
      </c>
    </row>
    <row r="16" spans="1:8" s="2" customFormat="1" x14ac:dyDescent="0.25">
      <c r="A16" s="10">
        <f>COUNTIFS(C:C,"=New",D:D,"=includes",E:E,"")</f>
        <v>0</v>
      </c>
      <c r="B16" s="14"/>
      <c r="C16" s="14"/>
      <c r="D16" s="14"/>
      <c r="E16" s="9" t="str">
        <f>_xlfn.IFNA(VLOOKUP(B16,NOT_SUPPORTED_ARTICLE!C:C,1,FALSE),"")</f>
        <v/>
      </c>
      <c r="F16" s="44" t="str">
        <f t="shared" si="2"/>
        <v/>
      </c>
      <c r="G16" s="44" t="str">
        <f t="shared" si="3"/>
        <v>/</v>
      </c>
      <c r="H16" s="44" t="str">
        <f t="shared" si="4"/>
        <v>/</v>
      </c>
    </row>
    <row r="17" spans="1:8" s="2" customFormat="1" x14ac:dyDescent="0.25">
      <c r="A17" s="12"/>
      <c r="B17" s="14"/>
      <c r="C17" s="14"/>
      <c r="D17" s="14"/>
      <c r="E17" s="9" t="str">
        <f>_xlfn.IFNA(VLOOKUP(B17,NOT_SUPPORTED_ARTICLE!C:C,1,FALSE),"")</f>
        <v/>
      </c>
      <c r="F17" s="44" t="str">
        <f t="shared" si="2"/>
        <v/>
      </c>
      <c r="G17" s="44" t="str">
        <f t="shared" si="3"/>
        <v>/</v>
      </c>
      <c r="H17" s="44" t="str">
        <f t="shared" si="4"/>
        <v>/</v>
      </c>
    </row>
    <row r="18" spans="1:8" s="2" customFormat="1" x14ac:dyDescent="0.25">
      <c r="A18" s="12"/>
      <c r="B18" s="14"/>
      <c r="C18" s="14"/>
      <c r="D18" s="14"/>
      <c r="E18" s="9" t="str">
        <f>_xlfn.IFNA(VLOOKUP(B18,NOT_SUPPORTED_ARTICLE!C:C,1,FALSE),"")</f>
        <v/>
      </c>
      <c r="F18" s="44" t="str">
        <f t="shared" si="2"/>
        <v/>
      </c>
      <c r="G18" s="44" t="str">
        <f t="shared" si="3"/>
        <v>/</v>
      </c>
      <c r="H18" s="44" t="str">
        <f t="shared" si="4"/>
        <v>/</v>
      </c>
    </row>
    <row r="19" spans="1:8" s="2" customFormat="1" x14ac:dyDescent="0.25">
      <c r="A19" s="12"/>
      <c r="B19" s="14"/>
      <c r="C19" s="14"/>
      <c r="D19" s="14"/>
      <c r="E19" s="9" t="str">
        <f>_xlfn.IFNA(VLOOKUP(B19,NOT_SUPPORTED_ARTICLE!C:C,1,FALSE),"")</f>
        <v/>
      </c>
      <c r="F19" s="44" t="str">
        <f t="shared" si="2"/>
        <v/>
      </c>
      <c r="G19" s="44" t="str">
        <f t="shared" si="3"/>
        <v>/</v>
      </c>
      <c r="H19" s="44" t="str">
        <f t="shared" si="4"/>
        <v>/</v>
      </c>
    </row>
    <row r="20" spans="1:8" s="2" customFormat="1" x14ac:dyDescent="0.25">
      <c r="A20" s="12"/>
      <c r="B20" s="14"/>
      <c r="C20" s="14"/>
      <c r="D20" s="14"/>
      <c r="E20" s="9" t="str">
        <f>_xlfn.IFNA(VLOOKUP(B20,NOT_SUPPORTED_ARTICLE!C:C,1,FALSE),"")</f>
        <v/>
      </c>
      <c r="F20" s="44" t="str">
        <f t="shared" si="2"/>
        <v/>
      </c>
      <c r="G20" s="44" t="str">
        <f t="shared" si="3"/>
        <v>/</v>
      </c>
      <c r="H20" s="44" t="str">
        <f t="shared" si="4"/>
        <v>/</v>
      </c>
    </row>
    <row r="21" spans="1:8" s="2" customFormat="1" x14ac:dyDescent="0.25">
      <c r="A21" s="13"/>
      <c r="B21" s="14"/>
      <c r="C21" s="14"/>
      <c r="D21" s="14"/>
      <c r="E21" s="9" t="str">
        <f>_xlfn.IFNA(VLOOKUP(B21,NOT_SUPPORTED_ARTICLE!C:C,1,FALSE),"")</f>
        <v/>
      </c>
      <c r="F21" s="44" t="str">
        <f t="shared" si="2"/>
        <v/>
      </c>
      <c r="G21" s="44" t="str">
        <f t="shared" si="3"/>
        <v>/</v>
      </c>
      <c r="H21" s="44" t="str">
        <f t="shared" si="4"/>
        <v>/</v>
      </c>
    </row>
    <row r="22" spans="1:8" s="2" customFormat="1" x14ac:dyDescent="0.25">
      <c r="A22" s="12"/>
      <c r="B22" s="14"/>
      <c r="C22" s="14"/>
      <c r="D22" s="14"/>
      <c r="E22" s="9" t="str">
        <f>_xlfn.IFNA(VLOOKUP(B22,NOT_SUPPORTED_ARTICLE!C:C,1,FALSE),"")</f>
        <v/>
      </c>
      <c r="F22" s="44" t="str">
        <f t="shared" si="2"/>
        <v/>
      </c>
      <c r="G22" s="44" t="str">
        <f t="shared" si="3"/>
        <v>/</v>
      </c>
      <c r="H22" s="44" t="str">
        <f t="shared" si="4"/>
        <v>/</v>
      </c>
    </row>
    <row r="23" spans="1:8" s="2" customFormat="1" x14ac:dyDescent="0.25">
      <c r="B23" s="14"/>
      <c r="C23" s="14"/>
      <c r="D23" s="14"/>
      <c r="E23" s="9" t="str">
        <f>_xlfn.IFNA(VLOOKUP(B23,NOT_SUPPORTED_ARTICLE!C:C,1,FALSE),"")</f>
        <v/>
      </c>
      <c r="F23" s="44" t="str">
        <f t="shared" si="2"/>
        <v/>
      </c>
      <c r="G23" s="44" t="str">
        <f t="shared" si="3"/>
        <v>/</v>
      </c>
      <c r="H23" s="44" t="str">
        <f t="shared" si="4"/>
        <v>/</v>
      </c>
    </row>
    <row r="24" spans="1:8" s="2" customFormat="1" x14ac:dyDescent="0.25">
      <c r="B24" s="14"/>
      <c r="C24" s="14"/>
      <c r="D24" s="14"/>
      <c r="E24" s="9" t="str">
        <f>_xlfn.IFNA(VLOOKUP(B24,NOT_SUPPORTED_ARTICLE!C:C,1,FALSE),"")</f>
        <v/>
      </c>
      <c r="F24" s="44" t="str">
        <f t="shared" si="2"/>
        <v/>
      </c>
      <c r="G24" s="44" t="str">
        <f t="shared" si="3"/>
        <v>/</v>
      </c>
      <c r="H24" s="44" t="str">
        <f t="shared" si="4"/>
        <v>/</v>
      </c>
    </row>
    <row r="25" spans="1:8" s="2" customFormat="1" x14ac:dyDescent="0.25">
      <c r="A25" s="12"/>
      <c r="B25" s="14"/>
      <c r="C25" s="14"/>
      <c r="D25" s="14"/>
      <c r="E25" s="9" t="str">
        <f>_xlfn.IFNA(VLOOKUP(B25,NOT_SUPPORTED_ARTICLE!C:C,1,FALSE),"")</f>
        <v/>
      </c>
      <c r="F25" s="44" t="str">
        <f t="shared" si="2"/>
        <v/>
      </c>
      <c r="G25" s="44" t="str">
        <f t="shared" si="3"/>
        <v>/</v>
      </c>
      <c r="H25" s="44" t="str">
        <f t="shared" si="4"/>
        <v>/</v>
      </c>
    </row>
    <row r="26" spans="1:8" s="2" customFormat="1" x14ac:dyDescent="0.25">
      <c r="A26" s="12"/>
      <c r="B26" s="14"/>
      <c r="C26" s="14"/>
      <c r="D26" s="14"/>
      <c r="E26" s="9" t="str">
        <f>_xlfn.IFNA(VLOOKUP(B26,NOT_SUPPORTED_ARTICLE!C:C,1,FALSE),"")</f>
        <v/>
      </c>
      <c r="F26" s="44" t="str">
        <f t="shared" si="2"/>
        <v/>
      </c>
      <c r="G26" s="44" t="str">
        <f t="shared" si="3"/>
        <v>/</v>
      </c>
      <c r="H26" s="44" t="str">
        <f t="shared" si="4"/>
        <v>/</v>
      </c>
    </row>
    <row r="27" spans="1:8" s="2" customFormat="1" x14ac:dyDescent="0.25">
      <c r="A27" s="12"/>
      <c r="B27" s="14"/>
      <c r="C27" s="14"/>
      <c r="D27" s="14"/>
      <c r="E27" s="9" t="str">
        <f>_xlfn.IFNA(VLOOKUP(B27,NOT_SUPPORTED_ARTICLE!C:C,1,FALSE),"")</f>
        <v/>
      </c>
      <c r="F27" s="44" t="str">
        <f t="shared" si="2"/>
        <v/>
      </c>
      <c r="G27" s="44" t="str">
        <f t="shared" si="3"/>
        <v>/</v>
      </c>
      <c r="H27" s="44" t="str">
        <f t="shared" si="4"/>
        <v>/</v>
      </c>
    </row>
    <row r="28" spans="1:8" s="2" customFormat="1" x14ac:dyDescent="0.25">
      <c r="A28" s="12"/>
      <c r="B28" s="14"/>
      <c r="C28" s="14"/>
      <c r="D28" s="14"/>
      <c r="E28" s="9" t="str">
        <f>_xlfn.IFNA(VLOOKUP(B28,NOT_SUPPORTED_ARTICLE!C:C,1,FALSE),"")</f>
        <v/>
      </c>
      <c r="F28" s="44" t="str">
        <f t="shared" si="2"/>
        <v/>
      </c>
      <c r="G28" s="44" t="str">
        <f t="shared" si="3"/>
        <v>/</v>
      </c>
      <c r="H28" s="44" t="str">
        <f t="shared" si="4"/>
        <v>/</v>
      </c>
    </row>
    <row r="29" spans="1:8" s="2" customFormat="1" x14ac:dyDescent="0.25">
      <c r="A29" s="12"/>
      <c r="B29" s="14"/>
      <c r="C29" s="14"/>
      <c r="D29" s="14"/>
      <c r="E29" s="9" t="str">
        <f>_xlfn.IFNA(VLOOKUP(B29,NOT_SUPPORTED_ARTICLE!C:C,1,FALSE),"")</f>
        <v/>
      </c>
      <c r="F29" s="44" t="str">
        <f t="shared" si="2"/>
        <v/>
      </c>
      <c r="G29" s="44" t="str">
        <f t="shared" si="3"/>
        <v>/</v>
      </c>
      <c r="H29" s="44" t="str">
        <f t="shared" si="4"/>
        <v>/</v>
      </c>
    </row>
    <row r="30" spans="1:8" s="2" customFormat="1" x14ac:dyDescent="0.25">
      <c r="A30" s="12"/>
      <c r="B30" s="14"/>
      <c r="C30" s="14"/>
      <c r="D30" s="14"/>
      <c r="E30" s="9" t="str">
        <f>_xlfn.IFNA(VLOOKUP(B30,NOT_SUPPORTED_ARTICLE!C:C,1,FALSE),"")</f>
        <v/>
      </c>
      <c r="F30" s="44" t="str">
        <f t="shared" si="2"/>
        <v/>
      </c>
      <c r="G30" s="44" t="str">
        <f t="shared" si="3"/>
        <v>/</v>
      </c>
      <c r="H30" s="44" t="str">
        <f t="shared" si="4"/>
        <v>/</v>
      </c>
    </row>
    <row r="31" spans="1:8" s="2" customFormat="1" x14ac:dyDescent="0.25">
      <c r="A31" s="12"/>
      <c r="B31" s="14"/>
      <c r="C31" s="14"/>
      <c r="D31" s="14"/>
      <c r="E31" s="9" t="str">
        <f>_xlfn.IFNA(VLOOKUP(B31,NOT_SUPPORTED_ARTICLE!C:C,1,FALSE),"")</f>
        <v/>
      </c>
      <c r="F31" s="44" t="str">
        <f t="shared" si="2"/>
        <v/>
      </c>
      <c r="G31" s="44" t="str">
        <f t="shared" si="3"/>
        <v>/</v>
      </c>
      <c r="H31" s="44" t="str">
        <f t="shared" si="4"/>
        <v>/</v>
      </c>
    </row>
    <row r="32" spans="1:8" s="2" customFormat="1" x14ac:dyDescent="0.25">
      <c r="A32" s="12"/>
      <c r="B32" s="14"/>
      <c r="C32" s="14"/>
      <c r="D32" s="14"/>
      <c r="E32" s="9" t="str">
        <f>_xlfn.IFNA(VLOOKUP(B32,NOT_SUPPORTED_ARTICLE!C:C,1,FALSE),"")</f>
        <v/>
      </c>
      <c r="F32" s="44" t="str">
        <f t="shared" si="2"/>
        <v/>
      </c>
      <c r="G32" s="44" t="str">
        <f t="shared" si="3"/>
        <v>/</v>
      </c>
      <c r="H32" s="44" t="str">
        <f t="shared" si="4"/>
        <v>/</v>
      </c>
    </row>
    <row r="33" spans="1:8" s="2" customFormat="1" x14ac:dyDescent="0.25">
      <c r="A33" s="12"/>
      <c r="B33" s="14"/>
      <c r="C33" s="14"/>
      <c r="D33" s="14"/>
      <c r="E33" s="9" t="str">
        <f>_xlfn.IFNA(VLOOKUP(B33,NOT_SUPPORTED_ARTICLE!C:C,1,FALSE),"")</f>
        <v/>
      </c>
      <c r="F33" s="44" t="str">
        <f t="shared" si="2"/>
        <v/>
      </c>
      <c r="G33" s="44" t="str">
        <f t="shared" si="3"/>
        <v>/</v>
      </c>
      <c r="H33" s="44" t="str">
        <f t="shared" si="4"/>
        <v>/</v>
      </c>
    </row>
    <row r="34" spans="1:8" s="2" customFormat="1" x14ac:dyDescent="0.25">
      <c r="A34" s="12"/>
      <c r="B34" s="14"/>
      <c r="C34" s="14"/>
      <c r="D34" s="14"/>
      <c r="E34" s="9" t="str">
        <f>_xlfn.IFNA(VLOOKUP(B34,NOT_SUPPORTED_ARTICLE!C:C,1,FALSE),"")</f>
        <v/>
      </c>
      <c r="F34" s="44" t="str">
        <f t="shared" si="2"/>
        <v/>
      </c>
      <c r="G34" s="44" t="str">
        <f t="shared" si="3"/>
        <v>/</v>
      </c>
      <c r="H34" s="44" t="str">
        <f t="shared" si="4"/>
        <v>/</v>
      </c>
    </row>
    <row r="35" spans="1:8" s="2" customFormat="1" x14ac:dyDescent="0.25">
      <c r="A35" s="12"/>
      <c r="B35" s="14"/>
      <c r="C35" s="14"/>
      <c r="D35" s="14"/>
      <c r="E35" s="9" t="str">
        <f>_xlfn.IFNA(VLOOKUP(B35,NOT_SUPPORTED_ARTICLE!C:C,1,FALSE),"")</f>
        <v/>
      </c>
      <c r="F35" s="44" t="str">
        <f t="shared" si="2"/>
        <v/>
      </c>
      <c r="G35" s="44" t="str">
        <f t="shared" si="3"/>
        <v>/</v>
      </c>
      <c r="H35" s="44" t="str">
        <f t="shared" si="4"/>
        <v>/</v>
      </c>
    </row>
    <row r="36" spans="1:8" s="2" customFormat="1" x14ac:dyDescent="0.25">
      <c r="A36" s="12"/>
      <c r="B36" s="14"/>
      <c r="C36" s="14"/>
      <c r="D36" s="14"/>
      <c r="E36" s="9" t="str">
        <f>_xlfn.IFNA(VLOOKUP(B36,NOT_SUPPORTED_ARTICLE!C:C,1,FALSE),"")</f>
        <v/>
      </c>
      <c r="F36" s="44" t="str">
        <f t="shared" si="2"/>
        <v/>
      </c>
      <c r="G36" s="44" t="str">
        <f t="shared" si="3"/>
        <v>/</v>
      </c>
      <c r="H36" s="44" t="str">
        <f t="shared" si="4"/>
        <v>/</v>
      </c>
    </row>
    <row r="37" spans="1:8" s="2" customFormat="1" x14ac:dyDescent="0.25">
      <c r="A37" s="12"/>
      <c r="B37" s="14"/>
      <c r="C37" s="14"/>
      <c r="D37" s="14"/>
      <c r="E37" s="9" t="str">
        <f>_xlfn.IFNA(VLOOKUP(B37,NOT_SUPPORTED_ARTICLE!C:C,1,FALSE),"")</f>
        <v/>
      </c>
      <c r="F37" s="44" t="str">
        <f t="shared" si="2"/>
        <v/>
      </c>
      <c r="G37" s="44" t="str">
        <f t="shared" si="3"/>
        <v>/</v>
      </c>
      <c r="H37" s="44" t="str">
        <f t="shared" si="4"/>
        <v>/</v>
      </c>
    </row>
    <row r="38" spans="1:8" s="2" customFormat="1" x14ac:dyDescent="0.25">
      <c r="A38" s="12"/>
      <c r="B38" s="14"/>
      <c r="C38" s="14"/>
      <c r="D38" s="14"/>
      <c r="E38" s="9" t="str">
        <f>_xlfn.IFNA(VLOOKUP(B38,NOT_SUPPORTED_ARTICLE!C:C,1,FALSE),"")</f>
        <v/>
      </c>
      <c r="F38" s="44" t="str">
        <f t="shared" si="2"/>
        <v/>
      </c>
      <c r="G38" s="44" t="str">
        <f t="shared" si="3"/>
        <v>/</v>
      </c>
      <c r="H38" s="44" t="str">
        <f t="shared" si="4"/>
        <v>/</v>
      </c>
    </row>
    <row r="39" spans="1:8" s="2" customFormat="1" x14ac:dyDescent="0.25">
      <c r="A39" s="12"/>
      <c r="B39" s="14"/>
      <c r="C39" s="14"/>
      <c r="D39" s="14"/>
      <c r="E39" s="9" t="str">
        <f>_xlfn.IFNA(VLOOKUP(B39,NOT_SUPPORTED_ARTICLE!C:C,1,FALSE),"")</f>
        <v/>
      </c>
      <c r="F39" s="44" t="str">
        <f t="shared" si="2"/>
        <v/>
      </c>
      <c r="G39" s="44" t="str">
        <f t="shared" si="3"/>
        <v>/</v>
      </c>
      <c r="H39" s="44" t="str">
        <f t="shared" si="4"/>
        <v>/</v>
      </c>
    </row>
    <row r="40" spans="1:8" s="2" customFormat="1" x14ac:dyDescent="0.25">
      <c r="A40" s="12"/>
      <c r="B40" s="14"/>
      <c r="C40" s="14"/>
      <c r="D40" s="14"/>
      <c r="E40" s="9" t="str">
        <f>_xlfn.IFNA(VLOOKUP(B40,NOT_SUPPORTED_ARTICLE!C:C,1,FALSE),"")</f>
        <v/>
      </c>
      <c r="F40" s="44" t="str">
        <f t="shared" si="2"/>
        <v/>
      </c>
      <c r="G40" s="44" t="str">
        <f t="shared" si="3"/>
        <v>/</v>
      </c>
      <c r="H40" s="44" t="str">
        <f t="shared" si="4"/>
        <v>/</v>
      </c>
    </row>
    <row r="41" spans="1:8" s="2" customFormat="1" x14ac:dyDescent="0.25">
      <c r="A41" s="12"/>
      <c r="B41" s="14"/>
      <c r="C41" s="14"/>
      <c r="D41" s="14"/>
      <c r="E41" s="9" t="str">
        <f>_xlfn.IFNA(VLOOKUP(B41,NOT_SUPPORTED_ARTICLE!C:C,1,FALSE),"")</f>
        <v/>
      </c>
      <c r="F41" s="44" t="str">
        <f t="shared" si="2"/>
        <v/>
      </c>
      <c r="G41" s="44" t="str">
        <f t="shared" si="3"/>
        <v>/</v>
      </c>
      <c r="H41" s="44" t="str">
        <f t="shared" si="4"/>
        <v>/</v>
      </c>
    </row>
    <row r="42" spans="1:8" s="2" customFormat="1" x14ac:dyDescent="0.25">
      <c r="A42" s="12"/>
      <c r="B42" s="14"/>
      <c r="C42" s="14"/>
      <c r="D42" s="14"/>
      <c r="E42" s="9" t="str">
        <f>_xlfn.IFNA(VLOOKUP(B42,NOT_SUPPORTED_ARTICLE!C:C,1,FALSE),"")</f>
        <v/>
      </c>
      <c r="F42" s="44" t="str">
        <f t="shared" si="2"/>
        <v/>
      </c>
      <c r="G42" s="44" t="str">
        <f t="shared" si="3"/>
        <v>/</v>
      </c>
      <c r="H42" s="44" t="str">
        <f t="shared" si="4"/>
        <v>/</v>
      </c>
    </row>
    <row r="43" spans="1:8" s="2" customFormat="1" x14ac:dyDescent="0.25">
      <c r="A43" s="12"/>
      <c r="B43" s="14"/>
      <c r="C43" s="14"/>
      <c r="D43" s="14"/>
      <c r="E43" s="9" t="str">
        <f>_xlfn.IFNA(VLOOKUP(B43,NOT_SUPPORTED_ARTICLE!C:C,1,FALSE),"")</f>
        <v/>
      </c>
      <c r="F43" s="44" t="str">
        <f t="shared" si="2"/>
        <v/>
      </c>
      <c r="G43" s="44" t="str">
        <f t="shared" si="3"/>
        <v>/</v>
      </c>
      <c r="H43" s="44" t="str">
        <f t="shared" si="4"/>
        <v>/</v>
      </c>
    </row>
    <row r="44" spans="1:8" s="2" customFormat="1" x14ac:dyDescent="0.25">
      <c r="A44" s="12"/>
      <c r="B44" s="14"/>
      <c r="C44" s="14"/>
      <c r="D44" s="14"/>
      <c r="E44" s="9" t="str">
        <f>_xlfn.IFNA(VLOOKUP(B44,NOT_SUPPORTED_ARTICLE!C:C,1,FALSE),"")</f>
        <v/>
      </c>
      <c r="F44" s="44" t="str">
        <f t="shared" si="2"/>
        <v/>
      </c>
      <c r="G44" s="44" t="str">
        <f t="shared" si="3"/>
        <v>/</v>
      </c>
      <c r="H44" s="44" t="str">
        <f t="shared" si="4"/>
        <v>/</v>
      </c>
    </row>
    <row r="45" spans="1:8" s="2" customFormat="1" x14ac:dyDescent="0.25">
      <c r="A45" s="12"/>
      <c r="B45" s="14"/>
      <c r="C45" s="14"/>
      <c r="D45" s="14"/>
      <c r="E45" s="9" t="str">
        <f>_xlfn.IFNA(VLOOKUP(B45,NOT_SUPPORTED_ARTICLE!C:C,1,FALSE),"")</f>
        <v/>
      </c>
      <c r="F45" s="44" t="str">
        <f t="shared" si="2"/>
        <v/>
      </c>
      <c r="G45" s="44" t="str">
        <f t="shared" si="3"/>
        <v>/</v>
      </c>
      <c r="H45" s="44" t="str">
        <f t="shared" si="4"/>
        <v>/</v>
      </c>
    </row>
    <row r="46" spans="1:8" s="2" customFormat="1" x14ac:dyDescent="0.25">
      <c r="A46" s="12"/>
      <c r="B46" s="14"/>
      <c r="C46" s="14"/>
      <c r="D46" s="14"/>
      <c r="E46" s="9" t="str">
        <f>_xlfn.IFNA(VLOOKUP(B46,NOT_SUPPORTED_ARTICLE!C:C,1,FALSE),"")</f>
        <v/>
      </c>
      <c r="F46" s="44" t="str">
        <f t="shared" si="2"/>
        <v/>
      </c>
      <c r="G46" s="44" t="str">
        <f t="shared" si="3"/>
        <v>/</v>
      </c>
      <c r="H46" s="44" t="str">
        <f t="shared" si="4"/>
        <v>/</v>
      </c>
    </row>
    <row r="47" spans="1:8" s="2" customFormat="1" x14ac:dyDescent="0.25">
      <c r="A47" s="12"/>
      <c r="B47" s="14"/>
      <c r="C47" s="14"/>
      <c r="D47" s="14"/>
      <c r="E47" s="9" t="str">
        <f>_xlfn.IFNA(VLOOKUP(B47,NOT_SUPPORTED_ARTICLE!C:C,1,FALSE),"")</f>
        <v/>
      </c>
      <c r="F47" s="44" t="str">
        <f t="shared" si="2"/>
        <v/>
      </c>
      <c r="G47" s="44" t="str">
        <f t="shared" si="3"/>
        <v>/</v>
      </c>
      <c r="H47" s="44" t="str">
        <f t="shared" si="4"/>
        <v>/</v>
      </c>
    </row>
    <row r="48" spans="1:8" s="2" customFormat="1" x14ac:dyDescent="0.25">
      <c r="A48" s="12"/>
      <c r="B48" s="14"/>
      <c r="C48" s="14"/>
      <c r="D48" s="14"/>
      <c r="E48" s="9" t="str">
        <f>_xlfn.IFNA(VLOOKUP(B48,NOT_SUPPORTED_ARTICLE!C:C,1,FALSE),"")</f>
        <v/>
      </c>
      <c r="F48" s="44" t="str">
        <f t="shared" si="2"/>
        <v/>
      </c>
      <c r="G48" s="44" t="str">
        <f t="shared" si="3"/>
        <v>/</v>
      </c>
      <c r="H48" s="44" t="str">
        <f t="shared" si="4"/>
        <v>/</v>
      </c>
    </row>
    <row r="49" spans="1:8" s="2" customFormat="1" x14ac:dyDescent="0.25">
      <c r="A49" s="12"/>
      <c r="B49" s="14"/>
      <c r="C49" s="14"/>
      <c r="D49" s="14"/>
      <c r="E49" s="9" t="str">
        <f>_xlfn.IFNA(VLOOKUP(B49,NOT_SUPPORTED_ARTICLE!C:C,1,FALSE),"")</f>
        <v/>
      </c>
      <c r="F49" s="44" t="str">
        <f t="shared" ref="F49:F112" si="5">SUBSTITUTE(D49,"\","/")</f>
        <v/>
      </c>
      <c r="G49" s="44" t="str">
        <f t="shared" ref="G49:G112" si="6">SUBSTITUTE(D49 &amp; "/" &amp; B49,"\","/")</f>
        <v>/</v>
      </c>
      <c r="H49" s="44" t="str">
        <f t="shared" si="4"/>
        <v>/</v>
      </c>
    </row>
    <row r="50" spans="1:8" s="2" customFormat="1" x14ac:dyDescent="0.25">
      <c r="A50" s="12"/>
      <c r="B50" s="14"/>
      <c r="C50" s="14"/>
      <c r="D50" s="14"/>
      <c r="E50" s="9" t="str">
        <f>_xlfn.IFNA(VLOOKUP(B50,NOT_SUPPORTED_ARTICLE!C:C,1,FALSE),"")</f>
        <v/>
      </c>
      <c r="F50" s="44" t="str">
        <f t="shared" si="5"/>
        <v/>
      </c>
      <c r="G50" s="44" t="str">
        <f t="shared" si="6"/>
        <v>/</v>
      </c>
      <c r="H50" s="44" t="str">
        <f t="shared" si="4"/>
        <v>/</v>
      </c>
    </row>
    <row r="51" spans="1:8" s="2" customFormat="1" x14ac:dyDescent="0.25">
      <c r="A51" s="12"/>
      <c r="B51" s="14"/>
      <c r="C51" s="14"/>
      <c r="D51" s="14"/>
      <c r="E51" s="9" t="str">
        <f>_xlfn.IFNA(VLOOKUP(B51,NOT_SUPPORTED_ARTICLE!C:C,1,FALSE),"")</f>
        <v/>
      </c>
      <c r="F51" s="44" t="str">
        <f t="shared" si="5"/>
        <v/>
      </c>
      <c r="G51" s="44" t="str">
        <f t="shared" si="6"/>
        <v>/</v>
      </c>
      <c r="H51" s="44" t="str">
        <f t="shared" si="4"/>
        <v>/</v>
      </c>
    </row>
    <row r="52" spans="1:8" s="2" customFormat="1" x14ac:dyDescent="0.25">
      <c r="A52" s="12"/>
      <c r="B52" s="14"/>
      <c r="C52" s="14"/>
      <c r="D52" s="14"/>
      <c r="E52" s="9" t="str">
        <f>_xlfn.IFNA(VLOOKUP(B52,NOT_SUPPORTED_ARTICLE!C:C,1,FALSE),"")</f>
        <v/>
      </c>
      <c r="F52" s="44" t="str">
        <f t="shared" si="5"/>
        <v/>
      </c>
      <c r="G52" s="44" t="str">
        <f t="shared" si="6"/>
        <v>/</v>
      </c>
      <c r="H52" s="44" t="str">
        <f t="shared" si="4"/>
        <v>/</v>
      </c>
    </row>
    <row r="53" spans="1:8" s="2" customFormat="1" x14ac:dyDescent="0.25">
      <c r="A53" s="12"/>
      <c r="B53" s="14"/>
      <c r="C53" s="14"/>
      <c r="D53" s="14"/>
      <c r="E53" s="9" t="str">
        <f>_xlfn.IFNA(VLOOKUP(B53,NOT_SUPPORTED_ARTICLE!C:C,1,FALSE),"")</f>
        <v/>
      </c>
      <c r="F53" s="44" t="str">
        <f t="shared" si="5"/>
        <v/>
      </c>
      <c r="G53" s="44" t="str">
        <f t="shared" si="6"/>
        <v>/</v>
      </c>
      <c r="H53" s="44" t="str">
        <f t="shared" si="4"/>
        <v>/</v>
      </c>
    </row>
    <row r="54" spans="1:8" s="2" customFormat="1" x14ac:dyDescent="0.25">
      <c r="A54" s="12"/>
      <c r="B54" s="14"/>
      <c r="C54" s="14"/>
      <c r="D54" s="14"/>
      <c r="E54" s="9" t="str">
        <f>_xlfn.IFNA(VLOOKUP(B54,NOT_SUPPORTED_ARTICLE!C:C,1,FALSE),"")</f>
        <v/>
      </c>
      <c r="F54" s="44" t="str">
        <f t="shared" si="5"/>
        <v/>
      </c>
      <c r="G54" s="44" t="str">
        <f t="shared" si="6"/>
        <v>/</v>
      </c>
      <c r="H54" s="44" t="str">
        <f t="shared" si="4"/>
        <v>/</v>
      </c>
    </row>
    <row r="55" spans="1:8" s="2" customFormat="1" x14ac:dyDescent="0.25">
      <c r="A55" s="12"/>
      <c r="B55" s="14"/>
      <c r="C55" s="14"/>
      <c r="D55" s="14"/>
      <c r="E55" s="9" t="str">
        <f>_xlfn.IFNA(VLOOKUP(B55,NOT_SUPPORTED_ARTICLE!C:C,1,FALSE),"")</f>
        <v/>
      </c>
      <c r="F55" s="44" t="str">
        <f t="shared" si="5"/>
        <v/>
      </c>
      <c r="G55" s="44" t="str">
        <f t="shared" si="6"/>
        <v>/</v>
      </c>
      <c r="H55" s="44" t="str">
        <f t="shared" si="4"/>
        <v>/</v>
      </c>
    </row>
    <row r="56" spans="1:8" s="2" customFormat="1" x14ac:dyDescent="0.25">
      <c r="A56" s="12"/>
      <c r="B56" s="14"/>
      <c r="C56" s="14"/>
      <c r="D56" s="14"/>
      <c r="E56" s="9" t="str">
        <f>_xlfn.IFNA(VLOOKUP(B56,NOT_SUPPORTED_ARTICLE!C:C,1,FALSE),"")</f>
        <v/>
      </c>
      <c r="F56" s="44" t="str">
        <f t="shared" si="5"/>
        <v/>
      </c>
      <c r="G56" s="44" t="str">
        <f t="shared" si="6"/>
        <v>/</v>
      </c>
      <c r="H56" s="44" t="str">
        <f t="shared" si="4"/>
        <v>/</v>
      </c>
    </row>
    <row r="57" spans="1:8" s="2" customFormat="1" x14ac:dyDescent="0.25">
      <c r="A57" s="12"/>
      <c r="B57" s="14"/>
      <c r="C57" s="14"/>
      <c r="D57" s="14"/>
      <c r="E57" s="9" t="str">
        <f>_xlfn.IFNA(VLOOKUP(B57,NOT_SUPPORTED_ARTICLE!C:C,1,FALSE),"")</f>
        <v/>
      </c>
      <c r="F57" s="44" t="str">
        <f t="shared" si="5"/>
        <v/>
      </c>
      <c r="G57" s="44" t="str">
        <f t="shared" si="6"/>
        <v>/</v>
      </c>
      <c r="H57" s="44" t="str">
        <f t="shared" si="4"/>
        <v>/</v>
      </c>
    </row>
    <row r="58" spans="1:8" s="2" customFormat="1" x14ac:dyDescent="0.25">
      <c r="A58" s="12"/>
      <c r="B58" s="14"/>
      <c r="C58" s="14"/>
      <c r="D58" s="14"/>
      <c r="E58" s="9" t="str">
        <f>_xlfn.IFNA(VLOOKUP(B58,NOT_SUPPORTED_ARTICLE!C:C,1,FALSE),"")</f>
        <v/>
      </c>
      <c r="F58" s="44" t="str">
        <f t="shared" si="5"/>
        <v/>
      </c>
      <c r="G58" s="44" t="str">
        <f t="shared" si="6"/>
        <v>/</v>
      </c>
      <c r="H58" s="44" t="str">
        <f t="shared" si="4"/>
        <v>/</v>
      </c>
    </row>
    <row r="59" spans="1:8" s="2" customFormat="1" x14ac:dyDescent="0.25">
      <c r="A59" s="12"/>
      <c r="B59" s="14"/>
      <c r="C59" s="14"/>
      <c r="D59" s="14"/>
      <c r="E59" s="9" t="str">
        <f>_xlfn.IFNA(VLOOKUP(B59,NOT_SUPPORTED_ARTICLE!C:C,1,FALSE),"")</f>
        <v/>
      </c>
      <c r="F59" s="44" t="str">
        <f t="shared" si="5"/>
        <v/>
      </c>
      <c r="G59" s="44" t="str">
        <f t="shared" si="6"/>
        <v>/</v>
      </c>
      <c r="H59" s="44" t="str">
        <f t="shared" si="4"/>
        <v>/</v>
      </c>
    </row>
    <row r="60" spans="1:8" s="2" customFormat="1" x14ac:dyDescent="0.25">
      <c r="A60" s="12"/>
      <c r="B60" s="14"/>
      <c r="C60" s="14"/>
      <c r="D60" s="14"/>
      <c r="E60" s="9" t="str">
        <f>_xlfn.IFNA(VLOOKUP(B60,NOT_SUPPORTED_ARTICLE!C:C,1,FALSE),"")</f>
        <v/>
      </c>
      <c r="F60" s="44" t="str">
        <f t="shared" si="5"/>
        <v/>
      </c>
      <c r="G60" s="44" t="str">
        <f t="shared" si="6"/>
        <v>/</v>
      </c>
      <c r="H60" s="44" t="str">
        <f t="shared" si="4"/>
        <v>/</v>
      </c>
    </row>
    <row r="61" spans="1:8" s="2" customFormat="1" x14ac:dyDescent="0.25">
      <c r="A61" s="12"/>
      <c r="B61" s="14"/>
      <c r="C61" s="14"/>
      <c r="D61" s="14"/>
      <c r="E61" s="9" t="str">
        <f>_xlfn.IFNA(VLOOKUP(B61,NOT_SUPPORTED_ARTICLE!C:C,1,FALSE),"")</f>
        <v/>
      </c>
      <c r="F61" s="44" t="str">
        <f t="shared" si="5"/>
        <v/>
      </c>
      <c r="G61" s="44" t="str">
        <f t="shared" si="6"/>
        <v>/</v>
      </c>
      <c r="H61" s="44" t="str">
        <f t="shared" si="4"/>
        <v>/</v>
      </c>
    </row>
    <row r="62" spans="1:8" s="2" customFormat="1" x14ac:dyDescent="0.25">
      <c r="A62" s="12"/>
      <c r="B62" s="14"/>
      <c r="C62" s="14"/>
      <c r="D62" s="14"/>
      <c r="E62" s="9" t="str">
        <f>_xlfn.IFNA(VLOOKUP(B62,NOT_SUPPORTED_ARTICLE!C:C,1,FALSE),"")</f>
        <v/>
      </c>
      <c r="F62" s="44" t="str">
        <f t="shared" si="5"/>
        <v/>
      </c>
      <c r="G62" s="44" t="str">
        <f t="shared" si="6"/>
        <v>/</v>
      </c>
      <c r="H62" s="44" t="str">
        <f t="shared" si="4"/>
        <v>/</v>
      </c>
    </row>
    <row r="63" spans="1:8" s="2" customFormat="1" x14ac:dyDescent="0.25">
      <c r="A63" s="12"/>
      <c r="B63" s="14"/>
      <c r="C63" s="14"/>
      <c r="D63" s="14"/>
      <c r="E63" s="9" t="str">
        <f>_xlfn.IFNA(VLOOKUP(B63,NOT_SUPPORTED_ARTICLE!C:C,1,FALSE),"")</f>
        <v/>
      </c>
      <c r="F63" s="44" t="str">
        <f t="shared" si="5"/>
        <v/>
      </c>
      <c r="G63" s="44" t="str">
        <f t="shared" si="6"/>
        <v>/</v>
      </c>
      <c r="H63" s="44" t="str">
        <f t="shared" si="4"/>
        <v>/</v>
      </c>
    </row>
    <row r="64" spans="1:8" s="2" customFormat="1" x14ac:dyDescent="0.25">
      <c r="A64" s="12" t="s">
        <v>1339</v>
      </c>
      <c r="B64" s="14"/>
      <c r="C64" s="14"/>
      <c r="D64" s="14"/>
      <c r="E64" s="9" t="str">
        <f>_xlfn.IFNA(VLOOKUP(B64,NOT_SUPPORTED_ARTICLE!C:C,1,FALSE),"")</f>
        <v/>
      </c>
      <c r="F64" s="44" t="str">
        <f t="shared" si="5"/>
        <v/>
      </c>
      <c r="G64" s="44" t="str">
        <f t="shared" si="6"/>
        <v>/</v>
      </c>
      <c r="H64" s="44" t="str">
        <f t="shared" si="4"/>
        <v>/</v>
      </c>
    </row>
    <row r="65" spans="1:8" s="2" customFormat="1" x14ac:dyDescent="0.25">
      <c r="A65" s="12" t="s">
        <v>1339</v>
      </c>
      <c r="B65" s="14"/>
      <c r="C65" s="14"/>
      <c r="D65" s="14"/>
      <c r="E65" s="9" t="str">
        <f>_xlfn.IFNA(VLOOKUP(B65,NOT_SUPPORTED_ARTICLE!C:C,1,FALSE),"")</f>
        <v/>
      </c>
      <c r="F65" s="44" t="str">
        <f t="shared" si="5"/>
        <v/>
      </c>
      <c r="G65" s="44" t="str">
        <f t="shared" si="6"/>
        <v>/</v>
      </c>
      <c r="H65" s="44" t="str">
        <f t="shared" si="4"/>
        <v>/</v>
      </c>
    </row>
    <row r="66" spans="1:8" s="2" customFormat="1" x14ac:dyDescent="0.25">
      <c r="A66" s="12" t="s">
        <v>1339</v>
      </c>
      <c r="B66" s="14"/>
      <c r="C66" s="14"/>
      <c r="D66" s="14"/>
      <c r="E66" s="9" t="str">
        <f>_xlfn.IFNA(VLOOKUP(B66,NOT_SUPPORTED_ARTICLE!C:C,1,FALSE),"")</f>
        <v/>
      </c>
      <c r="F66" s="44" t="str">
        <f t="shared" si="5"/>
        <v/>
      </c>
      <c r="G66" s="44" t="str">
        <f t="shared" si="6"/>
        <v>/</v>
      </c>
      <c r="H66" s="44" t="str">
        <f t="shared" si="4"/>
        <v>/</v>
      </c>
    </row>
    <row r="67" spans="1:8" s="2" customFormat="1" x14ac:dyDescent="0.25">
      <c r="A67" s="12"/>
      <c r="B67" s="14"/>
      <c r="C67" s="14"/>
      <c r="D67" s="14"/>
      <c r="E67" s="9" t="str">
        <f>_xlfn.IFNA(VLOOKUP(B67,NOT_SUPPORTED_ARTICLE!C:C,1,FALSE),"")</f>
        <v/>
      </c>
      <c r="F67" s="44" t="str">
        <f t="shared" si="5"/>
        <v/>
      </c>
      <c r="G67" s="44" t="str">
        <f t="shared" si="6"/>
        <v>/</v>
      </c>
      <c r="H67" s="44" t="str">
        <f t="shared" ref="H67:H130" si="7">SUBSTITUTE(G67,"articles/","")</f>
        <v>/</v>
      </c>
    </row>
    <row r="68" spans="1:8" s="2" customFormat="1" x14ac:dyDescent="0.25">
      <c r="A68" s="12"/>
      <c r="B68" s="14"/>
      <c r="C68" s="14"/>
      <c r="D68" s="14"/>
      <c r="E68" s="9" t="str">
        <f>_xlfn.IFNA(VLOOKUP(B68,NOT_SUPPORTED_ARTICLE!C:C,1,FALSE),"")</f>
        <v/>
      </c>
      <c r="F68" s="44" t="str">
        <f t="shared" si="5"/>
        <v/>
      </c>
      <c r="G68" s="44" t="str">
        <f t="shared" si="6"/>
        <v>/</v>
      </c>
      <c r="H68" s="44" t="str">
        <f t="shared" si="7"/>
        <v>/</v>
      </c>
    </row>
    <row r="69" spans="1:8" s="2" customFormat="1" x14ac:dyDescent="0.25">
      <c r="A69" s="12" t="s">
        <v>1339</v>
      </c>
      <c r="B69" s="14"/>
      <c r="C69" s="14"/>
      <c r="D69" s="14"/>
      <c r="E69" s="9" t="str">
        <f>_xlfn.IFNA(VLOOKUP(B69,NOT_SUPPORTED_ARTICLE!C:C,1,FALSE),"")</f>
        <v/>
      </c>
      <c r="F69" s="44" t="str">
        <f t="shared" si="5"/>
        <v/>
      </c>
      <c r="G69" s="44" t="str">
        <f t="shared" si="6"/>
        <v>/</v>
      </c>
      <c r="H69" s="44" t="str">
        <f t="shared" si="7"/>
        <v>/</v>
      </c>
    </row>
    <row r="70" spans="1:8" s="2" customFormat="1" x14ac:dyDescent="0.25">
      <c r="A70" s="12" t="s">
        <v>1339</v>
      </c>
      <c r="B70" s="14"/>
      <c r="C70" s="14"/>
      <c r="D70" s="14"/>
      <c r="E70" s="9" t="str">
        <f>_xlfn.IFNA(VLOOKUP(B70,NOT_SUPPORTED_ARTICLE!C:C,1,FALSE),"")</f>
        <v/>
      </c>
      <c r="F70" s="44" t="str">
        <f t="shared" si="5"/>
        <v/>
      </c>
      <c r="G70" s="44" t="str">
        <f t="shared" si="6"/>
        <v>/</v>
      </c>
      <c r="H70" s="44" t="str">
        <f t="shared" si="7"/>
        <v>/</v>
      </c>
    </row>
    <row r="71" spans="1:8" s="2" customFormat="1" x14ac:dyDescent="0.25">
      <c r="A71" s="12"/>
      <c r="B71" s="14"/>
      <c r="C71" s="14"/>
      <c r="D71" s="14"/>
      <c r="E71" s="9" t="str">
        <f>_xlfn.IFNA(VLOOKUP(B71,NOT_SUPPORTED_ARTICLE!C:C,1,FALSE),"")</f>
        <v/>
      </c>
      <c r="F71" s="44" t="str">
        <f t="shared" si="5"/>
        <v/>
      </c>
      <c r="G71" s="44" t="str">
        <f t="shared" si="6"/>
        <v>/</v>
      </c>
      <c r="H71" s="44" t="str">
        <f t="shared" si="7"/>
        <v>/</v>
      </c>
    </row>
    <row r="72" spans="1:8" s="2" customFormat="1" x14ac:dyDescent="0.25">
      <c r="A72" s="12"/>
      <c r="B72" s="14"/>
      <c r="C72" s="14"/>
      <c r="D72" s="14"/>
      <c r="E72" s="9" t="str">
        <f>_xlfn.IFNA(VLOOKUP(B72,NOT_SUPPORTED_ARTICLE!C:C,1,FALSE),"")</f>
        <v/>
      </c>
      <c r="F72" s="44" t="str">
        <f t="shared" si="5"/>
        <v/>
      </c>
      <c r="G72" s="44" t="str">
        <f t="shared" si="6"/>
        <v>/</v>
      </c>
      <c r="H72" s="44" t="str">
        <f t="shared" si="7"/>
        <v>/</v>
      </c>
    </row>
    <row r="73" spans="1:8" s="2" customFormat="1" x14ac:dyDescent="0.25">
      <c r="A73" s="12"/>
      <c r="B73" s="14"/>
      <c r="C73" s="14"/>
      <c r="D73" s="14"/>
      <c r="E73" s="9" t="str">
        <f>_xlfn.IFNA(VLOOKUP(B73,NOT_SUPPORTED_ARTICLE!C:C,1,FALSE),"")</f>
        <v/>
      </c>
      <c r="F73" s="44" t="str">
        <f t="shared" si="5"/>
        <v/>
      </c>
      <c r="G73" s="44" t="str">
        <f t="shared" si="6"/>
        <v>/</v>
      </c>
      <c r="H73" s="44" t="str">
        <f t="shared" si="7"/>
        <v>/</v>
      </c>
    </row>
    <row r="74" spans="1:8" s="2" customFormat="1" x14ac:dyDescent="0.25">
      <c r="A74" s="12"/>
      <c r="B74" s="14"/>
      <c r="C74" s="14"/>
      <c r="D74" s="14"/>
      <c r="E74" s="9" t="str">
        <f>_xlfn.IFNA(VLOOKUP(B74,NOT_SUPPORTED_ARTICLE!C:C,1,FALSE),"")</f>
        <v/>
      </c>
      <c r="F74" s="44" t="str">
        <f t="shared" si="5"/>
        <v/>
      </c>
      <c r="G74" s="44" t="str">
        <f t="shared" si="6"/>
        <v>/</v>
      </c>
      <c r="H74" s="44" t="str">
        <f t="shared" si="7"/>
        <v>/</v>
      </c>
    </row>
    <row r="75" spans="1:8" s="2" customFormat="1" x14ac:dyDescent="0.25">
      <c r="A75" s="12"/>
      <c r="B75" s="14"/>
      <c r="C75" s="14"/>
      <c r="D75" s="14"/>
      <c r="E75" s="9" t="str">
        <f>_xlfn.IFNA(VLOOKUP(B75,NOT_SUPPORTED_ARTICLE!C:C,1,FALSE),"")</f>
        <v/>
      </c>
      <c r="F75" s="44" t="str">
        <f t="shared" si="5"/>
        <v/>
      </c>
      <c r="G75" s="44" t="str">
        <f t="shared" si="6"/>
        <v>/</v>
      </c>
      <c r="H75" s="44" t="str">
        <f t="shared" si="7"/>
        <v>/</v>
      </c>
    </row>
    <row r="76" spans="1:8" s="2" customFormat="1" x14ac:dyDescent="0.25">
      <c r="A76" s="12"/>
      <c r="B76" s="14"/>
      <c r="C76" s="14"/>
      <c r="D76" s="14"/>
      <c r="E76" s="9" t="str">
        <f>_xlfn.IFNA(VLOOKUP(B76,NOT_SUPPORTED_ARTICLE!C:C,1,FALSE),"")</f>
        <v/>
      </c>
      <c r="F76" s="44" t="str">
        <f t="shared" si="5"/>
        <v/>
      </c>
      <c r="G76" s="44" t="str">
        <f t="shared" si="6"/>
        <v>/</v>
      </c>
      <c r="H76" s="44" t="str">
        <f t="shared" si="7"/>
        <v>/</v>
      </c>
    </row>
    <row r="77" spans="1:8" s="2" customFormat="1" x14ac:dyDescent="0.25">
      <c r="A77" s="12"/>
      <c r="B77" s="14"/>
      <c r="C77" s="14"/>
      <c r="D77" s="14"/>
      <c r="E77" s="9" t="str">
        <f>_xlfn.IFNA(VLOOKUP(B77,NOT_SUPPORTED_ARTICLE!C:C,1,FALSE),"")</f>
        <v/>
      </c>
      <c r="F77" s="44" t="str">
        <f t="shared" si="5"/>
        <v/>
      </c>
      <c r="G77" s="44" t="str">
        <f t="shared" si="6"/>
        <v>/</v>
      </c>
      <c r="H77" s="44" t="str">
        <f t="shared" si="7"/>
        <v>/</v>
      </c>
    </row>
    <row r="78" spans="1:8" s="2" customFormat="1" x14ac:dyDescent="0.25">
      <c r="A78" s="12"/>
      <c r="B78" s="14"/>
      <c r="C78" s="14"/>
      <c r="D78" s="14"/>
      <c r="E78" s="9" t="str">
        <f>_xlfn.IFNA(VLOOKUP(B78,NOT_SUPPORTED_ARTICLE!C:C,1,FALSE),"")</f>
        <v/>
      </c>
      <c r="F78" s="44" t="str">
        <f t="shared" si="5"/>
        <v/>
      </c>
      <c r="G78" s="44" t="str">
        <f t="shared" si="6"/>
        <v>/</v>
      </c>
      <c r="H78" s="44" t="str">
        <f t="shared" si="7"/>
        <v>/</v>
      </c>
    </row>
    <row r="79" spans="1:8" s="2" customFormat="1" x14ac:dyDescent="0.25">
      <c r="A79" s="12"/>
      <c r="B79" s="14"/>
      <c r="C79" s="14"/>
      <c r="D79" s="14"/>
      <c r="E79" s="9" t="str">
        <f>_xlfn.IFNA(VLOOKUP(B79,NOT_SUPPORTED_ARTICLE!C:C,1,FALSE),"")</f>
        <v/>
      </c>
      <c r="F79" s="44" t="str">
        <f t="shared" si="5"/>
        <v/>
      </c>
      <c r="G79" s="44" t="str">
        <f t="shared" si="6"/>
        <v>/</v>
      </c>
      <c r="H79" s="44" t="str">
        <f t="shared" si="7"/>
        <v>/</v>
      </c>
    </row>
    <row r="80" spans="1:8" s="2" customFormat="1" x14ac:dyDescent="0.25">
      <c r="A80" s="12"/>
      <c r="B80" s="14"/>
      <c r="C80" s="14"/>
      <c r="D80" s="14"/>
      <c r="E80" s="9" t="str">
        <f>_xlfn.IFNA(VLOOKUP(B80,NOT_SUPPORTED_ARTICLE!C:C,1,FALSE),"")</f>
        <v/>
      </c>
      <c r="F80" s="44" t="str">
        <f t="shared" si="5"/>
        <v/>
      </c>
      <c r="G80" s="44" t="str">
        <f t="shared" si="6"/>
        <v>/</v>
      </c>
      <c r="H80" s="44" t="str">
        <f t="shared" si="7"/>
        <v>/</v>
      </c>
    </row>
    <row r="81" spans="1:8" s="2" customFormat="1" x14ac:dyDescent="0.25">
      <c r="A81" s="12"/>
      <c r="B81" s="14"/>
      <c r="C81" s="14"/>
      <c r="D81" s="14"/>
      <c r="E81" s="9" t="str">
        <f>_xlfn.IFNA(VLOOKUP(B81,NOT_SUPPORTED_ARTICLE!C:C,1,FALSE),"")</f>
        <v/>
      </c>
      <c r="F81" s="44" t="str">
        <f t="shared" si="5"/>
        <v/>
      </c>
      <c r="G81" s="44" t="str">
        <f t="shared" si="6"/>
        <v>/</v>
      </c>
      <c r="H81" s="44" t="str">
        <f t="shared" si="7"/>
        <v>/</v>
      </c>
    </row>
    <row r="82" spans="1:8" s="2" customFormat="1" ht="16.5" customHeight="1" x14ac:dyDescent="0.25">
      <c r="A82" s="12"/>
      <c r="B82" s="14"/>
      <c r="C82" s="14"/>
      <c r="D82" s="14"/>
      <c r="E82" s="9" t="str">
        <f>_xlfn.IFNA(VLOOKUP(B82,NOT_SUPPORTED_ARTICLE!C:C,1,FALSE),"")</f>
        <v/>
      </c>
      <c r="F82" s="44" t="str">
        <f t="shared" si="5"/>
        <v/>
      </c>
      <c r="G82" s="44" t="str">
        <f t="shared" si="6"/>
        <v>/</v>
      </c>
      <c r="H82" s="44" t="str">
        <f t="shared" si="7"/>
        <v>/</v>
      </c>
    </row>
    <row r="83" spans="1:8" s="2" customFormat="1" x14ac:dyDescent="0.25">
      <c r="A83" s="12"/>
      <c r="B83" s="14"/>
      <c r="C83" s="14"/>
      <c r="D83" s="14"/>
      <c r="E83" s="9" t="str">
        <f>_xlfn.IFNA(VLOOKUP(B83,NOT_SUPPORTED_ARTICLE!C:C,1,FALSE),"")</f>
        <v/>
      </c>
      <c r="F83" s="44" t="str">
        <f t="shared" si="5"/>
        <v/>
      </c>
      <c r="G83" s="44" t="str">
        <f t="shared" si="6"/>
        <v>/</v>
      </c>
      <c r="H83" s="44" t="str">
        <f t="shared" si="7"/>
        <v>/</v>
      </c>
    </row>
    <row r="84" spans="1:8" s="2" customFormat="1" x14ac:dyDescent="0.25">
      <c r="A84" s="12"/>
      <c r="B84" s="14"/>
      <c r="C84" s="14"/>
      <c r="D84" s="14"/>
      <c r="E84" s="9" t="str">
        <f>_xlfn.IFNA(VLOOKUP(B84,NOT_SUPPORTED_ARTICLE!C:C,1,FALSE),"")</f>
        <v/>
      </c>
      <c r="F84" s="44" t="str">
        <f t="shared" si="5"/>
        <v/>
      </c>
      <c r="G84" s="44" t="str">
        <f t="shared" si="6"/>
        <v>/</v>
      </c>
      <c r="H84" s="44" t="str">
        <f t="shared" si="7"/>
        <v>/</v>
      </c>
    </row>
    <row r="85" spans="1:8" s="2" customFormat="1" x14ac:dyDescent="0.25">
      <c r="A85" s="12"/>
      <c r="B85" s="14"/>
      <c r="C85" s="14"/>
      <c r="D85" s="14"/>
      <c r="E85" s="9" t="str">
        <f>_xlfn.IFNA(VLOOKUP(B85,NOT_SUPPORTED_ARTICLE!C:C,1,FALSE),"")</f>
        <v/>
      </c>
      <c r="F85" s="44" t="str">
        <f t="shared" si="5"/>
        <v/>
      </c>
      <c r="G85" s="44" t="str">
        <f t="shared" si="6"/>
        <v>/</v>
      </c>
      <c r="H85" s="44" t="str">
        <f t="shared" si="7"/>
        <v>/</v>
      </c>
    </row>
    <row r="86" spans="1:8" s="2" customFormat="1" x14ac:dyDescent="0.25">
      <c r="A86" s="12"/>
      <c r="B86" s="14"/>
      <c r="C86" s="14"/>
      <c r="D86" s="14"/>
      <c r="E86" s="9" t="str">
        <f>_xlfn.IFNA(VLOOKUP(B86,NOT_SUPPORTED_ARTICLE!C:C,1,FALSE),"")</f>
        <v/>
      </c>
      <c r="F86" s="44" t="str">
        <f t="shared" si="5"/>
        <v/>
      </c>
      <c r="G86" s="44" t="str">
        <f t="shared" si="6"/>
        <v>/</v>
      </c>
      <c r="H86" s="44" t="str">
        <f t="shared" si="7"/>
        <v>/</v>
      </c>
    </row>
    <row r="87" spans="1:8" x14ac:dyDescent="0.25">
      <c r="B87" s="14"/>
      <c r="C87" s="14"/>
      <c r="D87" s="14"/>
      <c r="E87" s="9" t="str">
        <f>_xlfn.IFNA(VLOOKUP(B87,NOT_SUPPORTED_ARTICLE!C:C,1,FALSE),"")</f>
        <v/>
      </c>
      <c r="F87" s="44" t="str">
        <f t="shared" si="5"/>
        <v/>
      </c>
      <c r="G87" s="44" t="str">
        <f t="shared" si="6"/>
        <v>/</v>
      </c>
      <c r="H87" s="44" t="str">
        <f t="shared" si="7"/>
        <v>/</v>
      </c>
    </row>
    <row r="88" spans="1:8" x14ac:dyDescent="0.25">
      <c r="B88" s="14"/>
      <c r="C88" s="14"/>
      <c r="D88" s="14"/>
      <c r="E88" s="9" t="str">
        <f>_xlfn.IFNA(VLOOKUP(B88,NOT_SUPPORTED_ARTICLE!C:C,1,FALSE),"")</f>
        <v/>
      </c>
      <c r="F88" s="44" t="str">
        <f t="shared" si="5"/>
        <v/>
      </c>
      <c r="G88" s="44" t="str">
        <f t="shared" si="6"/>
        <v>/</v>
      </c>
      <c r="H88" s="44" t="str">
        <f t="shared" si="7"/>
        <v>/</v>
      </c>
    </row>
    <row r="89" spans="1:8" x14ac:dyDescent="0.25">
      <c r="A89" s="13" t="s">
        <v>1339</v>
      </c>
      <c r="B89" s="14"/>
      <c r="C89" s="14"/>
      <c r="D89" s="14"/>
      <c r="E89" s="9" t="str">
        <f>_xlfn.IFNA(VLOOKUP(B89,NOT_SUPPORTED_ARTICLE!C:C,1,FALSE),"")</f>
        <v/>
      </c>
      <c r="F89" s="44" t="str">
        <f t="shared" si="5"/>
        <v/>
      </c>
      <c r="G89" s="44" t="str">
        <f t="shared" si="6"/>
        <v>/</v>
      </c>
      <c r="H89" s="44" t="str">
        <f t="shared" si="7"/>
        <v>/</v>
      </c>
    </row>
    <row r="90" spans="1:8" x14ac:dyDescent="0.25">
      <c r="A90" s="13" t="s">
        <v>1339</v>
      </c>
      <c r="B90" s="14"/>
      <c r="C90" s="14"/>
      <c r="D90" s="14"/>
      <c r="E90" s="9" t="str">
        <f>_xlfn.IFNA(VLOOKUP(B90,NOT_SUPPORTED_ARTICLE!C:C,1,FALSE),"")</f>
        <v/>
      </c>
      <c r="F90" s="44" t="str">
        <f t="shared" si="5"/>
        <v/>
      </c>
      <c r="G90" s="44" t="str">
        <f t="shared" si="6"/>
        <v>/</v>
      </c>
      <c r="H90" s="44" t="str">
        <f t="shared" si="7"/>
        <v>/</v>
      </c>
    </row>
    <row r="91" spans="1:8" x14ac:dyDescent="0.25">
      <c r="A91" s="13" t="s">
        <v>1339</v>
      </c>
      <c r="B91" s="14"/>
      <c r="C91" s="14"/>
      <c r="D91" s="14"/>
      <c r="E91" s="9" t="str">
        <f>_xlfn.IFNA(VLOOKUP(B91,NOT_SUPPORTED_ARTICLE!C:C,1,FALSE),"")</f>
        <v/>
      </c>
      <c r="F91" s="44" t="str">
        <f t="shared" si="5"/>
        <v/>
      </c>
      <c r="G91" s="44" t="str">
        <f t="shared" si="6"/>
        <v>/</v>
      </c>
      <c r="H91" s="44" t="str">
        <f t="shared" si="7"/>
        <v>/</v>
      </c>
    </row>
    <row r="92" spans="1:8" x14ac:dyDescent="0.25">
      <c r="A92" s="13" t="s">
        <v>1339</v>
      </c>
      <c r="B92" s="14"/>
      <c r="C92" s="14"/>
      <c r="D92" s="14"/>
      <c r="E92" s="9" t="str">
        <f>_xlfn.IFNA(VLOOKUP(B92,NOT_SUPPORTED_ARTICLE!C:C,1,FALSE),"")</f>
        <v/>
      </c>
      <c r="F92" s="44" t="str">
        <f t="shared" si="5"/>
        <v/>
      </c>
      <c r="G92" s="44" t="str">
        <f t="shared" si="6"/>
        <v>/</v>
      </c>
      <c r="H92" s="44" t="str">
        <f t="shared" si="7"/>
        <v>/</v>
      </c>
    </row>
    <row r="93" spans="1:8" x14ac:dyDescent="0.25">
      <c r="A93" s="13" t="s">
        <v>1339</v>
      </c>
      <c r="B93" s="14"/>
      <c r="C93" s="14"/>
      <c r="D93" s="14"/>
      <c r="E93" s="9" t="str">
        <f>_xlfn.IFNA(VLOOKUP(B93,NOT_SUPPORTED_ARTICLE!C:C,1,FALSE),"")</f>
        <v/>
      </c>
      <c r="F93" s="44" t="str">
        <f t="shared" si="5"/>
        <v/>
      </c>
      <c r="G93" s="44" t="str">
        <f t="shared" si="6"/>
        <v>/</v>
      </c>
      <c r="H93" s="44" t="str">
        <f t="shared" si="7"/>
        <v>/</v>
      </c>
    </row>
    <row r="94" spans="1:8" x14ac:dyDescent="0.25">
      <c r="B94" s="14"/>
      <c r="C94" s="14"/>
      <c r="D94" s="14"/>
      <c r="E94" s="9" t="str">
        <f>_xlfn.IFNA(VLOOKUP(B94,NOT_SUPPORTED_ARTICLE!C:C,1,FALSE),"")</f>
        <v/>
      </c>
      <c r="F94" s="44" t="str">
        <f t="shared" si="5"/>
        <v/>
      </c>
      <c r="G94" s="44" t="str">
        <f t="shared" si="6"/>
        <v>/</v>
      </c>
      <c r="H94" s="44" t="str">
        <f t="shared" si="7"/>
        <v>/</v>
      </c>
    </row>
    <row r="95" spans="1:8" x14ac:dyDescent="0.25">
      <c r="B95" s="14"/>
      <c r="C95" s="14"/>
      <c r="D95" s="14"/>
      <c r="E95" s="9" t="str">
        <f>_xlfn.IFNA(VLOOKUP(B95,NOT_SUPPORTED_ARTICLE!C:C,1,FALSE),"")</f>
        <v/>
      </c>
      <c r="F95" s="44" t="str">
        <f t="shared" si="5"/>
        <v/>
      </c>
      <c r="G95" s="44" t="str">
        <f t="shared" si="6"/>
        <v>/</v>
      </c>
      <c r="H95" s="44" t="str">
        <f t="shared" si="7"/>
        <v>/</v>
      </c>
    </row>
    <row r="96" spans="1:8" x14ac:dyDescent="0.25">
      <c r="B96" s="14"/>
      <c r="C96" s="14"/>
      <c r="D96" s="14"/>
      <c r="E96" s="9" t="str">
        <f>_xlfn.IFNA(VLOOKUP(B96,NOT_SUPPORTED_ARTICLE!C:C,1,FALSE),"")</f>
        <v/>
      </c>
      <c r="F96" s="44" t="str">
        <f t="shared" si="5"/>
        <v/>
      </c>
      <c r="G96" s="44" t="str">
        <f t="shared" si="6"/>
        <v>/</v>
      </c>
      <c r="H96" s="44" t="str">
        <f t="shared" si="7"/>
        <v>/</v>
      </c>
    </row>
    <row r="97" spans="6:8" x14ac:dyDescent="0.25">
      <c r="F97" s="44" t="str">
        <f t="shared" si="5"/>
        <v/>
      </c>
      <c r="G97" s="44" t="str">
        <f t="shared" si="6"/>
        <v>/</v>
      </c>
      <c r="H97" s="44" t="str">
        <f t="shared" si="7"/>
        <v>/</v>
      </c>
    </row>
    <row r="98" spans="6:8" x14ac:dyDescent="0.25">
      <c r="F98" s="44" t="str">
        <f t="shared" si="5"/>
        <v/>
      </c>
      <c r="G98" s="44" t="str">
        <f t="shared" si="6"/>
        <v>/</v>
      </c>
      <c r="H98" s="44" t="str">
        <f t="shared" si="7"/>
        <v>/</v>
      </c>
    </row>
    <row r="99" spans="6:8" x14ac:dyDescent="0.25">
      <c r="F99" s="44" t="str">
        <f t="shared" si="5"/>
        <v/>
      </c>
      <c r="G99" s="44" t="str">
        <f t="shared" si="6"/>
        <v>/</v>
      </c>
      <c r="H99" s="44" t="str">
        <f t="shared" si="7"/>
        <v>/</v>
      </c>
    </row>
    <row r="100" spans="6:8" x14ac:dyDescent="0.25">
      <c r="F100" s="44" t="str">
        <f t="shared" si="5"/>
        <v/>
      </c>
      <c r="G100" s="44" t="str">
        <f t="shared" si="6"/>
        <v>/</v>
      </c>
      <c r="H100" s="44" t="str">
        <f t="shared" si="7"/>
        <v>/</v>
      </c>
    </row>
    <row r="101" spans="6:8" x14ac:dyDescent="0.25">
      <c r="F101" s="44" t="str">
        <f t="shared" si="5"/>
        <v/>
      </c>
      <c r="G101" s="44" t="str">
        <f t="shared" si="6"/>
        <v>/</v>
      </c>
      <c r="H101" s="44" t="str">
        <f t="shared" si="7"/>
        <v>/</v>
      </c>
    </row>
    <row r="102" spans="6:8" x14ac:dyDescent="0.25">
      <c r="F102" s="44" t="str">
        <f t="shared" si="5"/>
        <v/>
      </c>
      <c r="G102" s="44" t="str">
        <f t="shared" si="6"/>
        <v>/</v>
      </c>
      <c r="H102" s="44" t="str">
        <f t="shared" si="7"/>
        <v>/</v>
      </c>
    </row>
    <row r="103" spans="6:8" x14ac:dyDescent="0.25">
      <c r="F103" s="44" t="str">
        <f t="shared" si="5"/>
        <v/>
      </c>
      <c r="G103" s="44" t="str">
        <f t="shared" si="6"/>
        <v>/</v>
      </c>
      <c r="H103" s="44" t="str">
        <f t="shared" si="7"/>
        <v>/</v>
      </c>
    </row>
    <row r="104" spans="6:8" x14ac:dyDescent="0.25">
      <c r="F104" s="44" t="str">
        <f t="shared" si="5"/>
        <v/>
      </c>
      <c r="G104" s="44" t="str">
        <f t="shared" si="6"/>
        <v>/</v>
      </c>
      <c r="H104" s="44" t="str">
        <f t="shared" si="7"/>
        <v>/</v>
      </c>
    </row>
    <row r="105" spans="6:8" x14ac:dyDescent="0.25">
      <c r="F105" s="44" t="str">
        <f t="shared" si="5"/>
        <v/>
      </c>
      <c r="G105" s="44" t="str">
        <f t="shared" si="6"/>
        <v>/</v>
      </c>
      <c r="H105" s="44" t="str">
        <f t="shared" si="7"/>
        <v>/</v>
      </c>
    </row>
    <row r="106" spans="6:8" x14ac:dyDescent="0.25">
      <c r="F106" s="44" t="str">
        <f t="shared" si="5"/>
        <v/>
      </c>
      <c r="G106" s="44" t="str">
        <f t="shared" si="6"/>
        <v>/</v>
      </c>
      <c r="H106" s="44" t="str">
        <f t="shared" si="7"/>
        <v>/</v>
      </c>
    </row>
    <row r="107" spans="6:8" x14ac:dyDescent="0.25">
      <c r="F107" s="44" t="str">
        <f t="shared" si="5"/>
        <v/>
      </c>
      <c r="G107" s="44" t="str">
        <f t="shared" si="6"/>
        <v>/</v>
      </c>
      <c r="H107" s="44" t="str">
        <f t="shared" si="7"/>
        <v>/</v>
      </c>
    </row>
    <row r="108" spans="6:8" x14ac:dyDescent="0.25">
      <c r="F108" s="44" t="str">
        <f t="shared" si="5"/>
        <v/>
      </c>
      <c r="G108" s="44" t="str">
        <f t="shared" si="6"/>
        <v>/</v>
      </c>
      <c r="H108" s="44" t="str">
        <f t="shared" si="7"/>
        <v>/</v>
      </c>
    </row>
    <row r="109" spans="6:8" x14ac:dyDescent="0.25">
      <c r="F109" s="44" t="str">
        <f t="shared" si="5"/>
        <v/>
      </c>
      <c r="G109" s="44" t="str">
        <f t="shared" si="6"/>
        <v>/</v>
      </c>
      <c r="H109" s="44" t="str">
        <f t="shared" si="7"/>
        <v>/</v>
      </c>
    </row>
    <row r="110" spans="6:8" x14ac:dyDescent="0.25">
      <c r="F110" s="44" t="str">
        <f t="shared" si="5"/>
        <v/>
      </c>
      <c r="G110" s="44" t="str">
        <f t="shared" si="6"/>
        <v>/</v>
      </c>
      <c r="H110" s="44" t="str">
        <f t="shared" si="7"/>
        <v>/</v>
      </c>
    </row>
    <row r="111" spans="6:8" x14ac:dyDescent="0.25">
      <c r="F111" s="44" t="str">
        <f t="shared" si="5"/>
        <v/>
      </c>
      <c r="G111" s="44" t="str">
        <f t="shared" si="6"/>
        <v>/</v>
      </c>
      <c r="H111" s="44" t="str">
        <f t="shared" si="7"/>
        <v>/</v>
      </c>
    </row>
    <row r="112" spans="6:8" x14ac:dyDescent="0.25">
      <c r="F112" s="44" t="str">
        <f t="shared" si="5"/>
        <v/>
      </c>
      <c r="G112" s="44" t="str">
        <f t="shared" si="6"/>
        <v>/</v>
      </c>
      <c r="H112" s="44" t="str">
        <f t="shared" si="7"/>
        <v>/</v>
      </c>
    </row>
    <row r="113" spans="1:8" s="2" customFormat="1" x14ac:dyDescent="0.25">
      <c r="A113" s="12"/>
      <c r="B113" s="14"/>
      <c r="C113" s="14"/>
      <c r="D113" s="14"/>
      <c r="E113" s="9" t="str">
        <f>_xlfn.IFNA(VLOOKUP(B113,NOT_SUPPORTED_ARTICLE!C:C,1,FALSE),"")</f>
        <v/>
      </c>
      <c r="F113" s="44" t="str">
        <f t="shared" ref="F113:F173" si="8">SUBSTITUTE(D113,"\","/")</f>
        <v/>
      </c>
      <c r="G113" s="44" t="str">
        <f t="shared" ref="G113:G173" si="9">SUBSTITUTE(D113 &amp; "/" &amp; B113,"\","/")</f>
        <v>/</v>
      </c>
      <c r="H113" s="44" t="str">
        <f t="shared" si="7"/>
        <v>/</v>
      </c>
    </row>
    <row r="114" spans="1:8" s="2" customFormat="1" x14ac:dyDescent="0.25">
      <c r="A114" s="12"/>
      <c r="B114" s="14"/>
      <c r="C114" s="14"/>
      <c r="D114" s="14"/>
      <c r="E114" s="9" t="str">
        <f>_xlfn.IFNA(VLOOKUP(B114,NOT_SUPPORTED_ARTICLE!C:C,1,FALSE),"")</f>
        <v/>
      </c>
      <c r="F114" s="44" t="str">
        <f t="shared" si="8"/>
        <v/>
      </c>
      <c r="G114" s="44" t="str">
        <f t="shared" si="9"/>
        <v>/</v>
      </c>
      <c r="H114" s="44" t="str">
        <f t="shared" si="7"/>
        <v>/</v>
      </c>
    </row>
    <row r="115" spans="1:8" s="2" customFormat="1" x14ac:dyDescent="0.25">
      <c r="A115" s="12"/>
      <c r="B115" s="14"/>
      <c r="C115" s="14"/>
      <c r="D115" s="14"/>
      <c r="E115" s="9" t="str">
        <f>_xlfn.IFNA(VLOOKUP(B115,NOT_SUPPORTED_ARTICLE!C:C,1,FALSE),"")</f>
        <v/>
      </c>
      <c r="F115" s="44" t="str">
        <f t="shared" si="8"/>
        <v/>
      </c>
      <c r="G115" s="44" t="str">
        <f t="shared" si="9"/>
        <v>/</v>
      </c>
      <c r="H115" s="44" t="str">
        <f t="shared" si="7"/>
        <v>/</v>
      </c>
    </row>
    <row r="116" spans="1:8" s="2" customFormat="1" x14ac:dyDescent="0.25">
      <c r="A116" s="12"/>
      <c r="B116" s="14"/>
      <c r="C116" s="14"/>
      <c r="D116" s="14"/>
      <c r="E116" s="9" t="str">
        <f>_xlfn.IFNA(VLOOKUP(B116,NOT_SUPPORTED_ARTICLE!C:C,1,FALSE),"")</f>
        <v/>
      </c>
      <c r="F116" s="44" t="str">
        <f t="shared" si="8"/>
        <v/>
      </c>
      <c r="G116" s="44" t="str">
        <f t="shared" si="9"/>
        <v>/</v>
      </c>
      <c r="H116" s="44" t="str">
        <f t="shared" si="7"/>
        <v>/</v>
      </c>
    </row>
    <row r="117" spans="1:8" s="2" customFormat="1" x14ac:dyDescent="0.25">
      <c r="A117" s="12"/>
      <c r="B117" s="14"/>
      <c r="C117" s="14"/>
      <c r="D117" s="14"/>
      <c r="E117" s="9" t="str">
        <f>_xlfn.IFNA(VLOOKUP(B117,NOT_SUPPORTED_ARTICLE!C:C,1,FALSE),"")</f>
        <v/>
      </c>
      <c r="F117" s="44" t="str">
        <f t="shared" si="8"/>
        <v/>
      </c>
      <c r="G117" s="44" t="str">
        <f t="shared" si="9"/>
        <v>/</v>
      </c>
      <c r="H117" s="44" t="str">
        <f t="shared" si="7"/>
        <v>/</v>
      </c>
    </row>
    <row r="118" spans="1:8" s="2" customFormat="1" x14ac:dyDescent="0.25">
      <c r="A118" s="12"/>
      <c r="B118" s="14"/>
      <c r="C118" s="14"/>
      <c r="D118" s="14"/>
      <c r="E118" s="9" t="str">
        <f>_xlfn.IFNA(VLOOKUP(B118,NOT_SUPPORTED_ARTICLE!C:C,1,FALSE),"")</f>
        <v/>
      </c>
      <c r="F118" s="44" t="str">
        <f t="shared" si="8"/>
        <v/>
      </c>
      <c r="G118" s="44" t="str">
        <f t="shared" si="9"/>
        <v>/</v>
      </c>
      <c r="H118" s="44" t="str">
        <f t="shared" si="7"/>
        <v>/</v>
      </c>
    </row>
    <row r="119" spans="1:8" x14ac:dyDescent="0.25">
      <c r="B119" s="14"/>
      <c r="C119" s="14"/>
      <c r="D119" s="14"/>
      <c r="E119" s="9" t="str">
        <f>_xlfn.IFNA(VLOOKUP(B119,NOT_SUPPORTED_ARTICLE!C:C,1,FALSE),"")</f>
        <v/>
      </c>
      <c r="F119" s="44" t="str">
        <f t="shared" si="8"/>
        <v/>
      </c>
      <c r="G119" s="44" t="str">
        <f t="shared" si="9"/>
        <v>/</v>
      </c>
      <c r="H119" s="44" t="str">
        <f t="shared" si="7"/>
        <v>/</v>
      </c>
    </row>
    <row r="120" spans="1:8" s="2" customFormat="1" x14ac:dyDescent="0.25">
      <c r="A120" s="12"/>
      <c r="B120" s="14"/>
      <c r="C120" s="14"/>
      <c r="D120" s="14"/>
      <c r="E120" s="9" t="str">
        <f>_xlfn.IFNA(VLOOKUP(B120,NOT_SUPPORTED_ARTICLE!C:C,1,FALSE),"")</f>
        <v/>
      </c>
      <c r="F120" s="44" t="str">
        <f t="shared" si="8"/>
        <v/>
      </c>
      <c r="G120" s="44" t="str">
        <f t="shared" si="9"/>
        <v>/</v>
      </c>
      <c r="H120" s="44" t="str">
        <f t="shared" si="7"/>
        <v>/</v>
      </c>
    </row>
    <row r="121" spans="1:8" s="2" customFormat="1" x14ac:dyDescent="0.25">
      <c r="A121" s="12"/>
      <c r="B121" s="14"/>
      <c r="C121" s="14"/>
      <c r="D121" s="14"/>
      <c r="E121" s="9" t="str">
        <f>_xlfn.IFNA(VLOOKUP(B121,NOT_SUPPORTED_ARTICLE!C:C,1,FALSE),"")</f>
        <v/>
      </c>
      <c r="F121" s="44" t="str">
        <f t="shared" si="8"/>
        <v/>
      </c>
      <c r="G121" s="44" t="str">
        <f t="shared" si="9"/>
        <v>/</v>
      </c>
      <c r="H121" s="44" t="str">
        <f t="shared" si="7"/>
        <v>/</v>
      </c>
    </row>
    <row r="122" spans="1:8" s="2" customFormat="1" x14ac:dyDescent="0.25">
      <c r="A122" s="12"/>
      <c r="B122" s="14"/>
      <c r="C122" s="14"/>
      <c r="D122" s="14"/>
      <c r="E122" s="9" t="str">
        <f>_xlfn.IFNA(VLOOKUP(B122,NOT_SUPPORTED_ARTICLE!C:C,1,FALSE),"")</f>
        <v/>
      </c>
      <c r="F122" s="44" t="str">
        <f t="shared" si="8"/>
        <v/>
      </c>
      <c r="G122" s="44" t="str">
        <f t="shared" si="9"/>
        <v>/</v>
      </c>
      <c r="H122" s="44" t="str">
        <f t="shared" si="7"/>
        <v>/</v>
      </c>
    </row>
    <row r="123" spans="1:8" s="2" customFormat="1" x14ac:dyDescent="0.25">
      <c r="A123" s="12"/>
      <c r="B123" s="14"/>
      <c r="C123" s="14"/>
      <c r="D123" s="14"/>
      <c r="E123" s="9" t="str">
        <f>_xlfn.IFNA(VLOOKUP(B123,NOT_SUPPORTED_ARTICLE!C:C,1,FALSE),"")</f>
        <v/>
      </c>
      <c r="F123" s="44" t="str">
        <f t="shared" si="8"/>
        <v/>
      </c>
      <c r="G123" s="44" t="str">
        <f t="shared" si="9"/>
        <v>/</v>
      </c>
      <c r="H123" s="44" t="str">
        <f t="shared" si="7"/>
        <v>/</v>
      </c>
    </row>
    <row r="124" spans="1:8" s="2" customFormat="1" x14ac:dyDescent="0.25">
      <c r="A124" s="12"/>
      <c r="B124" s="14"/>
      <c r="C124" s="14"/>
      <c r="D124" s="14"/>
      <c r="E124" s="9" t="str">
        <f>_xlfn.IFNA(VLOOKUP(B124,NOT_SUPPORTED_ARTICLE!C:C,1,FALSE),"")</f>
        <v/>
      </c>
      <c r="F124" s="44" t="str">
        <f t="shared" si="8"/>
        <v/>
      </c>
      <c r="G124" s="44" t="str">
        <f t="shared" si="9"/>
        <v>/</v>
      </c>
      <c r="H124" s="44" t="str">
        <f t="shared" si="7"/>
        <v>/</v>
      </c>
    </row>
    <row r="125" spans="1:8" s="2" customFormat="1" x14ac:dyDescent="0.25">
      <c r="A125" s="12"/>
      <c r="B125" s="14"/>
      <c r="C125" s="14"/>
      <c r="D125" s="14"/>
      <c r="E125" s="9" t="str">
        <f>_xlfn.IFNA(VLOOKUP(B125,NOT_SUPPORTED_ARTICLE!C:C,1,FALSE),"")</f>
        <v/>
      </c>
      <c r="F125" s="44" t="str">
        <f t="shared" si="8"/>
        <v/>
      </c>
      <c r="G125" s="44" t="str">
        <f t="shared" si="9"/>
        <v>/</v>
      </c>
      <c r="H125" s="44" t="str">
        <f t="shared" si="7"/>
        <v>/</v>
      </c>
    </row>
    <row r="126" spans="1:8" s="2" customFormat="1" x14ac:dyDescent="0.25">
      <c r="A126" s="12"/>
      <c r="B126" s="14"/>
      <c r="C126" s="14"/>
      <c r="D126" s="14"/>
      <c r="E126" s="9" t="str">
        <f>_xlfn.IFNA(VLOOKUP(B126,NOT_SUPPORTED_ARTICLE!C:C,1,FALSE),"")</f>
        <v/>
      </c>
      <c r="F126" s="44" t="str">
        <f t="shared" si="8"/>
        <v/>
      </c>
      <c r="G126" s="44" t="str">
        <f t="shared" si="9"/>
        <v>/</v>
      </c>
      <c r="H126" s="44" t="str">
        <f t="shared" si="7"/>
        <v>/</v>
      </c>
    </row>
    <row r="127" spans="1:8" s="2" customFormat="1" x14ac:dyDescent="0.25">
      <c r="A127" s="12"/>
      <c r="B127" s="14"/>
      <c r="C127" s="14"/>
      <c r="D127" s="14"/>
      <c r="E127" s="9" t="str">
        <f>_xlfn.IFNA(VLOOKUP(B127,NOT_SUPPORTED_ARTICLE!C:C,1,FALSE),"")</f>
        <v/>
      </c>
      <c r="F127" s="44" t="str">
        <f t="shared" si="8"/>
        <v/>
      </c>
      <c r="G127" s="44" t="str">
        <f t="shared" si="9"/>
        <v>/</v>
      </c>
      <c r="H127" s="44" t="str">
        <f t="shared" si="7"/>
        <v>/</v>
      </c>
    </row>
    <row r="128" spans="1:8" s="2" customFormat="1" x14ac:dyDescent="0.25">
      <c r="A128" s="12"/>
      <c r="B128" s="14"/>
      <c r="C128" s="14"/>
      <c r="D128" s="14"/>
      <c r="E128" s="9" t="str">
        <f>_xlfn.IFNA(VLOOKUP(B128,NOT_SUPPORTED_ARTICLE!C:C,1,FALSE),"")</f>
        <v/>
      </c>
      <c r="F128" s="44" t="str">
        <f t="shared" si="8"/>
        <v/>
      </c>
      <c r="G128" s="44" t="str">
        <f t="shared" si="9"/>
        <v>/</v>
      </c>
      <c r="H128" s="44" t="str">
        <f t="shared" si="7"/>
        <v>/</v>
      </c>
    </row>
    <row r="129" spans="1:8" s="2" customFormat="1" x14ac:dyDescent="0.25">
      <c r="A129" s="12"/>
      <c r="B129" s="14"/>
      <c r="C129" s="14"/>
      <c r="D129" s="14"/>
      <c r="E129" s="9" t="str">
        <f>_xlfn.IFNA(VLOOKUP(B129,NOT_SUPPORTED_ARTICLE!C:C,1,FALSE),"")</f>
        <v/>
      </c>
      <c r="F129" s="44" t="str">
        <f t="shared" si="8"/>
        <v/>
      </c>
      <c r="G129" s="44" t="str">
        <f t="shared" si="9"/>
        <v>/</v>
      </c>
      <c r="H129" s="44" t="str">
        <f t="shared" si="7"/>
        <v>/</v>
      </c>
    </row>
    <row r="130" spans="1:8" s="2" customFormat="1" x14ac:dyDescent="0.25">
      <c r="A130" s="12"/>
      <c r="B130" s="14"/>
      <c r="C130" s="14"/>
      <c r="D130" s="14"/>
      <c r="E130" s="9" t="str">
        <f>_xlfn.IFNA(VLOOKUP(B130,NOT_SUPPORTED_ARTICLE!C:C,1,FALSE),"")</f>
        <v/>
      </c>
      <c r="F130" s="44" t="str">
        <f t="shared" si="8"/>
        <v/>
      </c>
      <c r="G130" s="44" t="str">
        <f t="shared" si="9"/>
        <v>/</v>
      </c>
      <c r="H130" s="44" t="str">
        <f t="shared" si="7"/>
        <v>/</v>
      </c>
    </row>
    <row r="131" spans="1:8" s="2" customFormat="1" x14ac:dyDescent="0.25">
      <c r="A131" s="12"/>
      <c r="B131" s="14"/>
      <c r="C131" s="14"/>
      <c r="D131" s="14"/>
      <c r="E131" s="9" t="str">
        <f>_xlfn.IFNA(VLOOKUP(B131,NOT_SUPPORTED_ARTICLE!C:C,1,FALSE),"")</f>
        <v/>
      </c>
      <c r="F131" s="44" t="str">
        <f t="shared" si="8"/>
        <v/>
      </c>
      <c r="G131" s="44" t="str">
        <f t="shared" si="9"/>
        <v>/</v>
      </c>
      <c r="H131" s="44" t="str">
        <f t="shared" ref="H131:H173" si="10">SUBSTITUTE(G131,"articles/","")</f>
        <v>/</v>
      </c>
    </row>
    <row r="132" spans="1:8" s="2" customFormat="1" x14ac:dyDescent="0.25">
      <c r="A132" s="12"/>
      <c r="B132" s="14"/>
      <c r="C132" s="14"/>
      <c r="D132" s="14"/>
      <c r="E132" s="9" t="str">
        <f>_xlfn.IFNA(VLOOKUP(B132,NOT_SUPPORTED_ARTICLE!C:C,1,FALSE),"")</f>
        <v/>
      </c>
      <c r="F132" s="44" t="str">
        <f t="shared" si="8"/>
        <v/>
      </c>
      <c r="G132" s="44" t="str">
        <f t="shared" si="9"/>
        <v>/</v>
      </c>
      <c r="H132" s="44" t="str">
        <f t="shared" si="10"/>
        <v>/</v>
      </c>
    </row>
    <row r="133" spans="1:8" s="2" customFormat="1" x14ac:dyDescent="0.25">
      <c r="A133" s="12"/>
      <c r="B133" s="14"/>
      <c r="C133" s="14"/>
      <c r="D133" s="14"/>
      <c r="E133" s="9" t="str">
        <f>_xlfn.IFNA(VLOOKUP(B133,NOT_SUPPORTED_ARTICLE!C:C,1,FALSE),"")</f>
        <v/>
      </c>
      <c r="F133" s="44" t="str">
        <f t="shared" si="8"/>
        <v/>
      </c>
      <c r="G133" s="44" t="str">
        <f t="shared" si="9"/>
        <v>/</v>
      </c>
      <c r="H133" s="44" t="str">
        <f t="shared" si="10"/>
        <v>/</v>
      </c>
    </row>
    <row r="134" spans="1:8" s="2" customFormat="1" x14ac:dyDescent="0.25">
      <c r="A134" s="12"/>
      <c r="B134" s="14"/>
      <c r="C134" s="14"/>
      <c r="D134" s="14"/>
      <c r="E134" s="9" t="str">
        <f>_xlfn.IFNA(VLOOKUP(B134,NOT_SUPPORTED_ARTICLE!C:C,1,FALSE),"")</f>
        <v/>
      </c>
      <c r="F134" s="44" t="str">
        <f t="shared" si="8"/>
        <v/>
      </c>
      <c r="G134" s="44" t="str">
        <f t="shared" si="9"/>
        <v>/</v>
      </c>
      <c r="H134" s="44" t="str">
        <f t="shared" si="10"/>
        <v>/</v>
      </c>
    </row>
    <row r="135" spans="1:8" s="2" customFormat="1" x14ac:dyDescent="0.25">
      <c r="A135" s="12"/>
      <c r="B135" s="14"/>
      <c r="C135" s="14"/>
      <c r="D135" s="14"/>
      <c r="E135" s="9" t="str">
        <f>_xlfn.IFNA(VLOOKUP(B135,NOT_SUPPORTED_ARTICLE!C:C,1,FALSE),"")</f>
        <v/>
      </c>
      <c r="F135" s="44" t="str">
        <f t="shared" si="8"/>
        <v/>
      </c>
      <c r="G135" s="44" t="str">
        <f t="shared" si="9"/>
        <v>/</v>
      </c>
      <c r="H135" s="44" t="str">
        <f t="shared" si="10"/>
        <v>/</v>
      </c>
    </row>
    <row r="136" spans="1:8" s="2" customFormat="1" x14ac:dyDescent="0.25">
      <c r="A136" s="12"/>
      <c r="B136" s="14"/>
      <c r="C136" s="14"/>
      <c r="D136" s="14"/>
      <c r="E136" s="9" t="str">
        <f>_xlfn.IFNA(VLOOKUP(B136,NOT_SUPPORTED_ARTICLE!C:C,1,FALSE),"")</f>
        <v/>
      </c>
      <c r="F136" s="44" t="str">
        <f t="shared" si="8"/>
        <v/>
      </c>
      <c r="G136" s="44" t="str">
        <f t="shared" si="9"/>
        <v>/</v>
      </c>
      <c r="H136" s="44" t="str">
        <f t="shared" si="10"/>
        <v>/</v>
      </c>
    </row>
    <row r="137" spans="1:8" s="2" customFormat="1" x14ac:dyDescent="0.25">
      <c r="A137" s="12"/>
      <c r="B137" s="14"/>
      <c r="C137" s="14"/>
      <c r="D137" s="14"/>
      <c r="E137" s="9" t="str">
        <f>_xlfn.IFNA(VLOOKUP(B137,NOT_SUPPORTED_ARTICLE!C:C,1,FALSE),"")</f>
        <v/>
      </c>
      <c r="F137" s="44" t="str">
        <f t="shared" si="8"/>
        <v/>
      </c>
      <c r="G137" s="44" t="str">
        <f t="shared" si="9"/>
        <v>/</v>
      </c>
      <c r="H137" s="44" t="str">
        <f t="shared" si="10"/>
        <v>/</v>
      </c>
    </row>
    <row r="138" spans="1:8" s="2" customFormat="1" x14ac:dyDescent="0.25">
      <c r="A138" s="12"/>
      <c r="B138" s="14"/>
      <c r="C138" s="14"/>
      <c r="D138" s="14"/>
      <c r="E138" s="9" t="str">
        <f>_xlfn.IFNA(VLOOKUP(B138,NOT_SUPPORTED_ARTICLE!C:C,1,FALSE),"")</f>
        <v/>
      </c>
      <c r="F138" s="44" t="str">
        <f t="shared" si="8"/>
        <v/>
      </c>
      <c r="G138" s="44" t="str">
        <f t="shared" si="9"/>
        <v>/</v>
      </c>
      <c r="H138" s="44" t="str">
        <f t="shared" si="10"/>
        <v>/</v>
      </c>
    </row>
    <row r="139" spans="1:8" x14ac:dyDescent="0.25">
      <c r="B139" s="14"/>
      <c r="C139" s="14"/>
      <c r="D139" s="14"/>
      <c r="E139" s="9" t="str">
        <f>_xlfn.IFNA(VLOOKUP(B139,NOT_SUPPORTED_ARTICLE!C:C,1,FALSE),"")</f>
        <v/>
      </c>
      <c r="F139" s="44" t="str">
        <f t="shared" si="8"/>
        <v/>
      </c>
      <c r="G139" s="44" t="str">
        <f t="shared" si="9"/>
        <v>/</v>
      </c>
      <c r="H139" s="44" t="str">
        <f t="shared" si="10"/>
        <v>/</v>
      </c>
    </row>
    <row r="140" spans="1:8" s="2" customFormat="1" x14ac:dyDescent="0.25">
      <c r="B140" s="14"/>
      <c r="C140" s="14"/>
      <c r="D140" s="14"/>
      <c r="E140" s="9" t="str">
        <f>_xlfn.IFNA(VLOOKUP(B140,NOT_SUPPORTED_ARTICLE!C:C,1,FALSE),"")</f>
        <v/>
      </c>
      <c r="F140" s="44" t="str">
        <f t="shared" si="8"/>
        <v/>
      </c>
      <c r="G140" s="44" t="str">
        <f t="shared" si="9"/>
        <v>/</v>
      </c>
      <c r="H140" s="44" t="str">
        <f t="shared" si="10"/>
        <v>/</v>
      </c>
    </row>
    <row r="141" spans="1:8" x14ac:dyDescent="0.25">
      <c r="B141" s="14"/>
      <c r="C141" s="14"/>
      <c r="D141" s="14"/>
      <c r="E141" s="9" t="str">
        <f>_xlfn.IFNA(VLOOKUP(B141,NOT_SUPPORTED_ARTICLE!C:C,1,FALSE),"")</f>
        <v/>
      </c>
      <c r="F141" s="44" t="str">
        <f t="shared" si="8"/>
        <v/>
      </c>
      <c r="G141" s="44" t="str">
        <f t="shared" si="9"/>
        <v>/</v>
      </c>
      <c r="H141" s="44" t="str">
        <f t="shared" si="10"/>
        <v>/</v>
      </c>
    </row>
    <row r="142" spans="1:8" s="2" customFormat="1" x14ac:dyDescent="0.25">
      <c r="A142" s="12"/>
      <c r="B142" s="14"/>
      <c r="C142" s="14"/>
      <c r="D142" s="14"/>
      <c r="E142" s="9" t="str">
        <f>_xlfn.IFNA(VLOOKUP(B142,NOT_SUPPORTED_ARTICLE!C:C,1,FALSE),"")</f>
        <v/>
      </c>
      <c r="F142" s="44" t="str">
        <f t="shared" si="8"/>
        <v/>
      </c>
      <c r="G142" s="44" t="str">
        <f t="shared" si="9"/>
        <v>/</v>
      </c>
      <c r="H142" s="44" t="str">
        <f t="shared" si="10"/>
        <v>/</v>
      </c>
    </row>
    <row r="143" spans="1:8" s="2" customFormat="1" x14ac:dyDescent="0.25">
      <c r="A143" s="12"/>
      <c r="B143" s="14"/>
      <c r="C143" s="14"/>
      <c r="D143" s="14"/>
      <c r="E143" s="9" t="str">
        <f>_xlfn.IFNA(VLOOKUP(B143,NOT_SUPPORTED_ARTICLE!C:C,1,FALSE),"")</f>
        <v/>
      </c>
      <c r="F143" s="44" t="str">
        <f t="shared" si="8"/>
        <v/>
      </c>
      <c r="G143" s="44" t="str">
        <f t="shared" si="9"/>
        <v>/</v>
      </c>
      <c r="H143" s="44" t="str">
        <f t="shared" si="10"/>
        <v>/</v>
      </c>
    </row>
    <row r="144" spans="1:8" s="2" customFormat="1" x14ac:dyDescent="0.25">
      <c r="A144" s="12"/>
      <c r="B144" s="14"/>
      <c r="C144" s="14"/>
      <c r="D144" s="14"/>
      <c r="E144" s="9" t="str">
        <f>_xlfn.IFNA(VLOOKUP(B144,NOT_SUPPORTED_ARTICLE!C:C,1,FALSE),"")</f>
        <v/>
      </c>
      <c r="F144" s="44" t="str">
        <f t="shared" si="8"/>
        <v/>
      </c>
      <c r="G144" s="44" t="str">
        <f t="shared" si="9"/>
        <v>/</v>
      </c>
      <c r="H144" s="44" t="str">
        <f t="shared" si="10"/>
        <v>/</v>
      </c>
    </row>
    <row r="145" spans="1:8" s="2" customFormat="1" x14ac:dyDescent="0.25">
      <c r="A145" s="12"/>
      <c r="B145" s="14"/>
      <c r="C145" s="14"/>
      <c r="D145" s="14"/>
      <c r="E145" s="9" t="str">
        <f>_xlfn.IFNA(VLOOKUP(B145,NOT_SUPPORTED_ARTICLE!C:C,1,FALSE),"")</f>
        <v/>
      </c>
      <c r="F145" s="44" t="str">
        <f t="shared" si="8"/>
        <v/>
      </c>
      <c r="G145" s="44" t="str">
        <f t="shared" si="9"/>
        <v>/</v>
      </c>
      <c r="H145" s="44" t="str">
        <f t="shared" si="10"/>
        <v>/</v>
      </c>
    </row>
    <row r="146" spans="1:8" s="2" customFormat="1" x14ac:dyDescent="0.25">
      <c r="A146" s="12"/>
      <c r="B146" s="14"/>
      <c r="C146" s="14"/>
      <c r="D146" s="14"/>
      <c r="E146" s="9" t="str">
        <f>_xlfn.IFNA(VLOOKUP(B146,NOT_SUPPORTED_ARTICLE!C:C,1,FALSE),"")</f>
        <v/>
      </c>
      <c r="F146" s="44" t="str">
        <f t="shared" si="8"/>
        <v/>
      </c>
      <c r="G146" s="44" t="str">
        <f t="shared" si="9"/>
        <v>/</v>
      </c>
      <c r="H146" s="44" t="str">
        <f t="shared" si="10"/>
        <v>/</v>
      </c>
    </row>
    <row r="147" spans="1:8" x14ac:dyDescent="0.25">
      <c r="B147" s="14"/>
      <c r="C147" s="14"/>
      <c r="D147" s="14"/>
      <c r="F147" s="44" t="str">
        <f t="shared" si="8"/>
        <v/>
      </c>
      <c r="G147" s="44" t="str">
        <f t="shared" si="9"/>
        <v>/</v>
      </c>
      <c r="H147" s="44" t="str">
        <f t="shared" si="10"/>
        <v>/</v>
      </c>
    </row>
    <row r="148" spans="1:8" x14ac:dyDescent="0.25">
      <c r="B148" s="14"/>
      <c r="C148" s="14"/>
      <c r="D148" s="14"/>
      <c r="F148" s="44" t="str">
        <f t="shared" si="8"/>
        <v/>
      </c>
      <c r="G148" s="44" t="str">
        <f t="shared" si="9"/>
        <v>/</v>
      </c>
      <c r="H148" s="44" t="str">
        <f t="shared" si="10"/>
        <v>/</v>
      </c>
    </row>
    <row r="149" spans="1:8" x14ac:dyDescent="0.25">
      <c r="B149" s="14"/>
      <c r="C149" s="14"/>
      <c r="D149" s="14"/>
      <c r="F149" s="44" t="str">
        <f t="shared" si="8"/>
        <v/>
      </c>
      <c r="G149" s="44" t="str">
        <f t="shared" si="9"/>
        <v>/</v>
      </c>
      <c r="H149" s="44" t="str">
        <f t="shared" si="10"/>
        <v>/</v>
      </c>
    </row>
    <row r="150" spans="1:8" x14ac:dyDescent="0.25">
      <c r="B150" s="14"/>
      <c r="C150" s="14"/>
      <c r="D150" s="14"/>
      <c r="F150" s="44" t="str">
        <f t="shared" si="8"/>
        <v/>
      </c>
      <c r="G150" s="44" t="str">
        <f t="shared" si="9"/>
        <v>/</v>
      </c>
      <c r="H150" s="44" t="str">
        <f t="shared" si="10"/>
        <v>/</v>
      </c>
    </row>
    <row r="151" spans="1:8" x14ac:dyDescent="0.25">
      <c r="B151" s="14"/>
      <c r="C151" s="14"/>
      <c r="D151" s="14"/>
      <c r="F151" s="44" t="str">
        <f t="shared" si="8"/>
        <v/>
      </c>
      <c r="G151" s="44" t="str">
        <f t="shared" si="9"/>
        <v>/</v>
      </c>
      <c r="H151" s="44" t="str">
        <f t="shared" si="10"/>
        <v>/</v>
      </c>
    </row>
    <row r="152" spans="1:8" x14ac:dyDescent="0.25">
      <c r="B152" s="14"/>
      <c r="C152" s="14"/>
      <c r="D152" s="14"/>
      <c r="F152" s="44" t="str">
        <f t="shared" si="8"/>
        <v/>
      </c>
      <c r="G152" s="44" t="str">
        <f t="shared" si="9"/>
        <v>/</v>
      </c>
      <c r="H152" s="44" t="str">
        <f t="shared" si="10"/>
        <v>/</v>
      </c>
    </row>
    <row r="153" spans="1:8" x14ac:dyDescent="0.25">
      <c r="B153" s="14"/>
      <c r="C153" s="14"/>
      <c r="D153" s="14"/>
      <c r="F153" s="44" t="str">
        <f t="shared" si="8"/>
        <v/>
      </c>
      <c r="G153" s="44" t="str">
        <f t="shared" si="9"/>
        <v>/</v>
      </c>
      <c r="H153" s="44" t="str">
        <f t="shared" si="10"/>
        <v>/</v>
      </c>
    </row>
    <row r="154" spans="1:8" x14ac:dyDescent="0.25">
      <c r="B154" s="14"/>
      <c r="C154" s="14"/>
      <c r="D154" s="14"/>
      <c r="F154" s="44" t="str">
        <f t="shared" si="8"/>
        <v/>
      </c>
      <c r="G154" s="44" t="str">
        <f t="shared" si="9"/>
        <v>/</v>
      </c>
      <c r="H154" s="44" t="str">
        <f t="shared" si="10"/>
        <v>/</v>
      </c>
    </row>
    <row r="155" spans="1:8" x14ac:dyDescent="0.25">
      <c r="B155" s="14"/>
      <c r="C155" s="14"/>
      <c r="D155" s="14"/>
      <c r="F155" s="44" t="str">
        <f t="shared" si="8"/>
        <v/>
      </c>
      <c r="G155" s="44" t="str">
        <f t="shared" si="9"/>
        <v>/</v>
      </c>
      <c r="H155" s="44" t="str">
        <f t="shared" si="10"/>
        <v>/</v>
      </c>
    </row>
    <row r="156" spans="1:8" x14ac:dyDescent="0.25">
      <c r="B156" s="14"/>
      <c r="C156" s="14"/>
      <c r="D156" s="14"/>
      <c r="F156" s="44" t="str">
        <f t="shared" si="8"/>
        <v/>
      </c>
      <c r="G156" s="44" t="str">
        <f t="shared" si="9"/>
        <v>/</v>
      </c>
      <c r="H156" s="44" t="str">
        <f t="shared" si="10"/>
        <v>/</v>
      </c>
    </row>
    <row r="157" spans="1:8" x14ac:dyDescent="0.25">
      <c r="B157" s="14"/>
      <c r="C157" s="14"/>
      <c r="D157" s="14"/>
      <c r="F157" s="44" t="str">
        <f t="shared" si="8"/>
        <v/>
      </c>
      <c r="G157" s="44" t="str">
        <f t="shared" si="9"/>
        <v>/</v>
      </c>
      <c r="H157" s="44" t="str">
        <f t="shared" si="10"/>
        <v>/</v>
      </c>
    </row>
    <row r="158" spans="1:8" x14ac:dyDescent="0.25">
      <c r="B158" s="14"/>
      <c r="C158" s="14"/>
      <c r="D158" s="14"/>
      <c r="F158" s="44" t="str">
        <f t="shared" si="8"/>
        <v/>
      </c>
      <c r="G158" s="44" t="str">
        <f t="shared" si="9"/>
        <v>/</v>
      </c>
      <c r="H158" s="44" t="str">
        <f t="shared" si="10"/>
        <v>/</v>
      </c>
    </row>
    <row r="159" spans="1:8" x14ac:dyDescent="0.25">
      <c r="B159" s="14"/>
      <c r="C159" s="14"/>
      <c r="D159" s="14"/>
      <c r="F159" s="44" t="str">
        <f t="shared" si="8"/>
        <v/>
      </c>
      <c r="G159" s="44" t="str">
        <f t="shared" si="9"/>
        <v>/</v>
      </c>
      <c r="H159" s="44" t="str">
        <f t="shared" si="10"/>
        <v>/</v>
      </c>
    </row>
    <row r="160" spans="1:8" x14ac:dyDescent="0.25">
      <c r="B160" s="14"/>
      <c r="C160" s="14"/>
      <c r="D160" s="14"/>
      <c r="F160" s="44" t="str">
        <f t="shared" si="8"/>
        <v/>
      </c>
      <c r="G160" s="44" t="str">
        <f t="shared" si="9"/>
        <v>/</v>
      </c>
      <c r="H160" s="44" t="str">
        <f t="shared" si="10"/>
        <v>/</v>
      </c>
    </row>
    <row r="161" spans="2:8" x14ac:dyDescent="0.25">
      <c r="B161" s="14"/>
      <c r="C161" s="14"/>
      <c r="D161" s="14"/>
      <c r="F161" s="44" t="str">
        <f t="shared" si="8"/>
        <v/>
      </c>
      <c r="G161" s="44" t="str">
        <f t="shared" si="9"/>
        <v>/</v>
      </c>
      <c r="H161" s="44" t="str">
        <f t="shared" si="10"/>
        <v>/</v>
      </c>
    </row>
    <row r="162" spans="2:8" x14ac:dyDescent="0.25">
      <c r="B162" s="14"/>
      <c r="C162" s="14"/>
      <c r="D162" s="14"/>
      <c r="F162" s="44" t="str">
        <f t="shared" si="8"/>
        <v/>
      </c>
      <c r="G162" s="44" t="str">
        <f t="shared" si="9"/>
        <v>/</v>
      </c>
      <c r="H162" s="44" t="str">
        <f t="shared" si="10"/>
        <v>/</v>
      </c>
    </row>
    <row r="163" spans="2:8" x14ac:dyDescent="0.25">
      <c r="B163" s="14"/>
      <c r="C163" s="14"/>
      <c r="D163" s="14"/>
      <c r="F163" s="44" t="str">
        <f t="shared" si="8"/>
        <v/>
      </c>
      <c r="G163" s="44" t="str">
        <f t="shared" si="9"/>
        <v>/</v>
      </c>
      <c r="H163" s="44" t="str">
        <f t="shared" si="10"/>
        <v>/</v>
      </c>
    </row>
    <row r="164" spans="2:8" x14ac:dyDescent="0.25">
      <c r="B164" s="14"/>
      <c r="C164" s="14"/>
      <c r="D164" s="14"/>
      <c r="F164" s="44" t="str">
        <f t="shared" si="8"/>
        <v/>
      </c>
      <c r="G164" s="44" t="str">
        <f t="shared" si="9"/>
        <v>/</v>
      </c>
      <c r="H164" s="44" t="str">
        <f t="shared" si="10"/>
        <v>/</v>
      </c>
    </row>
    <row r="165" spans="2:8" x14ac:dyDescent="0.25">
      <c r="B165" s="14"/>
      <c r="C165" s="14"/>
      <c r="D165" s="14"/>
      <c r="F165" s="44" t="str">
        <f t="shared" si="8"/>
        <v/>
      </c>
      <c r="G165" s="44" t="str">
        <f t="shared" si="9"/>
        <v>/</v>
      </c>
      <c r="H165" s="44" t="str">
        <f t="shared" si="10"/>
        <v>/</v>
      </c>
    </row>
    <row r="166" spans="2:8" x14ac:dyDescent="0.25">
      <c r="F166" s="44" t="str">
        <f t="shared" si="8"/>
        <v/>
      </c>
      <c r="G166" s="44" t="str">
        <f t="shared" si="9"/>
        <v>/</v>
      </c>
      <c r="H166" s="44" t="str">
        <f t="shared" si="10"/>
        <v>/</v>
      </c>
    </row>
    <row r="167" spans="2:8" x14ac:dyDescent="0.25">
      <c r="F167" s="44" t="str">
        <f t="shared" si="8"/>
        <v/>
      </c>
      <c r="G167" s="44" t="str">
        <f t="shared" si="9"/>
        <v>/</v>
      </c>
      <c r="H167" s="44" t="str">
        <f t="shared" si="10"/>
        <v>/</v>
      </c>
    </row>
    <row r="168" spans="2:8" x14ac:dyDescent="0.25">
      <c r="F168" s="44" t="str">
        <f t="shared" si="8"/>
        <v/>
      </c>
      <c r="G168" s="44" t="str">
        <f t="shared" si="9"/>
        <v>/</v>
      </c>
      <c r="H168" s="44" t="str">
        <f t="shared" si="10"/>
        <v>/</v>
      </c>
    </row>
    <row r="169" spans="2:8" x14ac:dyDescent="0.25">
      <c r="F169" s="44" t="str">
        <f t="shared" si="8"/>
        <v/>
      </c>
      <c r="G169" s="44" t="str">
        <f t="shared" si="9"/>
        <v>/</v>
      </c>
      <c r="H169" s="44" t="str">
        <f t="shared" si="10"/>
        <v>/</v>
      </c>
    </row>
    <row r="170" spans="2:8" x14ac:dyDescent="0.25">
      <c r="F170" s="44" t="str">
        <f t="shared" si="8"/>
        <v/>
      </c>
      <c r="G170" s="44" t="str">
        <f t="shared" si="9"/>
        <v>/</v>
      </c>
      <c r="H170" s="44" t="str">
        <f t="shared" si="10"/>
        <v>/</v>
      </c>
    </row>
    <row r="171" spans="2:8" x14ac:dyDescent="0.25">
      <c r="F171" s="44" t="str">
        <f t="shared" si="8"/>
        <v/>
      </c>
      <c r="G171" s="44" t="str">
        <f t="shared" si="9"/>
        <v>/</v>
      </c>
      <c r="H171" s="44" t="str">
        <f t="shared" si="10"/>
        <v>/</v>
      </c>
    </row>
    <row r="172" spans="2:8" x14ac:dyDescent="0.25">
      <c r="F172" s="44" t="str">
        <f t="shared" si="8"/>
        <v/>
      </c>
      <c r="G172" s="44" t="str">
        <f t="shared" si="9"/>
        <v>/</v>
      </c>
      <c r="H172" s="44" t="str">
        <f t="shared" si="10"/>
        <v>/</v>
      </c>
    </row>
    <row r="173" spans="2:8" x14ac:dyDescent="0.25">
      <c r="F173" s="44" t="str">
        <f t="shared" si="8"/>
        <v/>
      </c>
      <c r="G173" s="44" t="str">
        <f t="shared" si="9"/>
        <v>/</v>
      </c>
      <c r="H173" s="44" t="str">
        <f t="shared" si="10"/>
        <v>/</v>
      </c>
    </row>
  </sheetData>
  <sortState ref="B113:D136">
    <sortCondition ref="C115:C136"/>
    <sortCondition ref="D115:D136"/>
    <sortCondition ref="B115:B136"/>
  </sortState>
  <conditionalFormatting sqref="E113:E165 E2:E96">
    <cfRule type="expression" dxfId="8" priority="1">
      <formula>E2&lt;&gt;""</formula>
    </cfRule>
  </conditionalFormatting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85"/>
  <sheetViews>
    <sheetView workbookViewId="0">
      <selection activeCell="E2" sqref="E2:E185"/>
    </sheetView>
  </sheetViews>
  <sheetFormatPr defaultRowHeight="15" x14ac:dyDescent="0.25"/>
  <cols>
    <col min="2" max="2" width="68.42578125" customWidth="1"/>
    <col min="3" max="3" width="18" customWidth="1"/>
    <col min="4" max="4" width="26.5703125" customWidth="1"/>
    <col min="5" max="5" width="39.85546875" style="9" customWidth="1"/>
    <col min="6" max="6" width="29.140625" style="44" customWidth="1"/>
    <col min="7" max="7" width="40.140625" style="44" customWidth="1"/>
    <col min="8" max="8" width="30.140625" style="44" customWidth="1"/>
  </cols>
  <sheetData>
    <row r="1" spans="1:8" s="39" customFormat="1" x14ac:dyDescent="0.25">
      <c r="A1" s="39" t="s">
        <v>4</v>
      </c>
      <c r="B1" s="39" t="s">
        <v>10</v>
      </c>
      <c r="C1" s="39" t="s">
        <v>11</v>
      </c>
      <c r="D1" s="39" t="s">
        <v>2</v>
      </c>
      <c r="E1" s="45" t="s">
        <v>12</v>
      </c>
      <c r="F1" s="45" t="s">
        <v>140</v>
      </c>
      <c r="G1" s="45" t="s">
        <v>128</v>
      </c>
      <c r="H1" s="45" t="s">
        <v>13</v>
      </c>
    </row>
    <row r="2" spans="1:8" s="2" customFormat="1" ht="30" x14ac:dyDescent="0.25">
      <c r="B2" s="14" t="s">
        <v>2737</v>
      </c>
      <c r="C2" s="14" t="s">
        <v>2741</v>
      </c>
      <c r="D2" s="14" t="s">
        <v>2749</v>
      </c>
      <c r="E2" s="9" t="str">
        <f>_xlfn.IFNA(VLOOKUP(B2,NOT_SUPPORTED_ARTICLE!C:C,1,FALSE),"")</f>
        <v/>
      </c>
      <c r="F2" s="44" t="str">
        <f>SUBSTITUTE(D2,"\","/")</f>
        <v>articles/sql-server-stretch-database</v>
      </c>
      <c r="G2" s="44"/>
      <c r="H2" s="44" t="str">
        <f>SUBSTITUTE(G2,"articles/","")</f>
        <v/>
      </c>
    </row>
    <row r="3" spans="1:8" s="2" customFormat="1" x14ac:dyDescent="0.25">
      <c r="B3"/>
      <c r="C3"/>
      <c r="D3"/>
      <c r="E3" s="9" t="str">
        <f>_xlfn.IFNA(VLOOKUP(B3,NOT_SUPPORTED_ARTICLE!C:C,1,FALSE),"")</f>
        <v/>
      </c>
      <c r="F3" s="44" t="str">
        <f t="shared" ref="F3:F66" si="0">SUBSTITUTE(D3,"\","/")</f>
        <v/>
      </c>
      <c r="G3" s="44"/>
      <c r="H3" s="44" t="str">
        <f t="shared" ref="H3:H66" si="1">SUBSTITUTE(G3,"articles/","")</f>
        <v/>
      </c>
    </row>
    <row r="4" spans="1:8" s="2" customFormat="1" x14ac:dyDescent="0.25">
      <c r="A4" s="66" t="s">
        <v>0</v>
      </c>
      <c r="B4"/>
      <c r="C4"/>
      <c r="D4"/>
      <c r="E4" s="9" t="str">
        <f>_xlfn.IFNA(VLOOKUP(B4,NOT_SUPPORTED_ARTICLE!C:C,1,FALSE),"")</f>
        <v/>
      </c>
      <c r="F4" s="44" t="str">
        <f t="shared" si="0"/>
        <v/>
      </c>
      <c r="G4" s="44"/>
      <c r="H4" s="44" t="str">
        <f t="shared" si="1"/>
        <v/>
      </c>
    </row>
    <row r="5" spans="1:8" s="2" customFormat="1" x14ac:dyDescent="0.25">
      <c r="A5" s="66" t="s">
        <v>157</v>
      </c>
      <c r="B5"/>
      <c r="C5"/>
      <c r="D5"/>
      <c r="E5" s="9" t="str">
        <f>_xlfn.IFNA(VLOOKUP(B5,NOT_SUPPORTED_ARTICLE!C:C,1,FALSE),"")</f>
        <v/>
      </c>
      <c r="F5" s="44" t="str">
        <f t="shared" si="0"/>
        <v/>
      </c>
      <c r="G5" s="44"/>
      <c r="H5" s="44" t="str">
        <f t="shared" si="1"/>
        <v/>
      </c>
    </row>
    <row r="6" spans="1:8" s="2" customFormat="1" x14ac:dyDescent="0.25">
      <c r="A6" s="10">
        <f>COUNTIFS(C:C,"=Update",D:D,"=articles/sql-server-stretch-database",E:E,"")+COUNTIFS(C:C,"=Update",D:D,"=articles/sql-server-stretch-database/*",E:E,"")</f>
        <v>1</v>
      </c>
      <c r="B6"/>
      <c r="C6"/>
      <c r="D6"/>
      <c r="E6" s="9" t="str">
        <f>_xlfn.IFNA(VLOOKUP(B6,NOT_SUPPORTED_ARTICLE!C:C,1,FALSE),"")</f>
        <v/>
      </c>
      <c r="F6" s="44" t="str">
        <f t="shared" si="0"/>
        <v/>
      </c>
      <c r="G6" s="44"/>
      <c r="H6" s="44" t="str">
        <f t="shared" si="1"/>
        <v/>
      </c>
    </row>
    <row r="7" spans="1:8" s="2" customFormat="1" x14ac:dyDescent="0.25">
      <c r="A7" s="66" t="s">
        <v>127</v>
      </c>
      <c r="B7"/>
      <c r="C7"/>
      <c r="D7"/>
      <c r="E7" s="9" t="str">
        <f>_xlfn.IFNA(VLOOKUP(B7,NOT_SUPPORTED_ARTICLE!C:C,1,FALSE),"")</f>
        <v/>
      </c>
      <c r="F7" s="44" t="str">
        <f t="shared" si="0"/>
        <v/>
      </c>
      <c r="G7" s="44"/>
      <c r="H7" s="44" t="str">
        <f t="shared" si="1"/>
        <v/>
      </c>
    </row>
    <row r="8" spans="1:8" s="2" customFormat="1" x14ac:dyDescent="0.25">
      <c r="A8" s="10">
        <f>COUNTIFS(C:C,"=Update",D:D,"=includes",E:E,"")</f>
        <v>0</v>
      </c>
      <c r="B8"/>
      <c r="C8"/>
      <c r="D8"/>
      <c r="E8" s="9" t="str">
        <f>_xlfn.IFNA(VLOOKUP(B8,NOT_SUPPORTED_ARTICLE!C:C,1,FALSE),"")</f>
        <v/>
      </c>
      <c r="F8" s="44" t="str">
        <f t="shared" si="0"/>
        <v/>
      </c>
      <c r="G8" s="44"/>
      <c r="H8" s="44" t="str">
        <f t="shared" si="1"/>
        <v/>
      </c>
    </row>
    <row r="9" spans="1:8" s="2" customFormat="1" x14ac:dyDescent="0.25">
      <c r="B9"/>
      <c r="C9"/>
      <c r="D9"/>
      <c r="E9" s="9" t="str">
        <f>_xlfn.IFNA(VLOOKUP(B9,NOT_SUPPORTED_ARTICLE!C:C,1,FALSE),"")</f>
        <v/>
      </c>
      <c r="F9" s="44" t="str">
        <f t="shared" si="0"/>
        <v/>
      </c>
      <c r="G9" s="44"/>
      <c r="H9" s="44" t="str">
        <f t="shared" si="1"/>
        <v/>
      </c>
    </row>
    <row r="10" spans="1:8" s="2" customFormat="1" x14ac:dyDescent="0.25">
      <c r="B10"/>
      <c r="C10"/>
      <c r="E10" s="9" t="str">
        <f>_xlfn.IFNA(VLOOKUP(B10,NOT_SUPPORTED_ARTICLE!C:C,1,FALSE),"")</f>
        <v/>
      </c>
      <c r="F10" s="44" t="str">
        <f t="shared" si="0"/>
        <v/>
      </c>
      <c r="G10" s="44"/>
      <c r="H10" s="44" t="str">
        <f t="shared" si="1"/>
        <v/>
      </c>
    </row>
    <row r="11" spans="1:8" s="2" customFormat="1" x14ac:dyDescent="0.25">
      <c r="B11"/>
      <c r="C11"/>
      <c r="D11"/>
      <c r="E11" s="9" t="str">
        <f>_xlfn.IFNA(VLOOKUP(B11,NOT_SUPPORTED_ARTICLE!C:C,1,FALSE),"")</f>
        <v/>
      </c>
      <c r="F11" s="44" t="str">
        <f t="shared" si="0"/>
        <v/>
      </c>
      <c r="G11" s="44"/>
      <c r="H11" s="44" t="str">
        <f t="shared" si="1"/>
        <v/>
      </c>
    </row>
    <row r="12" spans="1:8" s="2" customFormat="1" x14ac:dyDescent="0.25">
      <c r="A12" s="67" t="s">
        <v>119</v>
      </c>
      <c r="B12"/>
      <c r="C12"/>
      <c r="D12"/>
      <c r="E12" s="9" t="str">
        <f>_xlfn.IFNA(VLOOKUP(B12,NOT_SUPPORTED_ARTICLE!C:C,1,FALSE),"")</f>
        <v/>
      </c>
      <c r="F12" s="44" t="str">
        <f t="shared" si="0"/>
        <v/>
      </c>
      <c r="G12" s="44"/>
      <c r="H12" s="44" t="str">
        <f t="shared" si="1"/>
        <v/>
      </c>
    </row>
    <row r="13" spans="1:8" s="2" customFormat="1" x14ac:dyDescent="0.25">
      <c r="A13" s="67" t="s">
        <v>734</v>
      </c>
      <c r="B13"/>
      <c r="C13"/>
      <c r="D13"/>
      <c r="E13" s="9" t="str">
        <f>_xlfn.IFNA(VLOOKUP(B13,NOT_SUPPORTED_ARTICLE!C:C,1,FALSE),"")</f>
        <v/>
      </c>
      <c r="F13" s="44" t="str">
        <f t="shared" si="0"/>
        <v/>
      </c>
      <c r="G13" s="44"/>
      <c r="H13" s="44" t="str">
        <f t="shared" si="1"/>
        <v/>
      </c>
    </row>
    <row r="14" spans="1:8" s="2" customFormat="1" x14ac:dyDescent="0.25">
      <c r="A14" s="4">
        <f>COUNTIFS(C:C,"=New",D:D,"=articles/sql-server-stretch-database",E:E,"")+COUNTIFS(C:C,"=New",D:D,"=articles/sql-server-stretch-database/*",E:E,"")</f>
        <v>0</v>
      </c>
      <c r="B14"/>
      <c r="C14"/>
      <c r="D14"/>
      <c r="E14" s="9" t="str">
        <f>_xlfn.IFNA(VLOOKUP(B14,NOT_SUPPORTED_ARTICLE!C:C,1,FALSE),"")</f>
        <v/>
      </c>
      <c r="F14" s="44" t="str">
        <f t="shared" si="0"/>
        <v/>
      </c>
      <c r="G14" s="44"/>
      <c r="H14" s="44" t="str">
        <f t="shared" si="1"/>
        <v/>
      </c>
    </row>
    <row r="15" spans="1:8" s="2" customFormat="1" x14ac:dyDescent="0.25">
      <c r="A15" s="3" t="s">
        <v>127</v>
      </c>
      <c r="B15"/>
      <c r="C15"/>
      <c r="D15"/>
      <c r="E15" s="9" t="str">
        <f>_xlfn.IFNA(VLOOKUP(B15,NOT_SUPPORTED_ARTICLE!C:C,1,FALSE),"")</f>
        <v/>
      </c>
      <c r="F15" s="44" t="str">
        <f t="shared" si="0"/>
        <v/>
      </c>
      <c r="G15" s="44"/>
      <c r="H15" s="44" t="str">
        <f t="shared" si="1"/>
        <v/>
      </c>
    </row>
    <row r="16" spans="1:8" s="2" customFormat="1" x14ac:dyDescent="0.25">
      <c r="A16" s="10">
        <f>COUNTIFS(C:C,"=New",D:D,"=includes",E:E,"")</f>
        <v>0</v>
      </c>
      <c r="B16"/>
      <c r="C16"/>
      <c r="D16"/>
      <c r="E16" s="9" t="str">
        <f>_xlfn.IFNA(VLOOKUP(B16,NOT_SUPPORTED_ARTICLE!C:C,1,FALSE),"")</f>
        <v/>
      </c>
      <c r="F16" s="44" t="str">
        <f t="shared" si="0"/>
        <v/>
      </c>
      <c r="G16" s="44"/>
      <c r="H16" s="44" t="str">
        <f t="shared" si="1"/>
        <v/>
      </c>
    </row>
    <row r="17" spans="1:8" s="2" customFormat="1" x14ac:dyDescent="0.25">
      <c r="A17" s="12"/>
      <c r="B17"/>
      <c r="C17"/>
      <c r="D17"/>
      <c r="E17" s="9" t="str">
        <f>_xlfn.IFNA(VLOOKUP(B17,NOT_SUPPORTED_ARTICLE!C:C,1,FALSE),"")</f>
        <v/>
      </c>
      <c r="F17" s="44" t="str">
        <f t="shared" si="0"/>
        <v/>
      </c>
      <c r="G17" s="44"/>
      <c r="H17" s="44" t="str">
        <f t="shared" si="1"/>
        <v/>
      </c>
    </row>
    <row r="18" spans="1:8" s="2" customFormat="1" x14ac:dyDescent="0.25">
      <c r="A18" s="12"/>
      <c r="B18"/>
      <c r="C18"/>
      <c r="D18"/>
      <c r="E18" s="9" t="str">
        <f>_xlfn.IFNA(VLOOKUP(B18,NOT_SUPPORTED_ARTICLE!C:C,1,FALSE),"")</f>
        <v/>
      </c>
      <c r="F18" s="44" t="str">
        <f t="shared" si="0"/>
        <v/>
      </c>
      <c r="G18" s="44"/>
      <c r="H18" s="44" t="str">
        <f t="shared" si="1"/>
        <v/>
      </c>
    </row>
    <row r="19" spans="1:8" s="2" customFormat="1" x14ac:dyDescent="0.25">
      <c r="A19" s="12"/>
      <c r="B19"/>
      <c r="C19"/>
      <c r="D19"/>
      <c r="E19" s="9" t="str">
        <f>_xlfn.IFNA(VLOOKUP(B19,NOT_SUPPORTED_ARTICLE!C:C,1,FALSE),"")</f>
        <v/>
      </c>
      <c r="F19" s="44" t="str">
        <f t="shared" si="0"/>
        <v/>
      </c>
      <c r="G19" s="44"/>
      <c r="H19" s="44" t="str">
        <f t="shared" si="1"/>
        <v/>
      </c>
    </row>
    <row r="20" spans="1:8" s="2" customFormat="1" x14ac:dyDescent="0.25">
      <c r="A20" s="12"/>
      <c r="B20"/>
      <c r="C20"/>
      <c r="D20"/>
      <c r="E20" s="9" t="str">
        <f>_xlfn.IFNA(VLOOKUP(B20,NOT_SUPPORTED_ARTICLE!C:C,1,FALSE),"")</f>
        <v/>
      </c>
      <c r="F20" s="44" t="str">
        <f t="shared" si="0"/>
        <v/>
      </c>
      <c r="G20" s="44"/>
      <c r="H20" s="44" t="str">
        <f t="shared" si="1"/>
        <v/>
      </c>
    </row>
    <row r="21" spans="1:8" s="2" customFormat="1" x14ac:dyDescent="0.25">
      <c r="A21" s="13"/>
      <c r="B21"/>
      <c r="C21"/>
      <c r="D21"/>
      <c r="E21" s="9" t="str">
        <f>_xlfn.IFNA(VLOOKUP(B21,NOT_SUPPORTED_ARTICLE!C:C,1,FALSE),"")</f>
        <v/>
      </c>
      <c r="F21" s="44" t="str">
        <f t="shared" si="0"/>
        <v/>
      </c>
      <c r="G21" s="44"/>
      <c r="H21" s="44" t="str">
        <f t="shared" si="1"/>
        <v/>
      </c>
    </row>
    <row r="22" spans="1:8" s="2" customFormat="1" x14ac:dyDescent="0.25">
      <c r="A22" s="12"/>
      <c r="B22"/>
      <c r="C22"/>
      <c r="D22"/>
      <c r="E22" s="9" t="str">
        <f>_xlfn.IFNA(VLOOKUP(B22,NOT_SUPPORTED_ARTICLE!C:C,1,FALSE),"")</f>
        <v/>
      </c>
      <c r="F22" s="44" t="str">
        <f t="shared" si="0"/>
        <v/>
      </c>
      <c r="G22" s="44"/>
      <c r="H22" s="44" t="str">
        <f t="shared" si="1"/>
        <v/>
      </c>
    </row>
    <row r="23" spans="1:8" s="2" customFormat="1" x14ac:dyDescent="0.25">
      <c r="B23"/>
      <c r="C23"/>
      <c r="D23"/>
      <c r="E23" s="9" t="str">
        <f>_xlfn.IFNA(VLOOKUP(B23,NOT_SUPPORTED_ARTICLE!C:C,1,FALSE),"")</f>
        <v/>
      </c>
      <c r="F23" s="44" t="str">
        <f t="shared" si="0"/>
        <v/>
      </c>
      <c r="G23" s="44"/>
      <c r="H23" s="44" t="str">
        <f t="shared" si="1"/>
        <v/>
      </c>
    </row>
    <row r="24" spans="1:8" s="2" customFormat="1" x14ac:dyDescent="0.25">
      <c r="B24"/>
      <c r="C24"/>
      <c r="D24"/>
      <c r="E24" s="9" t="str">
        <f>_xlfn.IFNA(VLOOKUP(B24,NOT_SUPPORTED_ARTICLE!C:C,1,FALSE),"")</f>
        <v/>
      </c>
      <c r="F24" s="44" t="str">
        <f t="shared" si="0"/>
        <v/>
      </c>
      <c r="G24" s="44"/>
      <c r="H24" s="44" t="str">
        <f t="shared" si="1"/>
        <v/>
      </c>
    </row>
    <row r="25" spans="1:8" s="2" customFormat="1" x14ac:dyDescent="0.25">
      <c r="B25"/>
      <c r="C25"/>
      <c r="D25"/>
      <c r="E25" s="9" t="str">
        <f>_xlfn.IFNA(VLOOKUP(B25,NOT_SUPPORTED_ARTICLE!C:C,1,FALSE),"")</f>
        <v/>
      </c>
      <c r="F25" s="44" t="str">
        <f t="shared" si="0"/>
        <v/>
      </c>
      <c r="G25" s="44"/>
      <c r="H25" s="44" t="str">
        <f t="shared" si="1"/>
        <v/>
      </c>
    </row>
    <row r="26" spans="1:8" s="2" customFormat="1" x14ac:dyDescent="0.25">
      <c r="B26"/>
      <c r="C26"/>
      <c r="D26"/>
      <c r="E26" s="9" t="str">
        <f>_xlfn.IFNA(VLOOKUP(B26,NOT_SUPPORTED_ARTICLE!C:C,1,FALSE),"")</f>
        <v/>
      </c>
      <c r="F26" s="44" t="str">
        <f t="shared" si="0"/>
        <v/>
      </c>
      <c r="G26" s="44"/>
      <c r="H26" s="44" t="str">
        <f t="shared" si="1"/>
        <v/>
      </c>
    </row>
    <row r="27" spans="1:8" s="2" customFormat="1" x14ac:dyDescent="0.25">
      <c r="B27"/>
      <c r="C27"/>
      <c r="D27"/>
      <c r="E27" s="9" t="str">
        <f>_xlfn.IFNA(VLOOKUP(B27,NOT_SUPPORTED_ARTICLE!C:C,1,FALSE),"")</f>
        <v/>
      </c>
      <c r="F27" s="44" t="str">
        <f t="shared" si="0"/>
        <v/>
      </c>
      <c r="G27" s="44"/>
      <c r="H27" s="44" t="str">
        <f t="shared" si="1"/>
        <v/>
      </c>
    </row>
    <row r="28" spans="1:8" s="2" customFormat="1" x14ac:dyDescent="0.25">
      <c r="B28"/>
      <c r="C28"/>
      <c r="D28"/>
      <c r="E28" s="9" t="str">
        <f>_xlfn.IFNA(VLOOKUP(B28,NOT_SUPPORTED_ARTICLE!C:C,1,FALSE),"")</f>
        <v/>
      </c>
      <c r="F28" s="44" t="str">
        <f t="shared" si="0"/>
        <v/>
      </c>
      <c r="G28" s="44"/>
      <c r="H28" s="44" t="str">
        <f t="shared" si="1"/>
        <v/>
      </c>
    </row>
    <row r="29" spans="1:8" s="2" customFormat="1" x14ac:dyDescent="0.25">
      <c r="B29"/>
      <c r="C29"/>
      <c r="D29"/>
      <c r="E29" s="9" t="str">
        <f>_xlfn.IFNA(VLOOKUP(B29,NOT_SUPPORTED_ARTICLE!C:C,1,FALSE),"")</f>
        <v/>
      </c>
      <c r="F29" s="44" t="str">
        <f t="shared" si="0"/>
        <v/>
      </c>
      <c r="G29" s="44"/>
      <c r="H29" s="44" t="str">
        <f t="shared" si="1"/>
        <v/>
      </c>
    </row>
    <row r="30" spans="1:8" s="2" customFormat="1" x14ac:dyDescent="0.25">
      <c r="B30"/>
      <c r="C30"/>
      <c r="D30"/>
      <c r="E30" s="9" t="str">
        <f>_xlfn.IFNA(VLOOKUP(B30,NOT_SUPPORTED_ARTICLE!C:C,1,FALSE),"")</f>
        <v/>
      </c>
      <c r="F30" s="44" t="str">
        <f t="shared" si="0"/>
        <v/>
      </c>
      <c r="G30" s="44"/>
      <c r="H30" s="44" t="str">
        <f t="shared" si="1"/>
        <v/>
      </c>
    </row>
    <row r="31" spans="1:8" s="2" customFormat="1" x14ac:dyDescent="0.25">
      <c r="B31"/>
      <c r="C31"/>
      <c r="D31"/>
      <c r="E31" s="9" t="str">
        <f>_xlfn.IFNA(VLOOKUP(B31,NOT_SUPPORTED_ARTICLE!C:C,1,FALSE),"")</f>
        <v/>
      </c>
      <c r="F31" s="44" t="str">
        <f t="shared" si="0"/>
        <v/>
      </c>
      <c r="G31" s="44"/>
      <c r="H31" s="44" t="str">
        <f t="shared" si="1"/>
        <v/>
      </c>
    </row>
    <row r="32" spans="1:8" s="2" customFormat="1" x14ac:dyDescent="0.25">
      <c r="B32"/>
      <c r="C32"/>
      <c r="D32"/>
      <c r="E32" s="9" t="str">
        <f>_xlfn.IFNA(VLOOKUP(B32,NOT_SUPPORTED_ARTICLE!C:C,1,FALSE),"")</f>
        <v/>
      </c>
      <c r="F32" s="44" t="str">
        <f t="shared" si="0"/>
        <v/>
      </c>
      <c r="G32" s="44"/>
      <c r="H32" s="44" t="str">
        <f t="shared" si="1"/>
        <v/>
      </c>
    </row>
    <row r="33" spans="2:8" s="2" customFormat="1" x14ac:dyDescent="0.25">
      <c r="B33"/>
      <c r="C33"/>
      <c r="D33"/>
      <c r="E33" s="9" t="str">
        <f>_xlfn.IFNA(VLOOKUP(B33,NOT_SUPPORTED_ARTICLE!C:C,1,FALSE),"")</f>
        <v/>
      </c>
      <c r="F33" s="44" t="str">
        <f t="shared" si="0"/>
        <v/>
      </c>
      <c r="G33" s="44"/>
      <c r="H33" s="44" t="str">
        <f t="shared" si="1"/>
        <v/>
      </c>
    </row>
    <row r="34" spans="2:8" s="2" customFormat="1" x14ac:dyDescent="0.25">
      <c r="B34"/>
      <c r="C34"/>
      <c r="D34"/>
      <c r="E34" s="9" t="str">
        <f>_xlfn.IFNA(VLOOKUP(B34,NOT_SUPPORTED_ARTICLE!C:C,1,FALSE),"")</f>
        <v/>
      </c>
      <c r="F34" s="44" t="str">
        <f t="shared" si="0"/>
        <v/>
      </c>
      <c r="G34" s="44"/>
      <c r="H34" s="44" t="str">
        <f t="shared" si="1"/>
        <v/>
      </c>
    </row>
    <row r="35" spans="2:8" s="2" customFormat="1" x14ac:dyDescent="0.25">
      <c r="B35"/>
      <c r="C35"/>
      <c r="D35"/>
      <c r="E35" s="9" t="str">
        <f>_xlfn.IFNA(VLOOKUP(B35,NOT_SUPPORTED_ARTICLE!C:C,1,FALSE),"")</f>
        <v/>
      </c>
      <c r="F35" s="44" t="str">
        <f t="shared" si="0"/>
        <v/>
      </c>
      <c r="G35" s="44"/>
      <c r="H35" s="44" t="str">
        <f t="shared" si="1"/>
        <v/>
      </c>
    </row>
    <row r="36" spans="2:8" s="2" customFormat="1" x14ac:dyDescent="0.25">
      <c r="B36"/>
      <c r="C36"/>
      <c r="D36"/>
      <c r="E36" s="9" t="str">
        <f>_xlfn.IFNA(VLOOKUP(B36,NOT_SUPPORTED_ARTICLE!C:C,1,FALSE),"")</f>
        <v/>
      </c>
      <c r="F36" s="44" t="str">
        <f t="shared" si="0"/>
        <v/>
      </c>
      <c r="G36" s="44"/>
      <c r="H36" s="44" t="str">
        <f t="shared" si="1"/>
        <v/>
      </c>
    </row>
    <row r="37" spans="2:8" s="2" customFormat="1" x14ac:dyDescent="0.25">
      <c r="B37"/>
      <c r="C37"/>
      <c r="D37"/>
      <c r="E37" s="9" t="str">
        <f>_xlfn.IFNA(VLOOKUP(B37,NOT_SUPPORTED_ARTICLE!C:C,1,FALSE),"")</f>
        <v/>
      </c>
      <c r="F37" s="44" t="str">
        <f t="shared" si="0"/>
        <v/>
      </c>
      <c r="G37" s="44"/>
      <c r="H37" s="44" t="str">
        <f t="shared" si="1"/>
        <v/>
      </c>
    </row>
    <row r="38" spans="2:8" s="2" customFormat="1" x14ac:dyDescent="0.25">
      <c r="B38"/>
      <c r="C38"/>
      <c r="D38"/>
      <c r="E38" s="9" t="str">
        <f>_xlfn.IFNA(VLOOKUP(B38,NOT_SUPPORTED_ARTICLE!C:C,1,FALSE),"")</f>
        <v/>
      </c>
      <c r="F38" s="44" t="str">
        <f t="shared" si="0"/>
        <v/>
      </c>
      <c r="G38" s="44"/>
      <c r="H38" s="44" t="str">
        <f t="shared" si="1"/>
        <v/>
      </c>
    </row>
    <row r="39" spans="2:8" s="2" customFormat="1" x14ac:dyDescent="0.25">
      <c r="B39"/>
      <c r="C39"/>
      <c r="D39"/>
      <c r="E39" s="9" t="str">
        <f>_xlfn.IFNA(VLOOKUP(B39,NOT_SUPPORTED_ARTICLE!C:C,1,FALSE),"")</f>
        <v/>
      </c>
      <c r="F39" s="44" t="str">
        <f t="shared" si="0"/>
        <v/>
      </c>
      <c r="G39" s="44"/>
      <c r="H39" s="44" t="str">
        <f t="shared" si="1"/>
        <v/>
      </c>
    </row>
    <row r="40" spans="2:8" s="2" customFormat="1" x14ac:dyDescent="0.25">
      <c r="B40"/>
      <c r="C40"/>
      <c r="D40"/>
      <c r="E40" s="9" t="str">
        <f>_xlfn.IFNA(VLOOKUP(B40,NOT_SUPPORTED_ARTICLE!C:C,1,FALSE),"")</f>
        <v/>
      </c>
      <c r="F40" s="44" t="str">
        <f t="shared" si="0"/>
        <v/>
      </c>
      <c r="G40" s="44"/>
      <c r="H40" s="44" t="str">
        <f t="shared" si="1"/>
        <v/>
      </c>
    </row>
    <row r="41" spans="2:8" s="2" customFormat="1" x14ac:dyDescent="0.25">
      <c r="B41"/>
      <c r="C41"/>
      <c r="D41"/>
      <c r="E41" s="9" t="str">
        <f>_xlfn.IFNA(VLOOKUP(B41,NOT_SUPPORTED_ARTICLE!C:C,1,FALSE),"")</f>
        <v/>
      </c>
      <c r="F41" s="44" t="str">
        <f t="shared" si="0"/>
        <v/>
      </c>
      <c r="G41" s="44"/>
      <c r="H41" s="44" t="str">
        <f t="shared" si="1"/>
        <v/>
      </c>
    </row>
    <row r="42" spans="2:8" s="2" customFormat="1" x14ac:dyDescent="0.25">
      <c r="B42"/>
      <c r="C42"/>
      <c r="D42"/>
      <c r="E42" s="9" t="str">
        <f>_xlfn.IFNA(VLOOKUP(B42,NOT_SUPPORTED_ARTICLE!C:C,1,FALSE),"")</f>
        <v/>
      </c>
      <c r="F42" s="44" t="str">
        <f t="shared" si="0"/>
        <v/>
      </c>
      <c r="G42" s="44"/>
      <c r="H42" s="44" t="str">
        <f t="shared" si="1"/>
        <v/>
      </c>
    </row>
    <row r="43" spans="2:8" s="2" customFormat="1" x14ac:dyDescent="0.25">
      <c r="B43"/>
      <c r="C43"/>
      <c r="D43"/>
      <c r="E43" s="9" t="str">
        <f>_xlfn.IFNA(VLOOKUP(B43,NOT_SUPPORTED_ARTICLE!C:C,1,FALSE),"")</f>
        <v/>
      </c>
      <c r="F43" s="44" t="str">
        <f t="shared" si="0"/>
        <v/>
      </c>
      <c r="G43" s="44"/>
      <c r="H43" s="44" t="str">
        <f t="shared" si="1"/>
        <v/>
      </c>
    </row>
    <row r="44" spans="2:8" s="2" customFormat="1" x14ac:dyDescent="0.25">
      <c r="B44"/>
      <c r="C44"/>
      <c r="D44"/>
      <c r="E44" s="9" t="str">
        <f>_xlfn.IFNA(VLOOKUP(B44,NOT_SUPPORTED_ARTICLE!C:C,1,FALSE),"")</f>
        <v/>
      </c>
      <c r="F44" s="44" t="str">
        <f t="shared" si="0"/>
        <v/>
      </c>
      <c r="G44" s="44"/>
      <c r="H44" s="44" t="str">
        <f t="shared" si="1"/>
        <v/>
      </c>
    </row>
    <row r="45" spans="2:8" s="2" customFormat="1" x14ac:dyDescent="0.25">
      <c r="B45"/>
      <c r="C45"/>
      <c r="D45"/>
      <c r="E45" s="9" t="str">
        <f>_xlfn.IFNA(VLOOKUP(B45,NOT_SUPPORTED_ARTICLE!C:C,1,FALSE),"")</f>
        <v/>
      </c>
      <c r="F45" s="44" t="str">
        <f t="shared" si="0"/>
        <v/>
      </c>
      <c r="G45" s="44"/>
      <c r="H45" s="44" t="str">
        <f t="shared" si="1"/>
        <v/>
      </c>
    </row>
    <row r="46" spans="2:8" s="2" customFormat="1" x14ac:dyDescent="0.25">
      <c r="B46"/>
      <c r="C46"/>
      <c r="D46"/>
      <c r="E46" s="9" t="str">
        <f>_xlfn.IFNA(VLOOKUP(B46,NOT_SUPPORTED_ARTICLE!C:C,1,FALSE),"")</f>
        <v/>
      </c>
      <c r="F46" s="44" t="str">
        <f t="shared" si="0"/>
        <v/>
      </c>
      <c r="G46" s="44"/>
      <c r="H46" s="44" t="str">
        <f t="shared" si="1"/>
        <v/>
      </c>
    </row>
    <row r="47" spans="2:8" s="2" customFormat="1" x14ac:dyDescent="0.25">
      <c r="B47"/>
      <c r="C47"/>
      <c r="D47"/>
      <c r="E47" s="9" t="str">
        <f>_xlfn.IFNA(VLOOKUP(B47,NOT_SUPPORTED_ARTICLE!C:C,1,FALSE),"")</f>
        <v/>
      </c>
      <c r="F47" s="44" t="str">
        <f t="shared" si="0"/>
        <v/>
      </c>
      <c r="G47" s="44"/>
      <c r="H47" s="44" t="str">
        <f t="shared" si="1"/>
        <v/>
      </c>
    </row>
    <row r="48" spans="2:8" s="2" customFormat="1" x14ac:dyDescent="0.25">
      <c r="B48"/>
      <c r="C48"/>
      <c r="D48"/>
      <c r="E48" s="9" t="str">
        <f>_xlfn.IFNA(VLOOKUP(B48,NOT_SUPPORTED_ARTICLE!C:C,1,FALSE),"")</f>
        <v/>
      </c>
      <c r="F48" s="44" t="str">
        <f t="shared" si="0"/>
        <v/>
      </c>
      <c r="G48" s="44"/>
      <c r="H48" s="44" t="str">
        <f t="shared" si="1"/>
        <v/>
      </c>
    </row>
    <row r="49" spans="2:8" s="2" customFormat="1" x14ac:dyDescent="0.25">
      <c r="B49"/>
      <c r="C49"/>
      <c r="D49"/>
      <c r="E49" s="9" t="str">
        <f>_xlfn.IFNA(VLOOKUP(B49,NOT_SUPPORTED_ARTICLE!C:C,1,FALSE),"")</f>
        <v/>
      </c>
      <c r="F49" s="44" t="str">
        <f t="shared" si="0"/>
        <v/>
      </c>
      <c r="G49" s="44"/>
      <c r="H49" s="44" t="str">
        <f t="shared" si="1"/>
        <v/>
      </c>
    </row>
    <row r="50" spans="2:8" s="2" customFormat="1" x14ac:dyDescent="0.25">
      <c r="B50"/>
      <c r="C50"/>
      <c r="D50"/>
      <c r="E50" s="9" t="str">
        <f>_xlfn.IFNA(VLOOKUP(B50,NOT_SUPPORTED_ARTICLE!C:C,1,FALSE),"")</f>
        <v/>
      </c>
      <c r="F50" s="44" t="str">
        <f t="shared" si="0"/>
        <v/>
      </c>
      <c r="G50" s="44"/>
      <c r="H50" s="44" t="str">
        <f t="shared" si="1"/>
        <v/>
      </c>
    </row>
    <row r="51" spans="2:8" s="2" customFormat="1" x14ac:dyDescent="0.25">
      <c r="B51"/>
      <c r="C51"/>
      <c r="D51"/>
      <c r="E51" s="9" t="str">
        <f>_xlfn.IFNA(VLOOKUP(B51,NOT_SUPPORTED_ARTICLE!C:C,1,FALSE),"")</f>
        <v/>
      </c>
      <c r="F51" s="44" t="str">
        <f t="shared" si="0"/>
        <v/>
      </c>
      <c r="G51" s="44"/>
      <c r="H51" s="44" t="str">
        <f t="shared" si="1"/>
        <v/>
      </c>
    </row>
    <row r="52" spans="2:8" s="2" customFormat="1" x14ac:dyDescent="0.25">
      <c r="B52"/>
      <c r="C52"/>
      <c r="D52"/>
      <c r="E52" s="9" t="str">
        <f>_xlfn.IFNA(VLOOKUP(B52,NOT_SUPPORTED_ARTICLE!C:C,1,FALSE),"")</f>
        <v/>
      </c>
      <c r="F52" s="44" t="str">
        <f t="shared" si="0"/>
        <v/>
      </c>
      <c r="G52" s="44"/>
      <c r="H52" s="44" t="str">
        <f t="shared" si="1"/>
        <v/>
      </c>
    </row>
    <row r="53" spans="2:8" s="2" customFormat="1" x14ac:dyDescent="0.25">
      <c r="B53"/>
      <c r="C53"/>
      <c r="D53"/>
      <c r="E53" s="9" t="str">
        <f>_xlfn.IFNA(VLOOKUP(B53,NOT_SUPPORTED_ARTICLE!C:C,1,FALSE),"")</f>
        <v/>
      </c>
      <c r="F53" s="44" t="str">
        <f t="shared" si="0"/>
        <v/>
      </c>
      <c r="G53" s="44"/>
      <c r="H53" s="44" t="str">
        <f t="shared" si="1"/>
        <v/>
      </c>
    </row>
    <row r="54" spans="2:8" s="2" customFormat="1" x14ac:dyDescent="0.25">
      <c r="B54"/>
      <c r="C54"/>
      <c r="D54"/>
      <c r="E54" s="9" t="str">
        <f>_xlfn.IFNA(VLOOKUP(B54,NOT_SUPPORTED_ARTICLE!C:C,1,FALSE),"")</f>
        <v/>
      </c>
      <c r="F54" s="44" t="str">
        <f t="shared" si="0"/>
        <v/>
      </c>
      <c r="G54" s="44"/>
      <c r="H54" s="44" t="str">
        <f t="shared" si="1"/>
        <v/>
      </c>
    </row>
    <row r="55" spans="2:8" s="2" customFormat="1" x14ac:dyDescent="0.25">
      <c r="B55"/>
      <c r="C55"/>
      <c r="D55"/>
      <c r="E55" s="9" t="str">
        <f>_xlfn.IFNA(VLOOKUP(B55,NOT_SUPPORTED_ARTICLE!C:C,1,FALSE),"")</f>
        <v/>
      </c>
      <c r="F55" s="44" t="str">
        <f t="shared" si="0"/>
        <v/>
      </c>
      <c r="G55" s="44"/>
      <c r="H55" s="44" t="str">
        <f t="shared" si="1"/>
        <v/>
      </c>
    </row>
    <row r="56" spans="2:8" s="2" customFormat="1" x14ac:dyDescent="0.25">
      <c r="B56"/>
      <c r="C56"/>
      <c r="D56"/>
      <c r="E56" s="9" t="str">
        <f>_xlfn.IFNA(VLOOKUP(B56,NOT_SUPPORTED_ARTICLE!C:C,1,FALSE),"")</f>
        <v/>
      </c>
      <c r="F56" s="44" t="str">
        <f t="shared" si="0"/>
        <v/>
      </c>
      <c r="G56" s="44"/>
      <c r="H56" s="44" t="str">
        <f t="shared" si="1"/>
        <v/>
      </c>
    </row>
    <row r="57" spans="2:8" s="2" customFormat="1" x14ac:dyDescent="0.25">
      <c r="B57"/>
      <c r="C57"/>
      <c r="D57"/>
      <c r="E57" s="9" t="str">
        <f>_xlfn.IFNA(VLOOKUP(B57,NOT_SUPPORTED_ARTICLE!C:C,1,FALSE),"")</f>
        <v/>
      </c>
      <c r="F57" s="44" t="str">
        <f t="shared" si="0"/>
        <v/>
      </c>
      <c r="G57" s="44"/>
      <c r="H57" s="44" t="str">
        <f t="shared" si="1"/>
        <v/>
      </c>
    </row>
    <row r="58" spans="2:8" s="2" customFormat="1" x14ac:dyDescent="0.25">
      <c r="B58"/>
      <c r="C58"/>
      <c r="D58"/>
      <c r="E58" s="9" t="str">
        <f>_xlfn.IFNA(VLOOKUP(B58,NOT_SUPPORTED_ARTICLE!C:C,1,FALSE),"")</f>
        <v/>
      </c>
      <c r="F58" s="44" t="str">
        <f t="shared" si="0"/>
        <v/>
      </c>
      <c r="G58" s="44"/>
      <c r="H58" s="44" t="str">
        <f t="shared" si="1"/>
        <v/>
      </c>
    </row>
    <row r="59" spans="2:8" s="2" customFormat="1" x14ac:dyDescent="0.25">
      <c r="E59" s="9" t="str">
        <f>_xlfn.IFNA(VLOOKUP(B59,NOT_SUPPORTED_ARTICLE!C:C,1,FALSE),"")</f>
        <v/>
      </c>
      <c r="F59" s="44" t="str">
        <f t="shared" si="0"/>
        <v/>
      </c>
      <c r="G59" s="44"/>
      <c r="H59" s="44" t="str">
        <f t="shared" si="1"/>
        <v/>
      </c>
    </row>
    <row r="60" spans="2:8" s="2" customFormat="1" x14ac:dyDescent="0.25">
      <c r="E60" s="9" t="str">
        <f>_xlfn.IFNA(VLOOKUP(B60,NOT_SUPPORTED_ARTICLE!C:C,1,FALSE),"")</f>
        <v/>
      </c>
      <c r="F60" s="44" t="str">
        <f t="shared" si="0"/>
        <v/>
      </c>
      <c r="G60" s="44"/>
      <c r="H60" s="44" t="str">
        <f t="shared" si="1"/>
        <v/>
      </c>
    </row>
    <row r="61" spans="2:8" s="2" customFormat="1" x14ac:dyDescent="0.25">
      <c r="E61" s="9" t="str">
        <f>_xlfn.IFNA(VLOOKUP(B61,NOT_SUPPORTED_ARTICLE!C:C,1,FALSE),"")</f>
        <v/>
      </c>
      <c r="F61" s="44" t="str">
        <f t="shared" si="0"/>
        <v/>
      </c>
      <c r="G61" s="44"/>
      <c r="H61" s="44" t="str">
        <f t="shared" si="1"/>
        <v/>
      </c>
    </row>
    <row r="62" spans="2:8" s="2" customFormat="1" x14ac:dyDescent="0.25">
      <c r="E62" s="9" t="str">
        <f>_xlfn.IFNA(VLOOKUP(B62,NOT_SUPPORTED_ARTICLE!C:C,1,FALSE),"")</f>
        <v/>
      </c>
      <c r="F62" s="44" t="str">
        <f t="shared" si="0"/>
        <v/>
      </c>
      <c r="G62" s="44"/>
      <c r="H62" s="44" t="str">
        <f t="shared" si="1"/>
        <v/>
      </c>
    </row>
    <row r="63" spans="2:8" s="2" customFormat="1" x14ac:dyDescent="0.25">
      <c r="E63" s="9" t="str">
        <f>_xlfn.IFNA(VLOOKUP(B63,NOT_SUPPORTED_ARTICLE!C:C,1,FALSE),"")</f>
        <v/>
      </c>
      <c r="F63" s="44" t="str">
        <f t="shared" si="0"/>
        <v/>
      </c>
      <c r="G63" s="44"/>
      <c r="H63" s="44" t="str">
        <f t="shared" si="1"/>
        <v/>
      </c>
    </row>
    <row r="64" spans="2:8" s="2" customFormat="1" x14ac:dyDescent="0.25">
      <c r="E64" s="9" t="str">
        <f>_xlfn.IFNA(VLOOKUP(B64,NOT_SUPPORTED_ARTICLE!C:C,1,FALSE),"")</f>
        <v/>
      </c>
      <c r="F64" s="44" t="str">
        <f t="shared" si="0"/>
        <v/>
      </c>
      <c r="G64" s="44"/>
      <c r="H64" s="44" t="str">
        <f t="shared" si="1"/>
        <v/>
      </c>
    </row>
    <row r="65" spans="5:8" s="2" customFormat="1" x14ac:dyDescent="0.25">
      <c r="E65" s="9" t="str">
        <f>_xlfn.IFNA(VLOOKUP(B65,NOT_SUPPORTED_ARTICLE!C:C,1,FALSE),"")</f>
        <v/>
      </c>
      <c r="F65" s="44" t="str">
        <f t="shared" si="0"/>
        <v/>
      </c>
      <c r="G65" s="44"/>
      <c r="H65" s="44" t="str">
        <f t="shared" si="1"/>
        <v/>
      </c>
    </row>
    <row r="66" spans="5:8" s="2" customFormat="1" x14ac:dyDescent="0.25">
      <c r="E66" s="9" t="str">
        <f>_xlfn.IFNA(VLOOKUP(B66,NOT_SUPPORTED_ARTICLE!C:C,1,FALSE),"")</f>
        <v/>
      </c>
      <c r="F66" s="44" t="str">
        <f t="shared" si="0"/>
        <v/>
      </c>
      <c r="G66" s="44"/>
      <c r="H66" s="44" t="str">
        <f t="shared" si="1"/>
        <v/>
      </c>
    </row>
    <row r="67" spans="5:8" s="2" customFormat="1" x14ac:dyDescent="0.25">
      <c r="E67" s="9" t="str">
        <f>_xlfn.IFNA(VLOOKUP(B67,NOT_SUPPORTED_ARTICLE!C:C,1,FALSE),"")</f>
        <v/>
      </c>
      <c r="F67" s="44" t="str">
        <f t="shared" ref="F67:F130" si="2">SUBSTITUTE(D67,"\","/")</f>
        <v/>
      </c>
      <c r="G67" s="44"/>
      <c r="H67" s="44" t="str">
        <f t="shared" ref="H67:H130" si="3">SUBSTITUTE(G67,"articles/","")</f>
        <v/>
      </c>
    </row>
    <row r="68" spans="5:8" s="2" customFormat="1" x14ac:dyDescent="0.25">
      <c r="E68" s="9" t="str">
        <f>_xlfn.IFNA(VLOOKUP(B68,NOT_SUPPORTED_ARTICLE!C:C,1,FALSE),"")</f>
        <v/>
      </c>
      <c r="F68" s="44" t="str">
        <f t="shared" si="2"/>
        <v/>
      </c>
      <c r="G68" s="44"/>
      <c r="H68" s="44" t="str">
        <f t="shared" si="3"/>
        <v/>
      </c>
    </row>
    <row r="69" spans="5:8" s="2" customFormat="1" x14ac:dyDescent="0.25">
      <c r="E69" s="9" t="str">
        <f>_xlfn.IFNA(VLOOKUP(B69,NOT_SUPPORTED_ARTICLE!C:C,1,FALSE),"")</f>
        <v/>
      </c>
      <c r="F69" s="44" t="str">
        <f t="shared" si="2"/>
        <v/>
      </c>
      <c r="G69" s="44"/>
      <c r="H69" s="44" t="str">
        <f t="shared" si="3"/>
        <v/>
      </c>
    </row>
    <row r="70" spans="5:8" s="2" customFormat="1" x14ac:dyDescent="0.25">
      <c r="E70" s="9" t="str">
        <f>_xlfn.IFNA(VLOOKUP(B70,NOT_SUPPORTED_ARTICLE!C:C,1,FALSE),"")</f>
        <v/>
      </c>
      <c r="F70" s="44" t="str">
        <f t="shared" si="2"/>
        <v/>
      </c>
      <c r="G70" s="44"/>
      <c r="H70" s="44" t="str">
        <f t="shared" si="3"/>
        <v/>
      </c>
    </row>
    <row r="71" spans="5:8" s="2" customFormat="1" x14ac:dyDescent="0.25">
      <c r="E71" s="9" t="str">
        <f>_xlfn.IFNA(VLOOKUP(B71,NOT_SUPPORTED_ARTICLE!C:C,1,FALSE),"")</f>
        <v/>
      </c>
      <c r="F71" s="44" t="str">
        <f t="shared" si="2"/>
        <v/>
      </c>
      <c r="G71" s="44"/>
      <c r="H71" s="44" t="str">
        <f t="shared" si="3"/>
        <v/>
      </c>
    </row>
    <row r="72" spans="5:8" s="2" customFormat="1" x14ac:dyDescent="0.25">
      <c r="E72" s="9" t="str">
        <f>_xlfn.IFNA(VLOOKUP(B72,NOT_SUPPORTED_ARTICLE!C:C,1,FALSE),"")</f>
        <v/>
      </c>
      <c r="F72" s="44" t="str">
        <f t="shared" si="2"/>
        <v/>
      </c>
      <c r="G72" s="44"/>
      <c r="H72" s="44" t="str">
        <f t="shared" si="3"/>
        <v/>
      </c>
    </row>
    <row r="73" spans="5:8" s="2" customFormat="1" x14ac:dyDescent="0.25">
      <c r="E73" s="9" t="str">
        <f>_xlfn.IFNA(VLOOKUP(B73,NOT_SUPPORTED_ARTICLE!C:C,1,FALSE),"")</f>
        <v/>
      </c>
      <c r="F73" s="44" t="str">
        <f t="shared" si="2"/>
        <v/>
      </c>
      <c r="G73" s="44"/>
      <c r="H73" s="44" t="str">
        <f t="shared" si="3"/>
        <v/>
      </c>
    </row>
    <row r="74" spans="5:8" s="2" customFormat="1" x14ac:dyDescent="0.25">
      <c r="E74" s="9" t="str">
        <f>_xlfn.IFNA(VLOOKUP(B74,NOT_SUPPORTED_ARTICLE!C:C,1,FALSE),"")</f>
        <v/>
      </c>
      <c r="F74" s="44" t="str">
        <f t="shared" si="2"/>
        <v/>
      </c>
      <c r="G74" s="44"/>
      <c r="H74" s="44" t="str">
        <f t="shared" si="3"/>
        <v/>
      </c>
    </row>
    <row r="75" spans="5:8" s="2" customFormat="1" x14ac:dyDescent="0.25">
      <c r="E75" s="9" t="str">
        <f>_xlfn.IFNA(VLOOKUP(B75,NOT_SUPPORTED_ARTICLE!C:C,1,FALSE),"")</f>
        <v/>
      </c>
      <c r="F75" s="44" t="str">
        <f t="shared" si="2"/>
        <v/>
      </c>
      <c r="G75" s="44"/>
      <c r="H75" s="44" t="str">
        <f t="shared" si="3"/>
        <v/>
      </c>
    </row>
    <row r="76" spans="5:8" s="2" customFormat="1" x14ac:dyDescent="0.25">
      <c r="E76" s="9" t="str">
        <f>_xlfn.IFNA(VLOOKUP(B76,NOT_SUPPORTED_ARTICLE!C:C,1,FALSE),"")</f>
        <v/>
      </c>
      <c r="F76" s="44" t="str">
        <f t="shared" si="2"/>
        <v/>
      </c>
      <c r="G76" s="44"/>
      <c r="H76" s="44" t="str">
        <f t="shared" si="3"/>
        <v/>
      </c>
    </row>
    <row r="77" spans="5:8" s="2" customFormat="1" x14ac:dyDescent="0.25">
      <c r="E77" s="9" t="str">
        <f>_xlfn.IFNA(VLOOKUP(B77,NOT_SUPPORTED_ARTICLE!C:C,1,FALSE),"")</f>
        <v/>
      </c>
      <c r="F77" s="44" t="str">
        <f t="shared" si="2"/>
        <v/>
      </c>
      <c r="G77" s="44"/>
      <c r="H77" s="44" t="str">
        <f t="shared" si="3"/>
        <v/>
      </c>
    </row>
    <row r="78" spans="5:8" s="2" customFormat="1" x14ac:dyDescent="0.25">
      <c r="E78" s="9" t="str">
        <f>_xlfn.IFNA(VLOOKUP(B78,NOT_SUPPORTED_ARTICLE!C:C,1,FALSE),"")</f>
        <v/>
      </c>
      <c r="F78" s="44" t="str">
        <f t="shared" si="2"/>
        <v/>
      </c>
      <c r="G78" s="44"/>
      <c r="H78" s="44" t="str">
        <f t="shared" si="3"/>
        <v/>
      </c>
    </row>
    <row r="79" spans="5:8" s="2" customFormat="1" x14ac:dyDescent="0.25">
      <c r="E79" s="9" t="str">
        <f>_xlfn.IFNA(VLOOKUP(B79,NOT_SUPPORTED_ARTICLE!C:C,1,FALSE),"")</f>
        <v/>
      </c>
      <c r="F79" s="44" t="str">
        <f t="shared" si="2"/>
        <v/>
      </c>
      <c r="G79" s="44"/>
      <c r="H79" s="44" t="str">
        <f t="shared" si="3"/>
        <v/>
      </c>
    </row>
    <row r="80" spans="5:8" s="2" customFormat="1" x14ac:dyDescent="0.25">
      <c r="E80" s="9" t="str">
        <f>_xlfn.IFNA(VLOOKUP(B80,NOT_SUPPORTED_ARTICLE!C:C,1,FALSE),"")</f>
        <v/>
      </c>
      <c r="F80" s="44" t="str">
        <f t="shared" si="2"/>
        <v/>
      </c>
      <c r="G80" s="44"/>
      <c r="H80" s="44" t="str">
        <f t="shared" si="3"/>
        <v/>
      </c>
    </row>
    <row r="81" spans="5:8" s="2" customFormat="1" x14ac:dyDescent="0.25">
      <c r="E81" s="9" t="str">
        <f>_xlfn.IFNA(VLOOKUP(B81,NOT_SUPPORTED_ARTICLE!C:C,1,FALSE),"")</f>
        <v/>
      </c>
      <c r="F81" s="44" t="str">
        <f t="shared" si="2"/>
        <v/>
      </c>
      <c r="G81" s="44"/>
      <c r="H81" s="44" t="str">
        <f t="shared" si="3"/>
        <v/>
      </c>
    </row>
    <row r="82" spans="5:8" s="2" customFormat="1" x14ac:dyDescent="0.25">
      <c r="E82" s="9" t="str">
        <f>_xlfn.IFNA(VLOOKUP(B82,NOT_SUPPORTED_ARTICLE!C:C,1,FALSE),"")</f>
        <v/>
      </c>
      <c r="F82" s="44" t="str">
        <f t="shared" si="2"/>
        <v/>
      </c>
      <c r="G82" s="44"/>
      <c r="H82" s="44" t="str">
        <f t="shared" si="3"/>
        <v/>
      </c>
    </row>
    <row r="83" spans="5:8" s="2" customFormat="1" x14ac:dyDescent="0.25">
      <c r="E83" s="9" t="str">
        <f>_xlfn.IFNA(VLOOKUP(B83,NOT_SUPPORTED_ARTICLE!C:C,1,FALSE),"")</f>
        <v/>
      </c>
      <c r="F83" s="44" t="str">
        <f t="shared" si="2"/>
        <v/>
      </c>
      <c r="G83" s="44"/>
      <c r="H83" s="44" t="str">
        <f t="shared" si="3"/>
        <v/>
      </c>
    </row>
    <row r="84" spans="5:8" s="2" customFormat="1" x14ac:dyDescent="0.25">
      <c r="E84" s="9" t="str">
        <f>_xlfn.IFNA(VLOOKUP(B84,NOT_SUPPORTED_ARTICLE!C:C,1,FALSE),"")</f>
        <v/>
      </c>
      <c r="F84" s="44" t="str">
        <f t="shared" si="2"/>
        <v/>
      </c>
      <c r="G84" s="44"/>
      <c r="H84" s="44" t="str">
        <f t="shared" si="3"/>
        <v/>
      </c>
    </row>
    <row r="85" spans="5:8" s="2" customFormat="1" x14ac:dyDescent="0.25">
      <c r="E85" s="9" t="str">
        <f>_xlfn.IFNA(VLOOKUP(B85,NOT_SUPPORTED_ARTICLE!C:C,1,FALSE),"")</f>
        <v/>
      </c>
      <c r="F85" s="44" t="str">
        <f t="shared" si="2"/>
        <v/>
      </c>
      <c r="G85" s="44"/>
      <c r="H85" s="44" t="str">
        <f t="shared" si="3"/>
        <v/>
      </c>
    </row>
    <row r="86" spans="5:8" s="2" customFormat="1" x14ac:dyDescent="0.25">
      <c r="E86" s="9" t="str">
        <f>_xlfn.IFNA(VLOOKUP(B86,NOT_SUPPORTED_ARTICLE!C:C,1,FALSE),"")</f>
        <v/>
      </c>
      <c r="F86" s="44" t="str">
        <f t="shared" si="2"/>
        <v/>
      </c>
      <c r="G86" s="44"/>
      <c r="H86" s="44" t="str">
        <f t="shared" si="3"/>
        <v/>
      </c>
    </row>
    <row r="87" spans="5:8" s="2" customFormat="1" x14ac:dyDescent="0.25">
      <c r="E87" s="9" t="str">
        <f>_xlfn.IFNA(VLOOKUP(B87,NOT_SUPPORTED_ARTICLE!C:C,1,FALSE),"")</f>
        <v/>
      </c>
      <c r="F87" s="44" t="str">
        <f t="shared" si="2"/>
        <v/>
      </c>
      <c r="G87" s="44"/>
      <c r="H87" s="44" t="str">
        <f t="shared" si="3"/>
        <v/>
      </c>
    </row>
    <row r="88" spans="5:8" s="2" customFormat="1" x14ac:dyDescent="0.25">
      <c r="E88" s="9" t="str">
        <f>_xlfn.IFNA(VLOOKUP(B88,NOT_SUPPORTED_ARTICLE!C:C,1,FALSE),"")</f>
        <v/>
      </c>
      <c r="F88" s="44" t="str">
        <f t="shared" si="2"/>
        <v/>
      </c>
      <c r="G88" s="44"/>
      <c r="H88" s="44" t="str">
        <f t="shared" si="3"/>
        <v/>
      </c>
    </row>
    <row r="89" spans="5:8" s="2" customFormat="1" x14ac:dyDescent="0.25">
      <c r="E89" s="9" t="str">
        <f>_xlfn.IFNA(VLOOKUP(B89,NOT_SUPPORTED_ARTICLE!C:C,1,FALSE),"")</f>
        <v/>
      </c>
      <c r="F89" s="44" t="str">
        <f t="shared" si="2"/>
        <v/>
      </c>
      <c r="G89" s="44"/>
      <c r="H89" s="44" t="str">
        <f t="shared" si="3"/>
        <v/>
      </c>
    </row>
    <row r="90" spans="5:8" s="2" customFormat="1" x14ac:dyDescent="0.25">
      <c r="E90" s="9" t="str">
        <f>_xlfn.IFNA(VLOOKUP(B90,NOT_SUPPORTED_ARTICLE!C:C,1,FALSE),"")</f>
        <v/>
      </c>
      <c r="F90" s="44" t="str">
        <f t="shared" si="2"/>
        <v/>
      </c>
      <c r="G90" s="44"/>
      <c r="H90" s="44" t="str">
        <f t="shared" si="3"/>
        <v/>
      </c>
    </row>
    <row r="91" spans="5:8" s="2" customFormat="1" x14ac:dyDescent="0.25">
      <c r="E91" s="9" t="str">
        <f>_xlfn.IFNA(VLOOKUP(B91,NOT_SUPPORTED_ARTICLE!C:C,1,FALSE),"")</f>
        <v/>
      </c>
      <c r="F91" s="44" t="str">
        <f t="shared" si="2"/>
        <v/>
      </c>
      <c r="G91" s="44"/>
      <c r="H91" s="44" t="str">
        <f t="shared" si="3"/>
        <v/>
      </c>
    </row>
    <row r="92" spans="5:8" s="2" customFormat="1" x14ac:dyDescent="0.25">
      <c r="E92" s="9" t="str">
        <f>_xlfn.IFNA(VLOOKUP(B92,NOT_SUPPORTED_ARTICLE!C:C,1,FALSE),"")</f>
        <v/>
      </c>
      <c r="F92" s="44" t="str">
        <f t="shared" si="2"/>
        <v/>
      </c>
      <c r="G92" s="44"/>
      <c r="H92" s="44" t="str">
        <f t="shared" si="3"/>
        <v/>
      </c>
    </row>
    <row r="93" spans="5:8" s="2" customFormat="1" x14ac:dyDescent="0.25">
      <c r="E93" s="9" t="str">
        <f>_xlfn.IFNA(VLOOKUP(B93,NOT_SUPPORTED_ARTICLE!C:C,1,FALSE),"")</f>
        <v/>
      </c>
      <c r="F93" s="44" t="str">
        <f t="shared" si="2"/>
        <v/>
      </c>
      <c r="G93" s="44"/>
      <c r="H93" s="44" t="str">
        <f t="shared" si="3"/>
        <v/>
      </c>
    </row>
    <row r="94" spans="5:8" s="2" customFormat="1" x14ac:dyDescent="0.25">
      <c r="E94" s="9" t="str">
        <f>_xlfn.IFNA(VLOOKUP(B94,NOT_SUPPORTED_ARTICLE!C:C,1,FALSE),"")</f>
        <v/>
      </c>
      <c r="F94" s="44" t="str">
        <f t="shared" si="2"/>
        <v/>
      </c>
      <c r="G94" s="44"/>
      <c r="H94" s="44" t="str">
        <f t="shared" si="3"/>
        <v/>
      </c>
    </row>
    <row r="95" spans="5:8" s="2" customFormat="1" x14ac:dyDescent="0.25">
      <c r="E95" s="9" t="str">
        <f>_xlfn.IFNA(VLOOKUP(B95,NOT_SUPPORTED_ARTICLE!C:C,1,FALSE),"")</f>
        <v/>
      </c>
      <c r="F95" s="44" t="str">
        <f t="shared" si="2"/>
        <v/>
      </c>
      <c r="G95" s="44"/>
      <c r="H95" s="44" t="str">
        <f t="shared" si="3"/>
        <v/>
      </c>
    </row>
    <row r="96" spans="5:8" s="2" customFormat="1" x14ac:dyDescent="0.25">
      <c r="E96" s="9" t="str">
        <f>_xlfn.IFNA(VLOOKUP(B96,NOT_SUPPORTED_ARTICLE!C:C,1,FALSE),"")</f>
        <v/>
      </c>
      <c r="F96" s="44" t="str">
        <f t="shared" si="2"/>
        <v/>
      </c>
      <c r="G96" s="44"/>
      <c r="H96" s="44" t="str">
        <f t="shared" si="3"/>
        <v/>
      </c>
    </row>
    <row r="97" spans="5:8" s="2" customFormat="1" x14ac:dyDescent="0.25">
      <c r="E97" s="9" t="str">
        <f>_xlfn.IFNA(VLOOKUP(B97,NOT_SUPPORTED_ARTICLE!C:C,1,FALSE),"")</f>
        <v/>
      </c>
      <c r="F97" s="44" t="str">
        <f t="shared" si="2"/>
        <v/>
      </c>
      <c r="G97" s="44"/>
      <c r="H97" s="44" t="str">
        <f t="shared" si="3"/>
        <v/>
      </c>
    </row>
    <row r="98" spans="5:8" s="2" customFormat="1" x14ac:dyDescent="0.25">
      <c r="E98" s="9" t="str">
        <f>_xlfn.IFNA(VLOOKUP(B98,NOT_SUPPORTED_ARTICLE!C:C,1,FALSE),"")</f>
        <v/>
      </c>
      <c r="F98" s="44" t="str">
        <f t="shared" si="2"/>
        <v/>
      </c>
      <c r="G98" s="44"/>
      <c r="H98" s="44" t="str">
        <f t="shared" si="3"/>
        <v/>
      </c>
    </row>
    <row r="99" spans="5:8" s="2" customFormat="1" x14ac:dyDescent="0.25">
      <c r="E99" s="9" t="str">
        <f>_xlfn.IFNA(VLOOKUP(B99,NOT_SUPPORTED_ARTICLE!C:C,1,FALSE),"")</f>
        <v/>
      </c>
      <c r="F99" s="44" t="str">
        <f t="shared" si="2"/>
        <v/>
      </c>
      <c r="G99" s="44"/>
      <c r="H99" s="44" t="str">
        <f t="shared" si="3"/>
        <v/>
      </c>
    </row>
    <row r="100" spans="5:8" s="2" customFormat="1" x14ac:dyDescent="0.25">
      <c r="E100" s="9" t="str">
        <f>_xlfn.IFNA(VLOOKUP(B100,NOT_SUPPORTED_ARTICLE!C:C,1,FALSE),"")</f>
        <v/>
      </c>
      <c r="F100" s="44" t="str">
        <f t="shared" si="2"/>
        <v/>
      </c>
      <c r="G100" s="44"/>
      <c r="H100" s="44" t="str">
        <f t="shared" si="3"/>
        <v/>
      </c>
    </row>
    <row r="101" spans="5:8" s="2" customFormat="1" x14ac:dyDescent="0.25">
      <c r="E101" s="9" t="str">
        <f>_xlfn.IFNA(VLOOKUP(B101,NOT_SUPPORTED_ARTICLE!C:C,1,FALSE),"")</f>
        <v/>
      </c>
      <c r="F101" s="44" t="str">
        <f t="shared" si="2"/>
        <v/>
      </c>
      <c r="G101" s="44"/>
      <c r="H101" s="44" t="str">
        <f t="shared" si="3"/>
        <v/>
      </c>
    </row>
    <row r="102" spans="5:8" s="2" customFormat="1" x14ac:dyDescent="0.25">
      <c r="E102" s="9" t="str">
        <f>_xlfn.IFNA(VLOOKUP(B102,NOT_SUPPORTED_ARTICLE!C:C,1,FALSE),"")</f>
        <v/>
      </c>
      <c r="F102" s="44" t="str">
        <f t="shared" si="2"/>
        <v/>
      </c>
      <c r="G102" s="44"/>
      <c r="H102" s="44" t="str">
        <f t="shared" si="3"/>
        <v/>
      </c>
    </row>
    <row r="103" spans="5:8" s="2" customFormat="1" x14ac:dyDescent="0.25">
      <c r="E103" s="9" t="str">
        <f>_xlfn.IFNA(VLOOKUP(B103,NOT_SUPPORTED_ARTICLE!C:C,1,FALSE),"")</f>
        <v/>
      </c>
      <c r="F103" s="44" t="str">
        <f t="shared" si="2"/>
        <v/>
      </c>
      <c r="G103" s="44"/>
      <c r="H103" s="44" t="str">
        <f t="shared" si="3"/>
        <v/>
      </c>
    </row>
    <row r="104" spans="5:8" s="2" customFormat="1" x14ac:dyDescent="0.25">
      <c r="E104" s="9" t="str">
        <f>_xlfn.IFNA(VLOOKUP(B104,NOT_SUPPORTED_ARTICLE!C:C,1,FALSE),"")</f>
        <v/>
      </c>
      <c r="F104" s="44" t="str">
        <f t="shared" si="2"/>
        <v/>
      </c>
      <c r="G104" s="44"/>
      <c r="H104" s="44" t="str">
        <f t="shared" si="3"/>
        <v/>
      </c>
    </row>
    <row r="105" spans="5:8" s="2" customFormat="1" x14ac:dyDescent="0.25">
      <c r="E105" s="9" t="str">
        <f>_xlfn.IFNA(VLOOKUP(B105,NOT_SUPPORTED_ARTICLE!C:C,1,FALSE),"")</f>
        <v/>
      </c>
      <c r="F105" s="44" t="str">
        <f t="shared" si="2"/>
        <v/>
      </c>
      <c r="G105" s="44"/>
      <c r="H105" s="44" t="str">
        <f t="shared" si="3"/>
        <v/>
      </c>
    </row>
    <row r="106" spans="5:8" s="2" customFormat="1" x14ac:dyDescent="0.25">
      <c r="E106" s="9" t="str">
        <f>_xlfn.IFNA(VLOOKUP(B106,NOT_SUPPORTED_ARTICLE!C:C,1,FALSE),"")</f>
        <v/>
      </c>
      <c r="F106" s="44" t="str">
        <f t="shared" si="2"/>
        <v/>
      </c>
      <c r="G106" s="44"/>
      <c r="H106" s="44" t="str">
        <f t="shared" si="3"/>
        <v/>
      </c>
    </row>
    <row r="107" spans="5:8" s="2" customFormat="1" x14ac:dyDescent="0.25">
      <c r="E107" s="9" t="str">
        <f>_xlfn.IFNA(VLOOKUP(B107,NOT_SUPPORTED_ARTICLE!C:C,1,FALSE),"")</f>
        <v/>
      </c>
      <c r="F107" s="44" t="str">
        <f t="shared" si="2"/>
        <v/>
      </c>
      <c r="G107" s="44"/>
      <c r="H107" s="44" t="str">
        <f t="shared" si="3"/>
        <v/>
      </c>
    </row>
    <row r="108" spans="5:8" s="2" customFormat="1" x14ac:dyDescent="0.25">
      <c r="E108" s="9" t="str">
        <f>_xlfn.IFNA(VLOOKUP(B108,NOT_SUPPORTED_ARTICLE!C:C,1,FALSE),"")</f>
        <v/>
      </c>
      <c r="F108" s="44" t="str">
        <f t="shared" si="2"/>
        <v/>
      </c>
      <c r="G108" s="44"/>
      <c r="H108" s="44" t="str">
        <f t="shared" si="3"/>
        <v/>
      </c>
    </row>
    <row r="109" spans="5:8" s="2" customFormat="1" x14ac:dyDescent="0.25">
      <c r="E109" s="9" t="str">
        <f>_xlfn.IFNA(VLOOKUP(B109,NOT_SUPPORTED_ARTICLE!C:C,1,FALSE),"")</f>
        <v/>
      </c>
      <c r="F109" s="44" t="str">
        <f t="shared" si="2"/>
        <v/>
      </c>
      <c r="G109" s="44"/>
      <c r="H109" s="44" t="str">
        <f t="shared" si="3"/>
        <v/>
      </c>
    </row>
    <row r="110" spans="5:8" s="2" customFormat="1" x14ac:dyDescent="0.25">
      <c r="E110" s="9" t="str">
        <f>_xlfn.IFNA(VLOOKUP(B110,NOT_SUPPORTED_ARTICLE!C:C,1,FALSE),"")</f>
        <v/>
      </c>
      <c r="F110" s="44" t="str">
        <f t="shared" si="2"/>
        <v/>
      </c>
      <c r="G110" s="44"/>
      <c r="H110" s="44" t="str">
        <f t="shared" si="3"/>
        <v/>
      </c>
    </row>
    <row r="111" spans="5:8" s="2" customFormat="1" x14ac:dyDescent="0.25">
      <c r="E111" s="9" t="str">
        <f>_xlfn.IFNA(VLOOKUP(B111,NOT_SUPPORTED_ARTICLE!C:C,1,FALSE),"")</f>
        <v/>
      </c>
      <c r="F111" s="44" t="str">
        <f t="shared" si="2"/>
        <v/>
      </c>
      <c r="G111" s="44"/>
      <c r="H111" s="44" t="str">
        <f t="shared" si="3"/>
        <v/>
      </c>
    </row>
    <row r="112" spans="5:8" s="2" customFormat="1" x14ac:dyDescent="0.25">
      <c r="E112" s="9" t="str">
        <f>_xlfn.IFNA(VLOOKUP(B112,NOT_SUPPORTED_ARTICLE!C:C,1,FALSE),"")</f>
        <v/>
      </c>
      <c r="F112" s="44" t="str">
        <f t="shared" si="2"/>
        <v/>
      </c>
      <c r="G112" s="44"/>
      <c r="H112" s="44" t="str">
        <f t="shared" si="3"/>
        <v/>
      </c>
    </row>
    <row r="113" spans="5:8" s="2" customFormat="1" x14ac:dyDescent="0.25">
      <c r="E113" s="9" t="str">
        <f>_xlfn.IFNA(VLOOKUP(B113,NOT_SUPPORTED_ARTICLE!C:C,1,FALSE),"")</f>
        <v/>
      </c>
      <c r="F113" s="44" t="str">
        <f t="shared" si="2"/>
        <v/>
      </c>
      <c r="G113" s="44"/>
      <c r="H113" s="44" t="str">
        <f t="shared" si="3"/>
        <v/>
      </c>
    </row>
    <row r="114" spans="5:8" s="2" customFormat="1" x14ac:dyDescent="0.25">
      <c r="E114" s="9" t="str">
        <f>_xlfn.IFNA(VLOOKUP(B114,NOT_SUPPORTED_ARTICLE!C:C,1,FALSE),"")</f>
        <v/>
      </c>
      <c r="F114" s="44" t="str">
        <f t="shared" si="2"/>
        <v/>
      </c>
      <c r="G114" s="44"/>
      <c r="H114" s="44" t="str">
        <f t="shared" si="3"/>
        <v/>
      </c>
    </row>
    <row r="115" spans="5:8" s="2" customFormat="1" x14ac:dyDescent="0.25">
      <c r="E115" s="9" t="str">
        <f>_xlfn.IFNA(VLOOKUP(B115,NOT_SUPPORTED_ARTICLE!C:C,1,FALSE),"")</f>
        <v/>
      </c>
      <c r="F115" s="44" t="str">
        <f t="shared" si="2"/>
        <v/>
      </c>
      <c r="G115" s="44"/>
      <c r="H115" s="44" t="str">
        <f t="shared" si="3"/>
        <v/>
      </c>
    </row>
    <row r="116" spans="5:8" s="2" customFormat="1" x14ac:dyDescent="0.25">
      <c r="E116" s="9" t="str">
        <f>_xlfn.IFNA(VLOOKUP(B116,NOT_SUPPORTED_ARTICLE!C:C,1,FALSE),"")</f>
        <v/>
      </c>
      <c r="F116" s="44" t="str">
        <f t="shared" si="2"/>
        <v/>
      </c>
      <c r="G116" s="44"/>
      <c r="H116" s="44" t="str">
        <f t="shared" si="3"/>
        <v/>
      </c>
    </row>
    <row r="117" spans="5:8" s="2" customFormat="1" x14ac:dyDescent="0.25">
      <c r="E117" s="9" t="str">
        <f>_xlfn.IFNA(VLOOKUP(B117,NOT_SUPPORTED_ARTICLE!C:C,1,FALSE),"")</f>
        <v/>
      </c>
      <c r="F117" s="44" t="str">
        <f t="shared" si="2"/>
        <v/>
      </c>
      <c r="G117" s="44"/>
      <c r="H117" s="44" t="str">
        <f t="shared" si="3"/>
        <v/>
      </c>
    </row>
    <row r="118" spans="5:8" s="2" customFormat="1" x14ac:dyDescent="0.25">
      <c r="E118" s="9" t="str">
        <f>_xlfn.IFNA(VLOOKUP(B118,NOT_SUPPORTED_ARTICLE!C:C,1,FALSE),"")</f>
        <v/>
      </c>
      <c r="F118" s="44" t="str">
        <f t="shared" si="2"/>
        <v/>
      </c>
      <c r="G118" s="44"/>
      <c r="H118" s="44" t="str">
        <f t="shared" si="3"/>
        <v/>
      </c>
    </row>
    <row r="119" spans="5:8" s="2" customFormat="1" x14ac:dyDescent="0.25">
      <c r="E119" s="9" t="str">
        <f>_xlfn.IFNA(VLOOKUP(B119,NOT_SUPPORTED_ARTICLE!C:C,1,FALSE),"")</f>
        <v/>
      </c>
      <c r="F119" s="44" t="str">
        <f t="shared" si="2"/>
        <v/>
      </c>
      <c r="G119" s="44"/>
      <c r="H119" s="44" t="str">
        <f t="shared" si="3"/>
        <v/>
      </c>
    </row>
    <row r="120" spans="5:8" s="2" customFormat="1" x14ac:dyDescent="0.25">
      <c r="E120" s="9" t="str">
        <f>_xlfn.IFNA(VLOOKUP(B120,NOT_SUPPORTED_ARTICLE!C:C,1,FALSE),"")</f>
        <v/>
      </c>
      <c r="F120" s="44" t="str">
        <f t="shared" si="2"/>
        <v/>
      </c>
      <c r="G120" s="44"/>
      <c r="H120" s="44" t="str">
        <f t="shared" si="3"/>
        <v/>
      </c>
    </row>
    <row r="121" spans="5:8" s="2" customFormat="1" x14ac:dyDescent="0.25">
      <c r="E121" s="9" t="str">
        <f>_xlfn.IFNA(VLOOKUP(B121,NOT_SUPPORTED_ARTICLE!C:C,1,FALSE),"")</f>
        <v/>
      </c>
      <c r="F121" s="44" t="str">
        <f t="shared" si="2"/>
        <v/>
      </c>
      <c r="G121" s="44"/>
      <c r="H121" s="44" t="str">
        <f t="shared" si="3"/>
        <v/>
      </c>
    </row>
    <row r="122" spans="5:8" s="2" customFormat="1" x14ac:dyDescent="0.25">
      <c r="E122" s="9" t="str">
        <f>_xlfn.IFNA(VLOOKUP(B122,NOT_SUPPORTED_ARTICLE!C:C,1,FALSE),"")</f>
        <v/>
      </c>
      <c r="F122" s="44" t="str">
        <f t="shared" si="2"/>
        <v/>
      </c>
      <c r="G122" s="44"/>
      <c r="H122" s="44" t="str">
        <f t="shared" si="3"/>
        <v/>
      </c>
    </row>
    <row r="123" spans="5:8" s="2" customFormat="1" x14ac:dyDescent="0.25">
      <c r="E123" s="9" t="str">
        <f>_xlfn.IFNA(VLOOKUP(B123,NOT_SUPPORTED_ARTICLE!C:C,1,FALSE),"")</f>
        <v/>
      </c>
      <c r="F123" s="44" t="str">
        <f t="shared" si="2"/>
        <v/>
      </c>
      <c r="G123" s="44"/>
      <c r="H123" s="44" t="str">
        <f t="shared" si="3"/>
        <v/>
      </c>
    </row>
    <row r="124" spans="5:8" s="2" customFormat="1" x14ac:dyDescent="0.25">
      <c r="E124" s="9" t="str">
        <f>_xlfn.IFNA(VLOOKUP(B124,NOT_SUPPORTED_ARTICLE!C:C,1,FALSE),"")</f>
        <v/>
      </c>
      <c r="F124" s="44" t="str">
        <f t="shared" si="2"/>
        <v/>
      </c>
      <c r="G124" s="44"/>
      <c r="H124" s="44" t="str">
        <f t="shared" si="3"/>
        <v/>
      </c>
    </row>
    <row r="125" spans="5:8" s="2" customFormat="1" x14ac:dyDescent="0.25">
      <c r="E125" s="9" t="str">
        <f>_xlfn.IFNA(VLOOKUP(B125,NOT_SUPPORTED_ARTICLE!C:C,1,FALSE),"")</f>
        <v/>
      </c>
      <c r="F125" s="44" t="str">
        <f t="shared" si="2"/>
        <v/>
      </c>
      <c r="G125" s="44"/>
      <c r="H125" s="44" t="str">
        <f t="shared" si="3"/>
        <v/>
      </c>
    </row>
    <row r="126" spans="5:8" s="2" customFormat="1" x14ac:dyDescent="0.25">
      <c r="E126" s="9" t="str">
        <f>_xlfn.IFNA(VLOOKUP(B126,NOT_SUPPORTED_ARTICLE!C:C,1,FALSE),"")</f>
        <v/>
      </c>
      <c r="F126" s="44" t="str">
        <f t="shared" si="2"/>
        <v/>
      </c>
      <c r="G126" s="44"/>
      <c r="H126" s="44" t="str">
        <f t="shared" si="3"/>
        <v/>
      </c>
    </row>
    <row r="127" spans="5:8" s="2" customFormat="1" x14ac:dyDescent="0.25">
      <c r="E127" s="9" t="str">
        <f>_xlfn.IFNA(VLOOKUP(B127,NOT_SUPPORTED_ARTICLE!C:C,1,FALSE),"")</f>
        <v/>
      </c>
      <c r="F127" s="44" t="str">
        <f t="shared" si="2"/>
        <v/>
      </c>
      <c r="G127" s="44"/>
      <c r="H127" s="44" t="str">
        <f t="shared" si="3"/>
        <v/>
      </c>
    </row>
    <row r="128" spans="5:8" s="2" customFormat="1" x14ac:dyDescent="0.25">
      <c r="E128" s="9" t="str">
        <f>_xlfn.IFNA(VLOOKUP(B128,NOT_SUPPORTED_ARTICLE!C:C,1,FALSE),"")</f>
        <v/>
      </c>
      <c r="F128" s="44" t="str">
        <f t="shared" si="2"/>
        <v/>
      </c>
      <c r="G128" s="44"/>
      <c r="H128" s="44" t="str">
        <f t="shared" si="3"/>
        <v/>
      </c>
    </row>
    <row r="129" spans="5:8" s="2" customFormat="1" x14ac:dyDescent="0.25">
      <c r="E129" s="9" t="str">
        <f>_xlfn.IFNA(VLOOKUP(B129,NOT_SUPPORTED_ARTICLE!C:C,1,FALSE),"")</f>
        <v/>
      </c>
      <c r="F129" s="44" t="str">
        <f t="shared" si="2"/>
        <v/>
      </c>
      <c r="G129" s="44"/>
      <c r="H129" s="44" t="str">
        <f t="shared" si="3"/>
        <v/>
      </c>
    </row>
    <row r="130" spans="5:8" s="2" customFormat="1" x14ac:dyDescent="0.25">
      <c r="E130" s="9" t="str">
        <f>_xlfn.IFNA(VLOOKUP(B130,NOT_SUPPORTED_ARTICLE!C:C,1,FALSE),"")</f>
        <v/>
      </c>
      <c r="F130" s="44" t="str">
        <f t="shared" si="2"/>
        <v/>
      </c>
      <c r="G130" s="44"/>
      <c r="H130" s="44" t="str">
        <f t="shared" si="3"/>
        <v/>
      </c>
    </row>
    <row r="131" spans="5:8" s="2" customFormat="1" x14ac:dyDescent="0.25">
      <c r="E131" s="9" t="str">
        <f>_xlfn.IFNA(VLOOKUP(B131,NOT_SUPPORTED_ARTICLE!C:C,1,FALSE),"")</f>
        <v/>
      </c>
      <c r="F131" s="44" t="str">
        <f t="shared" ref="F131:F185" si="4">SUBSTITUTE(D131,"\","/")</f>
        <v/>
      </c>
      <c r="G131" s="44"/>
      <c r="H131" s="44" t="str">
        <f t="shared" ref="H131:H185" si="5">SUBSTITUTE(G131,"articles/","")</f>
        <v/>
      </c>
    </row>
    <row r="132" spans="5:8" s="2" customFormat="1" x14ac:dyDescent="0.25">
      <c r="E132" s="9" t="str">
        <f>_xlfn.IFNA(VLOOKUP(B132,NOT_SUPPORTED_ARTICLE!C:C,1,FALSE),"")</f>
        <v/>
      </c>
      <c r="F132" s="44" t="str">
        <f t="shared" si="4"/>
        <v/>
      </c>
      <c r="G132" s="44"/>
      <c r="H132" s="44" t="str">
        <f t="shared" si="5"/>
        <v/>
      </c>
    </row>
    <row r="133" spans="5:8" s="2" customFormat="1" x14ac:dyDescent="0.25">
      <c r="E133" s="9" t="str">
        <f>_xlfn.IFNA(VLOOKUP(B133,NOT_SUPPORTED_ARTICLE!C:C,1,FALSE),"")</f>
        <v/>
      </c>
      <c r="F133" s="44" t="str">
        <f t="shared" si="4"/>
        <v/>
      </c>
      <c r="G133" s="44"/>
      <c r="H133" s="44" t="str">
        <f t="shared" si="5"/>
        <v/>
      </c>
    </row>
    <row r="134" spans="5:8" s="2" customFormat="1" x14ac:dyDescent="0.25">
      <c r="E134" s="9" t="str">
        <f>_xlfn.IFNA(VLOOKUP(B134,NOT_SUPPORTED_ARTICLE!C:C,1,FALSE),"")</f>
        <v/>
      </c>
      <c r="F134" s="44" t="str">
        <f t="shared" si="4"/>
        <v/>
      </c>
      <c r="G134" s="44"/>
      <c r="H134" s="44" t="str">
        <f t="shared" si="5"/>
        <v/>
      </c>
    </row>
    <row r="135" spans="5:8" s="2" customFormat="1" x14ac:dyDescent="0.25">
      <c r="E135" s="9" t="str">
        <f>_xlfn.IFNA(VLOOKUP(B135,NOT_SUPPORTED_ARTICLE!C:C,1,FALSE),"")</f>
        <v/>
      </c>
      <c r="F135" s="44" t="str">
        <f t="shared" si="4"/>
        <v/>
      </c>
      <c r="G135" s="44"/>
      <c r="H135" s="44" t="str">
        <f t="shared" si="5"/>
        <v/>
      </c>
    </row>
    <row r="136" spans="5:8" s="2" customFormat="1" x14ac:dyDescent="0.25">
      <c r="E136" s="9" t="str">
        <f>_xlfn.IFNA(VLOOKUP(B136,NOT_SUPPORTED_ARTICLE!C:C,1,FALSE),"")</f>
        <v/>
      </c>
      <c r="F136" s="44" t="str">
        <f t="shared" si="4"/>
        <v/>
      </c>
      <c r="G136" s="44"/>
      <c r="H136" s="44" t="str">
        <f t="shared" si="5"/>
        <v/>
      </c>
    </row>
    <row r="137" spans="5:8" s="2" customFormat="1" x14ac:dyDescent="0.25">
      <c r="E137" s="9" t="str">
        <f>_xlfn.IFNA(VLOOKUP(B137,NOT_SUPPORTED_ARTICLE!C:C,1,FALSE),"")</f>
        <v/>
      </c>
      <c r="F137" s="44" t="str">
        <f t="shared" si="4"/>
        <v/>
      </c>
      <c r="G137" s="44"/>
      <c r="H137" s="44" t="str">
        <f t="shared" si="5"/>
        <v/>
      </c>
    </row>
    <row r="138" spans="5:8" s="2" customFormat="1" x14ac:dyDescent="0.25">
      <c r="E138" s="9" t="str">
        <f>_xlfn.IFNA(VLOOKUP(B138,NOT_SUPPORTED_ARTICLE!C:C,1,FALSE),"")</f>
        <v/>
      </c>
      <c r="F138" s="44" t="str">
        <f t="shared" si="4"/>
        <v/>
      </c>
      <c r="G138" s="44"/>
      <c r="H138" s="44" t="str">
        <f t="shared" si="5"/>
        <v/>
      </c>
    </row>
    <row r="139" spans="5:8" s="2" customFormat="1" x14ac:dyDescent="0.25">
      <c r="E139" s="9" t="str">
        <f>_xlfn.IFNA(VLOOKUP(B139,NOT_SUPPORTED_ARTICLE!C:C,1,FALSE),"")</f>
        <v/>
      </c>
      <c r="F139" s="44" t="str">
        <f t="shared" si="4"/>
        <v/>
      </c>
      <c r="G139" s="44"/>
      <c r="H139" s="44" t="str">
        <f t="shared" si="5"/>
        <v/>
      </c>
    </row>
    <row r="140" spans="5:8" s="2" customFormat="1" x14ac:dyDescent="0.25">
      <c r="E140" s="9" t="str">
        <f>_xlfn.IFNA(VLOOKUP(B140,NOT_SUPPORTED_ARTICLE!C:C,1,FALSE),"")</f>
        <v/>
      </c>
      <c r="F140" s="44" t="str">
        <f t="shared" si="4"/>
        <v/>
      </c>
      <c r="G140" s="44"/>
      <c r="H140" s="44" t="str">
        <f t="shared" si="5"/>
        <v/>
      </c>
    </row>
    <row r="141" spans="5:8" s="2" customFormat="1" x14ac:dyDescent="0.25">
      <c r="E141" s="9" t="str">
        <f>_xlfn.IFNA(VLOOKUP(B141,NOT_SUPPORTED_ARTICLE!C:C,1,FALSE),"")</f>
        <v/>
      </c>
      <c r="F141" s="44" t="str">
        <f t="shared" si="4"/>
        <v/>
      </c>
      <c r="G141" s="44"/>
      <c r="H141" s="44" t="str">
        <f t="shared" si="5"/>
        <v/>
      </c>
    </row>
    <row r="142" spans="5:8" s="2" customFormat="1" x14ac:dyDescent="0.25">
      <c r="E142" s="9" t="str">
        <f>_xlfn.IFNA(VLOOKUP(B142,NOT_SUPPORTED_ARTICLE!C:C,1,FALSE),"")</f>
        <v/>
      </c>
      <c r="F142" s="44" t="str">
        <f t="shared" si="4"/>
        <v/>
      </c>
      <c r="G142" s="44"/>
      <c r="H142" s="44" t="str">
        <f t="shared" si="5"/>
        <v/>
      </c>
    </row>
    <row r="143" spans="5:8" s="2" customFormat="1" x14ac:dyDescent="0.25">
      <c r="E143" s="9" t="str">
        <f>_xlfn.IFNA(VLOOKUP(B143,NOT_SUPPORTED_ARTICLE!C:C,1,FALSE),"")</f>
        <v/>
      </c>
      <c r="F143" s="44" t="str">
        <f t="shared" si="4"/>
        <v/>
      </c>
      <c r="G143" s="44"/>
      <c r="H143" s="44" t="str">
        <f t="shared" si="5"/>
        <v/>
      </c>
    </row>
    <row r="144" spans="5:8" s="2" customFormat="1" x14ac:dyDescent="0.25">
      <c r="E144" s="9" t="str">
        <f>_xlfn.IFNA(VLOOKUP(B144,NOT_SUPPORTED_ARTICLE!C:C,1,FALSE),"")</f>
        <v/>
      </c>
      <c r="F144" s="44" t="str">
        <f t="shared" si="4"/>
        <v/>
      </c>
      <c r="G144" s="44"/>
      <c r="H144" s="44" t="str">
        <f t="shared" si="5"/>
        <v/>
      </c>
    </row>
    <row r="145" spans="5:8" s="2" customFormat="1" x14ac:dyDescent="0.25">
      <c r="E145" s="9" t="str">
        <f>_xlfn.IFNA(VLOOKUP(B145,NOT_SUPPORTED_ARTICLE!C:C,1,FALSE),"")</f>
        <v/>
      </c>
      <c r="F145" s="44" t="str">
        <f t="shared" si="4"/>
        <v/>
      </c>
      <c r="G145" s="44"/>
      <c r="H145" s="44" t="str">
        <f t="shared" si="5"/>
        <v/>
      </c>
    </row>
    <row r="146" spans="5:8" s="2" customFormat="1" x14ac:dyDescent="0.25">
      <c r="E146" s="9" t="str">
        <f>_xlfn.IFNA(VLOOKUP(B146,NOT_SUPPORTED_ARTICLE!C:C,1,FALSE),"")</f>
        <v/>
      </c>
      <c r="F146" s="44" t="str">
        <f t="shared" si="4"/>
        <v/>
      </c>
      <c r="G146" s="44"/>
      <c r="H146" s="44" t="str">
        <f t="shared" si="5"/>
        <v/>
      </c>
    </row>
    <row r="147" spans="5:8" s="2" customFormat="1" x14ac:dyDescent="0.25">
      <c r="E147" s="9" t="str">
        <f>_xlfn.IFNA(VLOOKUP(B147,NOT_SUPPORTED_ARTICLE!C:C,1,FALSE),"")</f>
        <v/>
      </c>
      <c r="F147" s="44" t="str">
        <f t="shared" si="4"/>
        <v/>
      </c>
      <c r="G147" s="44"/>
      <c r="H147" s="44" t="str">
        <f t="shared" si="5"/>
        <v/>
      </c>
    </row>
    <row r="148" spans="5:8" s="2" customFormat="1" x14ac:dyDescent="0.25">
      <c r="E148" s="9" t="str">
        <f>_xlfn.IFNA(VLOOKUP(B148,NOT_SUPPORTED_ARTICLE!C:C,1,FALSE),"")</f>
        <v/>
      </c>
      <c r="F148" s="44" t="str">
        <f t="shared" si="4"/>
        <v/>
      </c>
      <c r="G148" s="44"/>
      <c r="H148" s="44" t="str">
        <f t="shared" si="5"/>
        <v/>
      </c>
    </row>
    <row r="149" spans="5:8" s="2" customFormat="1" x14ac:dyDescent="0.25">
      <c r="E149" s="9" t="str">
        <f>_xlfn.IFNA(VLOOKUP(B149,NOT_SUPPORTED_ARTICLE!C:C,1,FALSE),"")</f>
        <v/>
      </c>
      <c r="F149" s="44" t="str">
        <f t="shared" si="4"/>
        <v/>
      </c>
      <c r="G149" s="44"/>
      <c r="H149" s="44" t="str">
        <f t="shared" si="5"/>
        <v/>
      </c>
    </row>
    <row r="150" spans="5:8" s="2" customFormat="1" x14ac:dyDescent="0.25">
      <c r="E150" s="9" t="str">
        <f>_xlfn.IFNA(VLOOKUP(B150,NOT_SUPPORTED_ARTICLE!C:C,1,FALSE),"")</f>
        <v/>
      </c>
      <c r="F150" s="44" t="str">
        <f t="shared" si="4"/>
        <v/>
      </c>
      <c r="G150" s="44"/>
      <c r="H150" s="44" t="str">
        <f t="shared" si="5"/>
        <v/>
      </c>
    </row>
    <row r="151" spans="5:8" s="2" customFormat="1" x14ac:dyDescent="0.25">
      <c r="E151" s="9" t="str">
        <f>_xlfn.IFNA(VLOOKUP(B151,NOT_SUPPORTED_ARTICLE!C:C,1,FALSE),"")</f>
        <v/>
      </c>
      <c r="F151" s="44" t="str">
        <f t="shared" si="4"/>
        <v/>
      </c>
      <c r="G151" s="44"/>
      <c r="H151" s="44" t="str">
        <f t="shared" si="5"/>
        <v/>
      </c>
    </row>
    <row r="152" spans="5:8" s="2" customFormat="1" x14ac:dyDescent="0.25">
      <c r="E152" s="9" t="str">
        <f>_xlfn.IFNA(VLOOKUP(B152,NOT_SUPPORTED_ARTICLE!C:C,1,FALSE),"")</f>
        <v/>
      </c>
      <c r="F152" s="44" t="str">
        <f t="shared" si="4"/>
        <v/>
      </c>
      <c r="G152" s="44"/>
      <c r="H152" s="44" t="str">
        <f t="shared" si="5"/>
        <v/>
      </c>
    </row>
    <row r="153" spans="5:8" s="2" customFormat="1" x14ac:dyDescent="0.25">
      <c r="E153" s="9" t="str">
        <f>_xlfn.IFNA(VLOOKUP(B153,NOT_SUPPORTED_ARTICLE!C:C,1,FALSE),"")</f>
        <v/>
      </c>
      <c r="F153" s="44" t="str">
        <f t="shared" si="4"/>
        <v/>
      </c>
      <c r="G153" s="44"/>
      <c r="H153" s="44" t="str">
        <f t="shared" si="5"/>
        <v/>
      </c>
    </row>
    <row r="154" spans="5:8" s="2" customFormat="1" x14ac:dyDescent="0.25">
      <c r="E154" s="9" t="str">
        <f>_xlfn.IFNA(VLOOKUP(B154,NOT_SUPPORTED_ARTICLE!C:C,1,FALSE),"")</f>
        <v/>
      </c>
      <c r="F154" s="44" t="str">
        <f t="shared" si="4"/>
        <v/>
      </c>
      <c r="G154" s="44"/>
      <c r="H154" s="44" t="str">
        <f t="shared" si="5"/>
        <v/>
      </c>
    </row>
    <row r="155" spans="5:8" s="2" customFormat="1" x14ac:dyDescent="0.25">
      <c r="E155" s="9" t="str">
        <f>_xlfn.IFNA(VLOOKUP(B155,NOT_SUPPORTED_ARTICLE!C:C,1,FALSE),"")</f>
        <v/>
      </c>
      <c r="F155" s="44" t="str">
        <f t="shared" si="4"/>
        <v/>
      </c>
      <c r="G155" s="44"/>
      <c r="H155" s="44" t="str">
        <f t="shared" si="5"/>
        <v/>
      </c>
    </row>
    <row r="156" spans="5:8" s="2" customFormat="1" x14ac:dyDescent="0.25">
      <c r="E156" s="9" t="str">
        <f>_xlfn.IFNA(VLOOKUP(B156,NOT_SUPPORTED_ARTICLE!C:C,1,FALSE),"")</f>
        <v/>
      </c>
      <c r="F156" s="44" t="str">
        <f t="shared" si="4"/>
        <v/>
      </c>
      <c r="G156" s="44"/>
      <c r="H156" s="44" t="str">
        <f t="shared" si="5"/>
        <v/>
      </c>
    </row>
    <row r="157" spans="5:8" s="2" customFormat="1" x14ac:dyDescent="0.25">
      <c r="E157" s="9" t="str">
        <f>_xlfn.IFNA(VLOOKUP(B157,NOT_SUPPORTED_ARTICLE!C:C,1,FALSE),"")</f>
        <v/>
      </c>
      <c r="F157" s="44" t="str">
        <f t="shared" si="4"/>
        <v/>
      </c>
      <c r="G157" s="44"/>
      <c r="H157" s="44" t="str">
        <f t="shared" si="5"/>
        <v/>
      </c>
    </row>
    <row r="158" spans="5:8" s="2" customFormat="1" x14ac:dyDescent="0.25">
      <c r="E158" s="9" t="str">
        <f>_xlfn.IFNA(VLOOKUP(B158,NOT_SUPPORTED_ARTICLE!C:C,1,FALSE),"")</f>
        <v/>
      </c>
      <c r="F158" s="44" t="str">
        <f t="shared" si="4"/>
        <v/>
      </c>
      <c r="G158" s="44"/>
      <c r="H158" s="44" t="str">
        <f t="shared" si="5"/>
        <v/>
      </c>
    </row>
    <row r="159" spans="5:8" s="2" customFormat="1" x14ac:dyDescent="0.25">
      <c r="E159" s="9" t="str">
        <f>_xlfn.IFNA(VLOOKUP(B159,NOT_SUPPORTED_ARTICLE!C:C,1,FALSE),"")</f>
        <v/>
      </c>
      <c r="F159" s="44" t="str">
        <f t="shared" si="4"/>
        <v/>
      </c>
      <c r="G159" s="44"/>
      <c r="H159" s="44" t="str">
        <f t="shared" si="5"/>
        <v/>
      </c>
    </row>
    <row r="160" spans="5:8" s="2" customFormat="1" x14ac:dyDescent="0.25">
      <c r="E160" s="9" t="str">
        <f>_xlfn.IFNA(VLOOKUP(B160,NOT_SUPPORTED_ARTICLE!C:C,1,FALSE),"")</f>
        <v/>
      </c>
      <c r="F160" s="44" t="str">
        <f t="shared" si="4"/>
        <v/>
      </c>
      <c r="G160" s="44"/>
      <c r="H160" s="44" t="str">
        <f t="shared" si="5"/>
        <v/>
      </c>
    </row>
    <row r="161" spans="5:8" s="2" customFormat="1" x14ac:dyDescent="0.25">
      <c r="E161" s="9" t="str">
        <f>_xlfn.IFNA(VLOOKUP(B161,NOT_SUPPORTED_ARTICLE!C:C,1,FALSE),"")</f>
        <v/>
      </c>
      <c r="F161" s="44" t="str">
        <f t="shared" si="4"/>
        <v/>
      </c>
      <c r="G161" s="44"/>
      <c r="H161" s="44" t="str">
        <f t="shared" si="5"/>
        <v/>
      </c>
    </row>
    <row r="162" spans="5:8" s="2" customFormat="1" x14ac:dyDescent="0.25">
      <c r="E162" s="9" t="str">
        <f>_xlfn.IFNA(VLOOKUP(B162,NOT_SUPPORTED_ARTICLE!C:C,1,FALSE),"")</f>
        <v/>
      </c>
      <c r="F162" s="44" t="str">
        <f t="shared" si="4"/>
        <v/>
      </c>
      <c r="G162" s="44"/>
      <c r="H162" s="44" t="str">
        <f t="shared" si="5"/>
        <v/>
      </c>
    </row>
    <row r="163" spans="5:8" s="2" customFormat="1" x14ac:dyDescent="0.25">
      <c r="E163" s="9" t="str">
        <f>_xlfn.IFNA(VLOOKUP(B163,NOT_SUPPORTED_ARTICLE!C:C,1,FALSE),"")</f>
        <v/>
      </c>
      <c r="F163" s="44" t="str">
        <f t="shared" si="4"/>
        <v/>
      </c>
      <c r="G163" s="44"/>
      <c r="H163" s="44" t="str">
        <f t="shared" si="5"/>
        <v/>
      </c>
    </row>
    <row r="164" spans="5:8" s="2" customFormat="1" x14ac:dyDescent="0.25">
      <c r="E164" s="9" t="str">
        <f>_xlfn.IFNA(VLOOKUP(B164,NOT_SUPPORTED_ARTICLE!C:C,1,FALSE),"")</f>
        <v/>
      </c>
      <c r="F164" s="44" t="str">
        <f t="shared" si="4"/>
        <v/>
      </c>
      <c r="G164" s="44"/>
      <c r="H164" s="44" t="str">
        <f t="shared" si="5"/>
        <v/>
      </c>
    </row>
    <row r="165" spans="5:8" s="2" customFormat="1" x14ac:dyDescent="0.25">
      <c r="E165" s="9" t="str">
        <f>_xlfn.IFNA(VLOOKUP(B165,NOT_SUPPORTED_ARTICLE!C:C,1,FALSE),"")</f>
        <v/>
      </c>
      <c r="F165" s="44" t="str">
        <f t="shared" si="4"/>
        <v/>
      </c>
      <c r="G165" s="44"/>
      <c r="H165" s="44" t="str">
        <f t="shared" si="5"/>
        <v/>
      </c>
    </row>
    <row r="166" spans="5:8" s="2" customFormat="1" x14ac:dyDescent="0.25">
      <c r="E166" s="9" t="str">
        <f>_xlfn.IFNA(VLOOKUP(B166,NOT_SUPPORTED_ARTICLE!C:C,1,FALSE),"")</f>
        <v/>
      </c>
      <c r="F166" s="44" t="str">
        <f t="shared" si="4"/>
        <v/>
      </c>
      <c r="G166" s="44"/>
      <c r="H166" s="44" t="str">
        <f t="shared" si="5"/>
        <v/>
      </c>
    </row>
    <row r="167" spans="5:8" s="2" customFormat="1" x14ac:dyDescent="0.25">
      <c r="E167" s="9" t="str">
        <f>_xlfn.IFNA(VLOOKUP(B167,NOT_SUPPORTED_ARTICLE!C:C,1,FALSE),"")</f>
        <v/>
      </c>
      <c r="F167" s="44" t="str">
        <f t="shared" si="4"/>
        <v/>
      </c>
      <c r="G167" s="44"/>
      <c r="H167" s="44" t="str">
        <f t="shared" si="5"/>
        <v/>
      </c>
    </row>
    <row r="168" spans="5:8" s="2" customFormat="1" x14ac:dyDescent="0.25">
      <c r="E168" s="9" t="str">
        <f>_xlfn.IFNA(VLOOKUP(B168,NOT_SUPPORTED_ARTICLE!C:C,1,FALSE),"")</f>
        <v/>
      </c>
      <c r="F168" s="44" t="str">
        <f t="shared" si="4"/>
        <v/>
      </c>
      <c r="G168" s="44"/>
      <c r="H168" s="44" t="str">
        <f t="shared" si="5"/>
        <v/>
      </c>
    </row>
    <row r="169" spans="5:8" s="2" customFormat="1" x14ac:dyDescent="0.25">
      <c r="E169" s="9" t="str">
        <f>_xlfn.IFNA(VLOOKUP(B169,NOT_SUPPORTED_ARTICLE!C:C,1,FALSE),"")</f>
        <v/>
      </c>
      <c r="F169" s="44" t="str">
        <f t="shared" si="4"/>
        <v/>
      </c>
      <c r="G169" s="44"/>
      <c r="H169" s="44" t="str">
        <f t="shared" si="5"/>
        <v/>
      </c>
    </row>
    <row r="170" spans="5:8" s="2" customFormat="1" x14ac:dyDescent="0.25">
      <c r="E170" s="9" t="str">
        <f>_xlfn.IFNA(VLOOKUP(B170,NOT_SUPPORTED_ARTICLE!C:C,1,FALSE),"")</f>
        <v/>
      </c>
      <c r="F170" s="44" t="str">
        <f t="shared" si="4"/>
        <v/>
      </c>
      <c r="G170" s="44"/>
      <c r="H170" s="44" t="str">
        <f t="shared" si="5"/>
        <v/>
      </c>
    </row>
    <row r="171" spans="5:8" s="2" customFormat="1" x14ac:dyDescent="0.25">
      <c r="E171" s="9" t="str">
        <f>_xlfn.IFNA(VLOOKUP(B171,NOT_SUPPORTED_ARTICLE!C:C,1,FALSE),"")</f>
        <v/>
      </c>
      <c r="F171" s="44" t="str">
        <f t="shared" si="4"/>
        <v/>
      </c>
      <c r="G171" s="44"/>
      <c r="H171" s="44" t="str">
        <f t="shared" si="5"/>
        <v/>
      </c>
    </row>
    <row r="172" spans="5:8" s="2" customFormat="1" x14ac:dyDescent="0.25">
      <c r="E172" s="9" t="str">
        <f>_xlfn.IFNA(VLOOKUP(B172,NOT_SUPPORTED_ARTICLE!C:C,1,FALSE),"")</f>
        <v/>
      </c>
      <c r="F172" s="44" t="str">
        <f t="shared" si="4"/>
        <v/>
      </c>
      <c r="G172" s="44"/>
      <c r="H172" s="44" t="str">
        <f t="shared" si="5"/>
        <v/>
      </c>
    </row>
    <row r="173" spans="5:8" s="2" customFormat="1" ht="16.5" customHeight="1" x14ac:dyDescent="0.25">
      <c r="E173" s="9" t="str">
        <f>_xlfn.IFNA(VLOOKUP(B173,NOT_SUPPORTED_ARTICLE!C:C,1,FALSE),"")</f>
        <v/>
      </c>
      <c r="F173" s="44" t="str">
        <f t="shared" si="4"/>
        <v/>
      </c>
      <c r="G173" s="44"/>
      <c r="H173" s="44" t="str">
        <f t="shared" si="5"/>
        <v/>
      </c>
    </row>
    <row r="174" spans="5:8" s="2" customFormat="1" x14ac:dyDescent="0.25">
      <c r="E174" s="9" t="str">
        <f>_xlfn.IFNA(VLOOKUP(B174,NOT_SUPPORTED_ARTICLE!C:C,1,FALSE),"")</f>
        <v/>
      </c>
      <c r="F174" s="44" t="str">
        <f t="shared" si="4"/>
        <v/>
      </c>
      <c r="G174" s="44"/>
      <c r="H174" s="44" t="str">
        <f t="shared" si="5"/>
        <v/>
      </c>
    </row>
    <row r="175" spans="5:8" s="2" customFormat="1" x14ac:dyDescent="0.25">
      <c r="E175" s="9" t="str">
        <f>_xlfn.IFNA(VLOOKUP(B175,NOT_SUPPORTED_ARTICLE!C:C,1,FALSE),"")</f>
        <v/>
      </c>
      <c r="F175" s="44" t="str">
        <f t="shared" si="4"/>
        <v/>
      </c>
      <c r="G175" s="44"/>
      <c r="H175" s="44" t="str">
        <f t="shared" si="5"/>
        <v/>
      </c>
    </row>
    <row r="176" spans="5:8" s="2" customFormat="1" x14ac:dyDescent="0.25">
      <c r="E176" s="9" t="str">
        <f>_xlfn.IFNA(VLOOKUP(B176,NOT_SUPPORTED_ARTICLE!C:C,1,FALSE),"")</f>
        <v/>
      </c>
      <c r="F176" s="44" t="str">
        <f t="shared" si="4"/>
        <v/>
      </c>
      <c r="G176" s="44"/>
      <c r="H176" s="44" t="str">
        <f t="shared" si="5"/>
        <v/>
      </c>
    </row>
    <row r="177" spans="5:8" s="2" customFormat="1" x14ac:dyDescent="0.25">
      <c r="E177" s="9" t="str">
        <f>_xlfn.IFNA(VLOOKUP(B177,NOT_SUPPORTED_ARTICLE!C:C,1,FALSE),"")</f>
        <v/>
      </c>
      <c r="F177" s="44" t="str">
        <f t="shared" si="4"/>
        <v/>
      </c>
      <c r="G177" s="44"/>
      <c r="H177" s="44" t="str">
        <f t="shared" si="5"/>
        <v/>
      </c>
    </row>
    <row r="178" spans="5:8" x14ac:dyDescent="0.25">
      <c r="E178" s="9" t="str">
        <f>_xlfn.IFNA(VLOOKUP(B178,NOT_SUPPORTED_ARTICLE!C:C,1,FALSE),"")</f>
        <v/>
      </c>
      <c r="F178" s="44" t="str">
        <f t="shared" si="4"/>
        <v/>
      </c>
      <c r="H178" s="44" t="str">
        <f t="shared" si="5"/>
        <v/>
      </c>
    </row>
    <row r="179" spans="5:8" x14ac:dyDescent="0.25">
      <c r="E179" s="9" t="str">
        <f>_xlfn.IFNA(VLOOKUP(B179,NOT_SUPPORTED_ARTICLE!C:C,1,FALSE),"")</f>
        <v/>
      </c>
      <c r="F179" s="44" t="str">
        <f t="shared" si="4"/>
        <v/>
      </c>
      <c r="H179" s="44" t="str">
        <f t="shared" si="5"/>
        <v/>
      </c>
    </row>
    <row r="180" spans="5:8" x14ac:dyDescent="0.25">
      <c r="E180" s="9" t="str">
        <f>_xlfn.IFNA(VLOOKUP(B180,NOT_SUPPORTED_ARTICLE!C:C,1,FALSE),"")</f>
        <v/>
      </c>
      <c r="F180" s="44" t="str">
        <f t="shared" si="4"/>
        <v/>
      </c>
      <c r="H180" s="44" t="str">
        <f t="shared" si="5"/>
        <v/>
      </c>
    </row>
    <row r="181" spans="5:8" x14ac:dyDescent="0.25">
      <c r="E181" s="9" t="str">
        <f>_xlfn.IFNA(VLOOKUP(B181,NOT_SUPPORTED_ARTICLE!C:C,1,FALSE),"")</f>
        <v/>
      </c>
      <c r="F181" s="44" t="str">
        <f t="shared" si="4"/>
        <v/>
      </c>
      <c r="H181" s="44" t="str">
        <f t="shared" si="5"/>
        <v/>
      </c>
    </row>
    <row r="182" spans="5:8" x14ac:dyDescent="0.25">
      <c r="E182" s="9" t="str">
        <f>_xlfn.IFNA(VLOOKUP(B182,NOT_SUPPORTED_ARTICLE!C:C,1,FALSE),"")</f>
        <v/>
      </c>
      <c r="F182" s="44" t="str">
        <f t="shared" si="4"/>
        <v/>
      </c>
      <c r="H182" s="44" t="str">
        <f t="shared" si="5"/>
        <v/>
      </c>
    </row>
    <row r="183" spans="5:8" x14ac:dyDescent="0.25">
      <c r="E183" s="9" t="str">
        <f>_xlfn.IFNA(VLOOKUP(B183,NOT_SUPPORTED_ARTICLE!C:C,1,FALSE),"")</f>
        <v/>
      </c>
      <c r="F183" s="44" t="str">
        <f t="shared" si="4"/>
        <v/>
      </c>
      <c r="H183" s="44" t="str">
        <f t="shared" si="5"/>
        <v/>
      </c>
    </row>
    <row r="184" spans="5:8" x14ac:dyDescent="0.25">
      <c r="E184" s="9" t="str">
        <f>_xlfn.IFNA(VLOOKUP(B184,NOT_SUPPORTED_ARTICLE!C:C,1,FALSE),"")</f>
        <v/>
      </c>
      <c r="F184" s="44" t="str">
        <f t="shared" si="4"/>
        <v/>
      </c>
      <c r="H184" s="44" t="str">
        <f t="shared" si="5"/>
        <v/>
      </c>
    </row>
    <row r="185" spans="5:8" x14ac:dyDescent="0.25">
      <c r="E185" s="9" t="str">
        <f>_xlfn.IFNA(VLOOKUP(B185,NOT_SUPPORTED_ARTICLE!C:C,1,FALSE),"")</f>
        <v/>
      </c>
      <c r="F185" s="44" t="str">
        <f t="shared" si="4"/>
        <v/>
      </c>
      <c r="H185" s="44" t="str">
        <f t="shared" si="5"/>
        <v/>
      </c>
    </row>
  </sheetData>
  <conditionalFormatting sqref="E2:E185">
    <cfRule type="expression" dxfId="7" priority="1">
      <formula>E2&lt;&gt;""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185"/>
  <sheetViews>
    <sheetView workbookViewId="0">
      <selection activeCell="B14" sqref="B14"/>
    </sheetView>
  </sheetViews>
  <sheetFormatPr defaultRowHeight="15" x14ac:dyDescent="0.25"/>
  <cols>
    <col min="2" max="2" width="68.42578125" customWidth="1"/>
    <col min="3" max="3" width="18" customWidth="1"/>
    <col min="4" max="4" width="26.5703125" customWidth="1"/>
    <col min="5" max="5" width="39.85546875" style="9" customWidth="1"/>
    <col min="6" max="6" width="29.140625" style="44" customWidth="1"/>
    <col min="7" max="7" width="40.140625" style="44" customWidth="1"/>
    <col min="8" max="8" width="30.140625" style="44" customWidth="1"/>
  </cols>
  <sheetData>
    <row r="1" spans="1:8" s="39" customFormat="1" x14ac:dyDescent="0.25">
      <c r="A1" s="39" t="s">
        <v>4</v>
      </c>
      <c r="B1" s="39" t="s">
        <v>10</v>
      </c>
      <c r="C1" s="39" t="s">
        <v>11</v>
      </c>
      <c r="D1" s="39" t="s">
        <v>2</v>
      </c>
      <c r="E1" s="45" t="s">
        <v>12</v>
      </c>
      <c r="F1" s="45" t="s">
        <v>140</v>
      </c>
      <c r="G1" s="45" t="s">
        <v>128</v>
      </c>
      <c r="H1" s="45" t="s">
        <v>13</v>
      </c>
    </row>
    <row r="2" spans="1:8" s="2" customFormat="1" ht="30" x14ac:dyDescent="0.25">
      <c r="B2" s="14" t="s">
        <v>2737</v>
      </c>
      <c r="C2" s="14" t="s">
        <v>2741</v>
      </c>
      <c r="D2" s="14" t="s">
        <v>2749</v>
      </c>
      <c r="E2" s="9" t="str">
        <f>_xlfn.IFNA(VLOOKUP(B2,NOT_SUPPORTED_ARTICLE!C:C,1,FALSE),"")</f>
        <v/>
      </c>
      <c r="F2" s="44" t="str">
        <f>SUBSTITUTE(D2,"\","/")</f>
        <v>articles/sql-server-stretch-database</v>
      </c>
      <c r="G2" s="44"/>
      <c r="H2" s="44" t="str">
        <f>SUBSTITUTE(G2,"articles/","")</f>
        <v/>
      </c>
    </row>
    <row r="3" spans="1:8" s="2" customFormat="1" x14ac:dyDescent="0.25">
      <c r="B3"/>
      <c r="C3"/>
      <c r="D3"/>
      <c r="E3" s="9" t="str">
        <f>_xlfn.IFNA(VLOOKUP(B3,NOT_SUPPORTED_ARTICLE!C:C,1,FALSE),"")</f>
        <v/>
      </c>
      <c r="F3" s="44" t="str">
        <f t="shared" ref="F3:F66" si="0">SUBSTITUTE(D3,"\","/")</f>
        <v/>
      </c>
      <c r="G3" s="44"/>
      <c r="H3" s="44" t="str">
        <f t="shared" ref="H3:H66" si="1">SUBSTITUTE(G3,"articles/","")</f>
        <v/>
      </c>
    </row>
    <row r="4" spans="1:8" s="2" customFormat="1" x14ac:dyDescent="0.25">
      <c r="A4" s="66" t="s">
        <v>0</v>
      </c>
      <c r="B4"/>
      <c r="C4"/>
      <c r="D4"/>
      <c r="E4" s="9" t="str">
        <f>_xlfn.IFNA(VLOOKUP(B4,NOT_SUPPORTED_ARTICLE!C:C,1,FALSE),"")</f>
        <v/>
      </c>
      <c r="F4" s="44" t="str">
        <f t="shared" si="0"/>
        <v/>
      </c>
      <c r="G4" s="44"/>
      <c r="H4" s="44" t="str">
        <f t="shared" si="1"/>
        <v/>
      </c>
    </row>
    <row r="5" spans="1:8" s="2" customFormat="1" x14ac:dyDescent="0.25">
      <c r="A5" s="66" t="s">
        <v>157</v>
      </c>
      <c r="B5"/>
      <c r="C5"/>
      <c r="D5"/>
      <c r="E5" s="9" t="str">
        <f>_xlfn.IFNA(VLOOKUP(B5,NOT_SUPPORTED_ARTICLE!C:C,1,FALSE),"")</f>
        <v/>
      </c>
      <c r="F5" s="44" t="str">
        <f t="shared" si="0"/>
        <v/>
      </c>
      <c r="G5" s="44"/>
      <c r="H5" s="44" t="str">
        <f t="shared" si="1"/>
        <v/>
      </c>
    </row>
    <row r="6" spans="1:8" s="2" customFormat="1" x14ac:dyDescent="0.25">
      <c r="A6" s="10">
        <f>COUNTIFS(C:C,"=Update",D:D,"=articles/sql-data-warehouse",E:E,"")+COUNTIFS(C:C,"=Update",D:D,"=articles/sql-data-warehouse/*",E:E,"")</f>
        <v>0</v>
      </c>
      <c r="B6"/>
      <c r="C6"/>
      <c r="D6"/>
      <c r="E6" s="9" t="str">
        <f>_xlfn.IFNA(VLOOKUP(B6,NOT_SUPPORTED_ARTICLE!C:C,1,FALSE),"")</f>
        <v/>
      </c>
      <c r="F6" s="44" t="str">
        <f t="shared" si="0"/>
        <v/>
      </c>
      <c r="G6" s="44"/>
      <c r="H6" s="44" t="str">
        <f t="shared" si="1"/>
        <v/>
      </c>
    </row>
    <row r="7" spans="1:8" s="2" customFormat="1" x14ac:dyDescent="0.25">
      <c r="A7" s="66" t="s">
        <v>127</v>
      </c>
      <c r="B7"/>
      <c r="C7"/>
      <c r="D7"/>
      <c r="E7" s="9" t="str">
        <f>_xlfn.IFNA(VLOOKUP(B7,NOT_SUPPORTED_ARTICLE!C:C,1,FALSE),"")</f>
        <v/>
      </c>
      <c r="F7" s="44" t="str">
        <f t="shared" si="0"/>
        <v/>
      </c>
      <c r="G7" s="44"/>
      <c r="H7" s="44" t="str">
        <f t="shared" si="1"/>
        <v/>
      </c>
    </row>
    <row r="8" spans="1:8" s="2" customFormat="1" x14ac:dyDescent="0.25">
      <c r="A8" s="10">
        <f>COUNTIFS(C:C,"=Update",D:D,"=includes",E:E,"")</f>
        <v>0</v>
      </c>
      <c r="B8"/>
      <c r="C8"/>
      <c r="D8"/>
      <c r="E8" s="9" t="str">
        <f>_xlfn.IFNA(VLOOKUP(B8,NOT_SUPPORTED_ARTICLE!C:C,1,FALSE),"")</f>
        <v/>
      </c>
      <c r="F8" s="44" t="str">
        <f t="shared" si="0"/>
        <v/>
      </c>
      <c r="G8" s="44"/>
      <c r="H8" s="44" t="str">
        <f t="shared" si="1"/>
        <v/>
      </c>
    </row>
    <row r="9" spans="1:8" s="2" customFormat="1" x14ac:dyDescent="0.25">
      <c r="B9"/>
      <c r="C9"/>
      <c r="D9"/>
      <c r="E9" s="9" t="str">
        <f>_xlfn.IFNA(VLOOKUP(B9,NOT_SUPPORTED_ARTICLE!C:C,1,FALSE),"")</f>
        <v/>
      </c>
      <c r="F9" s="44" t="str">
        <f t="shared" si="0"/>
        <v/>
      </c>
      <c r="G9" s="44"/>
      <c r="H9" s="44" t="str">
        <f t="shared" si="1"/>
        <v/>
      </c>
    </row>
    <row r="10" spans="1:8" s="2" customFormat="1" x14ac:dyDescent="0.25">
      <c r="B10"/>
      <c r="C10"/>
      <c r="E10" s="9" t="str">
        <f>_xlfn.IFNA(VLOOKUP(B10,NOT_SUPPORTED_ARTICLE!C:C,1,FALSE),"")</f>
        <v/>
      </c>
      <c r="F10" s="44" t="str">
        <f t="shared" si="0"/>
        <v/>
      </c>
      <c r="G10" s="44"/>
      <c r="H10" s="44" t="str">
        <f t="shared" si="1"/>
        <v/>
      </c>
    </row>
    <row r="11" spans="1:8" s="2" customFormat="1" x14ac:dyDescent="0.25">
      <c r="B11"/>
      <c r="C11"/>
      <c r="D11"/>
      <c r="E11" s="9" t="str">
        <f>_xlfn.IFNA(VLOOKUP(B11,NOT_SUPPORTED_ARTICLE!C:C,1,FALSE),"")</f>
        <v/>
      </c>
      <c r="F11" s="44" t="str">
        <f t="shared" si="0"/>
        <v/>
      </c>
      <c r="G11" s="44"/>
      <c r="H11" s="44" t="str">
        <f t="shared" si="1"/>
        <v/>
      </c>
    </row>
    <row r="12" spans="1:8" s="2" customFormat="1" x14ac:dyDescent="0.25">
      <c r="A12" s="67" t="s">
        <v>119</v>
      </c>
      <c r="B12"/>
      <c r="C12"/>
      <c r="D12"/>
      <c r="E12" s="9" t="str">
        <f>_xlfn.IFNA(VLOOKUP(B12,NOT_SUPPORTED_ARTICLE!C:C,1,FALSE),"")</f>
        <v/>
      </c>
      <c r="F12" s="44" t="str">
        <f t="shared" si="0"/>
        <v/>
      </c>
      <c r="G12" s="44"/>
      <c r="H12" s="44" t="str">
        <f t="shared" si="1"/>
        <v/>
      </c>
    </row>
    <row r="13" spans="1:8" s="2" customFormat="1" x14ac:dyDescent="0.25">
      <c r="A13" s="67" t="s">
        <v>734</v>
      </c>
      <c r="B13"/>
      <c r="C13"/>
      <c r="D13"/>
      <c r="E13" s="9" t="str">
        <f>_xlfn.IFNA(VLOOKUP(B13,NOT_SUPPORTED_ARTICLE!C:C,1,FALSE),"")</f>
        <v/>
      </c>
      <c r="F13" s="44" t="str">
        <f t="shared" si="0"/>
        <v/>
      </c>
      <c r="G13" s="44"/>
      <c r="H13" s="44" t="str">
        <f t="shared" si="1"/>
        <v/>
      </c>
    </row>
    <row r="14" spans="1:8" s="2" customFormat="1" x14ac:dyDescent="0.25">
      <c r="A14" s="4">
        <f>COUNTIFS(C:C,"=New",D:D,"=articles/sql-data-warehouse",E:E,"")+COUNTIFS(C:C,"=New",D:D,"=articles/sql-data-warehouse/*",E:E,"")</f>
        <v>0</v>
      </c>
      <c r="B14"/>
      <c r="C14"/>
      <c r="D14"/>
      <c r="E14" s="9" t="str">
        <f>_xlfn.IFNA(VLOOKUP(B14,NOT_SUPPORTED_ARTICLE!C:C,1,FALSE),"")</f>
        <v/>
      </c>
      <c r="F14" s="44" t="str">
        <f t="shared" si="0"/>
        <v/>
      </c>
      <c r="G14" s="44"/>
      <c r="H14" s="44" t="str">
        <f t="shared" si="1"/>
        <v/>
      </c>
    </row>
    <row r="15" spans="1:8" s="2" customFormat="1" x14ac:dyDescent="0.25">
      <c r="A15" s="3" t="s">
        <v>127</v>
      </c>
      <c r="B15"/>
      <c r="C15"/>
      <c r="D15"/>
      <c r="E15" s="9" t="str">
        <f>_xlfn.IFNA(VLOOKUP(B15,NOT_SUPPORTED_ARTICLE!C:C,1,FALSE),"")</f>
        <v/>
      </c>
      <c r="F15" s="44" t="str">
        <f t="shared" si="0"/>
        <v/>
      </c>
      <c r="G15" s="44"/>
      <c r="H15" s="44" t="str">
        <f t="shared" si="1"/>
        <v/>
      </c>
    </row>
    <row r="16" spans="1:8" s="2" customFormat="1" x14ac:dyDescent="0.25">
      <c r="A16" s="10">
        <f>COUNTIFS(C:C,"=New",D:D,"=includes",E:E,"")</f>
        <v>0</v>
      </c>
      <c r="B16"/>
      <c r="C16"/>
      <c r="D16"/>
      <c r="E16" s="9" t="str">
        <f>_xlfn.IFNA(VLOOKUP(B16,NOT_SUPPORTED_ARTICLE!C:C,1,FALSE),"")</f>
        <v/>
      </c>
      <c r="F16" s="44" t="str">
        <f t="shared" si="0"/>
        <v/>
      </c>
      <c r="G16" s="44"/>
      <c r="H16" s="44" t="str">
        <f t="shared" si="1"/>
        <v/>
      </c>
    </row>
    <row r="17" spans="1:8" s="2" customFormat="1" x14ac:dyDescent="0.25">
      <c r="A17" s="12"/>
      <c r="B17"/>
      <c r="C17"/>
      <c r="D17"/>
      <c r="E17" s="9" t="str">
        <f>_xlfn.IFNA(VLOOKUP(B17,NOT_SUPPORTED_ARTICLE!C:C,1,FALSE),"")</f>
        <v/>
      </c>
      <c r="F17" s="44" t="str">
        <f t="shared" si="0"/>
        <v/>
      </c>
      <c r="G17" s="44"/>
      <c r="H17" s="44" t="str">
        <f t="shared" si="1"/>
        <v/>
      </c>
    </row>
    <row r="18" spans="1:8" s="2" customFormat="1" x14ac:dyDescent="0.25">
      <c r="A18" s="12"/>
      <c r="B18"/>
      <c r="C18"/>
      <c r="D18"/>
      <c r="E18" s="9" t="str">
        <f>_xlfn.IFNA(VLOOKUP(B18,NOT_SUPPORTED_ARTICLE!C:C,1,FALSE),"")</f>
        <v/>
      </c>
      <c r="F18" s="44" t="str">
        <f t="shared" si="0"/>
        <v/>
      </c>
      <c r="G18" s="44"/>
      <c r="H18" s="44" t="str">
        <f t="shared" si="1"/>
        <v/>
      </c>
    </row>
    <row r="19" spans="1:8" s="2" customFormat="1" x14ac:dyDescent="0.25">
      <c r="A19" s="12"/>
      <c r="B19"/>
      <c r="C19"/>
      <c r="D19"/>
      <c r="E19" s="9" t="str">
        <f>_xlfn.IFNA(VLOOKUP(B19,NOT_SUPPORTED_ARTICLE!C:C,1,FALSE),"")</f>
        <v/>
      </c>
      <c r="F19" s="44" t="str">
        <f t="shared" si="0"/>
        <v/>
      </c>
      <c r="G19" s="44"/>
      <c r="H19" s="44" t="str">
        <f t="shared" si="1"/>
        <v/>
      </c>
    </row>
    <row r="20" spans="1:8" s="2" customFormat="1" x14ac:dyDescent="0.25">
      <c r="A20" s="12"/>
      <c r="B20"/>
      <c r="C20"/>
      <c r="D20"/>
      <c r="E20" s="9" t="str">
        <f>_xlfn.IFNA(VLOOKUP(B20,NOT_SUPPORTED_ARTICLE!C:C,1,FALSE),"")</f>
        <v/>
      </c>
      <c r="F20" s="44" t="str">
        <f t="shared" si="0"/>
        <v/>
      </c>
      <c r="G20" s="44"/>
      <c r="H20" s="44" t="str">
        <f t="shared" si="1"/>
        <v/>
      </c>
    </row>
    <row r="21" spans="1:8" s="2" customFormat="1" x14ac:dyDescent="0.25">
      <c r="A21" s="13"/>
      <c r="B21"/>
      <c r="C21"/>
      <c r="D21"/>
      <c r="E21" s="9" t="str">
        <f>_xlfn.IFNA(VLOOKUP(B21,NOT_SUPPORTED_ARTICLE!C:C,1,FALSE),"")</f>
        <v/>
      </c>
      <c r="F21" s="44" t="str">
        <f t="shared" si="0"/>
        <v/>
      </c>
      <c r="G21" s="44"/>
      <c r="H21" s="44" t="str">
        <f t="shared" si="1"/>
        <v/>
      </c>
    </row>
    <row r="22" spans="1:8" s="2" customFormat="1" x14ac:dyDescent="0.25">
      <c r="A22" s="12"/>
      <c r="B22"/>
      <c r="C22"/>
      <c r="D22"/>
      <c r="E22" s="9" t="str">
        <f>_xlfn.IFNA(VLOOKUP(B22,NOT_SUPPORTED_ARTICLE!C:C,1,FALSE),"")</f>
        <v/>
      </c>
      <c r="F22" s="44" t="str">
        <f t="shared" si="0"/>
        <v/>
      </c>
      <c r="G22" s="44"/>
      <c r="H22" s="44" t="str">
        <f t="shared" si="1"/>
        <v/>
      </c>
    </row>
    <row r="23" spans="1:8" s="2" customFormat="1" x14ac:dyDescent="0.25">
      <c r="B23"/>
      <c r="C23"/>
      <c r="D23"/>
      <c r="E23" s="9" t="str">
        <f>_xlfn.IFNA(VLOOKUP(B23,NOT_SUPPORTED_ARTICLE!C:C,1,FALSE),"")</f>
        <v/>
      </c>
      <c r="F23" s="44" t="str">
        <f t="shared" si="0"/>
        <v/>
      </c>
      <c r="G23" s="44"/>
      <c r="H23" s="44" t="str">
        <f t="shared" si="1"/>
        <v/>
      </c>
    </row>
    <row r="24" spans="1:8" s="2" customFormat="1" x14ac:dyDescent="0.25">
      <c r="B24"/>
      <c r="C24"/>
      <c r="D24"/>
      <c r="E24" s="9" t="str">
        <f>_xlfn.IFNA(VLOOKUP(B24,NOT_SUPPORTED_ARTICLE!C:C,1,FALSE),"")</f>
        <v/>
      </c>
      <c r="F24" s="44" t="str">
        <f t="shared" si="0"/>
        <v/>
      </c>
      <c r="G24" s="44"/>
      <c r="H24" s="44" t="str">
        <f t="shared" si="1"/>
        <v/>
      </c>
    </row>
    <row r="25" spans="1:8" s="2" customFormat="1" x14ac:dyDescent="0.25">
      <c r="B25"/>
      <c r="C25"/>
      <c r="D25"/>
      <c r="E25" s="9" t="str">
        <f>_xlfn.IFNA(VLOOKUP(B25,NOT_SUPPORTED_ARTICLE!C:C,1,FALSE),"")</f>
        <v/>
      </c>
      <c r="F25" s="44" t="str">
        <f t="shared" si="0"/>
        <v/>
      </c>
      <c r="G25" s="44"/>
      <c r="H25" s="44" t="str">
        <f t="shared" si="1"/>
        <v/>
      </c>
    </row>
    <row r="26" spans="1:8" s="2" customFormat="1" x14ac:dyDescent="0.25">
      <c r="B26"/>
      <c r="C26"/>
      <c r="D26"/>
      <c r="E26" s="9" t="str">
        <f>_xlfn.IFNA(VLOOKUP(B26,NOT_SUPPORTED_ARTICLE!C:C,1,FALSE),"")</f>
        <v/>
      </c>
      <c r="F26" s="44" t="str">
        <f t="shared" si="0"/>
        <v/>
      </c>
      <c r="G26" s="44"/>
      <c r="H26" s="44" t="str">
        <f t="shared" si="1"/>
        <v/>
      </c>
    </row>
    <row r="27" spans="1:8" s="2" customFormat="1" x14ac:dyDescent="0.25">
      <c r="B27"/>
      <c r="C27"/>
      <c r="D27"/>
      <c r="E27" s="9" t="str">
        <f>_xlfn.IFNA(VLOOKUP(B27,NOT_SUPPORTED_ARTICLE!C:C,1,FALSE),"")</f>
        <v/>
      </c>
      <c r="F27" s="44" t="str">
        <f t="shared" si="0"/>
        <v/>
      </c>
      <c r="G27" s="44"/>
      <c r="H27" s="44" t="str">
        <f t="shared" si="1"/>
        <v/>
      </c>
    </row>
    <row r="28" spans="1:8" s="2" customFormat="1" x14ac:dyDescent="0.25">
      <c r="B28"/>
      <c r="C28"/>
      <c r="D28"/>
      <c r="E28" s="9" t="str">
        <f>_xlfn.IFNA(VLOOKUP(B28,NOT_SUPPORTED_ARTICLE!C:C,1,FALSE),"")</f>
        <v/>
      </c>
      <c r="F28" s="44" t="str">
        <f t="shared" si="0"/>
        <v/>
      </c>
      <c r="G28" s="44"/>
      <c r="H28" s="44" t="str">
        <f t="shared" si="1"/>
        <v/>
      </c>
    </row>
    <row r="29" spans="1:8" s="2" customFormat="1" x14ac:dyDescent="0.25">
      <c r="B29"/>
      <c r="C29"/>
      <c r="D29"/>
      <c r="E29" s="9" t="str">
        <f>_xlfn.IFNA(VLOOKUP(B29,NOT_SUPPORTED_ARTICLE!C:C,1,FALSE),"")</f>
        <v/>
      </c>
      <c r="F29" s="44" t="str">
        <f t="shared" si="0"/>
        <v/>
      </c>
      <c r="G29" s="44"/>
      <c r="H29" s="44" t="str">
        <f t="shared" si="1"/>
        <v/>
      </c>
    </row>
    <row r="30" spans="1:8" s="2" customFormat="1" x14ac:dyDescent="0.25">
      <c r="B30"/>
      <c r="C30"/>
      <c r="D30"/>
      <c r="E30" s="9" t="str">
        <f>_xlfn.IFNA(VLOOKUP(B30,NOT_SUPPORTED_ARTICLE!C:C,1,FALSE),"")</f>
        <v/>
      </c>
      <c r="F30" s="44" t="str">
        <f t="shared" si="0"/>
        <v/>
      </c>
      <c r="G30" s="44"/>
      <c r="H30" s="44" t="str">
        <f t="shared" si="1"/>
        <v/>
      </c>
    </row>
    <row r="31" spans="1:8" s="2" customFormat="1" x14ac:dyDescent="0.25">
      <c r="B31"/>
      <c r="C31"/>
      <c r="D31"/>
      <c r="E31" s="9" t="str">
        <f>_xlfn.IFNA(VLOOKUP(B31,NOT_SUPPORTED_ARTICLE!C:C,1,FALSE),"")</f>
        <v/>
      </c>
      <c r="F31" s="44" t="str">
        <f t="shared" si="0"/>
        <v/>
      </c>
      <c r="G31" s="44"/>
      <c r="H31" s="44" t="str">
        <f t="shared" si="1"/>
        <v/>
      </c>
    </row>
    <row r="32" spans="1:8" s="2" customFormat="1" x14ac:dyDescent="0.25">
      <c r="B32"/>
      <c r="C32"/>
      <c r="D32"/>
      <c r="E32" s="9" t="str">
        <f>_xlfn.IFNA(VLOOKUP(B32,NOT_SUPPORTED_ARTICLE!C:C,1,FALSE),"")</f>
        <v/>
      </c>
      <c r="F32" s="44" t="str">
        <f t="shared" si="0"/>
        <v/>
      </c>
      <c r="G32" s="44"/>
      <c r="H32" s="44" t="str">
        <f t="shared" si="1"/>
        <v/>
      </c>
    </row>
    <row r="33" spans="2:8" s="2" customFormat="1" x14ac:dyDescent="0.25">
      <c r="B33"/>
      <c r="C33"/>
      <c r="D33"/>
      <c r="E33" s="9" t="str">
        <f>_xlfn.IFNA(VLOOKUP(B33,NOT_SUPPORTED_ARTICLE!C:C,1,FALSE),"")</f>
        <v/>
      </c>
      <c r="F33" s="44" t="str">
        <f t="shared" si="0"/>
        <v/>
      </c>
      <c r="G33" s="44"/>
      <c r="H33" s="44" t="str">
        <f t="shared" si="1"/>
        <v/>
      </c>
    </row>
    <row r="34" spans="2:8" s="2" customFormat="1" x14ac:dyDescent="0.25">
      <c r="B34"/>
      <c r="C34"/>
      <c r="D34"/>
      <c r="E34" s="9" t="str">
        <f>_xlfn.IFNA(VLOOKUP(B34,NOT_SUPPORTED_ARTICLE!C:C,1,FALSE),"")</f>
        <v/>
      </c>
      <c r="F34" s="44" t="str">
        <f t="shared" si="0"/>
        <v/>
      </c>
      <c r="G34" s="44"/>
      <c r="H34" s="44" t="str">
        <f t="shared" si="1"/>
        <v/>
      </c>
    </row>
    <row r="35" spans="2:8" s="2" customFormat="1" x14ac:dyDescent="0.25">
      <c r="B35"/>
      <c r="C35"/>
      <c r="D35"/>
      <c r="E35" s="9" t="str">
        <f>_xlfn.IFNA(VLOOKUP(B35,NOT_SUPPORTED_ARTICLE!C:C,1,FALSE),"")</f>
        <v/>
      </c>
      <c r="F35" s="44" t="str">
        <f t="shared" si="0"/>
        <v/>
      </c>
      <c r="G35" s="44"/>
      <c r="H35" s="44" t="str">
        <f t="shared" si="1"/>
        <v/>
      </c>
    </row>
    <row r="36" spans="2:8" s="2" customFormat="1" x14ac:dyDescent="0.25">
      <c r="B36"/>
      <c r="C36"/>
      <c r="D36"/>
      <c r="E36" s="9" t="str">
        <f>_xlfn.IFNA(VLOOKUP(B36,NOT_SUPPORTED_ARTICLE!C:C,1,FALSE),"")</f>
        <v/>
      </c>
      <c r="F36" s="44" t="str">
        <f t="shared" si="0"/>
        <v/>
      </c>
      <c r="G36" s="44"/>
      <c r="H36" s="44" t="str">
        <f t="shared" si="1"/>
        <v/>
      </c>
    </row>
    <row r="37" spans="2:8" s="2" customFormat="1" x14ac:dyDescent="0.25">
      <c r="B37"/>
      <c r="C37"/>
      <c r="D37"/>
      <c r="E37" s="9" t="str">
        <f>_xlfn.IFNA(VLOOKUP(B37,NOT_SUPPORTED_ARTICLE!C:C,1,FALSE),"")</f>
        <v/>
      </c>
      <c r="F37" s="44" t="str">
        <f t="shared" si="0"/>
        <v/>
      </c>
      <c r="G37" s="44"/>
      <c r="H37" s="44" t="str">
        <f t="shared" si="1"/>
        <v/>
      </c>
    </row>
    <row r="38" spans="2:8" s="2" customFormat="1" x14ac:dyDescent="0.25">
      <c r="B38"/>
      <c r="C38"/>
      <c r="D38"/>
      <c r="E38" s="9" t="str">
        <f>_xlfn.IFNA(VLOOKUP(B38,NOT_SUPPORTED_ARTICLE!C:C,1,FALSE),"")</f>
        <v/>
      </c>
      <c r="F38" s="44" t="str">
        <f t="shared" si="0"/>
        <v/>
      </c>
      <c r="G38" s="44"/>
      <c r="H38" s="44" t="str">
        <f t="shared" si="1"/>
        <v/>
      </c>
    </row>
    <row r="39" spans="2:8" s="2" customFormat="1" x14ac:dyDescent="0.25">
      <c r="B39"/>
      <c r="C39"/>
      <c r="D39"/>
      <c r="E39" s="9" t="str">
        <f>_xlfn.IFNA(VLOOKUP(B39,NOT_SUPPORTED_ARTICLE!C:C,1,FALSE),"")</f>
        <v/>
      </c>
      <c r="F39" s="44" t="str">
        <f t="shared" si="0"/>
        <v/>
      </c>
      <c r="G39" s="44"/>
      <c r="H39" s="44" t="str">
        <f t="shared" si="1"/>
        <v/>
      </c>
    </row>
    <row r="40" spans="2:8" s="2" customFormat="1" x14ac:dyDescent="0.25">
      <c r="B40"/>
      <c r="C40"/>
      <c r="D40"/>
      <c r="E40" s="9" t="str">
        <f>_xlfn.IFNA(VLOOKUP(B40,NOT_SUPPORTED_ARTICLE!C:C,1,FALSE),"")</f>
        <v/>
      </c>
      <c r="F40" s="44" t="str">
        <f t="shared" si="0"/>
        <v/>
      </c>
      <c r="G40" s="44"/>
      <c r="H40" s="44" t="str">
        <f t="shared" si="1"/>
        <v/>
      </c>
    </row>
    <row r="41" spans="2:8" s="2" customFormat="1" x14ac:dyDescent="0.25">
      <c r="B41"/>
      <c r="C41"/>
      <c r="D41"/>
      <c r="E41" s="9" t="str">
        <f>_xlfn.IFNA(VLOOKUP(B41,NOT_SUPPORTED_ARTICLE!C:C,1,FALSE),"")</f>
        <v/>
      </c>
      <c r="F41" s="44" t="str">
        <f t="shared" si="0"/>
        <v/>
      </c>
      <c r="G41" s="44"/>
      <c r="H41" s="44" t="str">
        <f t="shared" si="1"/>
        <v/>
      </c>
    </row>
    <row r="42" spans="2:8" s="2" customFormat="1" x14ac:dyDescent="0.25">
      <c r="B42"/>
      <c r="C42"/>
      <c r="D42"/>
      <c r="E42" s="9" t="str">
        <f>_xlfn.IFNA(VLOOKUP(B42,NOT_SUPPORTED_ARTICLE!C:C,1,FALSE),"")</f>
        <v/>
      </c>
      <c r="F42" s="44" t="str">
        <f t="shared" si="0"/>
        <v/>
      </c>
      <c r="G42" s="44"/>
      <c r="H42" s="44" t="str">
        <f t="shared" si="1"/>
        <v/>
      </c>
    </row>
    <row r="43" spans="2:8" s="2" customFormat="1" x14ac:dyDescent="0.25">
      <c r="B43"/>
      <c r="C43"/>
      <c r="D43"/>
      <c r="E43" s="9" t="str">
        <f>_xlfn.IFNA(VLOOKUP(B43,NOT_SUPPORTED_ARTICLE!C:C,1,FALSE),"")</f>
        <v/>
      </c>
      <c r="F43" s="44" t="str">
        <f t="shared" si="0"/>
        <v/>
      </c>
      <c r="G43" s="44"/>
      <c r="H43" s="44" t="str">
        <f t="shared" si="1"/>
        <v/>
      </c>
    </row>
    <row r="44" spans="2:8" s="2" customFormat="1" x14ac:dyDescent="0.25">
      <c r="B44"/>
      <c r="C44"/>
      <c r="D44"/>
      <c r="E44" s="9" t="str">
        <f>_xlfn.IFNA(VLOOKUP(B44,NOT_SUPPORTED_ARTICLE!C:C,1,FALSE),"")</f>
        <v/>
      </c>
      <c r="F44" s="44" t="str">
        <f t="shared" si="0"/>
        <v/>
      </c>
      <c r="G44" s="44"/>
      <c r="H44" s="44" t="str">
        <f t="shared" si="1"/>
        <v/>
      </c>
    </row>
    <row r="45" spans="2:8" s="2" customFormat="1" x14ac:dyDescent="0.25">
      <c r="B45"/>
      <c r="C45"/>
      <c r="D45"/>
      <c r="E45" s="9" t="str">
        <f>_xlfn.IFNA(VLOOKUP(B45,NOT_SUPPORTED_ARTICLE!C:C,1,FALSE),"")</f>
        <v/>
      </c>
      <c r="F45" s="44" t="str">
        <f t="shared" si="0"/>
        <v/>
      </c>
      <c r="G45" s="44"/>
      <c r="H45" s="44" t="str">
        <f t="shared" si="1"/>
        <v/>
      </c>
    </row>
    <row r="46" spans="2:8" s="2" customFormat="1" x14ac:dyDescent="0.25">
      <c r="B46"/>
      <c r="C46"/>
      <c r="D46"/>
      <c r="E46" s="9" t="str">
        <f>_xlfn.IFNA(VLOOKUP(B46,NOT_SUPPORTED_ARTICLE!C:C,1,FALSE),"")</f>
        <v/>
      </c>
      <c r="F46" s="44" t="str">
        <f t="shared" si="0"/>
        <v/>
      </c>
      <c r="G46" s="44"/>
      <c r="H46" s="44" t="str">
        <f t="shared" si="1"/>
        <v/>
      </c>
    </row>
    <row r="47" spans="2:8" s="2" customFormat="1" x14ac:dyDescent="0.25">
      <c r="B47"/>
      <c r="C47"/>
      <c r="D47"/>
      <c r="E47" s="9" t="str">
        <f>_xlfn.IFNA(VLOOKUP(B47,NOT_SUPPORTED_ARTICLE!C:C,1,FALSE),"")</f>
        <v/>
      </c>
      <c r="F47" s="44" t="str">
        <f t="shared" si="0"/>
        <v/>
      </c>
      <c r="G47" s="44"/>
      <c r="H47" s="44" t="str">
        <f t="shared" si="1"/>
        <v/>
      </c>
    </row>
    <row r="48" spans="2:8" s="2" customFormat="1" x14ac:dyDescent="0.25">
      <c r="B48"/>
      <c r="C48"/>
      <c r="D48"/>
      <c r="E48" s="9" t="str">
        <f>_xlfn.IFNA(VLOOKUP(B48,NOT_SUPPORTED_ARTICLE!C:C,1,FALSE),"")</f>
        <v/>
      </c>
      <c r="F48" s="44" t="str">
        <f t="shared" si="0"/>
        <v/>
      </c>
      <c r="G48" s="44"/>
      <c r="H48" s="44" t="str">
        <f t="shared" si="1"/>
        <v/>
      </c>
    </row>
    <row r="49" spans="2:8" s="2" customFormat="1" x14ac:dyDescent="0.25">
      <c r="B49"/>
      <c r="C49"/>
      <c r="D49"/>
      <c r="E49" s="9" t="str">
        <f>_xlfn.IFNA(VLOOKUP(B49,NOT_SUPPORTED_ARTICLE!C:C,1,FALSE),"")</f>
        <v/>
      </c>
      <c r="F49" s="44" t="str">
        <f t="shared" si="0"/>
        <v/>
      </c>
      <c r="G49" s="44"/>
      <c r="H49" s="44" t="str">
        <f t="shared" si="1"/>
        <v/>
      </c>
    </row>
    <row r="50" spans="2:8" s="2" customFormat="1" x14ac:dyDescent="0.25">
      <c r="B50"/>
      <c r="C50"/>
      <c r="D50"/>
      <c r="E50" s="9" t="str">
        <f>_xlfn.IFNA(VLOOKUP(B50,NOT_SUPPORTED_ARTICLE!C:C,1,FALSE),"")</f>
        <v/>
      </c>
      <c r="F50" s="44" t="str">
        <f t="shared" si="0"/>
        <v/>
      </c>
      <c r="G50" s="44"/>
      <c r="H50" s="44" t="str">
        <f t="shared" si="1"/>
        <v/>
      </c>
    </row>
    <row r="51" spans="2:8" s="2" customFormat="1" x14ac:dyDescent="0.25">
      <c r="B51"/>
      <c r="C51"/>
      <c r="D51"/>
      <c r="E51" s="9" t="str">
        <f>_xlfn.IFNA(VLOOKUP(B51,NOT_SUPPORTED_ARTICLE!C:C,1,FALSE),"")</f>
        <v/>
      </c>
      <c r="F51" s="44" t="str">
        <f t="shared" si="0"/>
        <v/>
      </c>
      <c r="G51" s="44"/>
      <c r="H51" s="44" t="str">
        <f t="shared" si="1"/>
        <v/>
      </c>
    </row>
    <row r="52" spans="2:8" s="2" customFormat="1" x14ac:dyDescent="0.25">
      <c r="B52"/>
      <c r="C52"/>
      <c r="D52"/>
      <c r="E52" s="9" t="str">
        <f>_xlfn.IFNA(VLOOKUP(B52,NOT_SUPPORTED_ARTICLE!C:C,1,FALSE),"")</f>
        <v/>
      </c>
      <c r="F52" s="44" t="str">
        <f t="shared" si="0"/>
        <v/>
      </c>
      <c r="G52" s="44"/>
      <c r="H52" s="44" t="str">
        <f t="shared" si="1"/>
        <v/>
      </c>
    </row>
    <row r="53" spans="2:8" s="2" customFormat="1" x14ac:dyDescent="0.25">
      <c r="B53"/>
      <c r="C53"/>
      <c r="D53"/>
      <c r="E53" s="9" t="str">
        <f>_xlfn.IFNA(VLOOKUP(B53,NOT_SUPPORTED_ARTICLE!C:C,1,FALSE),"")</f>
        <v/>
      </c>
      <c r="F53" s="44" t="str">
        <f t="shared" si="0"/>
        <v/>
      </c>
      <c r="G53" s="44"/>
      <c r="H53" s="44" t="str">
        <f t="shared" si="1"/>
        <v/>
      </c>
    </row>
    <row r="54" spans="2:8" s="2" customFormat="1" x14ac:dyDescent="0.25">
      <c r="B54"/>
      <c r="C54"/>
      <c r="D54"/>
      <c r="E54" s="9" t="str">
        <f>_xlfn.IFNA(VLOOKUP(B54,NOT_SUPPORTED_ARTICLE!C:C,1,FALSE),"")</f>
        <v/>
      </c>
      <c r="F54" s="44" t="str">
        <f t="shared" si="0"/>
        <v/>
      </c>
      <c r="G54" s="44"/>
      <c r="H54" s="44" t="str">
        <f t="shared" si="1"/>
        <v/>
      </c>
    </row>
    <row r="55" spans="2:8" s="2" customFormat="1" x14ac:dyDescent="0.25">
      <c r="B55"/>
      <c r="C55"/>
      <c r="D55"/>
      <c r="E55" s="9" t="str">
        <f>_xlfn.IFNA(VLOOKUP(B55,NOT_SUPPORTED_ARTICLE!C:C,1,FALSE),"")</f>
        <v/>
      </c>
      <c r="F55" s="44" t="str">
        <f t="shared" si="0"/>
        <v/>
      </c>
      <c r="G55" s="44"/>
      <c r="H55" s="44" t="str">
        <f t="shared" si="1"/>
        <v/>
      </c>
    </row>
    <row r="56" spans="2:8" s="2" customFormat="1" x14ac:dyDescent="0.25">
      <c r="B56"/>
      <c r="C56"/>
      <c r="D56"/>
      <c r="E56" s="9" t="str">
        <f>_xlfn.IFNA(VLOOKUP(B56,NOT_SUPPORTED_ARTICLE!C:C,1,FALSE),"")</f>
        <v/>
      </c>
      <c r="F56" s="44" t="str">
        <f t="shared" si="0"/>
        <v/>
      </c>
      <c r="G56" s="44"/>
      <c r="H56" s="44" t="str">
        <f t="shared" si="1"/>
        <v/>
      </c>
    </row>
    <row r="57" spans="2:8" s="2" customFormat="1" x14ac:dyDescent="0.25">
      <c r="B57"/>
      <c r="C57"/>
      <c r="D57"/>
      <c r="E57" s="9" t="str">
        <f>_xlfn.IFNA(VLOOKUP(B57,NOT_SUPPORTED_ARTICLE!C:C,1,FALSE),"")</f>
        <v/>
      </c>
      <c r="F57" s="44" t="str">
        <f t="shared" si="0"/>
        <v/>
      </c>
      <c r="G57" s="44"/>
      <c r="H57" s="44" t="str">
        <f t="shared" si="1"/>
        <v/>
      </c>
    </row>
    <row r="58" spans="2:8" s="2" customFormat="1" x14ac:dyDescent="0.25">
      <c r="B58"/>
      <c r="C58"/>
      <c r="D58"/>
      <c r="E58" s="9" t="str">
        <f>_xlfn.IFNA(VLOOKUP(B58,NOT_SUPPORTED_ARTICLE!C:C,1,FALSE),"")</f>
        <v/>
      </c>
      <c r="F58" s="44" t="str">
        <f t="shared" si="0"/>
        <v/>
      </c>
      <c r="G58" s="44"/>
      <c r="H58" s="44" t="str">
        <f t="shared" si="1"/>
        <v/>
      </c>
    </row>
    <row r="59" spans="2:8" s="2" customFormat="1" x14ac:dyDescent="0.25">
      <c r="E59" s="9" t="str">
        <f>_xlfn.IFNA(VLOOKUP(B59,NOT_SUPPORTED_ARTICLE!C:C,1,FALSE),"")</f>
        <v/>
      </c>
      <c r="F59" s="44" t="str">
        <f t="shared" si="0"/>
        <v/>
      </c>
      <c r="G59" s="44"/>
      <c r="H59" s="44" t="str">
        <f t="shared" si="1"/>
        <v/>
      </c>
    </row>
    <row r="60" spans="2:8" s="2" customFormat="1" x14ac:dyDescent="0.25">
      <c r="E60" s="9" t="str">
        <f>_xlfn.IFNA(VLOOKUP(B60,NOT_SUPPORTED_ARTICLE!C:C,1,FALSE),"")</f>
        <v/>
      </c>
      <c r="F60" s="44" t="str">
        <f t="shared" si="0"/>
        <v/>
      </c>
      <c r="G60" s="44"/>
      <c r="H60" s="44" t="str">
        <f t="shared" si="1"/>
        <v/>
      </c>
    </row>
    <row r="61" spans="2:8" s="2" customFormat="1" x14ac:dyDescent="0.25">
      <c r="E61" s="9" t="str">
        <f>_xlfn.IFNA(VLOOKUP(B61,NOT_SUPPORTED_ARTICLE!C:C,1,FALSE),"")</f>
        <v/>
      </c>
      <c r="F61" s="44" t="str">
        <f t="shared" si="0"/>
        <v/>
      </c>
      <c r="G61" s="44"/>
      <c r="H61" s="44" t="str">
        <f t="shared" si="1"/>
        <v/>
      </c>
    </row>
    <row r="62" spans="2:8" s="2" customFormat="1" x14ac:dyDescent="0.25">
      <c r="E62" s="9" t="str">
        <f>_xlfn.IFNA(VLOOKUP(B62,NOT_SUPPORTED_ARTICLE!C:C,1,FALSE),"")</f>
        <v/>
      </c>
      <c r="F62" s="44" t="str">
        <f t="shared" si="0"/>
        <v/>
      </c>
      <c r="G62" s="44"/>
      <c r="H62" s="44" t="str">
        <f t="shared" si="1"/>
        <v/>
      </c>
    </row>
    <row r="63" spans="2:8" s="2" customFormat="1" x14ac:dyDescent="0.25">
      <c r="E63" s="9" t="str">
        <f>_xlfn.IFNA(VLOOKUP(B63,NOT_SUPPORTED_ARTICLE!C:C,1,FALSE),"")</f>
        <v/>
      </c>
      <c r="F63" s="44" t="str">
        <f t="shared" si="0"/>
        <v/>
      </c>
      <c r="G63" s="44"/>
      <c r="H63" s="44" t="str">
        <f t="shared" si="1"/>
        <v/>
      </c>
    </row>
    <row r="64" spans="2:8" s="2" customFormat="1" x14ac:dyDescent="0.25">
      <c r="E64" s="9" t="str">
        <f>_xlfn.IFNA(VLOOKUP(B64,NOT_SUPPORTED_ARTICLE!C:C,1,FALSE),"")</f>
        <v/>
      </c>
      <c r="F64" s="44" t="str">
        <f t="shared" si="0"/>
        <v/>
      </c>
      <c r="G64" s="44"/>
      <c r="H64" s="44" t="str">
        <f t="shared" si="1"/>
        <v/>
      </c>
    </row>
    <row r="65" spans="5:8" s="2" customFormat="1" x14ac:dyDescent="0.25">
      <c r="E65" s="9" t="str">
        <f>_xlfn.IFNA(VLOOKUP(B65,NOT_SUPPORTED_ARTICLE!C:C,1,FALSE),"")</f>
        <v/>
      </c>
      <c r="F65" s="44" t="str">
        <f t="shared" si="0"/>
        <v/>
      </c>
      <c r="G65" s="44"/>
      <c r="H65" s="44" t="str">
        <f t="shared" si="1"/>
        <v/>
      </c>
    </row>
    <row r="66" spans="5:8" s="2" customFormat="1" x14ac:dyDescent="0.25">
      <c r="E66" s="9" t="str">
        <f>_xlfn.IFNA(VLOOKUP(B66,NOT_SUPPORTED_ARTICLE!C:C,1,FALSE),"")</f>
        <v/>
      </c>
      <c r="F66" s="44" t="str">
        <f t="shared" si="0"/>
        <v/>
      </c>
      <c r="G66" s="44"/>
      <c r="H66" s="44" t="str">
        <f t="shared" si="1"/>
        <v/>
      </c>
    </row>
    <row r="67" spans="5:8" s="2" customFormat="1" x14ac:dyDescent="0.25">
      <c r="E67" s="9" t="str">
        <f>_xlfn.IFNA(VLOOKUP(B67,NOT_SUPPORTED_ARTICLE!C:C,1,FALSE),"")</f>
        <v/>
      </c>
      <c r="F67" s="44" t="str">
        <f t="shared" ref="F67:F130" si="2">SUBSTITUTE(D67,"\","/")</f>
        <v/>
      </c>
      <c r="G67" s="44"/>
      <c r="H67" s="44" t="str">
        <f t="shared" ref="H67:H130" si="3">SUBSTITUTE(G67,"articles/","")</f>
        <v/>
      </c>
    </row>
    <row r="68" spans="5:8" s="2" customFormat="1" x14ac:dyDescent="0.25">
      <c r="E68" s="9" t="str">
        <f>_xlfn.IFNA(VLOOKUP(B68,NOT_SUPPORTED_ARTICLE!C:C,1,FALSE),"")</f>
        <v/>
      </c>
      <c r="F68" s="44" t="str">
        <f t="shared" si="2"/>
        <v/>
      </c>
      <c r="G68" s="44"/>
      <c r="H68" s="44" t="str">
        <f t="shared" si="3"/>
        <v/>
      </c>
    </row>
    <row r="69" spans="5:8" s="2" customFormat="1" x14ac:dyDescent="0.25">
      <c r="E69" s="9" t="str">
        <f>_xlfn.IFNA(VLOOKUP(B69,NOT_SUPPORTED_ARTICLE!C:C,1,FALSE),"")</f>
        <v/>
      </c>
      <c r="F69" s="44" t="str">
        <f t="shared" si="2"/>
        <v/>
      </c>
      <c r="G69" s="44"/>
      <c r="H69" s="44" t="str">
        <f t="shared" si="3"/>
        <v/>
      </c>
    </row>
    <row r="70" spans="5:8" s="2" customFormat="1" x14ac:dyDescent="0.25">
      <c r="E70" s="9" t="str">
        <f>_xlfn.IFNA(VLOOKUP(B70,NOT_SUPPORTED_ARTICLE!C:C,1,FALSE),"")</f>
        <v/>
      </c>
      <c r="F70" s="44" t="str">
        <f t="shared" si="2"/>
        <v/>
      </c>
      <c r="G70" s="44"/>
      <c r="H70" s="44" t="str">
        <f t="shared" si="3"/>
        <v/>
      </c>
    </row>
    <row r="71" spans="5:8" s="2" customFormat="1" x14ac:dyDescent="0.25">
      <c r="E71" s="9" t="str">
        <f>_xlfn.IFNA(VLOOKUP(B71,NOT_SUPPORTED_ARTICLE!C:C,1,FALSE),"")</f>
        <v/>
      </c>
      <c r="F71" s="44" t="str">
        <f t="shared" si="2"/>
        <v/>
      </c>
      <c r="G71" s="44"/>
      <c r="H71" s="44" t="str">
        <f t="shared" si="3"/>
        <v/>
      </c>
    </row>
    <row r="72" spans="5:8" s="2" customFormat="1" x14ac:dyDescent="0.25">
      <c r="E72" s="9" t="str">
        <f>_xlfn.IFNA(VLOOKUP(B72,NOT_SUPPORTED_ARTICLE!C:C,1,FALSE),"")</f>
        <v/>
      </c>
      <c r="F72" s="44" t="str">
        <f t="shared" si="2"/>
        <v/>
      </c>
      <c r="G72" s="44"/>
      <c r="H72" s="44" t="str">
        <f t="shared" si="3"/>
        <v/>
      </c>
    </row>
    <row r="73" spans="5:8" s="2" customFormat="1" x14ac:dyDescent="0.25">
      <c r="E73" s="9" t="str">
        <f>_xlfn.IFNA(VLOOKUP(B73,NOT_SUPPORTED_ARTICLE!C:C,1,FALSE),"")</f>
        <v/>
      </c>
      <c r="F73" s="44" t="str">
        <f t="shared" si="2"/>
        <v/>
      </c>
      <c r="G73" s="44"/>
      <c r="H73" s="44" t="str">
        <f t="shared" si="3"/>
        <v/>
      </c>
    </row>
    <row r="74" spans="5:8" s="2" customFormat="1" x14ac:dyDescent="0.25">
      <c r="E74" s="9" t="str">
        <f>_xlfn.IFNA(VLOOKUP(B74,NOT_SUPPORTED_ARTICLE!C:C,1,FALSE),"")</f>
        <v/>
      </c>
      <c r="F74" s="44" t="str">
        <f t="shared" si="2"/>
        <v/>
      </c>
      <c r="G74" s="44"/>
      <c r="H74" s="44" t="str">
        <f t="shared" si="3"/>
        <v/>
      </c>
    </row>
    <row r="75" spans="5:8" s="2" customFormat="1" x14ac:dyDescent="0.25">
      <c r="E75" s="9" t="str">
        <f>_xlfn.IFNA(VLOOKUP(B75,NOT_SUPPORTED_ARTICLE!C:C,1,FALSE),"")</f>
        <v/>
      </c>
      <c r="F75" s="44" t="str">
        <f t="shared" si="2"/>
        <v/>
      </c>
      <c r="G75" s="44"/>
      <c r="H75" s="44" t="str">
        <f t="shared" si="3"/>
        <v/>
      </c>
    </row>
    <row r="76" spans="5:8" s="2" customFormat="1" x14ac:dyDescent="0.25">
      <c r="E76" s="9" t="str">
        <f>_xlfn.IFNA(VLOOKUP(B76,NOT_SUPPORTED_ARTICLE!C:C,1,FALSE),"")</f>
        <v/>
      </c>
      <c r="F76" s="44" t="str">
        <f t="shared" si="2"/>
        <v/>
      </c>
      <c r="G76" s="44"/>
      <c r="H76" s="44" t="str">
        <f t="shared" si="3"/>
        <v/>
      </c>
    </row>
    <row r="77" spans="5:8" s="2" customFormat="1" x14ac:dyDescent="0.25">
      <c r="E77" s="9" t="str">
        <f>_xlfn.IFNA(VLOOKUP(B77,NOT_SUPPORTED_ARTICLE!C:C,1,FALSE),"")</f>
        <v/>
      </c>
      <c r="F77" s="44" t="str">
        <f t="shared" si="2"/>
        <v/>
      </c>
      <c r="G77" s="44"/>
      <c r="H77" s="44" t="str">
        <f t="shared" si="3"/>
        <v/>
      </c>
    </row>
    <row r="78" spans="5:8" s="2" customFormat="1" x14ac:dyDescent="0.25">
      <c r="E78" s="9" t="str">
        <f>_xlfn.IFNA(VLOOKUP(B78,NOT_SUPPORTED_ARTICLE!C:C,1,FALSE),"")</f>
        <v/>
      </c>
      <c r="F78" s="44" t="str">
        <f t="shared" si="2"/>
        <v/>
      </c>
      <c r="G78" s="44"/>
      <c r="H78" s="44" t="str">
        <f t="shared" si="3"/>
        <v/>
      </c>
    </row>
    <row r="79" spans="5:8" s="2" customFormat="1" x14ac:dyDescent="0.25">
      <c r="E79" s="9" t="str">
        <f>_xlfn.IFNA(VLOOKUP(B79,NOT_SUPPORTED_ARTICLE!C:C,1,FALSE),"")</f>
        <v/>
      </c>
      <c r="F79" s="44" t="str">
        <f t="shared" si="2"/>
        <v/>
      </c>
      <c r="G79" s="44"/>
      <c r="H79" s="44" t="str">
        <f t="shared" si="3"/>
        <v/>
      </c>
    </row>
    <row r="80" spans="5:8" s="2" customFormat="1" x14ac:dyDescent="0.25">
      <c r="E80" s="9" t="str">
        <f>_xlfn.IFNA(VLOOKUP(B80,NOT_SUPPORTED_ARTICLE!C:C,1,FALSE),"")</f>
        <v/>
      </c>
      <c r="F80" s="44" t="str">
        <f t="shared" si="2"/>
        <v/>
      </c>
      <c r="G80" s="44"/>
      <c r="H80" s="44" t="str">
        <f t="shared" si="3"/>
        <v/>
      </c>
    </row>
    <row r="81" spans="5:8" s="2" customFormat="1" x14ac:dyDescent="0.25">
      <c r="E81" s="9" t="str">
        <f>_xlfn.IFNA(VLOOKUP(B81,NOT_SUPPORTED_ARTICLE!C:C,1,FALSE),"")</f>
        <v/>
      </c>
      <c r="F81" s="44" t="str">
        <f t="shared" si="2"/>
        <v/>
      </c>
      <c r="G81" s="44"/>
      <c r="H81" s="44" t="str">
        <f t="shared" si="3"/>
        <v/>
      </c>
    </row>
    <row r="82" spans="5:8" s="2" customFormat="1" x14ac:dyDescent="0.25">
      <c r="E82" s="9" t="str">
        <f>_xlfn.IFNA(VLOOKUP(B82,NOT_SUPPORTED_ARTICLE!C:C,1,FALSE),"")</f>
        <v/>
      </c>
      <c r="F82" s="44" t="str">
        <f t="shared" si="2"/>
        <v/>
      </c>
      <c r="G82" s="44"/>
      <c r="H82" s="44" t="str">
        <f t="shared" si="3"/>
        <v/>
      </c>
    </row>
    <row r="83" spans="5:8" s="2" customFormat="1" x14ac:dyDescent="0.25">
      <c r="E83" s="9" t="str">
        <f>_xlfn.IFNA(VLOOKUP(B83,NOT_SUPPORTED_ARTICLE!C:C,1,FALSE),"")</f>
        <v/>
      </c>
      <c r="F83" s="44" t="str">
        <f t="shared" si="2"/>
        <v/>
      </c>
      <c r="G83" s="44"/>
      <c r="H83" s="44" t="str">
        <f t="shared" si="3"/>
        <v/>
      </c>
    </row>
    <row r="84" spans="5:8" s="2" customFormat="1" x14ac:dyDescent="0.25">
      <c r="E84" s="9" t="str">
        <f>_xlfn.IFNA(VLOOKUP(B84,NOT_SUPPORTED_ARTICLE!C:C,1,FALSE),"")</f>
        <v/>
      </c>
      <c r="F84" s="44" t="str">
        <f t="shared" si="2"/>
        <v/>
      </c>
      <c r="G84" s="44"/>
      <c r="H84" s="44" t="str">
        <f t="shared" si="3"/>
        <v/>
      </c>
    </row>
    <row r="85" spans="5:8" s="2" customFormat="1" x14ac:dyDescent="0.25">
      <c r="E85" s="9" t="str">
        <f>_xlfn.IFNA(VLOOKUP(B85,NOT_SUPPORTED_ARTICLE!C:C,1,FALSE),"")</f>
        <v/>
      </c>
      <c r="F85" s="44" t="str">
        <f t="shared" si="2"/>
        <v/>
      </c>
      <c r="G85" s="44"/>
      <c r="H85" s="44" t="str">
        <f t="shared" si="3"/>
        <v/>
      </c>
    </row>
    <row r="86" spans="5:8" s="2" customFormat="1" x14ac:dyDescent="0.25">
      <c r="E86" s="9" t="str">
        <f>_xlfn.IFNA(VLOOKUP(B86,NOT_SUPPORTED_ARTICLE!C:C,1,FALSE),"")</f>
        <v/>
      </c>
      <c r="F86" s="44" t="str">
        <f t="shared" si="2"/>
        <v/>
      </c>
      <c r="G86" s="44"/>
      <c r="H86" s="44" t="str">
        <f t="shared" si="3"/>
        <v/>
      </c>
    </row>
    <row r="87" spans="5:8" s="2" customFormat="1" x14ac:dyDescent="0.25">
      <c r="E87" s="9" t="str">
        <f>_xlfn.IFNA(VLOOKUP(B87,NOT_SUPPORTED_ARTICLE!C:C,1,FALSE),"")</f>
        <v/>
      </c>
      <c r="F87" s="44" t="str">
        <f t="shared" si="2"/>
        <v/>
      </c>
      <c r="G87" s="44"/>
      <c r="H87" s="44" t="str">
        <f t="shared" si="3"/>
        <v/>
      </c>
    </row>
    <row r="88" spans="5:8" s="2" customFormat="1" x14ac:dyDescent="0.25">
      <c r="E88" s="9" t="str">
        <f>_xlfn.IFNA(VLOOKUP(B88,NOT_SUPPORTED_ARTICLE!C:C,1,FALSE),"")</f>
        <v/>
      </c>
      <c r="F88" s="44" t="str">
        <f t="shared" si="2"/>
        <v/>
      </c>
      <c r="G88" s="44"/>
      <c r="H88" s="44" t="str">
        <f t="shared" si="3"/>
        <v/>
      </c>
    </row>
    <row r="89" spans="5:8" s="2" customFormat="1" x14ac:dyDescent="0.25">
      <c r="E89" s="9" t="str">
        <f>_xlfn.IFNA(VLOOKUP(B89,NOT_SUPPORTED_ARTICLE!C:C,1,FALSE),"")</f>
        <v/>
      </c>
      <c r="F89" s="44" t="str">
        <f t="shared" si="2"/>
        <v/>
      </c>
      <c r="G89" s="44"/>
      <c r="H89" s="44" t="str">
        <f t="shared" si="3"/>
        <v/>
      </c>
    </row>
    <row r="90" spans="5:8" s="2" customFormat="1" x14ac:dyDescent="0.25">
      <c r="E90" s="9" t="str">
        <f>_xlfn.IFNA(VLOOKUP(B90,NOT_SUPPORTED_ARTICLE!C:C,1,FALSE),"")</f>
        <v/>
      </c>
      <c r="F90" s="44" t="str">
        <f t="shared" si="2"/>
        <v/>
      </c>
      <c r="G90" s="44"/>
      <c r="H90" s="44" t="str">
        <f t="shared" si="3"/>
        <v/>
      </c>
    </row>
    <row r="91" spans="5:8" s="2" customFormat="1" x14ac:dyDescent="0.25">
      <c r="E91" s="9" t="str">
        <f>_xlfn.IFNA(VLOOKUP(B91,NOT_SUPPORTED_ARTICLE!C:C,1,FALSE),"")</f>
        <v/>
      </c>
      <c r="F91" s="44" t="str">
        <f t="shared" si="2"/>
        <v/>
      </c>
      <c r="G91" s="44"/>
      <c r="H91" s="44" t="str">
        <f t="shared" si="3"/>
        <v/>
      </c>
    </row>
    <row r="92" spans="5:8" s="2" customFormat="1" x14ac:dyDescent="0.25">
      <c r="E92" s="9" t="str">
        <f>_xlfn.IFNA(VLOOKUP(B92,NOT_SUPPORTED_ARTICLE!C:C,1,FALSE),"")</f>
        <v/>
      </c>
      <c r="F92" s="44" t="str">
        <f t="shared" si="2"/>
        <v/>
      </c>
      <c r="G92" s="44"/>
      <c r="H92" s="44" t="str">
        <f t="shared" si="3"/>
        <v/>
      </c>
    </row>
    <row r="93" spans="5:8" s="2" customFormat="1" x14ac:dyDescent="0.25">
      <c r="E93" s="9" t="str">
        <f>_xlfn.IFNA(VLOOKUP(B93,NOT_SUPPORTED_ARTICLE!C:C,1,FALSE),"")</f>
        <v/>
      </c>
      <c r="F93" s="44" t="str">
        <f t="shared" si="2"/>
        <v/>
      </c>
      <c r="G93" s="44"/>
      <c r="H93" s="44" t="str">
        <f t="shared" si="3"/>
        <v/>
      </c>
    </row>
    <row r="94" spans="5:8" s="2" customFormat="1" x14ac:dyDescent="0.25">
      <c r="E94" s="9" t="str">
        <f>_xlfn.IFNA(VLOOKUP(B94,NOT_SUPPORTED_ARTICLE!C:C,1,FALSE),"")</f>
        <v/>
      </c>
      <c r="F94" s="44" t="str">
        <f t="shared" si="2"/>
        <v/>
      </c>
      <c r="G94" s="44"/>
      <c r="H94" s="44" t="str">
        <f t="shared" si="3"/>
        <v/>
      </c>
    </row>
    <row r="95" spans="5:8" s="2" customFormat="1" x14ac:dyDescent="0.25">
      <c r="E95" s="9" t="str">
        <f>_xlfn.IFNA(VLOOKUP(B95,NOT_SUPPORTED_ARTICLE!C:C,1,FALSE),"")</f>
        <v/>
      </c>
      <c r="F95" s="44" t="str">
        <f t="shared" si="2"/>
        <v/>
      </c>
      <c r="G95" s="44"/>
      <c r="H95" s="44" t="str">
        <f t="shared" si="3"/>
        <v/>
      </c>
    </row>
    <row r="96" spans="5:8" s="2" customFormat="1" x14ac:dyDescent="0.25">
      <c r="E96" s="9" t="str">
        <f>_xlfn.IFNA(VLOOKUP(B96,NOT_SUPPORTED_ARTICLE!C:C,1,FALSE),"")</f>
        <v/>
      </c>
      <c r="F96" s="44" t="str">
        <f t="shared" si="2"/>
        <v/>
      </c>
      <c r="G96" s="44"/>
      <c r="H96" s="44" t="str">
        <f t="shared" si="3"/>
        <v/>
      </c>
    </row>
    <row r="97" spans="5:8" s="2" customFormat="1" x14ac:dyDescent="0.25">
      <c r="E97" s="9" t="str">
        <f>_xlfn.IFNA(VLOOKUP(B97,NOT_SUPPORTED_ARTICLE!C:C,1,FALSE),"")</f>
        <v/>
      </c>
      <c r="F97" s="44" t="str">
        <f t="shared" si="2"/>
        <v/>
      </c>
      <c r="G97" s="44"/>
      <c r="H97" s="44" t="str">
        <f t="shared" si="3"/>
        <v/>
      </c>
    </row>
    <row r="98" spans="5:8" s="2" customFormat="1" x14ac:dyDescent="0.25">
      <c r="E98" s="9" t="str">
        <f>_xlfn.IFNA(VLOOKUP(B98,NOT_SUPPORTED_ARTICLE!C:C,1,FALSE),"")</f>
        <v/>
      </c>
      <c r="F98" s="44" t="str">
        <f t="shared" si="2"/>
        <v/>
      </c>
      <c r="G98" s="44"/>
      <c r="H98" s="44" t="str">
        <f t="shared" si="3"/>
        <v/>
      </c>
    </row>
    <row r="99" spans="5:8" s="2" customFormat="1" x14ac:dyDescent="0.25">
      <c r="E99" s="9" t="str">
        <f>_xlfn.IFNA(VLOOKUP(B99,NOT_SUPPORTED_ARTICLE!C:C,1,FALSE),"")</f>
        <v/>
      </c>
      <c r="F99" s="44" t="str">
        <f t="shared" si="2"/>
        <v/>
      </c>
      <c r="G99" s="44"/>
      <c r="H99" s="44" t="str">
        <f t="shared" si="3"/>
        <v/>
      </c>
    </row>
    <row r="100" spans="5:8" s="2" customFormat="1" x14ac:dyDescent="0.25">
      <c r="E100" s="9" t="str">
        <f>_xlfn.IFNA(VLOOKUP(B100,NOT_SUPPORTED_ARTICLE!C:C,1,FALSE),"")</f>
        <v/>
      </c>
      <c r="F100" s="44" t="str">
        <f t="shared" si="2"/>
        <v/>
      </c>
      <c r="G100" s="44"/>
      <c r="H100" s="44" t="str">
        <f t="shared" si="3"/>
        <v/>
      </c>
    </row>
    <row r="101" spans="5:8" s="2" customFormat="1" x14ac:dyDescent="0.25">
      <c r="E101" s="9" t="str">
        <f>_xlfn.IFNA(VLOOKUP(B101,NOT_SUPPORTED_ARTICLE!C:C,1,FALSE),"")</f>
        <v/>
      </c>
      <c r="F101" s="44" t="str">
        <f t="shared" si="2"/>
        <v/>
      </c>
      <c r="G101" s="44"/>
      <c r="H101" s="44" t="str">
        <f t="shared" si="3"/>
        <v/>
      </c>
    </row>
    <row r="102" spans="5:8" s="2" customFormat="1" x14ac:dyDescent="0.25">
      <c r="E102" s="9" t="str">
        <f>_xlfn.IFNA(VLOOKUP(B102,NOT_SUPPORTED_ARTICLE!C:C,1,FALSE),"")</f>
        <v/>
      </c>
      <c r="F102" s="44" t="str">
        <f t="shared" si="2"/>
        <v/>
      </c>
      <c r="G102" s="44"/>
      <c r="H102" s="44" t="str">
        <f t="shared" si="3"/>
        <v/>
      </c>
    </row>
    <row r="103" spans="5:8" s="2" customFormat="1" x14ac:dyDescent="0.25">
      <c r="E103" s="9" t="str">
        <f>_xlfn.IFNA(VLOOKUP(B103,NOT_SUPPORTED_ARTICLE!C:C,1,FALSE),"")</f>
        <v/>
      </c>
      <c r="F103" s="44" t="str">
        <f t="shared" si="2"/>
        <v/>
      </c>
      <c r="G103" s="44"/>
      <c r="H103" s="44" t="str">
        <f t="shared" si="3"/>
        <v/>
      </c>
    </row>
    <row r="104" spans="5:8" s="2" customFormat="1" x14ac:dyDescent="0.25">
      <c r="E104" s="9" t="str">
        <f>_xlfn.IFNA(VLOOKUP(B104,NOT_SUPPORTED_ARTICLE!C:C,1,FALSE),"")</f>
        <v/>
      </c>
      <c r="F104" s="44" t="str">
        <f t="shared" si="2"/>
        <v/>
      </c>
      <c r="G104" s="44"/>
      <c r="H104" s="44" t="str">
        <f t="shared" si="3"/>
        <v/>
      </c>
    </row>
    <row r="105" spans="5:8" s="2" customFormat="1" x14ac:dyDescent="0.25">
      <c r="E105" s="9" t="str">
        <f>_xlfn.IFNA(VLOOKUP(B105,NOT_SUPPORTED_ARTICLE!C:C,1,FALSE),"")</f>
        <v/>
      </c>
      <c r="F105" s="44" t="str">
        <f t="shared" si="2"/>
        <v/>
      </c>
      <c r="G105" s="44"/>
      <c r="H105" s="44" t="str">
        <f t="shared" si="3"/>
        <v/>
      </c>
    </row>
    <row r="106" spans="5:8" s="2" customFormat="1" x14ac:dyDescent="0.25">
      <c r="E106" s="9" t="str">
        <f>_xlfn.IFNA(VLOOKUP(B106,NOT_SUPPORTED_ARTICLE!C:C,1,FALSE),"")</f>
        <v/>
      </c>
      <c r="F106" s="44" t="str">
        <f t="shared" si="2"/>
        <v/>
      </c>
      <c r="G106" s="44"/>
      <c r="H106" s="44" t="str">
        <f t="shared" si="3"/>
        <v/>
      </c>
    </row>
    <row r="107" spans="5:8" s="2" customFormat="1" x14ac:dyDescent="0.25">
      <c r="E107" s="9" t="str">
        <f>_xlfn.IFNA(VLOOKUP(B107,NOT_SUPPORTED_ARTICLE!C:C,1,FALSE),"")</f>
        <v/>
      </c>
      <c r="F107" s="44" t="str">
        <f t="shared" si="2"/>
        <v/>
      </c>
      <c r="G107" s="44"/>
      <c r="H107" s="44" t="str">
        <f t="shared" si="3"/>
        <v/>
      </c>
    </row>
    <row r="108" spans="5:8" s="2" customFormat="1" x14ac:dyDescent="0.25">
      <c r="E108" s="9" t="str">
        <f>_xlfn.IFNA(VLOOKUP(B108,NOT_SUPPORTED_ARTICLE!C:C,1,FALSE),"")</f>
        <v/>
      </c>
      <c r="F108" s="44" t="str">
        <f t="shared" si="2"/>
        <v/>
      </c>
      <c r="G108" s="44"/>
      <c r="H108" s="44" t="str">
        <f t="shared" si="3"/>
        <v/>
      </c>
    </row>
    <row r="109" spans="5:8" s="2" customFormat="1" x14ac:dyDescent="0.25">
      <c r="E109" s="9" t="str">
        <f>_xlfn.IFNA(VLOOKUP(B109,NOT_SUPPORTED_ARTICLE!C:C,1,FALSE),"")</f>
        <v/>
      </c>
      <c r="F109" s="44" t="str">
        <f t="shared" si="2"/>
        <v/>
      </c>
      <c r="G109" s="44"/>
      <c r="H109" s="44" t="str">
        <f t="shared" si="3"/>
        <v/>
      </c>
    </row>
    <row r="110" spans="5:8" s="2" customFormat="1" x14ac:dyDescent="0.25">
      <c r="E110" s="9" t="str">
        <f>_xlfn.IFNA(VLOOKUP(B110,NOT_SUPPORTED_ARTICLE!C:C,1,FALSE),"")</f>
        <v/>
      </c>
      <c r="F110" s="44" t="str">
        <f t="shared" si="2"/>
        <v/>
      </c>
      <c r="G110" s="44"/>
      <c r="H110" s="44" t="str">
        <f t="shared" si="3"/>
        <v/>
      </c>
    </row>
    <row r="111" spans="5:8" s="2" customFormat="1" x14ac:dyDescent="0.25">
      <c r="E111" s="9" t="str">
        <f>_xlfn.IFNA(VLOOKUP(B111,NOT_SUPPORTED_ARTICLE!C:C,1,FALSE),"")</f>
        <v/>
      </c>
      <c r="F111" s="44" t="str">
        <f t="shared" si="2"/>
        <v/>
      </c>
      <c r="G111" s="44"/>
      <c r="H111" s="44" t="str">
        <f t="shared" si="3"/>
        <v/>
      </c>
    </row>
    <row r="112" spans="5:8" s="2" customFormat="1" x14ac:dyDescent="0.25">
      <c r="E112" s="9" t="str">
        <f>_xlfn.IFNA(VLOOKUP(B112,NOT_SUPPORTED_ARTICLE!C:C,1,FALSE),"")</f>
        <v/>
      </c>
      <c r="F112" s="44" t="str">
        <f t="shared" si="2"/>
        <v/>
      </c>
      <c r="G112" s="44"/>
      <c r="H112" s="44" t="str">
        <f t="shared" si="3"/>
        <v/>
      </c>
    </row>
    <row r="113" spans="5:8" s="2" customFormat="1" x14ac:dyDescent="0.25">
      <c r="E113" s="9" t="str">
        <f>_xlfn.IFNA(VLOOKUP(B113,NOT_SUPPORTED_ARTICLE!C:C,1,FALSE),"")</f>
        <v/>
      </c>
      <c r="F113" s="44" t="str">
        <f t="shared" si="2"/>
        <v/>
      </c>
      <c r="G113" s="44"/>
      <c r="H113" s="44" t="str">
        <f t="shared" si="3"/>
        <v/>
      </c>
    </row>
    <row r="114" spans="5:8" s="2" customFormat="1" x14ac:dyDescent="0.25">
      <c r="E114" s="9" t="str">
        <f>_xlfn.IFNA(VLOOKUP(B114,NOT_SUPPORTED_ARTICLE!C:C,1,FALSE),"")</f>
        <v/>
      </c>
      <c r="F114" s="44" t="str">
        <f t="shared" si="2"/>
        <v/>
      </c>
      <c r="G114" s="44"/>
      <c r="H114" s="44" t="str">
        <f t="shared" si="3"/>
        <v/>
      </c>
    </row>
    <row r="115" spans="5:8" s="2" customFormat="1" x14ac:dyDescent="0.25">
      <c r="E115" s="9" t="str">
        <f>_xlfn.IFNA(VLOOKUP(B115,NOT_SUPPORTED_ARTICLE!C:C,1,FALSE),"")</f>
        <v/>
      </c>
      <c r="F115" s="44" t="str">
        <f t="shared" si="2"/>
        <v/>
      </c>
      <c r="G115" s="44"/>
      <c r="H115" s="44" t="str">
        <f t="shared" si="3"/>
        <v/>
      </c>
    </row>
    <row r="116" spans="5:8" s="2" customFormat="1" x14ac:dyDescent="0.25">
      <c r="E116" s="9" t="str">
        <f>_xlfn.IFNA(VLOOKUP(B116,NOT_SUPPORTED_ARTICLE!C:C,1,FALSE),"")</f>
        <v/>
      </c>
      <c r="F116" s="44" t="str">
        <f t="shared" si="2"/>
        <v/>
      </c>
      <c r="G116" s="44"/>
      <c r="H116" s="44" t="str">
        <f t="shared" si="3"/>
        <v/>
      </c>
    </row>
    <row r="117" spans="5:8" s="2" customFormat="1" x14ac:dyDescent="0.25">
      <c r="E117" s="9" t="str">
        <f>_xlfn.IFNA(VLOOKUP(B117,NOT_SUPPORTED_ARTICLE!C:C,1,FALSE),"")</f>
        <v/>
      </c>
      <c r="F117" s="44" t="str">
        <f t="shared" si="2"/>
        <v/>
      </c>
      <c r="G117" s="44"/>
      <c r="H117" s="44" t="str">
        <f t="shared" si="3"/>
        <v/>
      </c>
    </row>
    <row r="118" spans="5:8" s="2" customFormat="1" x14ac:dyDescent="0.25">
      <c r="E118" s="9" t="str">
        <f>_xlfn.IFNA(VLOOKUP(B118,NOT_SUPPORTED_ARTICLE!C:C,1,FALSE),"")</f>
        <v/>
      </c>
      <c r="F118" s="44" t="str">
        <f t="shared" si="2"/>
        <v/>
      </c>
      <c r="G118" s="44"/>
      <c r="H118" s="44" t="str">
        <f t="shared" si="3"/>
        <v/>
      </c>
    </row>
    <row r="119" spans="5:8" s="2" customFormat="1" x14ac:dyDescent="0.25">
      <c r="E119" s="9" t="str">
        <f>_xlfn.IFNA(VLOOKUP(B119,NOT_SUPPORTED_ARTICLE!C:C,1,FALSE),"")</f>
        <v/>
      </c>
      <c r="F119" s="44" t="str">
        <f t="shared" si="2"/>
        <v/>
      </c>
      <c r="G119" s="44"/>
      <c r="H119" s="44" t="str">
        <f t="shared" si="3"/>
        <v/>
      </c>
    </row>
    <row r="120" spans="5:8" s="2" customFormat="1" x14ac:dyDescent="0.25">
      <c r="E120" s="9" t="str">
        <f>_xlfn.IFNA(VLOOKUP(B120,NOT_SUPPORTED_ARTICLE!C:C,1,FALSE),"")</f>
        <v/>
      </c>
      <c r="F120" s="44" t="str">
        <f t="shared" si="2"/>
        <v/>
      </c>
      <c r="G120" s="44"/>
      <c r="H120" s="44" t="str">
        <f t="shared" si="3"/>
        <v/>
      </c>
    </row>
    <row r="121" spans="5:8" s="2" customFormat="1" x14ac:dyDescent="0.25">
      <c r="E121" s="9" t="str">
        <f>_xlfn.IFNA(VLOOKUP(B121,NOT_SUPPORTED_ARTICLE!C:C,1,FALSE),"")</f>
        <v/>
      </c>
      <c r="F121" s="44" t="str">
        <f t="shared" si="2"/>
        <v/>
      </c>
      <c r="G121" s="44"/>
      <c r="H121" s="44" t="str">
        <f t="shared" si="3"/>
        <v/>
      </c>
    </row>
    <row r="122" spans="5:8" s="2" customFormat="1" x14ac:dyDescent="0.25">
      <c r="E122" s="9" t="str">
        <f>_xlfn.IFNA(VLOOKUP(B122,NOT_SUPPORTED_ARTICLE!C:C,1,FALSE),"")</f>
        <v/>
      </c>
      <c r="F122" s="44" t="str">
        <f t="shared" si="2"/>
        <v/>
      </c>
      <c r="G122" s="44"/>
      <c r="H122" s="44" t="str">
        <f t="shared" si="3"/>
        <v/>
      </c>
    </row>
    <row r="123" spans="5:8" s="2" customFormat="1" x14ac:dyDescent="0.25">
      <c r="E123" s="9" t="str">
        <f>_xlfn.IFNA(VLOOKUP(B123,NOT_SUPPORTED_ARTICLE!C:C,1,FALSE),"")</f>
        <v/>
      </c>
      <c r="F123" s="44" t="str">
        <f t="shared" si="2"/>
        <v/>
      </c>
      <c r="G123" s="44"/>
      <c r="H123" s="44" t="str">
        <f t="shared" si="3"/>
        <v/>
      </c>
    </row>
    <row r="124" spans="5:8" s="2" customFormat="1" x14ac:dyDescent="0.25">
      <c r="E124" s="9" t="str">
        <f>_xlfn.IFNA(VLOOKUP(B124,NOT_SUPPORTED_ARTICLE!C:C,1,FALSE),"")</f>
        <v/>
      </c>
      <c r="F124" s="44" t="str">
        <f t="shared" si="2"/>
        <v/>
      </c>
      <c r="G124" s="44"/>
      <c r="H124" s="44" t="str">
        <f t="shared" si="3"/>
        <v/>
      </c>
    </row>
    <row r="125" spans="5:8" s="2" customFormat="1" x14ac:dyDescent="0.25">
      <c r="E125" s="9" t="str">
        <f>_xlfn.IFNA(VLOOKUP(B125,NOT_SUPPORTED_ARTICLE!C:C,1,FALSE),"")</f>
        <v/>
      </c>
      <c r="F125" s="44" t="str">
        <f t="shared" si="2"/>
        <v/>
      </c>
      <c r="G125" s="44"/>
      <c r="H125" s="44" t="str">
        <f t="shared" si="3"/>
        <v/>
      </c>
    </row>
    <row r="126" spans="5:8" s="2" customFormat="1" x14ac:dyDescent="0.25">
      <c r="E126" s="9" t="str">
        <f>_xlfn.IFNA(VLOOKUP(B126,NOT_SUPPORTED_ARTICLE!C:C,1,FALSE),"")</f>
        <v/>
      </c>
      <c r="F126" s="44" t="str">
        <f t="shared" si="2"/>
        <v/>
      </c>
      <c r="G126" s="44"/>
      <c r="H126" s="44" t="str">
        <f t="shared" si="3"/>
        <v/>
      </c>
    </row>
    <row r="127" spans="5:8" s="2" customFormat="1" x14ac:dyDescent="0.25">
      <c r="E127" s="9" t="str">
        <f>_xlfn.IFNA(VLOOKUP(B127,NOT_SUPPORTED_ARTICLE!C:C,1,FALSE),"")</f>
        <v/>
      </c>
      <c r="F127" s="44" t="str">
        <f t="shared" si="2"/>
        <v/>
      </c>
      <c r="G127" s="44"/>
      <c r="H127" s="44" t="str">
        <f t="shared" si="3"/>
        <v/>
      </c>
    </row>
    <row r="128" spans="5:8" s="2" customFormat="1" x14ac:dyDescent="0.25">
      <c r="E128" s="9" t="str">
        <f>_xlfn.IFNA(VLOOKUP(B128,NOT_SUPPORTED_ARTICLE!C:C,1,FALSE),"")</f>
        <v/>
      </c>
      <c r="F128" s="44" t="str">
        <f t="shared" si="2"/>
        <v/>
      </c>
      <c r="G128" s="44"/>
      <c r="H128" s="44" t="str">
        <f t="shared" si="3"/>
        <v/>
      </c>
    </row>
    <row r="129" spans="5:8" s="2" customFormat="1" x14ac:dyDescent="0.25">
      <c r="E129" s="9" t="str">
        <f>_xlfn.IFNA(VLOOKUP(B129,NOT_SUPPORTED_ARTICLE!C:C,1,FALSE),"")</f>
        <v/>
      </c>
      <c r="F129" s="44" t="str">
        <f t="shared" si="2"/>
        <v/>
      </c>
      <c r="G129" s="44"/>
      <c r="H129" s="44" t="str">
        <f t="shared" si="3"/>
        <v/>
      </c>
    </row>
    <row r="130" spans="5:8" s="2" customFormat="1" x14ac:dyDescent="0.25">
      <c r="E130" s="9" t="str">
        <f>_xlfn.IFNA(VLOOKUP(B130,NOT_SUPPORTED_ARTICLE!C:C,1,FALSE),"")</f>
        <v/>
      </c>
      <c r="F130" s="44" t="str">
        <f t="shared" si="2"/>
        <v/>
      </c>
      <c r="G130" s="44"/>
      <c r="H130" s="44" t="str">
        <f t="shared" si="3"/>
        <v/>
      </c>
    </row>
    <row r="131" spans="5:8" s="2" customFormat="1" x14ac:dyDescent="0.25">
      <c r="E131" s="9" t="str">
        <f>_xlfn.IFNA(VLOOKUP(B131,NOT_SUPPORTED_ARTICLE!C:C,1,FALSE),"")</f>
        <v/>
      </c>
      <c r="F131" s="44" t="str">
        <f t="shared" ref="F131:F185" si="4">SUBSTITUTE(D131,"\","/")</f>
        <v/>
      </c>
      <c r="G131" s="44"/>
      <c r="H131" s="44" t="str">
        <f t="shared" ref="H131:H185" si="5">SUBSTITUTE(G131,"articles/","")</f>
        <v/>
      </c>
    </row>
    <row r="132" spans="5:8" s="2" customFormat="1" x14ac:dyDescent="0.25">
      <c r="E132" s="9" t="str">
        <f>_xlfn.IFNA(VLOOKUP(B132,NOT_SUPPORTED_ARTICLE!C:C,1,FALSE),"")</f>
        <v/>
      </c>
      <c r="F132" s="44" t="str">
        <f t="shared" si="4"/>
        <v/>
      </c>
      <c r="G132" s="44"/>
      <c r="H132" s="44" t="str">
        <f t="shared" si="5"/>
        <v/>
      </c>
    </row>
    <row r="133" spans="5:8" s="2" customFormat="1" x14ac:dyDescent="0.25">
      <c r="E133" s="9" t="str">
        <f>_xlfn.IFNA(VLOOKUP(B133,NOT_SUPPORTED_ARTICLE!C:C,1,FALSE),"")</f>
        <v/>
      </c>
      <c r="F133" s="44" t="str">
        <f t="shared" si="4"/>
        <v/>
      </c>
      <c r="G133" s="44"/>
      <c r="H133" s="44" t="str">
        <f t="shared" si="5"/>
        <v/>
      </c>
    </row>
    <row r="134" spans="5:8" s="2" customFormat="1" x14ac:dyDescent="0.25">
      <c r="E134" s="9" t="str">
        <f>_xlfn.IFNA(VLOOKUP(B134,NOT_SUPPORTED_ARTICLE!C:C,1,FALSE),"")</f>
        <v/>
      </c>
      <c r="F134" s="44" t="str">
        <f t="shared" si="4"/>
        <v/>
      </c>
      <c r="G134" s="44"/>
      <c r="H134" s="44" t="str">
        <f t="shared" si="5"/>
        <v/>
      </c>
    </row>
    <row r="135" spans="5:8" s="2" customFormat="1" x14ac:dyDescent="0.25">
      <c r="E135" s="9" t="str">
        <f>_xlfn.IFNA(VLOOKUP(B135,NOT_SUPPORTED_ARTICLE!C:C,1,FALSE),"")</f>
        <v/>
      </c>
      <c r="F135" s="44" t="str">
        <f t="shared" si="4"/>
        <v/>
      </c>
      <c r="G135" s="44"/>
      <c r="H135" s="44" t="str">
        <f t="shared" si="5"/>
        <v/>
      </c>
    </row>
    <row r="136" spans="5:8" s="2" customFormat="1" x14ac:dyDescent="0.25">
      <c r="E136" s="9" t="str">
        <f>_xlfn.IFNA(VLOOKUP(B136,NOT_SUPPORTED_ARTICLE!C:C,1,FALSE),"")</f>
        <v/>
      </c>
      <c r="F136" s="44" t="str">
        <f t="shared" si="4"/>
        <v/>
      </c>
      <c r="G136" s="44"/>
      <c r="H136" s="44" t="str">
        <f t="shared" si="5"/>
        <v/>
      </c>
    </row>
    <row r="137" spans="5:8" s="2" customFormat="1" x14ac:dyDescent="0.25">
      <c r="E137" s="9" t="str">
        <f>_xlfn.IFNA(VLOOKUP(B137,NOT_SUPPORTED_ARTICLE!C:C,1,FALSE),"")</f>
        <v/>
      </c>
      <c r="F137" s="44" t="str">
        <f t="shared" si="4"/>
        <v/>
      </c>
      <c r="G137" s="44"/>
      <c r="H137" s="44" t="str">
        <f t="shared" si="5"/>
        <v/>
      </c>
    </row>
    <row r="138" spans="5:8" s="2" customFormat="1" x14ac:dyDescent="0.25">
      <c r="E138" s="9" t="str">
        <f>_xlfn.IFNA(VLOOKUP(B138,NOT_SUPPORTED_ARTICLE!C:C,1,FALSE),"")</f>
        <v/>
      </c>
      <c r="F138" s="44" t="str">
        <f t="shared" si="4"/>
        <v/>
      </c>
      <c r="G138" s="44"/>
      <c r="H138" s="44" t="str">
        <f t="shared" si="5"/>
        <v/>
      </c>
    </row>
    <row r="139" spans="5:8" s="2" customFormat="1" x14ac:dyDescent="0.25">
      <c r="E139" s="9" t="str">
        <f>_xlfn.IFNA(VLOOKUP(B139,NOT_SUPPORTED_ARTICLE!C:C,1,FALSE),"")</f>
        <v/>
      </c>
      <c r="F139" s="44" t="str">
        <f t="shared" si="4"/>
        <v/>
      </c>
      <c r="G139" s="44"/>
      <c r="H139" s="44" t="str">
        <f t="shared" si="5"/>
        <v/>
      </c>
    </row>
    <row r="140" spans="5:8" s="2" customFormat="1" x14ac:dyDescent="0.25">
      <c r="E140" s="9" t="str">
        <f>_xlfn.IFNA(VLOOKUP(B140,NOT_SUPPORTED_ARTICLE!C:C,1,FALSE),"")</f>
        <v/>
      </c>
      <c r="F140" s="44" t="str">
        <f t="shared" si="4"/>
        <v/>
      </c>
      <c r="G140" s="44"/>
      <c r="H140" s="44" t="str">
        <f t="shared" si="5"/>
        <v/>
      </c>
    </row>
    <row r="141" spans="5:8" s="2" customFormat="1" x14ac:dyDescent="0.25">
      <c r="E141" s="9" t="str">
        <f>_xlfn.IFNA(VLOOKUP(B141,NOT_SUPPORTED_ARTICLE!C:C,1,FALSE),"")</f>
        <v/>
      </c>
      <c r="F141" s="44" t="str">
        <f t="shared" si="4"/>
        <v/>
      </c>
      <c r="G141" s="44"/>
      <c r="H141" s="44" t="str">
        <f t="shared" si="5"/>
        <v/>
      </c>
    </row>
    <row r="142" spans="5:8" s="2" customFormat="1" x14ac:dyDescent="0.25">
      <c r="E142" s="9" t="str">
        <f>_xlfn.IFNA(VLOOKUP(B142,NOT_SUPPORTED_ARTICLE!C:C,1,FALSE),"")</f>
        <v/>
      </c>
      <c r="F142" s="44" t="str">
        <f t="shared" si="4"/>
        <v/>
      </c>
      <c r="G142" s="44"/>
      <c r="H142" s="44" t="str">
        <f t="shared" si="5"/>
        <v/>
      </c>
    </row>
    <row r="143" spans="5:8" s="2" customFormat="1" x14ac:dyDescent="0.25">
      <c r="E143" s="9" t="str">
        <f>_xlfn.IFNA(VLOOKUP(B143,NOT_SUPPORTED_ARTICLE!C:C,1,FALSE),"")</f>
        <v/>
      </c>
      <c r="F143" s="44" t="str">
        <f t="shared" si="4"/>
        <v/>
      </c>
      <c r="G143" s="44"/>
      <c r="H143" s="44" t="str">
        <f t="shared" si="5"/>
        <v/>
      </c>
    </row>
    <row r="144" spans="5:8" s="2" customFormat="1" x14ac:dyDescent="0.25">
      <c r="E144" s="9" t="str">
        <f>_xlfn.IFNA(VLOOKUP(B144,NOT_SUPPORTED_ARTICLE!C:C,1,FALSE),"")</f>
        <v/>
      </c>
      <c r="F144" s="44" t="str">
        <f t="shared" si="4"/>
        <v/>
      </c>
      <c r="G144" s="44"/>
      <c r="H144" s="44" t="str">
        <f t="shared" si="5"/>
        <v/>
      </c>
    </row>
    <row r="145" spans="5:8" s="2" customFormat="1" x14ac:dyDescent="0.25">
      <c r="E145" s="9" t="str">
        <f>_xlfn.IFNA(VLOOKUP(B145,NOT_SUPPORTED_ARTICLE!C:C,1,FALSE),"")</f>
        <v/>
      </c>
      <c r="F145" s="44" t="str">
        <f t="shared" si="4"/>
        <v/>
      </c>
      <c r="G145" s="44"/>
      <c r="H145" s="44" t="str">
        <f t="shared" si="5"/>
        <v/>
      </c>
    </row>
    <row r="146" spans="5:8" s="2" customFormat="1" x14ac:dyDescent="0.25">
      <c r="E146" s="9" t="str">
        <f>_xlfn.IFNA(VLOOKUP(B146,NOT_SUPPORTED_ARTICLE!C:C,1,FALSE),"")</f>
        <v/>
      </c>
      <c r="F146" s="44" t="str">
        <f t="shared" si="4"/>
        <v/>
      </c>
      <c r="G146" s="44"/>
      <c r="H146" s="44" t="str">
        <f t="shared" si="5"/>
        <v/>
      </c>
    </row>
    <row r="147" spans="5:8" s="2" customFormat="1" x14ac:dyDescent="0.25">
      <c r="E147" s="9" t="str">
        <f>_xlfn.IFNA(VLOOKUP(B147,NOT_SUPPORTED_ARTICLE!C:C,1,FALSE),"")</f>
        <v/>
      </c>
      <c r="F147" s="44" t="str">
        <f t="shared" si="4"/>
        <v/>
      </c>
      <c r="G147" s="44"/>
      <c r="H147" s="44" t="str">
        <f t="shared" si="5"/>
        <v/>
      </c>
    </row>
    <row r="148" spans="5:8" s="2" customFormat="1" x14ac:dyDescent="0.25">
      <c r="E148" s="9" t="str">
        <f>_xlfn.IFNA(VLOOKUP(B148,NOT_SUPPORTED_ARTICLE!C:C,1,FALSE),"")</f>
        <v/>
      </c>
      <c r="F148" s="44" t="str">
        <f t="shared" si="4"/>
        <v/>
      </c>
      <c r="G148" s="44"/>
      <c r="H148" s="44" t="str">
        <f t="shared" si="5"/>
        <v/>
      </c>
    </row>
    <row r="149" spans="5:8" s="2" customFormat="1" x14ac:dyDescent="0.25">
      <c r="E149" s="9" t="str">
        <f>_xlfn.IFNA(VLOOKUP(B149,NOT_SUPPORTED_ARTICLE!C:C,1,FALSE),"")</f>
        <v/>
      </c>
      <c r="F149" s="44" t="str">
        <f t="shared" si="4"/>
        <v/>
      </c>
      <c r="G149" s="44"/>
      <c r="H149" s="44" t="str">
        <f t="shared" si="5"/>
        <v/>
      </c>
    </row>
    <row r="150" spans="5:8" s="2" customFormat="1" x14ac:dyDescent="0.25">
      <c r="E150" s="9" t="str">
        <f>_xlfn.IFNA(VLOOKUP(B150,NOT_SUPPORTED_ARTICLE!C:C,1,FALSE),"")</f>
        <v/>
      </c>
      <c r="F150" s="44" t="str">
        <f t="shared" si="4"/>
        <v/>
      </c>
      <c r="G150" s="44"/>
      <c r="H150" s="44" t="str">
        <f t="shared" si="5"/>
        <v/>
      </c>
    </row>
    <row r="151" spans="5:8" s="2" customFormat="1" x14ac:dyDescent="0.25">
      <c r="E151" s="9" t="str">
        <f>_xlfn.IFNA(VLOOKUP(B151,NOT_SUPPORTED_ARTICLE!C:C,1,FALSE),"")</f>
        <v/>
      </c>
      <c r="F151" s="44" t="str">
        <f t="shared" si="4"/>
        <v/>
      </c>
      <c r="G151" s="44"/>
      <c r="H151" s="44" t="str">
        <f t="shared" si="5"/>
        <v/>
      </c>
    </row>
    <row r="152" spans="5:8" s="2" customFormat="1" x14ac:dyDescent="0.25">
      <c r="E152" s="9" t="str">
        <f>_xlfn.IFNA(VLOOKUP(B152,NOT_SUPPORTED_ARTICLE!C:C,1,FALSE),"")</f>
        <v/>
      </c>
      <c r="F152" s="44" t="str">
        <f t="shared" si="4"/>
        <v/>
      </c>
      <c r="G152" s="44"/>
      <c r="H152" s="44" t="str">
        <f t="shared" si="5"/>
        <v/>
      </c>
    </row>
    <row r="153" spans="5:8" s="2" customFormat="1" x14ac:dyDescent="0.25">
      <c r="E153" s="9" t="str">
        <f>_xlfn.IFNA(VLOOKUP(B153,NOT_SUPPORTED_ARTICLE!C:C,1,FALSE),"")</f>
        <v/>
      </c>
      <c r="F153" s="44" t="str">
        <f t="shared" si="4"/>
        <v/>
      </c>
      <c r="G153" s="44"/>
      <c r="H153" s="44" t="str">
        <f t="shared" si="5"/>
        <v/>
      </c>
    </row>
    <row r="154" spans="5:8" s="2" customFormat="1" x14ac:dyDescent="0.25">
      <c r="E154" s="9" t="str">
        <f>_xlfn.IFNA(VLOOKUP(B154,NOT_SUPPORTED_ARTICLE!C:C,1,FALSE),"")</f>
        <v/>
      </c>
      <c r="F154" s="44" t="str">
        <f t="shared" si="4"/>
        <v/>
      </c>
      <c r="G154" s="44"/>
      <c r="H154" s="44" t="str">
        <f t="shared" si="5"/>
        <v/>
      </c>
    </row>
    <row r="155" spans="5:8" s="2" customFormat="1" x14ac:dyDescent="0.25">
      <c r="E155" s="9" t="str">
        <f>_xlfn.IFNA(VLOOKUP(B155,NOT_SUPPORTED_ARTICLE!C:C,1,FALSE),"")</f>
        <v/>
      </c>
      <c r="F155" s="44" t="str">
        <f t="shared" si="4"/>
        <v/>
      </c>
      <c r="G155" s="44"/>
      <c r="H155" s="44" t="str">
        <f t="shared" si="5"/>
        <v/>
      </c>
    </row>
    <row r="156" spans="5:8" s="2" customFormat="1" x14ac:dyDescent="0.25">
      <c r="E156" s="9" t="str">
        <f>_xlfn.IFNA(VLOOKUP(B156,NOT_SUPPORTED_ARTICLE!C:C,1,FALSE),"")</f>
        <v/>
      </c>
      <c r="F156" s="44" t="str">
        <f t="shared" si="4"/>
        <v/>
      </c>
      <c r="G156" s="44"/>
      <c r="H156" s="44" t="str">
        <f t="shared" si="5"/>
        <v/>
      </c>
    </row>
    <row r="157" spans="5:8" s="2" customFormat="1" x14ac:dyDescent="0.25">
      <c r="E157" s="9" t="str">
        <f>_xlfn.IFNA(VLOOKUP(B157,NOT_SUPPORTED_ARTICLE!C:C,1,FALSE),"")</f>
        <v/>
      </c>
      <c r="F157" s="44" t="str">
        <f t="shared" si="4"/>
        <v/>
      </c>
      <c r="G157" s="44"/>
      <c r="H157" s="44" t="str">
        <f t="shared" si="5"/>
        <v/>
      </c>
    </row>
    <row r="158" spans="5:8" s="2" customFormat="1" x14ac:dyDescent="0.25">
      <c r="E158" s="9" t="str">
        <f>_xlfn.IFNA(VLOOKUP(B158,NOT_SUPPORTED_ARTICLE!C:C,1,FALSE),"")</f>
        <v/>
      </c>
      <c r="F158" s="44" t="str">
        <f t="shared" si="4"/>
        <v/>
      </c>
      <c r="G158" s="44"/>
      <c r="H158" s="44" t="str">
        <f t="shared" si="5"/>
        <v/>
      </c>
    </row>
    <row r="159" spans="5:8" s="2" customFormat="1" x14ac:dyDescent="0.25">
      <c r="E159" s="9" t="str">
        <f>_xlfn.IFNA(VLOOKUP(B159,NOT_SUPPORTED_ARTICLE!C:C,1,FALSE),"")</f>
        <v/>
      </c>
      <c r="F159" s="44" t="str">
        <f t="shared" si="4"/>
        <v/>
      </c>
      <c r="G159" s="44"/>
      <c r="H159" s="44" t="str">
        <f t="shared" si="5"/>
        <v/>
      </c>
    </row>
    <row r="160" spans="5:8" s="2" customFormat="1" x14ac:dyDescent="0.25">
      <c r="E160" s="9" t="str">
        <f>_xlfn.IFNA(VLOOKUP(B160,NOT_SUPPORTED_ARTICLE!C:C,1,FALSE),"")</f>
        <v/>
      </c>
      <c r="F160" s="44" t="str">
        <f t="shared" si="4"/>
        <v/>
      </c>
      <c r="G160" s="44"/>
      <c r="H160" s="44" t="str">
        <f t="shared" si="5"/>
        <v/>
      </c>
    </row>
    <row r="161" spans="5:8" s="2" customFormat="1" x14ac:dyDescent="0.25">
      <c r="E161" s="9" t="str">
        <f>_xlfn.IFNA(VLOOKUP(B161,NOT_SUPPORTED_ARTICLE!C:C,1,FALSE),"")</f>
        <v/>
      </c>
      <c r="F161" s="44" t="str">
        <f t="shared" si="4"/>
        <v/>
      </c>
      <c r="G161" s="44"/>
      <c r="H161" s="44" t="str">
        <f t="shared" si="5"/>
        <v/>
      </c>
    </row>
    <row r="162" spans="5:8" s="2" customFormat="1" x14ac:dyDescent="0.25">
      <c r="E162" s="9" t="str">
        <f>_xlfn.IFNA(VLOOKUP(B162,NOT_SUPPORTED_ARTICLE!C:C,1,FALSE),"")</f>
        <v/>
      </c>
      <c r="F162" s="44" t="str">
        <f t="shared" si="4"/>
        <v/>
      </c>
      <c r="G162" s="44"/>
      <c r="H162" s="44" t="str">
        <f t="shared" si="5"/>
        <v/>
      </c>
    </row>
    <row r="163" spans="5:8" s="2" customFormat="1" x14ac:dyDescent="0.25">
      <c r="E163" s="9" t="str">
        <f>_xlfn.IFNA(VLOOKUP(B163,NOT_SUPPORTED_ARTICLE!C:C,1,FALSE),"")</f>
        <v/>
      </c>
      <c r="F163" s="44" t="str">
        <f t="shared" si="4"/>
        <v/>
      </c>
      <c r="G163" s="44"/>
      <c r="H163" s="44" t="str">
        <f t="shared" si="5"/>
        <v/>
      </c>
    </row>
    <row r="164" spans="5:8" s="2" customFormat="1" x14ac:dyDescent="0.25">
      <c r="E164" s="9" t="str">
        <f>_xlfn.IFNA(VLOOKUP(B164,NOT_SUPPORTED_ARTICLE!C:C,1,FALSE),"")</f>
        <v/>
      </c>
      <c r="F164" s="44" t="str">
        <f t="shared" si="4"/>
        <v/>
      </c>
      <c r="G164" s="44"/>
      <c r="H164" s="44" t="str">
        <f t="shared" si="5"/>
        <v/>
      </c>
    </row>
    <row r="165" spans="5:8" s="2" customFormat="1" x14ac:dyDescent="0.25">
      <c r="E165" s="9" t="str">
        <f>_xlfn.IFNA(VLOOKUP(B165,NOT_SUPPORTED_ARTICLE!C:C,1,FALSE),"")</f>
        <v/>
      </c>
      <c r="F165" s="44" t="str">
        <f t="shared" si="4"/>
        <v/>
      </c>
      <c r="G165" s="44"/>
      <c r="H165" s="44" t="str">
        <f t="shared" si="5"/>
        <v/>
      </c>
    </row>
    <row r="166" spans="5:8" s="2" customFormat="1" x14ac:dyDescent="0.25">
      <c r="E166" s="9" t="str">
        <f>_xlfn.IFNA(VLOOKUP(B166,NOT_SUPPORTED_ARTICLE!C:C,1,FALSE),"")</f>
        <v/>
      </c>
      <c r="F166" s="44" t="str">
        <f t="shared" si="4"/>
        <v/>
      </c>
      <c r="G166" s="44"/>
      <c r="H166" s="44" t="str">
        <f t="shared" si="5"/>
        <v/>
      </c>
    </row>
    <row r="167" spans="5:8" s="2" customFormat="1" x14ac:dyDescent="0.25">
      <c r="E167" s="9" t="str">
        <f>_xlfn.IFNA(VLOOKUP(B167,NOT_SUPPORTED_ARTICLE!C:C,1,FALSE),"")</f>
        <v/>
      </c>
      <c r="F167" s="44" t="str">
        <f t="shared" si="4"/>
        <v/>
      </c>
      <c r="G167" s="44"/>
      <c r="H167" s="44" t="str">
        <f t="shared" si="5"/>
        <v/>
      </c>
    </row>
    <row r="168" spans="5:8" s="2" customFormat="1" x14ac:dyDescent="0.25">
      <c r="E168" s="9" t="str">
        <f>_xlfn.IFNA(VLOOKUP(B168,NOT_SUPPORTED_ARTICLE!C:C,1,FALSE),"")</f>
        <v/>
      </c>
      <c r="F168" s="44" t="str">
        <f t="shared" si="4"/>
        <v/>
      </c>
      <c r="G168" s="44"/>
      <c r="H168" s="44" t="str">
        <f t="shared" si="5"/>
        <v/>
      </c>
    </row>
    <row r="169" spans="5:8" s="2" customFormat="1" x14ac:dyDescent="0.25">
      <c r="E169" s="9" t="str">
        <f>_xlfn.IFNA(VLOOKUP(B169,NOT_SUPPORTED_ARTICLE!C:C,1,FALSE),"")</f>
        <v/>
      </c>
      <c r="F169" s="44" t="str">
        <f t="shared" si="4"/>
        <v/>
      </c>
      <c r="G169" s="44"/>
      <c r="H169" s="44" t="str">
        <f t="shared" si="5"/>
        <v/>
      </c>
    </row>
    <row r="170" spans="5:8" s="2" customFormat="1" x14ac:dyDescent="0.25">
      <c r="E170" s="9" t="str">
        <f>_xlfn.IFNA(VLOOKUP(B170,NOT_SUPPORTED_ARTICLE!C:C,1,FALSE),"")</f>
        <v/>
      </c>
      <c r="F170" s="44" t="str">
        <f t="shared" si="4"/>
        <v/>
      </c>
      <c r="G170" s="44"/>
      <c r="H170" s="44" t="str">
        <f t="shared" si="5"/>
        <v/>
      </c>
    </row>
    <row r="171" spans="5:8" s="2" customFormat="1" x14ac:dyDescent="0.25">
      <c r="E171" s="9" t="str">
        <f>_xlfn.IFNA(VLOOKUP(B171,NOT_SUPPORTED_ARTICLE!C:C,1,FALSE),"")</f>
        <v/>
      </c>
      <c r="F171" s="44" t="str">
        <f t="shared" si="4"/>
        <v/>
      </c>
      <c r="G171" s="44"/>
      <c r="H171" s="44" t="str">
        <f t="shared" si="5"/>
        <v/>
      </c>
    </row>
    <row r="172" spans="5:8" s="2" customFormat="1" x14ac:dyDescent="0.25">
      <c r="E172" s="9" t="str">
        <f>_xlfn.IFNA(VLOOKUP(B172,NOT_SUPPORTED_ARTICLE!C:C,1,FALSE),"")</f>
        <v/>
      </c>
      <c r="F172" s="44" t="str">
        <f t="shared" si="4"/>
        <v/>
      </c>
      <c r="G172" s="44"/>
      <c r="H172" s="44" t="str">
        <f t="shared" si="5"/>
        <v/>
      </c>
    </row>
    <row r="173" spans="5:8" s="2" customFormat="1" ht="16.5" customHeight="1" x14ac:dyDescent="0.25">
      <c r="E173" s="9" t="str">
        <f>_xlfn.IFNA(VLOOKUP(B173,NOT_SUPPORTED_ARTICLE!C:C,1,FALSE),"")</f>
        <v/>
      </c>
      <c r="F173" s="44" t="str">
        <f t="shared" si="4"/>
        <v/>
      </c>
      <c r="G173" s="44"/>
      <c r="H173" s="44" t="str">
        <f t="shared" si="5"/>
        <v/>
      </c>
    </row>
    <row r="174" spans="5:8" s="2" customFormat="1" x14ac:dyDescent="0.25">
      <c r="E174" s="9" t="str">
        <f>_xlfn.IFNA(VLOOKUP(B174,NOT_SUPPORTED_ARTICLE!C:C,1,FALSE),"")</f>
        <v/>
      </c>
      <c r="F174" s="44" t="str">
        <f t="shared" si="4"/>
        <v/>
      </c>
      <c r="G174" s="44"/>
      <c r="H174" s="44" t="str">
        <f t="shared" si="5"/>
        <v/>
      </c>
    </row>
    <row r="175" spans="5:8" s="2" customFormat="1" x14ac:dyDescent="0.25">
      <c r="E175" s="9" t="str">
        <f>_xlfn.IFNA(VLOOKUP(B175,NOT_SUPPORTED_ARTICLE!C:C,1,FALSE),"")</f>
        <v/>
      </c>
      <c r="F175" s="44" t="str">
        <f t="shared" si="4"/>
        <v/>
      </c>
      <c r="G175" s="44"/>
      <c r="H175" s="44" t="str">
        <f t="shared" si="5"/>
        <v/>
      </c>
    </row>
    <row r="176" spans="5:8" s="2" customFormat="1" x14ac:dyDescent="0.25">
      <c r="E176" s="9" t="str">
        <f>_xlfn.IFNA(VLOOKUP(B176,NOT_SUPPORTED_ARTICLE!C:C,1,FALSE),"")</f>
        <v/>
      </c>
      <c r="F176" s="44" t="str">
        <f t="shared" si="4"/>
        <v/>
      </c>
      <c r="G176" s="44"/>
      <c r="H176" s="44" t="str">
        <f t="shared" si="5"/>
        <v/>
      </c>
    </row>
    <row r="177" spans="5:8" s="2" customFormat="1" x14ac:dyDescent="0.25">
      <c r="E177" s="9" t="str">
        <f>_xlfn.IFNA(VLOOKUP(B177,NOT_SUPPORTED_ARTICLE!C:C,1,FALSE),"")</f>
        <v/>
      </c>
      <c r="F177" s="44" t="str">
        <f t="shared" si="4"/>
        <v/>
      </c>
      <c r="G177" s="44"/>
      <c r="H177" s="44" t="str">
        <f t="shared" si="5"/>
        <v/>
      </c>
    </row>
    <row r="178" spans="5:8" x14ac:dyDescent="0.25">
      <c r="E178" s="9" t="str">
        <f>_xlfn.IFNA(VLOOKUP(B178,NOT_SUPPORTED_ARTICLE!C:C,1,FALSE),"")</f>
        <v/>
      </c>
      <c r="F178" s="44" t="str">
        <f t="shared" si="4"/>
        <v/>
      </c>
      <c r="H178" s="44" t="str">
        <f t="shared" si="5"/>
        <v/>
      </c>
    </row>
    <row r="179" spans="5:8" x14ac:dyDescent="0.25">
      <c r="E179" s="9" t="str">
        <f>_xlfn.IFNA(VLOOKUP(B179,NOT_SUPPORTED_ARTICLE!C:C,1,FALSE),"")</f>
        <v/>
      </c>
      <c r="F179" s="44" t="str">
        <f t="shared" si="4"/>
        <v/>
      </c>
      <c r="H179" s="44" t="str">
        <f t="shared" si="5"/>
        <v/>
      </c>
    </row>
    <row r="180" spans="5:8" x14ac:dyDescent="0.25">
      <c r="E180" s="9" t="str">
        <f>_xlfn.IFNA(VLOOKUP(B180,NOT_SUPPORTED_ARTICLE!C:C,1,FALSE),"")</f>
        <v/>
      </c>
      <c r="F180" s="44" t="str">
        <f t="shared" si="4"/>
        <v/>
      </c>
      <c r="H180" s="44" t="str">
        <f t="shared" si="5"/>
        <v/>
      </c>
    </row>
    <row r="181" spans="5:8" x14ac:dyDescent="0.25">
      <c r="E181" s="9" t="str">
        <f>_xlfn.IFNA(VLOOKUP(B181,NOT_SUPPORTED_ARTICLE!C:C,1,FALSE),"")</f>
        <v/>
      </c>
      <c r="F181" s="44" t="str">
        <f t="shared" si="4"/>
        <v/>
      </c>
      <c r="H181" s="44" t="str">
        <f t="shared" si="5"/>
        <v/>
      </c>
    </row>
    <row r="182" spans="5:8" x14ac:dyDescent="0.25">
      <c r="E182" s="9" t="str">
        <f>_xlfn.IFNA(VLOOKUP(B182,NOT_SUPPORTED_ARTICLE!C:C,1,FALSE),"")</f>
        <v/>
      </c>
      <c r="F182" s="44" t="str">
        <f t="shared" si="4"/>
        <v/>
      </c>
      <c r="H182" s="44" t="str">
        <f t="shared" si="5"/>
        <v/>
      </c>
    </row>
    <row r="183" spans="5:8" x14ac:dyDescent="0.25">
      <c r="E183" s="9" t="str">
        <f>_xlfn.IFNA(VLOOKUP(B183,NOT_SUPPORTED_ARTICLE!C:C,1,FALSE),"")</f>
        <v/>
      </c>
      <c r="F183" s="44" t="str">
        <f t="shared" si="4"/>
        <v/>
      </c>
      <c r="H183" s="44" t="str">
        <f t="shared" si="5"/>
        <v/>
      </c>
    </row>
    <row r="184" spans="5:8" x14ac:dyDescent="0.25">
      <c r="E184" s="9" t="str">
        <f>_xlfn.IFNA(VLOOKUP(B184,NOT_SUPPORTED_ARTICLE!C:C,1,FALSE),"")</f>
        <v/>
      </c>
      <c r="F184" s="44" t="str">
        <f t="shared" si="4"/>
        <v/>
      </c>
      <c r="H184" s="44" t="str">
        <f t="shared" si="5"/>
        <v/>
      </c>
    </row>
    <row r="185" spans="5:8" x14ac:dyDescent="0.25">
      <c r="E185" s="9" t="str">
        <f>_xlfn.IFNA(VLOOKUP(B185,NOT_SUPPORTED_ARTICLE!C:C,1,FALSE),"")</f>
        <v/>
      </c>
      <c r="F185" s="44" t="str">
        <f t="shared" si="4"/>
        <v/>
      </c>
      <c r="H185" s="44" t="str">
        <f t="shared" si="5"/>
        <v/>
      </c>
    </row>
  </sheetData>
  <conditionalFormatting sqref="E2:E185">
    <cfRule type="expression" dxfId="6" priority="1">
      <formula>E2&lt;&gt;""</formula>
    </cfRule>
  </conditionalFormatting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81"/>
  <sheetViews>
    <sheetView workbookViewId="0">
      <selection activeCell="A4" sqref="A4:A11"/>
    </sheetView>
  </sheetViews>
  <sheetFormatPr defaultRowHeight="15" x14ac:dyDescent="0.25"/>
  <cols>
    <col min="1" max="1" width="16.85546875" style="20" customWidth="1"/>
    <col min="2" max="2" width="68.42578125" style="20" customWidth="1"/>
    <col min="3" max="3" width="18" style="20" customWidth="1"/>
    <col min="4" max="4" width="26.5703125" style="20" customWidth="1"/>
    <col min="5" max="5" width="43.85546875" style="46" customWidth="1"/>
    <col min="6" max="7" width="21.7109375" style="44" customWidth="1"/>
    <col min="8" max="8" width="30.140625" style="44" customWidth="1"/>
    <col min="9" max="16384" width="9.140625" style="20"/>
  </cols>
  <sheetData>
    <row r="1" spans="1:8" s="39" customFormat="1" x14ac:dyDescent="0.25">
      <c r="A1" s="39" t="s">
        <v>4</v>
      </c>
      <c r="B1" s="39" t="s">
        <v>10</v>
      </c>
      <c r="C1" s="39" t="s">
        <v>11</v>
      </c>
      <c r="D1" s="39" t="s">
        <v>2</v>
      </c>
      <c r="E1" s="45" t="s">
        <v>12</v>
      </c>
      <c r="F1" s="45" t="s">
        <v>140</v>
      </c>
      <c r="G1" s="45"/>
      <c r="H1" s="45" t="s">
        <v>13</v>
      </c>
    </row>
    <row r="2" spans="1:8" s="17" customFormat="1" x14ac:dyDescent="0.25">
      <c r="A2" s="15"/>
      <c r="B2" s="14" t="s">
        <v>2892</v>
      </c>
      <c r="C2" s="14" t="s">
        <v>2741</v>
      </c>
      <c r="D2" s="14" t="s">
        <v>2743</v>
      </c>
      <c r="E2" s="46" t="str">
        <f>_xlfn.IFNA(VLOOKUP(B2,NOT_SUPPORTED_ARTICLE!C:C,1,FALSE),"")</f>
        <v/>
      </c>
      <c r="F2" s="44" t="str">
        <f>SUBSTITUTE(D2,"\","/")</f>
        <v>articles/stream-analytics</v>
      </c>
      <c r="G2" s="44" t="str">
        <f>SUBSTITUTE(D2 &amp; "/" &amp; B2,"\","/")</f>
        <v>articles/stream-analytics/stream-analytics-define-inputs.md</v>
      </c>
      <c r="H2" s="44" t="str">
        <f>SUBSTITUTE(G2,"articles/","")</f>
        <v>stream-analytics/stream-analytics-define-inputs.md</v>
      </c>
    </row>
    <row r="3" spans="1:8" s="17" customFormat="1" x14ac:dyDescent="0.25">
      <c r="A3" s="12"/>
      <c r="B3" s="14"/>
      <c r="C3" s="14"/>
      <c r="D3" s="14"/>
      <c r="E3" s="46" t="str">
        <f>_xlfn.IFNA(VLOOKUP(B3,NOT_SUPPORTED_ARTICLE!C:C,1,FALSE),"")</f>
        <v/>
      </c>
      <c r="F3" s="44" t="str">
        <f t="shared" ref="F3:F66" si="0">SUBSTITUTE(D3,"\","/")</f>
        <v/>
      </c>
      <c r="G3" s="44" t="str">
        <f t="shared" ref="G3:G66" si="1">SUBSTITUTE(D3 &amp; "/" &amp; B3,"\","/")</f>
        <v>/</v>
      </c>
      <c r="H3" s="44" t="str">
        <f t="shared" ref="H3:H66" si="2">SUBSTITUTE(G3,"articles/","")</f>
        <v>/</v>
      </c>
    </row>
    <row r="4" spans="1:8" s="17" customFormat="1" x14ac:dyDescent="0.25">
      <c r="A4" s="66" t="s">
        <v>0</v>
      </c>
      <c r="B4" s="14"/>
      <c r="C4" s="14"/>
      <c r="D4" s="14"/>
      <c r="E4" s="46" t="str">
        <f>_xlfn.IFNA(VLOOKUP(B4,NOT_SUPPORTED_ARTICLE!C:C,1,FALSE),"")</f>
        <v/>
      </c>
      <c r="F4" s="44" t="str">
        <f t="shared" si="0"/>
        <v/>
      </c>
      <c r="G4" s="44" t="str">
        <f t="shared" si="1"/>
        <v>/</v>
      </c>
      <c r="H4" s="44" t="str">
        <f t="shared" si="2"/>
        <v>/</v>
      </c>
    </row>
    <row r="5" spans="1:8" x14ac:dyDescent="0.25">
      <c r="A5" s="66" t="s">
        <v>157</v>
      </c>
      <c r="B5" s="14"/>
      <c r="C5" s="14"/>
      <c r="D5" s="14"/>
      <c r="E5" s="46" t="str">
        <f>_xlfn.IFNA(VLOOKUP(B5,NOT_SUPPORTED_ARTICLE!C:C,1,FALSE),"")</f>
        <v/>
      </c>
      <c r="F5" s="44" t="str">
        <f t="shared" si="0"/>
        <v/>
      </c>
      <c r="G5" s="44" t="str">
        <f t="shared" si="1"/>
        <v>/</v>
      </c>
      <c r="H5" s="44" t="str">
        <f t="shared" si="2"/>
        <v>/</v>
      </c>
    </row>
    <row r="6" spans="1:8" s="18" customFormat="1" x14ac:dyDescent="0.25">
      <c r="A6" s="10">
        <f>COUNTIFS(C:C,"=Update",D:D,"=articles/stream-analytics",E:E,"")+COUNTIFS(C:C,"=Update",D:D,"=articles/stream-analytics/*",E:E,"")</f>
        <v>1</v>
      </c>
      <c r="B6" s="14"/>
      <c r="C6" s="14"/>
      <c r="D6" s="14"/>
      <c r="E6" s="46" t="str">
        <f>_xlfn.IFNA(VLOOKUP(B6,NOT_SUPPORTED_ARTICLE!C:C,1,FALSE),"")</f>
        <v/>
      </c>
      <c r="F6" s="44" t="str">
        <f t="shared" si="0"/>
        <v/>
      </c>
      <c r="G6" s="44" t="str">
        <f t="shared" si="1"/>
        <v>/</v>
      </c>
      <c r="H6" s="44" t="str">
        <f t="shared" si="2"/>
        <v>/</v>
      </c>
    </row>
    <row r="7" spans="1:8" s="17" customFormat="1" x14ac:dyDescent="0.25">
      <c r="A7" s="66" t="s">
        <v>127</v>
      </c>
      <c r="B7" s="14"/>
      <c r="C7" s="14"/>
      <c r="D7" s="14"/>
      <c r="E7" s="46" t="str">
        <f>_xlfn.IFNA(VLOOKUP(B7,NOT_SUPPORTED_ARTICLE!C:C,1,FALSE),"")</f>
        <v/>
      </c>
      <c r="F7" s="44" t="str">
        <f t="shared" si="0"/>
        <v/>
      </c>
      <c r="G7" s="44" t="str">
        <f t="shared" si="1"/>
        <v>/</v>
      </c>
      <c r="H7" s="44" t="str">
        <f t="shared" si="2"/>
        <v>/</v>
      </c>
    </row>
    <row r="8" spans="1:8" s="17" customFormat="1" x14ac:dyDescent="0.25">
      <c r="A8" s="10">
        <f>COUNTIFS(C:C,"=Update",D:D,"=includes",E:E,"")</f>
        <v>0</v>
      </c>
      <c r="B8" s="14"/>
      <c r="C8" s="14"/>
      <c r="D8" s="14"/>
      <c r="E8" s="46" t="str">
        <f>_xlfn.IFNA(VLOOKUP(B8,NOT_SUPPORTED_ARTICLE!C:C,1,FALSE),"")</f>
        <v/>
      </c>
      <c r="F8" s="44" t="str">
        <f t="shared" si="0"/>
        <v/>
      </c>
      <c r="G8" s="44" t="str">
        <f t="shared" si="1"/>
        <v>/</v>
      </c>
      <c r="H8" s="44" t="str">
        <f t="shared" si="2"/>
        <v>/</v>
      </c>
    </row>
    <row r="9" spans="1:8" s="17" customFormat="1" x14ac:dyDescent="0.25">
      <c r="B9" s="14"/>
      <c r="C9" s="14"/>
      <c r="D9" s="14"/>
      <c r="E9" s="46" t="str">
        <f>_xlfn.IFNA(VLOOKUP(B9,NOT_SUPPORTED_ARTICLE!C:C,1,FALSE),"")</f>
        <v/>
      </c>
      <c r="F9" s="44" t="str">
        <f t="shared" si="0"/>
        <v/>
      </c>
      <c r="G9" s="44" t="str">
        <f t="shared" si="1"/>
        <v>/</v>
      </c>
      <c r="H9" s="44" t="str">
        <f t="shared" si="2"/>
        <v>/</v>
      </c>
    </row>
    <row r="10" spans="1:8" s="17" customFormat="1" x14ac:dyDescent="0.25">
      <c r="B10" s="14"/>
      <c r="C10" s="14"/>
      <c r="D10" s="14"/>
      <c r="E10" s="46" t="str">
        <f>_xlfn.IFNA(VLOOKUP(B10,NOT_SUPPORTED_ARTICLE!C:C,1,FALSE),"")</f>
        <v/>
      </c>
      <c r="F10" s="44" t="str">
        <f t="shared" si="0"/>
        <v/>
      </c>
      <c r="G10" s="44" t="str">
        <f t="shared" si="1"/>
        <v>/</v>
      </c>
      <c r="H10" s="44" t="str">
        <f t="shared" si="2"/>
        <v>/</v>
      </c>
    </row>
    <row r="11" spans="1:8" s="19" customFormat="1" x14ac:dyDescent="0.25">
      <c r="A11" s="17"/>
      <c r="B11" s="14"/>
      <c r="C11" s="14"/>
      <c r="D11" s="14"/>
      <c r="E11" s="46" t="str">
        <f>_xlfn.IFNA(VLOOKUP(B11,NOT_SUPPORTED_ARTICLE!C:C,1,FALSE),"")</f>
        <v/>
      </c>
      <c r="F11" s="44" t="str">
        <f t="shared" si="0"/>
        <v/>
      </c>
      <c r="G11" s="44" t="str">
        <f t="shared" si="1"/>
        <v>/</v>
      </c>
      <c r="H11" s="44" t="str">
        <f t="shared" si="2"/>
        <v>/</v>
      </c>
    </row>
    <row r="12" spans="1:8" s="17" customFormat="1" x14ac:dyDescent="0.25">
      <c r="A12" s="22"/>
      <c r="B12" s="14"/>
      <c r="C12" s="14"/>
      <c r="D12" s="14"/>
      <c r="E12" s="46" t="str">
        <f>_xlfn.IFNA(VLOOKUP(B12,NOT_SUPPORTED_ARTICLE!C:C,1,FALSE),"")</f>
        <v/>
      </c>
      <c r="F12" s="44" t="str">
        <f t="shared" si="0"/>
        <v/>
      </c>
      <c r="G12" s="44" t="str">
        <f t="shared" si="1"/>
        <v>/</v>
      </c>
      <c r="H12" s="44" t="str">
        <f t="shared" si="2"/>
        <v>/</v>
      </c>
    </row>
    <row r="13" spans="1:8" s="17" customFormat="1" x14ac:dyDescent="0.25">
      <c r="A13" s="67" t="s">
        <v>119</v>
      </c>
      <c r="B13" s="14"/>
      <c r="C13" s="14"/>
      <c r="D13" s="14"/>
      <c r="E13" s="46" t="str">
        <f>_xlfn.IFNA(VLOOKUP(B13,NOT_SUPPORTED_ARTICLE!C:C,1,FALSE),"")</f>
        <v/>
      </c>
      <c r="F13" s="44" t="str">
        <f t="shared" si="0"/>
        <v/>
      </c>
      <c r="G13" s="44" t="str">
        <f t="shared" si="1"/>
        <v>/</v>
      </c>
      <c r="H13" s="44" t="str">
        <f t="shared" si="2"/>
        <v>/</v>
      </c>
    </row>
    <row r="14" spans="1:8" s="17" customFormat="1" x14ac:dyDescent="0.25">
      <c r="A14" s="67" t="s">
        <v>734</v>
      </c>
      <c r="B14" s="14"/>
      <c r="C14" s="14"/>
      <c r="D14" s="14"/>
      <c r="E14" s="46" t="str">
        <f>_xlfn.IFNA(VLOOKUP(B14,NOT_SUPPORTED_ARTICLE!C:C,1,FALSE),"")</f>
        <v/>
      </c>
      <c r="F14" s="44" t="str">
        <f t="shared" si="0"/>
        <v/>
      </c>
      <c r="G14" s="44" t="str">
        <f t="shared" si="1"/>
        <v>/</v>
      </c>
      <c r="H14" s="44" t="str">
        <f t="shared" si="2"/>
        <v>/</v>
      </c>
    </row>
    <row r="15" spans="1:8" s="17" customFormat="1" x14ac:dyDescent="0.25">
      <c r="A15" s="4">
        <f>COUNTIFS(C:C,"=New",D:D,"=articles/stream-analytics",E:E,"")+COUNTIFS(C:C,"=New",D:D,"=articles/stream-analytics/*",E:E,"")</f>
        <v>0</v>
      </c>
      <c r="B15" s="14"/>
      <c r="C15" s="14"/>
      <c r="D15" s="14"/>
      <c r="E15" s="46" t="str">
        <f>_xlfn.IFNA(VLOOKUP(B15,NOT_SUPPORTED_ARTICLE!C:C,1,FALSE),"")</f>
        <v/>
      </c>
      <c r="F15" s="44" t="str">
        <f t="shared" si="0"/>
        <v/>
      </c>
      <c r="G15" s="44" t="str">
        <f t="shared" si="1"/>
        <v>/</v>
      </c>
      <c r="H15" s="44" t="str">
        <f t="shared" si="2"/>
        <v>/</v>
      </c>
    </row>
    <row r="16" spans="1:8" s="17" customFormat="1" x14ac:dyDescent="0.25">
      <c r="A16" s="3" t="s">
        <v>127</v>
      </c>
      <c r="B16" s="14"/>
      <c r="C16" s="14"/>
      <c r="D16" s="14"/>
      <c r="E16" s="46" t="str">
        <f>_xlfn.IFNA(VLOOKUP(B16,NOT_SUPPORTED_ARTICLE!C:C,1,FALSE),"")</f>
        <v/>
      </c>
      <c r="F16" s="44" t="str">
        <f t="shared" si="0"/>
        <v/>
      </c>
      <c r="G16" s="44" t="str">
        <f t="shared" si="1"/>
        <v>/</v>
      </c>
      <c r="H16" s="44" t="str">
        <f t="shared" si="2"/>
        <v>/</v>
      </c>
    </row>
    <row r="17" spans="1:8" s="17" customFormat="1" x14ac:dyDescent="0.25">
      <c r="A17" s="10">
        <f>COUNTIFS(C:C,"=New",D:D,"=includes",E:E,"")</f>
        <v>0</v>
      </c>
      <c r="B17" s="14"/>
      <c r="C17" s="14"/>
      <c r="D17" s="14"/>
      <c r="E17" s="46" t="str">
        <f>_xlfn.IFNA(VLOOKUP(B17,NOT_SUPPORTED_ARTICLE!C:C,1,FALSE),"")</f>
        <v/>
      </c>
      <c r="F17" s="44" t="str">
        <f t="shared" si="0"/>
        <v/>
      </c>
      <c r="G17" s="44" t="str">
        <f t="shared" si="1"/>
        <v>/</v>
      </c>
      <c r="H17" s="44" t="str">
        <f t="shared" si="2"/>
        <v>/</v>
      </c>
    </row>
    <row r="18" spans="1:8" s="17" customFormat="1" x14ac:dyDescent="0.25">
      <c r="A18" s="12"/>
      <c r="B18" s="14"/>
      <c r="C18" s="14"/>
      <c r="D18" s="14"/>
      <c r="E18" s="46" t="str">
        <f>_xlfn.IFNA(VLOOKUP(B18,NOT_SUPPORTED_ARTICLE!C:C,1,FALSE),"")</f>
        <v/>
      </c>
      <c r="F18" s="44" t="str">
        <f t="shared" si="0"/>
        <v/>
      </c>
      <c r="G18" s="44" t="str">
        <f t="shared" si="1"/>
        <v>/</v>
      </c>
      <c r="H18" s="44" t="str">
        <f t="shared" si="2"/>
        <v>/</v>
      </c>
    </row>
    <row r="19" spans="1:8" s="17" customFormat="1" x14ac:dyDescent="0.25">
      <c r="A19" s="12"/>
      <c r="B19" s="14"/>
      <c r="C19" s="14"/>
      <c r="D19" s="14"/>
      <c r="E19" s="46" t="str">
        <f>_xlfn.IFNA(VLOOKUP(B19,NOT_SUPPORTED_ARTICLE!C:C,1,FALSE),"")</f>
        <v/>
      </c>
      <c r="F19" s="44" t="str">
        <f t="shared" si="0"/>
        <v/>
      </c>
      <c r="G19" s="44" t="str">
        <f t="shared" si="1"/>
        <v>/</v>
      </c>
      <c r="H19" s="44" t="str">
        <f t="shared" si="2"/>
        <v>/</v>
      </c>
    </row>
    <row r="20" spans="1:8" s="17" customFormat="1" x14ac:dyDescent="0.25">
      <c r="A20" s="12"/>
      <c r="B20" s="14"/>
      <c r="C20" s="14"/>
      <c r="D20" s="14"/>
      <c r="E20" s="46" t="str">
        <f>_xlfn.IFNA(VLOOKUP(B20,NOT_SUPPORTED_ARTICLE!C:C,1,FALSE),"")</f>
        <v/>
      </c>
      <c r="F20" s="44" t="str">
        <f t="shared" si="0"/>
        <v/>
      </c>
      <c r="G20" s="44" t="str">
        <f t="shared" si="1"/>
        <v>/</v>
      </c>
      <c r="H20" s="44" t="str">
        <f t="shared" si="2"/>
        <v>/</v>
      </c>
    </row>
    <row r="21" spans="1:8" s="17" customFormat="1" x14ac:dyDescent="0.25">
      <c r="A21" s="12"/>
      <c r="B21" s="14"/>
      <c r="C21" s="14"/>
      <c r="D21" s="14"/>
      <c r="E21" s="46" t="str">
        <f>_xlfn.IFNA(VLOOKUP(B21,NOT_SUPPORTED_ARTICLE!C:C,1,FALSE),"")</f>
        <v/>
      </c>
      <c r="F21" s="44" t="str">
        <f t="shared" si="0"/>
        <v/>
      </c>
      <c r="G21" s="44" t="str">
        <f t="shared" si="1"/>
        <v>/</v>
      </c>
      <c r="H21" s="44" t="str">
        <f t="shared" si="2"/>
        <v>/</v>
      </c>
    </row>
    <row r="22" spans="1:8" s="17" customFormat="1" x14ac:dyDescent="0.25">
      <c r="A22" s="13"/>
      <c r="B22" s="14"/>
      <c r="C22" s="14"/>
      <c r="D22" s="14"/>
      <c r="E22" s="46" t="str">
        <f>_xlfn.IFNA(VLOOKUP(B22,NOT_SUPPORTED_ARTICLE!C:C,1,FALSE),"")</f>
        <v/>
      </c>
      <c r="F22" s="44" t="str">
        <f t="shared" si="0"/>
        <v/>
      </c>
      <c r="G22" s="44" t="str">
        <f t="shared" si="1"/>
        <v>/</v>
      </c>
      <c r="H22" s="44" t="str">
        <f t="shared" si="2"/>
        <v>/</v>
      </c>
    </row>
    <row r="23" spans="1:8" s="17" customFormat="1" x14ac:dyDescent="0.25">
      <c r="A23" s="12"/>
      <c r="B23" s="14"/>
      <c r="C23" s="14"/>
      <c r="D23" s="14"/>
      <c r="E23" s="46" t="str">
        <f>_xlfn.IFNA(VLOOKUP(B23,NOT_SUPPORTED_ARTICLE!C:C,1,FALSE),"")</f>
        <v/>
      </c>
      <c r="F23" s="44" t="str">
        <f t="shared" si="0"/>
        <v/>
      </c>
      <c r="G23" s="44" t="str">
        <f t="shared" si="1"/>
        <v>/</v>
      </c>
      <c r="H23" s="44" t="str">
        <f t="shared" si="2"/>
        <v>/</v>
      </c>
    </row>
    <row r="24" spans="1:8" s="17" customFormat="1" x14ac:dyDescent="0.25">
      <c r="B24" s="14"/>
      <c r="C24" s="14"/>
      <c r="D24" s="14"/>
      <c r="E24" s="46" t="str">
        <f>_xlfn.IFNA(VLOOKUP(B24,NOT_SUPPORTED_ARTICLE!C:C,1,FALSE),"")</f>
        <v/>
      </c>
      <c r="F24" s="44" t="str">
        <f t="shared" si="0"/>
        <v/>
      </c>
      <c r="G24" s="44" t="str">
        <f t="shared" si="1"/>
        <v>/</v>
      </c>
      <c r="H24" s="44" t="str">
        <f t="shared" si="2"/>
        <v>/</v>
      </c>
    </row>
    <row r="25" spans="1:8" s="17" customFormat="1" x14ac:dyDescent="0.25">
      <c r="B25" s="14"/>
      <c r="C25" s="14"/>
      <c r="D25" s="14"/>
      <c r="E25" s="46" t="str">
        <f>_xlfn.IFNA(VLOOKUP(B25,NOT_SUPPORTED_ARTICLE!C:C,1,FALSE),"")</f>
        <v/>
      </c>
      <c r="F25" s="44" t="str">
        <f t="shared" si="0"/>
        <v/>
      </c>
      <c r="G25" s="44" t="str">
        <f t="shared" si="1"/>
        <v>/</v>
      </c>
      <c r="H25" s="44" t="str">
        <f t="shared" si="2"/>
        <v>/</v>
      </c>
    </row>
    <row r="26" spans="1:8" s="17" customFormat="1" x14ac:dyDescent="0.25">
      <c r="B26" s="14"/>
      <c r="C26" s="14"/>
      <c r="D26" s="14"/>
      <c r="E26" s="46" t="str">
        <f>_xlfn.IFNA(VLOOKUP(B26,NOT_SUPPORTED_ARTICLE!C:C,1,FALSE),"")</f>
        <v/>
      </c>
      <c r="F26" s="44" t="str">
        <f t="shared" si="0"/>
        <v/>
      </c>
      <c r="G26" s="44" t="str">
        <f t="shared" si="1"/>
        <v>/</v>
      </c>
      <c r="H26" s="44" t="str">
        <f t="shared" si="2"/>
        <v>/</v>
      </c>
    </row>
    <row r="27" spans="1:8" s="17" customFormat="1" x14ac:dyDescent="0.25">
      <c r="B27" s="14"/>
      <c r="C27" s="14"/>
      <c r="D27" s="14"/>
      <c r="E27" s="46" t="str">
        <f>_xlfn.IFNA(VLOOKUP(B27,NOT_SUPPORTED_ARTICLE!C:C,1,FALSE),"")</f>
        <v/>
      </c>
      <c r="F27" s="44" t="str">
        <f t="shared" si="0"/>
        <v/>
      </c>
      <c r="G27" s="44" t="str">
        <f t="shared" si="1"/>
        <v>/</v>
      </c>
      <c r="H27" s="44" t="str">
        <f t="shared" si="2"/>
        <v>/</v>
      </c>
    </row>
    <row r="28" spans="1:8" s="17" customFormat="1" x14ac:dyDescent="0.25">
      <c r="B28" s="14"/>
      <c r="C28" s="14"/>
      <c r="D28" s="14"/>
      <c r="E28" s="46" t="str">
        <f>_xlfn.IFNA(VLOOKUP(B28,NOT_SUPPORTED_ARTICLE!C:C,1,FALSE),"")</f>
        <v/>
      </c>
      <c r="F28" s="44" t="str">
        <f t="shared" si="0"/>
        <v/>
      </c>
      <c r="G28" s="44" t="str">
        <f t="shared" si="1"/>
        <v>/</v>
      </c>
      <c r="H28" s="44" t="str">
        <f t="shared" si="2"/>
        <v>/</v>
      </c>
    </row>
    <row r="29" spans="1:8" s="17" customFormat="1" x14ac:dyDescent="0.25">
      <c r="B29" s="14"/>
      <c r="C29" s="14"/>
      <c r="D29" s="14"/>
      <c r="E29" s="46" t="str">
        <f>_xlfn.IFNA(VLOOKUP(B29,NOT_SUPPORTED_ARTICLE!C:C,1,FALSE),"")</f>
        <v/>
      </c>
      <c r="F29" s="44" t="str">
        <f t="shared" si="0"/>
        <v/>
      </c>
      <c r="G29" s="44" t="str">
        <f t="shared" si="1"/>
        <v>/</v>
      </c>
      <c r="H29" s="44" t="str">
        <f t="shared" si="2"/>
        <v>/</v>
      </c>
    </row>
    <row r="30" spans="1:8" s="17" customFormat="1" x14ac:dyDescent="0.25">
      <c r="B30" s="14"/>
      <c r="C30" s="14"/>
      <c r="D30" s="14"/>
      <c r="E30" s="46" t="str">
        <f>_xlfn.IFNA(VLOOKUP(B30,NOT_SUPPORTED_ARTICLE!C:C,1,FALSE),"")</f>
        <v/>
      </c>
      <c r="F30" s="44" t="str">
        <f t="shared" si="0"/>
        <v/>
      </c>
      <c r="G30" s="44" t="str">
        <f t="shared" si="1"/>
        <v>/</v>
      </c>
      <c r="H30" s="44" t="str">
        <f t="shared" si="2"/>
        <v>/</v>
      </c>
    </row>
    <row r="31" spans="1:8" s="17" customFormat="1" x14ac:dyDescent="0.25">
      <c r="B31" s="14"/>
      <c r="C31" s="14"/>
      <c r="D31" s="14"/>
      <c r="E31" s="46" t="str">
        <f>_xlfn.IFNA(VLOOKUP(B31,NOT_SUPPORTED_ARTICLE!C:C,1,FALSE),"")</f>
        <v/>
      </c>
      <c r="F31" s="44" t="str">
        <f t="shared" si="0"/>
        <v/>
      </c>
      <c r="G31" s="44" t="str">
        <f t="shared" si="1"/>
        <v>/</v>
      </c>
      <c r="H31" s="44" t="str">
        <f t="shared" si="2"/>
        <v>/</v>
      </c>
    </row>
    <row r="32" spans="1:8" s="17" customFormat="1" x14ac:dyDescent="0.25">
      <c r="B32" s="14"/>
      <c r="C32" s="14"/>
      <c r="D32" s="14"/>
      <c r="E32" s="46" t="str">
        <f>_xlfn.IFNA(VLOOKUP(B32,NOT_SUPPORTED_ARTICLE!C:C,1,FALSE),"")</f>
        <v/>
      </c>
      <c r="F32" s="44" t="str">
        <f t="shared" si="0"/>
        <v/>
      </c>
      <c r="G32" s="44" t="str">
        <f t="shared" si="1"/>
        <v>/</v>
      </c>
      <c r="H32" s="44" t="str">
        <f t="shared" si="2"/>
        <v>/</v>
      </c>
    </row>
    <row r="33" spans="2:8" s="17" customFormat="1" x14ac:dyDescent="0.25">
      <c r="B33" s="14"/>
      <c r="C33" s="14"/>
      <c r="D33" s="14"/>
      <c r="E33" s="46" t="str">
        <f>_xlfn.IFNA(VLOOKUP(B33,NOT_SUPPORTED_ARTICLE!C:C,1,FALSE),"")</f>
        <v/>
      </c>
      <c r="F33" s="44" t="str">
        <f t="shared" si="0"/>
        <v/>
      </c>
      <c r="G33" s="44" t="str">
        <f t="shared" si="1"/>
        <v>/</v>
      </c>
      <c r="H33" s="44" t="str">
        <f t="shared" si="2"/>
        <v>/</v>
      </c>
    </row>
    <row r="34" spans="2:8" s="17" customFormat="1" x14ac:dyDescent="0.25">
      <c r="B34" s="14"/>
      <c r="C34" s="14"/>
      <c r="D34" s="14"/>
      <c r="E34" s="46" t="str">
        <f>_xlfn.IFNA(VLOOKUP(B34,NOT_SUPPORTED_ARTICLE!C:C,1,FALSE),"")</f>
        <v/>
      </c>
      <c r="F34" s="44" t="str">
        <f t="shared" si="0"/>
        <v/>
      </c>
      <c r="G34" s="44" t="str">
        <f t="shared" si="1"/>
        <v>/</v>
      </c>
      <c r="H34" s="44" t="str">
        <f t="shared" si="2"/>
        <v>/</v>
      </c>
    </row>
    <row r="35" spans="2:8" s="17" customFormat="1" x14ac:dyDescent="0.25">
      <c r="B35" s="14"/>
      <c r="C35" s="14"/>
      <c r="D35" s="14"/>
      <c r="E35" s="46" t="str">
        <f>_xlfn.IFNA(VLOOKUP(B35,NOT_SUPPORTED_ARTICLE!C:C,1,FALSE),"")</f>
        <v/>
      </c>
      <c r="F35" s="44" t="str">
        <f t="shared" si="0"/>
        <v/>
      </c>
      <c r="G35" s="44" t="str">
        <f t="shared" si="1"/>
        <v>/</v>
      </c>
      <c r="H35" s="44" t="str">
        <f t="shared" si="2"/>
        <v>/</v>
      </c>
    </row>
    <row r="36" spans="2:8" s="17" customFormat="1" x14ac:dyDescent="0.25">
      <c r="B36" s="14"/>
      <c r="C36" s="14"/>
      <c r="D36" s="14"/>
      <c r="E36" s="46" t="str">
        <f>_xlfn.IFNA(VLOOKUP(B36,NOT_SUPPORTED_ARTICLE!C:C,1,FALSE),"")</f>
        <v/>
      </c>
      <c r="F36" s="44" t="str">
        <f t="shared" si="0"/>
        <v/>
      </c>
      <c r="G36" s="44" t="str">
        <f t="shared" si="1"/>
        <v>/</v>
      </c>
      <c r="H36" s="44" t="str">
        <f t="shared" si="2"/>
        <v>/</v>
      </c>
    </row>
    <row r="37" spans="2:8" s="17" customFormat="1" x14ac:dyDescent="0.25">
      <c r="B37" s="14"/>
      <c r="C37" s="14"/>
      <c r="D37" s="14"/>
      <c r="E37" s="46" t="str">
        <f>_xlfn.IFNA(VLOOKUP(B37,NOT_SUPPORTED_ARTICLE!C:C,1,FALSE),"")</f>
        <v/>
      </c>
      <c r="F37" s="44" t="str">
        <f t="shared" si="0"/>
        <v/>
      </c>
      <c r="G37" s="44" t="str">
        <f t="shared" si="1"/>
        <v>/</v>
      </c>
      <c r="H37" s="44" t="str">
        <f t="shared" si="2"/>
        <v>/</v>
      </c>
    </row>
    <row r="38" spans="2:8" s="17" customFormat="1" x14ac:dyDescent="0.25">
      <c r="B38" s="14"/>
      <c r="C38" s="14"/>
      <c r="D38" s="14"/>
      <c r="E38" s="46" t="str">
        <f>_xlfn.IFNA(VLOOKUP(B38,NOT_SUPPORTED_ARTICLE!C:C,1,FALSE),"")</f>
        <v/>
      </c>
      <c r="F38" s="44" t="str">
        <f t="shared" si="0"/>
        <v/>
      </c>
      <c r="G38" s="44" t="str">
        <f t="shared" si="1"/>
        <v>/</v>
      </c>
      <c r="H38" s="44" t="str">
        <f t="shared" si="2"/>
        <v>/</v>
      </c>
    </row>
    <row r="39" spans="2:8" s="17" customFormat="1" x14ac:dyDescent="0.25">
      <c r="B39" s="14"/>
      <c r="C39" s="14"/>
      <c r="D39" s="14"/>
      <c r="E39" s="46" t="str">
        <f>_xlfn.IFNA(VLOOKUP(B39,NOT_SUPPORTED_ARTICLE!C:C,1,FALSE),"")</f>
        <v/>
      </c>
      <c r="F39" s="44" t="str">
        <f t="shared" si="0"/>
        <v/>
      </c>
      <c r="G39" s="44" t="str">
        <f t="shared" si="1"/>
        <v>/</v>
      </c>
      <c r="H39" s="44" t="str">
        <f t="shared" si="2"/>
        <v>/</v>
      </c>
    </row>
    <row r="40" spans="2:8" s="17" customFormat="1" x14ac:dyDescent="0.25">
      <c r="B40" s="14"/>
      <c r="C40" s="14"/>
      <c r="D40" s="14"/>
      <c r="E40" s="46" t="str">
        <f>_xlfn.IFNA(VLOOKUP(B40,NOT_SUPPORTED_ARTICLE!C:C,1,FALSE),"")</f>
        <v/>
      </c>
      <c r="F40" s="44" t="str">
        <f t="shared" si="0"/>
        <v/>
      </c>
      <c r="G40" s="44" t="str">
        <f t="shared" si="1"/>
        <v>/</v>
      </c>
      <c r="H40" s="44" t="str">
        <f t="shared" si="2"/>
        <v>/</v>
      </c>
    </row>
    <row r="41" spans="2:8" s="17" customFormat="1" x14ac:dyDescent="0.25">
      <c r="B41" s="14"/>
      <c r="C41" s="14"/>
      <c r="D41" s="14"/>
      <c r="E41" s="46" t="str">
        <f>_xlfn.IFNA(VLOOKUP(B41,NOT_SUPPORTED_ARTICLE!C:C,1,FALSE),"")</f>
        <v/>
      </c>
      <c r="F41" s="44" t="str">
        <f t="shared" si="0"/>
        <v/>
      </c>
      <c r="G41" s="44" t="str">
        <f t="shared" si="1"/>
        <v>/</v>
      </c>
      <c r="H41" s="44" t="str">
        <f t="shared" si="2"/>
        <v>/</v>
      </c>
    </row>
    <row r="42" spans="2:8" s="17" customFormat="1" x14ac:dyDescent="0.25">
      <c r="B42" s="14"/>
      <c r="C42" s="14"/>
      <c r="D42" s="14"/>
      <c r="E42" s="46" t="str">
        <f>_xlfn.IFNA(VLOOKUP(B42,NOT_SUPPORTED_ARTICLE!C:C,1,FALSE),"")</f>
        <v/>
      </c>
      <c r="F42" s="44" t="str">
        <f t="shared" si="0"/>
        <v/>
      </c>
      <c r="G42" s="44" t="str">
        <f t="shared" si="1"/>
        <v>/</v>
      </c>
      <c r="H42" s="44" t="str">
        <f t="shared" si="2"/>
        <v>/</v>
      </c>
    </row>
    <row r="43" spans="2:8" s="17" customFormat="1" x14ac:dyDescent="0.25">
      <c r="B43" s="14"/>
      <c r="C43" s="14"/>
      <c r="D43" s="14"/>
      <c r="E43" s="46" t="str">
        <f>_xlfn.IFNA(VLOOKUP(B43,NOT_SUPPORTED_ARTICLE!C:C,1,FALSE),"")</f>
        <v/>
      </c>
      <c r="F43" s="44" t="str">
        <f t="shared" si="0"/>
        <v/>
      </c>
      <c r="G43" s="44" t="str">
        <f t="shared" si="1"/>
        <v>/</v>
      </c>
      <c r="H43" s="44" t="str">
        <f t="shared" si="2"/>
        <v>/</v>
      </c>
    </row>
    <row r="44" spans="2:8" s="17" customFormat="1" x14ac:dyDescent="0.25">
      <c r="B44" s="14"/>
      <c r="C44" s="14"/>
      <c r="D44" s="14"/>
      <c r="E44" s="46" t="str">
        <f>_xlfn.IFNA(VLOOKUP(B44,NOT_SUPPORTED_ARTICLE!C:C,1,FALSE),"")</f>
        <v/>
      </c>
      <c r="F44" s="44" t="str">
        <f t="shared" si="0"/>
        <v/>
      </c>
      <c r="G44" s="44" t="str">
        <f t="shared" si="1"/>
        <v>/</v>
      </c>
      <c r="H44" s="44" t="str">
        <f t="shared" si="2"/>
        <v>/</v>
      </c>
    </row>
    <row r="45" spans="2:8" s="17" customFormat="1" x14ac:dyDescent="0.25">
      <c r="B45" s="14"/>
      <c r="C45" s="14"/>
      <c r="D45" s="14"/>
      <c r="E45" s="46" t="str">
        <f>_xlfn.IFNA(VLOOKUP(B45,NOT_SUPPORTED_ARTICLE!C:C,1,FALSE),"")</f>
        <v/>
      </c>
      <c r="F45" s="44" t="str">
        <f t="shared" si="0"/>
        <v/>
      </c>
      <c r="G45" s="44" t="str">
        <f t="shared" si="1"/>
        <v>/</v>
      </c>
      <c r="H45" s="44" t="str">
        <f t="shared" si="2"/>
        <v>/</v>
      </c>
    </row>
    <row r="46" spans="2:8" s="17" customFormat="1" x14ac:dyDescent="0.25">
      <c r="B46" s="14"/>
      <c r="C46" s="14"/>
      <c r="D46" s="14"/>
      <c r="E46" s="46" t="str">
        <f>_xlfn.IFNA(VLOOKUP(B46,NOT_SUPPORTED_ARTICLE!C:C,1,FALSE),"")</f>
        <v/>
      </c>
      <c r="F46" s="44" t="str">
        <f t="shared" si="0"/>
        <v/>
      </c>
      <c r="G46" s="44" t="str">
        <f t="shared" si="1"/>
        <v>/</v>
      </c>
      <c r="H46" s="44" t="str">
        <f t="shared" si="2"/>
        <v>/</v>
      </c>
    </row>
    <row r="47" spans="2:8" s="17" customFormat="1" x14ac:dyDescent="0.25">
      <c r="B47" s="14"/>
      <c r="C47" s="14"/>
      <c r="D47" s="14"/>
      <c r="E47" s="46" t="str">
        <f>_xlfn.IFNA(VLOOKUP(B47,NOT_SUPPORTED_ARTICLE!C:C,1,FALSE),"")</f>
        <v/>
      </c>
      <c r="F47" s="44" t="str">
        <f t="shared" si="0"/>
        <v/>
      </c>
      <c r="G47" s="44" t="str">
        <f t="shared" si="1"/>
        <v>/</v>
      </c>
      <c r="H47" s="44" t="str">
        <f t="shared" si="2"/>
        <v>/</v>
      </c>
    </row>
    <row r="48" spans="2:8" s="17" customFormat="1" x14ac:dyDescent="0.25">
      <c r="B48" s="14"/>
      <c r="C48" s="14"/>
      <c r="D48" s="14"/>
      <c r="E48" s="46" t="str">
        <f>_xlfn.IFNA(VLOOKUP(B48,NOT_SUPPORTED_ARTICLE!C:C,1,FALSE),"")</f>
        <v/>
      </c>
      <c r="F48" s="44" t="str">
        <f t="shared" si="0"/>
        <v/>
      </c>
      <c r="G48" s="44" t="str">
        <f t="shared" si="1"/>
        <v>/</v>
      </c>
      <c r="H48" s="44" t="str">
        <f t="shared" si="2"/>
        <v>/</v>
      </c>
    </row>
    <row r="49" spans="2:8" s="17" customFormat="1" x14ac:dyDescent="0.25">
      <c r="B49" s="14"/>
      <c r="C49" s="14"/>
      <c r="D49" s="14"/>
      <c r="E49" s="46" t="str">
        <f>_xlfn.IFNA(VLOOKUP(B49,NOT_SUPPORTED_ARTICLE!C:C,1,FALSE),"")</f>
        <v/>
      </c>
      <c r="F49" s="44" t="str">
        <f t="shared" si="0"/>
        <v/>
      </c>
      <c r="G49" s="44" t="str">
        <f t="shared" si="1"/>
        <v>/</v>
      </c>
      <c r="H49" s="44" t="str">
        <f t="shared" si="2"/>
        <v>/</v>
      </c>
    </row>
    <row r="50" spans="2:8" s="17" customFormat="1" x14ac:dyDescent="0.25">
      <c r="B50" s="14"/>
      <c r="C50" s="14"/>
      <c r="D50" s="14"/>
      <c r="E50" s="46" t="str">
        <f>_xlfn.IFNA(VLOOKUP(B50,NOT_SUPPORTED_ARTICLE!C:C,1,FALSE),"")</f>
        <v/>
      </c>
      <c r="F50" s="44" t="str">
        <f t="shared" si="0"/>
        <v/>
      </c>
      <c r="G50" s="44" t="str">
        <f t="shared" si="1"/>
        <v>/</v>
      </c>
      <c r="H50" s="44" t="str">
        <f t="shared" si="2"/>
        <v>/</v>
      </c>
    </row>
    <row r="51" spans="2:8" s="17" customFormat="1" x14ac:dyDescent="0.25">
      <c r="B51" s="14"/>
      <c r="C51" s="14"/>
      <c r="D51" s="14"/>
      <c r="E51" s="46" t="str">
        <f>_xlfn.IFNA(VLOOKUP(B51,NOT_SUPPORTED_ARTICLE!C:C,1,FALSE),"")</f>
        <v/>
      </c>
      <c r="F51" s="44" t="str">
        <f t="shared" si="0"/>
        <v/>
      </c>
      <c r="G51" s="44" t="str">
        <f t="shared" si="1"/>
        <v>/</v>
      </c>
      <c r="H51" s="44" t="str">
        <f t="shared" si="2"/>
        <v>/</v>
      </c>
    </row>
    <row r="52" spans="2:8" s="17" customFormat="1" x14ac:dyDescent="0.25">
      <c r="B52" s="14"/>
      <c r="C52" s="14"/>
      <c r="D52" s="14"/>
      <c r="E52" s="46" t="str">
        <f>_xlfn.IFNA(VLOOKUP(B52,NOT_SUPPORTED_ARTICLE!C:C,1,FALSE),"")</f>
        <v/>
      </c>
      <c r="F52" s="44" t="str">
        <f t="shared" si="0"/>
        <v/>
      </c>
      <c r="G52" s="44" t="str">
        <f t="shared" si="1"/>
        <v>/</v>
      </c>
      <c r="H52" s="44" t="str">
        <f t="shared" si="2"/>
        <v>/</v>
      </c>
    </row>
    <row r="53" spans="2:8" s="17" customFormat="1" x14ac:dyDescent="0.25">
      <c r="B53" s="14"/>
      <c r="C53" s="14"/>
      <c r="D53" s="14"/>
      <c r="E53" s="46" t="str">
        <f>_xlfn.IFNA(VLOOKUP(B53,NOT_SUPPORTED_ARTICLE!C:C,1,FALSE),"")</f>
        <v/>
      </c>
      <c r="F53" s="44" t="str">
        <f t="shared" si="0"/>
        <v/>
      </c>
      <c r="G53" s="44" t="str">
        <f t="shared" si="1"/>
        <v>/</v>
      </c>
      <c r="H53" s="44" t="str">
        <f t="shared" si="2"/>
        <v>/</v>
      </c>
    </row>
    <row r="54" spans="2:8" s="17" customFormat="1" x14ac:dyDescent="0.25">
      <c r="B54" s="14"/>
      <c r="C54" s="14"/>
      <c r="D54" s="14"/>
      <c r="E54" s="46" t="str">
        <f>_xlfn.IFNA(VLOOKUP(B54,NOT_SUPPORTED_ARTICLE!C:C,1,FALSE),"")</f>
        <v/>
      </c>
      <c r="F54" s="44" t="str">
        <f t="shared" si="0"/>
        <v/>
      </c>
      <c r="G54" s="44" t="str">
        <f t="shared" si="1"/>
        <v>/</v>
      </c>
      <c r="H54" s="44" t="str">
        <f t="shared" si="2"/>
        <v>/</v>
      </c>
    </row>
    <row r="55" spans="2:8" s="17" customFormat="1" x14ac:dyDescent="0.25">
      <c r="B55" s="14"/>
      <c r="C55" s="14"/>
      <c r="D55" s="14"/>
      <c r="E55" s="46" t="str">
        <f>_xlfn.IFNA(VLOOKUP(B55,NOT_SUPPORTED_ARTICLE!C:C,1,FALSE),"")</f>
        <v/>
      </c>
      <c r="F55" s="44" t="str">
        <f t="shared" si="0"/>
        <v/>
      </c>
      <c r="G55" s="44" t="str">
        <f t="shared" si="1"/>
        <v>/</v>
      </c>
      <c r="H55" s="44" t="str">
        <f t="shared" si="2"/>
        <v>/</v>
      </c>
    </row>
    <row r="56" spans="2:8" s="17" customFormat="1" x14ac:dyDescent="0.25">
      <c r="B56" s="14"/>
      <c r="C56" s="14"/>
      <c r="D56" s="14"/>
      <c r="E56" s="46" t="str">
        <f>_xlfn.IFNA(VLOOKUP(B56,NOT_SUPPORTED_ARTICLE!C:C,1,FALSE),"")</f>
        <v/>
      </c>
      <c r="F56" s="44" t="str">
        <f t="shared" si="0"/>
        <v/>
      </c>
      <c r="G56" s="44" t="str">
        <f t="shared" si="1"/>
        <v>/</v>
      </c>
      <c r="H56" s="44" t="str">
        <f t="shared" si="2"/>
        <v>/</v>
      </c>
    </row>
    <row r="57" spans="2:8" s="17" customFormat="1" x14ac:dyDescent="0.25">
      <c r="B57" s="14"/>
      <c r="C57" s="14"/>
      <c r="D57" s="14"/>
      <c r="E57" s="46" t="str">
        <f>_xlfn.IFNA(VLOOKUP(B57,NOT_SUPPORTED_ARTICLE!C:C,1,FALSE),"")</f>
        <v/>
      </c>
      <c r="F57" s="44" t="str">
        <f t="shared" si="0"/>
        <v/>
      </c>
      <c r="G57" s="44" t="str">
        <f t="shared" si="1"/>
        <v>/</v>
      </c>
      <c r="H57" s="44" t="str">
        <f t="shared" si="2"/>
        <v>/</v>
      </c>
    </row>
    <row r="58" spans="2:8" s="17" customFormat="1" x14ac:dyDescent="0.25">
      <c r="B58" s="14"/>
      <c r="C58" s="14"/>
      <c r="D58" s="14"/>
      <c r="E58" s="46" t="str">
        <f>_xlfn.IFNA(VLOOKUP(B58,NOT_SUPPORTED_ARTICLE!C:C,1,FALSE),"")</f>
        <v/>
      </c>
      <c r="F58" s="44" t="str">
        <f t="shared" si="0"/>
        <v/>
      </c>
      <c r="G58" s="44" t="str">
        <f t="shared" si="1"/>
        <v>/</v>
      </c>
      <c r="H58" s="44" t="str">
        <f t="shared" si="2"/>
        <v>/</v>
      </c>
    </row>
    <row r="59" spans="2:8" s="17" customFormat="1" x14ac:dyDescent="0.25">
      <c r="B59" s="14"/>
      <c r="C59" s="14"/>
      <c r="D59" s="14"/>
      <c r="E59" s="46" t="str">
        <f>_xlfn.IFNA(VLOOKUP(B59,NOT_SUPPORTED_ARTICLE!C:C,1,FALSE),"")</f>
        <v/>
      </c>
      <c r="F59" s="44" t="str">
        <f t="shared" si="0"/>
        <v/>
      </c>
      <c r="G59" s="44" t="str">
        <f t="shared" si="1"/>
        <v>/</v>
      </c>
      <c r="H59" s="44" t="str">
        <f t="shared" si="2"/>
        <v>/</v>
      </c>
    </row>
    <row r="60" spans="2:8" s="17" customFormat="1" x14ac:dyDescent="0.25">
      <c r="B60" s="14"/>
      <c r="C60" s="14"/>
      <c r="D60" s="14"/>
      <c r="E60" s="46" t="str">
        <f>_xlfn.IFNA(VLOOKUP(B60,NOT_SUPPORTED_ARTICLE!C:C,1,FALSE),"")</f>
        <v/>
      </c>
      <c r="F60" s="44" t="str">
        <f t="shared" si="0"/>
        <v/>
      </c>
      <c r="G60" s="44" t="str">
        <f t="shared" si="1"/>
        <v>/</v>
      </c>
      <c r="H60" s="44" t="str">
        <f t="shared" si="2"/>
        <v>/</v>
      </c>
    </row>
    <row r="61" spans="2:8" s="17" customFormat="1" x14ac:dyDescent="0.25">
      <c r="B61" s="14"/>
      <c r="C61" s="14"/>
      <c r="D61" s="14"/>
      <c r="E61" s="46" t="str">
        <f>_xlfn.IFNA(VLOOKUP(B61,NOT_SUPPORTED_ARTICLE!C:C,1,FALSE),"")</f>
        <v/>
      </c>
      <c r="F61" s="44" t="str">
        <f t="shared" si="0"/>
        <v/>
      </c>
      <c r="G61" s="44" t="str">
        <f t="shared" si="1"/>
        <v>/</v>
      </c>
      <c r="H61" s="44" t="str">
        <f t="shared" si="2"/>
        <v>/</v>
      </c>
    </row>
    <row r="62" spans="2:8" s="17" customFormat="1" x14ac:dyDescent="0.25">
      <c r="B62" s="20"/>
      <c r="C62" s="20"/>
      <c r="D62" s="20"/>
      <c r="E62" s="46" t="str">
        <f>_xlfn.IFNA(VLOOKUP(B62,NOT_SUPPORTED_ARTICLE!C:C,1,FALSE),"")</f>
        <v/>
      </c>
      <c r="F62" s="44" t="str">
        <f t="shared" si="0"/>
        <v/>
      </c>
      <c r="G62" s="44" t="str">
        <f t="shared" si="1"/>
        <v>/</v>
      </c>
      <c r="H62" s="44" t="str">
        <f t="shared" si="2"/>
        <v>/</v>
      </c>
    </row>
    <row r="63" spans="2:8" s="17" customFormat="1" x14ac:dyDescent="0.25">
      <c r="E63" s="46" t="str">
        <f>_xlfn.IFNA(VLOOKUP(B63,NOT_SUPPORTED_ARTICLE!C:C,1,FALSE),"")</f>
        <v/>
      </c>
      <c r="F63" s="44" t="str">
        <f t="shared" si="0"/>
        <v/>
      </c>
      <c r="G63" s="44" t="str">
        <f t="shared" si="1"/>
        <v>/</v>
      </c>
      <c r="H63" s="44" t="str">
        <f t="shared" si="2"/>
        <v>/</v>
      </c>
    </row>
    <row r="64" spans="2:8" s="17" customFormat="1" x14ac:dyDescent="0.25">
      <c r="E64" s="46" t="str">
        <f>_xlfn.IFNA(VLOOKUP(B64,NOT_SUPPORTED_ARTICLE!C:C,1,FALSE),"")</f>
        <v/>
      </c>
      <c r="F64" s="44" t="str">
        <f t="shared" si="0"/>
        <v/>
      </c>
      <c r="G64" s="44" t="str">
        <f t="shared" si="1"/>
        <v>/</v>
      </c>
      <c r="H64" s="44" t="str">
        <f t="shared" si="2"/>
        <v>/</v>
      </c>
    </row>
    <row r="65" spans="5:8" s="17" customFormat="1" x14ac:dyDescent="0.25">
      <c r="E65" s="46" t="str">
        <f>_xlfn.IFNA(VLOOKUP(B65,NOT_SUPPORTED_ARTICLE!C:C,1,FALSE),"")</f>
        <v/>
      </c>
      <c r="F65" s="44" t="str">
        <f t="shared" si="0"/>
        <v/>
      </c>
      <c r="G65" s="44" t="str">
        <f t="shared" si="1"/>
        <v>/</v>
      </c>
      <c r="H65" s="44" t="str">
        <f t="shared" si="2"/>
        <v>/</v>
      </c>
    </row>
    <row r="66" spans="5:8" s="17" customFormat="1" x14ac:dyDescent="0.25">
      <c r="E66" s="46" t="str">
        <f>_xlfn.IFNA(VLOOKUP(B66,NOT_SUPPORTED_ARTICLE!C:C,1,FALSE),"")</f>
        <v/>
      </c>
      <c r="F66" s="44" t="str">
        <f t="shared" si="0"/>
        <v/>
      </c>
      <c r="G66" s="44" t="str">
        <f t="shared" si="1"/>
        <v>/</v>
      </c>
      <c r="H66" s="44" t="str">
        <f t="shared" si="2"/>
        <v>/</v>
      </c>
    </row>
    <row r="67" spans="5:8" s="17" customFormat="1" x14ac:dyDescent="0.25">
      <c r="E67" s="46" t="str">
        <f>_xlfn.IFNA(VLOOKUP(B67,NOT_SUPPORTED_ARTICLE!C:C,1,FALSE),"")</f>
        <v/>
      </c>
      <c r="F67" s="44" t="str">
        <f t="shared" ref="F67:F72" si="3">SUBSTITUTE(D67,"\","/")</f>
        <v/>
      </c>
      <c r="G67" s="44" t="str">
        <f t="shared" ref="G67:G72" si="4">SUBSTITUTE(D67 &amp; "/" &amp; B67,"\","/")</f>
        <v>/</v>
      </c>
      <c r="H67" s="44" t="str">
        <f t="shared" ref="H67:H130" si="5">SUBSTITUTE(G67,"articles/","")</f>
        <v>/</v>
      </c>
    </row>
    <row r="68" spans="5:8" s="17" customFormat="1" x14ac:dyDescent="0.25">
      <c r="E68" s="46" t="str">
        <f>_xlfn.IFNA(VLOOKUP(B68,NOT_SUPPORTED_ARTICLE!C:C,1,FALSE),"")</f>
        <v/>
      </c>
      <c r="F68" s="44" t="str">
        <f t="shared" si="3"/>
        <v/>
      </c>
      <c r="G68" s="44" t="str">
        <f t="shared" si="4"/>
        <v>/</v>
      </c>
      <c r="H68" s="44" t="str">
        <f t="shared" si="5"/>
        <v>/</v>
      </c>
    </row>
    <row r="69" spans="5:8" s="17" customFormat="1" x14ac:dyDescent="0.25">
      <c r="E69" s="46" t="str">
        <f>_xlfn.IFNA(VLOOKUP(B69,NOT_SUPPORTED_ARTICLE!C:C,1,FALSE),"")</f>
        <v/>
      </c>
      <c r="F69" s="44" t="str">
        <f t="shared" si="3"/>
        <v/>
      </c>
      <c r="G69" s="44" t="str">
        <f t="shared" si="4"/>
        <v>/</v>
      </c>
      <c r="H69" s="44" t="str">
        <f t="shared" si="5"/>
        <v>/</v>
      </c>
    </row>
    <row r="70" spans="5:8" s="17" customFormat="1" x14ac:dyDescent="0.25">
      <c r="E70" s="46" t="str">
        <f>_xlfn.IFNA(VLOOKUP(B70,NOT_SUPPORTED_ARTICLE!C:C,1,FALSE),"")</f>
        <v/>
      </c>
      <c r="F70" s="44" t="str">
        <f t="shared" si="3"/>
        <v/>
      </c>
      <c r="G70" s="44" t="str">
        <f t="shared" si="4"/>
        <v>/</v>
      </c>
      <c r="H70" s="44" t="str">
        <f t="shared" si="5"/>
        <v>/</v>
      </c>
    </row>
    <row r="71" spans="5:8" s="17" customFormat="1" x14ac:dyDescent="0.25">
      <c r="E71" s="46" t="str">
        <f>_xlfn.IFNA(VLOOKUP(B71,NOT_SUPPORTED_ARTICLE!C:C,1,FALSE),"")</f>
        <v/>
      </c>
      <c r="F71" s="44" t="str">
        <f t="shared" si="3"/>
        <v/>
      </c>
      <c r="G71" s="44" t="str">
        <f t="shared" si="4"/>
        <v>/</v>
      </c>
      <c r="H71" s="44" t="str">
        <f t="shared" si="5"/>
        <v>/</v>
      </c>
    </row>
    <row r="72" spans="5:8" s="17" customFormat="1" x14ac:dyDescent="0.25">
      <c r="E72" s="46" t="str">
        <f>_xlfn.IFNA(VLOOKUP(B72,NOT_SUPPORTED_ARTICLE!C:C,1,FALSE),"")</f>
        <v/>
      </c>
      <c r="F72" s="44" t="str">
        <f t="shared" si="3"/>
        <v/>
      </c>
      <c r="G72" s="44" t="str">
        <f t="shared" si="4"/>
        <v>/</v>
      </c>
      <c r="H72" s="44" t="str">
        <f t="shared" si="5"/>
        <v>/</v>
      </c>
    </row>
    <row r="73" spans="5:8" s="17" customFormat="1" x14ac:dyDescent="0.25">
      <c r="E73" s="46" t="str">
        <f>_xlfn.IFNA(VLOOKUP(B73,NOT_SUPPORTED_ARTICLE!C:C,1,FALSE),"")</f>
        <v/>
      </c>
      <c r="F73" s="44" t="str">
        <f t="shared" ref="F73:F136" si="6">SUBSTITUTE(D73,"\","/")</f>
        <v/>
      </c>
      <c r="G73" s="44" t="str">
        <f t="shared" ref="G73:G136" si="7">SUBSTITUTE(D73 &amp; "/" &amp; B73,"\","/")</f>
        <v>/</v>
      </c>
      <c r="H73" s="44" t="str">
        <f t="shared" si="5"/>
        <v>/</v>
      </c>
    </row>
    <row r="74" spans="5:8" s="17" customFormat="1" x14ac:dyDescent="0.25">
      <c r="E74" s="46" t="str">
        <f>_xlfn.IFNA(VLOOKUP(B74,NOT_SUPPORTED_ARTICLE!C:C,1,FALSE),"")</f>
        <v/>
      </c>
      <c r="F74" s="44" t="str">
        <f t="shared" si="6"/>
        <v/>
      </c>
      <c r="G74" s="44" t="str">
        <f t="shared" si="7"/>
        <v>/</v>
      </c>
      <c r="H74" s="44" t="str">
        <f t="shared" si="5"/>
        <v>/</v>
      </c>
    </row>
    <row r="75" spans="5:8" s="17" customFormat="1" x14ac:dyDescent="0.25">
      <c r="E75" s="46" t="str">
        <f>_xlfn.IFNA(VLOOKUP(B75,NOT_SUPPORTED_ARTICLE!C:C,1,FALSE),"")</f>
        <v/>
      </c>
      <c r="F75" s="44" t="str">
        <f t="shared" si="6"/>
        <v/>
      </c>
      <c r="G75" s="44" t="str">
        <f t="shared" si="7"/>
        <v>/</v>
      </c>
      <c r="H75" s="44" t="str">
        <f t="shared" si="5"/>
        <v>/</v>
      </c>
    </row>
    <row r="76" spans="5:8" s="17" customFormat="1" x14ac:dyDescent="0.25">
      <c r="E76" s="46" t="str">
        <f>_xlfn.IFNA(VLOOKUP(B76,NOT_SUPPORTED_ARTICLE!C:C,1,FALSE),"")</f>
        <v/>
      </c>
      <c r="F76" s="44" t="str">
        <f t="shared" si="6"/>
        <v/>
      </c>
      <c r="G76" s="44" t="str">
        <f t="shared" si="7"/>
        <v>/</v>
      </c>
      <c r="H76" s="44" t="str">
        <f t="shared" si="5"/>
        <v>/</v>
      </c>
    </row>
    <row r="77" spans="5:8" s="17" customFormat="1" x14ac:dyDescent="0.25">
      <c r="E77" s="46" t="str">
        <f>_xlfn.IFNA(VLOOKUP(B77,NOT_SUPPORTED_ARTICLE!C:C,1,FALSE),"")</f>
        <v/>
      </c>
      <c r="F77" s="44" t="str">
        <f t="shared" si="6"/>
        <v/>
      </c>
      <c r="G77" s="44" t="str">
        <f t="shared" si="7"/>
        <v>/</v>
      </c>
      <c r="H77" s="44" t="str">
        <f t="shared" si="5"/>
        <v>/</v>
      </c>
    </row>
    <row r="78" spans="5:8" s="17" customFormat="1" x14ac:dyDescent="0.25">
      <c r="E78" s="46" t="str">
        <f>_xlfn.IFNA(VLOOKUP(B78,NOT_SUPPORTED_ARTICLE!C:C,1,FALSE),"")</f>
        <v/>
      </c>
      <c r="F78" s="44" t="str">
        <f t="shared" si="6"/>
        <v/>
      </c>
      <c r="G78" s="44" t="str">
        <f t="shared" si="7"/>
        <v>/</v>
      </c>
      <c r="H78" s="44" t="str">
        <f t="shared" si="5"/>
        <v>/</v>
      </c>
    </row>
    <row r="79" spans="5:8" s="17" customFormat="1" x14ac:dyDescent="0.25">
      <c r="E79" s="46" t="str">
        <f>_xlfn.IFNA(VLOOKUP(B79,NOT_SUPPORTED_ARTICLE!C:C,1,FALSE),"")</f>
        <v/>
      </c>
      <c r="F79" s="44" t="str">
        <f t="shared" si="6"/>
        <v/>
      </c>
      <c r="G79" s="44" t="str">
        <f t="shared" si="7"/>
        <v>/</v>
      </c>
      <c r="H79" s="44" t="str">
        <f t="shared" si="5"/>
        <v>/</v>
      </c>
    </row>
    <row r="80" spans="5:8" s="17" customFormat="1" x14ac:dyDescent="0.25">
      <c r="E80" s="46" t="str">
        <f>_xlfn.IFNA(VLOOKUP(B80,NOT_SUPPORTED_ARTICLE!C:C,1,FALSE),"")</f>
        <v/>
      </c>
      <c r="F80" s="44" t="str">
        <f t="shared" si="6"/>
        <v/>
      </c>
      <c r="G80" s="44" t="str">
        <f t="shared" si="7"/>
        <v>/</v>
      </c>
      <c r="H80" s="44" t="str">
        <f t="shared" si="5"/>
        <v>/</v>
      </c>
    </row>
    <row r="81" spans="5:8" s="17" customFormat="1" x14ac:dyDescent="0.25">
      <c r="E81" s="46" t="str">
        <f>_xlfn.IFNA(VLOOKUP(B81,NOT_SUPPORTED_ARTICLE!C:C,1,FALSE),"")</f>
        <v/>
      </c>
      <c r="F81" s="44" t="str">
        <f t="shared" si="6"/>
        <v/>
      </c>
      <c r="G81" s="44" t="str">
        <f t="shared" si="7"/>
        <v>/</v>
      </c>
      <c r="H81" s="44" t="str">
        <f t="shared" si="5"/>
        <v>/</v>
      </c>
    </row>
    <row r="82" spans="5:8" s="17" customFormat="1" x14ac:dyDescent="0.25">
      <c r="E82" s="46" t="str">
        <f>_xlfn.IFNA(VLOOKUP(B82,NOT_SUPPORTED_ARTICLE!C:C,1,FALSE),"")</f>
        <v/>
      </c>
      <c r="F82" s="44" t="str">
        <f t="shared" si="6"/>
        <v/>
      </c>
      <c r="G82" s="44" t="str">
        <f t="shared" si="7"/>
        <v>/</v>
      </c>
      <c r="H82" s="44" t="str">
        <f t="shared" si="5"/>
        <v>/</v>
      </c>
    </row>
    <row r="83" spans="5:8" s="17" customFormat="1" x14ac:dyDescent="0.25">
      <c r="E83" s="46" t="str">
        <f>_xlfn.IFNA(VLOOKUP(B83,NOT_SUPPORTED_ARTICLE!C:C,1,FALSE),"")</f>
        <v/>
      </c>
      <c r="F83" s="44" t="str">
        <f t="shared" si="6"/>
        <v/>
      </c>
      <c r="G83" s="44" t="str">
        <f t="shared" si="7"/>
        <v>/</v>
      </c>
      <c r="H83" s="44" t="str">
        <f t="shared" si="5"/>
        <v>/</v>
      </c>
    </row>
    <row r="84" spans="5:8" s="17" customFormat="1" x14ac:dyDescent="0.25">
      <c r="E84" s="46" t="str">
        <f>_xlfn.IFNA(VLOOKUP(B84,NOT_SUPPORTED_ARTICLE!C:C,1,FALSE),"")</f>
        <v/>
      </c>
      <c r="F84" s="44" t="str">
        <f t="shared" si="6"/>
        <v/>
      </c>
      <c r="G84" s="44" t="str">
        <f t="shared" si="7"/>
        <v>/</v>
      </c>
      <c r="H84" s="44" t="str">
        <f t="shared" si="5"/>
        <v>/</v>
      </c>
    </row>
    <row r="85" spans="5:8" s="17" customFormat="1" x14ac:dyDescent="0.25">
      <c r="E85" s="46" t="str">
        <f>_xlfn.IFNA(VLOOKUP(B85,NOT_SUPPORTED_ARTICLE!C:C,1,FALSE),"")</f>
        <v/>
      </c>
      <c r="F85" s="44" t="str">
        <f t="shared" si="6"/>
        <v/>
      </c>
      <c r="G85" s="44" t="str">
        <f t="shared" si="7"/>
        <v>/</v>
      </c>
      <c r="H85" s="44" t="str">
        <f t="shared" si="5"/>
        <v>/</v>
      </c>
    </row>
    <row r="86" spans="5:8" s="17" customFormat="1" x14ac:dyDescent="0.25">
      <c r="E86" s="46" t="str">
        <f>_xlfn.IFNA(VLOOKUP(B86,NOT_SUPPORTED_ARTICLE!C:C,1,FALSE),"")</f>
        <v/>
      </c>
      <c r="F86" s="44" t="str">
        <f t="shared" si="6"/>
        <v/>
      </c>
      <c r="G86" s="44" t="str">
        <f t="shared" si="7"/>
        <v>/</v>
      </c>
      <c r="H86" s="44" t="str">
        <f t="shared" si="5"/>
        <v>/</v>
      </c>
    </row>
    <row r="87" spans="5:8" s="17" customFormat="1" x14ac:dyDescent="0.25">
      <c r="E87" s="46" t="str">
        <f>_xlfn.IFNA(VLOOKUP(B87,NOT_SUPPORTED_ARTICLE!C:C,1,FALSE),"")</f>
        <v/>
      </c>
      <c r="F87" s="44" t="str">
        <f t="shared" si="6"/>
        <v/>
      </c>
      <c r="G87" s="44" t="str">
        <f t="shared" si="7"/>
        <v>/</v>
      </c>
      <c r="H87" s="44" t="str">
        <f t="shared" si="5"/>
        <v>/</v>
      </c>
    </row>
    <row r="88" spans="5:8" s="17" customFormat="1" x14ac:dyDescent="0.25">
      <c r="E88" s="46" t="str">
        <f>_xlfn.IFNA(VLOOKUP(B88,NOT_SUPPORTED_ARTICLE!C:C,1,FALSE),"")</f>
        <v/>
      </c>
      <c r="F88" s="44" t="str">
        <f t="shared" si="6"/>
        <v/>
      </c>
      <c r="G88" s="44" t="str">
        <f t="shared" si="7"/>
        <v>/</v>
      </c>
      <c r="H88" s="44" t="str">
        <f t="shared" si="5"/>
        <v>/</v>
      </c>
    </row>
    <row r="89" spans="5:8" s="17" customFormat="1" x14ac:dyDescent="0.25">
      <c r="E89" s="46" t="str">
        <f>_xlfn.IFNA(VLOOKUP(B89,NOT_SUPPORTED_ARTICLE!C:C,1,FALSE),"")</f>
        <v/>
      </c>
      <c r="F89" s="44" t="str">
        <f t="shared" si="6"/>
        <v/>
      </c>
      <c r="G89" s="44" t="str">
        <f t="shared" si="7"/>
        <v>/</v>
      </c>
      <c r="H89" s="44" t="str">
        <f t="shared" si="5"/>
        <v>/</v>
      </c>
    </row>
    <row r="90" spans="5:8" s="17" customFormat="1" x14ac:dyDescent="0.25">
      <c r="E90" s="46" t="str">
        <f>_xlfn.IFNA(VLOOKUP(B90,NOT_SUPPORTED_ARTICLE!C:C,1,FALSE),"")</f>
        <v/>
      </c>
      <c r="F90" s="44" t="str">
        <f t="shared" si="6"/>
        <v/>
      </c>
      <c r="G90" s="44" t="str">
        <f t="shared" si="7"/>
        <v>/</v>
      </c>
      <c r="H90" s="44" t="str">
        <f t="shared" si="5"/>
        <v>/</v>
      </c>
    </row>
    <row r="91" spans="5:8" s="17" customFormat="1" x14ac:dyDescent="0.25">
      <c r="E91" s="46" t="str">
        <f>_xlfn.IFNA(VLOOKUP(B91,NOT_SUPPORTED_ARTICLE!C:C,1,FALSE),"")</f>
        <v/>
      </c>
      <c r="F91" s="44" t="str">
        <f t="shared" si="6"/>
        <v/>
      </c>
      <c r="G91" s="44" t="str">
        <f t="shared" si="7"/>
        <v>/</v>
      </c>
      <c r="H91" s="44" t="str">
        <f t="shared" si="5"/>
        <v>/</v>
      </c>
    </row>
    <row r="92" spans="5:8" s="17" customFormat="1" x14ac:dyDescent="0.25">
      <c r="E92" s="46" t="str">
        <f>_xlfn.IFNA(VLOOKUP(B92,NOT_SUPPORTED_ARTICLE!C:C,1,FALSE),"")</f>
        <v/>
      </c>
      <c r="F92" s="44" t="str">
        <f t="shared" si="6"/>
        <v/>
      </c>
      <c r="G92" s="44" t="str">
        <f t="shared" si="7"/>
        <v>/</v>
      </c>
      <c r="H92" s="44" t="str">
        <f t="shared" si="5"/>
        <v>/</v>
      </c>
    </row>
    <row r="93" spans="5:8" s="17" customFormat="1" x14ac:dyDescent="0.25">
      <c r="E93" s="46" t="str">
        <f>_xlfn.IFNA(VLOOKUP(B93,NOT_SUPPORTED_ARTICLE!C:C,1,FALSE),"")</f>
        <v/>
      </c>
      <c r="F93" s="44" t="str">
        <f t="shared" si="6"/>
        <v/>
      </c>
      <c r="G93" s="44" t="str">
        <f t="shared" si="7"/>
        <v>/</v>
      </c>
      <c r="H93" s="44" t="str">
        <f t="shared" si="5"/>
        <v>/</v>
      </c>
    </row>
    <row r="94" spans="5:8" s="17" customFormat="1" x14ac:dyDescent="0.25">
      <c r="E94" s="46" t="str">
        <f>_xlfn.IFNA(VLOOKUP(B94,NOT_SUPPORTED_ARTICLE!C:C,1,FALSE),"")</f>
        <v/>
      </c>
      <c r="F94" s="44" t="str">
        <f t="shared" si="6"/>
        <v/>
      </c>
      <c r="G94" s="44" t="str">
        <f t="shared" si="7"/>
        <v>/</v>
      </c>
      <c r="H94" s="44" t="str">
        <f t="shared" si="5"/>
        <v>/</v>
      </c>
    </row>
    <row r="95" spans="5:8" s="17" customFormat="1" x14ac:dyDescent="0.25">
      <c r="E95" s="46" t="str">
        <f>_xlfn.IFNA(VLOOKUP(B95,NOT_SUPPORTED_ARTICLE!C:C,1,FALSE),"")</f>
        <v/>
      </c>
      <c r="F95" s="44" t="str">
        <f t="shared" si="6"/>
        <v/>
      </c>
      <c r="G95" s="44" t="str">
        <f t="shared" si="7"/>
        <v>/</v>
      </c>
      <c r="H95" s="44" t="str">
        <f t="shared" si="5"/>
        <v>/</v>
      </c>
    </row>
    <row r="96" spans="5:8" s="17" customFormat="1" x14ac:dyDescent="0.25">
      <c r="E96" s="46" t="str">
        <f>_xlfn.IFNA(VLOOKUP(B96,NOT_SUPPORTED_ARTICLE!C:C,1,FALSE),"")</f>
        <v/>
      </c>
      <c r="F96" s="44" t="str">
        <f t="shared" si="6"/>
        <v/>
      </c>
      <c r="G96" s="44" t="str">
        <f t="shared" si="7"/>
        <v>/</v>
      </c>
      <c r="H96" s="44" t="str">
        <f t="shared" si="5"/>
        <v>/</v>
      </c>
    </row>
    <row r="97" spans="5:8" s="17" customFormat="1" x14ac:dyDescent="0.25">
      <c r="E97" s="46" t="str">
        <f>_xlfn.IFNA(VLOOKUP(B97,NOT_SUPPORTED_ARTICLE!C:C,1,FALSE),"")</f>
        <v/>
      </c>
      <c r="F97" s="44" t="str">
        <f t="shared" si="6"/>
        <v/>
      </c>
      <c r="G97" s="44" t="str">
        <f t="shared" si="7"/>
        <v>/</v>
      </c>
      <c r="H97" s="44" t="str">
        <f t="shared" si="5"/>
        <v>/</v>
      </c>
    </row>
    <row r="98" spans="5:8" s="17" customFormat="1" x14ac:dyDescent="0.25">
      <c r="E98" s="46" t="str">
        <f>_xlfn.IFNA(VLOOKUP(B98,NOT_SUPPORTED_ARTICLE!C:C,1,FALSE),"")</f>
        <v/>
      </c>
      <c r="F98" s="44" t="str">
        <f t="shared" si="6"/>
        <v/>
      </c>
      <c r="G98" s="44" t="str">
        <f t="shared" si="7"/>
        <v>/</v>
      </c>
      <c r="H98" s="44" t="str">
        <f t="shared" si="5"/>
        <v>/</v>
      </c>
    </row>
    <row r="99" spans="5:8" s="17" customFormat="1" x14ac:dyDescent="0.25">
      <c r="E99" s="46" t="str">
        <f>_xlfn.IFNA(VLOOKUP(B99,NOT_SUPPORTED_ARTICLE!C:C,1,FALSE),"")</f>
        <v/>
      </c>
      <c r="F99" s="44" t="str">
        <f t="shared" si="6"/>
        <v/>
      </c>
      <c r="G99" s="44" t="str">
        <f t="shared" si="7"/>
        <v>/</v>
      </c>
      <c r="H99" s="44" t="str">
        <f t="shared" si="5"/>
        <v>/</v>
      </c>
    </row>
    <row r="100" spans="5:8" s="17" customFormat="1" x14ac:dyDescent="0.25">
      <c r="E100" s="46" t="str">
        <f>_xlfn.IFNA(VLOOKUP(B100,NOT_SUPPORTED_ARTICLE!C:C,1,FALSE),"")</f>
        <v/>
      </c>
      <c r="F100" s="44" t="str">
        <f t="shared" si="6"/>
        <v/>
      </c>
      <c r="G100" s="44" t="str">
        <f t="shared" si="7"/>
        <v>/</v>
      </c>
      <c r="H100" s="44" t="str">
        <f t="shared" si="5"/>
        <v>/</v>
      </c>
    </row>
    <row r="101" spans="5:8" s="17" customFormat="1" x14ac:dyDescent="0.25">
      <c r="E101" s="46" t="str">
        <f>_xlfn.IFNA(VLOOKUP(B101,NOT_SUPPORTED_ARTICLE!C:C,1,FALSE),"")</f>
        <v/>
      </c>
      <c r="F101" s="44" t="str">
        <f t="shared" si="6"/>
        <v/>
      </c>
      <c r="G101" s="44" t="str">
        <f t="shared" si="7"/>
        <v>/</v>
      </c>
      <c r="H101" s="44" t="str">
        <f t="shared" si="5"/>
        <v>/</v>
      </c>
    </row>
    <row r="102" spans="5:8" s="17" customFormat="1" x14ac:dyDescent="0.25">
      <c r="E102" s="46" t="str">
        <f>_xlfn.IFNA(VLOOKUP(B102,NOT_SUPPORTED_ARTICLE!C:C,1,FALSE),"")</f>
        <v/>
      </c>
      <c r="F102" s="44" t="str">
        <f t="shared" si="6"/>
        <v/>
      </c>
      <c r="G102" s="44" t="str">
        <f t="shared" si="7"/>
        <v>/</v>
      </c>
      <c r="H102" s="44" t="str">
        <f t="shared" si="5"/>
        <v>/</v>
      </c>
    </row>
    <row r="103" spans="5:8" s="17" customFormat="1" x14ac:dyDescent="0.25">
      <c r="E103" s="46" t="str">
        <f>_xlfn.IFNA(VLOOKUP(B103,NOT_SUPPORTED_ARTICLE!C:C,1,FALSE),"")</f>
        <v/>
      </c>
      <c r="F103" s="44" t="str">
        <f t="shared" si="6"/>
        <v/>
      </c>
      <c r="G103" s="44" t="str">
        <f t="shared" si="7"/>
        <v>/</v>
      </c>
      <c r="H103" s="44" t="str">
        <f t="shared" si="5"/>
        <v>/</v>
      </c>
    </row>
    <row r="104" spans="5:8" s="17" customFormat="1" x14ac:dyDescent="0.25">
      <c r="E104" s="46" t="str">
        <f>_xlfn.IFNA(VLOOKUP(B104,NOT_SUPPORTED_ARTICLE!C:C,1,FALSE),"")</f>
        <v/>
      </c>
      <c r="F104" s="44" t="str">
        <f t="shared" si="6"/>
        <v/>
      </c>
      <c r="G104" s="44" t="str">
        <f t="shared" si="7"/>
        <v>/</v>
      </c>
      <c r="H104" s="44" t="str">
        <f t="shared" si="5"/>
        <v>/</v>
      </c>
    </row>
    <row r="105" spans="5:8" s="17" customFormat="1" x14ac:dyDescent="0.25">
      <c r="E105" s="46" t="str">
        <f>_xlfn.IFNA(VLOOKUP(B105,NOT_SUPPORTED_ARTICLE!C:C,1,FALSE),"")</f>
        <v/>
      </c>
      <c r="F105" s="44" t="str">
        <f t="shared" si="6"/>
        <v/>
      </c>
      <c r="G105" s="44" t="str">
        <f t="shared" si="7"/>
        <v>/</v>
      </c>
      <c r="H105" s="44" t="str">
        <f t="shared" si="5"/>
        <v>/</v>
      </c>
    </row>
    <row r="106" spans="5:8" s="17" customFormat="1" x14ac:dyDescent="0.25">
      <c r="E106" s="46" t="str">
        <f>_xlfn.IFNA(VLOOKUP(B106,NOT_SUPPORTED_ARTICLE!C:C,1,FALSE),"")</f>
        <v/>
      </c>
      <c r="F106" s="44" t="str">
        <f t="shared" si="6"/>
        <v/>
      </c>
      <c r="G106" s="44" t="str">
        <f t="shared" si="7"/>
        <v>/</v>
      </c>
      <c r="H106" s="44" t="str">
        <f t="shared" si="5"/>
        <v>/</v>
      </c>
    </row>
    <row r="107" spans="5:8" s="17" customFormat="1" x14ac:dyDescent="0.25">
      <c r="E107" s="46" t="str">
        <f>_xlfn.IFNA(VLOOKUP(B107,NOT_SUPPORTED_ARTICLE!C:C,1,FALSE),"")</f>
        <v/>
      </c>
      <c r="F107" s="44" t="str">
        <f t="shared" si="6"/>
        <v/>
      </c>
      <c r="G107" s="44" t="str">
        <f t="shared" si="7"/>
        <v>/</v>
      </c>
      <c r="H107" s="44" t="str">
        <f t="shared" si="5"/>
        <v>/</v>
      </c>
    </row>
    <row r="108" spans="5:8" s="17" customFormat="1" x14ac:dyDescent="0.25">
      <c r="E108" s="46" t="str">
        <f>_xlfn.IFNA(VLOOKUP(B108,NOT_SUPPORTED_ARTICLE!C:C,1,FALSE),"")</f>
        <v/>
      </c>
      <c r="F108" s="44" t="str">
        <f t="shared" si="6"/>
        <v/>
      </c>
      <c r="G108" s="44" t="str">
        <f t="shared" si="7"/>
        <v>/</v>
      </c>
      <c r="H108" s="44" t="str">
        <f t="shared" si="5"/>
        <v>/</v>
      </c>
    </row>
    <row r="109" spans="5:8" s="17" customFormat="1" x14ac:dyDescent="0.25">
      <c r="E109" s="46" t="str">
        <f>_xlfn.IFNA(VLOOKUP(B109,NOT_SUPPORTED_ARTICLE!C:C,1,FALSE),"")</f>
        <v/>
      </c>
      <c r="F109" s="44" t="str">
        <f t="shared" si="6"/>
        <v/>
      </c>
      <c r="G109" s="44" t="str">
        <f t="shared" si="7"/>
        <v>/</v>
      </c>
      <c r="H109" s="44" t="str">
        <f t="shared" si="5"/>
        <v>/</v>
      </c>
    </row>
    <row r="110" spans="5:8" s="17" customFormat="1" x14ac:dyDescent="0.25">
      <c r="E110" s="46" t="str">
        <f>_xlfn.IFNA(VLOOKUP(B110,NOT_SUPPORTED_ARTICLE!C:C,1,FALSE),"")</f>
        <v/>
      </c>
      <c r="F110" s="44" t="str">
        <f t="shared" si="6"/>
        <v/>
      </c>
      <c r="G110" s="44" t="str">
        <f t="shared" si="7"/>
        <v>/</v>
      </c>
      <c r="H110" s="44" t="str">
        <f t="shared" si="5"/>
        <v>/</v>
      </c>
    </row>
    <row r="111" spans="5:8" s="17" customFormat="1" x14ac:dyDescent="0.25">
      <c r="E111" s="46" t="str">
        <f>_xlfn.IFNA(VLOOKUP(B111,NOT_SUPPORTED_ARTICLE!C:C,1,FALSE),"")</f>
        <v/>
      </c>
      <c r="F111" s="44" t="str">
        <f t="shared" si="6"/>
        <v/>
      </c>
      <c r="G111" s="44" t="str">
        <f t="shared" si="7"/>
        <v>/</v>
      </c>
      <c r="H111" s="44" t="str">
        <f t="shared" si="5"/>
        <v>/</v>
      </c>
    </row>
    <row r="112" spans="5:8" s="17" customFormat="1" x14ac:dyDescent="0.25">
      <c r="E112" s="46" t="str">
        <f>_xlfn.IFNA(VLOOKUP(B112,NOT_SUPPORTED_ARTICLE!C:C,1,FALSE),"")</f>
        <v/>
      </c>
      <c r="F112" s="44" t="str">
        <f t="shared" si="6"/>
        <v/>
      </c>
      <c r="G112" s="44" t="str">
        <f t="shared" si="7"/>
        <v>/</v>
      </c>
      <c r="H112" s="44" t="str">
        <f t="shared" si="5"/>
        <v>/</v>
      </c>
    </row>
    <row r="113" spans="5:8" s="17" customFormat="1" x14ac:dyDescent="0.25">
      <c r="E113" s="46" t="str">
        <f>_xlfn.IFNA(VLOOKUP(B113,NOT_SUPPORTED_ARTICLE!C:C,1,FALSE),"")</f>
        <v/>
      </c>
      <c r="F113" s="44" t="str">
        <f t="shared" si="6"/>
        <v/>
      </c>
      <c r="G113" s="44" t="str">
        <f t="shared" si="7"/>
        <v>/</v>
      </c>
      <c r="H113" s="44" t="str">
        <f t="shared" si="5"/>
        <v>/</v>
      </c>
    </row>
    <row r="114" spans="5:8" s="17" customFormat="1" x14ac:dyDescent="0.25">
      <c r="E114" s="46" t="str">
        <f>_xlfn.IFNA(VLOOKUP(B114,NOT_SUPPORTED_ARTICLE!C:C,1,FALSE),"")</f>
        <v/>
      </c>
      <c r="F114" s="44" t="str">
        <f t="shared" si="6"/>
        <v/>
      </c>
      <c r="G114" s="44" t="str">
        <f t="shared" si="7"/>
        <v>/</v>
      </c>
      <c r="H114" s="44" t="str">
        <f t="shared" si="5"/>
        <v>/</v>
      </c>
    </row>
    <row r="115" spans="5:8" s="17" customFormat="1" x14ac:dyDescent="0.25">
      <c r="E115" s="46" t="str">
        <f>_xlfn.IFNA(VLOOKUP(B115,NOT_SUPPORTED_ARTICLE!C:C,1,FALSE),"")</f>
        <v/>
      </c>
      <c r="F115" s="44" t="str">
        <f t="shared" si="6"/>
        <v/>
      </c>
      <c r="G115" s="44" t="str">
        <f t="shared" si="7"/>
        <v>/</v>
      </c>
      <c r="H115" s="44" t="str">
        <f t="shared" si="5"/>
        <v>/</v>
      </c>
    </row>
    <row r="116" spans="5:8" s="17" customFormat="1" x14ac:dyDescent="0.25">
      <c r="E116" s="46" t="str">
        <f>_xlfn.IFNA(VLOOKUP(B116,NOT_SUPPORTED_ARTICLE!C:C,1,FALSE),"")</f>
        <v/>
      </c>
      <c r="F116" s="44" t="str">
        <f t="shared" si="6"/>
        <v/>
      </c>
      <c r="G116" s="44" t="str">
        <f t="shared" si="7"/>
        <v>/</v>
      </c>
      <c r="H116" s="44" t="str">
        <f t="shared" si="5"/>
        <v>/</v>
      </c>
    </row>
    <row r="117" spans="5:8" s="17" customFormat="1" x14ac:dyDescent="0.25">
      <c r="E117" s="46" t="str">
        <f>_xlfn.IFNA(VLOOKUP(B117,NOT_SUPPORTED_ARTICLE!C:C,1,FALSE),"")</f>
        <v/>
      </c>
      <c r="F117" s="44" t="str">
        <f t="shared" si="6"/>
        <v/>
      </c>
      <c r="G117" s="44" t="str">
        <f t="shared" si="7"/>
        <v>/</v>
      </c>
      <c r="H117" s="44" t="str">
        <f t="shared" si="5"/>
        <v>/</v>
      </c>
    </row>
    <row r="118" spans="5:8" s="17" customFormat="1" x14ac:dyDescent="0.25">
      <c r="E118" s="46" t="str">
        <f>_xlfn.IFNA(VLOOKUP(B118,NOT_SUPPORTED_ARTICLE!C:C,1,FALSE),"")</f>
        <v/>
      </c>
      <c r="F118" s="44" t="str">
        <f t="shared" si="6"/>
        <v/>
      </c>
      <c r="G118" s="44" t="str">
        <f t="shared" si="7"/>
        <v>/</v>
      </c>
      <c r="H118" s="44" t="str">
        <f t="shared" si="5"/>
        <v>/</v>
      </c>
    </row>
    <row r="119" spans="5:8" s="17" customFormat="1" x14ac:dyDescent="0.25">
      <c r="E119" s="46" t="str">
        <f>_xlfn.IFNA(VLOOKUP(B119,NOT_SUPPORTED_ARTICLE!C:C,1,FALSE),"")</f>
        <v/>
      </c>
      <c r="F119" s="44" t="str">
        <f t="shared" si="6"/>
        <v/>
      </c>
      <c r="G119" s="44" t="str">
        <f t="shared" si="7"/>
        <v>/</v>
      </c>
      <c r="H119" s="44" t="str">
        <f t="shared" si="5"/>
        <v>/</v>
      </c>
    </row>
    <row r="120" spans="5:8" s="17" customFormat="1" x14ac:dyDescent="0.25">
      <c r="E120" s="46" t="str">
        <f>_xlfn.IFNA(VLOOKUP(B120,NOT_SUPPORTED_ARTICLE!C:C,1,FALSE),"")</f>
        <v/>
      </c>
      <c r="F120" s="44" t="str">
        <f t="shared" si="6"/>
        <v/>
      </c>
      <c r="G120" s="44" t="str">
        <f t="shared" si="7"/>
        <v>/</v>
      </c>
      <c r="H120" s="44" t="str">
        <f t="shared" si="5"/>
        <v>/</v>
      </c>
    </row>
    <row r="121" spans="5:8" s="17" customFormat="1" x14ac:dyDescent="0.25">
      <c r="E121" s="46" t="str">
        <f>_xlfn.IFNA(VLOOKUP(B121,NOT_SUPPORTED_ARTICLE!C:C,1,FALSE),"")</f>
        <v/>
      </c>
      <c r="F121" s="44" t="str">
        <f t="shared" si="6"/>
        <v/>
      </c>
      <c r="G121" s="44" t="str">
        <f t="shared" si="7"/>
        <v>/</v>
      </c>
      <c r="H121" s="44" t="str">
        <f t="shared" si="5"/>
        <v>/</v>
      </c>
    </row>
    <row r="122" spans="5:8" s="17" customFormat="1" x14ac:dyDescent="0.25">
      <c r="E122" s="46" t="str">
        <f>_xlfn.IFNA(VLOOKUP(B122,NOT_SUPPORTED_ARTICLE!C:C,1,FALSE),"")</f>
        <v/>
      </c>
      <c r="F122" s="44" t="str">
        <f t="shared" si="6"/>
        <v/>
      </c>
      <c r="G122" s="44" t="str">
        <f t="shared" si="7"/>
        <v>/</v>
      </c>
      <c r="H122" s="44" t="str">
        <f t="shared" si="5"/>
        <v>/</v>
      </c>
    </row>
    <row r="123" spans="5:8" s="17" customFormat="1" x14ac:dyDescent="0.25">
      <c r="E123" s="46" t="str">
        <f>_xlfn.IFNA(VLOOKUP(B123,NOT_SUPPORTED_ARTICLE!C:C,1,FALSE),"")</f>
        <v/>
      </c>
      <c r="F123" s="44" t="str">
        <f t="shared" si="6"/>
        <v/>
      </c>
      <c r="G123" s="44" t="str">
        <f t="shared" si="7"/>
        <v>/</v>
      </c>
      <c r="H123" s="44" t="str">
        <f t="shared" si="5"/>
        <v>/</v>
      </c>
    </row>
    <row r="124" spans="5:8" s="17" customFormat="1" x14ac:dyDescent="0.25">
      <c r="E124" s="46" t="str">
        <f>_xlfn.IFNA(VLOOKUP(B124,NOT_SUPPORTED_ARTICLE!C:C,1,FALSE),"")</f>
        <v/>
      </c>
      <c r="F124" s="44" t="str">
        <f t="shared" si="6"/>
        <v/>
      </c>
      <c r="G124" s="44" t="str">
        <f t="shared" si="7"/>
        <v>/</v>
      </c>
      <c r="H124" s="44" t="str">
        <f t="shared" si="5"/>
        <v>/</v>
      </c>
    </row>
    <row r="125" spans="5:8" s="17" customFormat="1" x14ac:dyDescent="0.25">
      <c r="E125" s="46" t="str">
        <f>_xlfn.IFNA(VLOOKUP(B125,NOT_SUPPORTED_ARTICLE!C:C,1,FALSE),"")</f>
        <v/>
      </c>
      <c r="F125" s="44" t="str">
        <f t="shared" si="6"/>
        <v/>
      </c>
      <c r="G125" s="44" t="str">
        <f t="shared" si="7"/>
        <v>/</v>
      </c>
      <c r="H125" s="44" t="str">
        <f t="shared" si="5"/>
        <v>/</v>
      </c>
    </row>
    <row r="126" spans="5:8" s="17" customFormat="1" x14ac:dyDescent="0.25">
      <c r="E126" s="46" t="str">
        <f>_xlfn.IFNA(VLOOKUP(B126,NOT_SUPPORTED_ARTICLE!C:C,1,FALSE),"")</f>
        <v/>
      </c>
      <c r="F126" s="44" t="str">
        <f t="shared" si="6"/>
        <v/>
      </c>
      <c r="G126" s="44" t="str">
        <f t="shared" si="7"/>
        <v>/</v>
      </c>
      <c r="H126" s="44" t="str">
        <f t="shared" si="5"/>
        <v>/</v>
      </c>
    </row>
    <row r="127" spans="5:8" s="17" customFormat="1" x14ac:dyDescent="0.25">
      <c r="E127" s="46" t="str">
        <f>_xlfn.IFNA(VLOOKUP(B127,NOT_SUPPORTED_ARTICLE!C:C,1,FALSE),"")</f>
        <v/>
      </c>
      <c r="F127" s="44" t="str">
        <f t="shared" si="6"/>
        <v/>
      </c>
      <c r="G127" s="44" t="str">
        <f t="shared" si="7"/>
        <v>/</v>
      </c>
      <c r="H127" s="44" t="str">
        <f t="shared" si="5"/>
        <v>/</v>
      </c>
    </row>
    <row r="128" spans="5:8" s="17" customFormat="1" x14ac:dyDescent="0.25">
      <c r="E128" s="46" t="str">
        <f>_xlfn.IFNA(VLOOKUP(B128,NOT_SUPPORTED_ARTICLE!C:C,1,FALSE),"")</f>
        <v/>
      </c>
      <c r="F128" s="44" t="str">
        <f t="shared" si="6"/>
        <v/>
      </c>
      <c r="G128" s="44" t="str">
        <f t="shared" si="7"/>
        <v>/</v>
      </c>
      <c r="H128" s="44" t="str">
        <f t="shared" si="5"/>
        <v>/</v>
      </c>
    </row>
    <row r="129" spans="5:8" s="17" customFormat="1" x14ac:dyDescent="0.25">
      <c r="E129" s="46" t="str">
        <f>_xlfn.IFNA(VLOOKUP(B129,NOT_SUPPORTED_ARTICLE!C:C,1,FALSE),"")</f>
        <v/>
      </c>
      <c r="F129" s="44" t="str">
        <f t="shared" si="6"/>
        <v/>
      </c>
      <c r="G129" s="44" t="str">
        <f t="shared" si="7"/>
        <v>/</v>
      </c>
      <c r="H129" s="44" t="str">
        <f t="shared" si="5"/>
        <v>/</v>
      </c>
    </row>
    <row r="130" spans="5:8" s="17" customFormat="1" x14ac:dyDescent="0.25">
      <c r="E130" s="46" t="str">
        <f>_xlfn.IFNA(VLOOKUP(B130,NOT_SUPPORTED_ARTICLE!C:C,1,FALSE),"")</f>
        <v/>
      </c>
      <c r="F130" s="44" t="str">
        <f t="shared" si="6"/>
        <v/>
      </c>
      <c r="G130" s="44" t="str">
        <f t="shared" si="7"/>
        <v>/</v>
      </c>
      <c r="H130" s="44" t="str">
        <f t="shared" si="5"/>
        <v>/</v>
      </c>
    </row>
    <row r="131" spans="5:8" s="17" customFormat="1" x14ac:dyDescent="0.25">
      <c r="E131" s="46" t="str">
        <f>_xlfn.IFNA(VLOOKUP(B131,NOT_SUPPORTED_ARTICLE!C:C,1,FALSE),"")</f>
        <v/>
      </c>
      <c r="F131" s="44" t="str">
        <f t="shared" si="6"/>
        <v/>
      </c>
      <c r="G131" s="44" t="str">
        <f t="shared" si="7"/>
        <v>/</v>
      </c>
      <c r="H131" s="44" t="str">
        <f t="shared" ref="H131:H181" si="8">SUBSTITUTE(G131,"articles/","")</f>
        <v>/</v>
      </c>
    </row>
    <row r="132" spans="5:8" s="17" customFormat="1" x14ac:dyDescent="0.25">
      <c r="E132" s="46" t="str">
        <f>_xlfn.IFNA(VLOOKUP(B132,NOT_SUPPORTED_ARTICLE!C:C,1,FALSE),"")</f>
        <v/>
      </c>
      <c r="F132" s="44" t="str">
        <f t="shared" si="6"/>
        <v/>
      </c>
      <c r="G132" s="44" t="str">
        <f t="shared" si="7"/>
        <v>/</v>
      </c>
      <c r="H132" s="44" t="str">
        <f t="shared" si="8"/>
        <v>/</v>
      </c>
    </row>
    <row r="133" spans="5:8" s="17" customFormat="1" x14ac:dyDescent="0.25">
      <c r="E133" s="46" t="str">
        <f>_xlfn.IFNA(VLOOKUP(B133,NOT_SUPPORTED_ARTICLE!C:C,1,FALSE),"")</f>
        <v/>
      </c>
      <c r="F133" s="44" t="str">
        <f t="shared" si="6"/>
        <v/>
      </c>
      <c r="G133" s="44" t="str">
        <f t="shared" si="7"/>
        <v>/</v>
      </c>
      <c r="H133" s="44" t="str">
        <f t="shared" si="8"/>
        <v>/</v>
      </c>
    </row>
    <row r="134" spans="5:8" s="17" customFormat="1" x14ac:dyDescent="0.25">
      <c r="E134" s="46" t="str">
        <f>_xlfn.IFNA(VLOOKUP(B134,NOT_SUPPORTED_ARTICLE!C:C,1,FALSE),"")</f>
        <v/>
      </c>
      <c r="F134" s="44" t="str">
        <f t="shared" si="6"/>
        <v/>
      </c>
      <c r="G134" s="44" t="str">
        <f t="shared" si="7"/>
        <v>/</v>
      </c>
      <c r="H134" s="44" t="str">
        <f t="shared" si="8"/>
        <v>/</v>
      </c>
    </row>
    <row r="135" spans="5:8" s="17" customFormat="1" x14ac:dyDescent="0.25">
      <c r="E135" s="46" t="str">
        <f>_xlfn.IFNA(VLOOKUP(B135,NOT_SUPPORTED_ARTICLE!C:C,1,FALSE),"")</f>
        <v/>
      </c>
      <c r="F135" s="44" t="str">
        <f t="shared" si="6"/>
        <v/>
      </c>
      <c r="G135" s="44" t="str">
        <f t="shared" si="7"/>
        <v>/</v>
      </c>
      <c r="H135" s="44" t="str">
        <f t="shared" si="8"/>
        <v>/</v>
      </c>
    </row>
    <row r="136" spans="5:8" s="17" customFormat="1" x14ac:dyDescent="0.25">
      <c r="E136" s="46" t="str">
        <f>_xlfn.IFNA(VLOOKUP(B136,NOT_SUPPORTED_ARTICLE!C:C,1,FALSE),"")</f>
        <v/>
      </c>
      <c r="F136" s="44" t="str">
        <f t="shared" si="6"/>
        <v/>
      </c>
      <c r="G136" s="44" t="str">
        <f t="shared" si="7"/>
        <v>/</v>
      </c>
      <c r="H136" s="44" t="str">
        <f t="shared" si="8"/>
        <v>/</v>
      </c>
    </row>
    <row r="137" spans="5:8" s="17" customFormat="1" x14ac:dyDescent="0.25">
      <c r="E137" s="46" t="str">
        <f>_xlfn.IFNA(VLOOKUP(B137,NOT_SUPPORTED_ARTICLE!C:C,1,FALSE),"")</f>
        <v/>
      </c>
      <c r="F137" s="44" t="str">
        <f t="shared" ref="F137:F181" si="9">SUBSTITUTE(D137,"\","/")</f>
        <v/>
      </c>
      <c r="G137" s="44" t="str">
        <f t="shared" ref="G137:G181" si="10">SUBSTITUTE(D137 &amp; "/" &amp; B137,"\","/")</f>
        <v>/</v>
      </c>
      <c r="H137" s="44" t="str">
        <f t="shared" si="8"/>
        <v>/</v>
      </c>
    </row>
    <row r="138" spans="5:8" s="17" customFormat="1" x14ac:dyDescent="0.25">
      <c r="E138" s="46" t="str">
        <f>_xlfn.IFNA(VLOOKUP(B138,NOT_SUPPORTED_ARTICLE!C:C,1,FALSE),"")</f>
        <v/>
      </c>
      <c r="F138" s="44" t="str">
        <f t="shared" si="9"/>
        <v/>
      </c>
      <c r="G138" s="44" t="str">
        <f t="shared" si="10"/>
        <v>/</v>
      </c>
      <c r="H138" s="44" t="str">
        <f t="shared" si="8"/>
        <v>/</v>
      </c>
    </row>
    <row r="139" spans="5:8" s="17" customFormat="1" x14ac:dyDescent="0.25">
      <c r="E139" s="46" t="str">
        <f>_xlfn.IFNA(VLOOKUP(B139,NOT_SUPPORTED_ARTICLE!C:C,1,FALSE),"")</f>
        <v/>
      </c>
      <c r="F139" s="44" t="str">
        <f t="shared" si="9"/>
        <v/>
      </c>
      <c r="G139" s="44" t="str">
        <f t="shared" si="10"/>
        <v>/</v>
      </c>
      <c r="H139" s="44" t="str">
        <f t="shared" si="8"/>
        <v>/</v>
      </c>
    </row>
    <row r="140" spans="5:8" s="17" customFormat="1" x14ac:dyDescent="0.25">
      <c r="E140" s="46" t="str">
        <f>_xlfn.IFNA(VLOOKUP(B140,NOT_SUPPORTED_ARTICLE!C:C,1,FALSE),"")</f>
        <v/>
      </c>
      <c r="F140" s="44" t="str">
        <f t="shared" si="9"/>
        <v/>
      </c>
      <c r="G140" s="44" t="str">
        <f t="shared" si="10"/>
        <v>/</v>
      </c>
      <c r="H140" s="44" t="str">
        <f t="shared" si="8"/>
        <v>/</v>
      </c>
    </row>
    <row r="141" spans="5:8" s="17" customFormat="1" x14ac:dyDescent="0.25">
      <c r="E141" s="46" t="str">
        <f>_xlfn.IFNA(VLOOKUP(B141,NOT_SUPPORTED_ARTICLE!C:C,1,FALSE),"")</f>
        <v/>
      </c>
      <c r="F141" s="44" t="str">
        <f t="shared" si="9"/>
        <v/>
      </c>
      <c r="G141" s="44" t="str">
        <f t="shared" si="10"/>
        <v>/</v>
      </c>
      <c r="H141" s="44" t="str">
        <f t="shared" si="8"/>
        <v>/</v>
      </c>
    </row>
    <row r="142" spans="5:8" s="17" customFormat="1" x14ac:dyDescent="0.25">
      <c r="E142" s="46" t="str">
        <f>_xlfn.IFNA(VLOOKUP(B142,NOT_SUPPORTED_ARTICLE!C:C,1,FALSE),"")</f>
        <v/>
      </c>
      <c r="F142" s="44" t="str">
        <f t="shared" si="9"/>
        <v/>
      </c>
      <c r="G142" s="44" t="str">
        <f t="shared" si="10"/>
        <v>/</v>
      </c>
      <c r="H142" s="44" t="str">
        <f t="shared" si="8"/>
        <v>/</v>
      </c>
    </row>
    <row r="143" spans="5:8" s="17" customFormat="1" x14ac:dyDescent="0.25">
      <c r="E143" s="46" t="str">
        <f>_xlfn.IFNA(VLOOKUP(B143,NOT_SUPPORTED_ARTICLE!C:C,1,FALSE),"")</f>
        <v/>
      </c>
      <c r="F143" s="44" t="str">
        <f t="shared" si="9"/>
        <v/>
      </c>
      <c r="G143" s="44" t="str">
        <f t="shared" si="10"/>
        <v>/</v>
      </c>
      <c r="H143" s="44" t="str">
        <f t="shared" si="8"/>
        <v>/</v>
      </c>
    </row>
    <row r="144" spans="5:8" s="17" customFormat="1" x14ac:dyDescent="0.25">
      <c r="E144" s="46" t="str">
        <f>_xlfn.IFNA(VLOOKUP(B144,NOT_SUPPORTED_ARTICLE!C:C,1,FALSE),"")</f>
        <v/>
      </c>
      <c r="F144" s="44" t="str">
        <f t="shared" si="9"/>
        <v/>
      </c>
      <c r="G144" s="44" t="str">
        <f t="shared" si="10"/>
        <v>/</v>
      </c>
      <c r="H144" s="44" t="str">
        <f t="shared" si="8"/>
        <v>/</v>
      </c>
    </row>
    <row r="145" spans="5:8" s="17" customFormat="1" x14ac:dyDescent="0.25">
      <c r="E145" s="46" t="str">
        <f>_xlfn.IFNA(VLOOKUP(B145,NOT_SUPPORTED_ARTICLE!C:C,1,FALSE),"")</f>
        <v/>
      </c>
      <c r="F145" s="44" t="str">
        <f t="shared" si="9"/>
        <v/>
      </c>
      <c r="G145" s="44" t="str">
        <f t="shared" si="10"/>
        <v>/</v>
      </c>
      <c r="H145" s="44" t="str">
        <f t="shared" si="8"/>
        <v>/</v>
      </c>
    </row>
    <row r="146" spans="5:8" s="17" customFormat="1" x14ac:dyDescent="0.25">
      <c r="E146" s="46" t="str">
        <f>_xlfn.IFNA(VLOOKUP(B146,NOT_SUPPORTED_ARTICLE!C:C,1,FALSE),"")</f>
        <v/>
      </c>
      <c r="F146" s="44" t="str">
        <f t="shared" si="9"/>
        <v/>
      </c>
      <c r="G146" s="44" t="str">
        <f t="shared" si="10"/>
        <v>/</v>
      </c>
      <c r="H146" s="44" t="str">
        <f t="shared" si="8"/>
        <v>/</v>
      </c>
    </row>
    <row r="147" spans="5:8" s="17" customFormat="1" x14ac:dyDescent="0.25">
      <c r="E147" s="46" t="str">
        <f>_xlfn.IFNA(VLOOKUP(B147,NOT_SUPPORTED_ARTICLE!C:C,1,FALSE),"")</f>
        <v/>
      </c>
      <c r="F147" s="44" t="str">
        <f t="shared" si="9"/>
        <v/>
      </c>
      <c r="G147" s="44" t="str">
        <f t="shared" si="10"/>
        <v>/</v>
      </c>
      <c r="H147" s="44" t="str">
        <f t="shared" si="8"/>
        <v>/</v>
      </c>
    </row>
    <row r="148" spans="5:8" s="17" customFormat="1" x14ac:dyDescent="0.25">
      <c r="E148" s="46" t="str">
        <f>_xlfn.IFNA(VLOOKUP(B148,NOT_SUPPORTED_ARTICLE!C:C,1,FALSE),"")</f>
        <v/>
      </c>
      <c r="F148" s="44" t="str">
        <f t="shared" si="9"/>
        <v/>
      </c>
      <c r="G148" s="44" t="str">
        <f t="shared" si="10"/>
        <v>/</v>
      </c>
      <c r="H148" s="44" t="str">
        <f t="shared" si="8"/>
        <v>/</v>
      </c>
    </row>
    <row r="149" spans="5:8" s="17" customFormat="1" x14ac:dyDescent="0.25">
      <c r="E149" s="46" t="str">
        <f>_xlfn.IFNA(VLOOKUP(B149,NOT_SUPPORTED_ARTICLE!C:C,1,FALSE),"")</f>
        <v/>
      </c>
      <c r="F149" s="44" t="str">
        <f t="shared" si="9"/>
        <v/>
      </c>
      <c r="G149" s="44" t="str">
        <f t="shared" si="10"/>
        <v>/</v>
      </c>
      <c r="H149" s="44" t="str">
        <f t="shared" si="8"/>
        <v>/</v>
      </c>
    </row>
    <row r="150" spans="5:8" s="17" customFormat="1" x14ac:dyDescent="0.25">
      <c r="E150" s="46" t="str">
        <f>_xlfn.IFNA(VLOOKUP(B150,NOT_SUPPORTED_ARTICLE!C:C,1,FALSE),"")</f>
        <v/>
      </c>
      <c r="F150" s="44" t="str">
        <f t="shared" si="9"/>
        <v/>
      </c>
      <c r="G150" s="44" t="str">
        <f t="shared" si="10"/>
        <v>/</v>
      </c>
      <c r="H150" s="44" t="str">
        <f t="shared" si="8"/>
        <v>/</v>
      </c>
    </row>
    <row r="151" spans="5:8" s="17" customFormat="1" x14ac:dyDescent="0.25">
      <c r="E151" s="46" t="str">
        <f>_xlfn.IFNA(VLOOKUP(B151,NOT_SUPPORTED_ARTICLE!C:C,1,FALSE),"")</f>
        <v/>
      </c>
      <c r="F151" s="44" t="str">
        <f t="shared" si="9"/>
        <v/>
      </c>
      <c r="G151" s="44" t="str">
        <f t="shared" si="10"/>
        <v>/</v>
      </c>
      <c r="H151" s="44" t="str">
        <f t="shared" si="8"/>
        <v>/</v>
      </c>
    </row>
    <row r="152" spans="5:8" s="17" customFormat="1" x14ac:dyDescent="0.25">
      <c r="E152" s="46" t="str">
        <f>_xlfn.IFNA(VLOOKUP(B152,NOT_SUPPORTED_ARTICLE!C:C,1,FALSE),"")</f>
        <v/>
      </c>
      <c r="F152" s="44" t="str">
        <f t="shared" si="9"/>
        <v/>
      </c>
      <c r="G152" s="44" t="str">
        <f t="shared" si="10"/>
        <v>/</v>
      </c>
      <c r="H152" s="44" t="str">
        <f t="shared" si="8"/>
        <v>/</v>
      </c>
    </row>
    <row r="153" spans="5:8" s="17" customFormat="1" x14ac:dyDescent="0.25">
      <c r="E153" s="46" t="str">
        <f>_xlfn.IFNA(VLOOKUP(B153,NOT_SUPPORTED_ARTICLE!C:C,1,FALSE),"")</f>
        <v/>
      </c>
      <c r="F153" s="44" t="str">
        <f t="shared" si="9"/>
        <v/>
      </c>
      <c r="G153" s="44" t="str">
        <f t="shared" si="10"/>
        <v>/</v>
      </c>
      <c r="H153" s="44" t="str">
        <f t="shared" si="8"/>
        <v>/</v>
      </c>
    </row>
    <row r="154" spans="5:8" s="17" customFormat="1" x14ac:dyDescent="0.25">
      <c r="E154" s="46" t="str">
        <f>_xlfn.IFNA(VLOOKUP(B154,NOT_SUPPORTED_ARTICLE!C:C,1,FALSE),"")</f>
        <v/>
      </c>
      <c r="F154" s="44" t="str">
        <f t="shared" si="9"/>
        <v/>
      </c>
      <c r="G154" s="44" t="str">
        <f t="shared" si="10"/>
        <v>/</v>
      </c>
      <c r="H154" s="44" t="str">
        <f t="shared" si="8"/>
        <v>/</v>
      </c>
    </row>
    <row r="155" spans="5:8" s="17" customFormat="1" x14ac:dyDescent="0.25">
      <c r="E155" s="46" t="str">
        <f>_xlfn.IFNA(VLOOKUP(B155,NOT_SUPPORTED_ARTICLE!C:C,1,FALSE),"")</f>
        <v/>
      </c>
      <c r="F155" s="44" t="str">
        <f t="shared" si="9"/>
        <v/>
      </c>
      <c r="G155" s="44" t="str">
        <f t="shared" si="10"/>
        <v>/</v>
      </c>
      <c r="H155" s="44" t="str">
        <f t="shared" si="8"/>
        <v>/</v>
      </c>
    </row>
    <row r="156" spans="5:8" s="17" customFormat="1" x14ac:dyDescent="0.25">
      <c r="E156" s="46" t="str">
        <f>_xlfn.IFNA(VLOOKUP(B156,NOT_SUPPORTED_ARTICLE!C:C,1,FALSE),"")</f>
        <v/>
      </c>
      <c r="F156" s="44" t="str">
        <f t="shared" si="9"/>
        <v/>
      </c>
      <c r="G156" s="44" t="str">
        <f t="shared" si="10"/>
        <v>/</v>
      </c>
      <c r="H156" s="44" t="str">
        <f t="shared" si="8"/>
        <v>/</v>
      </c>
    </row>
    <row r="157" spans="5:8" s="17" customFormat="1" x14ac:dyDescent="0.25">
      <c r="E157" s="46" t="str">
        <f>_xlfn.IFNA(VLOOKUP(B157,NOT_SUPPORTED_ARTICLE!C:C,1,FALSE),"")</f>
        <v/>
      </c>
      <c r="F157" s="44" t="str">
        <f t="shared" si="9"/>
        <v/>
      </c>
      <c r="G157" s="44" t="str">
        <f t="shared" si="10"/>
        <v>/</v>
      </c>
      <c r="H157" s="44" t="str">
        <f t="shared" si="8"/>
        <v>/</v>
      </c>
    </row>
    <row r="158" spans="5:8" s="17" customFormat="1" x14ac:dyDescent="0.25">
      <c r="E158" s="46" t="str">
        <f>_xlfn.IFNA(VLOOKUP(B158,NOT_SUPPORTED_ARTICLE!C:C,1,FALSE),"")</f>
        <v/>
      </c>
      <c r="F158" s="44" t="str">
        <f t="shared" si="9"/>
        <v/>
      </c>
      <c r="G158" s="44" t="str">
        <f t="shared" si="10"/>
        <v>/</v>
      </c>
      <c r="H158" s="44" t="str">
        <f t="shared" si="8"/>
        <v>/</v>
      </c>
    </row>
    <row r="159" spans="5:8" s="17" customFormat="1" x14ac:dyDescent="0.25">
      <c r="E159" s="46" t="str">
        <f>_xlfn.IFNA(VLOOKUP(B159,NOT_SUPPORTED_ARTICLE!C:C,1,FALSE),"")</f>
        <v/>
      </c>
      <c r="F159" s="44" t="str">
        <f t="shared" si="9"/>
        <v/>
      </c>
      <c r="G159" s="44" t="str">
        <f t="shared" si="10"/>
        <v>/</v>
      </c>
      <c r="H159" s="44" t="str">
        <f t="shared" si="8"/>
        <v>/</v>
      </c>
    </row>
    <row r="160" spans="5:8" s="17" customFormat="1" x14ac:dyDescent="0.25">
      <c r="E160" s="46" t="str">
        <f>_xlfn.IFNA(VLOOKUP(B160,NOT_SUPPORTED_ARTICLE!C:C,1,FALSE),"")</f>
        <v/>
      </c>
      <c r="F160" s="44" t="str">
        <f t="shared" si="9"/>
        <v/>
      </c>
      <c r="G160" s="44" t="str">
        <f t="shared" si="10"/>
        <v>/</v>
      </c>
      <c r="H160" s="44" t="str">
        <f t="shared" si="8"/>
        <v>/</v>
      </c>
    </row>
    <row r="161" spans="5:8" s="17" customFormat="1" x14ac:dyDescent="0.25">
      <c r="E161" s="46" t="str">
        <f>_xlfn.IFNA(VLOOKUP(B161,NOT_SUPPORTED_ARTICLE!C:C,1,FALSE),"")</f>
        <v/>
      </c>
      <c r="F161" s="44" t="str">
        <f t="shared" si="9"/>
        <v/>
      </c>
      <c r="G161" s="44" t="str">
        <f t="shared" si="10"/>
        <v>/</v>
      </c>
      <c r="H161" s="44" t="str">
        <f t="shared" si="8"/>
        <v>/</v>
      </c>
    </row>
    <row r="162" spans="5:8" s="17" customFormat="1" x14ac:dyDescent="0.25">
      <c r="E162" s="46" t="str">
        <f>_xlfn.IFNA(VLOOKUP(B162,NOT_SUPPORTED_ARTICLE!C:C,1,FALSE),"")</f>
        <v/>
      </c>
      <c r="F162" s="44" t="str">
        <f t="shared" si="9"/>
        <v/>
      </c>
      <c r="G162" s="44" t="str">
        <f t="shared" si="10"/>
        <v>/</v>
      </c>
      <c r="H162" s="44" t="str">
        <f t="shared" si="8"/>
        <v>/</v>
      </c>
    </row>
    <row r="163" spans="5:8" s="17" customFormat="1" x14ac:dyDescent="0.25">
      <c r="E163" s="46" t="str">
        <f>_xlfn.IFNA(VLOOKUP(B163,NOT_SUPPORTED_ARTICLE!C:C,1,FALSE),"")</f>
        <v/>
      </c>
      <c r="F163" s="44" t="str">
        <f t="shared" si="9"/>
        <v/>
      </c>
      <c r="G163" s="44" t="str">
        <f t="shared" si="10"/>
        <v>/</v>
      </c>
      <c r="H163" s="44" t="str">
        <f t="shared" si="8"/>
        <v>/</v>
      </c>
    </row>
    <row r="164" spans="5:8" s="17" customFormat="1" x14ac:dyDescent="0.25">
      <c r="E164" s="46" t="str">
        <f>_xlfn.IFNA(VLOOKUP(B164,NOT_SUPPORTED_ARTICLE!C:C,1,FALSE),"")</f>
        <v/>
      </c>
      <c r="F164" s="44" t="str">
        <f t="shared" si="9"/>
        <v/>
      </c>
      <c r="G164" s="44" t="str">
        <f t="shared" si="10"/>
        <v>/</v>
      </c>
      <c r="H164" s="44" t="str">
        <f t="shared" si="8"/>
        <v>/</v>
      </c>
    </row>
    <row r="165" spans="5:8" s="17" customFormat="1" x14ac:dyDescent="0.25">
      <c r="E165" s="46" t="str">
        <f>_xlfn.IFNA(VLOOKUP(B165,NOT_SUPPORTED_ARTICLE!C:C,1,FALSE),"")</f>
        <v/>
      </c>
      <c r="F165" s="44" t="str">
        <f t="shared" si="9"/>
        <v/>
      </c>
      <c r="G165" s="44" t="str">
        <f t="shared" si="10"/>
        <v>/</v>
      </c>
      <c r="H165" s="44" t="str">
        <f t="shared" si="8"/>
        <v>/</v>
      </c>
    </row>
    <row r="166" spans="5:8" s="17" customFormat="1" x14ac:dyDescent="0.25">
      <c r="E166" s="46" t="str">
        <f>_xlfn.IFNA(VLOOKUP(B166,NOT_SUPPORTED_ARTICLE!C:C,1,FALSE),"")</f>
        <v/>
      </c>
      <c r="F166" s="44" t="str">
        <f t="shared" si="9"/>
        <v/>
      </c>
      <c r="G166" s="44" t="str">
        <f t="shared" si="10"/>
        <v>/</v>
      </c>
      <c r="H166" s="44" t="str">
        <f t="shared" si="8"/>
        <v>/</v>
      </c>
    </row>
    <row r="167" spans="5:8" s="17" customFormat="1" x14ac:dyDescent="0.25">
      <c r="E167" s="46" t="str">
        <f>_xlfn.IFNA(VLOOKUP(B167,NOT_SUPPORTED_ARTICLE!C:C,1,FALSE),"")</f>
        <v/>
      </c>
      <c r="F167" s="44" t="str">
        <f t="shared" si="9"/>
        <v/>
      </c>
      <c r="G167" s="44" t="str">
        <f t="shared" si="10"/>
        <v>/</v>
      </c>
      <c r="H167" s="44" t="str">
        <f t="shared" si="8"/>
        <v>/</v>
      </c>
    </row>
    <row r="168" spans="5:8" s="17" customFormat="1" x14ac:dyDescent="0.25">
      <c r="E168" s="46" t="str">
        <f>_xlfn.IFNA(VLOOKUP(B168,NOT_SUPPORTED_ARTICLE!C:C,1,FALSE),"")</f>
        <v/>
      </c>
      <c r="F168" s="44" t="str">
        <f t="shared" si="9"/>
        <v/>
      </c>
      <c r="G168" s="44" t="str">
        <f t="shared" si="10"/>
        <v>/</v>
      </c>
      <c r="H168" s="44" t="str">
        <f t="shared" si="8"/>
        <v>/</v>
      </c>
    </row>
    <row r="169" spans="5:8" s="17" customFormat="1" x14ac:dyDescent="0.25">
      <c r="E169" s="46" t="str">
        <f>_xlfn.IFNA(VLOOKUP(B169,NOT_SUPPORTED_ARTICLE!C:C,1,FALSE),"")</f>
        <v/>
      </c>
      <c r="F169" s="44" t="str">
        <f t="shared" si="9"/>
        <v/>
      </c>
      <c r="G169" s="44" t="str">
        <f t="shared" si="10"/>
        <v>/</v>
      </c>
      <c r="H169" s="44" t="str">
        <f t="shared" si="8"/>
        <v>/</v>
      </c>
    </row>
    <row r="170" spans="5:8" s="17" customFormat="1" x14ac:dyDescent="0.25">
      <c r="E170" s="46" t="str">
        <f>_xlfn.IFNA(VLOOKUP(B170,NOT_SUPPORTED_ARTICLE!C:C,1,FALSE),"")</f>
        <v/>
      </c>
      <c r="F170" s="44" t="str">
        <f t="shared" si="9"/>
        <v/>
      </c>
      <c r="G170" s="44" t="str">
        <f t="shared" si="10"/>
        <v>/</v>
      </c>
      <c r="H170" s="44" t="str">
        <f t="shared" si="8"/>
        <v>/</v>
      </c>
    </row>
    <row r="171" spans="5:8" s="17" customFormat="1" x14ac:dyDescent="0.25">
      <c r="E171" s="46" t="str">
        <f>_xlfn.IFNA(VLOOKUP(B171,NOT_SUPPORTED_ARTICLE!C:C,1,FALSE),"")</f>
        <v/>
      </c>
      <c r="F171" s="44" t="str">
        <f t="shared" si="9"/>
        <v/>
      </c>
      <c r="G171" s="44" t="str">
        <f t="shared" si="10"/>
        <v>/</v>
      </c>
      <c r="H171" s="44" t="str">
        <f t="shared" si="8"/>
        <v>/</v>
      </c>
    </row>
    <row r="172" spans="5:8" s="17" customFormat="1" x14ac:dyDescent="0.25">
      <c r="E172" s="46" t="str">
        <f>_xlfn.IFNA(VLOOKUP(B172,NOT_SUPPORTED_ARTICLE!C:C,1,FALSE),"")</f>
        <v/>
      </c>
      <c r="F172" s="44" t="str">
        <f t="shared" si="9"/>
        <v/>
      </c>
      <c r="G172" s="44" t="str">
        <f t="shared" si="10"/>
        <v>/</v>
      </c>
      <c r="H172" s="44" t="str">
        <f t="shared" si="8"/>
        <v>/</v>
      </c>
    </row>
    <row r="173" spans="5:8" s="17" customFormat="1" x14ac:dyDescent="0.25">
      <c r="E173" s="46" t="str">
        <f>_xlfn.IFNA(VLOOKUP(B173,NOT_SUPPORTED_ARTICLE!C:C,1,FALSE),"")</f>
        <v/>
      </c>
      <c r="F173" s="44" t="str">
        <f t="shared" si="9"/>
        <v/>
      </c>
      <c r="G173" s="44" t="str">
        <f t="shared" si="10"/>
        <v>/</v>
      </c>
      <c r="H173" s="44" t="str">
        <f t="shared" si="8"/>
        <v>/</v>
      </c>
    </row>
    <row r="174" spans="5:8" s="17" customFormat="1" x14ac:dyDescent="0.25">
      <c r="E174" s="46" t="str">
        <f>_xlfn.IFNA(VLOOKUP(B174,NOT_SUPPORTED_ARTICLE!C:C,1,FALSE),"")</f>
        <v/>
      </c>
      <c r="F174" s="44" t="str">
        <f t="shared" si="9"/>
        <v/>
      </c>
      <c r="G174" s="44" t="str">
        <f t="shared" si="10"/>
        <v>/</v>
      </c>
      <c r="H174" s="44" t="str">
        <f t="shared" si="8"/>
        <v>/</v>
      </c>
    </row>
    <row r="175" spans="5:8" s="17" customFormat="1" x14ac:dyDescent="0.25">
      <c r="E175" s="46" t="str">
        <f>_xlfn.IFNA(VLOOKUP(B175,NOT_SUPPORTED_ARTICLE!C:C,1,FALSE),"")</f>
        <v/>
      </c>
      <c r="F175" s="44" t="str">
        <f t="shared" si="9"/>
        <v/>
      </c>
      <c r="G175" s="44" t="str">
        <f t="shared" si="10"/>
        <v>/</v>
      </c>
      <c r="H175" s="44" t="str">
        <f t="shared" si="8"/>
        <v>/</v>
      </c>
    </row>
    <row r="176" spans="5:8" s="17" customFormat="1" x14ac:dyDescent="0.25">
      <c r="E176" s="46" t="str">
        <f>_xlfn.IFNA(VLOOKUP(B176,NOT_SUPPORTED_ARTICLE!C:C,1,FALSE),"")</f>
        <v/>
      </c>
      <c r="F176" s="44" t="str">
        <f t="shared" si="9"/>
        <v/>
      </c>
      <c r="G176" s="44" t="str">
        <f t="shared" si="10"/>
        <v>/</v>
      </c>
      <c r="H176" s="44" t="str">
        <f t="shared" si="8"/>
        <v>/</v>
      </c>
    </row>
    <row r="177" spans="5:8" s="17" customFormat="1" ht="16.5" customHeight="1" x14ac:dyDescent="0.25">
      <c r="E177" s="46" t="str">
        <f>_xlfn.IFNA(VLOOKUP(B177,NOT_SUPPORTED_ARTICLE!C:C,1,FALSE),"")</f>
        <v/>
      </c>
      <c r="F177" s="44" t="str">
        <f t="shared" si="9"/>
        <v/>
      </c>
      <c r="G177" s="44" t="str">
        <f t="shared" si="10"/>
        <v>/</v>
      </c>
      <c r="H177" s="44" t="str">
        <f t="shared" si="8"/>
        <v>/</v>
      </c>
    </row>
    <row r="178" spans="5:8" s="17" customFormat="1" x14ac:dyDescent="0.25">
      <c r="E178" s="46" t="str">
        <f>_xlfn.IFNA(VLOOKUP(B178,NOT_SUPPORTED_ARTICLE!C:C,1,FALSE),"")</f>
        <v/>
      </c>
      <c r="F178" s="44" t="str">
        <f t="shared" si="9"/>
        <v/>
      </c>
      <c r="G178" s="44" t="str">
        <f t="shared" si="10"/>
        <v>/</v>
      </c>
      <c r="H178" s="44" t="str">
        <f t="shared" si="8"/>
        <v>/</v>
      </c>
    </row>
    <row r="179" spans="5:8" s="17" customFormat="1" x14ac:dyDescent="0.25">
      <c r="E179" s="46" t="str">
        <f>_xlfn.IFNA(VLOOKUP(B179,NOT_SUPPORTED_ARTICLE!C:C,1,FALSE),"")</f>
        <v/>
      </c>
      <c r="F179" s="44" t="str">
        <f t="shared" si="9"/>
        <v/>
      </c>
      <c r="G179" s="44" t="str">
        <f t="shared" si="10"/>
        <v>/</v>
      </c>
      <c r="H179" s="44" t="str">
        <f t="shared" si="8"/>
        <v>/</v>
      </c>
    </row>
    <row r="180" spans="5:8" s="17" customFormat="1" x14ac:dyDescent="0.25">
      <c r="E180" s="46" t="str">
        <f>_xlfn.IFNA(VLOOKUP(B180,NOT_SUPPORTED_ARTICLE!C:C,1,FALSE),"")</f>
        <v/>
      </c>
      <c r="F180" s="44" t="str">
        <f t="shared" si="9"/>
        <v/>
      </c>
      <c r="G180" s="44" t="str">
        <f t="shared" si="10"/>
        <v>/</v>
      </c>
      <c r="H180" s="44" t="str">
        <f t="shared" si="8"/>
        <v>/</v>
      </c>
    </row>
    <row r="181" spans="5:8" s="17" customFormat="1" x14ac:dyDescent="0.25">
      <c r="E181" s="46" t="str">
        <f>_xlfn.IFNA(VLOOKUP(B181,NOT_SUPPORTED_ARTICLE!C:C,1,FALSE),"")</f>
        <v/>
      </c>
      <c r="F181" s="44" t="str">
        <f t="shared" si="9"/>
        <v/>
      </c>
      <c r="G181" s="44" t="str">
        <f t="shared" si="10"/>
        <v>/</v>
      </c>
      <c r="H181" s="44" t="str">
        <f t="shared" si="8"/>
        <v>/</v>
      </c>
    </row>
  </sheetData>
  <conditionalFormatting sqref="E2:E181">
    <cfRule type="expression" dxfId="5" priority="1">
      <formula>E2&lt;&gt;""</formula>
    </cfRule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181"/>
  <sheetViews>
    <sheetView workbookViewId="0">
      <selection activeCell="E2" sqref="E2:E114"/>
    </sheetView>
  </sheetViews>
  <sheetFormatPr defaultRowHeight="15" x14ac:dyDescent="0.25"/>
  <cols>
    <col min="1" max="1" width="16.85546875" style="20" customWidth="1"/>
    <col min="2" max="2" width="68.42578125" style="20" customWidth="1"/>
    <col min="3" max="3" width="18" style="20" customWidth="1"/>
    <col min="4" max="4" width="26.5703125" style="20" customWidth="1"/>
    <col min="5" max="5" width="43.85546875" style="46" customWidth="1"/>
    <col min="6" max="6" width="21.7109375" style="44" customWidth="1"/>
    <col min="7" max="7" width="82" style="44" customWidth="1"/>
    <col min="8" max="8" width="30.140625" style="44" customWidth="1"/>
    <col min="9" max="16384" width="9.140625" style="20"/>
  </cols>
  <sheetData>
    <row r="1" spans="1:8" s="39" customFormat="1" x14ac:dyDescent="0.25">
      <c r="A1" s="39" t="s">
        <v>4</v>
      </c>
      <c r="B1" s="39" t="s">
        <v>10</v>
      </c>
      <c r="C1" s="39" t="s">
        <v>11</v>
      </c>
      <c r="D1" s="39" t="s">
        <v>2</v>
      </c>
      <c r="E1" s="45" t="s">
        <v>12</v>
      </c>
      <c r="F1" s="45" t="s">
        <v>140</v>
      </c>
      <c r="G1" s="45" t="s">
        <v>128</v>
      </c>
      <c r="H1" s="45" t="s">
        <v>13</v>
      </c>
    </row>
    <row r="2" spans="1:8" s="17" customFormat="1" x14ac:dyDescent="0.25">
      <c r="A2" s="15"/>
      <c r="B2" s="14" t="s">
        <v>2887</v>
      </c>
      <c r="C2" s="14" t="s">
        <v>2741</v>
      </c>
      <c r="D2" s="14" t="s">
        <v>2750</v>
      </c>
      <c r="E2" s="46" t="str">
        <f>_xlfn.IFNA(VLOOKUP(B2,NOT_SUPPORTED_ARTICLE!C:C,1,FALSE),"")</f>
        <v/>
      </c>
      <c r="F2" s="44" t="str">
        <f>SUBSTITUTE(D2,"\","/")</f>
        <v>articles/traffic-manager</v>
      </c>
      <c r="G2" s="44" t="str">
        <f>SUBSTITUTE(D2 &amp; "/" &amp; B2,"\","/")</f>
        <v>articles/traffic-manager/toc.yml</v>
      </c>
      <c r="H2" s="44" t="str">
        <f>SUBSTITUTE(G2,"articles/","")</f>
        <v>traffic-manager/toc.yml</v>
      </c>
    </row>
    <row r="3" spans="1:8" s="17" customFormat="1" x14ac:dyDescent="0.25">
      <c r="A3" s="12"/>
      <c r="B3" s="14"/>
      <c r="C3" s="14"/>
      <c r="D3" s="14"/>
      <c r="E3" s="46" t="str">
        <f>_xlfn.IFNA(VLOOKUP(B3,NOT_SUPPORTED_ARTICLE!C:C,1,FALSE),"")</f>
        <v/>
      </c>
      <c r="F3" s="44" t="str">
        <f t="shared" ref="F3:F66" si="0">SUBSTITUTE(D3,"\","/")</f>
        <v/>
      </c>
      <c r="G3" s="44" t="str">
        <f t="shared" ref="G3:G66" si="1">SUBSTITUTE(D3 &amp; "/" &amp; B3,"\","/")</f>
        <v>/</v>
      </c>
      <c r="H3" s="44" t="str">
        <f t="shared" ref="H3:H66" si="2">SUBSTITUTE(G3,"articles/","")</f>
        <v>/</v>
      </c>
    </row>
    <row r="4" spans="1:8" s="17" customFormat="1" x14ac:dyDescent="0.25">
      <c r="A4" s="66" t="s">
        <v>0</v>
      </c>
      <c r="B4" s="14"/>
      <c r="C4" s="14"/>
      <c r="D4" s="14"/>
      <c r="E4" s="46" t="str">
        <f>_xlfn.IFNA(VLOOKUP(B4,NOT_SUPPORTED_ARTICLE!C:C,1,FALSE),"")</f>
        <v/>
      </c>
      <c r="F4" s="44" t="str">
        <f t="shared" si="0"/>
        <v/>
      </c>
      <c r="G4" s="44" t="str">
        <f t="shared" si="1"/>
        <v>/</v>
      </c>
      <c r="H4" s="44" t="str">
        <f t="shared" si="2"/>
        <v>/</v>
      </c>
    </row>
    <row r="5" spans="1:8" x14ac:dyDescent="0.25">
      <c r="A5" s="66" t="s">
        <v>157</v>
      </c>
      <c r="B5" s="14"/>
      <c r="C5" s="14"/>
      <c r="D5" s="14"/>
      <c r="E5" s="46" t="str">
        <f>_xlfn.IFNA(VLOOKUP(B5,NOT_SUPPORTED_ARTICLE!C:C,1,FALSE),"")</f>
        <v/>
      </c>
      <c r="F5" s="44" t="str">
        <f t="shared" si="0"/>
        <v/>
      </c>
      <c r="G5" s="44" t="str">
        <f t="shared" si="1"/>
        <v>/</v>
      </c>
      <c r="H5" s="44" t="str">
        <f t="shared" si="2"/>
        <v>/</v>
      </c>
    </row>
    <row r="6" spans="1:8" s="18" customFormat="1" x14ac:dyDescent="0.25">
      <c r="A6" s="10">
        <f>COUNTIFS(C:C,"=Update",D:D,"=articles/traffic-manager",E:E,"")+COUNTIFS(C:C,"=Update",D:D,"=articles/traffic-manager/*",E:E,"")</f>
        <v>1</v>
      </c>
      <c r="B6" s="14"/>
      <c r="C6" s="14"/>
      <c r="D6" s="14"/>
      <c r="E6" s="46" t="str">
        <f>_xlfn.IFNA(VLOOKUP(B6,NOT_SUPPORTED_ARTICLE!C:C,1,FALSE),"")</f>
        <v/>
      </c>
      <c r="F6" s="44" t="str">
        <f t="shared" si="0"/>
        <v/>
      </c>
      <c r="G6" s="44" t="str">
        <f t="shared" si="1"/>
        <v>/</v>
      </c>
      <c r="H6" s="44" t="str">
        <f t="shared" si="2"/>
        <v>/</v>
      </c>
    </row>
    <row r="7" spans="1:8" s="17" customFormat="1" x14ac:dyDescent="0.25">
      <c r="A7" s="66" t="s">
        <v>127</v>
      </c>
      <c r="B7" s="43"/>
      <c r="C7" s="43"/>
      <c r="D7" s="43"/>
      <c r="E7" s="46" t="str">
        <f>_xlfn.IFNA(VLOOKUP(B7,NOT_SUPPORTED_ARTICLE!C:C,1,FALSE),"")</f>
        <v/>
      </c>
      <c r="F7" s="44" t="str">
        <f t="shared" si="0"/>
        <v/>
      </c>
      <c r="G7" s="44" t="str">
        <f t="shared" si="1"/>
        <v>/</v>
      </c>
      <c r="H7" s="44" t="str">
        <f t="shared" si="2"/>
        <v>/</v>
      </c>
    </row>
    <row r="8" spans="1:8" s="17" customFormat="1" x14ac:dyDescent="0.25">
      <c r="A8" s="10">
        <f>COUNTIFS(C:C,"=Update",D:D,"=includes",E:E,"")</f>
        <v>0</v>
      </c>
      <c r="B8" s="14"/>
      <c r="C8" s="14"/>
      <c r="D8" s="14"/>
      <c r="E8" s="46" t="str">
        <f>_xlfn.IFNA(VLOOKUP(B8,NOT_SUPPORTED_ARTICLE!C:C,1,FALSE),"")</f>
        <v/>
      </c>
      <c r="F8" s="44" t="str">
        <f t="shared" si="0"/>
        <v/>
      </c>
      <c r="G8" s="44" t="str">
        <f t="shared" si="1"/>
        <v>/</v>
      </c>
      <c r="H8" s="44" t="str">
        <f t="shared" si="2"/>
        <v>/</v>
      </c>
    </row>
    <row r="9" spans="1:8" s="17" customFormat="1" x14ac:dyDescent="0.25">
      <c r="B9" s="14"/>
      <c r="C9" s="14"/>
      <c r="D9" s="14"/>
      <c r="E9" s="46" t="str">
        <f>_xlfn.IFNA(VLOOKUP(B9,NOT_SUPPORTED_ARTICLE!C:C,1,FALSE),"")</f>
        <v/>
      </c>
      <c r="F9" s="44" t="str">
        <f t="shared" si="0"/>
        <v/>
      </c>
      <c r="G9" s="44" t="str">
        <f t="shared" si="1"/>
        <v>/</v>
      </c>
      <c r="H9" s="44" t="str">
        <f t="shared" si="2"/>
        <v>/</v>
      </c>
    </row>
    <row r="10" spans="1:8" s="17" customFormat="1" x14ac:dyDescent="0.25">
      <c r="B10" s="14"/>
      <c r="C10" s="14"/>
      <c r="D10" s="43"/>
      <c r="E10" s="46" t="str">
        <f>_xlfn.IFNA(VLOOKUP(B10,NOT_SUPPORTED_ARTICLE!C:C,1,FALSE),"")</f>
        <v/>
      </c>
      <c r="F10" s="44" t="str">
        <f t="shared" si="0"/>
        <v/>
      </c>
      <c r="G10" s="44" t="str">
        <f t="shared" si="1"/>
        <v>/</v>
      </c>
      <c r="H10" s="44" t="str">
        <f t="shared" si="2"/>
        <v>/</v>
      </c>
    </row>
    <row r="11" spans="1:8" s="19" customFormat="1" x14ac:dyDescent="0.25">
      <c r="A11" s="22"/>
      <c r="B11" s="14"/>
      <c r="C11" s="14"/>
      <c r="D11" s="14"/>
      <c r="E11" s="46" t="str">
        <f>_xlfn.IFNA(VLOOKUP(B11,NOT_SUPPORTED_ARTICLE!C:C,1,FALSE),"")</f>
        <v/>
      </c>
      <c r="F11" s="44" t="str">
        <f t="shared" si="0"/>
        <v/>
      </c>
      <c r="G11" s="44" t="str">
        <f t="shared" si="1"/>
        <v>/</v>
      </c>
      <c r="H11" s="44" t="str">
        <f t="shared" si="2"/>
        <v>/</v>
      </c>
    </row>
    <row r="12" spans="1:8" s="17" customFormat="1" x14ac:dyDescent="0.25">
      <c r="A12" s="67" t="s">
        <v>119</v>
      </c>
      <c r="B12" s="14"/>
      <c r="C12" s="14"/>
      <c r="D12" s="14"/>
      <c r="E12" s="46" t="str">
        <f>_xlfn.IFNA(VLOOKUP(B12,NOT_SUPPORTED_ARTICLE!C:C,1,FALSE),"")</f>
        <v/>
      </c>
      <c r="F12" s="44" t="str">
        <f t="shared" si="0"/>
        <v/>
      </c>
      <c r="G12" s="44" t="str">
        <f t="shared" si="1"/>
        <v>/</v>
      </c>
      <c r="H12" s="44" t="str">
        <f t="shared" si="2"/>
        <v>/</v>
      </c>
    </row>
    <row r="13" spans="1:8" s="17" customFormat="1" x14ac:dyDescent="0.25">
      <c r="A13" s="67" t="s">
        <v>734</v>
      </c>
      <c r="B13" s="14"/>
      <c r="C13" s="14"/>
      <c r="D13" s="14"/>
      <c r="E13" s="46" t="str">
        <f>_xlfn.IFNA(VLOOKUP(B13,NOT_SUPPORTED_ARTICLE!C:C,1,FALSE),"")</f>
        <v/>
      </c>
      <c r="F13" s="44" t="str">
        <f t="shared" si="0"/>
        <v/>
      </c>
      <c r="G13" s="44" t="str">
        <f t="shared" si="1"/>
        <v>/</v>
      </c>
      <c r="H13" s="44" t="str">
        <f t="shared" si="2"/>
        <v>/</v>
      </c>
    </row>
    <row r="14" spans="1:8" s="17" customFormat="1" x14ac:dyDescent="0.25">
      <c r="A14" s="4">
        <f>COUNTIFS(C:C,"=New",D:D,"=articles/traffic-manager",E:E,"")+COUNTIFS(C:C,"=New",D:D,"=articles/traffic-manager/*",E:E,"")</f>
        <v>0</v>
      </c>
      <c r="B14" s="14"/>
      <c r="C14" s="14"/>
      <c r="D14" s="14"/>
      <c r="E14" s="46" t="str">
        <f>_xlfn.IFNA(VLOOKUP(B14,NOT_SUPPORTED_ARTICLE!C:C,1,FALSE),"")</f>
        <v/>
      </c>
      <c r="F14" s="44" t="str">
        <f t="shared" si="0"/>
        <v/>
      </c>
      <c r="G14" s="44" t="str">
        <f t="shared" si="1"/>
        <v>/</v>
      </c>
      <c r="H14" s="44" t="str">
        <f t="shared" si="2"/>
        <v>/</v>
      </c>
    </row>
    <row r="15" spans="1:8" s="17" customFormat="1" x14ac:dyDescent="0.25">
      <c r="A15" s="3" t="s">
        <v>127</v>
      </c>
      <c r="B15" s="14"/>
      <c r="C15" s="14"/>
      <c r="D15" s="14"/>
      <c r="E15" s="46" t="str">
        <f>_xlfn.IFNA(VLOOKUP(B15,NOT_SUPPORTED_ARTICLE!C:C,1,FALSE),"")</f>
        <v/>
      </c>
      <c r="F15" s="44" t="str">
        <f t="shared" si="0"/>
        <v/>
      </c>
      <c r="G15" s="44" t="str">
        <f t="shared" si="1"/>
        <v>/</v>
      </c>
      <c r="H15" s="44" t="str">
        <f t="shared" si="2"/>
        <v>/</v>
      </c>
    </row>
    <row r="16" spans="1:8" s="17" customFormat="1" x14ac:dyDescent="0.25">
      <c r="A16" s="10">
        <f>COUNTIFS(C:C,"=New",D:D,"=includes",E:E,"")</f>
        <v>0</v>
      </c>
      <c r="B16" s="14"/>
      <c r="C16" s="14"/>
      <c r="D16" s="14"/>
      <c r="E16" s="46" t="str">
        <f>_xlfn.IFNA(VLOOKUP(B16,NOT_SUPPORTED_ARTICLE!C:C,1,FALSE),"")</f>
        <v/>
      </c>
      <c r="F16" s="44" t="str">
        <f t="shared" si="0"/>
        <v/>
      </c>
      <c r="G16" s="44" t="str">
        <f t="shared" si="1"/>
        <v>/</v>
      </c>
      <c r="H16" s="44" t="str">
        <f t="shared" si="2"/>
        <v>/</v>
      </c>
    </row>
    <row r="17" spans="1:8" s="17" customFormat="1" x14ac:dyDescent="0.25">
      <c r="A17" s="12"/>
      <c r="B17" s="14"/>
      <c r="C17" s="14"/>
      <c r="D17" s="14"/>
      <c r="E17" s="46" t="str">
        <f>_xlfn.IFNA(VLOOKUP(B17,NOT_SUPPORTED_ARTICLE!C:C,1,FALSE),"")</f>
        <v/>
      </c>
      <c r="F17" s="44" t="str">
        <f t="shared" si="0"/>
        <v/>
      </c>
      <c r="G17" s="44" t="str">
        <f t="shared" si="1"/>
        <v>/</v>
      </c>
      <c r="H17" s="44" t="str">
        <f t="shared" si="2"/>
        <v>/</v>
      </c>
    </row>
    <row r="18" spans="1:8" s="17" customFormat="1" x14ac:dyDescent="0.25">
      <c r="A18" s="12"/>
      <c r="B18" s="14"/>
      <c r="C18" s="14"/>
      <c r="D18" s="14"/>
      <c r="E18" s="46" t="str">
        <f>_xlfn.IFNA(VLOOKUP(B18,NOT_SUPPORTED_ARTICLE!C:C,1,FALSE),"")</f>
        <v/>
      </c>
      <c r="F18" s="44" t="str">
        <f t="shared" si="0"/>
        <v/>
      </c>
      <c r="G18" s="44" t="str">
        <f t="shared" si="1"/>
        <v>/</v>
      </c>
      <c r="H18" s="44" t="str">
        <f t="shared" si="2"/>
        <v>/</v>
      </c>
    </row>
    <row r="19" spans="1:8" s="17" customFormat="1" x14ac:dyDescent="0.25">
      <c r="A19" s="12"/>
      <c r="B19" s="14"/>
      <c r="C19" s="14"/>
      <c r="D19" s="14"/>
      <c r="E19" s="46" t="str">
        <f>_xlfn.IFNA(VLOOKUP(B19,NOT_SUPPORTED_ARTICLE!C:C,1,FALSE),"")</f>
        <v/>
      </c>
      <c r="F19" s="44" t="str">
        <f t="shared" si="0"/>
        <v/>
      </c>
      <c r="G19" s="44" t="str">
        <f t="shared" si="1"/>
        <v>/</v>
      </c>
      <c r="H19" s="44" t="str">
        <f t="shared" si="2"/>
        <v>/</v>
      </c>
    </row>
    <row r="20" spans="1:8" s="17" customFormat="1" x14ac:dyDescent="0.25">
      <c r="A20" s="12"/>
      <c r="B20" s="16"/>
      <c r="C20" s="16"/>
      <c r="D20" s="16"/>
      <c r="E20" s="46" t="str">
        <f>_xlfn.IFNA(VLOOKUP(B20,NOT_SUPPORTED_ARTICLE!C:C,1,FALSE),"")</f>
        <v/>
      </c>
      <c r="F20" s="44" t="str">
        <f t="shared" si="0"/>
        <v/>
      </c>
      <c r="G20" s="44" t="str">
        <f t="shared" si="1"/>
        <v>/</v>
      </c>
      <c r="H20" s="44" t="str">
        <f t="shared" si="2"/>
        <v>/</v>
      </c>
    </row>
    <row r="21" spans="1:8" s="17" customFormat="1" x14ac:dyDescent="0.25">
      <c r="A21" s="13"/>
      <c r="B21" s="14"/>
      <c r="C21" s="14"/>
      <c r="D21" s="14"/>
      <c r="E21" s="46" t="str">
        <f>_xlfn.IFNA(VLOOKUP(B21,NOT_SUPPORTED_ARTICLE!C:C,1,FALSE),"")</f>
        <v/>
      </c>
      <c r="F21" s="44" t="str">
        <f t="shared" si="0"/>
        <v/>
      </c>
      <c r="G21" s="44" t="str">
        <f t="shared" si="1"/>
        <v>/</v>
      </c>
      <c r="H21" s="44" t="str">
        <f t="shared" si="2"/>
        <v>/</v>
      </c>
    </row>
    <row r="22" spans="1:8" s="17" customFormat="1" x14ac:dyDescent="0.25">
      <c r="A22" s="12"/>
      <c r="B22" s="16"/>
      <c r="C22" s="16"/>
      <c r="D22" s="16"/>
      <c r="E22" s="46" t="str">
        <f>_xlfn.IFNA(VLOOKUP(B22,NOT_SUPPORTED_ARTICLE!C:C,1,FALSE),"")</f>
        <v/>
      </c>
      <c r="F22" s="44" t="str">
        <f t="shared" si="0"/>
        <v/>
      </c>
      <c r="G22" s="44" t="str">
        <f t="shared" si="1"/>
        <v>/</v>
      </c>
      <c r="H22" s="44" t="str">
        <f t="shared" si="2"/>
        <v>/</v>
      </c>
    </row>
    <row r="23" spans="1:8" s="17" customFormat="1" x14ac:dyDescent="0.25">
      <c r="B23" s="16"/>
      <c r="C23" s="16"/>
      <c r="D23" s="16"/>
      <c r="E23" s="46" t="str">
        <f>_xlfn.IFNA(VLOOKUP(B23,NOT_SUPPORTED_ARTICLE!C:C,1,FALSE),"")</f>
        <v/>
      </c>
      <c r="F23" s="44" t="str">
        <f t="shared" si="0"/>
        <v/>
      </c>
      <c r="G23" s="44" t="str">
        <f t="shared" si="1"/>
        <v>/</v>
      </c>
      <c r="H23" s="44" t="str">
        <f t="shared" si="2"/>
        <v>/</v>
      </c>
    </row>
    <row r="24" spans="1:8" s="17" customFormat="1" x14ac:dyDescent="0.25">
      <c r="B24" s="16"/>
      <c r="C24" s="16"/>
      <c r="D24" s="16"/>
      <c r="E24" s="46" t="str">
        <f>_xlfn.IFNA(VLOOKUP(B24,NOT_SUPPORTED_ARTICLE!C:C,1,FALSE),"")</f>
        <v/>
      </c>
      <c r="F24" s="44" t="str">
        <f t="shared" si="0"/>
        <v/>
      </c>
      <c r="G24" s="44" t="str">
        <f t="shared" si="1"/>
        <v>/</v>
      </c>
      <c r="H24" s="44" t="str">
        <f t="shared" si="2"/>
        <v>/</v>
      </c>
    </row>
    <row r="25" spans="1:8" s="17" customFormat="1" x14ac:dyDescent="0.25">
      <c r="B25" s="16"/>
      <c r="C25" s="16"/>
      <c r="D25" s="16"/>
      <c r="E25" s="46" t="str">
        <f>_xlfn.IFNA(VLOOKUP(B25,NOT_SUPPORTED_ARTICLE!C:C,1,FALSE),"")</f>
        <v/>
      </c>
      <c r="F25" s="44" t="str">
        <f t="shared" si="0"/>
        <v/>
      </c>
      <c r="G25" s="44" t="str">
        <f t="shared" si="1"/>
        <v>/</v>
      </c>
      <c r="H25" s="44" t="str">
        <f t="shared" si="2"/>
        <v>/</v>
      </c>
    </row>
    <row r="26" spans="1:8" s="17" customFormat="1" x14ac:dyDescent="0.25">
      <c r="B26" s="16"/>
      <c r="C26" s="16"/>
      <c r="D26" s="16"/>
      <c r="E26" s="46" t="str">
        <f>_xlfn.IFNA(VLOOKUP(B26,NOT_SUPPORTED_ARTICLE!C:C,1,FALSE),"")</f>
        <v/>
      </c>
      <c r="F26" s="44" t="str">
        <f t="shared" si="0"/>
        <v/>
      </c>
      <c r="G26" s="44" t="str">
        <f t="shared" si="1"/>
        <v>/</v>
      </c>
      <c r="H26" s="44" t="str">
        <f t="shared" si="2"/>
        <v>/</v>
      </c>
    </row>
    <row r="27" spans="1:8" s="17" customFormat="1" x14ac:dyDescent="0.25">
      <c r="B27" s="14"/>
      <c r="C27" s="14"/>
      <c r="D27" s="14"/>
      <c r="E27" s="46" t="str">
        <f>_xlfn.IFNA(VLOOKUP(B27,NOT_SUPPORTED_ARTICLE!C:C,1,FALSE),"")</f>
        <v/>
      </c>
      <c r="F27" s="44" t="str">
        <f t="shared" si="0"/>
        <v/>
      </c>
      <c r="G27" s="44" t="str">
        <f t="shared" si="1"/>
        <v>/</v>
      </c>
      <c r="H27" s="44" t="str">
        <f t="shared" si="2"/>
        <v>/</v>
      </c>
    </row>
    <row r="28" spans="1:8" s="17" customFormat="1" x14ac:dyDescent="0.25">
      <c r="B28" s="14"/>
      <c r="C28" s="14"/>
      <c r="D28" s="14"/>
      <c r="E28" s="46" t="str">
        <f>_xlfn.IFNA(VLOOKUP(B28,NOT_SUPPORTED_ARTICLE!C:C,1,FALSE),"")</f>
        <v/>
      </c>
      <c r="F28" s="44" t="str">
        <f t="shared" si="0"/>
        <v/>
      </c>
      <c r="G28" s="44" t="str">
        <f t="shared" si="1"/>
        <v>/</v>
      </c>
      <c r="H28" s="44" t="str">
        <f t="shared" si="2"/>
        <v>/</v>
      </c>
    </row>
    <row r="29" spans="1:8" s="17" customFormat="1" x14ac:dyDescent="0.25">
      <c r="B29" s="14"/>
      <c r="C29" s="14"/>
      <c r="D29" s="14"/>
      <c r="E29" s="46" t="str">
        <f>_xlfn.IFNA(VLOOKUP(B29,NOT_SUPPORTED_ARTICLE!C:C,1,FALSE),"")</f>
        <v/>
      </c>
      <c r="F29" s="44" t="str">
        <f t="shared" si="0"/>
        <v/>
      </c>
      <c r="G29" s="44" t="str">
        <f t="shared" si="1"/>
        <v>/</v>
      </c>
      <c r="H29" s="44" t="str">
        <f t="shared" si="2"/>
        <v>/</v>
      </c>
    </row>
    <row r="30" spans="1:8" s="17" customFormat="1" x14ac:dyDescent="0.25">
      <c r="B30" s="16"/>
      <c r="C30" s="16"/>
      <c r="D30" s="16"/>
      <c r="E30" s="46" t="str">
        <f>_xlfn.IFNA(VLOOKUP(B30,NOT_SUPPORTED_ARTICLE!C:C,1,FALSE),"")</f>
        <v/>
      </c>
      <c r="F30" s="44" t="str">
        <f t="shared" si="0"/>
        <v/>
      </c>
      <c r="G30" s="44" t="str">
        <f t="shared" si="1"/>
        <v>/</v>
      </c>
      <c r="H30" s="44" t="str">
        <f t="shared" si="2"/>
        <v>/</v>
      </c>
    </row>
    <row r="31" spans="1:8" s="17" customFormat="1" x14ac:dyDescent="0.25">
      <c r="B31" s="16"/>
      <c r="C31" s="16"/>
      <c r="D31" s="16"/>
      <c r="E31" s="46" t="str">
        <f>_xlfn.IFNA(VLOOKUP(B31,NOT_SUPPORTED_ARTICLE!C:C,1,FALSE),"")</f>
        <v/>
      </c>
      <c r="F31" s="44" t="str">
        <f t="shared" si="0"/>
        <v/>
      </c>
      <c r="G31" s="44" t="str">
        <f t="shared" si="1"/>
        <v>/</v>
      </c>
      <c r="H31" s="44" t="str">
        <f t="shared" si="2"/>
        <v>/</v>
      </c>
    </row>
    <row r="32" spans="1:8" s="17" customFormat="1" x14ac:dyDescent="0.25">
      <c r="B32" s="16"/>
      <c r="C32" s="16"/>
      <c r="D32" s="16"/>
      <c r="E32" s="46" t="str">
        <f>_xlfn.IFNA(VLOOKUP(B32,NOT_SUPPORTED_ARTICLE!C:C,1,FALSE),"")</f>
        <v/>
      </c>
      <c r="F32" s="44" t="str">
        <f t="shared" si="0"/>
        <v/>
      </c>
      <c r="G32" s="44" t="str">
        <f t="shared" si="1"/>
        <v>/</v>
      </c>
      <c r="H32" s="44" t="str">
        <f t="shared" si="2"/>
        <v>/</v>
      </c>
    </row>
    <row r="33" spans="2:8" s="17" customFormat="1" x14ac:dyDescent="0.25">
      <c r="B33" s="16"/>
      <c r="C33" s="16"/>
      <c r="D33" s="16"/>
      <c r="E33" s="46" t="str">
        <f>_xlfn.IFNA(VLOOKUP(B33,NOT_SUPPORTED_ARTICLE!C:C,1,FALSE),"")</f>
        <v/>
      </c>
      <c r="F33" s="44" t="str">
        <f t="shared" si="0"/>
        <v/>
      </c>
      <c r="G33" s="44" t="str">
        <f t="shared" si="1"/>
        <v>/</v>
      </c>
      <c r="H33" s="44" t="str">
        <f t="shared" si="2"/>
        <v>/</v>
      </c>
    </row>
    <row r="34" spans="2:8" s="17" customFormat="1" x14ac:dyDescent="0.25">
      <c r="B34" s="16"/>
      <c r="C34" s="16"/>
      <c r="D34" s="16"/>
      <c r="E34" s="46" t="str">
        <f>_xlfn.IFNA(VLOOKUP(B34,NOT_SUPPORTED_ARTICLE!C:C,1,FALSE),"")</f>
        <v/>
      </c>
      <c r="F34" s="44" t="str">
        <f t="shared" si="0"/>
        <v/>
      </c>
      <c r="G34" s="44" t="str">
        <f t="shared" si="1"/>
        <v>/</v>
      </c>
      <c r="H34" s="44" t="str">
        <f t="shared" si="2"/>
        <v>/</v>
      </c>
    </row>
    <row r="35" spans="2:8" s="17" customFormat="1" x14ac:dyDescent="0.25">
      <c r="B35" s="16"/>
      <c r="C35" s="16"/>
      <c r="D35" s="16"/>
      <c r="E35" s="46" t="str">
        <f>_xlfn.IFNA(VLOOKUP(B35,NOT_SUPPORTED_ARTICLE!C:C,1,FALSE),"")</f>
        <v/>
      </c>
      <c r="F35" s="44" t="str">
        <f t="shared" si="0"/>
        <v/>
      </c>
      <c r="G35" s="44" t="str">
        <f t="shared" si="1"/>
        <v>/</v>
      </c>
      <c r="H35" s="44" t="str">
        <f t="shared" si="2"/>
        <v>/</v>
      </c>
    </row>
    <row r="36" spans="2:8" s="17" customFormat="1" x14ac:dyDescent="0.25">
      <c r="B36" s="16"/>
      <c r="C36" s="16"/>
      <c r="D36" s="16"/>
      <c r="E36" s="46" t="str">
        <f>_xlfn.IFNA(VLOOKUP(B36,NOT_SUPPORTED_ARTICLE!C:C,1,FALSE),"")</f>
        <v/>
      </c>
      <c r="F36" s="44" t="str">
        <f t="shared" si="0"/>
        <v/>
      </c>
      <c r="G36" s="44" t="str">
        <f t="shared" si="1"/>
        <v>/</v>
      </c>
      <c r="H36" s="44" t="str">
        <f t="shared" si="2"/>
        <v>/</v>
      </c>
    </row>
    <row r="37" spans="2:8" s="17" customFormat="1" x14ac:dyDescent="0.25">
      <c r="B37" s="16"/>
      <c r="C37" s="16"/>
      <c r="D37" s="16"/>
      <c r="E37" s="46" t="str">
        <f>_xlfn.IFNA(VLOOKUP(B37,NOT_SUPPORTED_ARTICLE!C:C,1,FALSE),"")</f>
        <v/>
      </c>
      <c r="F37" s="44" t="str">
        <f t="shared" si="0"/>
        <v/>
      </c>
      <c r="G37" s="44" t="str">
        <f t="shared" si="1"/>
        <v>/</v>
      </c>
      <c r="H37" s="44" t="str">
        <f t="shared" si="2"/>
        <v>/</v>
      </c>
    </row>
    <row r="38" spans="2:8" s="17" customFormat="1" x14ac:dyDescent="0.25">
      <c r="B38" s="16"/>
      <c r="C38" s="16"/>
      <c r="D38" s="16"/>
      <c r="E38" s="46" t="str">
        <f>_xlfn.IFNA(VLOOKUP(B38,NOT_SUPPORTED_ARTICLE!C:C,1,FALSE),"")</f>
        <v/>
      </c>
      <c r="F38" s="44" t="str">
        <f t="shared" si="0"/>
        <v/>
      </c>
      <c r="G38" s="44" t="str">
        <f t="shared" si="1"/>
        <v>/</v>
      </c>
      <c r="H38" s="44" t="str">
        <f t="shared" si="2"/>
        <v>/</v>
      </c>
    </row>
    <row r="39" spans="2:8" s="17" customFormat="1" x14ac:dyDescent="0.25">
      <c r="B39" s="16"/>
      <c r="C39" s="16"/>
      <c r="D39" s="16"/>
      <c r="E39" s="46" t="str">
        <f>_xlfn.IFNA(VLOOKUP(B39,NOT_SUPPORTED_ARTICLE!C:C,1,FALSE),"")</f>
        <v/>
      </c>
      <c r="F39" s="44" t="str">
        <f t="shared" si="0"/>
        <v/>
      </c>
      <c r="G39" s="44" t="str">
        <f t="shared" si="1"/>
        <v>/</v>
      </c>
      <c r="H39" s="44" t="str">
        <f t="shared" si="2"/>
        <v>/</v>
      </c>
    </row>
    <row r="40" spans="2:8" s="17" customFormat="1" x14ac:dyDescent="0.25">
      <c r="B40" s="16"/>
      <c r="C40" s="16"/>
      <c r="D40" s="16"/>
      <c r="E40" s="46" t="str">
        <f>_xlfn.IFNA(VLOOKUP(B40,NOT_SUPPORTED_ARTICLE!C:C,1,FALSE),"")</f>
        <v/>
      </c>
      <c r="F40" s="44" t="str">
        <f t="shared" si="0"/>
        <v/>
      </c>
      <c r="G40" s="44" t="str">
        <f t="shared" si="1"/>
        <v>/</v>
      </c>
      <c r="H40" s="44" t="str">
        <f t="shared" si="2"/>
        <v>/</v>
      </c>
    </row>
    <row r="41" spans="2:8" s="17" customFormat="1" x14ac:dyDescent="0.25">
      <c r="B41" s="16"/>
      <c r="C41" s="16"/>
      <c r="D41" s="16"/>
      <c r="E41" s="46" t="str">
        <f>_xlfn.IFNA(VLOOKUP(B41,NOT_SUPPORTED_ARTICLE!C:C,1,FALSE),"")</f>
        <v/>
      </c>
      <c r="F41" s="44" t="str">
        <f t="shared" si="0"/>
        <v/>
      </c>
      <c r="G41" s="44" t="str">
        <f t="shared" si="1"/>
        <v>/</v>
      </c>
      <c r="H41" s="44" t="str">
        <f t="shared" si="2"/>
        <v>/</v>
      </c>
    </row>
    <row r="42" spans="2:8" s="17" customFormat="1" x14ac:dyDescent="0.25">
      <c r="B42" s="16"/>
      <c r="C42" s="16"/>
      <c r="D42" s="16"/>
      <c r="E42" s="46" t="str">
        <f>_xlfn.IFNA(VLOOKUP(B42,NOT_SUPPORTED_ARTICLE!C:C,1,FALSE),"")</f>
        <v/>
      </c>
      <c r="F42" s="44" t="str">
        <f t="shared" si="0"/>
        <v/>
      </c>
      <c r="G42" s="44" t="str">
        <f t="shared" si="1"/>
        <v>/</v>
      </c>
      <c r="H42" s="44" t="str">
        <f t="shared" si="2"/>
        <v>/</v>
      </c>
    </row>
    <row r="43" spans="2:8" s="17" customFormat="1" x14ac:dyDescent="0.25">
      <c r="B43" s="16"/>
      <c r="C43" s="16"/>
      <c r="D43" s="16"/>
      <c r="E43" s="46" t="str">
        <f>_xlfn.IFNA(VLOOKUP(B43,NOT_SUPPORTED_ARTICLE!C:C,1,FALSE),"")</f>
        <v/>
      </c>
      <c r="F43" s="44" t="str">
        <f t="shared" si="0"/>
        <v/>
      </c>
      <c r="G43" s="44" t="str">
        <f t="shared" si="1"/>
        <v>/</v>
      </c>
      <c r="H43" s="44" t="str">
        <f t="shared" si="2"/>
        <v>/</v>
      </c>
    </row>
    <row r="44" spans="2:8" s="17" customFormat="1" x14ac:dyDescent="0.25">
      <c r="B44" s="16"/>
      <c r="C44" s="16"/>
      <c r="D44" s="16"/>
      <c r="E44" s="46" t="str">
        <f>_xlfn.IFNA(VLOOKUP(B44,NOT_SUPPORTED_ARTICLE!C:C,1,FALSE),"")</f>
        <v/>
      </c>
      <c r="F44" s="44" t="str">
        <f t="shared" si="0"/>
        <v/>
      </c>
      <c r="G44" s="44" t="str">
        <f t="shared" si="1"/>
        <v>/</v>
      </c>
      <c r="H44" s="44" t="str">
        <f t="shared" si="2"/>
        <v>/</v>
      </c>
    </row>
    <row r="45" spans="2:8" s="17" customFormat="1" x14ac:dyDescent="0.25">
      <c r="B45" s="16"/>
      <c r="C45" s="16"/>
      <c r="D45" s="16"/>
      <c r="E45" s="46" t="str">
        <f>_xlfn.IFNA(VLOOKUP(B45,NOT_SUPPORTED_ARTICLE!C:C,1,FALSE),"")</f>
        <v/>
      </c>
      <c r="F45" s="44" t="str">
        <f t="shared" si="0"/>
        <v/>
      </c>
      <c r="G45" s="44" t="str">
        <f t="shared" si="1"/>
        <v>/</v>
      </c>
      <c r="H45" s="44" t="str">
        <f t="shared" si="2"/>
        <v>/</v>
      </c>
    </row>
    <row r="46" spans="2:8" s="17" customFormat="1" x14ac:dyDescent="0.25">
      <c r="B46" s="16"/>
      <c r="C46" s="16"/>
      <c r="D46" s="16"/>
      <c r="E46" s="46" t="str">
        <f>_xlfn.IFNA(VLOOKUP(B46,NOT_SUPPORTED_ARTICLE!C:C,1,FALSE),"")</f>
        <v/>
      </c>
      <c r="F46" s="44" t="str">
        <f t="shared" si="0"/>
        <v/>
      </c>
      <c r="G46" s="44" t="str">
        <f t="shared" si="1"/>
        <v>/</v>
      </c>
      <c r="H46" s="44" t="str">
        <f t="shared" si="2"/>
        <v>/</v>
      </c>
    </row>
    <row r="47" spans="2:8" s="17" customFormat="1" x14ac:dyDescent="0.25">
      <c r="B47" s="16"/>
      <c r="C47" s="16"/>
      <c r="D47" s="16"/>
      <c r="E47" s="46" t="str">
        <f>_xlfn.IFNA(VLOOKUP(B47,NOT_SUPPORTED_ARTICLE!C:C,1,FALSE),"")</f>
        <v/>
      </c>
      <c r="F47" s="44" t="str">
        <f t="shared" si="0"/>
        <v/>
      </c>
      <c r="G47" s="44" t="str">
        <f t="shared" si="1"/>
        <v>/</v>
      </c>
      <c r="H47" s="44" t="str">
        <f t="shared" si="2"/>
        <v>/</v>
      </c>
    </row>
    <row r="48" spans="2:8" s="17" customFormat="1" x14ac:dyDescent="0.25">
      <c r="B48" s="20"/>
      <c r="C48" s="20"/>
      <c r="D48" s="20"/>
      <c r="E48" s="46" t="str">
        <f>_xlfn.IFNA(VLOOKUP(B48,NOT_SUPPORTED_ARTICLE!C:C,1,FALSE),"")</f>
        <v/>
      </c>
      <c r="F48" s="44" t="str">
        <f t="shared" si="0"/>
        <v/>
      </c>
      <c r="G48" s="44" t="str">
        <f t="shared" si="1"/>
        <v>/</v>
      </c>
      <c r="H48" s="44" t="str">
        <f t="shared" si="2"/>
        <v>/</v>
      </c>
    </row>
    <row r="49" spans="2:8" s="17" customFormat="1" x14ac:dyDescent="0.25">
      <c r="B49" s="20"/>
      <c r="C49" s="20"/>
      <c r="D49" s="20"/>
      <c r="E49" s="46" t="str">
        <f>_xlfn.IFNA(VLOOKUP(B49,NOT_SUPPORTED_ARTICLE!C:C,1,FALSE),"")</f>
        <v/>
      </c>
      <c r="F49" s="44" t="str">
        <f t="shared" si="0"/>
        <v/>
      </c>
      <c r="G49" s="44" t="str">
        <f t="shared" si="1"/>
        <v>/</v>
      </c>
      <c r="H49" s="44" t="str">
        <f t="shared" si="2"/>
        <v>/</v>
      </c>
    </row>
    <row r="50" spans="2:8" s="17" customFormat="1" x14ac:dyDescent="0.25">
      <c r="B50" s="16"/>
      <c r="C50" s="16"/>
      <c r="D50" s="16"/>
      <c r="E50" s="46" t="str">
        <f>_xlfn.IFNA(VLOOKUP(B50,NOT_SUPPORTED_ARTICLE!C:C,1,FALSE),"")</f>
        <v/>
      </c>
      <c r="F50" s="44" t="str">
        <f t="shared" si="0"/>
        <v/>
      </c>
      <c r="G50" s="44" t="str">
        <f t="shared" si="1"/>
        <v>/</v>
      </c>
      <c r="H50" s="44" t="str">
        <f t="shared" si="2"/>
        <v>/</v>
      </c>
    </row>
    <row r="51" spans="2:8" s="17" customFormat="1" x14ac:dyDescent="0.25">
      <c r="B51" s="20"/>
      <c r="C51" s="20"/>
      <c r="D51" s="20"/>
      <c r="E51" s="46" t="str">
        <f>_xlfn.IFNA(VLOOKUP(B51,NOT_SUPPORTED_ARTICLE!C:C,1,FALSE),"")</f>
        <v/>
      </c>
      <c r="F51" s="44" t="str">
        <f t="shared" si="0"/>
        <v/>
      </c>
      <c r="G51" s="44" t="str">
        <f t="shared" si="1"/>
        <v>/</v>
      </c>
      <c r="H51" s="44" t="str">
        <f t="shared" si="2"/>
        <v>/</v>
      </c>
    </row>
    <row r="52" spans="2:8" s="17" customFormat="1" x14ac:dyDescent="0.25">
      <c r="B52" s="20"/>
      <c r="C52" s="20"/>
      <c r="D52" s="20"/>
      <c r="E52" s="46" t="str">
        <f>_xlfn.IFNA(VLOOKUP(B52,NOT_SUPPORTED_ARTICLE!C:C,1,FALSE),"")</f>
        <v/>
      </c>
      <c r="F52" s="44" t="str">
        <f t="shared" si="0"/>
        <v/>
      </c>
      <c r="G52" s="44" t="str">
        <f t="shared" si="1"/>
        <v>/</v>
      </c>
      <c r="H52" s="44" t="str">
        <f t="shared" si="2"/>
        <v>/</v>
      </c>
    </row>
    <row r="53" spans="2:8" s="17" customFormat="1" x14ac:dyDescent="0.25">
      <c r="B53" s="20"/>
      <c r="C53" s="20"/>
      <c r="D53" s="20"/>
      <c r="E53" s="46" t="str">
        <f>_xlfn.IFNA(VLOOKUP(B53,NOT_SUPPORTED_ARTICLE!C:C,1,FALSE),"")</f>
        <v/>
      </c>
      <c r="F53" s="44" t="str">
        <f t="shared" si="0"/>
        <v/>
      </c>
      <c r="G53" s="44" t="str">
        <f t="shared" si="1"/>
        <v>/</v>
      </c>
      <c r="H53" s="44" t="str">
        <f t="shared" si="2"/>
        <v>/</v>
      </c>
    </row>
    <row r="54" spans="2:8" s="17" customFormat="1" x14ac:dyDescent="0.25">
      <c r="B54" s="20"/>
      <c r="C54" s="20"/>
      <c r="D54" s="20"/>
      <c r="E54" s="46" t="str">
        <f>_xlfn.IFNA(VLOOKUP(B54,NOT_SUPPORTED_ARTICLE!C:C,1,FALSE),"")</f>
        <v/>
      </c>
      <c r="F54" s="44" t="str">
        <f t="shared" si="0"/>
        <v/>
      </c>
      <c r="G54" s="44" t="str">
        <f t="shared" si="1"/>
        <v>/</v>
      </c>
      <c r="H54" s="44" t="str">
        <f t="shared" si="2"/>
        <v>/</v>
      </c>
    </row>
    <row r="55" spans="2:8" s="17" customFormat="1" x14ac:dyDescent="0.25">
      <c r="B55" s="20"/>
      <c r="C55" s="20"/>
      <c r="D55" s="20"/>
      <c r="E55" s="46" t="str">
        <f>_xlfn.IFNA(VLOOKUP(B55,NOT_SUPPORTED_ARTICLE!C:C,1,FALSE),"")</f>
        <v/>
      </c>
      <c r="F55" s="44" t="str">
        <f t="shared" si="0"/>
        <v/>
      </c>
      <c r="G55" s="44" t="str">
        <f t="shared" si="1"/>
        <v>/</v>
      </c>
      <c r="H55" s="44" t="str">
        <f t="shared" si="2"/>
        <v>/</v>
      </c>
    </row>
    <row r="56" spans="2:8" s="17" customFormat="1" x14ac:dyDescent="0.25">
      <c r="B56" s="20"/>
      <c r="C56" s="20"/>
      <c r="D56" s="20"/>
      <c r="E56" s="46" t="str">
        <f>_xlfn.IFNA(VLOOKUP(B56,NOT_SUPPORTED_ARTICLE!C:C,1,FALSE),"")</f>
        <v/>
      </c>
      <c r="F56" s="44" t="str">
        <f t="shared" si="0"/>
        <v/>
      </c>
      <c r="G56" s="44" t="str">
        <f t="shared" si="1"/>
        <v>/</v>
      </c>
      <c r="H56" s="44" t="str">
        <f t="shared" si="2"/>
        <v>/</v>
      </c>
    </row>
    <row r="57" spans="2:8" s="17" customFormat="1" x14ac:dyDescent="0.25">
      <c r="B57" s="20"/>
      <c r="C57" s="20"/>
      <c r="D57" s="20"/>
      <c r="E57" s="46" t="str">
        <f>_xlfn.IFNA(VLOOKUP(B57,NOT_SUPPORTED_ARTICLE!C:C,1,FALSE),"")</f>
        <v/>
      </c>
      <c r="F57" s="44" t="str">
        <f t="shared" si="0"/>
        <v/>
      </c>
      <c r="G57" s="44" t="str">
        <f t="shared" si="1"/>
        <v>/</v>
      </c>
      <c r="H57" s="44" t="str">
        <f t="shared" si="2"/>
        <v>/</v>
      </c>
    </row>
    <row r="58" spans="2:8" s="17" customFormat="1" x14ac:dyDescent="0.25">
      <c r="B58" s="20"/>
      <c r="C58" s="20"/>
      <c r="D58" s="20"/>
      <c r="E58" s="46" t="str">
        <f>_xlfn.IFNA(VLOOKUP(B58,NOT_SUPPORTED_ARTICLE!C:C,1,FALSE),"")</f>
        <v/>
      </c>
      <c r="F58" s="44" t="str">
        <f t="shared" si="0"/>
        <v/>
      </c>
      <c r="G58" s="44" t="str">
        <f t="shared" si="1"/>
        <v>/</v>
      </c>
      <c r="H58" s="44" t="str">
        <f t="shared" si="2"/>
        <v>/</v>
      </c>
    </row>
    <row r="59" spans="2:8" s="17" customFormat="1" x14ac:dyDescent="0.25">
      <c r="B59" s="20"/>
      <c r="C59" s="20"/>
      <c r="D59" s="20"/>
      <c r="E59" s="46" t="str">
        <f>_xlfn.IFNA(VLOOKUP(B59,NOT_SUPPORTED_ARTICLE!C:C,1,FALSE),"")</f>
        <v/>
      </c>
      <c r="F59" s="44" t="str">
        <f t="shared" si="0"/>
        <v/>
      </c>
      <c r="G59" s="44" t="str">
        <f t="shared" si="1"/>
        <v>/</v>
      </c>
      <c r="H59" s="44" t="str">
        <f t="shared" si="2"/>
        <v>/</v>
      </c>
    </row>
    <row r="60" spans="2:8" s="17" customFormat="1" x14ac:dyDescent="0.25">
      <c r="B60" s="20"/>
      <c r="C60" s="20"/>
      <c r="D60" s="20"/>
      <c r="E60" s="46" t="str">
        <f>_xlfn.IFNA(VLOOKUP(B60,NOT_SUPPORTED_ARTICLE!C:C,1,FALSE),"")</f>
        <v/>
      </c>
      <c r="F60" s="44" t="str">
        <f t="shared" si="0"/>
        <v/>
      </c>
      <c r="G60" s="44" t="str">
        <f t="shared" si="1"/>
        <v>/</v>
      </c>
      <c r="H60" s="44" t="str">
        <f t="shared" si="2"/>
        <v>/</v>
      </c>
    </row>
    <row r="61" spans="2:8" s="17" customFormat="1" x14ac:dyDescent="0.25">
      <c r="B61" s="20"/>
      <c r="C61" s="20"/>
      <c r="D61" s="20"/>
      <c r="E61" s="46" t="str">
        <f>_xlfn.IFNA(VLOOKUP(B61,NOT_SUPPORTED_ARTICLE!C:C,1,FALSE),"")</f>
        <v/>
      </c>
      <c r="F61" s="44" t="str">
        <f t="shared" si="0"/>
        <v/>
      </c>
      <c r="G61" s="44" t="str">
        <f t="shared" si="1"/>
        <v>/</v>
      </c>
      <c r="H61" s="44" t="str">
        <f t="shared" si="2"/>
        <v>/</v>
      </c>
    </row>
    <row r="62" spans="2:8" s="17" customFormat="1" x14ac:dyDescent="0.25">
      <c r="B62" s="20"/>
      <c r="C62" s="20"/>
      <c r="D62" s="20"/>
      <c r="E62" s="46" t="str">
        <f>_xlfn.IFNA(VLOOKUP(B62,NOT_SUPPORTED_ARTICLE!C:C,1,FALSE),"")</f>
        <v/>
      </c>
      <c r="F62" s="44" t="str">
        <f t="shared" si="0"/>
        <v/>
      </c>
      <c r="G62" s="44" t="str">
        <f t="shared" si="1"/>
        <v>/</v>
      </c>
      <c r="H62" s="44" t="str">
        <f t="shared" si="2"/>
        <v>/</v>
      </c>
    </row>
    <row r="63" spans="2:8" s="17" customFormat="1" x14ac:dyDescent="0.25">
      <c r="E63" s="46" t="str">
        <f>_xlfn.IFNA(VLOOKUP(B63,NOT_SUPPORTED_ARTICLE!C:C,1,FALSE),"")</f>
        <v/>
      </c>
      <c r="F63" s="44" t="str">
        <f t="shared" si="0"/>
        <v/>
      </c>
      <c r="G63" s="44" t="str">
        <f t="shared" si="1"/>
        <v>/</v>
      </c>
      <c r="H63" s="44" t="str">
        <f t="shared" si="2"/>
        <v>/</v>
      </c>
    </row>
    <row r="64" spans="2:8" s="17" customFormat="1" x14ac:dyDescent="0.25">
      <c r="E64" s="46" t="str">
        <f>_xlfn.IFNA(VLOOKUP(B64,NOT_SUPPORTED_ARTICLE!C:C,1,FALSE),"")</f>
        <v/>
      </c>
      <c r="F64" s="44" t="str">
        <f t="shared" si="0"/>
        <v/>
      </c>
      <c r="G64" s="44" t="str">
        <f t="shared" si="1"/>
        <v>/</v>
      </c>
      <c r="H64" s="44" t="str">
        <f t="shared" si="2"/>
        <v>/</v>
      </c>
    </row>
    <row r="65" spans="5:8" s="17" customFormat="1" x14ac:dyDescent="0.25">
      <c r="E65" s="46" t="str">
        <f>_xlfn.IFNA(VLOOKUP(B65,NOT_SUPPORTED_ARTICLE!C:C,1,FALSE),"")</f>
        <v/>
      </c>
      <c r="F65" s="44" t="str">
        <f t="shared" si="0"/>
        <v/>
      </c>
      <c r="G65" s="44" t="str">
        <f t="shared" si="1"/>
        <v>/</v>
      </c>
      <c r="H65" s="44" t="str">
        <f t="shared" si="2"/>
        <v>/</v>
      </c>
    </row>
    <row r="66" spans="5:8" s="17" customFormat="1" x14ac:dyDescent="0.25">
      <c r="E66" s="46" t="str">
        <f>_xlfn.IFNA(VLOOKUP(B66,NOT_SUPPORTED_ARTICLE!C:C,1,FALSE),"")</f>
        <v/>
      </c>
      <c r="F66" s="44" t="str">
        <f t="shared" si="0"/>
        <v/>
      </c>
      <c r="G66" s="44" t="str">
        <f t="shared" si="1"/>
        <v>/</v>
      </c>
      <c r="H66" s="44" t="str">
        <f t="shared" si="2"/>
        <v>/</v>
      </c>
    </row>
    <row r="67" spans="5:8" s="17" customFormat="1" x14ac:dyDescent="0.25">
      <c r="E67" s="46" t="str">
        <f>_xlfn.IFNA(VLOOKUP(B67,NOT_SUPPORTED_ARTICLE!C:C,1,FALSE),"")</f>
        <v/>
      </c>
      <c r="F67" s="44" t="str">
        <f t="shared" ref="F67:F79" si="3">SUBSTITUTE(D67,"\","/")</f>
        <v/>
      </c>
      <c r="G67" s="44" t="str">
        <f t="shared" ref="G67:G79" si="4">SUBSTITUTE(D67 &amp; "/" &amp; B67,"\","/")</f>
        <v>/</v>
      </c>
      <c r="H67" s="44" t="str">
        <f t="shared" ref="H67:H79" si="5">SUBSTITUTE(G67,"articles/","")</f>
        <v>/</v>
      </c>
    </row>
    <row r="68" spans="5:8" s="17" customFormat="1" x14ac:dyDescent="0.25">
      <c r="E68" s="46" t="str">
        <f>_xlfn.IFNA(VLOOKUP(B68,NOT_SUPPORTED_ARTICLE!C:C,1,FALSE),"")</f>
        <v/>
      </c>
      <c r="F68" s="44" t="str">
        <f t="shared" si="3"/>
        <v/>
      </c>
      <c r="G68" s="44" t="str">
        <f t="shared" si="4"/>
        <v>/</v>
      </c>
      <c r="H68" s="44" t="str">
        <f t="shared" si="5"/>
        <v>/</v>
      </c>
    </row>
    <row r="69" spans="5:8" s="17" customFormat="1" x14ac:dyDescent="0.25">
      <c r="E69" s="46" t="str">
        <f>_xlfn.IFNA(VLOOKUP(B69,NOT_SUPPORTED_ARTICLE!C:C,1,FALSE),"")</f>
        <v/>
      </c>
      <c r="F69" s="44" t="str">
        <f t="shared" si="3"/>
        <v/>
      </c>
      <c r="G69" s="44" t="str">
        <f t="shared" si="4"/>
        <v>/</v>
      </c>
      <c r="H69" s="44" t="str">
        <f t="shared" si="5"/>
        <v>/</v>
      </c>
    </row>
    <row r="70" spans="5:8" s="17" customFormat="1" x14ac:dyDescent="0.25">
      <c r="E70" s="46" t="str">
        <f>_xlfn.IFNA(VLOOKUP(B70,NOT_SUPPORTED_ARTICLE!C:C,1,FALSE),"")</f>
        <v/>
      </c>
      <c r="F70" s="44" t="str">
        <f t="shared" si="3"/>
        <v/>
      </c>
      <c r="G70" s="44" t="str">
        <f t="shared" si="4"/>
        <v>/</v>
      </c>
      <c r="H70" s="44" t="str">
        <f t="shared" si="5"/>
        <v>/</v>
      </c>
    </row>
    <row r="71" spans="5:8" s="17" customFormat="1" x14ac:dyDescent="0.25">
      <c r="E71" s="46" t="str">
        <f>_xlfn.IFNA(VLOOKUP(B71,NOT_SUPPORTED_ARTICLE!C:C,1,FALSE),"")</f>
        <v/>
      </c>
      <c r="F71" s="44" t="str">
        <f t="shared" si="3"/>
        <v/>
      </c>
      <c r="G71" s="44" t="str">
        <f t="shared" si="4"/>
        <v>/</v>
      </c>
      <c r="H71" s="44" t="str">
        <f t="shared" si="5"/>
        <v>/</v>
      </c>
    </row>
    <row r="72" spans="5:8" s="17" customFormat="1" x14ac:dyDescent="0.25">
      <c r="E72" s="46" t="str">
        <f>_xlfn.IFNA(VLOOKUP(B72,NOT_SUPPORTED_ARTICLE!C:C,1,FALSE),"")</f>
        <v/>
      </c>
      <c r="F72" s="44" t="str">
        <f t="shared" si="3"/>
        <v/>
      </c>
      <c r="G72" s="44" t="str">
        <f t="shared" si="4"/>
        <v>/</v>
      </c>
      <c r="H72" s="44" t="str">
        <f t="shared" si="5"/>
        <v>/</v>
      </c>
    </row>
    <row r="73" spans="5:8" s="17" customFormat="1" x14ac:dyDescent="0.25">
      <c r="E73" s="46" t="str">
        <f>_xlfn.IFNA(VLOOKUP(B73,NOT_SUPPORTED_ARTICLE!C:C,1,FALSE),"")</f>
        <v/>
      </c>
      <c r="F73" s="44" t="str">
        <f t="shared" si="3"/>
        <v/>
      </c>
      <c r="G73" s="44" t="str">
        <f t="shared" si="4"/>
        <v>/</v>
      </c>
      <c r="H73" s="44" t="str">
        <f t="shared" si="5"/>
        <v>/</v>
      </c>
    </row>
    <row r="74" spans="5:8" s="17" customFormat="1" x14ac:dyDescent="0.25">
      <c r="E74" s="46" t="str">
        <f>_xlfn.IFNA(VLOOKUP(B74,NOT_SUPPORTED_ARTICLE!C:C,1,FALSE),"")</f>
        <v/>
      </c>
      <c r="F74" s="44" t="str">
        <f t="shared" si="3"/>
        <v/>
      </c>
      <c r="G74" s="44" t="str">
        <f t="shared" si="4"/>
        <v>/</v>
      </c>
      <c r="H74" s="44" t="str">
        <f t="shared" si="5"/>
        <v>/</v>
      </c>
    </row>
    <row r="75" spans="5:8" s="17" customFormat="1" x14ac:dyDescent="0.25">
      <c r="E75" s="46" t="str">
        <f>_xlfn.IFNA(VLOOKUP(B75,NOT_SUPPORTED_ARTICLE!C:C,1,FALSE),"")</f>
        <v/>
      </c>
      <c r="F75" s="44" t="str">
        <f t="shared" si="3"/>
        <v/>
      </c>
      <c r="G75" s="44" t="str">
        <f t="shared" si="4"/>
        <v>/</v>
      </c>
      <c r="H75" s="44" t="str">
        <f t="shared" si="5"/>
        <v>/</v>
      </c>
    </row>
    <row r="76" spans="5:8" s="17" customFormat="1" x14ac:dyDescent="0.25">
      <c r="E76" s="46" t="str">
        <f>_xlfn.IFNA(VLOOKUP(B76,NOT_SUPPORTED_ARTICLE!C:C,1,FALSE),"")</f>
        <v/>
      </c>
      <c r="F76" s="44" t="str">
        <f t="shared" si="3"/>
        <v/>
      </c>
      <c r="G76" s="44" t="str">
        <f t="shared" si="4"/>
        <v>/</v>
      </c>
      <c r="H76" s="44" t="str">
        <f t="shared" si="5"/>
        <v>/</v>
      </c>
    </row>
    <row r="77" spans="5:8" s="17" customFormat="1" x14ac:dyDescent="0.25">
      <c r="E77" s="46" t="str">
        <f>_xlfn.IFNA(VLOOKUP(B77,NOT_SUPPORTED_ARTICLE!C:C,1,FALSE),"")</f>
        <v/>
      </c>
      <c r="F77" s="44" t="str">
        <f t="shared" si="3"/>
        <v/>
      </c>
      <c r="G77" s="44" t="str">
        <f t="shared" si="4"/>
        <v>/</v>
      </c>
      <c r="H77" s="44" t="str">
        <f t="shared" si="5"/>
        <v>/</v>
      </c>
    </row>
    <row r="78" spans="5:8" s="17" customFormat="1" x14ac:dyDescent="0.25">
      <c r="E78" s="46" t="str">
        <f>_xlfn.IFNA(VLOOKUP(B78,NOT_SUPPORTED_ARTICLE!C:C,1,FALSE),"")</f>
        <v/>
      </c>
      <c r="F78" s="44" t="str">
        <f t="shared" si="3"/>
        <v/>
      </c>
      <c r="G78" s="44" t="str">
        <f t="shared" si="4"/>
        <v>/</v>
      </c>
      <c r="H78" s="44" t="str">
        <f t="shared" si="5"/>
        <v>/</v>
      </c>
    </row>
    <row r="79" spans="5:8" s="17" customFormat="1" x14ac:dyDescent="0.25">
      <c r="E79" s="46" t="str">
        <f>_xlfn.IFNA(VLOOKUP(B79,NOT_SUPPORTED_ARTICLE!C:C,1,FALSE),"")</f>
        <v/>
      </c>
      <c r="F79" s="44" t="str">
        <f t="shared" si="3"/>
        <v/>
      </c>
      <c r="G79" s="44" t="str">
        <f t="shared" si="4"/>
        <v>/</v>
      </c>
      <c r="H79" s="44" t="str">
        <f t="shared" si="5"/>
        <v>/</v>
      </c>
    </row>
    <row r="80" spans="5:8" s="17" customFormat="1" x14ac:dyDescent="0.25">
      <c r="E80" s="46" t="str">
        <f>_xlfn.IFNA(VLOOKUP(B80,NOT_SUPPORTED_ARTICLE!C:C,1,FALSE),"")</f>
        <v/>
      </c>
      <c r="F80" s="44" t="str">
        <f>SUBSTITUTE(D80,"\","/")</f>
        <v/>
      </c>
      <c r="G80" s="44" t="str">
        <f>SUBSTITUTE(D80 &amp; "/" &amp; B80,"\","/")</f>
        <v>/</v>
      </c>
      <c r="H80" s="44" t="str">
        <f>SUBSTITUTE(G80,"articles/","")</f>
        <v>/</v>
      </c>
    </row>
    <row r="81" spans="5:8" s="17" customFormat="1" x14ac:dyDescent="0.25">
      <c r="E81" s="46" t="str">
        <f>_xlfn.IFNA(VLOOKUP(B81,NOT_SUPPORTED_ARTICLE!C:C,1,FALSE),"")</f>
        <v/>
      </c>
      <c r="F81" s="44" t="str">
        <f t="shared" ref="F81:F114" si="6">SUBSTITUTE(D81,"\","/")</f>
        <v/>
      </c>
      <c r="G81" s="44" t="str">
        <f t="shared" ref="G81:G114" si="7">SUBSTITUTE(D81 &amp; "/" &amp; B81,"\","/")</f>
        <v>/</v>
      </c>
      <c r="H81" s="44" t="str">
        <f t="shared" ref="H81:H114" si="8">SUBSTITUTE(G81,"articles/","")</f>
        <v>/</v>
      </c>
    </row>
    <row r="82" spans="5:8" s="17" customFormat="1" x14ac:dyDescent="0.25">
      <c r="E82" s="46" t="str">
        <f>_xlfn.IFNA(VLOOKUP(B82,NOT_SUPPORTED_ARTICLE!C:C,1,FALSE),"")</f>
        <v/>
      </c>
      <c r="F82" s="44" t="str">
        <f t="shared" si="6"/>
        <v/>
      </c>
      <c r="G82" s="44" t="str">
        <f t="shared" si="7"/>
        <v>/</v>
      </c>
      <c r="H82" s="44" t="str">
        <f t="shared" si="8"/>
        <v>/</v>
      </c>
    </row>
    <row r="83" spans="5:8" s="17" customFormat="1" x14ac:dyDescent="0.25">
      <c r="E83" s="46" t="str">
        <f>_xlfn.IFNA(VLOOKUP(B83,NOT_SUPPORTED_ARTICLE!C:C,1,FALSE),"")</f>
        <v/>
      </c>
      <c r="F83" s="44" t="str">
        <f t="shared" si="6"/>
        <v/>
      </c>
      <c r="G83" s="44" t="str">
        <f t="shared" si="7"/>
        <v>/</v>
      </c>
      <c r="H83" s="44" t="str">
        <f t="shared" si="8"/>
        <v>/</v>
      </c>
    </row>
    <row r="84" spans="5:8" s="17" customFormat="1" x14ac:dyDescent="0.25">
      <c r="E84" s="46" t="str">
        <f>_xlfn.IFNA(VLOOKUP(B84,NOT_SUPPORTED_ARTICLE!C:C,1,FALSE),"")</f>
        <v/>
      </c>
      <c r="F84" s="44" t="str">
        <f t="shared" si="6"/>
        <v/>
      </c>
      <c r="G84" s="44" t="str">
        <f t="shared" si="7"/>
        <v>/</v>
      </c>
      <c r="H84" s="44" t="str">
        <f t="shared" si="8"/>
        <v>/</v>
      </c>
    </row>
    <row r="85" spans="5:8" s="17" customFormat="1" x14ac:dyDescent="0.25">
      <c r="E85" s="46" t="str">
        <f>_xlfn.IFNA(VLOOKUP(B85,NOT_SUPPORTED_ARTICLE!C:C,1,FALSE),"")</f>
        <v/>
      </c>
      <c r="F85" s="44" t="str">
        <f t="shared" si="6"/>
        <v/>
      </c>
      <c r="G85" s="44" t="str">
        <f t="shared" si="7"/>
        <v>/</v>
      </c>
      <c r="H85" s="44" t="str">
        <f t="shared" si="8"/>
        <v>/</v>
      </c>
    </row>
    <row r="86" spans="5:8" s="17" customFormat="1" x14ac:dyDescent="0.25">
      <c r="E86" s="46" t="str">
        <f>_xlfn.IFNA(VLOOKUP(B86,NOT_SUPPORTED_ARTICLE!C:C,1,FALSE),"")</f>
        <v/>
      </c>
      <c r="F86" s="44" t="str">
        <f t="shared" si="6"/>
        <v/>
      </c>
      <c r="G86" s="44" t="str">
        <f t="shared" si="7"/>
        <v>/</v>
      </c>
      <c r="H86" s="44" t="str">
        <f t="shared" si="8"/>
        <v>/</v>
      </c>
    </row>
    <row r="87" spans="5:8" s="17" customFormat="1" x14ac:dyDescent="0.25">
      <c r="E87" s="46" t="str">
        <f>_xlfn.IFNA(VLOOKUP(B87,NOT_SUPPORTED_ARTICLE!C:C,1,FALSE),"")</f>
        <v/>
      </c>
      <c r="F87" s="44" t="str">
        <f t="shared" si="6"/>
        <v/>
      </c>
      <c r="G87" s="44" t="str">
        <f t="shared" si="7"/>
        <v>/</v>
      </c>
      <c r="H87" s="44" t="str">
        <f t="shared" si="8"/>
        <v>/</v>
      </c>
    </row>
    <row r="88" spans="5:8" s="17" customFormat="1" x14ac:dyDescent="0.25">
      <c r="E88" s="46" t="str">
        <f>_xlfn.IFNA(VLOOKUP(B88,NOT_SUPPORTED_ARTICLE!C:C,1,FALSE),"")</f>
        <v/>
      </c>
      <c r="F88" s="44" t="str">
        <f t="shared" si="6"/>
        <v/>
      </c>
      <c r="G88" s="44" t="str">
        <f t="shared" si="7"/>
        <v>/</v>
      </c>
      <c r="H88" s="44" t="str">
        <f t="shared" si="8"/>
        <v>/</v>
      </c>
    </row>
    <row r="89" spans="5:8" s="17" customFormat="1" x14ac:dyDescent="0.25">
      <c r="E89" s="46" t="str">
        <f>_xlfn.IFNA(VLOOKUP(B89,NOT_SUPPORTED_ARTICLE!C:C,1,FALSE),"")</f>
        <v/>
      </c>
      <c r="F89" s="44" t="str">
        <f t="shared" si="6"/>
        <v/>
      </c>
      <c r="G89" s="44" t="str">
        <f t="shared" si="7"/>
        <v>/</v>
      </c>
      <c r="H89" s="44" t="str">
        <f t="shared" si="8"/>
        <v>/</v>
      </c>
    </row>
    <row r="90" spans="5:8" s="17" customFormat="1" x14ac:dyDescent="0.25">
      <c r="E90" s="46" t="str">
        <f>_xlfn.IFNA(VLOOKUP(B90,NOT_SUPPORTED_ARTICLE!C:C,1,FALSE),"")</f>
        <v/>
      </c>
      <c r="F90" s="44" t="str">
        <f t="shared" si="6"/>
        <v/>
      </c>
      <c r="G90" s="44" t="str">
        <f t="shared" si="7"/>
        <v>/</v>
      </c>
      <c r="H90" s="44" t="str">
        <f t="shared" si="8"/>
        <v>/</v>
      </c>
    </row>
    <row r="91" spans="5:8" s="17" customFormat="1" x14ac:dyDescent="0.25">
      <c r="E91" s="46" t="str">
        <f>_xlfn.IFNA(VLOOKUP(B91,NOT_SUPPORTED_ARTICLE!C:C,1,FALSE),"")</f>
        <v/>
      </c>
      <c r="F91" s="44" t="str">
        <f t="shared" si="6"/>
        <v/>
      </c>
      <c r="G91" s="44" t="str">
        <f t="shared" si="7"/>
        <v>/</v>
      </c>
      <c r="H91" s="44" t="str">
        <f t="shared" si="8"/>
        <v>/</v>
      </c>
    </row>
    <row r="92" spans="5:8" s="17" customFormat="1" x14ac:dyDescent="0.25">
      <c r="E92" s="46" t="str">
        <f>_xlfn.IFNA(VLOOKUP(B92,NOT_SUPPORTED_ARTICLE!C:C,1,FALSE),"")</f>
        <v/>
      </c>
      <c r="F92" s="44" t="str">
        <f t="shared" si="6"/>
        <v/>
      </c>
      <c r="G92" s="44" t="str">
        <f t="shared" si="7"/>
        <v>/</v>
      </c>
      <c r="H92" s="44" t="str">
        <f t="shared" si="8"/>
        <v>/</v>
      </c>
    </row>
    <row r="93" spans="5:8" s="17" customFormat="1" x14ac:dyDescent="0.25">
      <c r="E93" s="46" t="str">
        <f>_xlfn.IFNA(VLOOKUP(B93,NOT_SUPPORTED_ARTICLE!C:C,1,FALSE),"")</f>
        <v/>
      </c>
      <c r="F93" s="44" t="str">
        <f t="shared" si="6"/>
        <v/>
      </c>
      <c r="G93" s="44" t="str">
        <f t="shared" si="7"/>
        <v>/</v>
      </c>
      <c r="H93" s="44" t="str">
        <f t="shared" si="8"/>
        <v>/</v>
      </c>
    </row>
    <row r="94" spans="5:8" s="17" customFormat="1" x14ac:dyDescent="0.25">
      <c r="E94" s="46" t="str">
        <f>_xlfn.IFNA(VLOOKUP(B94,NOT_SUPPORTED_ARTICLE!C:C,1,FALSE),"")</f>
        <v/>
      </c>
      <c r="F94" s="44" t="str">
        <f t="shared" si="6"/>
        <v/>
      </c>
      <c r="G94" s="44" t="str">
        <f t="shared" si="7"/>
        <v>/</v>
      </c>
      <c r="H94" s="44" t="str">
        <f t="shared" si="8"/>
        <v>/</v>
      </c>
    </row>
    <row r="95" spans="5:8" s="17" customFormat="1" x14ac:dyDescent="0.25">
      <c r="E95" s="46" t="str">
        <f>_xlfn.IFNA(VLOOKUP(B95,NOT_SUPPORTED_ARTICLE!C:C,1,FALSE),"")</f>
        <v/>
      </c>
      <c r="F95" s="44" t="str">
        <f t="shared" si="6"/>
        <v/>
      </c>
      <c r="G95" s="44" t="str">
        <f t="shared" si="7"/>
        <v>/</v>
      </c>
      <c r="H95" s="44" t="str">
        <f t="shared" si="8"/>
        <v>/</v>
      </c>
    </row>
    <row r="96" spans="5:8" s="17" customFormat="1" x14ac:dyDescent="0.25">
      <c r="E96" s="46" t="str">
        <f>_xlfn.IFNA(VLOOKUP(B96,NOT_SUPPORTED_ARTICLE!C:C,1,FALSE),"")</f>
        <v/>
      </c>
      <c r="F96" s="44" t="str">
        <f t="shared" si="6"/>
        <v/>
      </c>
      <c r="G96" s="44" t="str">
        <f t="shared" si="7"/>
        <v>/</v>
      </c>
      <c r="H96" s="44" t="str">
        <f t="shared" si="8"/>
        <v>/</v>
      </c>
    </row>
    <row r="97" spans="5:8" s="17" customFormat="1" x14ac:dyDescent="0.25">
      <c r="E97" s="46" t="str">
        <f>_xlfn.IFNA(VLOOKUP(B97,NOT_SUPPORTED_ARTICLE!C:C,1,FALSE),"")</f>
        <v/>
      </c>
      <c r="F97" s="44" t="str">
        <f t="shared" si="6"/>
        <v/>
      </c>
      <c r="G97" s="44" t="str">
        <f t="shared" si="7"/>
        <v>/</v>
      </c>
      <c r="H97" s="44" t="str">
        <f t="shared" si="8"/>
        <v>/</v>
      </c>
    </row>
    <row r="98" spans="5:8" s="17" customFormat="1" x14ac:dyDescent="0.25">
      <c r="E98" s="46" t="str">
        <f>_xlfn.IFNA(VLOOKUP(B98,NOT_SUPPORTED_ARTICLE!C:C,1,FALSE),"")</f>
        <v/>
      </c>
      <c r="F98" s="44" t="str">
        <f t="shared" si="6"/>
        <v/>
      </c>
      <c r="G98" s="44" t="str">
        <f t="shared" si="7"/>
        <v>/</v>
      </c>
      <c r="H98" s="44" t="str">
        <f t="shared" si="8"/>
        <v>/</v>
      </c>
    </row>
    <row r="99" spans="5:8" s="17" customFormat="1" x14ac:dyDescent="0.25">
      <c r="E99" s="46" t="str">
        <f>_xlfn.IFNA(VLOOKUP(B99,NOT_SUPPORTED_ARTICLE!C:C,1,FALSE),"")</f>
        <v/>
      </c>
      <c r="F99" s="44" t="str">
        <f t="shared" si="6"/>
        <v/>
      </c>
      <c r="G99" s="44" t="str">
        <f t="shared" si="7"/>
        <v>/</v>
      </c>
      <c r="H99" s="44" t="str">
        <f t="shared" si="8"/>
        <v>/</v>
      </c>
    </row>
    <row r="100" spans="5:8" s="17" customFormat="1" x14ac:dyDescent="0.25">
      <c r="E100" s="46" t="str">
        <f>_xlfn.IFNA(VLOOKUP(B100,NOT_SUPPORTED_ARTICLE!C:C,1,FALSE),"")</f>
        <v/>
      </c>
      <c r="F100" s="44" t="str">
        <f t="shared" si="6"/>
        <v/>
      </c>
      <c r="G100" s="44" t="str">
        <f t="shared" si="7"/>
        <v>/</v>
      </c>
      <c r="H100" s="44" t="str">
        <f t="shared" si="8"/>
        <v>/</v>
      </c>
    </row>
    <row r="101" spans="5:8" s="17" customFormat="1" x14ac:dyDescent="0.25">
      <c r="E101" s="46" t="str">
        <f>_xlfn.IFNA(VLOOKUP(B101,NOT_SUPPORTED_ARTICLE!C:C,1,FALSE),"")</f>
        <v/>
      </c>
      <c r="F101" s="44" t="str">
        <f t="shared" si="6"/>
        <v/>
      </c>
      <c r="G101" s="44" t="str">
        <f t="shared" si="7"/>
        <v>/</v>
      </c>
      <c r="H101" s="44" t="str">
        <f t="shared" si="8"/>
        <v>/</v>
      </c>
    </row>
    <row r="102" spans="5:8" s="17" customFormat="1" x14ac:dyDescent="0.25">
      <c r="E102" s="46" t="str">
        <f>_xlfn.IFNA(VLOOKUP(B102,NOT_SUPPORTED_ARTICLE!C:C,1,FALSE),"")</f>
        <v/>
      </c>
      <c r="F102" s="44" t="str">
        <f t="shared" si="6"/>
        <v/>
      </c>
      <c r="G102" s="44" t="str">
        <f t="shared" si="7"/>
        <v>/</v>
      </c>
      <c r="H102" s="44" t="str">
        <f t="shared" si="8"/>
        <v>/</v>
      </c>
    </row>
    <row r="103" spans="5:8" s="17" customFormat="1" x14ac:dyDescent="0.25">
      <c r="E103" s="46" t="str">
        <f>_xlfn.IFNA(VLOOKUP(B103,NOT_SUPPORTED_ARTICLE!C:C,1,FALSE),"")</f>
        <v/>
      </c>
      <c r="F103" s="44" t="str">
        <f t="shared" si="6"/>
        <v/>
      </c>
      <c r="G103" s="44" t="str">
        <f t="shared" si="7"/>
        <v>/</v>
      </c>
      <c r="H103" s="44" t="str">
        <f t="shared" si="8"/>
        <v>/</v>
      </c>
    </row>
    <row r="104" spans="5:8" s="17" customFormat="1" x14ac:dyDescent="0.25">
      <c r="E104" s="46" t="str">
        <f>_xlfn.IFNA(VLOOKUP(B104,NOT_SUPPORTED_ARTICLE!C:C,1,FALSE),"")</f>
        <v/>
      </c>
      <c r="F104" s="44" t="str">
        <f t="shared" si="6"/>
        <v/>
      </c>
      <c r="G104" s="44" t="str">
        <f t="shared" si="7"/>
        <v>/</v>
      </c>
      <c r="H104" s="44" t="str">
        <f t="shared" si="8"/>
        <v>/</v>
      </c>
    </row>
    <row r="105" spans="5:8" s="17" customFormat="1" x14ac:dyDescent="0.25">
      <c r="E105" s="46" t="str">
        <f>_xlfn.IFNA(VLOOKUP(B105,NOT_SUPPORTED_ARTICLE!C:C,1,FALSE),"")</f>
        <v/>
      </c>
      <c r="F105" s="44" t="str">
        <f t="shared" si="6"/>
        <v/>
      </c>
      <c r="G105" s="44" t="str">
        <f t="shared" si="7"/>
        <v>/</v>
      </c>
      <c r="H105" s="44" t="str">
        <f t="shared" si="8"/>
        <v>/</v>
      </c>
    </row>
    <row r="106" spans="5:8" s="17" customFormat="1" x14ac:dyDescent="0.25">
      <c r="E106" s="46" t="str">
        <f>_xlfn.IFNA(VLOOKUP(B106,NOT_SUPPORTED_ARTICLE!C:C,1,FALSE),"")</f>
        <v/>
      </c>
      <c r="F106" s="44" t="str">
        <f t="shared" si="6"/>
        <v/>
      </c>
      <c r="G106" s="44" t="str">
        <f t="shared" si="7"/>
        <v>/</v>
      </c>
      <c r="H106" s="44" t="str">
        <f t="shared" si="8"/>
        <v>/</v>
      </c>
    </row>
    <row r="107" spans="5:8" s="17" customFormat="1" x14ac:dyDescent="0.25">
      <c r="E107" s="46" t="str">
        <f>_xlfn.IFNA(VLOOKUP(B107,NOT_SUPPORTED_ARTICLE!C:C,1,FALSE),"")</f>
        <v/>
      </c>
      <c r="F107" s="44" t="str">
        <f t="shared" si="6"/>
        <v/>
      </c>
      <c r="G107" s="44" t="str">
        <f t="shared" si="7"/>
        <v>/</v>
      </c>
      <c r="H107" s="44" t="str">
        <f t="shared" si="8"/>
        <v>/</v>
      </c>
    </row>
    <row r="108" spans="5:8" s="17" customFormat="1" x14ac:dyDescent="0.25">
      <c r="E108" s="46" t="str">
        <f>_xlfn.IFNA(VLOOKUP(B108,NOT_SUPPORTED_ARTICLE!C:C,1,FALSE),"")</f>
        <v/>
      </c>
      <c r="F108" s="44" t="str">
        <f t="shared" si="6"/>
        <v/>
      </c>
      <c r="G108" s="44" t="str">
        <f t="shared" si="7"/>
        <v>/</v>
      </c>
      <c r="H108" s="44" t="str">
        <f t="shared" si="8"/>
        <v>/</v>
      </c>
    </row>
    <row r="109" spans="5:8" s="17" customFormat="1" x14ac:dyDescent="0.25">
      <c r="E109" s="46" t="str">
        <f>_xlfn.IFNA(VLOOKUP(B109,NOT_SUPPORTED_ARTICLE!C:C,1,FALSE),"")</f>
        <v/>
      </c>
      <c r="F109" s="44" t="str">
        <f t="shared" si="6"/>
        <v/>
      </c>
      <c r="G109" s="44" t="str">
        <f t="shared" si="7"/>
        <v>/</v>
      </c>
      <c r="H109" s="44" t="str">
        <f t="shared" si="8"/>
        <v>/</v>
      </c>
    </row>
    <row r="110" spans="5:8" s="17" customFormat="1" x14ac:dyDescent="0.25">
      <c r="E110" s="46" t="str">
        <f>_xlfn.IFNA(VLOOKUP(B110,NOT_SUPPORTED_ARTICLE!C:C,1,FALSE),"")</f>
        <v/>
      </c>
      <c r="F110" s="44" t="str">
        <f t="shared" si="6"/>
        <v/>
      </c>
      <c r="G110" s="44" t="str">
        <f t="shared" si="7"/>
        <v>/</v>
      </c>
      <c r="H110" s="44" t="str">
        <f t="shared" si="8"/>
        <v>/</v>
      </c>
    </row>
    <row r="111" spans="5:8" s="17" customFormat="1" x14ac:dyDescent="0.25">
      <c r="E111" s="46" t="str">
        <f>_xlfn.IFNA(VLOOKUP(B111,NOT_SUPPORTED_ARTICLE!C:C,1,FALSE),"")</f>
        <v/>
      </c>
      <c r="F111" s="44" t="str">
        <f t="shared" si="6"/>
        <v/>
      </c>
      <c r="G111" s="44" t="str">
        <f t="shared" si="7"/>
        <v>/</v>
      </c>
      <c r="H111" s="44" t="str">
        <f t="shared" si="8"/>
        <v>/</v>
      </c>
    </row>
    <row r="112" spans="5:8" s="17" customFormat="1" x14ac:dyDescent="0.25">
      <c r="E112" s="46" t="str">
        <f>_xlfn.IFNA(VLOOKUP(B112,NOT_SUPPORTED_ARTICLE!C:C,1,FALSE),"")</f>
        <v/>
      </c>
      <c r="F112" s="44" t="str">
        <f t="shared" si="6"/>
        <v/>
      </c>
      <c r="G112" s="44" t="str">
        <f t="shared" si="7"/>
        <v>/</v>
      </c>
      <c r="H112" s="44" t="str">
        <f t="shared" si="8"/>
        <v>/</v>
      </c>
    </row>
    <row r="113" spans="5:8" s="17" customFormat="1" x14ac:dyDescent="0.25">
      <c r="E113" s="46" t="str">
        <f>_xlfn.IFNA(VLOOKUP(B113,NOT_SUPPORTED_ARTICLE!C:C,1,FALSE),"")</f>
        <v/>
      </c>
      <c r="F113" s="44" t="str">
        <f t="shared" si="6"/>
        <v/>
      </c>
      <c r="G113" s="44" t="str">
        <f t="shared" si="7"/>
        <v>/</v>
      </c>
      <c r="H113" s="44" t="str">
        <f t="shared" si="8"/>
        <v>/</v>
      </c>
    </row>
    <row r="114" spans="5:8" s="17" customFormat="1" x14ac:dyDescent="0.25">
      <c r="E114" s="46" t="str">
        <f>_xlfn.IFNA(VLOOKUP(B114,NOT_SUPPORTED_ARTICLE!C:C,1,FALSE),"")</f>
        <v/>
      </c>
      <c r="F114" s="44" t="str">
        <f t="shared" si="6"/>
        <v/>
      </c>
      <c r="G114" s="44" t="str">
        <f t="shared" si="7"/>
        <v>/</v>
      </c>
      <c r="H114" s="44" t="str">
        <f t="shared" si="8"/>
        <v>/</v>
      </c>
    </row>
    <row r="115" spans="5:8" s="17" customFormat="1" x14ac:dyDescent="0.25">
      <c r="E115" s="46"/>
      <c r="F115" s="44"/>
      <c r="G115" s="44"/>
      <c r="H115" s="44"/>
    </row>
    <row r="116" spans="5:8" s="17" customFormat="1" x14ac:dyDescent="0.25">
      <c r="E116" s="46"/>
      <c r="F116" s="44"/>
      <c r="G116" s="44"/>
      <c r="H116" s="44"/>
    </row>
    <row r="117" spans="5:8" s="17" customFormat="1" x14ac:dyDescent="0.25">
      <c r="E117" s="46"/>
      <c r="F117" s="44"/>
      <c r="G117" s="44"/>
      <c r="H117" s="44"/>
    </row>
    <row r="118" spans="5:8" s="17" customFormat="1" x14ac:dyDescent="0.25">
      <c r="E118" s="46"/>
      <c r="F118" s="44"/>
      <c r="G118" s="44"/>
      <c r="H118" s="44"/>
    </row>
    <row r="119" spans="5:8" s="17" customFormat="1" x14ac:dyDescent="0.25">
      <c r="E119" s="46"/>
      <c r="F119" s="44"/>
      <c r="G119" s="44"/>
      <c r="H119" s="44"/>
    </row>
    <row r="120" spans="5:8" s="17" customFormat="1" x14ac:dyDescent="0.25">
      <c r="E120" s="46"/>
      <c r="F120" s="44"/>
      <c r="G120" s="44"/>
      <c r="H120" s="44"/>
    </row>
    <row r="121" spans="5:8" s="17" customFormat="1" x14ac:dyDescent="0.25">
      <c r="E121" s="46"/>
      <c r="F121" s="44"/>
      <c r="G121" s="44"/>
      <c r="H121" s="44"/>
    </row>
    <row r="122" spans="5:8" s="17" customFormat="1" x14ac:dyDescent="0.25">
      <c r="E122" s="46"/>
      <c r="F122" s="44"/>
      <c r="G122" s="44"/>
      <c r="H122" s="44"/>
    </row>
    <row r="123" spans="5:8" s="17" customFormat="1" x14ac:dyDescent="0.25">
      <c r="E123" s="46"/>
      <c r="F123" s="44"/>
      <c r="G123" s="44"/>
      <c r="H123" s="44"/>
    </row>
    <row r="124" spans="5:8" s="17" customFormat="1" x14ac:dyDescent="0.25">
      <c r="E124" s="46"/>
      <c r="F124" s="44"/>
      <c r="G124" s="44"/>
      <c r="H124" s="44"/>
    </row>
    <row r="125" spans="5:8" s="17" customFormat="1" x14ac:dyDescent="0.25">
      <c r="E125" s="46"/>
      <c r="F125" s="44"/>
      <c r="G125" s="44"/>
      <c r="H125" s="44"/>
    </row>
    <row r="126" spans="5:8" s="17" customFormat="1" x14ac:dyDescent="0.25">
      <c r="E126" s="46"/>
      <c r="F126" s="44"/>
      <c r="G126" s="44"/>
      <c r="H126" s="44"/>
    </row>
    <row r="127" spans="5:8" s="17" customFormat="1" x14ac:dyDescent="0.25">
      <c r="E127" s="46"/>
      <c r="F127" s="44"/>
      <c r="G127" s="44"/>
      <c r="H127" s="44"/>
    </row>
    <row r="128" spans="5:8" s="17" customFormat="1" x14ac:dyDescent="0.25">
      <c r="E128" s="46"/>
      <c r="F128" s="44"/>
      <c r="G128" s="44"/>
      <c r="H128" s="44"/>
    </row>
    <row r="129" spans="5:8" s="17" customFormat="1" x14ac:dyDescent="0.25">
      <c r="E129" s="46"/>
      <c r="F129" s="44"/>
      <c r="G129" s="44"/>
      <c r="H129" s="44"/>
    </row>
    <row r="130" spans="5:8" s="17" customFormat="1" x14ac:dyDescent="0.25">
      <c r="E130" s="46"/>
      <c r="F130" s="44"/>
      <c r="G130" s="44"/>
      <c r="H130" s="44"/>
    </row>
    <row r="131" spans="5:8" s="17" customFormat="1" x14ac:dyDescent="0.25">
      <c r="E131" s="46"/>
      <c r="F131" s="44"/>
      <c r="G131" s="44"/>
      <c r="H131" s="44"/>
    </row>
    <row r="132" spans="5:8" s="17" customFormat="1" x14ac:dyDescent="0.25">
      <c r="E132" s="46"/>
      <c r="F132" s="44"/>
      <c r="G132" s="44"/>
      <c r="H132" s="44"/>
    </row>
    <row r="133" spans="5:8" s="17" customFormat="1" x14ac:dyDescent="0.25">
      <c r="E133" s="46"/>
      <c r="F133" s="44"/>
      <c r="G133" s="44"/>
      <c r="H133" s="44"/>
    </row>
    <row r="134" spans="5:8" s="17" customFormat="1" x14ac:dyDescent="0.25">
      <c r="E134" s="46"/>
      <c r="F134" s="44"/>
      <c r="G134" s="44"/>
      <c r="H134" s="44"/>
    </row>
    <row r="135" spans="5:8" s="17" customFormat="1" x14ac:dyDescent="0.25">
      <c r="E135" s="46"/>
      <c r="F135" s="44"/>
      <c r="G135" s="44"/>
      <c r="H135" s="44"/>
    </row>
    <row r="136" spans="5:8" s="17" customFormat="1" x14ac:dyDescent="0.25">
      <c r="E136" s="46"/>
      <c r="F136" s="44"/>
      <c r="G136" s="44"/>
      <c r="H136" s="44"/>
    </row>
    <row r="137" spans="5:8" s="17" customFormat="1" x14ac:dyDescent="0.25">
      <c r="E137" s="46"/>
      <c r="F137" s="44"/>
      <c r="G137" s="44"/>
      <c r="H137" s="44"/>
    </row>
    <row r="138" spans="5:8" s="17" customFormat="1" x14ac:dyDescent="0.25">
      <c r="E138" s="46"/>
      <c r="F138" s="44"/>
      <c r="G138" s="44"/>
      <c r="H138" s="44"/>
    </row>
    <row r="139" spans="5:8" s="17" customFormat="1" x14ac:dyDescent="0.25">
      <c r="E139" s="46"/>
      <c r="F139" s="44"/>
      <c r="G139" s="44"/>
      <c r="H139" s="44"/>
    </row>
    <row r="140" spans="5:8" s="17" customFormat="1" x14ac:dyDescent="0.25">
      <c r="E140" s="46"/>
      <c r="F140" s="44"/>
      <c r="G140" s="44"/>
      <c r="H140" s="44"/>
    </row>
    <row r="141" spans="5:8" s="17" customFormat="1" x14ac:dyDescent="0.25">
      <c r="E141" s="46"/>
      <c r="F141" s="44"/>
      <c r="G141" s="44"/>
      <c r="H141" s="44"/>
    </row>
    <row r="142" spans="5:8" s="17" customFormat="1" x14ac:dyDescent="0.25">
      <c r="E142" s="46"/>
      <c r="F142" s="44"/>
      <c r="G142" s="44"/>
      <c r="H142" s="44"/>
    </row>
    <row r="143" spans="5:8" s="17" customFormat="1" x14ac:dyDescent="0.25">
      <c r="E143" s="46"/>
      <c r="F143" s="44"/>
      <c r="G143" s="44"/>
      <c r="H143" s="44"/>
    </row>
    <row r="144" spans="5:8" s="17" customFormat="1" x14ac:dyDescent="0.25">
      <c r="E144" s="46"/>
      <c r="F144" s="44"/>
      <c r="G144" s="44"/>
      <c r="H144" s="44"/>
    </row>
    <row r="145" spans="5:8" s="17" customFormat="1" x14ac:dyDescent="0.25">
      <c r="E145" s="46"/>
      <c r="F145" s="44"/>
      <c r="G145" s="44"/>
      <c r="H145" s="44"/>
    </row>
    <row r="146" spans="5:8" s="17" customFormat="1" x14ac:dyDescent="0.25">
      <c r="E146" s="46"/>
      <c r="F146" s="44"/>
      <c r="G146" s="44"/>
      <c r="H146" s="44"/>
    </row>
    <row r="147" spans="5:8" s="17" customFormat="1" x14ac:dyDescent="0.25">
      <c r="E147" s="46"/>
      <c r="F147" s="44"/>
      <c r="G147" s="44"/>
      <c r="H147" s="44"/>
    </row>
    <row r="148" spans="5:8" s="17" customFormat="1" x14ac:dyDescent="0.25">
      <c r="E148" s="46"/>
      <c r="F148" s="44"/>
      <c r="G148" s="44"/>
      <c r="H148" s="44"/>
    </row>
    <row r="149" spans="5:8" s="17" customFormat="1" x14ac:dyDescent="0.25">
      <c r="E149" s="46"/>
      <c r="F149" s="44"/>
      <c r="G149" s="44"/>
      <c r="H149" s="44"/>
    </row>
    <row r="150" spans="5:8" s="17" customFormat="1" x14ac:dyDescent="0.25">
      <c r="E150" s="46"/>
      <c r="F150" s="44"/>
      <c r="G150" s="44"/>
      <c r="H150" s="44"/>
    </row>
    <row r="151" spans="5:8" s="17" customFormat="1" x14ac:dyDescent="0.25">
      <c r="E151" s="46"/>
      <c r="F151" s="44"/>
      <c r="G151" s="44"/>
      <c r="H151" s="44"/>
    </row>
    <row r="152" spans="5:8" s="17" customFormat="1" x14ac:dyDescent="0.25">
      <c r="E152" s="46"/>
      <c r="F152" s="44"/>
      <c r="G152" s="44"/>
      <c r="H152" s="44"/>
    </row>
    <row r="153" spans="5:8" s="17" customFormat="1" x14ac:dyDescent="0.25">
      <c r="E153" s="46"/>
      <c r="F153" s="44"/>
      <c r="G153" s="44"/>
      <c r="H153" s="44"/>
    </row>
    <row r="154" spans="5:8" s="17" customFormat="1" x14ac:dyDescent="0.25">
      <c r="E154" s="46"/>
      <c r="F154" s="44"/>
      <c r="G154" s="44"/>
      <c r="H154" s="44"/>
    </row>
    <row r="155" spans="5:8" s="17" customFormat="1" x14ac:dyDescent="0.25">
      <c r="E155" s="46"/>
      <c r="F155" s="44"/>
      <c r="G155" s="44"/>
      <c r="H155" s="44"/>
    </row>
    <row r="156" spans="5:8" s="17" customFormat="1" x14ac:dyDescent="0.25">
      <c r="E156" s="46"/>
      <c r="F156" s="44"/>
      <c r="G156" s="44"/>
      <c r="H156" s="44"/>
    </row>
    <row r="157" spans="5:8" s="17" customFormat="1" x14ac:dyDescent="0.25">
      <c r="E157" s="46"/>
      <c r="F157" s="44"/>
      <c r="G157" s="44"/>
      <c r="H157" s="44"/>
    </row>
    <row r="158" spans="5:8" s="17" customFormat="1" x14ac:dyDescent="0.25">
      <c r="E158" s="46"/>
      <c r="F158" s="44"/>
      <c r="G158" s="44"/>
      <c r="H158" s="44"/>
    </row>
    <row r="159" spans="5:8" s="17" customFormat="1" x14ac:dyDescent="0.25">
      <c r="E159" s="46"/>
      <c r="F159" s="44"/>
      <c r="G159" s="44"/>
      <c r="H159" s="44"/>
    </row>
    <row r="160" spans="5:8" s="17" customFormat="1" x14ac:dyDescent="0.25">
      <c r="E160" s="46"/>
      <c r="F160" s="44"/>
      <c r="G160" s="44"/>
      <c r="H160" s="44"/>
    </row>
    <row r="161" spans="5:8" s="17" customFormat="1" x14ac:dyDescent="0.25">
      <c r="E161" s="46"/>
      <c r="F161" s="44"/>
      <c r="G161" s="44"/>
      <c r="H161" s="44"/>
    </row>
    <row r="162" spans="5:8" s="17" customFormat="1" x14ac:dyDescent="0.25">
      <c r="E162" s="46"/>
      <c r="F162" s="44"/>
      <c r="G162" s="44"/>
      <c r="H162" s="44"/>
    </row>
    <row r="163" spans="5:8" s="17" customFormat="1" x14ac:dyDescent="0.25">
      <c r="E163" s="46"/>
      <c r="F163" s="44"/>
      <c r="G163" s="44"/>
      <c r="H163" s="44"/>
    </row>
    <row r="164" spans="5:8" s="17" customFormat="1" x14ac:dyDescent="0.25">
      <c r="E164" s="46"/>
      <c r="F164" s="44"/>
      <c r="G164" s="44"/>
      <c r="H164" s="44"/>
    </row>
    <row r="165" spans="5:8" s="17" customFormat="1" x14ac:dyDescent="0.25">
      <c r="E165" s="46"/>
      <c r="F165" s="44"/>
      <c r="G165" s="44"/>
      <c r="H165" s="44"/>
    </row>
    <row r="166" spans="5:8" s="17" customFormat="1" x14ac:dyDescent="0.25">
      <c r="E166" s="46"/>
      <c r="F166" s="44"/>
      <c r="G166" s="44"/>
      <c r="H166" s="44"/>
    </row>
    <row r="167" spans="5:8" s="17" customFormat="1" x14ac:dyDescent="0.25">
      <c r="E167" s="46"/>
      <c r="F167" s="44"/>
      <c r="G167" s="44"/>
      <c r="H167" s="44"/>
    </row>
    <row r="168" spans="5:8" s="17" customFormat="1" x14ac:dyDescent="0.25">
      <c r="E168" s="46"/>
      <c r="F168" s="44"/>
      <c r="G168" s="44"/>
      <c r="H168" s="44"/>
    </row>
    <row r="169" spans="5:8" s="17" customFormat="1" x14ac:dyDescent="0.25">
      <c r="E169" s="46"/>
      <c r="F169" s="44"/>
      <c r="G169" s="44"/>
      <c r="H169" s="44"/>
    </row>
    <row r="170" spans="5:8" s="17" customFormat="1" x14ac:dyDescent="0.25">
      <c r="E170" s="46"/>
      <c r="F170" s="44"/>
      <c r="G170" s="44"/>
      <c r="H170" s="44"/>
    </row>
    <row r="171" spans="5:8" s="17" customFormat="1" x14ac:dyDescent="0.25">
      <c r="E171" s="46"/>
      <c r="F171" s="44"/>
      <c r="G171" s="44"/>
      <c r="H171" s="44"/>
    </row>
    <row r="172" spans="5:8" s="17" customFormat="1" x14ac:dyDescent="0.25">
      <c r="E172" s="46"/>
      <c r="F172" s="44"/>
      <c r="G172" s="44"/>
      <c r="H172" s="44"/>
    </row>
    <row r="173" spans="5:8" s="17" customFormat="1" x14ac:dyDescent="0.25">
      <c r="E173" s="46"/>
      <c r="F173" s="44"/>
      <c r="G173" s="44"/>
      <c r="H173" s="44"/>
    </row>
    <row r="174" spans="5:8" s="17" customFormat="1" x14ac:dyDescent="0.25">
      <c r="E174" s="46"/>
      <c r="F174" s="44"/>
      <c r="G174" s="44"/>
      <c r="H174" s="44"/>
    </row>
    <row r="175" spans="5:8" s="17" customFormat="1" x14ac:dyDescent="0.25">
      <c r="E175" s="46"/>
      <c r="F175" s="44"/>
      <c r="G175" s="44"/>
      <c r="H175" s="44"/>
    </row>
    <row r="176" spans="5:8" s="17" customFormat="1" x14ac:dyDescent="0.25">
      <c r="E176" s="46"/>
      <c r="F176" s="44"/>
      <c r="G176" s="44"/>
      <c r="H176" s="44"/>
    </row>
    <row r="177" spans="5:8" s="17" customFormat="1" ht="16.5" customHeight="1" x14ac:dyDescent="0.25">
      <c r="E177" s="46"/>
      <c r="F177" s="44"/>
      <c r="G177" s="44"/>
      <c r="H177" s="44"/>
    </row>
    <row r="178" spans="5:8" s="17" customFormat="1" x14ac:dyDescent="0.25">
      <c r="E178" s="46"/>
      <c r="F178" s="44"/>
      <c r="G178" s="44"/>
      <c r="H178" s="44"/>
    </row>
    <row r="179" spans="5:8" s="17" customFormat="1" x14ac:dyDescent="0.25">
      <c r="E179" s="46"/>
      <c r="F179" s="44"/>
      <c r="G179" s="44"/>
      <c r="H179" s="44"/>
    </row>
    <row r="180" spans="5:8" s="17" customFormat="1" x14ac:dyDescent="0.25">
      <c r="E180" s="46"/>
      <c r="F180" s="44"/>
      <c r="G180" s="44"/>
      <c r="H180" s="44"/>
    </row>
    <row r="181" spans="5:8" s="17" customFormat="1" x14ac:dyDescent="0.25">
      <c r="E181" s="46"/>
      <c r="F181" s="44"/>
      <c r="G181" s="44"/>
      <c r="H181" s="44"/>
    </row>
  </sheetData>
  <conditionalFormatting sqref="E2:E114">
    <cfRule type="expression" dxfId="4" priority="1">
      <formula>E2&lt;&gt;""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727"/>
  <sheetViews>
    <sheetView zoomScale="115" zoomScaleNormal="115" workbookViewId="0">
      <selection activeCell="F472" sqref="F2:H472"/>
    </sheetView>
  </sheetViews>
  <sheetFormatPr defaultRowHeight="18" customHeight="1" x14ac:dyDescent="0.25"/>
  <cols>
    <col min="1" max="1" width="43.7109375" style="21" customWidth="1"/>
    <col min="2" max="2" width="14.42578125" style="21" bestFit="1" customWidth="1"/>
    <col min="3" max="3" width="52.85546875" style="99" customWidth="1"/>
    <col min="4" max="4" width="37.7109375" style="99" customWidth="1"/>
    <col min="5" max="5" width="26.5703125" style="99" customWidth="1"/>
    <col min="6" max="6" width="17.42578125" style="21" bestFit="1" customWidth="1"/>
    <col min="7" max="16384" width="9.140625" style="21"/>
  </cols>
  <sheetData>
    <row r="1" spans="1:8" s="35" customFormat="1" ht="18" customHeight="1" x14ac:dyDescent="0.25">
      <c r="A1" s="35" t="s">
        <v>3189</v>
      </c>
      <c r="B1" s="35" t="s">
        <v>3447</v>
      </c>
      <c r="C1" s="35" t="s">
        <v>10</v>
      </c>
      <c r="D1" s="35" t="s">
        <v>1</v>
      </c>
      <c r="E1" s="35" t="s">
        <v>2</v>
      </c>
      <c r="F1" s="35" t="s">
        <v>4736</v>
      </c>
      <c r="G1" s="35" t="s">
        <v>4737</v>
      </c>
      <c r="H1" s="35" t="s">
        <v>4745</v>
      </c>
    </row>
    <row r="2" spans="1:8" ht="18" customHeight="1" x14ac:dyDescent="0.25">
      <c r="A2" s="21" t="s">
        <v>3190</v>
      </c>
      <c r="B2" s="21" t="s">
        <v>3448</v>
      </c>
      <c r="C2" s="36" t="str">
        <f>TRIM(RIGHT(SUBSTITUTE(A2,"/",REPT(" ",LEN(A2))),LEN(A2)))</f>
        <v>api-server-authorized-ip-ranges.md</v>
      </c>
      <c r="D2" s="36" t="str">
        <f>B2</f>
        <v>UNSUITABLE</v>
      </c>
      <c r="E2" s="36" t="str">
        <f>LEFT(A2,LEN(A2)-LEN(C2)-1)</f>
        <v>articles/aks</v>
      </c>
      <c r="F2" s="78" t="str">
        <f t="shared" ref="F2:F66" si="0">LEFT(A2,FIND("/",A2,FIND("/",A2)+1)-1)</f>
        <v>articles/aks</v>
      </c>
      <c r="G2" s="99" t="str">
        <f>B2</f>
        <v>UNSUITABLE</v>
      </c>
      <c r="H2" s="99">
        <v>1</v>
      </c>
    </row>
    <row r="3" spans="1:8" ht="18" customHeight="1" x14ac:dyDescent="0.25">
      <c r="A3" s="21" t="s">
        <v>3191</v>
      </c>
      <c r="B3" s="21" t="s">
        <v>3450</v>
      </c>
      <c r="C3" s="36" t="str">
        <f t="shared" ref="C3:C66" si="1">TRIM(RIGHT(SUBSTITUTE(A3,"/",REPT(" ",LEN(A3))),LEN(A3)))</f>
        <v>azure-ad-integration-cli.md</v>
      </c>
      <c r="D3" s="36" t="str">
        <f t="shared" ref="D3:D66" si="2">B3</f>
        <v>UPDATE</v>
      </c>
      <c r="E3" s="36" t="str">
        <f t="shared" ref="E3:E66" si="3">LEFT(A3,LEN(A3)-LEN(C3)-1)</f>
        <v>articles/aks</v>
      </c>
      <c r="F3" s="78" t="str">
        <f t="shared" si="0"/>
        <v>articles/aks</v>
      </c>
      <c r="G3" s="99" t="str">
        <f t="shared" ref="G3:G66" si="4">B3</f>
        <v>UPDATE</v>
      </c>
      <c r="H3" s="99">
        <v>1</v>
      </c>
    </row>
    <row r="4" spans="1:8" ht="18" customHeight="1" x14ac:dyDescent="0.25">
      <c r="A4" s="21" t="s">
        <v>3192</v>
      </c>
      <c r="B4" s="21" t="s">
        <v>3450</v>
      </c>
      <c r="C4" s="36" t="str">
        <f t="shared" si="1"/>
        <v>azure-files-dynamic-pv.md</v>
      </c>
      <c r="D4" s="36" t="str">
        <f t="shared" si="2"/>
        <v>UPDATE</v>
      </c>
      <c r="E4" s="36" t="str">
        <f t="shared" si="3"/>
        <v>articles/aks</v>
      </c>
      <c r="F4" s="78" t="str">
        <f t="shared" si="0"/>
        <v>articles/aks</v>
      </c>
      <c r="G4" s="99" t="str">
        <f t="shared" si="4"/>
        <v>UPDATE</v>
      </c>
      <c r="H4" s="99">
        <v>1</v>
      </c>
    </row>
    <row r="5" spans="1:8" ht="18" customHeight="1" x14ac:dyDescent="0.25">
      <c r="A5" s="21" t="s">
        <v>4407</v>
      </c>
      <c r="B5" s="21" t="s">
        <v>3449</v>
      </c>
      <c r="C5" s="36" t="str">
        <f t="shared" si="1"/>
        <v>azure-netapp-files.md</v>
      </c>
      <c r="D5" s="36" t="str">
        <f t="shared" si="2"/>
        <v>NEW</v>
      </c>
      <c r="E5" s="36" t="str">
        <f t="shared" si="3"/>
        <v>articles/aks</v>
      </c>
      <c r="F5" s="78" t="str">
        <f t="shared" si="0"/>
        <v>articles/aks</v>
      </c>
      <c r="G5" s="99" t="str">
        <f t="shared" si="4"/>
        <v>NEW</v>
      </c>
      <c r="H5" s="99">
        <v>1</v>
      </c>
    </row>
    <row r="6" spans="1:8" ht="18" customHeight="1" x14ac:dyDescent="0.25">
      <c r="A6" s="21" t="s">
        <v>4408</v>
      </c>
      <c r="B6" s="21" t="s">
        <v>3448</v>
      </c>
      <c r="C6" s="36" t="str">
        <f t="shared" si="1"/>
        <v>certificate-rotation.md</v>
      </c>
      <c r="D6" s="36" t="str">
        <f t="shared" si="2"/>
        <v>UNSUITABLE</v>
      </c>
      <c r="E6" s="36" t="str">
        <f t="shared" si="3"/>
        <v>articles/aks</v>
      </c>
      <c r="F6" s="78" t="str">
        <f t="shared" si="0"/>
        <v>articles/aks</v>
      </c>
      <c r="G6" s="99" t="str">
        <f t="shared" si="4"/>
        <v>UNSUITABLE</v>
      </c>
      <c r="H6" s="99">
        <v>1</v>
      </c>
    </row>
    <row r="7" spans="1:8" ht="18" customHeight="1" x14ac:dyDescent="0.25">
      <c r="A7" s="21" t="s">
        <v>4409</v>
      </c>
      <c r="B7" s="21" t="s">
        <v>3450</v>
      </c>
      <c r="C7" s="36" t="str">
        <f t="shared" si="1"/>
        <v>cluster-container-registry-integration.md</v>
      </c>
      <c r="D7" s="36" t="str">
        <f t="shared" si="2"/>
        <v>UPDATE</v>
      </c>
      <c r="E7" s="36" t="str">
        <f t="shared" si="3"/>
        <v>articles/aks</v>
      </c>
      <c r="F7" s="78" t="str">
        <f t="shared" si="0"/>
        <v>articles/aks</v>
      </c>
      <c r="G7" s="99" t="str">
        <f t="shared" si="4"/>
        <v>UPDATE</v>
      </c>
      <c r="H7" s="99">
        <v>1</v>
      </c>
    </row>
    <row r="8" spans="1:8" ht="18" customHeight="1" x14ac:dyDescent="0.25">
      <c r="A8" s="21" t="s">
        <v>4410</v>
      </c>
      <c r="B8" s="21" t="s">
        <v>3449</v>
      </c>
      <c r="C8" s="36" t="str">
        <f t="shared" si="1"/>
        <v>concepts-diagnostics.md</v>
      </c>
      <c r="D8" s="36" t="str">
        <f t="shared" si="2"/>
        <v>NEW</v>
      </c>
      <c r="E8" s="36" t="str">
        <f t="shared" si="3"/>
        <v>articles/aks</v>
      </c>
      <c r="F8" s="78" t="str">
        <f t="shared" si="0"/>
        <v>articles/aks</v>
      </c>
      <c r="G8" s="99" t="str">
        <f t="shared" si="4"/>
        <v>NEW</v>
      </c>
      <c r="H8" s="99">
        <v>1</v>
      </c>
    </row>
    <row r="9" spans="1:8" ht="18" customHeight="1" x14ac:dyDescent="0.25">
      <c r="A9" s="21" t="s">
        <v>3193</v>
      </c>
      <c r="B9" s="21" t="s">
        <v>3450</v>
      </c>
      <c r="C9" s="36" t="str">
        <f t="shared" si="1"/>
        <v>configure-kubenet.md</v>
      </c>
      <c r="D9" s="36" t="str">
        <f t="shared" si="2"/>
        <v>UPDATE</v>
      </c>
      <c r="E9" s="36" t="str">
        <f t="shared" si="3"/>
        <v>articles/aks</v>
      </c>
      <c r="F9" s="78" t="str">
        <f t="shared" si="0"/>
        <v>articles/aks</v>
      </c>
      <c r="G9" s="99" t="str">
        <f t="shared" si="4"/>
        <v>UPDATE</v>
      </c>
      <c r="H9" s="99">
        <v>1</v>
      </c>
    </row>
    <row r="10" spans="1:8" ht="18" customHeight="1" x14ac:dyDescent="0.25">
      <c r="A10" s="21" t="s">
        <v>3195</v>
      </c>
      <c r="B10" s="21" t="s">
        <v>3448</v>
      </c>
      <c r="C10" s="36" t="str">
        <f t="shared" si="1"/>
        <v>deployment-center-launcher.md</v>
      </c>
      <c r="D10" s="36" t="str">
        <f t="shared" si="2"/>
        <v>UNSUITABLE</v>
      </c>
      <c r="E10" s="36" t="str">
        <f t="shared" si="3"/>
        <v>articles/aks</v>
      </c>
      <c r="F10" s="78" t="str">
        <f t="shared" si="0"/>
        <v>articles/aks</v>
      </c>
      <c r="G10" s="99" t="str">
        <f t="shared" si="4"/>
        <v>UNSUITABLE</v>
      </c>
      <c r="H10" s="99">
        <v>1</v>
      </c>
    </row>
    <row r="11" spans="1:8" ht="18" customHeight="1" x14ac:dyDescent="0.25">
      <c r="A11" s="21" t="s">
        <v>4411</v>
      </c>
      <c r="B11" s="21" t="s">
        <v>3448</v>
      </c>
      <c r="C11" s="36" t="str">
        <f t="shared" si="1"/>
        <v>integrate-azure.md</v>
      </c>
      <c r="D11" s="36" t="str">
        <f t="shared" si="2"/>
        <v>UNSUITABLE</v>
      </c>
      <c r="E11" s="36" t="str">
        <f t="shared" si="3"/>
        <v>articles/aks</v>
      </c>
      <c r="F11" s="78" t="str">
        <f t="shared" si="0"/>
        <v>articles/aks</v>
      </c>
      <c r="G11" s="99" t="str">
        <f t="shared" si="4"/>
        <v>UNSUITABLE</v>
      </c>
      <c r="H11" s="99">
        <v>1</v>
      </c>
    </row>
    <row r="12" spans="1:8" ht="18" customHeight="1" x14ac:dyDescent="0.25">
      <c r="A12" s="21" t="s">
        <v>3196</v>
      </c>
      <c r="B12" s="21" t="s">
        <v>3450</v>
      </c>
      <c r="C12" s="36" t="str">
        <f t="shared" si="1"/>
        <v>kubernetes-walkthrough.md</v>
      </c>
      <c r="D12" s="36" t="str">
        <f t="shared" si="2"/>
        <v>UPDATE</v>
      </c>
      <c r="E12" s="36" t="str">
        <f t="shared" si="3"/>
        <v>articles/aks</v>
      </c>
      <c r="F12" s="78" t="str">
        <f t="shared" si="0"/>
        <v>articles/aks</v>
      </c>
      <c r="G12" s="99" t="str">
        <f t="shared" si="4"/>
        <v>UPDATE</v>
      </c>
      <c r="H12" s="99">
        <v>1</v>
      </c>
    </row>
    <row r="13" spans="1:8" ht="18" customHeight="1" x14ac:dyDescent="0.25">
      <c r="A13" s="21" t="s">
        <v>3197</v>
      </c>
      <c r="B13" s="21" t="s">
        <v>3450</v>
      </c>
      <c r="C13" s="36" t="str">
        <f t="shared" si="1"/>
        <v>kubernetes-walkthrough-portal.md</v>
      </c>
      <c r="D13" s="36" t="str">
        <f t="shared" si="2"/>
        <v>UPDATE</v>
      </c>
      <c r="E13" s="36" t="str">
        <f t="shared" si="3"/>
        <v>articles/aks</v>
      </c>
      <c r="F13" s="78" t="str">
        <f t="shared" si="0"/>
        <v>articles/aks</v>
      </c>
      <c r="G13" s="99" t="str">
        <f t="shared" si="4"/>
        <v>UPDATE</v>
      </c>
      <c r="H13" s="99">
        <v>1</v>
      </c>
    </row>
    <row r="14" spans="1:8" ht="18" customHeight="1" x14ac:dyDescent="0.25">
      <c r="A14" s="21" t="s">
        <v>3198</v>
      </c>
      <c r="B14" s="21" t="s">
        <v>3450</v>
      </c>
      <c r="C14" s="36" t="str">
        <f t="shared" si="1"/>
        <v>kubernetes-walkthrough-rm-template.md</v>
      </c>
      <c r="D14" s="36" t="str">
        <f t="shared" si="2"/>
        <v>UPDATE</v>
      </c>
      <c r="E14" s="36" t="str">
        <f t="shared" si="3"/>
        <v>articles/aks</v>
      </c>
      <c r="F14" s="78" t="str">
        <f t="shared" si="0"/>
        <v>articles/aks</v>
      </c>
      <c r="G14" s="99" t="str">
        <f t="shared" si="4"/>
        <v>UPDATE</v>
      </c>
      <c r="H14" s="99">
        <v>1</v>
      </c>
    </row>
    <row r="15" spans="1:8" ht="18" customHeight="1" x14ac:dyDescent="0.25">
      <c r="A15" s="21" t="s">
        <v>3199</v>
      </c>
      <c r="B15" s="21" t="s">
        <v>3448</v>
      </c>
      <c r="C15" s="36" t="str">
        <f t="shared" si="1"/>
        <v>limit-egress-traffic.md</v>
      </c>
      <c r="D15" s="36" t="str">
        <f t="shared" si="2"/>
        <v>UNSUITABLE</v>
      </c>
      <c r="E15" s="36" t="str">
        <f t="shared" si="3"/>
        <v>articles/aks</v>
      </c>
      <c r="F15" s="78" t="str">
        <f t="shared" si="0"/>
        <v>articles/aks</v>
      </c>
      <c r="G15" s="99" t="str">
        <f t="shared" si="4"/>
        <v>UNSUITABLE</v>
      </c>
      <c r="H15" s="99">
        <v>1</v>
      </c>
    </row>
    <row r="16" spans="1:8" ht="18" customHeight="1" x14ac:dyDescent="0.25">
      <c r="A16" s="21" t="s">
        <v>3200</v>
      </c>
      <c r="B16" s="21" t="s">
        <v>3450</v>
      </c>
      <c r="C16" s="36" t="str">
        <f t="shared" si="1"/>
        <v>operator-best-practices-storage.md</v>
      </c>
      <c r="D16" s="36" t="str">
        <f t="shared" si="2"/>
        <v>UPDATE</v>
      </c>
      <c r="E16" s="36" t="str">
        <f t="shared" si="3"/>
        <v>articles/aks</v>
      </c>
      <c r="F16" s="78" t="str">
        <f t="shared" si="0"/>
        <v>articles/aks</v>
      </c>
      <c r="G16" s="99" t="str">
        <f t="shared" si="4"/>
        <v>UPDATE</v>
      </c>
      <c r="H16" s="99">
        <v>1</v>
      </c>
    </row>
    <row r="17" spans="1:8" ht="18" customHeight="1" x14ac:dyDescent="0.25">
      <c r="A17" s="21" t="s">
        <v>4412</v>
      </c>
      <c r="B17" s="21" t="s">
        <v>3449</v>
      </c>
      <c r="C17" s="36" t="str">
        <f t="shared" si="1"/>
        <v>private-clusters.md</v>
      </c>
      <c r="D17" s="36" t="str">
        <f t="shared" si="2"/>
        <v>NEW</v>
      </c>
      <c r="E17" s="36" t="str">
        <f t="shared" si="3"/>
        <v>articles/aks</v>
      </c>
      <c r="F17" s="78" t="str">
        <f t="shared" si="0"/>
        <v>articles/aks</v>
      </c>
      <c r="G17" s="99" t="str">
        <f t="shared" si="4"/>
        <v>NEW</v>
      </c>
      <c r="H17" s="99">
        <v>1</v>
      </c>
    </row>
    <row r="18" spans="1:8" ht="18" customHeight="1" x14ac:dyDescent="0.25">
      <c r="A18" s="21" t="s">
        <v>3201</v>
      </c>
      <c r="B18" s="21" t="s">
        <v>3450</v>
      </c>
      <c r="C18" s="36" t="str">
        <f t="shared" si="1"/>
        <v>scale-cluster.md</v>
      </c>
      <c r="D18" s="36" t="str">
        <f t="shared" si="2"/>
        <v>UPDATE</v>
      </c>
      <c r="E18" s="36" t="str">
        <f t="shared" si="3"/>
        <v>articles/aks</v>
      </c>
      <c r="F18" s="78" t="str">
        <f t="shared" si="0"/>
        <v>articles/aks</v>
      </c>
      <c r="G18" s="99" t="str">
        <f t="shared" si="4"/>
        <v>UPDATE</v>
      </c>
      <c r="H18" s="99">
        <v>1</v>
      </c>
    </row>
    <row r="19" spans="1:8" ht="18" customHeight="1" x14ac:dyDescent="0.25">
      <c r="A19" s="21" t="s">
        <v>3942</v>
      </c>
      <c r="B19" s="21" t="s">
        <v>3450</v>
      </c>
      <c r="C19" s="36" t="str">
        <f t="shared" si="1"/>
        <v>servicemesh-consul-install.md</v>
      </c>
      <c r="D19" s="36" t="str">
        <f t="shared" si="2"/>
        <v>UPDATE</v>
      </c>
      <c r="E19" s="36" t="str">
        <f t="shared" si="3"/>
        <v>articles/aks</v>
      </c>
      <c r="F19" s="78" t="str">
        <f t="shared" si="0"/>
        <v>articles/aks</v>
      </c>
      <c r="G19" s="99" t="str">
        <f t="shared" si="4"/>
        <v>UPDATE</v>
      </c>
      <c r="H19" s="99">
        <v>1</v>
      </c>
    </row>
    <row r="20" spans="1:8" ht="18" customHeight="1" x14ac:dyDescent="0.25">
      <c r="A20" s="21" t="s">
        <v>3944</v>
      </c>
      <c r="B20" s="21" t="s">
        <v>3450</v>
      </c>
      <c r="C20" s="36" t="str">
        <f t="shared" si="1"/>
        <v>servicemesh-istio-install.md</v>
      </c>
      <c r="D20" s="36" t="str">
        <f t="shared" si="2"/>
        <v>UPDATE</v>
      </c>
      <c r="E20" s="36" t="str">
        <f t="shared" si="3"/>
        <v>articles/aks</v>
      </c>
      <c r="F20" s="78" t="str">
        <f t="shared" si="0"/>
        <v>articles/aks</v>
      </c>
      <c r="G20" s="99" t="str">
        <f t="shared" si="4"/>
        <v>UPDATE</v>
      </c>
      <c r="H20" s="99">
        <v>1</v>
      </c>
    </row>
    <row r="21" spans="1:8" ht="18" customHeight="1" x14ac:dyDescent="0.25">
      <c r="A21" s="21" t="s">
        <v>3945</v>
      </c>
      <c r="B21" s="21" t="s">
        <v>3450</v>
      </c>
      <c r="C21" s="36" t="str">
        <f t="shared" si="1"/>
        <v>servicemesh-istio-scenario-routing.md</v>
      </c>
      <c r="D21" s="36" t="str">
        <f t="shared" si="2"/>
        <v>UPDATE</v>
      </c>
      <c r="E21" s="36" t="str">
        <f t="shared" si="3"/>
        <v>articles/aks</v>
      </c>
      <c r="F21" s="78" t="str">
        <f t="shared" si="0"/>
        <v>articles/aks</v>
      </c>
      <c r="G21" s="99" t="str">
        <f t="shared" si="4"/>
        <v>UPDATE</v>
      </c>
      <c r="H21" s="99">
        <v>1</v>
      </c>
    </row>
    <row r="22" spans="1:8" ht="18" customHeight="1" x14ac:dyDescent="0.25">
      <c r="A22" s="21" t="s">
        <v>3202</v>
      </c>
      <c r="B22" s="21" t="s">
        <v>3450</v>
      </c>
      <c r="C22" s="36" t="str">
        <f t="shared" si="1"/>
        <v>static-ip.md</v>
      </c>
      <c r="D22" s="36" t="str">
        <f t="shared" si="2"/>
        <v>UPDATE</v>
      </c>
      <c r="E22" s="36" t="str">
        <f t="shared" si="3"/>
        <v>articles/aks</v>
      </c>
      <c r="F22" s="78" t="str">
        <f t="shared" si="0"/>
        <v>articles/aks</v>
      </c>
      <c r="G22" s="99" t="str">
        <f t="shared" si="4"/>
        <v>UPDATE</v>
      </c>
      <c r="H22" s="99">
        <v>1</v>
      </c>
    </row>
    <row r="23" spans="1:8" ht="18" customHeight="1" x14ac:dyDescent="0.25">
      <c r="A23" s="21" t="s">
        <v>3203</v>
      </c>
      <c r="B23" s="21" t="s">
        <v>3450</v>
      </c>
      <c r="C23" s="36" t="str">
        <f t="shared" si="1"/>
        <v>TOC.yml</v>
      </c>
      <c r="D23" s="36" t="str">
        <f t="shared" si="2"/>
        <v>UPDATE</v>
      </c>
      <c r="E23" s="36" t="str">
        <f t="shared" si="3"/>
        <v>articles/aks</v>
      </c>
      <c r="F23" s="78" t="str">
        <f t="shared" si="0"/>
        <v>articles/aks</v>
      </c>
      <c r="G23" s="99" t="str">
        <f t="shared" si="4"/>
        <v>UPDATE</v>
      </c>
      <c r="H23" s="99">
        <v>1</v>
      </c>
    </row>
    <row r="24" spans="1:8" ht="18" customHeight="1" x14ac:dyDescent="0.25">
      <c r="A24" s="21" t="s">
        <v>4413</v>
      </c>
      <c r="B24" s="21" t="s">
        <v>3450</v>
      </c>
      <c r="C24" s="36" t="str">
        <f t="shared" si="1"/>
        <v>troubleshooting.md</v>
      </c>
      <c r="D24" s="36" t="str">
        <f t="shared" si="2"/>
        <v>UPDATE</v>
      </c>
      <c r="E24" s="36" t="str">
        <f t="shared" si="3"/>
        <v>articles/aks</v>
      </c>
      <c r="F24" s="78" t="str">
        <f t="shared" si="0"/>
        <v>articles/aks</v>
      </c>
      <c r="G24" s="99" t="str">
        <f t="shared" si="4"/>
        <v>UPDATE</v>
      </c>
      <c r="H24" s="99">
        <v>1</v>
      </c>
    </row>
    <row r="25" spans="1:8" ht="18" customHeight="1" x14ac:dyDescent="0.25">
      <c r="A25" s="21" t="s">
        <v>3204</v>
      </c>
      <c r="B25" s="21" t="s">
        <v>3450</v>
      </c>
      <c r="C25" s="36" t="str">
        <f t="shared" si="1"/>
        <v>update-credentials.md</v>
      </c>
      <c r="D25" s="36" t="str">
        <f t="shared" si="2"/>
        <v>UPDATE</v>
      </c>
      <c r="E25" s="36" t="str">
        <f t="shared" si="3"/>
        <v>articles/aks</v>
      </c>
      <c r="F25" s="78" t="str">
        <f t="shared" si="0"/>
        <v>articles/aks</v>
      </c>
      <c r="G25" s="99" t="str">
        <f t="shared" si="4"/>
        <v>UPDATE</v>
      </c>
      <c r="H25" s="99">
        <v>1</v>
      </c>
    </row>
    <row r="26" spans="1:8" ht="18" customHeight="1" x14ac:dyDescent="0.25">
      <c r="A26" s="21" t="s">
        <v>4414</v>
      </c>
      <c r="B26" s="21" t="s">
        <v>3448</v>
      </c>
      <c r="C26" s="36" t="str">
        <f t="shared" si="1"/>
        <v>use-cosmosdb-osba-mongo-app.md</v>
      </c>
      <c r="D26" s="36" t="str">
        <f t="shared" si="2"/>
        <v>UNSUITABLE</v>
      </c>
      <c r="E26" s="36" t="str">
        <f t="shared" si="3"/>
        <v>articles/aks</v>
      </c>
      <c r="F26" s="78" t="str">
        <f t="shared" si="0"/>
        <v>articles/aks</v>
      </c>
      <c r="G26" s="99" t="str">
        <f t="shared" si="4"/>
        <v>UNSUITABLE</v>
      </c>
      <c r="H26" s="99">
        <v>1</v>
      </c>
    </row>
    <row r="27" spans="1:8" ht="18" customHeight="1" x14ac:dyDescent="0.25">
      <c r="A27" s="21" t="s">
        <v>3205</v>
      </c>
      <c r="B27" s="21" t="s">
        <v>3448</v>
      </c>
      <c r="C27" s="36" t="str">
        <f t="shared" si="1"/>
        <v>use-multiple-node-pools.md</v>
      </c>
      <c r="D27" s="36" t="str">
        <f t="shared" si="2"/>
        <v>UNSUITABLE</v>
      </c>
      <c r="E27" s="36" t="str">
        <f t="shared" si="3"/>
        <v>articles/aks</v>
      </c>
      <c r="F27" s="78" t="str">
        <f t="shared" si="0"/>
        <v>articles/aks</v>
      </c>
      <c r="G27" s="99" t="str">
        <f t="shared" si="4"/>
        <v>UNSUITABLE</v>
      </c>
      <c r="H27" s="99">
        <v>1</v>
      </c>
    </row>
    <row r="28" spans="1:8" ht="18" customHeight="1" x14ac:dyDescent="0.25">
      <c r="A28" s="21" t="s">
        <v>3208</v>
      </c>
      <c r="B28" s="21" t="s">
        <v>3448</v>
      </c>
      <c r="C28" s="36" t="str">
        <f t="shared" si="1"/>
        <v>windows-node-limitations.md</v>
      </c>
      <c r="D28" s="36" t="str">
        <f t="shared" si="2"/>
        <v>UNSUITABLE</v>
      </c>
      <c r="E28" s="36" t="str">
        <f t="shared" si="3"/>
        <v>articles/aks</v>
      </c>
      <c r="F28" s="78" t="str">
        <f t="shared" si="0"/>
        <v>articles/aks</v>
      </c>
      <c r="G28" s="99" t="str">
        <f t="shared" si="4"/>
        <v>UNSUITABLE</v>
      </c>
      <c r="H28" s="99">
        <v>1</v>
      </c>
    </row>
    <row r="29" spans="1:8" ht="18" customHeight="1" x14ac:dyDescent="0.25">
      <c r="A29" s="21" t="s">
        <v>4415</v>
      </c>
      <c r="B29" s="21" t="s">
        <v>3450</v>
      </c>
      <c r="C29" s="36" t="str">
        <f t="shared" si="1"/>
        <v>analysis-services-addservprinc-admins.md</v>
      </c>
      <c r="D29" s="36" t="str">
        <f t="shared" si="2"/>
        <v>UPDATE</v>
      </c>
      <c r="E29" s="36" t="str">
        <f t="shared" si="3"/>
        <v>articles/analysis-services</v>
      </c>
      <c r="F29" s="78" t="str">
        <f t="shared" si="0"/>
        <v>articles/analysis-services</v>
      </c>
      <c r="G29" s="99" t="str">
        <f t="shared" si="4"/>
        <v>UPDATE</v>
      </c>
      <c r="H29" s="99">
        <v>1</v>
      </c>
    </row>
    <row r="30" spans="1:8" ht="18" customHeight="1" x14ac:dyDescent="0.25">
      <c r="A30" s="21" t="s">
        <v>4416</v>
      </c>
      <c r="B30" s="21" t="s">
        <v>3448</v>
      </c>
      <c r="C30" s="36" t="str">
        <f t="shared" si="1"/>
        <v>analysis-services-async-refresh.md</v>
      </c>
      <c r="D30" s="36" t="str">
        <f t="shared" si="2"/>
        <v>UNSUITABLE</v>
      </c>
      <c r="E30" s="36" t="str">
        <f t="shared" si="3"/>
        <v>articles/analysis-services</v>
      </c>
      <c r="F30" s="78" t="str">
        <f t="shared" si="0"/>
        <v>articles/analysis-services</v>
      </c>
      <c r="G30" s="99" t="str">
        <f t="shared" si="4"/>
        <v>UNSUITABLE</v>
      </c>
      <c r="H30" s="99">
        <v>1</v>
      </c>
    </row>
    <row r="31" spans="1:8" ht="18" customHeight="1" x14ac:dyDescent="0.25">
      <c r="A31" s="21" t="s">
        <v>4417</v>
      </c>
      <c r="B31" s="21" t="s">
        <v>3450</v>
      </c>
      <c r="C31" s="36" t="str">
        <f t="shared" si="1"/>
        <v>analysis-services-database-users.md</v>
      </c>
      <c r="D31" s="36" t="str">
        <f t="shared" si="2"/>
        <v>UPDATE</v>
      </c>
      <c r="E31" s="36" t="str">
        <f t="shared" si="3"/>
        <v>articles/analysis-services</v>
      </c>
      <c r="F31" s="78" t="str">
        <f t="shared" si="0"/>
        <v>articles/analysis-services</v>
      </c>
      <c r="G31" s="99" t="str">
        <f t="shared" si="4"/>
        <v>UPDATE</v>
      </c>
      <c r="H31" s="99">
        <v>1</v>
      </c>
    </row>
    <row r="32" spans="1:8" ht="18" customHeight="1" x14ac:dyDescent="0.25">
      <c r="A32" s="21" t="s">
        <v>4418</v>
      </c>
      <c r="B32" s="21" t="s">
        <v>3448</v>
      </c>
      <c r="C32" s="36" t="str">
        <f t="shared" si="1"/>
        <v>analysis-services-logging.md</v>
      </c>
      <c r="D32" s="36" t="str">
        <f t="shared" si="2"/>
        <v>UNSUITABLE</v>
      </c>
      <c r="E32" s="36" t="str">
        <f t="shared" si="3"/>
        <v>articles/analysis-services</v>
      </c>
      <c r="F32" s="78" t="str">
        <f t="shared" si="0"/>
        <v>articles/analysis-services</v>
      </c>
      <c r="G32" s="99" t="str">
        <f t="shared" si="4"/>
        <v>UNSUITABLE</v>
      </c>
      <c r="H32" s="99">
        <v>1</v>
      </c>
    </row>
    <row r="33" spans="1:8" ht="18" customHeight="1" x14ac:dyDescent="0.25">
      <c r="A33" s="21" t="s">
        <v>4419</v>
      </c>
      <c r="B33" s="21" t="s">
        <v>3450</v>
      </c>
      <c r="C33" s="36" t="str">
        <f t="shared" si="1"/>
        <v>analysis-services-monitor.md</v>
      </c>
      <c r="D33" s="36" t="str">
        <f t="shared" si="2"/>
        <v>UPDATE</v>
      </c>
      <c r="E33" s="36" t="str">
        <f t="shared" si="3"/>
        <v>articles/analysis-services</v>
      </c>
      <c r="F33" s="78" t="str">
        <f t="shared" si="0"/>
        <v>articles/analysis-services</v>
      </c>
      <c r="G33" s="99" t="str">
        <f t="shared" si="4"/>
        <v>UPDATE</v>
      </c>
      <c r="H33" s="99">
        <v>1</v>
      </c>
    </row>
    <row r="34" spans="1:8" ht="18" customHeight="1" x14ac:dyDescent="0.25">
      <c r="A34" s="21" t="s">
        <v>4420</v>
      </c>
      <c r="B34" s="21" t="s">
        <v>3450</v>
      </c>
      <c r="C34" s="36" t="str">
        <f t="shared" si="1"/>
        <v>analysis-services-overview.md</v>
      </c>
      <c r="D34" s="36" t="str">
        <f t="shared" si="2"/>
        <v>UPDATE</v>
      </c>
      <c r="E34" s="36" t="str">
        <f t="shared" si="3"/>
        <v>articles/analysis-services</v>
      </c>
      <c r="F34" s="78" t="str">
        <f t="shared" si="0"/>
        <v>articles/analysis-services</v>
      </c>
      <c r="G34" s="99" t="str">
        <f t="shared" si="4"/>
        <v>UPDATE</v>
      </c>
      <c r="H34" s="99">
        <v>1</v>
      </c>
    </row>
    <row r="35" spans="1:8" ht="18" customHeight="1" x14ac:dyDescent="0.25">
      <c r="A35" s="21" t="s">
        <v>4421</v>
      </c>
      <c r="B35" s="21" t="s">
        <v>3450</v>
      </c>
      <c r="C35" s="36" t="str">
        <f t="shared" si="1"/>
        <v>analysis-services-qs-firewall.md</v>
      </c>
      <c r="D35" s="36" t="str">
        <f t="shared" si="2"/>
        <v>UPDATE</v>
      </c>
      <c r="E35" s="36" t="str">
        <f t="shared" si="3"/>
        <v>articles/analysis-services</v>
      </c>
      <c r="F35" s="78" t="str">
        <f t="shared" si="0"/>
        <v>articles/analysis-services</v>
      </c>
      <c r="G35" s="99" t="str">
        <f t="shared" si="4"/>
        <v>UPDATE</v>
      </c>
      <c r="H35" s="99">
        <v>1</v>
      </c>
    </row>
    <row r="36" spans="1:8" ht="18" customHeight="1" x14ac:dyDescent="0.25">
      <c r="A36" s="21" t="s">
        <v>4422</v>
      </c>
      <c r="B36" s="21" t="s">
        <v>3450</v>
      </c>
      <c r="C36" s="36" t="str">
        <f t="shared" si="1"/>
        <v>analysis-services-refresh-logic-app.md</v>
      </c>
      <c r="D36" s="36" t="str">
        <f t="shared" si="2"/>
        <v>UPDATE</v>
      </c>
      <c r="E36" s="36" t="str">
        <f t="shared" si="3"/>
        <v>articles/analysis-services</v>
      </c>
      <c r="F36" s="78" t="str">
        <f t="shared" si="0"/>
        <v>articles/analysis-services</v>
      </c>
      <c r="G36" s="99" t="str">
        <f t="shared" si="4"/>
        <v>UPDATE</v>
      </c>
      <c r="H36" s="99">
        <v>1</v>
      </c>
    </row>
    <row r="37" spans="1:8" ht="18" customHeight="1" x14ac:dyDescent="0.25">
      <c r="A37" s="21" t="s">
        <v>4423</v>
      </c>
      <c r="B37" s="21" t="s">
        <v>3450</v>
      </c>
      <c r="C37" s="36" t="str">
        <f t="shared" si="1"/>
        <v>analysis-services-samples.md</v>
      </c>
      <c r="D37" s="36" t="str">
        <f t="shared" si="2"/>
        <v>UPDATE</v>
      </c>
      <c r="E37" s="36" t="str">
        <f t="shared" si="3"/>
        <v>articles/analysis-services</v>
      </c>
      <c r="F37" s="78" t="str">
        <f t="shared" si="0"/>
        <v>articles/analysis-services</v>
      </c>
      <c r="G37" s="99" t="str">
        <f t="shared" si="4"/>
        <v>UPDATE</v>
      </c>
      <c r="H37" s="99">
        <v>1</v>
      </c>
    </row>
    <row r="38" spans="1:8" ht="18" customHeight="1" x14ac:dyDescent="0.25">
      <c r="A38" s="21" t="s">
        <v>4424</v>
      </c>
      <c r="B38" s="21" t="s">
        <v>3450</v>
      </c>
      <c r="C38" s="36" t="str">
        <f t="shared" si="1"/>
        <v>analysis-services-scale-out.md</v>
      </c>
      <c r="D38" s="36" t="str">
        <f t="shared" si="2"/>
        <v>UPDATE</v>
      </c>
      <c r="E38" s="36" t="str">
        <f t="shared" si="3"/>
        <v>articles/analysis-services</v>
      </c>
      <c r="F38" s="78" t="str">
        <f t="shared" si="0"/>
        <v>articles/analysis-services</v>
      </c>
      <c r="G38" s="99" t="str">
        <f t="shared" si="4"/>
        <v>UPDATE</v>
      </c>
      <c r="H38" s="99">
        <v>1</v>
      </c>
    </row>
    <row r="39" spans="1:8" ht="18" customHeight="1" x14ac:dyDescent="0.25">
      <c r="A39" s="21" t="s">
        <v>4425</v>
      </c>
      <c r="B39" s="21" t="s">
        <v>3450</v>
      </c>
      <c r="C39" s="36" t="str">
        <f t="shared" si="1"/>
        <v>index.yml</v>
      </c>
      <c r="D39" s="36" t="str">
        <f t="shared" si="2"/>
        <v>UPDATE</v>
      </c>
      <c r="E39" s="36" t="str">
        <f t="shared" si="3"/>
        <v>articles/analysis-services</v>
      </c>
      <c r="F39" s="78" t="str">
        <f t="shared" si="0"/>
        <v>articles/analysis-services</v>
      </c>
      <c r="G39" s="99" t="str">
        <f t="shared" si="4"/>
        <v>UPDATE</v>
      </c>
      <c r="H39" s="99">
        <v>1</v>
      </c>
    </row>
    <row r="40" spans="1:8" ht="18" customHeight="1" x14ac:dyDescent="0.25">
      <c r="A40" s="21" t="s">
        <v>4426</v>
      </c>
      <c r="B40" s="21" t="s">
        <v>3450</v>
      </c>
      <c r="C40" s="36" t="str">
        <f t="shared" si="1"/>
        <v>analysis-services-tutorial-roles.md</v>
      </c>
      <c r="D40" s="36" t="str">
        <f t="shared" si="2"/>
        <v>UPDATE</v>
      </c>
      <c r="E40" s="36" t="str">
        <f t="shared" si="3"/>
        <v>articles/analysis-services/tutorials</v>
      </c>
      <c r="F40" s="78" t="str">
        <f t="shared" si="0"/>
        <v>articles/analysis-services</v>
      </c>
      <c r="G40" s="99" t="str">
        <f t="shared" si="4"/>
        <v>UPDATE</v>
      </c>
      <c r="H40" s="99">
        <v>1</v>
      </c>
    </row>
    <row r="41" spans="1:8" ht="18" customHeight="1" x14ac:dyDescent="0.25">
      <c r="A41" s="21" t="s">
        <v>4079</v>
      </c>
      <c r="B41" s="21" t="s">
        <v>3450</v>
      </c>
      <c r="C41" s="36" t="str">
        <f t="shared" si="1"/>
        <v>index.yml</v>
      </c>
      <c r="D41" s="36" t="str">
        <f t="shared" si="2"/>
        <v>UPDATE</v>
      </c>
      <c r="E41" s="36" t="str">
        <f t="shared" si="3"/>
        <v>articles/azure-resource-manager</v>
      </c>
      <c r="F41" s="78" t="str">
        <f t="shared" si="0"/>
        <v>articles/azure-resource-manager</v>
      </c>
      <c r="G41" s="99" t="str">
        <f t="shared" si="4"/>
        <v>UPDATE</v>
      </c>
      <c r="H41" s="99">
        <v>1</v>
      </c>
    </row>
    <row r="42" spans="1:8" ht="18" customHeight="1" x14ac:dyDescent="0.25">
      <c r="A42" s="21" t="s">
        <v>4427</v>
      </c>
      <c r="B42" s="21" t="s">
        <v>3450</v>
      </c>
      <c r="C42" s="36" t="str">
        <f t="shared" si="1"/>
        <v>test-createuidefinition.md</v>
      </c>
      <c r="D42" s="36" t="str">
        <f t="shared" si="2"/>
        <v>UPDATE</v>
      </c>
      <c r="E42" s="36" t="str">
        <f t="shared" si="3"/>
        <v>articles/azure-resource-manager/managed-applications</v>
      </c>
      <c r="F42" s="78" t="str">
        <f t="shared" si="0"/>
        <v>articles/azure-resource-manager</v>
      </c>
      <c r="G42" s="99" t="str">
        <f t="shared" si="4"/>
        <v>UPDATE</v>
      </c>
      <c r="H42" s="99">
        <v>1</v>
      </c>
    </row>
    <row r="43" spans="1:8" ht="18" customHeight="1" x14ac:dyDescent="0.25">
      <c r="A43" s="21" t="s">
        <v>3957</v>
      </c>
      <c r="B43" s="21" t="s">
        <v>3450</v>
      </c>
      <c r="C43" s="36" t="str">
        <f t="shared" si="1"/>
        <v>azure-services-resource-providers.md</v>
      </c>
      <c r="D43" s="36" t="str">
        <f t="shared" si="2"/>
        <v>UPDATE</v>
      </c>
      <c r="E43" s="36" t="str">
        <f t="shared" si="3"/>
        <v>articles/azure-resource-manager/management</v>
      </c>
      <c r="F43" s="78" t="str">
        <f t="shared" si="0"/>
        <v>articles/azure-resource-manager</v>
      </c>
      <c r="G43" s="99" t="str">
        <f t="shared" si="4"/>
        <v>UPDATE</v>
      </c>
      <c r="H43" s="99">
        <v>1</v>
      </c>
    </row>
    <row r="44" spans="1:8" ht="18" customHeight="1" x14ac:dyDescent="0.25">
      <c r="A44" s="21" t="s">
        <v>4428</v>
      </c>
      <c r="B44" s="21" t="s">
        <v>3450</v>
      </c>
      <c r="C44" s="36" t="str">
        <f t="shared" si="1"/>
        <v>azure-subscription-service-limits.md</v>
      </c>
      <c r="D44" s="36" t="str">
        <f t="shared" si="2"/>
        <v>UPDATE</v>
      </c>
      <c r="E44" s="36" t="str">
        <f t="shared" si="3"/>
        <v>articles/azure-resource-manager/management</v>
      </c>
      <c r="F44" s="78" t="str">
        <f t="shared" si="0"/>
        <v>articles/azure-resource-manager</v>
      </c>
      <c r="G44" s="99" t="str">
        <f t="shared" si="4"/>
        <v>UPDATE</v>
      </c>
      <c r="H44" s="99">
        <v>1</v>
      </c>
    </row>
    <row r="45" spans="1:8" ht="18" customHeight="1" x14ac:dyDescent="0.25">
      <c r="A45" s="21" t="s">
        <v>3970</v>
      </c>
      <c r="B45" s="21" t="s">
        <v>3450</v>
      </c>
      <c r="C45" s="36" t="str">
        <f t="shared" si="1"/>
        <v>move-resource-group-and-subscription.md</v>
      </c>
      <c r="D45" s="36" t="str">
        <f t="shared" si="2"/>
        <v>UPDATE</v>
      </c>
      <c r="E45" s="36" t="str">
        <f t="shared" si="3"/>
        <v>articles/azure-resource-manager/management</v>
      </c>
      <c r="F45" s="78" t="str">
        <f t="shared" si="0"/>
        <v>articles/azure-resource-manager</v>
      </c>
      <c r="G45" s="99" t="str">
        <f t="shared" si="4"/>
        <v>UPDATE</v>
      </c>
      <c r="H45" s="99">
        <v>1</v>
      </c>
    </row>
    <row r="46" spans="1:8" ht="18" customHeight="1" x14ac:dyDescent="0.25">
      <c r="A46" s="21" t="s">
        <v>3975</v>
      </c>
      <c r="B46" s="21" t="s">
        <v>3450</v>
      </c>
      <c r="C46" s="36" t="str">
        <f t="shared" si="1"/>
        <v>request-limits-and-throttling.md</v>
      </c>
      <c r="D46" s="36" t="str">
        <f t="shared" si="2"/>
        <v>UPDATE</v>
      </c>
      <c r="E46" s="36" t="str">
        <f t="shared" si="3"/>
        <v>articles/azure-resource-manager/management</v>
      </c>
      <c r="F46" s="78" t="str">
        <f t="shared" si="0"/>
        <v>articles/azure-resource-manager</v>
      </c>
      <c r="G46" s="99" t="str">
        <f t="shared" si="4"/>
        <v>UPDATE</v>
      </c>
      <c r="H46" s="99">
        <v>1</v>
      </c>
    </row>
    <row r="47" spans="1:8" ht="18" customHeight="1" x14ac:dyDescent="0.25">
      <c r="A47" s="21" t="s">
        <v>3977</v>
      </c>
      <c r="B47" s="21" t="s">
        <v>3450</v>
      </c>
      <c r="C47" s="36" t="str">
        <f t="shared" si="1"/>
        <v>resource-providers-and-types.md</v>
      </c>
      <c r="D47" s="36" t="str">
        <f t="shared" si="2"/>
        <v>UPDATE</v>
      </c>
      <c r="E47" s="36" t="str">
        <f t="shared" si="3"/>
        <v>articles/azure-resource-manager/management</v>
      </c>
      <c r="F47" s="78" t="str">
        <f t="shared" si="0"/>
        <v>articles/azure-resource-manager</v>
      </c>
      <c r="G47" s="99" t="str">
        <f t="shared" si="4"/>
        <v>UPDATE</v>
      </c>
      <c r="H47" s="99">
        <v>1</v>
      </c>
    </row>
    <row r="48" spans="1:8" ht="18" customHeight="1" x14ac:dyDescent="0.25">
      <c r="A48" s="21" t="s">
        <v>3993</v>
      </c>
      <c r="B48" s="21" t="s">
        <v>3450</v>
      </c>
      <c r="C48" s="36" t="str">
        <f t="shared" si="1"/>
        <v>cross-resource-group-deployment.md</v>
      </c>
      <c r="D48" s="36" t="str">
        <f t="shared" si="2"/>
        <v>UPDATE</v>
      </c>
      <c r="E48" s="36" t="str">
        <f t="shared" si="3"/>
        <v>articles/azure-resource-manager/templates</v>
      </c>
      <c r="F48" s="78" t="str">
        <f t="shared" si="0"/>
        <v>articles/azure-resource-manager</v>
      </c>
      <c r="G48" s="99" t="str">
        <f t="shared" si="4"/>
        <v>UPDATE</v>
      </c>
      <c r="H48" s="99">
        <v>1</v>
      </c>
    </row>
    <row r="49" spans="1:8" ht="18" customHeight="1" x14ac:dyDescent="0.25">
      <c r="A49" s="21" t="s">
        <v>3995</v>
      </c>
      <c r="B49" s="21" t="s">
        <v>3450</v>
      </c>
      <c r="C49" s="36" t="str">
        <f t="shared" si="1"/>
        <v>deploy-cli.md</v>
      </c>
      <c r="D49" s="36" t="str">
        <f t="shared" si="2"/>
        <v>UPDATE</v>
      </c>
      <c r="E49" s="36" t="str">
        <f t="shared" si="3"/>
        <v>articles/azure-resource-manager/templates</v>
      </c>
      <c r="F49" s="78" t="str">
        <f t="shared" si="0"/>
        <v>articles/azure-resource-manager</v>
      </c>
      <c r="G49" s="99" t="str">
        <f t="shared" si="4"/>
        <v>UPDATE</v>
      </c>
      <c r="H49" s="99">
        <v>1</v>
      </c>
    </row>
    <row r="50" spans="1:8" ht="18" customHeight="1" x14ac:dyDescent="0.25">
      <c r="A50" s="21" t="s">
        <v>4429</v>
      </c>
      <c r="B50" s="21" t="s">
        <v>3449</v>
      </c>
      <c r="C50" s="36" t="str">
        <f t="shared" si="1"/>
        <v>deployment-script-template.md</v>
      </c>
      <c r="D50" s="36" t="str">
        <f t="shared" si="2"/>
        <v>NEW</v>
      </c>
      <c r="E50" s="36" t="str">
        <f t="shared" si="3"/>
        <v>articles/azure-resource-manager/templates</v>
      </c>
      <c r="F50" s="78" t="str">
        <f t="shared" si="0"/>
        <v>articles/azure-resource-manager</v>
      </c>
      <c r="G50" s="99" t="str">
        <f t="shared" si="4"/>
        <v>NEW</v>
      </c>
      <c r="H50" s="99">
        <v>1</v>
      </c>
    </row>
    <row r="51" spans="1:8" ht="18" customHeight="1" x14ac:dyDescent="0.25">
      <c r="A51" s="21" t="s">
        <v>4006</v>
      </c>
      <c r="B51" s="21" t="s">
        <v>3450</v>
      </c>
      <c r="C51" s="36" t="str">
        <f t="shared" si="1"/>
        <v>deploy-to-management-group.md</v>
      </c>
      <c r="D51" s="36" t="str">
        <f t="shared" si="2"/>
        <v>UPDATE</v>
      </c>
      <c r="E51" s="36" t="str">
        <f t="shared" si="3"/>
        <v>articles/azure-resource-manager/templates</v>
      </c>
      <c r="F51" s="78" t="str">
        <f t="shared" si="0"/>
        <v>articles/azure-resource-manager</v>
      </c>
      <c r="G51" s="99" t="str">
        <f t="shared" si="4"/>
        <v>UPDATE</v>
      </c>
      <c r="H51" s="99">
        <v>1</v>
      </c>
    </row>
    <row r="52" spans="1:8" ht="18" customHeight="1" x14ac:dyDescent="0.25">
      <c r="A52" s="21" t="s">
        <v>4007</v>
      </c>
      <c r="B52" s="21" t="s">
        <v>3450</v>
      </c>
      <c r="C52" s="36" t="str">
        <f t="shared" si="1"/>
        <v>deploy-to-subscription.md</v>
      </c>
      <c r="D52" s="36" t="str">
        <f t="shared" si="2"/>
        <v>UPDATE</v>
      </c>
      <c r="E52" s="36" t="str">
        <f t="shared" si="3"/>
        <v>articles/azure-resource-manager/templates</v>
      </c>
      <c r="F52" s="78" t="str">
        <f t="shared" si="0"/>
        <v>articles/azure-resource-manager</v>
      </c>
      <c r="G52" s="99" t="str">
        <f t="shared" si="4"/>
        <v>UPDATE</v>
      </c>
      <c r="H52" s="99">
        <v>1</v>
      </c>
    </row>
    <row r="53" spans="1:8" ht="18" customHeight="1" x14ac:dyDescent="0.25">
      <c r="A53" s="21" t="s">
        <v>4430</v>
      </c>
      <c r="B53" s="21" t="s">
        <v>3449</v>
      </c>
      <c r="C53" s="36" t="str">
        <f t="shared" si="1"/>
        <v>deploy-to-tenant.md</v>
      </c>
      <c r="D53" s="36" t="str">
        <f t="shared" si="2"/>
        <v>NEW</v>
      </c>
      <c r="E53" s="36" t="str">
        <f t="shared" si="3"/>
        <v>articles/azure-resource-manager/templates</v>
      </c>
      <c r="F53" s="78" t="str">
        <f t="shared" si="0"/>
        <v>articles/azure-resource-manager</v>
      </c>
      <c r="G53" s="99" t="str">
        <f t="shared" si="4"/>
        <v>NEW</v>
      </c>
      <c r="H53" s="99">
        <v>1</v>
      </c>
    </row>
    <row r="54" spans="1:8" ht="18" customHeight="1" x14ac:dyDescent="0.25">
      <c r="A54" s="21" t="s">
        <v>4014</v>
      </c>
      <c r="B54" s="21" t="s">
        <v>3450</v>
      </c>
      <c r="C54" s="36" t="str">
        <f t="shared" si="1"/>
        <v>error-resource-quota.md</v>
      </c>
      <c r="D54" s="36" t="str">
        <f t="shared" si="2"/>
        <v>UPDATE</v>
      </c>
      <c r="E54" s="36" t="str">
        <f t="shared" si="3"/>
        <v>articles/azure-resource-manager/templates</v>
      </c>
      <c r="F54" s="78" t="str">
        <f t="shared" si="0"/>
        <v>articles/azure-resource-manager</v>
      </c>
      <c r="G54" s="99" t="str">
        <f t="shared" si="4"/>
        <v>UPDATE</v>
      </c>
      <c r="H54" s="99">
        <v>1</v>
      </c>
    </row>
    <row r="55" spans="1:8" ht="18" customHeight="1" x14ac:dyDescent="0.25">
      <c r="A55" s="21" t="s">
        <v>4015</v>
      </c>
      <c r="B55" s="21" t="s">
        <v>3450</v>
      </c>
      <c r="C55" s="36" t="str">
        <f t="shared" si="1"/>
        <v>error-sku-not-available.md</v>
      </c>
      <c r="D55" s="36" t="str">
        <f t="shared" si="2"/>
        <v>UPDATE</v>
      </c>
      <c r="E55" s="36" t="str">
        <f t="shared" si="3"/>
        <v>articles/azure-resource-manager/templates</v>
      </c>
      <c r="F55" s="78" t="str">
        <f t="shared" si="0"/>
        <v>articles/azure-resource-manager</v>
      </c>
      <c r="G55" s="99" t="str">
        <f t="shared" si="4"/>
        <v>UPDATE</v>
      </c>
      <c r="H55" s="99">
        <v>1</v>
      </c>
    </row>
    <row r="56" spans="1:8" ht="18" customHeight="1" x14ac:dyDescent="0.25">
      <c r="A56" s="21" t="s">
        <v>4019</v>
      </c>
      <c r="B56" s="21" t="s">
        <v>3450</v>
      </c>
      <c r="C56" s="36" t="str">
        <f t="shared" si="1"/>
        <v>index.yml</v>
      </c>
      <c r="D56" s="36" t="str">
        <f t="shared" si="2"/>
        <v>UPDATE</v>
      </c>
      <c r="E56" s="36" t="str">
        <f t="shared" si="3"/>
        <v>articles/azure-resource-manager/templates</v>
      </c>
      <c r="F56" s="78" t="str">
        <f t="shared" si="0"/>
        <v>articles/azure-resource-manager</v>
      </c>
      <c r="G56" s="99" t="str">
        <f t="shared" si="4"/>
        <v>UPDATE</v>
      </c>
      <c r="H56" s="99">
        <v>1</v>
      </c>
    </row>
    <row r="57" spans="1:8" ht="18" customHeight="1" x14ac:dyDescent="0.25">
      <c r="A57" s="21" t="s">
        <v>4021</v>
      </c>
      <c r="B57" s="21" t="s">
        <v>3450</v>
      </c>
      <c r="C57" s="36" t="str">
        <f t="shared" si="1"/>
        <v>linked-templates.md</v>
      </c>
      <c r="D57" s="36" t="str">
        <f t="shared" si="2"/>
        <v>UPDATE</v>
      </c>
      <c r="E57" s="36" t="str">
        <f t="shared" si="3"/>
        <v>articles/azure-resource-manager/templates</v>
      </c>
      <c r="F57" s="78" t="str">
        <f t="shared" si="0"/>
        <v>articles/azure-resource-manager</v>
      </c>
      <c r="G57" s="99" t="str">
        <f t="shared" si="4"/>
        <v>UPDATE</v>
      </c>
      <c r="H57" s="99">
        <v>1</v>
      </c>
    </row>
    <row r="58" spans="1:8" ht="18" customHeight="1" x14ac:dyDescent="0.25">
      <c r="A58" s="21" t="s">
        <v>4030</v>
      </c>
      <c r="B58" s="21" t="s">
        <v>3450</v>
      </c>
      <c r="C58" s="36" t="str">
        <f t="shared" si="1"/>
        <v>template-deploy-what-if.md</v>
      </c>
      <c r="D58" s="36" t="str">
        <f t="shared" si="2"/>
        <v>UPDATE</v>
      </c>
      <c r="E58" s="36" t="str">
        <f t="shared" si="3"/>
        <v>articles/azure-resource-manager/templates</v>
      </c>
      <c r="F58" s="78" t="str">
        <f t="shared" si="0"/>
        <v>articles/azure-resource-manager</v>
      </c>
      <c r="G58" s="99" t="str">
        <f t="shared" si="4"/>
        <v>UPDATE</v>
      </c>
      <c r="H58" s="99">
        <v>1</v>
      </c>
    </row>
    <row r="59" spans="1:8" ht="18" customHeight="1" x14ac:dyDescent="0.25">
      <c r="A59" s="21" t="s">
        <v>4045</v>
      </c>
      <c r="B59" s="21" t="s">
        <v>3450</v>
      </c>
      <c r="C59" s="36" t="str">
        <f t="shared" si="1"/>
        <v>template-tutorial-add-functions.md</v>
      </c>
      <c r="D59" s="36" t="str">
        <f t="shared" si="2"/>
        <v>UPDATE</v>
      </c>
      <c r="E59" s="36" t="str">
        <f t="shared" si="3"/>
        <v>articles/azure-resource-manager/templates</v>
      </c>
      <c r="F59" s="78" t="str">
        <f t="shared" si="0"/>
        <v>articles/azure-resource-manager</v>
      </c>
      <c r="G59" s="99" t="str">
        <f t="shared" si="4"/>
        <v>UPDATE</v>
      </c>
      <c r="H59" s="99">
        <v>1</v>
      </c>
    </row>
    <row r="60" spans="1:8" ht="18" customHeight="1" x14ac:dyDescent="0.25">
      <c r="A60" s="21" t="s">
        <v>4046</v>
      </c>
      <c r="B60" s="21" t="s">
        <v>3450</v>
      </c>
      <c r="C60" s="36" t="str">
        <f t="shared" si="1"/>
        <v>template-tutorial-add-outputs.md</v>
      </c>
      <c r="D60" s="36" t="str">
        <f t="shared" si="2"/>
        <v>UPDATE</v>
      </c>
      <c r="E60" s="36" t="str">
        <f t="shared" si="3"/>
        <v>articles/azure-resource-manager/templates</v>
      </c>
      <c r="F60" s="78" t="str">
        <f t="shared" si="0"/>
        <v>articles/azure-resource-manager</v>
      </c>
      <c r="G60" s="99" t="str">
        <f t="shared" si="4"/>
        <v>UPDATE</v>
      </c>
      <c r="H60" s="99">
        <v>1</v>
      </c>
    </row>
    <row r="61" spans="1:8" ht="18" customHeight="1" x14ac:dyDescent="0.25">
      <c r="A61" s="21" t="s">
        <v>4047</v>
      </c>
      <c r="B61" s="21" t="s">
        <v>3450</v>
      </c>
      <c r="C61" s="36" t="str">
        <f t="shared" si="1"/>
        <v>template-tutorial-add-parameters.md</v>
      </c>
      <c r="D61" s="36" t="str">
        <f t="shared" si="2"/>
        <v>UPDATE</v>
      </c>
      <c r="E61" s="36" t="str">
        <f t="shared" si="3"/>
        <v>articles/azure-resource-manager/templates</v>
      </c>
      <c r="F61" s="78" t="str">
        <f t="shared" si="0"/>
        <v>articles/azure-resource-manager</v>
      </c>
      <c r="G61" s="99" t="str">
        <f t="shared" si="4"/>
        <v>UPDATE</v>
      </c>
      <c r="H61" s="99">
        <v>1</v>
      </c>
    </row>
    <row r="62" spans="1:8" ht="18" customHeight="1" x14ac:dyDescent="0.25">
      <c r="A62" s="21" t="s">
        <v>4048</v>
      </c>
      <c r="B62" s="21" t="s">
        <v>3450</v>
      </c>
      <c r="C62" s="36" t="str">
        <f t="shared" si="1"/>
        <v>template-tutorial-add-resource.md</v>
      </c>
      <c r="D62" s="36" t="str">
        <f t="shared" si="2"/>
        <v>UPDATE</v>
      </c>
      <c r="E62" s="36" t="str">
        <f t="shared" si="3"/>
        <v>articles/azure-resource-manager/templates</v>
      </c>
      <c r="F62" s="78" t="str">
        <f t="shared" si="0"/>
        <v>articles/azure-resource-manager</v>
      </c>
      <c r="G62" s="99" t="str">
        <f t="shared" si="4"/>
        <v>UPDATE</v>
      </c>
      <c r="H62" s="99">
        <v>1</v>
      </c>
    </row>
    <row r="63" spans="1:8" ht="18" customHeight="1" x14ac:dyDescent="0.25">
      <c r="A63" s="21" t="s">
        <v>4049</v>
      </c>
      <c r="B63" s="21" t="s">
        <v>3450</v>
      </c>
      <c r="C63" s="36" t="str">
        <f t="shared" si="1"/>
        <v>template-tutorial-add-tags.md</v>
      </c>
      <c r="D63" s="36" t="str">
        <f t="shared" si="2"/>
        <v>UPDATE</v>
      </c>
      <c r="E63" s="36" t="str">
        <f t="shared" si="3"/>
        <v>articles/azure-resource-manager/templates</v>
      </c>
      <c r="F63" s="78" t="str">
        <f t="shared" si="0"/>
        <v>articles/azure-resource-manager</v>
      </c>
      <c r="G63" s="99" t="str">
        <f t="shared" si="4"/>
        <v>UPDATE</v>
      </c>
      <c r="H63" s="99">
        <v>1</v>
      </c>
    </row>
    <row r="64" spans="1:8" ht="18" customHeight="1" x14ac:dyDescent="0.25">
      <c r="A64" s="21" t="s">
        <v>4050</v>
      </c>
      <c r="B64" s="21" t="s">
        <v>3450</v>
      </c>
      <c r="C64" s="36" t="str">
        <f t="shared" si="1"/>
        <v>template-tutorial-add-variables.md</v>
      </c>
      <c r="D64" s="36" t="str">
        <f t="shared" si="2"/>
        <v>UPDATE</v>
      </c>
      <c r="E64" s="36" t="str">
        <f t="shared" si="3"/>
        <v>articles/azure-resource-manager/templates</v>
      </c>
      <c r="F64" s="78" t="str">
        <f t="shared" si="0"/>
        <v>articles/azure-resource-manager</v>
      </c>
      <c r="G64" s="99" t="str">
        <f t="shared" si="4"/>
        <v>UPDATE</v>
      </c>
      <c r="H64" s="99">
        <v>1</v>
      </c>
    </row>
    <row r="65" spans="1:8" ht="18" customHeight="1" x14ac:dyDescent="0.25">
      <c r="A65" s="21" t="s">
        <v>4052</v>
      </c>
      <c r="B65" s="21" t="s">
        <v>3450</v>
      </c>
      <c r="C65" s="36" t="str">
        <f t="shared" si="1"/>
        <v>template-tutorial-create-first-template.md</v>
      </c>
      <c r="D65" s="36" t="str">
        <f t="shared" si="2"/>
        <v>UPDATE</v>
      </c>
      <c r="E65" s="36" t="str">
        <f t="shared" si="3"/>
        <v>articles/azure-resource-manager/templates</v>
      </c>
      <c r="F65" s="78" t="str">
        <f t="shared" si="0"/>
        <v>articles/azure-resource-manager</v>
      </c>
      <c r="G65" s="99" t="str">
        <f t="shared" si="4"/>
        <v>UPDATE</v>
      </c>
      <c r="H65" s="99">
        <v>1</v>
      </c>
    </row>
    <row r="66" spans="1:8" ht="18" customHeight="1" x14ac:dyDescent="0.25">
      <c r="A66" s="21" t="s">
        <v>4053</v>
      </c>
      <c r="B66" s="21" t="s">
        <v>3450</v>
      </c>
      <c r="C66" s="36" t="str">
        <f t="shared" si="1"/>
        <v>template-tutorial-create-linked-templates.md</v>
      </c>
      <c r="D66" s="36" t="str">
        <f t="shared" si="2"/>
        <v>UPDATE</v>
      </c>
      <c r="E66" s="36" t="str">
        <f t="shared" si="3"/>
        <v>articles/azure-resource-manager/templates</v>
      </c>
      <c r="F66" s="78" t="str">
        <f t="shared" si="0"/>
        <v>articles/azure-resource-manager</v>
      </c>
      <c r="G66" s="99" t="str">
        <f t="shared" si="4"/>
        <v>UPDATE</v>
      </c>
      <c r="H66" s="99">
        <v>1</v>
      </c>
    </row>
    <row r="67" spans="1:8" ht="18" customHeight="1" x14ac:dyDescent="0.25">
      <c r="A67" s="21" t="s">
        <v>4055</v>
      </c>
      <c r="B67" s="21" t="s">
        <v>3450</v>
      </c>
      <c r="C67" s="36" t="str">
        <f t="shared" ref="C67:C130" si="5">TRIM(RIGHT(SUBSTITUTE(A67,"/",REPT(" ",LEN(A67))),LEN(A67)))</f>
        <v>template-tutorial-create-templates-with-dependent-resources.md</v>
      </c>
      <c r="D67" s="36" t="str">
        <f t="shared" ref="D67:D130" si="6">B67</f>
        <v>UPDATE</v>
      </c>
      <c r="E67" s="36" t="str">
        <f t="shared" ref="E67:E130" si="7">LEFT(A67,LEN(A67)-LEN(C67)-1)</f>
        <v>articles/azure-resource-manager/templates</v>
      </c>
      <c r="F67" s="78" t="str">
        <f t="shared" ref="F67:F130" si="8">LEFT(A67,FIND("/",A67,FIND("/",A67)+1)-1)</f>
        <v>articles/azure-resource-manager</v>
      </c>
      <c r="G67" s="99" t="str">
        <f t="shared" ref="G67:G130" si="9">B67</f>
        <v>UPDATE</v>
      </c>
      <c r="H67" s="99">
        <v>1</v>
      </c>
    </row>
    <row r="68" spans="1:8" ht="18" customHeight="1" x14ac:dyDescent="0.25">
      <c r="A68" s="21" t="s">
        <v>4056</v>
      </c>
      <c r="B68" s="21" t="s">
        <v>3450</v>
      </c>
      <c r="C68" s="36" t="str">
        <f t="shared" si="5"/>
        <v>template-tutorial-deploy-sql-extensions-bacpac.md</v>
      </c>
      <c r="D68" s="36" t="str">
        <f t="shared" si="6"/>
        <v>UPDATE</v>
      </c>
      <c r="E68" s="36" t="str">
        <f t="shared" si="7"/>
        <v>articles/azure-resource-manager/templates</v>
      </c>
      <c r="F68" s="78" t="str">
        <f t="shared" si="8"/>
        <v>articles/azure-resource-manager</v>
      </c>
      <c r="G68" s="99" t="str">
        <f t="shared" si="9"/>
        <v>UPDATE</v>
      </c>
      <c r="H68" s="99">
        <v>1</v>
      </c>
    </row>
    <row r="69" spans="1:8" ht="18" customHeight="1" x14ac:dyDescent="0.25">
      <c r="A69" s="21" t="s">
        <v>4057</v>
      </c>
      <c r="B69" s="21" t="s">
        <v>3450</v>
      </c>
      <c r="C69" s="36" t="str">
        <f t="shared" si="5"/>
        <v>template-tutorial-deploy-vm-extensions.md</v>
      </c>
      <c r="D69" s="36" t="str">
        <f t="shared" si="6"/>
        <v>UPDATE</v>
      </c>
      <c r="E69" s="36" t="str">
        <f t="shared" si="7"/>
        <v>articles/azure-resource-manager/templates</v>
      </c>
      <c r="F69" s="78" t="str">
        <f t="shared" si="8"/>
        <v>articles/azure-resource-manager</v>
      </c>
      <c r="G69" s="99" t="str">
        <f t="shared" si="9"/>
        <v>UPDATE</v>
      </c>
      <c r="H69" s="99">
        <v>1</v>
      </c>
    </row>
    <row r="70" spans="1:8" ht="18" customHeight="1" x14ac:dyDescent="0.25">
      <c r="A70" s="21" t="s">
        <v>4058</v>
      </c>
      <c r="B70" s="21" t="s">
        <v>3450</v>
      </c>
      <c r="C70" s="36" t="str">
        <f t="shared" si="5"/>
        <v>template-tutorial-export-template.md</v>
      </c>
      <c r="D70" s="36" t="str">
        <f t="shared" si="6"/>
        <v>UPDATE</v>
      </c>
      <c r="E70" s="36" t="str">
        <f t="shared" si="7"/>
        <v>articles/azure-resource-manager/templates</v>
      </c>
      <c r="F70" s="78" t="str">
        <f t="shared" si="8"/>
        <v>articles/azure-resource-manager</v>
      </c>
      <c r="G70" s="99" t="str">
        <f t="shared" si="9"/>
        <v>UPDATE</v>
      </c>
      <c r="H70" s="99">
        <v>1</v>
      </c>
    </row>
    <row r="71" spans="1:8" ht="18" customHeight="1" x14ac:dyDescent="0.25">
      <c r="A71" s="21" t="s">
        <v>4059</v>
      </c>
      <c r="B71" s="21" t="s">
        <v>3450</v>
      </c>
      <c r="C71" s="36" t="str">
        <f t="shared" si="5"/>
        <v>template-tutorial-quickstart-template.md</v>
      </c>
      <c r="D71" s="36" t="str">
        <f t="shared" si="6"/>
        <v>UPDATE</v>
      </c>
      <c r="E71" s="36" t="str">
        <f t="shared" si="7"/>
        <v>articles/azure-resource-manager/templates</v>
      </c>
      <c r="F71" s="78" t="str">
        <f t="shared" si="8"/>
        <v>articles/azure-resource-manager</v>
      </c>
      <c r="G71" s="99" t="str">
        <f t="shared" si="9"/>
        <v>UPDATE</v>
      </c>
      <c r="H71" s="99">
        <v>1</v>
      </c>
    </row>
    <row r="72" spans="1:8" ht="18" customHeight="1" x14ac:dyDescent="0.25">
      <c r="A72" s="21" t="s">
        <v>4060</v>
      </c>
      <c r="B72" s="21" t="s">
        <v>3450</v>
      </c>
      <c r="C72" s="36" t="str">
        <f t="shared" si="5"/>
        <v>template-tutorial-secure-artifacts.md</v>
      </c>
      <c r="D72" s="36" t="str">
        <f t="shared" si="6"/>
        <v>UPDATE</v>
      </c>
      <c r="E72" s="36" t="str">
        <f t="shared" si="7"/>
        <v>articles/azure-resource-manager/templates</v>
      </c>
      <c r="F72" s="78" t="str">
        <f t="shared" si="8"/>
        <v>articles/azure-resource-manager</v>
      </c>
      <c r="G72" s="99" t="str">
        <f t="shared" si="9"/>
        <v>UPDATE</v>
      </c>
      <c r="H72" s="99">
        <v>1</v>
      </c>
    </row>
    <row r="73" spans="1:8" ht="18" customHeight="1" x14ac:dyDescent="0.25">
      <c r="A73" s="21" t="s">
        <v>4063</v>
      </c>
      <c r="B73" s="21" t="s">
        <v>3450</v>
      </c>
      <c r="C73" s="36" t="str">
        <f t="shared" si="5"/>
        <v>template-tutorial-use-conditions.md</v>
      </c>
      <c r="D73" s="36" t="str">
        <f t="shared" si="6"/>
        <v>UPDATE</v>
      </c>
      <c r="E73" s="36" t="str">
        <f t="shared" si="7"/>
        <v>articles/azure-resource-manager/templates</v>
      </c>
      <c r="F73" s="78" t="str">
        <f t="shared" si="8"/>
        <v>articles/azure-resource-manager</v>
      </c>
      <c r="G73" s="99" t="str">
        <f t="shared" si="9"/>
        <v>UPDATE</v>
      </c>
      <c r="H73" s="99">
        <v>1</v>
      </c>
    </row>
    <row r="74" spans="1:8" ht="18" customHeight="1" x14ac:dyDescent="0.25">
      <c r="A74" s="21" t="s">
        <v>4064</v>
      </c>
      <c r="B74" s="21" t="s">
        <v>3450</v>
      </c>
      <c r="C74" s="36" t="str">
        <f t="shared" si="5"/>
        <v>template-tutorial-use-key-vault.md</v>
      </c>
      <c r="D74" s="36" t="str">
        <f t="shared" si="6"/>
        <v>UPDATE</v>
      </c>
      <c r="E74" s="36" t="str">
        <f t="shared" si="7"/>
        <v>articles/azure-resource-manager/templates</v>
      </c>
      <c r="F74" s="78" t="str">
        <f t="shared" si="8"/>
        <v>articles/azure-resource-manager</v>
      </c>
      <c r="G74" s="99" t="str">
        <f t="shared" si="9"/>
        <v>UPDATE</v>
      </c>
      <c r="H74" s="99">
        <v>1</v>
      </c>
    </row>
    <row r="75" spans="1:8" ht="18" customHeight="1" x14ac:dyDescent="0.25">
      <c r="A75" s="21" t="s">
        <v>4065</v>
      </c>
      <c r="B75" s="21" t="s">
        <v>3450</v>
      </c>
      <c r="C75" s="36" t="str">
        <f t="shared" si="5"/>
        <v>template-tutorial-use-parameter-file.md</v>
      </c>
      <c r="D75" s="36" t="str">
        <f t="shared" si="6"/>
        <v>UPDATE</v>
      </c>
      <c r="E75" s="36" t="str">
        <f t="shared" si="7"/>
        <v>articles/azure-resource-manager/templates</v>
      </c>
      <c r="F75" s="78" t="str">
        <f t="shared" si="8"/>
        <v>articles/azure-resource-manager</v>
      </c>
      <c r="G75" s="99" t="str">
        <f t="shared" si="9"/>
        <v>UPDATE</v>
      </c>
      <c r="H75" s="99">
        <v>1</v>
      </c>
    </row>
    <row r="76" spans="1:8" ht="18" customHeight="1" x14ac:dyDescent="0.25">
      <c r="A76" s="21" t="s">
        <v>4066</v>
      </c>
      <c r="B76" s="21" t="s">
        <v>3450</v>
      </c>
      <c r="C76" s="36" t="str">
        <f t="shared" si="5"/>
        <v>template-user-defined-functions.md</v>
      </c>
      <c r="D76" s="36" t="str">
        <f t="shared" si="6"/>
        <v>UPDATE</v>
      </c>
      <c r="E76" s="36" t="str">
        <f t="shared" si="7"/>
        <v>articles/azure-resource-manager/templates</v>
      </c>
      <c r="F76" s="78" t="str">
        <f t="shared" si="8"/>
        <v>articles/azure-resource-manager</v>
      </c>
      <c r="G76" s="99" t="str">
        <f t="shared" si="9"/>
        <v>UPDATE</v>
      </c>
      <c r="H76" s="99">
        <v>1</v>
      </c>
    </row>
    <row r="77" spans="1:8" ht="18" customHeight="1" x14ac:dyDescent="0.25">
      <c r="A77" s="21" t="s">
        <v>4068</v>
      </c>
      <c r="B77" s="21" t="s">
        <v>3450</v>
      </c>
      <c r="C77" s="36" t="str">
        <f t="shared" si="5"/>
        <v>toc.yml</v>
      </c>
      <c r="D77" s="36" t="str">
        <f t="shared" si="6"/>
        <v>UPDATE</v>
      </c>
      <c r="E77" s="36" t="str">
        <f t="shared" si="7"/>
        <v>articles/azure-resource-manager/templates</v>
      </c>
      <c r="F77" s="78" t="str">
        <f t="shared" si="8"/>
        <v>articles/azure-resource-manager</v>
      </c>
      <c r="G77" s="99" t="str">
        <f t="shared" si="9"/>
        <v>UPDATE</v>
      </c>
      <c r="H77" s="99">
        <v>1</v>
      </c>
    </row>
    <row r="78" spans="1:8" ht="18" customHeight="1" x14ac:dyDescent="0.25">
      <c r="A78" s="21" t="s">
        <v>4431</v>
      </c>
      <c r="B78" s="21" t="s">
        <v>3450</v>
      </c>
      <c r="C78" s="36" t="str">
        <f t="shared" si="5"/>
        <v>apis-list.md</v>
      </c>
      <c r="D78" s="36" t="str">
        <f t="shared" si="6"/>
        <v>UPDATE</v>
      </c>
      <c r="E78" s="36" t="str">
        <f t="shared" si="7"/>
        <v>articles/connectors</v>
      </c>
      <c r="F78" s="78" t="str">
        <f t="shared" si="8"/>
        <v>articles/connectors</v>
      </c>
      <c r="G78" s="99" t="str">
        <f t="shared" si="9"/>
        <v>UPDATE</v>
      </c>
      <c r="H78" s="99">
        <v>1</v>
      </c>
    </row>
    <row r="79" spans="1:8" ht="18" customHeight="1" x14ac:dyDescent="0.25">
      <c r="A79" s="21" t="s">
        <v>4432</v>
      </c>
      <c r="B79" s="21" t="s">
        <v>4433</v>
      </c>
      <c r="C79" s="36" t="str">
        <f t="shared" si="5"/>
        <v>connectors-create-api-googledrive.md</v>
      </c>
      <c r="D79" s="36" t="str">
        <f t="shared" si="6"/>
        <v>DELETE</v>
      </c>
      <c r="E79" s="36" t="str">
        <f t="shared" si="7"/>
        <v>articles/connectors</v>
      </c>
      <c r="F79" s="78" t="str">
        <f t="shared" si="8"/>
        <v>articles/connectors</v>
      </c>
      <c r="G79" s="99" t="str">
        <f t="shared" si="9"/>
        <v>DELETE</v>
      </c>
      <c r="H79" s="99">
        <v>1</v>
      </c>
    </row>
    <row r="80" spans="1:8" ht="18" customHeight="1" x14ac:dyDescent="0.25">
      <c r="A80" s="21" t="s">
        <v>4434</v>
      </c>
      <c r="B80" s="21" t="s">
        <v>3450</v>
      </c>
      <c r="C80" s="36" t="str">
        <f t="shared" si="5"/>
        <v>connectors-native-http.md</v>
      </c>
      <c r="D80" s="36" t="str">
        <f t="shared" si="6"/>
        <v>UPDATE</v>
      </c>
      <c r="E80" s="36" t="str">
        <f t="shared" si="7"/>
        <v>articles/connectors</v>
      </c>
      <c r="F80" s="78" t="str">
        <f t="shared" si="8"/>
        <v>articles/connectors</v>
      </c>
      <c r="G80" s="99" t="str">
        <f t="shared" si="9"/>
        <v>UPDATE</v>
      </c>
      <c r="H80" s="99">
        <v>1</v>
      </c>
    </row>
    <row r="81" spans="1:8" ht="18" customHeight="1" x14ac:dyDescent="0.25">
      <c r="A81" s="21" t="s">
        <v>4435</v>
      </c>
      <c r="B81" s="21" t="s">
        <v>3450</v>
      </c>
      <c r="C81" s="36" t="str">
        <f t="shared" si="5"/>
        <v>connectors-native-reqres.md</v>
      </c>
      <c r="D81" s="36" t="str">
        <f t="shared" si="6"/>
        <v>UPDATE</v>
      </c>
      <c r="E81" s="36" t="str">
        <f t="shared" si="7"/>
        <v>articles/connectors</v>
      </c>
      <c r="F81" s="78" t="str">
        <f t="shared" si="8"/>
        <v>articles/connectors</v>
      </c>
      <c r="G81" s="99" t="str">
        <f t="shared" si="9"/>
        <v>UPDATE</v>
      </c>
      <c r="H81" s="99">
        <v>1</v>
      </c>
    </row>
    <row r="82" spans="1:8" ht="18" customHeight="1" x14ac:dyDescent="0.25">
      <c r="A82" s="21" t="s">
        <v>4436</v>
      </c>
      <c r="B82" s="21" t="s">
        <v>3450</v>
      </c>
      <c r="C82" s="36" t="str">
        <f t="shared" si="5"/>
        <v>connectors-native-webhook.md</v>
      </c>
      <c r="D82" s="36" t="str">
        <f t="shared" si="6"/>
        <v>UPDATE</v>
      </c>
      <c r="E82" s="36" t="str">
        <f t="shared" si="7"/>
        <v>articles/connectors</v>
      </c>
      <c r="F82" s="78" t="str">
        <f t="shared" si="8"/>
        <v>articles/connectors</v>
      </c>
      <c r="G82" s="99" t="str">
        <f t="shared" si="9"/>
        <v>UPDATE</v>
      </c>
      <c r="H82" s="99">
        <v>1</v>
      </c>
    </row>
    <row r="83" spans="1:8" ht="18" customHeight="1" x14ac:dyDescent="0.25">
      <c r="A83" s="21" t="s">
        <v>4437</v>
      </c>
      <c r="B83" s="21" t="s">
        <v>3450</v>
      </c>
      <c r="C83" s="36" t="str">
        <f t="shared" si="5"/>
        <v>connectors-sftp-ssh.md</v>
      </c>
      <c r="D83" s="36" t="str">
        <f t="shared" si="6"/>
        <v>UPDATE</v>
      </c>
      <c r="E83" s="36" t="str">
        <f t="shared" si="7"/>
        <v>articles/connectors</v>
      </c>
      <c r="F83" s="78" t="str">
        <f t="shared" si="8"/>
        <v>articles/connectors</v>
      </c>
      <c r="G83" s="99" t="str">
        <f t="shared" si="9"/>
        <v>UPDATE</v>
      </c>
      <c r="H83" s="99">
        <v>1</v>
      </c>
    </row>
    <row r="84" spans="1:8" ht="18" customHeight="1" x14ac:dyDescent="0.25">
      <c r="A84" s="21" t="s">
        <v>4438</v>
      </c>
      <c r="B84" s="21" t="s">
        <v>3448</v>
      </c>
      <c r="C84" s="36" t="str">
        <f t="shared" si="5"/>
        <v>container-registry-auto-purge.md</v>
      </c>
      <c r="D84" s="36" t="str">
        <f t="shared" si="6"/>
        <v>UNSUITABLE</v>
      </c>
      <c r="E84" s="36" t="str">
        <f t="shared" si="7"/>
        <v>articles/container-registry</v>
      </c>
      <c r="F84" s="78" t="str">
        <f t="shared" si="8"/>
        <v>articles/container-registry</v>
      </c>
      <c r="G84" s="99" t="str">
        <f t="shared" si="9"/>
        <v>UNSUITABLE</v>
      </c>
      <c r="H84" s="99">
        <v>1</v>
      </c>
    </row>
    <row r="85" spans="1:8" ht="18" customHeight="1" x14ac:dyDescent="0.25">
      <c r="A85" s="21" t="s">
        <v>4439</v>
      </c>
      <c r="B85" s="21" t="s">
        <v>3449</v>
      </c>
      <c r="C85" s="36" t="str">
        <f t="shared" si="5"/>
        <v>container-registry-azure-policy.md</v>
      </c>
      <c r="D85" s="36" t="str">
        <f t="shared" si="6"/>
        <v>NEW</v>
      </c>
      <c r="E85" s="36" t="str">
        <f t="shared" si="7"/>
        <v>articles/container-registry</v>
      </c>
      <c r="F85" s="78" t="str">
        <f t="shared" si="8"/>
        <v>articles/container-registry</v>
      </c>
      <c r="G85" s="99" t="str">
        <f t="shared" si="9"/>
        <v>NEW</v>
      </c>
      <c r="H85" s="99">
        <v>1</v>
      </c>
    </row>
    <row r="86" spans="1:8" ht="18" customHeight="1" x14ac:dyDescent="0.25">
      <c r="A86" s="21" t="s">
        <v>4440</v>
      </c>
      <c r="B86" s="21" t="s">
        <v>3450</v>
      </c>
      <c r="C86" s="36" t="str">
        <f t="shared" si="5"/>
        <v>container-registry-best-practices.md</v>
      </c>
      <c r="D86" s="36" t="str">
        <f t="shared" si="6"/>
        <v>UPDATE</v>
      </c>
      <c r="E86" s="36" t="str">
        <f t="shared" si="7"/>
        <v>articles/container-registry</v>
      </c>
      <c r="F86" s="78" t="str">
        <f t="shared" si="8"/>
        <v>articles/container-registry</v>
      </c>
      <c r="G86" s="99" t="str">
        <f t="shared" si="9"/>
        <v>UPDATE</v>
      </c>
      <c r="H86" s="99">
        <v>1</v>
      </c>
    </row>
    <row r="87" spans="1:8" ht="18" customHeight="1" x14ac:dyDescent="0.25">
      <c r="A87" s="21" t="s">
        <v>3264</v>
      </c>
      <c r="B87" s="21" t="s">
        <v>3450</v>
      </c>
      <c r="C87" s="36" t="str">
        <f t="shared" si="5"/>
        <v>container-registry-concepts.md</v>
      </c>
      <c r="D87" s="36" t="str">
        <f t="shared" si="6"/>
        <v>UPDATE</v>
      </c>
      <c r="E87" s="36" t="str">
        <f t="shared" si="7"/>
        <v>articles/container-registry</v>
      </c>
      <c r="F87" s="78" t="str">
        <f t="shared" si="8"/>
        <v>articles/container-registry</v>
      </c>
      <c r="G87" s="99" t="str">
        <f t="shared" si="9"/>
        <v>UPDATE</v>
      </c>
      <c r="H87" s="99">
        <v>1</v>
      </c>
    </row>
    <row r="88" spans="1:8" ht="18" customHeight="1" x14ac:dyDescent="0.25">
      <c r="A88" s="21" t="s">
        <v>4441</v>
      </c>
      <c r="B88" s="21" t="s">
        <v>3448</v>
      </c>
      <c r="C88" s="36" t="str">
        <f t="shared" si="5"/>
        <v>container-registry-content-trust.md</v>
      </c>
      <c r="D88" s="36" t="str">
        <f t="shared" si="6"/>
        <v>UNSUITABLE</v>
      </c>
      <c r="E88" s="36" t="str">
        <f t="shared" si="7"/>
        <v>articles/container-registry</v>
      </c>
      <c r="F88" s="78" t="str">
        <f t="shared" si="8"/>
        <v>articles/container-registry</v>
      </c>
      <c r="G88" s="99" t="str">
        <f t="shared" si="9"/>
        <v>UNSUITABLE</v>
      </c>
      <c r="H88" s="99">
        <v>1</v>
      </c>
    </row>
    <row r="89" spans="1:8" ht="18" customHeight="1" x14ac:dyDescent="0.25">
      <c r="A89" s="21" t="s">
        <v>4442</v>
      </c>
      <c r="B89" s="21" t="s">
        <v>3449</v>
      </c>
      <c r="C89" s="36" t="str">
        <f t="shared" si="5"/>
        <v>container-registry-customer-managed-keys.md</v>
      </c>
      <c r="D89" s="36" t="str">
        <f t="shared" si="6"/>
        <v>NEW</v>
      </c>
      <c r="E89" s="36" t="str">
        <f t="shared" si="7"/>
        <v>articles/container-registry</v>
      </c>
      <c r="F89" s="78" t="str">
        <f t="shared" si="8"/>
        <v>articles/container-registry</v>
      </c>
      <c r="G89" s="99" t="str">
        <f t="shared" si="9"/>
        <v>NEW</v>
      </c>
      <c r="H89" s="99">
        <v>1</v>
      </c>
    </row>
    <row r="90" spans="1:8" ht="18" customHeight="1" x14ac:dyDescent="0.25">
      <c r="A90" s="21" t="s">
        <v>3265</v>
      </c>
      <c r="B90" s="21" t="s">
        <v>3450</v>
      </c>
      <c r="C90" s="36" t="str">
        <f t="shared" si="5"/>
        <v>container-registry-delete.md</v>
      </c>
      <c r="D90" s="36" t="str">
        <f t="shared" si="6"/>
        <v>UPDATE</v>
      </c>
      <c r="E90" s="36" t="str">
        <f t="shared" si="7"/>
        <v>articles/container-registry</v>
      </c>
      <c r="F90" s="78" t="str">
        <f t="shared" si="8"/>
        <v>articles/container-registry</v>
      </c>
      <c r="G90" s="99" t="str">
        <f t="shared" si="9"/>
        <v>UPDATE</v>
      </c>
      <c r="H90" s="99">
        <v>1</v>
      </c>
    </row>
    <row r="91" spans="1:8" ht="18" customHeight="1" x14ac:dyDescent="0.25">
      <c r="A91" s="21" t="s">
        <v>4443</v>
      </c>
      <c r="B91" s="21" t="s">
        <v>3449</v>
      </c>
      <c r="C91" s="36" t="str">
        <f t="shared" si="5"/>
        <v>container-registry-diagnostics-audit-logs.md</v>
      </c>
      <c r="D91" s="36" t="str">
        <f t="shared" si="6"/>
        <v>NEW</v>
      </c>
      <c r="E91" s="36" t="str">
        <f t="shared" si="7"/>
        <v>articles/container-registry</v>
      </c>
      <c r="F91" s="78" t="str">
        <f t="shared" si="8"/>
        <v>articles/container-registry</v>
      </c>
      <c r="G91" s="99" t="str">
        <f t="shared" si="9"/>
        <v>NEW</v>
      </c>
      <c r="H91" s="99">
        <v>1</v>
      </c>
    </row>
    <row r="92" spans="1:8" ht="18" customHeight="1" x14ac:dyDescent="0.25">
      <c r="A92" s="21" t="s">
        <v>4444</v>
      </c>
      <c r="B92" s="21" t="s">
        <v>3448</v>
      </c>
      <c r="C92" s="36" t="str">
        <f t="shared" si="5"/>
        <v>container-registry-event-grid-quickstart.md</v>
      </c>
      <c r="D92" s="36" t="str">
        <f t="shared" si="6"/>
        <v>UNSUITABLE</v>
      </c>
      <c r="E92" s="36" t="str">
        <f t="shared" si="7"/>
        <v>articles/container-registry</v>
      </c>
      <c r="F92" s="78" t="str">
        <f t="shared" si="8"/>
        <v>articles/container-registry</v>
      </c>
      <c r="G92" s="99" t="str">
        <f t="shared" si="9"/>
        <v>UNSUITABLE</v>
      </c>
      <c r="H92" s="99">
        <v>1</v>
      </c>
    </row>
    <row r="93" spans="1:8" ht="18" customHeight="1" x14ac:dyDescent="0.25">
      <c r="A93" s="21" t="s">
        <v>3266</v>
      </c>
      <c r="B93" s="21" t="s">
        <v>3450</v>
      </c>
      <c r="C93" s="36" t="str">
        <f t="shared" si="5"/>
        <v>container-registry-faq.md</v>
      </c>
      <c r="D93" s="36" t="str">
        <f t="shared" si="6"/>
        <v>UPDATE</v>
      </c>
      <c r="E93" s="36" t="str">
        <f t="shared" si="7"/>
        <v>articles/container-registry</v>
      </c>
      <c r="F93" s="78" t="str">
        <f t="shared" si="8"/>
        <v>articles/container-registry</v>
      </c>
      <c r="G93" s="99" t="str">
        <f t="shared" si="9"/>
        <v>UPDATE</v>
      </c>
      <c r="H93" s="99">
        <v>1</v>
      </c>
    </row>
    <row r="94" spans="1:8" ht="18" customHeight="1" x14ac:dyDescent="0.25">
      <c r="A94" s="21" t="s">
        <v>4445</v>
      </c>
      <c r="B94" s="21" t="s">
        <v>3450</v>
      </c>
      <c r="C94" s="36" t="str">
        <f t="shared" si="5"/>
        <v>container-registry-get-started-portal.md</v>
      </c>
      <c r="D94" s="36" t="str">
        <f t="shared" si="6"/>
        <v>UPDATE</v>
      </c>
      <c r="E94" s="36" t="str">
        <f t="shared" si="7"/>
        <v>articles/container-registry</v>
      </c>
      <c r="F94" s="78" t="str">
        <f t="shared" si="8"/>
        <v>articles/container-registry</v>
      </c>
      <c r="G94" s="99" t="str">
        <f t="shared" si="9"/>
        <v>UPDATE</v>
      </c>
      <c r="H94" s="99">
        <v>1</v>
      </c>
    </row>
    <row r="95" spans="1:8" ht="18" customHeight="1" x14ac:dyDescent="0.25">
      <c r="A95" s="21" t="s">
        <v>4446</v>
      </c>
      <c r="B95" s="21" t="s">
        <v>3448</v>
      </c>
      <c r="C95" s="36" t="str">
        <f t="shared" si="5"/>
        <v>container-registry-helm-repos.md</v>
      </c>
      <c r="D95" s="36" t="str">
        <f t="shared" si="6"/>
        <v>UNSUITABLE</v>
      </c>
      <c r="E95" s="36" t="str">
        <f t="shared" si="7"/>
        <v>articles/container-registry</v>
      </c>
      <c r="F95" s="78" t="str">
        <f t="shared" si="8"/>
        <v>articles/container-registry</v>
      </c>
      <c r="G95" s="99" t="str">
        <f t="shared" si="9"/>
        <v>UNSUITABLE</v>
      </c>
      <c r="H95" s="99">
        <v>1</v>
      </c>
    </row>
    <row r="96" spans="1:8" ht="18" customHeight="1" x14ac:dyDescent="0.25">
      <c r="A96" s="21" t="s">
        <v>4447</v>
      </c>
      <c r="B96" s="21" t="s">
        <v>3450</v>
      </c>
      <c r="C96" s="36" t="str">
        <f t="shared" si="5"/>
        <v>container-registry-oci-artifacts.md</v>
      </c>
      <c r="D96" s="36" t="str">
        <f t="shared" si="6"/>
        <v>UPDATE</v>
      </c>
      <c r="E96" s="36" t="str">
        <f t="shared" si="7"/>
        <v>articles/container-registry</v>
      </c>
      <c r="F96" s="78" t="str">
        <f t="shared" si="8"/>
        <v>articles/container-registry</v>
      </c>
      <c r="G96" s="99" t="str">
        <f t="shared" si="9"/>
        <v>UPDATE</v>
      </c>
      <c r="H96" s="99">
        <v>1</v>
      </c>
    </row>
    <row r="97" spans="1:8" ht="18" customHeight="1" x14ac:dyDescent="0.25">
      <c r="A97" s="21" t="s">
        <v>4448</v>
      </c>
      <c r="B97" s="21" t="s">
        <v>3449</v>
      </c>
      <c r="C97" s="36" t="str">
        <f t="shared" si="5"/>
        <v>container-registry-private-link.md</v>
      </c>
      <c r="D97" s="36" t="str">
        <f t="shared" si="6"/>
        <v>NEW</v>
      </c>
      <c r="E97" s="36" t="str">
        <f t="shared" si="7"/>
        <v>articles/container-registry</v>
      </c>
      <c r="F97" s="78" t="str">
        <f t="shared" si="8"/>
        <v>articles/container-registry</v>
      </c>
      <c r="G97" s="99" t="str">
        <f t="shared" si="9"/>
        <v>NEW</v>
      </c>
      <c r="H97" s="99">
        <v>1</v>
      </c>
    </row>
    <row r="98" spans="1:8" ht="18" customHeight="1" x14ac:dyDescent="0.25">
      <c r="A98" s="21" t="s">
        <v>4449</v>
      </c>
      <c r="B98" s="21" t="s">
        <v>3449</v>
      </c>
      <c r="C98" s="36" t="str">
        <f t="shared" si="5"/>
        <v>container-registry-tasks-logs.md</v>
      </c>
      <c r="D98" s="36" t="str">
        <f t="shared" si="6"/>
        <v>NEW</v>
      </c>
      <c r="E98" s="36" t="str">
        <f t="shared" si="7"/>
        <v>articles/container-registry</v>
      </c>
      <c r="F98" s="78" t="str">
        <f t="shared" si="8"/>
        <v>articles/container-registry</v>
      </c>
      <c r="G98" s="99" t="str">
        <f t="shared" si="9"/>
        <v>NEW</v>
      </c>
      <c r="H98" s="99">
        <v>1</v>
      </c>
    </row>
    <row r="99" spans="1:8" ht="18" customHeight="1" x14ac:dyDescent="0.25">
      <c r="A99" s="21" t="s">
        <v>4450</v>
      </c>
      <c r="B99" s="21" t="s">
        <v>3450</v>
      </c>
      <c r="C99" s="36" t="str">
        <f t="shared" si="5"/>
        <v>container-registry-tasks-multi-step.md</v>
      </c>
      <c r="D99" s="36" t="str">
        <f t="shared" si="6"/>
        <v>UPDATE</v>
      </c>
      <c r="E99" s="36" t="str">
        <f t="shared" si="7"/>
        <v>articles/container-registry</v>
      </c>
      <c r="F99" s="78" t="str">
        <f t="shared" si="8"/>
        <v>articles/container-registry</v>
      </c>
      <c r="G99" s="99" t="str">
        <f t="shared" si="9"/>
        <v>UPDATE</v>
      </c>
      <c r="H99" s="99">
        <v>1</v>
      </c>
    </row>
    <row r="100" spans="1:8" ht="18" customHeight="1" x14ac:dyDescent="0.25">
      <c r="A100" s="21" t="s">
        <v>3267</v>
      </c>
      <c r="B100" s="21" t="s">
        <v>3448</v>
      </c>
      <c r="C100" s="36" t="str">
        <f t="shared" si="5"/>
        <v>container-registry-tasks-overview.md</v>
      </c>
      <c r="D100" s="36" t="str">
        <f t="shared" si="6"/>
        <v>UNSUITABLE</v>
      </c>
      <c r="E100" s="36" t="str">
        <f t="shared" si="7"/>
        <v>articles/container-registry</v>
      </c>
      <c r="F100" s="78" t="str">
        <f t="shared" si="8"/>
        <v>articles/container-registry</v>
      </c>
      <c r="G100" s="99" t="str">
        <f t="shared" si="9"/>
        <v>UNSUITABLE</v>
      </c>
      <c r="H100" s="99">
        <v>1</v>
      </c>
    </row>
    <row r="101" spans="1:8" ht="18" customHeight="1" x14ac:dyDescent="0.25">
      <c r="A101" s="21" t="s">
        <v>4451</v>
      </c>
      <c r="B101" s="21" t="s">
        <v>3448</v>
      </c>
      <c r="C101" s="36" t="str">
        <f t="shared" si="5"/>
        <v>container-registry-tasks-pack-build.md</v>
      </c>
      <c r="D101" s="36" t="str">
        <f t="shared" si="6"/>
        <v>UNSUITABLE</v>
      </c>
      <c r="E101" s="36" t="str">
        <f t="shared" si="7"/>
        <v>articles/container-registry</v>
      </c>
      <c r="F101" s="78" t="str">
        <f t="shared" si="8"/>
        <v>articles/container-registry</v>
      </c>
      <c r="G101" s="99" t="str">
        <f t="shared" si="9"/>
        <v>UNSUITABLE</v>
      </c>
      <c r="H101" s="99">
        <v>1</v>
      </c>
    </row>
    <row r="102" spans="1:8" ht="18" customHeight="1" x14ac:dyDescent="0.25">
      <c r="A102" s="21" t="s">
        <v>4452</v>
      </c>
      <c r="B102" s="21" t="s">
        <v>3450</v>
      </c>
      <c r="C102" s="36" t="str">
        <f t="shared" si="5"/>
        <v>container-registry-tasks-reference-yaml.md</v>
      </c>
      <c r="D102" s="36" t="str">
        <f t="shared" si="6"/>
        <v>UPDATE</v>
      </c>
      <c r="E102" s="36" t="str">
        <f t="shared" si="7"/>
        <v>articles/container-registry</v>
      </c>
      <c r="F102" s="78" t="str">
        <f t="shared" si="8"/>
        <v>articles/container-registry</v>
      </c>
      <c r="G102" s="99" t="str">
        <f t="shared" si="9"/>
        <v>UPDATE</v>
      </c>
      <c r="H102" s="99">
        <v>1</v>
      </c>
    </row>
    <row r="103" spans="1:8" ht="18" customHeight="1" x14ac:dyDescent="0.25">
      <c r="A103" s="21" t="s">
        <v>3268</v>
      </c>
      <c r="B103" s="21" t="s">
        <v>3450</v>
      </c>
      <c r="C103" s="36" t="str">
        <f t="shared" si="5"/>
        <v>container-registry-tasks-scheduled.md</v>
      </c>
      <c r="D103" s="36" t="str">
        <f t="shared" si="6"/>
        <v>UPDATE</v>
      </c>
      <c r="E103" s="36" t="str">
        <f t="shared" si="7"/>
        <v>articles/container-registry</v>
      </c>
      <c r="F103" s="78" t="str">
        <f t="shared" si="8"/>
        <v>articles/container-registry</v>
      </c>
      <c r="G103" s="99" t="str">
        <f t="shared" si="9"/>
        <v>UPDATE</v>
      </c>
      <c r="H103" s="99">
        <v>1</v>
      </c>
    </row>
    <row r="104" spans="1:8" ht="18" customHeight="1" x14ac:dyDescent="0.25">
      <c r="A104" s="21" t="s">
        <v>3269</v>
      </c>
      <c r="B104" s="21" t="s">
        <v>3450</v>
      </c>
      <c r="C104" s="36" t="str">
        <f t="shared" si="5"/>
        <v>container-registry-tutorial-base-image-update.md</v>
      </c>
      <c r="D104" s="36" t="str">
        <f t="shared" si="6"/>
        <v>UPDATE</v>
      </c>
      <c r="E104" s="36" t="str">
        <f t="shared" si="7"/>
        <v>articles/container-registry</v>
      </c>
      <c r="F104" s="78" t="str">
        <f t="shared" si="8"/>
        <v>articles/container-registry</v>
      </c>
      <c r="G104" s="99" t="str">
        <f t="shared" si="9"/>
        <v>UPDATE</v>
      </c>
      <c r="H104" s="99">
        <v>1</v>
      </c>
    </row>
    <row r="105" spans="1:8" ht="18" customHeight="1" x14ac:dyDescent="0.25">
      <c r="A105" s="21" t="s">
        <v>4453</v>
      </c>
      <c r="B105" s="21" t="s">
        <v>3450</v>
      </c>
      <c r="C105" s="36" t="str">
        <f t="shared" si="5"/>
        <v>container-registry-tutorial-build-task.md</v>
      </c>
      <c r="D105" s="36" t="str">
        <f t="shared" si="6"/>
        <v>UPDATE</v>
      </c>
      <c r="E105" s="36" t="str">
        <f t="shared" si="7"/>
        <v>articles/container-registry</v>
      </c>
      <c r="F105" s="78" t="str">
        <f t="shared" si="8"/>
        <v>articles/container-registry</v>
      </c>
      <c r="G105" s="99" t="str">
        <f t="shared" si="9"/>
        <v>UPDATE</v>
      </c>
      <c r="H105" s="99">
        <v>1</v>
      </c>
    </row>
    <row r="106" spans="1:8" ht="18" customHeight="1" x14ac:dyDescent="0.25">
      <c r="A106" s="21" t="s">
        <v>4454</v>
      </c>
      <c r="B106" s="21" t="s">
        <v>3450</v>
      </c>
      <c r="C106" s="36" t="str">
        <f t="shared" si="5"/>
        <v>container-registry-tutorial-multistep-task.md</v>
      </c>
      <c r="D106" s="36" t="str">
        <f t="shared" si="6"/>
        <v>UPDATE</v>
      </c>
      <c r="E106" s="36" t="str">
        <f t="shared" si="7"/>
        <v>articles/container-registry</v>
      </c>
      <c r="F106" s="78" t="str">
        <f t="shared" si="8"/>
        <v>articles/container-registry</v>
      </c>
      <c r="G106" s="99" t="str">
        <f t="shared" si="9"/>
        <v>UPDATE</v>
      </c>
      <c r="H106" s="99">
        <v>1</v>
      </c>
    </row>
    <row r="107" spans="1:8" ht="18" customHeight="1" x14ac:dyDescent="0.25">
      <c r="A107" s="21" t="s">
        <v>4455</v>
      </c>
      <c r="B107" s="21" t="s">
        <v>3450</v>
      </c>
      <c r="C107" s="36" t="str">
        <f t="shared" si="5"/>
        <v>container-registry-tutorial-quick-task.md</v>
      </c>
      <c r="D107" s="36" t="str">
        <f t="shared" si="6"/>
        <v>UPDATE</v>
      </c>
      <c r="E107" s="36" t="str">
        <f t="shared" si="7"/>
        <v>articles/container-registry</v>
      </c>
      <c r="F107" s="78" t="str">
        <f t="shared" si="8"/>
        <v>articles/container-registry</v>
      </c>
      <c r="G107" s="99" t="str">
        <f t="shared" si="9"/>
        <v>UPDATE</v>
      </c>
      <c r="H107" s="99">
        <v>1</v>
      </c>
    </row>
    <row r="108" spans="1:8" ht="18" customHeight="1" x14ac:dyDescent="0.25">
      <c r="A108" s="21" t="s">
        <v>3270</v>
      </c>
      <c r="B108" s="21" t="s">
        <v>3450</v>
      </c>
      <c r="C108" s="36" t="str">
        <f t="shared" si="5"/>
        <v>TOC.yml</v>
      </c>
      <c r="D108" s="36" t="str">
        <f t="shared" si="6"/>
        <v>UPDATE</v>
      </c>
      <c r="E108" s="36" t="str">
        <f t="shared" si="7"/>
        <v>articles/container-registry</v>
      </c>
      <c r="F108" s="78" t="str">
        <f t="shared" si="8"/>
        <v>articles/container-registry</v>
      </c>
      <c r="G108" s="99" t="str">
        <f t="shared" si="9"/>
        <v>UPDATE</v>
      </c>
      <c r="H108" s="99">
        <v>1</v>
      </c>
    </row>
    <row r="109" spans="1:8" ht="18" customHeight="1" x14ac:dyDescent="0.25">
      <c r="A109" s="21" t="s">
        <v>4456</v>
      </c>
      <c r="B109" s="21" t="s">
        <v>3449</v>
      </c>
      <c r="C109" s="36" t="str">
        <f t="shared" si="5"/>
        <v>TOC.yml</v>
      </c>
      <c r="D109" s="36" t="str">
        <f t="shared" si="6"/>
        <v>NEW</v>
      </c>
      <c r="E109" s="36" t="str">
        <f t="shared" si="7"/>
        <v>articles/cosmos-db/breadcrumb</v>
      </c>
      <c r="F109" s="78" t="str">
        <f t="shared" si="8"/>
        <v>articles/cosmos-db</v>
      </c>
      <c r="G109" s="99" t="str">
        <f t="shared" si="9"/>
        <v>NEW</v>
      </c>
      <c r="H109" s="99">
        <v>1</v>
      </c>
    </row>
    <row r="110" spans="1:8" ht="18" customHeight="1" x14ac:dyDescent="0.25">
      <c r="A110" s="21" t="s">
        <v>3271</v>
      </c>
      <c r="B110" s="21" t="s">
        <v>3450</v>
      </c>
      <c r="C110" s="36" t="str">
        <f t="shared" si="5"/>
        <v>cassandra-support.md</v>
      </c>
      <c r="D110" s="36" t="str">
        <f t="shared" si="6"/>
        <v>UPDATE</v>
      </c>
      <c r="E110" s="36" t="str">
        <f t="shared" si="7"/>
        <v>articles/cosmos-db</v>
      </c>
      <c r="F110" s="78" t="str">
        <f t="shared" si="8"/>
        <v>articles/cosmos-db</v>
      </c>
      <c r="G110" s="99" t="str">
        <f t="shared" si="9"/>
        <v>UPDATE</v>
      </c>
      <c r="H110" s="99">
        <v>1</v>
      </c>
    </row>
    <row r="111" spans="1:8" ht="18" customHeight="1" x14ac:dyDescent="0.25">
      <c r="A111" s="21" t="s">
        <v>3273</v>
      </c>
      <c r="B111" s="21" t="s">
        <v>3450</v>
      </c>
      <c r="C111" s="36" t="str">
        <f t="shared" si="5"/>
        <v>change-feed.md</v>
      </c>
      <c r="D111" s="36" t="str">
        <f t="shared" si="6"/>
        <v>UPDATE</v>
      </c>
      <c r="E111" s="36" t="str">
        <f t="shared" si="7"/>
        <v>articles/cosmos-db</v>
      </c>
      <c r="F111" s="78" t="str">
        <f t="shared" si="8"/>
        <v>articles/cosmos-db</v>
      </c>
      <c r="G111" s="99" t="str">
        <f t="shared" si="9"/>
        <v>UPDATE</v>
      </c>
      <c r="H111" s="99">
        <v>1</v>
      </c>
    </row>
    <row r="112" spans="1:8" ht="18" customHeight="1" x14ac:dyDescent="0.25">
      <c r="A112" s="21" t="s">
        <v>3274</v>
      </c>
      <c r="B112" s="21" t="s">
        <v>3450</v>
      </c>
      <c r="C112" s="36" t="str">
        <f t="shared" si="5"/>
        <v>change-feed-functions.md</v>
      </c>
      <c r="D112" s="36" t="str">
        <f t="shared" si="6"/>
        <v>UPDATE</v>
      </c>
      <c r="E112" s="36" t="str">
        <f t="shared" si="7"/>
        <v>articles/cosmos-db</v>
      </c>
      <c r="F112" s="78" t="str">
        <f t="shared" si="8"/>
        <v>articles/cosmos-db</v>
      </c>
      <c r="G112" s="99" t="str">
        <f t="shared" si="9"/>
        <v>UPDATE</v>
      </c>
      <c r="H112" s="99">
        <v>1</v>
      </c>
    </row>
    <row r="113" spans="1:8" ht="18" customHeight="1" x14ac:dyDescent="0.25">
      <c r="A113" s="21" t="s">
        <v>3275</v>
      </c>
      <c r="B113" s="21" t="s">
        <v>3450</v>
      </c>
      <c r="C113" s="36" t="str">
        <f t="shared" si="5"/>
        <v>change-feed-processor.md</v>
      </c>
      <c r="D113" s="36" t="str">
        <f t="shared" si="6"/>
        <v>UPDATE</v>
      </c>
      <c r="E113" s="36" t="str">
        <f t="shared" si="7"/>
        <v>articles/cosmos-db</v>
      </c>
      <c r="F113" s="78" t="str">
        <f t="shared" si="8"/>
        <v>articles/cosmos-db</v>
      </c>
      <c r="G113" s="99" t="str">
        <f t="shared" si="9"/>
        <v>UPDATE</v>
      </c>
      <c r="H113" s="99">
        <v>1</v>
      </c>
    </row>
    <row r="114" spans="1:8" ht="18" customHeight="1" x14ac:dyDescent="0.25">
      <c r="A114" s="21" t="s">
        <v>3156</v>
      </c>
      <c r="B114" s="21" t="s">
        <v>3450</v>
      </c>
      <c r="C114" s="36" t="str">
        <f t="shared" si="5"/>
        <v>concepts-limits.md</v>
      </c>
      <c r="D114" s="36" t="str">
        <f t="shared" si="6"/>
        <v>UPDATE</v>
      </c>
      <c r="E114" s="36" t="str">
        <f t="shared" si="7"/>
        <v>articles/cosmos-db</v>
      </c>
      <c r="F114" s="78" t="str">
        <f t="shared" si="8"/>
        <v>articles/cosmos-db</v>
      </c>
      <c r="G114" s="99" t="str">
        <f t="shared" si="9"/>
        <v>UPDATE</v>
      </c>
      <c r="H114" s="99">
        <v>1</v>
      </c>
    </row>
    <row r="115" spans="1:8" ht="18" customHeight="1" x14ac:dyDescent="0.25">
      <c r="A115" s="21" t="s">
        <v>3276</v>
      </c>
      <c r="B115" s="21" t="s">
        <v>3450</v>
      </c>
      <c r="C115" s="36" t="str">
        <f t="shared" si="5"/>
        <v>consistency-levels.md</v>
      </c>
      <c r="D115" s="36" t="str">
        <f t="shared" si="6"/>
        <v>UPDATE</v>
      </c>
      <c r="E115" s="36" t="str">
        <f t="shared" si="7"/>
        <v>articles/cosmos-db</v>
      </c>
      <c r="F115" s="78" t="str">
        <f t="shared" si="8"/>
        <v>articles/cosmos-db</v>
      </c>
      <c r="G115" s="99" t="str">
        <f t="shared" si="9"/>
        <v>UPDATE</v>
      </c>
      <c r="H115" s="99">
        <v>1</v>
      </c>
    </row>
    <row r="116" spans="1:8" ht="18" customHeight="1" x14ac:dyDescent="0.25">
      <c r="A116" s="21" t="s">
        <v>4457</v>
      </c>
      <c r="B116" s="21" t="s">
        <v>3450</v>
      </c>
      <c r="C116" s="36" t="str">
        <f t="shared" si="5"/>
        <v>cosmosdb-monitor-resource-logs.md</v>
      </c>
      <c r="D116" s="36" t="str">
        <f t="shared" si="6"/>
        <v>UPDATE</v>
      </c>
      <c r="E116" s="36" t="str">
        <f t="shared" si="7"/>
        <v>articles/cosmos-db</v>
      </c>
      <c r="F116" s="78" t="str">
        <f t="shared" si="8"/>
        <v>articles/cosmos-db</v>
      </c>
      <c r="G116" s="99" t="str">
        <f t="shared" si="9"/>
        <v>UPDATE</v>
      </c>
      <c r="H116" s="99">
        <v>1</v>
      </c>
    </row>
    <row r="117" spans="1:8" ht="18" customHeight="1" x14ac:dyDescent="0.25">
      <c r="A117" s="21" t="s">
        <v>4458</v>
      </c>
      <c r="B117" s="21" t="s">
        <v>3450</v>
      </c>
      <c r="C117" s="36" t="str">
        <f t="shared" si="5"/>
        <v>create-sql-api-dotnet-v4.md</v>
      </c>
      <c r="D117" s="36" t="str">
        <f t="shared" si="6"/>
        <v>UPDATE</v>
      </c>
      <c r="E117" s="36" t="str">
        <f t="shared" si="7"/>
        <v>articles/cosmos-db</v>
      </c>
      <c r="F117" s="78" t="str">
        <f t="shared" si="8"/>
        <v>articles/cosmos-db</v>
      </c>
      <c r="G117" s="99" t="str">
        <f t="shared" si="9"/>
        <v>UPDATE</v>
      </c>
      <c r="H117" s="99">
        <v>1</v>
      </c>
    </row>
    <row r="118" spans="1:8" ht="18" customHeight="1" x14ac:dyDescent="0.25">
      <c r="A118" s="21" t="s">
        <v>3279</v>
      </c>
      <c r="B118" s="21" t="s">
        <v>3450</v>
      </c>
      <c r="C118" s="36" t="str">
        <f t="shared" si="5"/>
        <v>create-sql-api-java.md</v>
      </c>
      <c r="D118" s="36" t="str">
        <f t="shared" si="6"/>
        <v>UPDATE</v>
      </c>
      <c r="E118" s="36" t="str">
        <f t="shared" si="7"/>
        <v>articles/cosmos-db</v>
      </c>
      <c r="F118" s="78" t="str">
        <f t="shared" si="8"/>
        <v>articles/cosmos-db</v>
      </c>
      <c r="G118" s="99" t="str">
        <f t="shared" si="9"/>
        <v>UPDATE</v>
      </c>
      <c r="H118" s="99">
        <v>1</v>
      </c>
    </row>
    <row r="119" spans="1:8" ht="18" customHeight="1" x14ac:dyDescent="0.25">
      <c r="A119" s="21" t="s">
        <v>3280</v>
      </c>
      <c r="B119" s="21" t="s">
        <v>3450</v>
      </c>
      <c r="C119" s="36" t="str">
        <f t="shared" si="5"/>
        <v>create-sql-api-nodejs.md</v>
      </c>
      <c r="D119" s="36" t="str">
        <f t="shared" si="6"/>
        <v>UPDATE</v>
      </c>
      <c r="E119" s="36" t="str">
        <f t="shared" si="7"/>
        <v>articles/cosmos-db</v>
      </c>
      <c r="F119" s="78" t="str">
        <f t="shared" si="8"/>
        <v>articles/cosmos-db</v>
      </c>
      <c r="G119" s="99" t="str">
        <f t="shared" si="9"/>
        <v>UPDATE</v>
      </c>
      <c r="H119" s="99">
        <v>1</v>
      </c>
    </row>
    <row r="120" spans="1:8" ht="18" customHeight="1" x14ac:dyDescent="0.25">
      <c r="A120" s="21" t="s">
        <v>3281</v>
      </c>
      <c r="B120" s="21" t="s">
        <v>3450</v>
      </c>
      <c r="C120" s="36" t="str">
        <f t="shared" si="5"/>
        <v>create-sql-api-python.md</v>
      </c>
      <c r="D120" s="36" t="str">
        <f t="shared" si="6"/>
        <v>UPDATE</v>
      </c>
      <c r="E120" s="36" t="str">
        <f t="shared" si="7"/>
        <v>articles/cosmos-db</v>
      </c>
      <c r="F120" s="78" t="str">
        <f t="shared" si="8"/>
        <v>articles/cosmos-db</v>
      </c>
      <c r="G120" s="99" t="str">
        <f t="shared" si="9"/>
        <v>UPDATE</v>
      </c>
      <c r="H120" s="99">
        <v>1</v>
      </c>
    </row>
    <row r="121" spans="1:8" ht="18" customHeight="1" x14ac:dyDescent="0.25">
      <c r="A121" s="21" t="s">
        <v>3282</v>
      </c>
      <c r="B121" s="21" t="s">
        <v>3450</v>
      </c>
      <c r="C121" s="36" t="str">
        <f t="shared" si="5"/>
        <v>create-sql-api-xamarin-dotnet.md</v>
      </c>
      <c r="D121" s="36" t="str">
        <f t="shared" si="6"/>
        <v>UPDATE</v>
      </c>
      <c r="E121" s="36" t="str">
        <f t="shared" si="7"/>
        <v>articles/cosmos-db</v>
      </c>
      <c r="F121" s="78" t="str">
        <f t="shared" si="8"/>
        <v>articles/cosmos-db</v>
      </c>
      <c r="G121" s="99" t="str">
        <f t="shared" si="9"/>
        <v>UPDATE</v>
      </c>
      <c r="H121" s="99">
        <v>1</v>
      </c>
    </row>
    <row r="122" spans="1:8" ht="18" customHeight="1" x14ac:dyDescent="0.25">
      <c r="A122" s="21" t="s">
        <v>4459</v>
      </c>
      <c r="B122" s="21" t="s">
        <v>3450</v>
      </c>
      <c r="C122" s="36" t="str">
        <f t="shared" si="5"/>
        <v>create-website.md</v>
      </c>
      <c r="D122" s="36" t="str">
        <f t="shared" si="6"/>
        <v>UPDATE</v>
      </c>
      <c r="E122" s="36" t="str">
        <f t="shared" si="7"/>
        <v>articles/cosmos-db</v>
      </c>
      <c r="F122" s="78" t="str">
        <f t="shared" si="8"/>
        <v>articles/cosmos-db</v>
      </c>
      <c r="G122" s="99" t="str">
        <f t="shared" si="9"/>
        <v>UPDATE</v>
      </c>
      <c r="H122" s="99">
        <v>1</v>
      </c>
    </row>
    <row r="123" spans="1:8" ht="18" customHeight="1" x14ac:dyDescent="0.25">
      <c r="A123" s="21" t="s">
        <v>4460</v>
      </c>
      <c r="B123" s="21" t="s">
        <v>3450</v>
      </c>
      <c r="C123" s="36" t="str">
        <f t="shared" si="5"/>
        <v>database-security.md</v>
      </c>
      <c r="D123" s="36" t="str">
        <f t="shared" si="6"/>
        <v>UPDATE</v>
      </c>
      <c r="E123" s="36" t="str">
        <f t="shared" si="7"/>
        <v>articles/cosmos-db</v>
      </c>
      <c r="F123" s="78" t="str">
        <f t="shared" si="8"/>
        <v>articles/cosmos-db</v>
      </c>
      <c r="G123" s="99" t="str">
        <f t="shared" si="9"/>
        <v>UPDATE</v>
      </c>
      <c r="H123" s="99">
        <v>1</v>
      </c>
    </row>
    <row r="124" spans="1:8" ht="18" customHeight="1" x14ac:dyDescent="0.25">
      <c r="A124" s="21" t="s">
        <v>4461</v>
      </c>
      <c r="B124" s="21" t="s">
        <v>3448</v>
      </c>
      <c r="C124" s="36" t="str">
        <f t="shared" si="5"/>
        <v>data-explorer.md</v>
      </c>
      <c r="D124" s="36" t="str">
        <f t="shared" si="6"/>
        <v>UNSUITABLE</v>
      </c>
      <c r="E124" s="36" t="str">
        <f t="shared" si="7"/>
        <v>articles/cosmos-db</v>
      </c>
      <c r="F124" s="78" t="str">
        <f t="shared" si="8"/>
        <v>articles/cosmos-db</v>
      </c>
      <c r="G124" s="99" t="str">
        <f t="shared" si="9"/>
        <v>UNSUITABLE</v>
      </c>
      <c r="H124" s="99">
        <v>1</v>
      </c>
    </row>
    <row r="125" spans="1:8" ht="18" customHeight="1" x14ac:dyDescent="0.25">
      <c r="A125" s="21" t="s">
        <v>3284</v>
      </c>
      <c r="B125" s="21" t="s">
        <v>3450</v>
      </c>
      <c r="C125" s="36" t="str">
        <f t="shared" si="5"/>
        <v>find-request-unit-charge.md</v>
      </c>
      <c r="D125" s="36" t="str">
        <f t="shared" si="6"/>
        <v>UPDATE</v>
      </c>
      <c r="E125" s="36" t="str">
        <f t="shared" si="7"/>
        <v>articles/cosmos-db</v>
      </c>
      <c r="F125" s="78" t="str">
        <f t="shared" si="8"/>
        <v>articles/cosmos-db</v>
      </c>
      <c r="G125" s="99" t="str">
        <f t="shared" si="9"/>
        <v>UPDATE</v>
      </c>
      <c r="H125" s="99">
        <v>1</v>
      </c>
    </row>
    <row r="126" spans="1:8" ht="18" customHeight="1" x14ac:dyDescent="0.25">
      <c r="A126" s="21" t="s">
        <v>3286</v>
      </c>
      <c r="B126" s="21" t="s">
        <v>3450</v>
      </c>
      <c r="C126" s="36" t="str">
        <f t="shared" si="5"/>
        <v>graph-modeling.md</v>
      </c>
      <c r="D126" s="36" t="str">
        <f t="shared" si="6"/>
        <v>UPDATE</v>
      </c>
      <c r="E126" s="36" t="str">
        <f t="shared" si="7"/>
        <v>articles/cosmos-db</v>
      </c>
      <c r="F126" s="78" t="str">
        <f t="shared" si="8"/>
        <v>articles/cosmos-db</v>
      </c>
      <c r="G126" s="99" t="str">
        <f t="shared" si="9"/>
        <v>UPDATE</v>
      </c>
      <c r="H126" s="99">
        <v>1</v>
      </c>
    </row>
    <row r="127" spans="1:8" ht="18" customHeight="1" x14ac:dyDescent="0.25">
      <c r="A127" s="21" t="s">
        <v>3807</v>
      </c>
      <c r="B127" s="21" t="s">
        <v>3450</v>
      </c>
      <c r="C127" s="36" t="str">
        <f t="shared" si="5"/>
        <v>how-to-access-system-properties-gremlin.md</v>
      </c>
      <c r="D127" s="36" t="str">
        <f t="shared" si="6"/>
        <v>UPDATE</v>
      </c>
      <c r="E127" s="36" t="str">
        <f t="shared" si="7"/>
        <v>articles/cosmos-db</v>
      </c>
      <c r="F127" s="78" t="str">
        <f t="shared" si="8"/>
        <v>articles/cosmos-db</v>
      </c>
      <c r="G127" s="99" t="str">
        <f t="shared" si="9"/>
        <v>UPDATE</v>
      </c>
      <c r="H127" s="99">
        <v>1</v>
      </c>
    </row>
    <row r="128" spans="1:8" ht="18" customHeight="1" x14ac:dyDescent="0.25">
      <c r="A128" s="21" t="s">
        <v>3781</v>
      </c>
      <c r="B128" s="21" t="s">
        <v>3450</v>
      </c>
      <c r="C128" s="36" t="str">
        <f t="shared" si="5"/>
        <v>how-to-configure-change-feed-start-time.md</v>
      </c>
      <c r="D128" s="36" t="str">
        <f t="shared" si="6"/>
        <v>UPDATE</v>
      </c>
      <c r="E128" s="36" t="str">
        <f t="shared" si="7"/>
        <v>articles/cosmos-db</v>
      </c>
      <c r="F128" s="78" t="str">
        <f t="shared" si="8"/>
        <v>articles/cosmos-db</v>
      </c>
      <c r="G128" s="99" t="str">
        <f t="shared" si="9"/>
        <v>UPDATE</v>
      </c>
      <c r="H128" s="99">
        <v>1</v>
      </c>
    </row>
    <row r="129" spans="1:8" ht="18" customHeight="1" x14ac:dyDescent="0.25">
      <c r="A129" s="21" t="s">
        <v>4462</v>
      </c>
      <c r="B129" s="21" t="s">
        <v>3449</v>
      </c>
      <c r="C129" s="36" t="str">
        <f t="shared" si="5"/>
        <v>how-to-configure-private-endpoints.md</v>
      </c>
      <c r="D129" s="36" t="str">
        <f t="shared" si="6"/>
        <v>NEW</v>
      </c>
      <c r="E129" s="36" t="str">
        <f t="shared" si="7"/>
        <v>articles/cosmos-db</v>
      </c>
      <c r="F129" s="78" t="str">
        <f t="shared" si="8"/>
        <v>articles/cosmos-db</v>
      </c>
      <c r="G129" s="99" t="str">
        <f t="shared" si="9"/>
        <v>NEW</v>
      </c>
      <c r="H129" s="99">
        <v>1</v>
      </c>
    </row>
    <row r="130" spans="1:8" ht="18" customHeight="1" x14ac:dyDescent="0.25">
      <c r="A130" s="21" t="s">
        <v>3289</v>
      </c>
      <c r="B130" s="21" t="s">
        <v>3450</v>
      </c>
      <c r="C130" s="36" t="str">
        <f t="shared" si="5"/>
        <v>how-to-manage-consistency.md</v>
      </c>
      <c r="D130" s="36" t="str">
        <f t="shared" si="6"/>
        <v>UPDATE</v>
      </c>
      <c r="E130" s="36" t="str">
        <f t="shared" si="7"/>
        <v>articles/cosmos-db</v>
      </c>
      <c r="F130" s="78" t="str">
        <f t="shared" si="8"/>
        <v>articles/cosmos-db</v>
      </c>
      <c r="G130" s="99" t="str">
        <f t="shared" si="9"/>
        <v>UPDATE</v>
      </c>
      <c r="H130" s="99">
        <v>1</v>
      </c>
    </row>
    <row r="131" spans="1:8" ht="18" customHeight="1" x14ac:dyDescent="0.25">
      <c r="A131" s="21" t="s">
        <v>3291</v>
      </c>
      <c r="B131" s="21" t="s">
        <v>3450</v>
      </c>
      <c r="C131" s="36" t="str">
        <f t="shared" ref="C131:C194" si="10">TRIM(RIGHT(SUBSTITUTE(A131,"/",REPT(" ",LEN(A131))),LEN(A131)))</f>
        <v>how-to-manage-indexing-policy.md</v>
      </c>
      <c r="D131" s="36" t="str">
        <f t="shared" ref="D131:D194" si="11">B131</f>
        <v>UPDATE</v>
      </c>
      <c r="E131" s="36" t="str">
        <f t="shared" ref="E131:E194" si="12">LEFT(A131,LEN(A131)-LEN(C131)-1)</f>
        <v>articles/cosmos-db</v>
      </c>
      <c r="F131" s="78" t="str">
        <f t="shared" ref="F131:F194" si="13">LEFT(A131,FIND("/",A131,FIND("/",A131)+1)-1)</f>
        <v>articles/cosmos-db</v>
      </c>
      <c r="G131" s="99" t="str">
        <f t="shared" ref="G131:G194" si="14">B131</f>
        <v>UPDATE</v>
      </c>
      <c r="H131" s="99">
        <v>1</v>
      </c>
    </row>
    <row r="132" spans="1:8" ht="18" customHeight="1" x14ac:dyDescent="0.25">
      <c r="A132" s="21" t="s">
        <v>4463</v>
      </c>
      <c r="B132" s="21" t="s">
        <v>3450</v>
      </c>
      <c r="C132" s="36" t="str">
        <f t="shared" si="10"/>
        <v>how-to-migrate-from-change-feed-library.md</v>
      </c>
      <c r="D132" s="36" t="str">
        <f t="shared" si="11"/>
        <v>UPDATE</v>
      </c>
      <c r="E132" s="36" t="str">
        <f t="shared" si="12"/>
        <v>articles/cosmos-db</v>
      </c>
      <c r="F132" s="78" t="str">
        <f t="shared" si="13"/>
        <v>articles/cosmos-db</v>
      </c>
      <c r="G132" s="99" t="str">
        <f t="shared" si="14"/>
        <v>UPDATE</v>
      </c>
      <c r="H132" s="99">
        <v>1</v>
      </c>
    </row>
    <row r="133" spans="1:8" ht="18" customHeight="1" x14ac:dyDescent="0.25">
      <c r="A133" s="21" t="s">
        <v>3293</v>
      </c>
      <c r="B133" s="21" t="s">
        <v>3450</v>
      </c>
      <c r="C133" s="36" t="str">
        <f t="shared" si="10"/>
        <v>how-to-provision-container-throughput.md</v>
      </c>
      <c r="D133" s="36" t="str">
        <f t="shared" si="11"/>
        <v>UPDATE</v>
      </c>
      <c r="E133" s="36" t="str">
        <f t="shared" si="12"/>
        <v>articles/cosmos-db</v>
      </c>
      <c r="F133" s="78" t="str">
        <f t="shared" si="13"/>
        <v>articles/cosmos-db</v>
      </c>
      <c r="G133" s="99" t="str">
        <f t="shared" si="14"/>
        <v>UPDATE</v>
      </c>
      <c r="H133" s="99">
        <v>1</v>
      </c>
    </row>
    <row r="134" spans="1:8" ht="18" customHeight="1" x14ac:dyDescent="0.25">
      <c r="A134" s="21" t="s">
        <v>3294</v>
      </c>
      <c r="B134" s="21" t="s">
        <v>3450</v>
      </c>
      <c r="C134" s="36" t="str">
        <f t="shared" si="10"/>
        <v>how-to-provision-database-throughput.md</v>
      </c>
      <c r="D134" s="36" t="str">
        <f t="shared" si="11"/>
        <v>UPDATE</v>
      </c>
      <c r="E134" s="36" t="str">
        <f t="shared" si="12"/>
        <v>articles/cosmos-db</v>
      </c>
      <c r="F134" s="78" t="str">
        <f t="shared" si="13"/>
        <v>articles/cosmos-db</v>
      </c>
      <c r="G134" s="99" t="str">
        <f t="shared" si="14"/>
        <v>UPDATE</v>
      </c>
      <c r="H134" s="99">
        <v>1</v>
      </c>
    </row>
    <row r="135" spans="1:8" ht="18" customHeight="1" x14ac:dyDescent="0.25">
      <c r="A135" s="21" t="s">
        <v>4464</v>
      </c>
      <c r="B135" s="21" t="s">
        <v>3450</v>
      </c>
      <c r="C135" s="36" t="str">
        <f t="shared" si="10"/>
        <v>how-to-setup-cmk.md</v>
      </c>
      <c r="D135" s="36" t="str">
        <f t="shared" si="11"/>
        <v>UPDATE</v>
      </c>
      <c r="E135" s="36" t="str">
        <f t="shared" si="12"/>
        <v>articles/cosmos-db</v>
      </c>
      <c r="F135" s="78" t="str">
        <f t="shared" si="13"/>
        <v>articles/cosmos-db</v>
      </c>
      <c r="G135" s="99" t="str">
        <f t="shared" si="14"/>
        <v>UPDATE</v>
      </c>
      <c r="H135" s="99">
        <v>1</v>
      </c>
    </row>
    <row r="136" spans="1:8" ht="18" customHeight="1" x14ac:dyDescent="0.25">
      <c r="A136" s="21" t="s">
        <v>3787</v>
      </c>
      <c r="B136" s="21" t="s">
        <v>3450</v>
      </c>
      <c r="C136" s="36" t="str">
        <f t="shared" si="10"/>
        <v>how-to-use-change-feed-estimator.md</v>
      </c>
      <c r="D136" s="36" t="str">
        <f t="shared" si="11"/>
        <v>UPDATE</v>
      </c>
      <c r="E136" s="36" t="str">
        <f t="shared" si="12"/>
        <v>articles/cosmos-db</v>
      </c>
      <c r="F136" s="78" t="str">
        <f t="shared" si="13"/>
        <v>articles/cosmos-db</v>
      </c>
      <c r="G136" s="99" t="str">
        <f t="shared" si="14"/>
        <v>UPDATE</v>
      </c>
      <c r="H136" s="99">
        <v>1</v>
      </c>
    </row>
    <row r="137" spans="1:8" ht="18" customHeight="1" x14ac:dyDescent="0.25">
      <c r="A137" s="21" t="s">
        <v>3808</v>
      </c>
      <c r="B137" s="21" t="s">
        <v>3450</v>
      </c>
      <c r="C137" s="36" t="str">
        <f t="shared" si="10"/>
        <v>how-to-use-regional-gremlin.md</v>
      </c>
      <c r="D137" s="36" t="str">
        <f t="shared" si="11"/>
        <v>UPDATE</v>
      </c>
      <c r="E137" s="36" t="str">
        <f t="shared" si="12"/>
        <v>articles/cosmos-db</v>
      </c>
      <c r="F137" s="78" t="str">
        <f t="shared" si="13"/>
        <v>articles/cosmos-db</v>
      </c>
      <c r="G137" s="99" t="str">
        <f t="shared" si="14"/>
        <v>UPDATE</v>
      </c>
      <c r="H137" s="99">
        <v>1</v>
      </c>
    </row>
    <row r="138" spans="1:8" ht="18" customHeight="1" x14ac:dyDescent="0.25">
      <c r="A138" s="21" t="s">
        <v>3809</v>
      </c>
      <c r="B138" s="21" t="s">
        <v>3450</v>
      </c>
      <c r="C138" s="36" t="str">
        <f t="shared" si="10"/>
        <v>how-to-use-resource-tokens-gremlin.md</v>
      </c>
      <c r="D138" s="36" t="str">
        <f t="shared" si="11"/>
        <v>UPDATE</v>
      </c>
      <c r="E138" s="36" t="str">
        <f t="shared" si="12"/>
        <v>articles/cosmos-db</v>
      </c>
      <c r="F138" s="78" t="str">
        <f t="shared" si="13"/>
        <v>articles/cosmos-db</v>
      </c>
      <c r="G138" s="99" t="str">
        <f t="shared" si="14"/>
        <v>UPDATE</v>
      </c>
      <c r="H138" s="99">
        <v>1</v>
      </c>
    </row>
    <row r="139" spans="1:8" ht="18" customHeight="1" x14ac:dyDescent="0.25">
      <c r="A139" s="21" t="s">
        <v>3298</v>
      </c>
      <c r="B139" s="21" t="s">
        <v>3450</v>
      </c>
      <c r="C139" s="36" t="str">
        <f t="shared" si="10"/>
        <v>index-policy.md</v>
      </c>
      <c r="D139" s="36" t="str">
        <f t="shared" si="11"/>
        <v>UPDATE</v>
      </c>
      <c r="E139" s="36" t="str">
        <f t="shared" si="12"/>
        <v>articles/cosmos-db</v>
      </c>
      <c r="F139" s="78" t="str">
        <f t="shared" si="13"/>
        <v>articles/cosmos-db</v>
      </c>
      <c r="G139" s="99" t="str">
        <f t="shared" si="14"/>
        <v>UPDATE</v>
      </c>
      <c r="H139" s="99">
        <v>1</v>
      </c>
    </row>
    <row r="140" spans="1:8" ht="18" customHeight="1" x14ac:dyDescent="0.25">
      <c r="A140" s="21" t="s">
        <v>3791</v>
      </c>
      <c r="B140" s="21" t="s">
        <v>3450</v>
      </c>
      <c r="C140" s="36" t="str">
        <f t="shared" si="10"/>
        <v>introduction.md</v>
      </c>
      <c r="D140" s="36" t="str">
        <f t="shared" si="11"/>
        <v>UPDATE</v>
      </c>
      <c r="E140" s="36" t="str">
        <f t="shared" si="12"/>
        <v>articles/cosmos-db</v>
      </c>
      <c r="F140" s="78" t="str">
        <f t="shared" si="13"/>
        <v>articles/cosmos-db</v>
      </c>
      <c r="G140" s="99" t="str">
        <f t="shared" si="14"/>
        <v>UPDATE</v>
      </c>
      <c r="H140" s="99">
        <v>1</v>
      </c>
    </row>
    <row r="141" spans="1:8" ht="18" customHeight="1" x14ac:dyDescent="0.25">
      <c r="A141" s="21" t="s">
        <v>3303</v>
      </c>
      <c r="B141" s="21" t="s">
        <v>3450</v>
      </c>
      <c r="C141" s="36" t="str">
        <f t="shared" si="10"/>
        <v>mongodb-compass.md</v>
      </c>
      <c r="D141" s="36" t="str">
        <f t="shared" si="11"/>
        <v>UPDATE</v>
      </c>
      <c r="E141" s="36" t="str">
        <f t="shared" si="12"/>
        <v>articles/cosmos-db</v>
      </c>
      <c r="F141" s="78" t="str">
        <f t="shared" si="13"/>
        <v>articles/cosmos-db</v>
      </c>
      <c r="G141" s="99" t="str">
        <f t="shared" si="14"/>
        <v>UPDATE</v>
      </c>
      <c r="H141" s="99">
        <v>1</v>
      </c>
    </row>
    <row r="142" spans="1:8" ht="18" customHeight="1" x14ac:dyDescent="0.25">
      <c r="A142" s="21" t="s">
        <v>4465</v>
      </c>
      <c r="B142" s="21" t="s">
        <v>3449</v>
      </c>
      <c r="C142" s="36" t="str">
        <f t="shared" si="10"/>
        <v>monitor-cosmos-db.md</v>
      </c>
      <c r="D142" s="36" t="str">
        <f t="shared" si="11"/>
        <v>NEW</v>
      </c>
      <c r="E142" s="36" t="str">
        <f t="shared" si="12"/>
        <v>articles/cosmos-db</v>
      </c>
      <c r="F142" s="78" t="str">
        <f t="shared" si="13"/>
        <v>articles/cosmos-db</v>
      </c>
      <c r="G142" s="99" t="str">
        <f t="shared" si="14"/>
        <v>NEW</v>
      </c>
      <c r="H142" s="99">
        <v>1</v>
      </c>
    </row>
    <row r="143" spans="1:8" ht="18" customHeight="1" x14ac:dyDescent="0.25">
      <c r="A143" s="21" t="s">
        <v>4466</v>
      </c>
      <c r="B143" s="21" t="s">
        <v>3450</v>
      </c>
      <c r="C143" s="36" t="str">
        <f t="shared" si="10"/>
        <v>optimize-cost-reads-writes.md</v>
      </c>
      <c r="D143" s="36" t="str">
        <f t="shared" si="11"/>
        <v>UPDATE</v>
      </c>
      <c r="E143" s="36" t="str">
        <f t="shared" si="12"/>
        <v>articles/cosmos-db</v>
      </c>
      <c r="F143" s="78" t="str">
        <f t="shared" si="13"/>
        <v>articles/cosmos-db</v>
      </c>
      <c r="G143" s="99" t="str">
        <f t="shared" si="14"/>
        <v>UPDATE</v>
      </c>
      <c r="H143" s="99">
        <v>1</v>
      </c>
    </row>
    <row r="144" spans="1:8" ht="18" customHeight="1" x14ac:dyDescent="0.25">
      <c r="A144" s="21" t="s">
        <v>4467</v>
      </c>
      <c r="B144" s="21" t="s">
        <v>3450</v>
      </c>
      <c r="C144" s="36" t="str">
        <f t="shared" si="10"/>
        <v>optimize-dev-test.md</v>
      </c>
      <c r="D144" s="36" t="str">
        <f t="shared" si="11"/>
        <v>UPDATE</v>
      </c>
      <c r="E144" s="36" t="str">
        <f t="shared" si="12"/>
        <v>articles/cosmos-db</v>
      </c>
      <c r="F144" s="78" t="str">
        <f t="shared" si="13"/>
        <v>articles/cosmos-db</v>
      </c>
      <c r="G144" s="99" t="str">
        <f t="shared" si="14"/>
        <v>UPDATE</v>
      </c>
      <c r="H144" s="99">
        <v>1</v>
      </c>
    </row>
    <row r="145" spans="1:8" ht="18" customHeight="1" x14ac:dyDescent="0.25">
      <c r="A145" s="21" t="s">
        <v>4468</v>
      </c>
      <c r="B145" s="21" t="s">
        <v>3450</v>
      </c>
      <c r="C145" s="36" t="str">
        <f t="shared" si="10"/>
        <v>quick-create-template.md</v>
      </c>
      <c r="D145" s="36" t="str">
        <f t="shared" si="11"/>
        <v>UPDATE</v>
      </c>
      <c r="E145" s="36" t="str">
        <f t="shared" si="12"/>
        <v>articles/cosmos-db</v>
      </c>
      <c r="F145" s="78" t="str">
        <f t="shared" si="13"/>
        <v>articles/cosmos-db</v>
      </c>
      <c r="G145" s="99" t="str">
        <f t="shared" si="14"/>
        <v>UPDATE</v>
      </c>
      <c r="H145" s="99">
        <v>1</v>
      </c>
    </row>
    <row r="146" spans="1:8" ht="18" customHeight="1" x14ac:dyDescent="0.25">
      <c r="A146" s="21" t="s">
        <v>3304</v>
      </c>
      <c r="B146" s="21" t="s">
        <v>3450</v>
      </c>
      <c r="C146" s="36" t="str">
        <f t="shared" si="10"/>
        <v>set-throughput.md</v>
      </c>
      <c r="D146" s="36" t="str">
        <f t="shared" si="11"/>
        <v>UPDATE</v>
      </c>
      <c r="E146" s="36" t="str">
        <f t="shared" si="12"/>
        <v>articles/cosmos-db</v>
      </c>
      <c r="F146" s="78" t="str">
        <f t="shared" si="13"/>
        <v>articles/cosmos-db</v>
      </c>
      <c r="G146" s="99" t="str">
        <f t="shared" si="14"/>
        <v>UPDATE</v>
      </c>
      <c r="H146" s="99">
        <v>1</v>
      </c>
    </row>
    <row r="147" spans="1:8" ht="18" customHeight="1" x14ac:dyDescent="0.25">
      <c r="A147" s="21" t="s">
        <v>2186</v>
      </c>
      <c r="B147" s="21" t="s">
        <v>3450</v>
      </c>
      <c r="C147" s="36" t="str">
        <f t="shared" si="10"/>
        <v>sql-api-dotnet-application.md</v>
      </c>
      <c r="D147" s="36" t="str">
        <f t="shared" si="11"/>
        <v>UPDATE</v>
      </c>
      <c r="E147" s="36" t="str">
        <f t="shared" si="12"/>
        <v>articles/cosmos-db</v>
      </c>
      <c r="F147" s="78" t="str">
        <f t="shared" si="13"/>
        <v>articles/cosmos-db</v>
      </c>
      <c r="G147" s="99" t="str">
        <f t="shared" si="14"/>
        <v>UPDATE</v>
      </c>
      <c r="H147" s="99">
        <v>1</v>
      </c>
    </row>
    <row r="148" spans="1:8" ht="18" customHeight="1" x14ac:dyDescent="0.25">
      <c r="A148" s="21" t="s">
        <v>3305</v>
      </c>
      <c r="B148" s="21" t="s">
        <v>3450</v>
      </c>
      <c r="C148" s="36" t="str">
        <f t="shared" si="10"/>
        <v>sql-api-get-started.md</v>
      </c>
      <c r="D148" s="36" t="str">
        <f t="shared" si="11"/>
        <v>UPDATE</v>
      </c>
      <c r="E148" s="36" t="str">
        <f t="shared" si="12"/>
        <v>articles/cosmos-db</v>
      </c>
      <c r="F148" s="78" t="str">
        <f t="shared" si="13"/>
        <v>articles/cosmos-db</v>
      </c>
      <c r="G148" s="99" t="str">
        <f t="shared" si="14"/>
        <v>UPDATE</v>
      </c>
      <c r="H148" s="99">
        <v>1</v>
      </c>
    </row>
    <row r="149" spans="1:8" ht="18" customHeight="1" x14ac:dyDescent="0.25">
      <c r="A149" s="21" t="s">
        <v>3306</v>
      </c>
      <c r="B149" s="21" t="s">
        <v>3450</v>
      </c>
      <c r="C149" s="36" t="str">
        <f t="shared" si="10"/>
        <v>sql-api-nodejs-get-started.md</v>
      </c>
      <c r="D149" s="36" t="str">
        <f t="shared" si="11"/>
        <v>UPDATE</v>
      </c>
      <c r="E149" s="36" t="str">
        <f t="shared" si="12"/>
        <v>articles/cosmos-db</v>
      </c>
      <c r="F149" s="78" t="str">
        <f t="shared" si="13"/>
        <v>articles/cosmos-db</v>
      </c>
      <c r="G149" s="99" t="str">
        <f t="shared" si="14"/>
        <v>UPDATE</v>
      </c>
      <c r="H149" s="99">
        <v>1</v>
      </c>
    </row>
    <row r="150" spans="1:8" ht="18" customHeight="1" x14ac:dyDescent="0.25">
      <c r="A150" s="21" t="s">
        <v>4469</v>
      </c>
      <c r="B150" s="21" t="s">
        <v>3450</v>
      </c>
      <c r="C150" s="36" t="str">
        <f t="shared" si="10"/>
        <v>sql-query-abs.md</v>
      </c>
      <c r="D150" s="36" t="str">
        <f t="shared" si="11"/>
        <v>UPDATE</v>
      </c>
      <c r="E150" s="36" t="str">
        <f t="shared" si="12"/>
        <v>articles/cosmos-db</v>
      </c>
      <c r="F150" s="78" t="str">
        <f t="shared" si="13"/>
        <v>articles/cosmos-db</v>
      </c>
      <c r="G150" s="99" t="str">
        <f t="shared" si="14"/>
        <v>UPDATE</v>
      </c>
      <c r="H150" s="99">
        <v>1</v>
      </c>
    </row>
    <row r="151" spans="1:8" ht="18" customHeight="1" x14ac:dyDescent="0.25">
      <c r="A151" s="21" t="s">
        <v>4470</v>
      </c>
      <c r="B151" s="21" t="s">
        <v>3450</v>
      </c>
      <c r="C151" s="36" t="str">
        <f t="shared" si="10"/>
        <v>sql-query-acos.md</v>
      </c>
      <c r="D151" s="36" t="str">
        <f t="shared" si="11"/>
        <v>UPDATE</v>
      </c>
      <c r="E151" s="36" t="str">
        <f t="shared" si="12"/>
        <v>articles/cosmos-db</v>
      </c>
      <c r="F151" s="78" t="str">
        <f t="shared" si="13"/>
        <v>articles/cosmos-db</v>
      </c>
      <c r="G151" s="99" t="str">
        <f t="shared" si="14"/>
        <v>UPDATE</v>
      </c>
      <c r="H151" s="99">
        <v>1</v>
      </c>
    </row>
    <row r="152" spans="1:8" ht="18" customHeight="1" x14ac:dyDescent="0.25">
      <c r="A152" s="21" t="s">
        <v>3311</v>
      </c>
      <c r="B152" s="21" t="s">
        <v>3450</v>
      </c>
      <c r="C152" s="36" t="str">
        <f t="shared" si="10"/>
        <v>sql-query-aggregates.md</v>
      </c>
      <c r="D152" s="36" t="str">
        <f t="shared" si="11"/>
        <v>UPDATE</v>
      </c>
      <c r="E152" s="36" t="str">
        <f t="shared" si="12"/>
        <v>articles/cosmos-db</v>
      </c>
      <c r="F152" s="78" t="str">
        <f t="shared" si="13"/>
        <v>articles/cosmos-db</v>
      </c>
      <c r="G152" s="99" t="str">
        <f t="shared" si="14"/>
        <v>UPDATE</v>
      </c>
      <c r="H152" s="99">
        <v>1</v>
      </c>
    </row>
    <row r="153" spans="1:8" ht="18" customHeight="1" x14ac:dyDescent="0.25">
      <c r="A153" s="21" t="s">
        <v>4471</v>
      </c>
      <c r="B153" s="21" t="s">
        <v>3450</v>
      </c>
      <c r="C153" s="36" t="str">
        <f t="shared" si="10"/>
        <v>sql-query-array-concat.md</v>
      </c>
      <c r="D153" s="36" t="str">
        <f t="shared" si="11"/>
        <v>UPDATE</v>
      </c>
      <c r="E153" s="36" t="str">
        <f t="shared" si="12"/>
        <v>articles/cosmos-db</v>
      </c>
      <c r="F153" s="78" t="str">
        <f t="shared" si="13"/>
        <v>articles/cosmos-db</v>
      </c>
      <c r="G153" s="99" t="str">
        <f t="shared" si="14"/>
        <v>UPDATE</v>
      </c>
      <c r="H153" s="99">
        <v>1</v>
      </c>
    </row>
    <row r="154" spans="1:8" ht="18" customHeight="1" x14ac:dyDescent="0.25">
      <c r="A154" s="21" t="s">
        <v>4472</v>
      </c>
      <c r="B154" s="21" t="s">
        <v>3450</v>
      </c>
      <c r="C154" s="36" t="str">
        <f t="shared" si="10"/>
        <v>sql-query-array-contains.md</v>
      </c>
      <c r="D154" s="36" t="str">
        <f t="shared" si="11"/>
        <v>UPDATE</v>
      </c>
      <c r="E154" s="36" t="str">
        <f t="shared" si="12"/>
        <v>articles/cosmos-db</v>
      </c>
      <c r="F154" s="78" t="str">
        <f t="shared" si="13"/>
        <v>articles/cosmos-db</v>
      </c>
      <c r="G154" s="99" t="str">
        <f t="shared" si="14"/>
        <v>UPDATE</v>
      </c>
      <c r="H154" s="99">
        <v>1</v>
      </c>
    </row>
    <row r="155" spans="1:8" ht="18" customHeight="1" x14ac:dyDescent="0.25">
      <c r="A155" s="21" t="s">
        <v>4473</v>
      </c>
      <c r="B155" s="21" t="s">
        <v>3450</v>
      </c>
      <c r="C155" s="36" t="str">
        <f t="shared" si="10"/>
        <v>sql-query-array-length.md</v>
      </c>
      <c r="D155" s="36" t="str">
        <f t="shared" si="11"/>
        <v>UPDATE</v>
      </c>
      <c r="E155" s="36" t="str">
        <f t="shared" si="12"/>
        <v>articles/cosmos-db</v>
      </c>
      <c r="F155" s="78" t="str">
        <f t="shared" si="13"/>
        <v>articles/cosmos-db</v>
      </c>
      <c r="G155" s="99" t="str">
        <f t="shared" si="14"/>
        <v>UPDATE</v>
      </c>
      <c r="H155" s="99">
        <v>1</v>
      </c>
    </row>
    <row r="156" spans="1:8" ht="18" customHeight="1" x14ac:dyDescent="0.25">
      <c r="A156" s="21" t="s">
        <v>4474</v>
      </c>
      <c r="B156" s="21" t="s">
        <v>3450</v>
      </c>
      <c r="C156" s="36" t="str">
        <f t="shared" si="10"/>
        <v>sql-query-array-slice.md</v>
      </c>
      <c r="D156" s="36" t="str">
        <f t="shared" si="11"/>
        <v>UPDATE</v>
      </c>
      <c r="E156" s="36" t="str">
        <f t="shared" si="12"/>
        <v>articles/cosmos-db</v>
      </c>
      <c r="F156" s="78" t="str">
        <f t="shared" si="13"/>
        <v>articles/cosmos-db</v>
      </c>
      <c r="G156" s="99" t="str">
        <f t="shared" si="14"/>
        <v>UPDATE</v>
      </c>
      <c r="H156" s="99">
        <v>1</v>
      </c>
    </row>
    <row r="157" spans="1:8" ht="18" customHeight="1" x14ac:dyDescent="0.25">
      <c r="A157" s="21" t="s">
        <v>4475</v>
      </c>
      <c r="B157" s="21" t="s">
        <v>3450</v>
      </c>
      <c r="C157" s="36" t="str">
        <f t="shared" si="10"/>
        <v>sql-query-asin.md</v>
      </c>
      <c r="D157" s="36" t="str">
        <f t="shared" si="11"/>
        <v>UPDATE</v>
      </c>
      <c r="E157" s="36" t="str">
        <f t="shared" si="12"/>
        <v>articles/cosmos-db</v>
      </c>
      <c r="F157" s="78" t="str">
        <f t="shared" si="13"/>
        <v>articles/cosmos-db</v>
      </c>
      <c r="G157" s="99" t="str">
        <f t="shared" si="14"/>
        <v>UPDATE</v>
      </c>
      <c r="H157" s="99">
        <v>1</v>
      </c>
    </row>
    <row r="158" spans="1:8" ht="18" customHeight="1" x14ac:dyDescent="0.25">
      <c r="A158" s="21" t="s">
        <v>4476</v>
      </c>
      <c r="B158" s="21" t="s">
        <v>3450</v>
      </c>
      <c r="C158" s="36" t="str">
        <f t="shared" si="10"/>
        <v>sql-query-atan.md</v>
      </c>
      <c r="D158" s="36" t="str">
        <f t="shared" si="11"/>
        <v>UPDATE</v>
      </c>
      <c r="E158" s="36" t="str">
        <f t="shared" si="12"/>
        <v>articles/cosmos-db</v>
      </c>
      <c r="F158" s="78" t="str">
        <f t="shared" si="13"/>
        <v>articles/cosmos-db</v>
      </c>
      <c r="G158" s="99" t="str">
        <f t="shared" si="14"/>
        <v>UPDATE</v>
      </c>
      <c r="H158" s="99">
        <v>1</v>
      </c>
    </row>
    <row r="159" spans="1:8" ht="18" customHeight="1" x14ac:dyDescent="0.25">
      <c r="A159" s="21" t="s">
        <v>4477</v>
      </c>
      <c r="B159" s="21" t="s">
        <v>3450</v>
      </c>
      <c r="C159" s="36" t="str">
        <f t="shared" si="10"/>
        <v>sql-query-atn2.md</v>
      </c>
      <c r="D159" s="36" t="str">
        <f t="shared" si="11"/>
        <v>UPDATE</v>
      </c>
      <c r="E159" s="36" t="str">
        <f t="shared" si="12"/>
        <v>articles/cosmos-db</v>
      </c>
      <c r="F159" s="78" t="str">
        <f t="shared" si="13"/>
        <v>articles/cosmos-db</v>
      </c>
      <c r="G159" s="99" t="str">
        <f t="shared" si="14"/>
        <v>UPDATE</v>
      </c>
      <c r="H159" s="99">
        <v>1</v>
      </c>
    </row>
    <row r="160" spans="1:8" ht="18" customHeight="1" x14ac:dyDescent="0.25">
      <c r="A160" s="21" t="s">
        <v>4478</v>
      </c>
      <c r="B160" s="21" t="s">
        <v>3450</v>
      </c>
      <c r="C160" s="36" t="str">
        <f t="shared" si="10"/>
        <v>sql-query-ceiling.md</v>
      </c>
      <c r="D160" s="36" t="str">
        <f t="shared" si="11"/>
        <v>UPDATE</v>
      </c>
      <c r="E160" s="36" t="str">
        <f t="shared" si="12"/>
        <v>articles/cosmos-db</v>
      </c>
      <c r="F160" s="78" t="str">
        <f t="shared" si="13"/>
        <v>articles/cosmos-db</v>
      </c>
      <c r="G160" s="99" t="str">
        <f t="shared" si="14"/>
        <v>UPDATE</v>
      </c>
      <c r="H160" s="99">
        <v>1</v>
      </c>
    </row>
    <row r="161" spans="1:8" ht="18" customHeight="1" x14ac:dyDescent="0.25">
      <c r="A161" s="21" t="s">
        <v>4479</v>
      </c>
      <c r="B161" s="21" t="s">
        <v>3450</v>
      </c>
      <c r="C161" s="36" t="str">
        <f t="shared" si="10"/>
        <v>sql-query-concat.md</v>
      </c>
      <c r="D161" s="36" t="str">
        <f t="shared" si="11"/>
        <v>UPDATE</v>
      </c>
      <c r="E161" s="36" t="str">
        <f t="shared" si="12"/>
        <v>articles/cosmos-db</v>
      </c>
      <c r="F161" s="78" t="str">
        <f t="shared" si="13"/>
        <v>articles/cosmos-db</v>
      </c>
      <c r="G161" s="99" t="str">
        <f t="shared" si="14"/>
        <v>UPDATE</v>
      </c>
      <c r="H161" s="99">
        <v>1</v>
      </c>
    </row>
    <row r="162" spans="1:8" ht="18" customHeight="1" x14ac:dyDescent="0.25">
      <c r="A162" s="21" t="s">
        <v>4480</v>
      </c>
      <c r="B162" s="21" t="s">
        <v>3450</v>
      </c>
      <c r="C162" s="36" t="str">
        <f t="shared" si="10"/>
        <v>sql-query-contains.md</v>
      </c>
      <c r="D162" s="36" t="str">
        <f t="shared" si="11"/>
        <v>UPDATE</v>
      </c>
      <c r="E162" s="36" t="str">
        <f t="shared" si="12"/>
        <v>articles/cosmos-db</v>
      </c>
      <c r="F162" s="78" t="str">
        <f t="shared" si="13"/>
        <v>articles/cosmos-db</v>
      </c>
      <c r="G162" s="99" t="str">
        <f t="shared" si="14"/>
        <v>UPDATE</v>
      </c>
      <c r="H162" s="99">
        <v>1</v>
      </c>
    </row>
    <row r="163" spans="1:8" ht="18" customHeight="1" x14ac:dyDescent="0.25">
      <c r="A163" s="21" t="s">
        <v>4481</v>
      </c>
      <c r="B163" s="21" t="s">
        <v>3450</v>
      </c>
      <c r="C163" s="36" t="str">
        <f t="shared" si="10"/>
        <v>sql-query-cos.md</v>
      </c>
      <c r="D163" s="36" t="str">
        <f t="shared" si="11"/>
        <v>UPDATE</v>
      </c>
      <c r="E163" s="36" t="str">
        <f t="shared" si="12"/>
        <v>articles/cosmos-db</v>
      </c>
      <c r="F163" s="78" t="str">
        <f t="shared" si="13"/>
        <v>articles/cosmos-db</v>
      </c>
      <c r="G163" s="99" t="str">
        <f t="shared" si="14"/>
        <v>UPDATE</v>
      </c>
      <c r="H163" s="99">
        <v>1</v>
      </c>
    </row>
    <row r="164" spans="1:8" ht="18" customHeight="1" x14ac:dyDescent="0.25">
      <c r="A164" s="21" t="s">
        <v>4482</v>
      </c>
      <c r="B164" s="21" t="s">
        <v>3450</v>
      </c>
      <c r="C164" s="36" t="str">
        <f t="shared" si="10"/>
        <v>sql-query-cot.md</v>
      </c>
      <c r="D164" s="36" t="str">
        <f t="shared" si="11"/>
        <v>UPDATE</v>
      </c>
      <c r="E164" s="36" t="str">
        <f t="shared" si="12"/>
        <v>articles/cosmos-db</v>
      </c>
      <c r="F164" s="78" t="str">
        <f t="shared" si="13"/>
        <v>articles/cosmos-db</v>
      </c>
      <c r="G164" s="99" t="str">
        <f t="shared" si="14"/>
        <v>UPDATE</v>
      </c>
      <c r="H164" s="99">
        <v>1</v>
      </c>
    </row>
    <row r="165" spans="1:8" ht="18" customHeight="1" x14ac:dyDescent="0.25">
      <c r="A165" s="21" t="s">
        <v>4483</v>
      </c>
      <c r="B165" s="21" t="s">
        <v>3450</v>
      </c>
      <c r="C165" s="36" t="str">
        <f t="shared" si="10"/>
        <v>sql-query-degrees.md</v>
      </c>
      <c r="D165" s="36" t="str">
        <f t="shared" si="11"/>
        <v>UPDATE</v>
      </c>
      <c r="E165" s="36" t="str">
        <f t="shared" si="12"/>
        <v>articles/cosmos-db</v>
      </c>
      <c r="F165" s="78" t="str">
        <f t="shared" si="13"/>
        <v>articles/cosmos-db</v>
      </c>
      <c r="G165" s="99" t="str">
        <f t="shared" si="14"/>
        <v>UPDATE</v>
      </c>
      <c r="H165" s="99">
        <v>1</v>
      </c>
    </row>
    <row r="166" spans="1:8" ht="18" customHeight="1" x14ac:dyDescent="0.25">
      <c r="A166" s="21" t="s">
        <v>4484</v>
      </c>
      <c r="B166" s="21" t="s">
        <v>3450</v>
      </c>
      <c r="C166" s="36" t="str">
        <f t="shared" si="10"/>
        <v>sql-query-endswith.md</v>
      </c>
      <c r="D166" s="36" t="str">
        <f t="shared" si="11"/>
        <v>UPDATE</v>
      </c>
      <c r="E166" s="36" t="str">
        <f t="shared" si="12"/>
        <v>articles/cosmos-db</v>
      </c>
      <c r="F166" s="78" t="str">
        <f t="shared" si="13"/>
        <v>articles/cosmos-db</v>
      </c>
      <c r="G166" s="99" t="str">
        <f t="shared" si="14"/>
        <v>UPDATE</v>
      </c>
      <c r="H166" s="99">
        <v>1</v>
      </c>
    </row>
    <row r="167" spans="1:8" ht="18" customHeight="1" x14ac:dyDescent="0.25">
      <c r="A167" s="21" t="s">
        <v>4485</v>
      </c>
      <c r="B167" s="21" t="s">
        <v>3450</v>
      </c>
      <c r="C167" s="36" t="str">
        <f t="shared" si="10"/>
        <v>sql-query-floor.md</v>
      </c>
      <c r="D167" s="36" t="str">
        <f t="shared" si="11"/>
        <v>UPDATE</v>
      </c>
      <c r="E167" s="36" t="str">
        <f t="shared" si="12"/>
        <v>articles/cosmos-db</v>
      </c>
      <c r="F167" s="78" t="str">
        <f t="shared" si="13"/>
        <v>articles/cosmos-db</v>
      </c>
      <c r="G167" s="99" t="str">
        <f t="shared" si="14"/>
        <v>UPDATE</v>
      </c>
      <c r="H167" s="99">
        <v>1</v>
      </c>
    </row>
    <row r="168" spans="1:8" ht="18" customHeight="1" x14ac:dyDescent="0.25">
      <c r="A168" s="21" t="s">
        <v>4486</v>
      </c>
      <c r="B168" s="21" t="s">
        <v>3450</v>
      </c>
      <c r="C168" s="36" t="str">
        <f t="shared" si="10"/>
        <v>sql-query-geospatial-index.md</v>
      </c>
      <c r="D168" s="36" t="str">
        <f t="shared" si="11"/>
        <v>UPDATE</v>
      </c>
      <c r="E168" s="36" t="str">
        <f t="shared" si="12"/>
        <v>articles/cosmos-db</v>
      </c>
      <c r="F168" s="78" t="str">
        <f t="shared" si="13"/>
        <v>articles/cosmos-db</v>
      </c>
      <c r="G168" s="99" t="str">
        <f t="shared" si="14"/>
        <v>UPDATE</v>
      </c>
      <c r="H168" s="99">
        <v>1</v>
      </c>
    </row>
    <row r="169" spans="1:8" ht="18" customHeight="1" x14ac:dyDescent="0.25">
      <c r="A169" s="21" t="s">
        <v>4487</v>
      </c>
      <c r="B169" s="21" t="s">
        <v>3450</v>
      </c>
      <c r="C169" s="36" t="str">
        <f t="shared" si="10"/>
        <v>sql-query-geospatial-intro.md</v>
      </c>
      <c r="D169" s="36" t="str">
        <f t="shared" si="11"/>
        <v>UPDATE</v>
      </c>
      <c r="E169" s="36" t="str">
        <f t="shared" si="12"/>
        <v>articles/cosmos-db</v>
      </c>
      <c r="F169" s="78" t="str">
        <f t="shared" si="13"/>
        <v>articles/cosmos-db</v>
      </c>
      <c r="G169" s="99" t="str">
        <f t="shared" si="14"/>
        <v>UPDATE</v>
      </c>
      <c r="H169" s="99">
        <v>1</v>
      </c>
    </row>
    <row r="170" spans="1:8" ht="18" customHeight="1" x14ac:dyDescent="0.25">
      <c r="A170" s="21" t="s">
        <v>4488</v>
      </c>
      <c r="B170" s="21" t="s">
        <v>3450</v>
      </c>
      <c r="C170" s="36" t="str">
        <f t="shared" si="10"/>
        <v>sql-query-getcurrentdatetime.md</v>
      </c>
      <c r="D170" s="36" t="str">
        <f t="shared" si="11"/>
        <v>UPDATE</v>
      </c>
      <c r="E170" s="36" t="str">
        <f t="shared" si="12"/>
        <v>articles/cosmos-db</v>
      </c>
      <c r="F170" s="78" t="str">
        <f t="shared" si="13"/>
        <v>articles/cosmos-db</v>
      </c>
      <c r="G170" s="99" t="str">
        <f t="shared" si="14"/>
        <v>UPDATE</v>
      </c>
      <c r="H170" s="99">
        <v>1</v>
      </c>
    </row>
    <row r="171" spans="1:8" ht="18" customHeight="1" x14ac:dyDescent="0.25">
      <c r="A171" s="21" t="s">
        <v>4489</v>
      </c>
      <c r="B171" s="21" t="s">
        <v>3450</v>
      </c>
      <c r="C171" s="36" t="str">
        <f t="shared" si="10"/>
        <v>sql-query-is-array.md</v>
      </c>
      <c r="D171" s="36" t="str">
        <f t="shared" si="11"/>
        <v>UPDATE</v>
      </c>
      <c r="E171" s="36" t="str">
        <f t="shared" si="12"/>
        <v>articles/cosmos-db</v>
      </c>
      <c r="F171" s="78" t="str">
        <f t="shared" si="13"/>
        <v>articles/cosmos-db</v>
      </c>
      <c r="G171" s="99" t="str">
        <f t="shared" si="14"/>
        <v>UPDATE</v>
      </c>
      <c r="H171" s="99">
        <v>1</v>
      </c>
    </row>
    <row r="172" spans="1:8" ht="18" customHeight="1" x14ac:dyDescent="0.25">
      <c r="A172" s="21" t="s">
        <v>4490</v>
      </c>
      <c r="B172" s="21" t="s">
        <v>3450</v>
      </c>
      <c r="C172" s="36" t="str">
        <f t="shared" si="10"/>
        <v>sql-query-is-bool.md</v>
      </c>
      <c r="D172" s="36" t="str">
        <f t="shared" si="11"/>
        <v>UPDATE</v>
      </c>
      <c r="E172" s="36" t="str">
        <f t="shared" si="12"/>
        <v>articles/cosmos-db</v>
      </c>
      <c r="F172" s="78" t="str">
        <f t="shared" si="13"/>
        <v>articles/cosmos-db</v>
      </c>
      <c r="G172" s="99" t="str">
        <f t="shared" si="14"/>
        <v>UPDATE</v>
      </c>
      <c r="H172" s="99">
        <v>1</v>
      </c>
    </row>
    <row r="173" spans="1:8" ht="18" customHeight="1" x14ac:dyDescent="0.25">
      <c r="A173" s="21" t="s">
        <v>4491</v>
      </c>
      <c r="B173" s="21" t="s">
        <v>3450</v>
      </c>
      <c r="C173" s="36" t="str">
        <f t="shared" si="10"/>
        <v>sql-query-is-defined.md</v>
      </c>
      <c r="D173" s="36" t="str">
        <f t="shared" si="11"/>
        <v>UPDATE</v>
      </c>
      <c r="E173" s="36" t="str">
        <f t="shared" si="12"/>
        <v>articles/cosmos-db</v>
      </c>
      <c r="F173" s="78" t="str">
        <f t="shared" si="13"/>
        <v>articles/cosmos-db</v>
      </c>
      <c r="G173" s="99" t="str">
        <f t="shared" si="14"/>
        <v>UPDATE</v>
      </c>
      <c r="H173" s="99">
        <v>1</v>
      </c>
    </row>
    <row r="174" spans="1:8" ht="18" customHeight="1" x14ac:dyDescent="0.25">
      <c r="A174" s="21" t="s">
        <v>4492</v>
      </c>
      <c r="B174" s="21" t="s">
        <v>3450</v>
      </c>
      <c r="C174" s="36" t="str">
        <f t="shared" si="10"/>
        <v>sql-query-is-null.md</v>
      </c>
      <c r="D174" s="36" t="str">
        <f t="shared" si="11"/>
        <v>UPDATE</v>
      </c>
      <c r="E174" s="36" t="str">
        <f t="shared" si="12"/>
        <v>articles/cosmos-db</v>
      </c>
      <c r="F174" s="78" t="str">
        <f t="shared" si="13"/>
        <v>articles/cosmos-db</v>
      </c>
      <c r="G174" s="99" t="str">
        <f t="shared" si="14"/>
        <v>UPDATE</v>
      </c>
      <c r="H174" s="99">
        <v>1</v>
      </c>
    </row>
    <row r="175" spans="1:8" ht="18" customHeight="1" x14ac:dyDescent="0.25">
      <c r="A175" s="21" t="s">
        <v>4493</v>
      </c>
      <c r="B175" s="21" t="s">
        <v>3450</v>
      </c>
      <c r="C175" s="36" t="str">
        <f t="shared" si="10"/>
        <v>sql-query-is-number.md</v>
      </c>
      <c r="D175" s="36" t="str">
        <f t="shared" si="11"/>
        <v>UPDATE</v>
      </c>
      <c r="E175" s="36" t="str">
        <f t="shared" si="12"/>
        <v>articles/cosmos-db</v>
      </c>
      <c r="F175" s="78" t="str">
        <f t="shared" si="13"/>
        <v>articles/cosmos-db</v>
      </c>
      <c r="G175" s="99" t="str">
        <f t="shared" si="14"/>
        <v>UPDATE</v>
      </c>
      <c r="H175" s="99">
        <v>1</v>
      </c>
    </row>
    <row r="176" spans="1:8" ht="18" customHeight="1" x14ac:dyDescent="0.25">
      <c r="A176" s="21" t="s">
        <v>4494</v>
      </c>
      <c r="B176" s="21" t="s">
        <v>3450</v>
      </c>
      <c r="C176" s="36" t="str">
        <f t="shared" si="10"/>
        <v>sql-query-is-object.md</v>
      </c>
      <c r="D176" s="36" t="str">
        <f t="shared" si="11"/>
        <v>UPDATE</v>
      </c>
      <c r="E176" s="36" t="str">
        <f t="shared" si="12"/>
        <v>articles/cosmos-db</v>
      </c>
      <c r="F176" s="78" t="str">
        <f t="shared" si="13"/>
        <v>articles/cosmos-db</v>
      </c>
      <c r="G176" s="99" t="str">
        <f t="shared" si="14"/>
        <v>UPDATE</v>
      </c>
      <c r="H176" s="99">
        <v>1</v>
      </c>
    </row>
    <row r="177" spans="1:8" ht="18" customHeight="1" x14ac:dyDescent="0.25">
      <c r="A177" s="21" t="s">
        <v>4495</v>
      </c>
      <c r="B177" s="21" t="s">
        <v>3450</v>
      </c>
      <c r="C177" s="36" t="str">
        <f t="shared" si="10"/>
        <v>sql-query-is-primitive.md</v>
      </c>
      <c r="D177" s="36" t="str">
        <f t="shared" si="11"/>
        <v>UPDATE</v>
      </c>
      <c r="E177" s="36" t="str">
        <f t="shared" si="12"/>
        <v>articles/cosmos-db</v>
      </c>
      <c r="F177" s="78" t="str">
        <f t="shared" si="13"/>
        <v>articles/cosmos-db</v>
      </c>
      <c r="G177" s="99" t="str">
        <f t="shared" si="14"/>
        <v>UPDATE</v>
      </c>
      <c r="H177" s="99">
        <v>1</v>
      </c>
    </row>
    <row r="178" spans="1:8" ht="18" customHeight="1" x14ac:dyDescent="0.25">
      <c r="A178" s="21" t="s">
        <v>4496</v>
      </c>
      <c r="B178" s="21" t="s">
        <v>3450</v>
      </c>
      <c r="C178" s="36" t="str">
        <f t="shared" si="10"/>
        <v>sql-query-is-string.md</v>
      </c>
      <c r="D178" s="36" t="str">
        <f t="shared" si="11"/>
        <v>UPDATE</v>
      </c>
      <c r="E178" s="36" t="str">
        <f t="shared" si="12"/>
        <v>articles/cosmos-db</v>
      </c>
      <c r="F178" s="78" t="str">
        <f t="shared" si="13"/>
        <v>articles/cosmos-db</v>
      </c>
      <c r="G178" s="99" t="str">
        <f t="shared" si="14"/>
        <v>UPDATE</v>
      </c>
      <c r="H178" s="99">
        <v>1</v>
      </c>
    </row>
    <row r="179" spans="1:8" ht="18" customHeight="1" x14ac:dyDescent="0.25">
      <c r="A179" s="21" t="s">
        <v>3316</v>
      </c>
      <c r="B179" s="21" t="s">
        <v>3450</v>
      </c>
      <c r="C179" s="36" t="str">
        <f t="shared" si="10"/>
        <v>sql-query-keywords.md</v>
      </c>
      <c r="D179" s="36" t="str">
        <f t="shared" si="11"/>
        <v>UPDATE</v>
      </c>
      <c r="E179" s="36" t="str">
        <f t="shared" si="12"/>
        <v>articles/cosmos-db</v>
      </c>
      <c r="F179" s="78" t="str">
        <f t="shared" si="13"/>
        <v>articles/cosmos-db</v>
      </c>
      <c r="G179" s="99" t="str">
        <f t="shared" si="14"/>
        <v>UPDATE</v>
      </c>
      <c r="H179" s="99">
        <v>1</v>
      </c>
    </row>
    <row r="180" spans="1:8" ht="18" customHeight="1" x14ac:dyDescent="0.25">
      <c r="A180" s="21" t="s">
        <v>4497</v>
      </c>
      <c r="B180" s="21" t="s">
        <v>3450</v>
      </c>
      <c r="C180" s="36" t="str">
        <f t="shared" si="10"/>
        <v>sql-query-left.md</v>
      </c>
      <c r="D180" s="36" t="str">
        <f t="shared" si="11"/>
        <v>UPDATE</v>
      </c>
      <c r="E180" s="36" t="str">
        <f t="shared" si="12"/>
        <v>articles/cosmos-db</v>
      </c>
      <c r="F180" s="78" t="str">
        <f t="shared" si="13"/>
        <v>articles/cosmos-db</v>
      </c>
      <c r="G180" s="99" t="str">
        <f t="shared" si="14"/>
        <v>UPDATE</v>
      </c>
      <c r="H180" s="99">
        <v>1</v>
      </c>
    </row>
    <row r="181" spans="1:8" ht="18" customHeight="1" x14ac:dyDescent="0.25">
      <c r="A181" s="21" t="s">
        <v>4498</v>
      </c>
      <c r="B181" s="21" t="s">
        <v>3450</v>
      </c>
      <c r="C181" s="36" t="str">
        <f t="shared" si="10"/>
        <v>sql-query-length.md</v>
      </c>
      <c r="D181" s="36" t="str">
        <f t="shared" si="11"/>
        <v>UPDATE</v>
      </c>
      <c r="E181" s="36" t="str">
        <f t="shared" si="12"/>
        <v>articles/cosmos-db</v>
      </c>
      <c r="F181" s="78" t="str">
        <f t="shared" si="13"/>
        <v>articles/cosmos-db</v>
      </c>
      <c r="G181" s="99" t="str">
        <f t="shared" si="14"/>
        <v>UPDATE</v>
      </c>
      <c r="H181" s="99">
        <v>1</v>
      </c>
    </row>
    <row r="182" spans="1:8" ht="18" customHeight="1" x14ac:dyDescent="0.25">
      <c r="A182" s="21" t="s">
        <v>4499</v>
      </c>
      <c r="B182" s="21" t="s">
        <v>3450</v>
      </c>
      <c r="C182" s="36" t="str">
        <f t="shared" si="10"/>
        <v>sql-query-log.md</v>
      </c>
      <c r="D182" s="36" t="str">
        <f t="shared" si="11"/>
        <v>UPDATE</v>
      </c>
      <c r="E182" s="36" t="str">
        <f t="shared" si="12"/>
        <v>articles/cosmos-db</v>
      </c>
      <c r="F182" s="78" t="str">
        <f t="shared" si="13"/>
        <v>articles/cosmos-db</v>
      </c>
      <c r="G182" s="99" t="str">
        <f t="shared" si="14"/>
        <v>UPDATE</v>
      </c>
      <c r="H182" s="99">
        <v>1</v>
      </c>
    </row>
    <row r="183" spans="1:8" ht="18" customHeight="1" x14ac:dyDescent="0.25">
      <c r="A183" s="21" t="s">
        <v>4500</v>
      </c>
      <c r="B183" s="21" t="s">
        <v>3450</v>
      </c>
      <c r="C183" s="36" t="str">
        <f t="shared" si="10"/>
        <v>sql-query-log10.md</v>
      </c>
      <c r="D183" s="36" t="str">
        <f t="shared" si="11"/>
        <v>UPDATE</v>
      </c>
      <c r="E183" s="36" t="str">
        <f t="shared" si="12"/>
        <v>articles/cosmos-db</v>
      </c>
      <c r="F183" s="78" t="str">
        <f t="shared" si="13"/>
        <v>articles/cosmos-db</v>
      </c>
      <c r="G183" s="99" t="str">
        <f t="shared" si="14"/>
        <v>UPDATE</v>
      </c>
      <c r="H183" s="99">
        <v>1</v>
      </c>
    </row>
    <row r="184" spans="1:8" ht="18" customHeight="1" x14ac:dyDescent="0.25">
      <c r="A184" s="21" t="s">
        <v>4501</v>
      </c>
      <c r="B184" s="21" t="s">
        <v>3450</v>
      </c>
      <c r="C184" s="36" t="str">
        <f t="shared" si="10"/>
        <v>sql-query-lower.md</v>
      </c>
      <c r="D184" s="36" t="str">
        <f t="shared" si="11"/>
        <v>UPDATE</v>
      </c>
      <c r="E184" s="36" t="str">
        <f t="shared" si="12"/>
        <v>articles/cosmos-db</v>
      </c>
      <c r="F184" s="78" t="str">
        <f t="shared" si="13"/>
        <v>articles/cosmos-db</v>
      </c>
      <c r="G184" s="99" t="str">
        <f t="shared" si="14"/>
        <v>UPDATE</v>
      </c>
      <c r="H184" s="99">
        <v>1</v>
      </c>
    </row>
    <row r="185" spans="1:8" ht="18" customHeight="1" x14ac:dyDescent="0.25">
      <c r="A185" s="21" t="s">
        <v>4502</v>
      </c>
      <c r="B185" s="21" t="s">
        <v>3450</v>
      </c>
      <c r="C185" s="36" t="str">
        <f t="shared" si="10"/>
        <v>sql-query-ltrim.md</v>
      </c>
      <c r="D185" s="36" t="str">
        <f t="shared" si="11"/>
        <v>UPDATE</v>
      </c>
      <c r="E185" s="36" t="str">
        <f t="shared" si="12"/>
        <v>articles/cosmos-db</v>
      </c>
      <c r="F185" s="78" t="str">
        <f t="shared" si="13"/>
        <v>articles/cosmos-db</v>
      </c>
      <c r="G185" s="99" t="str">
        <f t="shared" si="14"/>
        <v>UPDATE</v>
      </c>
      <c r="H185" s="99">
        <v>1</v>
      </c>
    </row>
    <row r="186" spans="1:8" ht="18" customHeight="1" x14ac:dyDescent="0.25">
      <c r="A186" s="21" t="s">
        <v>4503</v>
      </c>
      <c r="B186" s="21" t="s">
        <v>3450</v>
      </c>
      <c r="C186" s="36" t="str">
        <f t="shared" si="10"/>
        <v>sql-query-radians.md</v>
      </c>
      <c r="D186" s="36" t="str">
        <f t="shared" si="11"/>
        <v>UPDATE</v>
      </c>
      <c r="E186" s="36" t="str">
        <f t="shared" si="12"/>
        <v>articles/cosmos-db</v>
      </c>
      <c r="F186" s="78" t="str">
        <f t="shared" si="13"/>
        <v>articles/cosmos-db</v>
      </c>
      <c r="G186" s="99" t="str">
        <f t="shared" si="14"/>
        <v>UPDATE</v>
      </c>
      <c r="H186" s="99">
        <v>1</v>
      </c>
    </row>
    <row r="187" spans="1:8" ht="18" customHeight="1" x14ac:dyDescent="0.25">
      <c r="A187" s="21" t="s">
        <v>4504</v>
      </c>
      <c r="B187" s="21" t="s">
        <v>3450</v>
      </c>
      <c r="C187" s="36" t="str">
        <f t="shared" si="10"/>
        <v>sql-query-rand.md</v>
      </c>
      <c r="D187" s="36" t="str">
        <f t="shared" si="11"/>
        <v>UPDATE</v>
      </c>
      <c r="E187" s="36" t="str">
        <f t="shared" si="12"/>
        <v>articles/cosmos-db</v>
      </c>
      <c r="F187" s="78" t="str">
        <f t="shared" si="13"/>
        <v>articles/cosmos-db</v>
      </c>
      <c r="G187" s="99" t="str">
        <f t="shared" si="14"/>
        <v>UPDATE</v>
      </c>
      <c r="H187" s="99">
        <v>1</v>
      </c>
    </row>
    <row r="188" spans="1:8" ht="18" customHeight="1" x14ac:dyDescent="0.25">
      <c r="A188" s="21" t="s">
        <v>4505</v>
      </c>
      <c r="B188" s="21" t="s">
        <v>3450</v>
      </c>
      <c r="C188" s="36" t="str">
        <f t="shared" si="10"/>
        <v>sql-query-replace.md</v>
      </c>
      <c r="D188" s="36" t="str">
        <f t="shared" si="11"/>
        <v>UPDATE</v>
      </c>
      <c r="E188" s="36" t="str">
        <f t="shared" si="12"/>
        <v>articles/cosmos-db</v>
      </c>
      <c r="F188" s="78" t="str">
        <f t="shared" si="13"/>
        <v>articles/cosmos-db</v>
      </c>
      <c r="G188" s="99" t="str">
        <f t="shared" si="14"/>
        <v>UPDATE</v>
      </c>
      <c r="H188" s="99">
        <v>1</v>
      </c>
    </row>
    <row r="189" spans="1:8" ht="18" customHeight="1" x14ac:dyDescent="0.25">
      <c r="A189" s="21" t="s">
        <v>4506</v>
      </c>
      <c r="B189" s="21" t="s">
        <v>3450</v>
      </c>
      <c r="C189" s="36" t="str">
        <f t="shared" si="10"/>
        <v>sql-query-replicate.md</v>
      </c>
      <c r="D189" s="36" t="str">
        <f t="shared" si="11"/>
        <v>UPDATE</v>
      </c>
      <c r="E189" s="36" t="str">
        <f t="shared" si="12"/>
        <v>articles/cosmos-db</v>
      </c>
      <c r="F189" s="78" t="str">
        <f t="shared" si="13"/>
        <v>articles/cosmos-db</v>
      </c>
      <c r="G189" s="99" t="str">
        <f t="shared" si="14"/>
        <v>UPDATE</v>
      </c>
      <c r="H189" s="99">
        <v>1</v>
      </c>
    </row>
    <row r="190" spans="1:8" ht="18" customHeight="1" x14ac:dyDescent="0.25">
      <c r="A190" s="21" t="s">
        <v>4507</v>
      </c>
      <c r="B190" s="21" t="s">
        <v>3450</v>
      </c>
      <c r="C190" s="36" t="str">
        <f t="shared" si="10"/>
        <v>sql-query-reverse.md</v>
      </c>
      <c r="D190" s="36" t="str">
        <f t="shared" si="11"/>
        <v>UPDATE</v>
      </c>
      <c r="E190" s="36" t="str">
        <f t="shared" si="12"/>
        <v>articles/cosmos-db</v>
      </c>
      <c r="F190" s="78" t="str">
        <f t="shared" si="13"/>
        <v>articles/cosmos-db</v>
      </c>
      <c r="G190" s="99" t="str">
        <f t="shared" si="14"/>
        <v>UPDATE</v>
      </c>
      <c r="H190" s="99">
        <v>1</v>
      </c>
    </row>
    <row r="191" spans="1:8" ht="18" customHeight="1" x14ac:dyDescent="0.25">
      <c r="A191" s="21" t="s">
        <v>4508</v>
      </c>
      <c r="B191" s="21" t="s">
        <v>3450</v>
      </c>
      <c r="C191" s="36" t="str">
        <f t="shared" si="10"/>
        <v>sql-query-right.md</v>
      </c>
      <c r="D191" s="36" t="str">
        <f t="shared" si="11"/>
        <v>UPDATE</v>
      </c>
      <c r="E191" s="36" t="str">
        <f t="shared" si="12"/>
        <v>articles/cosmos-db</v>
      </c>
      <c r="F191" s="78" t="str">
        <f t="shared" si="13"/>
        <v>articles/cosmos-db</v>
      </c>
      <c r="G191" s="99" t="str">
        <f t="shared" si="14"/>
        <v>UPDATE</v>
      </c>
      <c r="H191" s="99">
        <v>1</v>
      </c>
    </row>
    <row r="192" spans="1:8" ht="18" customHeight="1" x14ac:dyDescent="0.25">
      <c r="A192" s="21" t="s">
        <v>4509</v>
      </c>
      <c r="B192" s="21" t="s">
        <v>3450</v>
      </c>
      <c r="C192" s="36" t="str">
        <f t="shared" si="10"/>
        <v>sql-query-round.md</v>
      </c>
      <c r="D192" s="36" t="str">
        <f t="shared" si="11"/>
        <v>UPDATE</v>
      </c>
      <c r="E192" s="36" t="str">
        <f t="shared" si="12"/>
        <v>articles/cosmos-db</v>
      </c>
      <c r="F192" s="78" t="str">
        <f t="shared" si="13"/>
        <v>articles/cosmos-db</v>
      </c>
      <c r="G192" s="99" t="str">
        <f t="shared" si="14"/>
        <v>UPDATE</v>
      </c>
      <c r="H192" s="99">
        <v>1</v>
      </c>
    </row>
    <row r="193" spans="1:8" ht="18" customHeight="1" x14ac:dyDescent="0.25">
      <c r="A193" s="21" t="s">
        <v>4510</v>
      </c>
      <c r="B193" s="21" t="s">
        <v>3450</v>
      </c>
      <c r="C193" s="36" t="str">
        <f t="shared" si="10"/>
        <v>sql-query-rtrim.md</v>
      </c>
      <c r="D193" s="36" t="str">
        <f t="shared" si="11"/>
        <v>UPDATE</v>
      </c>
      <c r="E193" s="36" t="str">
        <f t="shared" si="12"/>
        <v>articles/cosmos-db</v>
      </c>
      <c r="F193" s="78" t="str">
        <f t="shared" si="13"/>
        <v>articles/cosmos-db</v>
      </c>
      <c r="G193" s="99" t="str">
        <f t="shared" si="14"/>
        <v>UPDATE</v>
      </c>
      <c r="H193" s="99">
        <v>1</v>
      </c>
    </row>
    <row r="194" spans="1:8" ht="18" customHeight="1" x14ac:dyDescent="0.25">
      <c r="A194" s="21" t="s">
        <v>4511</v>
      </c>
      <c r="B194" s="21" t="s">
        <v>3450</v>
      </c>
      <c r="C194" s="36" t="str">
        <f t="shared" si="10"/>
        <v>sql-query-sign.md</v>
      </c>
      <c r="D194" s="36" t="str">
        <f t="shared" si="11"/>
        <v>UPDATE</v>
      </c>
      <c r="E194" s="36" t="str">
        <f t="shared" si="12"/>
        <v>articles/cosmos-db</v>
      </c>
      <c r="F194" s="78" t="str">
        <f t="shared" si="13"/>
        <v>articles/cosmos-db</v>
      </c>
      <c r="G194" s="99" t="str">
        <f t="shared" si="14"/>
        <v>UPDATE</v>
      </c>
      <c r="H194" s="99">
        <v>1</v>
      </c>
    </row>
    <row r="195" spans="1:8" ht="18" customHeight="1" x14ac:dyDescent="0.25">
      <c r="A195" s="21" t="s">
        <v>4512</v>
      </c>
      <c r="B195" s="21" t="s">
        <v>3450</v>
      </c>
      <c r="C195" s="36" t="str">
        <f t="shared" ref="C195:C258" si="15">TRIM(RIGHT(SUBSTITUTE(A195,"/",REPT(" ",LEN(A195))),LEN(A195)))</f>
        <v>sql-query-sin.md</v>
      </c>
      <c r="D195" s="36" t="str">
        <f t="shared" ref="D195:D258" si="16">B195</f>
        <v>UPDATE</v>
      </c>
      <c r="E195" s="36" t="str">
        <f t="shared" ref="E195:E258" si="17">LEFT(A195,LEN(A195)-LEN(C195)-1)</f>
        <v>articles/cosmos-db</v>
      </c>
      <c r="F195" s="78" t="str">
        <f t="shared" ref="F195:F258" si="18">LEFT(A195,FIND("/",A195,FIND("/",A195)+1)-1)</f>
        <v>articles/cosmos-db</v>
      </c>
      <c r="G195" s="99" t="str">
        <f t="shared" ref="G195:G258" si="19">B195</f>
        <v>UPDATE</v>
      </c>
      <c r="H195" s="99">
        <v>1</v>
      </c>
    </row>
    <row r="196" spans="1:8" ht="18" customHeight="1" x14ac:dyDescent="0.25">
      <c r="A196" s="21" t="s">
        <v>4513</v>
      </c>
      <c r="B196" s="21" t="s">
        <v>3450</v>
      </c>
      <c r="C196" s="36" t="str">
        <f t="shared" si="15"/>
        <v>sql-query-sqrt.md</v>
      </c>
      <c r="D196" s="36" t="str">
        <f t="shared" si="16"/>
        <v>UPDATE</v>
      </c>
      <c r="E196" s="36" t="str">
        <f t="shared" si="17"/>
        <v>articles/cosmos-db</v>
      </c>
      <c r="F196" s="78" t="str">
        <f t="shared" si="18"/>
        <v>articles/cosmos-db</v>
      </c>
      <c r="G196" s="99" t="str">
        <f t="shared" si="19"/>
        <v>UPDATE</v>
      </c>
      <c r="H196" s="99">
        <v>1</v>
      </c>
    </row>
    <row r="197" spans="1:8" ht="18" customHeight="1" x14ac:dyDescent="0.25">
      <c r="A197" s="21" t="s">
        <v>4514</v>
      </c>
      <c r="B197" s="21" t="s">
        <v>3450</v>
      </c>
      <c r="C197" s="36" t="str">
        <f t="shared" si="15"/>
        <v>sql-query-square.md</v>
      </c>
      <c r="D197" s="36" t="str">
        <f t="shared" si="16"/>
        <v>UPDATE</v>
      </c>
      <c r="E197" s="36" t="str">
        <f t="shared" si="17"/>
        <v>articles/cosmos-db</v>
      </c>
      <c r="F197" s="78" t="str">
        <f t="shared" si="18"/>
        <v>articles/cosmos-db</v>
      </c>
      <c r="G197" s="99" t="str">
        <f t="shared" si="19"/>
        <v>UPDATE</v>
      </c>
      <c r="H197" s="99">
        <v>1</v>
      </c>
    </row>
    <row r="198" spans="1:8" ht="18" customHeight="1" x14ac:dyDescent="0.25">
      <c r="A198" s="21" t="s">
        <v>4515</v>
      </c>
      <c r="B198" s="21" t="s">
        <v>3450</v>
      </c>
      <c r="C198" s="36" t="str">
        <f t="shared" si="15"/>
        <v>sql-query-startswith.md</v>
      </c>
      <c r="D198" s="36" t="str">
        <f t="shared" si="16"/>
        <v>UPDATE</v>
      </c>
      <c r="E198" s="36" t="str">
        <f t="shared" si="17"/>
        <v>articles/cosmos-db</v>
      </c>
      <c r="F198" s="78" t="str">
        <f t="shared" si="18"/>
        <v>articles/cosmos-db</v>
      </c>
      <c r="G198" s="99" t="str">
        <f t="shared" si="19"/>
        <v>UPDATE</v>
      </c>
      <c r="H198" s="99">
        <v>1</v>
      </c>
    </row>
    <row r="199" spans="1:8" ht="18" customHeight="1" x14ac:dyDescent="0.25">
      <c r="A199" s="21" t="s">
        <v>4516</v>
      </c>
      <c r="B199" s="21" t="s">
        <v>3450</v>
      </c>
      <c r="C199" s="36" t="str">
        <f t="shared" si="15"/>
        <v>sql-query-st-distance.md</v>
      </c>
      <c r="D199" s="36" t="str">
        <f t="shared" si="16"/>
        <v>UPDATE</v>
      </c>
      <c r="E199" s="36" t="str">
        <f t="shared" si="17"/>
        <v>articles/cosmos-db</v>
      </c>
      <c r="F199" s="78" t="str">
        <f t="shared" si="18"/>
        <v>articles/cosmos-db</v>
      </c>
      <c r="G199" s="99" t="str">
        <f t="shared" si="19"/>
        <v>UPDATE</v>
      </c>
      <c r="H199" s="99">
        <v>1</v>
      </c>
    </row>
    <row r="200" spans="1:8" ht="18" customHeight="1" x14ac:dyDescent="0.25">
      <c r="A200" s="21" t="s">
        <v>4517</v>
      </c>
      <c r="B200" s="21" t="s">
        <v>3450</v>
      </c>
      <c r="C200" s="36" t="str">
        <f t="shared" si="15"/>
        <v>sql-query-st-intersects.md</v>
      </c>
      <c r="D200" s="36" t="str">
        <f t="shared" si="16"/>
        <v>UPDATE</v>
      </c>
      <c r="E200" s="36" t="str">
        <f t="shared" si="17"/>
        <v>articles/cosmos-db</v>
      </c>
      <c r="F200" s="78" t="str">
        <f t="shared" si="18"/>
        <v>articles/cosmos-db</v>
      </c>
      <c r="G200" s="99" t="str">
        <f t="shared" si="19"/>
        <v>UPDATE</v>
      </c>
      <c r="H200" s="99">
        <v>1</v>
      </c>
    </row>
    <row r="201" spans="1:8" ht="18" customHeight="1" x14ac:dyDescent="0.25">
      <c r="A201" s="21" t="s">
        <v>4518</v>
      </c>
      <c r="B201" s="21" t="s">
        <v>3450</v>
      </c>
      <c r="C201" s="36" t="str">
        <f t="shared" si="15"/>
        <v>sql-query-stringtoarray.md</v>
      </c>
      <c r="D201" s="36" t="str">
        <f t="shared" si="16"/>
        <v>UPDATE</v>
      </c>
      <c r="E201" s="36" t="str">
        <f t="shared" si="17"/>
        <v>articles/cosmos-db</v>
      </c>
      <c r="F201" s="78" t="str">
        <f t="shared" si="18"/>
        <v>articles/cosmos-db</v>
      </c>
      <c r="G201" s="99" t="str">
        <f t="shared" si="19"/>
        <v>UPDATE</v>
      </c>
      <c r="H201" s="99">
        <v>1</v>
      </c>
    </row>
    <row r="202" spans="1:8" ht="18" customHeight="1" x14ac:dyDescent="0.25">
      <c r="A202" s="21" t="s">
        <v>4519</v>
      </c>
      <c r="B202" s="21" t="s">
        <v>3450</v>
      </c>
      <c r="C202" s="36" t="str">
        <f t="shared" si="15"/>
        <v>sql-query-stringtoboolean.md</v>
      </c>
      <c r="D202" s="36" t="str">
        <f t="shared" si="16"/>
        <v>UPDATE</v>
      </c>
      <c r="E202" s="36" t="str">
        <f t="shared" si="17"/>
        <v>articles/cosmos-db</v>
      </c>
      <c r="F202" s="78" t="str">
        <f t="shared" si="18"/>
        <v>articles/cosmos-db</v>
      </c>
      <c r="G202" s="99" t="str">
        <f t="shared" si="19"/>
        <v>UPDATE</v>
      </c>
      <c r="H202" s="99">
        <v>1</v>
      </c>
    </row>
    <row r="203" spans="1:8" ht="18" customHeight="1" x14ac:dyDescent="0.25">
      <c r="A203" s="21" t="s">
        <v>4520</v>
      </c>
      <c r="B203" s="21" t="s">
        <v>3450</v>
      </c>
      <c r="C203" s="36" t="str">
        <f t="shared" si="15"/>
        <v>sql-query-stringtonull.md</v>
      </c>
      <c r="D203" s="36" t="str">
        <f t="shared" si="16"/>
        <v>UPDATE</v>
      </c>
      <c r="E203" s="36" t="str">
        <f t="shared" si="17"/>
        <v>articles/cosmos-db</v>
      </c>
      <c r="F203" s="78" t="str">
        <f t="shared" si="18"/>
        <v>articles/cosmos-db</v>
      </c>
      <c r="G203" s="99" t="str">
        <f t="shared" si="19"/>
        <v>UPDATE</v>
      </c>
      <c r="H203" s="99">
        <v>1</v>
      </c>
    </row>
    <row r="204" spans="1:8" ht="18" customHeight="1" x14ac:dyDescent="0.25">
      <c r="A204" s="21" t="s">
        <v>4521</v>
      </c>
      <c r="B204" s="21" t="s">
        <v>3450</v>
      </c>
      <c r="C204" s="36" t="str">
        <f t="shared" si="15"/>
        <v>sql-query-stringtonumber.md</v>
      </c>
      <c r="D204" s="36" t="str">
        <f t="shared" si="16"/>
        <v>UPDATE</v>
      </c>
      <c r="E204" s="36" t="str">
        <f t="shared" si="17"/>
        <v>articles/cosmos-db</v>
      </c>
      <c r="F204" s="78" t="str">
        <f t="shared" si="18"/>
        <v>articles/cosmos-db</v>
      </c>
      <c r="G204" s="99" t="str">
        <f t="shared" si="19"/>
        <v>UPDATE</v>
      </c>
      <c r="H204" s="99">
        <v>1</v>
      </c>
    </row>
    <row r="205" spans="1:8" ht="18" customHeight="1" x14ac:dyDescent="0.25">
      <c r="A205" s="21" t="s">
        <v>4522</v>
      </c>
      <c r="B205" s="21" t="s">
        <v>3450</v>
      </c>
      <c r="C205" s="36" t="str">
        <f t="shared" si="15"/>
        <v>sql-query-stringtoobject.md</v>
      </c>
      <c r="D205" s="36" t="str">
        <f t="shared" si="16"/>
        <v>UPDATE</v>
      </c>
      <c r="E205" s="36" t="str">
        <f t="shared" si="17"/>
        <v>articles/cosmos-db</v>
      </c>
      <c r="F205" s="78" t="str">
        <f t="shared" si="18"/>
        <v>articles/cosmos-db</v>
      </c>
      <c r="G205" s="99" t="str">
        <f t="shared" si="19"/>
        <v>UPDATE</v>
      </c>
      <c r="H205" s="99">
        <v>1</v>
      </c>
    </row>
    <row r="206" spans="1:8" ht="18" customHeight="1" x14ac:dyDescent="0.25">
      <c r="A206" s="21" t="s">
        <v>4523</v>
      </c>
      <c r="B206" s="21" t="s">
        <v>3450</v>
      </c>
      <c r="C206" s="36" t="str">
        <f t="shared" si="15"/>
        <v>sql-query-st-within.md</v>
      </c>
      <c r="D206" s="36" t="str">
        <f t="shared" si="16"/>
        <v>UPDATE</v>
      </c>
      <c r="E206" s="36" t="str">
        <f t="shared" si="17"/>
        <v>articles/cosmos-db</v>
      </c>
      <c r="F206" s="78" t="str">
        <f t="shared" si="18"/>
        <v>articles/cosmos-db</v>
      </c>
      <c r="G206" s="99" t="str">
        <f t="shared" si="19"/>
        <v>UPDATE</v>
      </c>
      <c r="H206" s="99">
        <v>1</v>
      </c>
    </row>
    <row r="207" spans="1:8" ht="18" customHeight="1" x14ac:dyDescent="0.25">
      <c r="A207" s="21" t="s">
        <v>4524</v>
      </c>
      <c r="B207" s="21" t="s">
        <v>3450</v>
      </c>
      <c r="C207" s="36" t="str">
        <f t="shared" si="15"/>
        <v>sql-query-substring.md</v>
      </c>
      <c r="D207" s="36" t="str">
        <f t="shared" si="16"/>
        <v>UPDATE</v>
      </c>
      <c r="E207" s="36" t="str">
        <f t="shared" si="17"/>
        <v>articles/cosmos-db</v>
      </c>
      <c r="F207" s="78" t="str">
        <f t="shared" si="18"/>
        <v>articles/cosmos-db</v>
      </c>
      <c r="G207" s="99" t="str">
        <f t="shared" si="19"/>
        <v>UPDATE</v>
      </c>
      <c r="H207" s="99">
        <v>1</v>
      </c>
    </row>
    <row r="208" spans="1:8" ht="18" customHeight="1" x14ac:dyDescent="0.25">
      <c r="A208" s="21" t="s">
        <v>4525</v>
      </c>
      <c r="B208" s="21" t="s">
        <v>3450</v>
      </c>
      <c r="C208" s="36" t="str">
        <f t="shared" si="15"/>
        <v>sql-query-tan.md</v>
      </c>
      <c r="D208" s="36" t="str">
        <f t="shared" si="16"/>
        <v>UPDATE</v>
      </c>
      <c r="E208" s="36" t="str">
        <f t="shared" si="17"/>
        <v>articles/cosmos-db</v>
      </c>
      <c r="F208" s="78" t="str">
        <f t="shared" si="18"/>
        <v>articles/cosmos-db</v>
      </c>
      <c r="G208" s="99" t="str">
        <f t="shared" si="19"/>
        <v>UPDATE</v>
      </c>
      <c r="H208" s="99">
        <v>1</v>
      </c>
    </row>
    <row r="209" spans="1:8" ht="18" customHeight="1" x14ac:dyDescent="0.25">
      <c r="A209" s="21" t="s">
        <v>4526</v>
      </c>
      <c r="B209" s="21" t="s">
        <v>3450</v>
      </c>
      <c r="C209" s="36" t="str">
        <f t="shared" si="15"/>
        <v>sql-query-tostring.md</v>
      </c>
      <c r="D209" s="36" t="str">
        <f t="shared" si="16"/>
        <v>UPDATE</v>
      </c>
      <c r="E209" s="36" t="str">
        <f t="shared" si="17"/>
        <v>articles/cosmos-db</v>
      </c>
      <c r="F209" s="78" t="str">
        <f t="shared" si="18"/>
        <v>articles/cosmos-db</v>
      </c>
      <c r="G209" s="99" t="str">
        <f t="shared" si="19"/>
        <v>UPDATE</v>
      </c>
      <c r="H209" s="99">
        <v>1</v>
      </c>
    </row>
    <row r="210" spans="1:8" ht="18" customHeight="1" x14ac:dyDescent="0.25">
      <c r="A210" s="21" t="s">
        <v>4527</v>
      </c>
      <c r="B210" s="21" t="s">
        <v>3450</v>
      </c>
      <c r="C210" s="36" t="str">
        <f t="shared" si="15"/>
        <v>sql-query-trim.md</v>
      </c>
      <c r="D210" s="36" t="str">
        <f t="shared" si="16"/>
        <v>UPDATE</v>
      </c>
      <c r="E210" s="36" t="str">
        <f t="shared" si="17"/>
        <v>articles/cosmos-db</v>
      </c>
      <c r="F210" s="78" t="str">
        <f t="shared" si="18"/>
        <v>articles/cosmos-db</v>
      </c>
      <c r="G210" s="99" t="str">
        <f t="shared" si="19"/>
        <v>UPDATE</v>
      </c>
      <c r="H210" s="99">
        <v>1</v>
      </c>
    </row>
    <row r="211" spans="1:8" ht="18" customHeight="1" x14ac:dyDescent="0.25">
      <c r="A211" s="21" t="s">
        <v>4528</v>
      </c>
      <c r="B211" s="21" t="s">
        <v>3450</v>
      </c>
      <c r="C211" s="36" t="str">
        <f t="shared" si="15"/>
        <v>sql-query-trunc.md</v>
      </c>
      <c r="D211" s="36" t="str">
        <f t="shared" si="16"/>
        <v>UPDATE</v>
      </c>
      <c r="E211" s="36" t="str">
        <f t="shared" si="17"/>
        <v>articles/cosmos-db</v>
      </c>
      <c r="F211" s="78" t="str">
        <f t="shared" si="18"/>
        <v>articles/cosmos-db</v>
      </c>
      <c r="G211" s="99" t="str">
        <f t="shared" si="19"/>
        <v>UPDATE</v>
      </c>
      <c r="H211" s="99">
        <v>1</v>
      </c>
    </row>
    <row r="212" spans="1:8" ht="18" customHeight="1" x14ac:dyDescent="0.25">
      <c r="A212" s="21" t="s">
        <v>4529</v>
      </c>
      <c r="B212" s="21" t="s">
        <v>3450</v>
      </c>
      <c r="C212" s="36" t="str">
        <f t="shared" si="15"/>
        <v>sql-query-upper.md</v>
      </c>
      <c r="D212" s="36" t="str">
        <f t="shared" si="16"/>
        <v>UPDATE</v>
      </c>
      <c r="E212" s="36" t="str">
        <f t="shared" si="17"/>
        <v>articles/cosmos-db</v>
      </c>
      <c r="F212" s="78" t="str">
        <f t="shared" si="18"/>
        <v>articles/cosmos-db</v>
      </c>
      <c r="G212" s="99" t="str">
        <f t="shared" si="19"/>
        <v>UPDATE</v>
      </c>
      <c r="H212" s="99">
        <v>1</v>
      </c>
    </row>
    <row r="213" spans="1:8" ht="18" customHeight="1" x14ac:dyDescent="0.25">
      <c r="A213" s="21" t="s">
        <v>3324</v>
      </c>
      <c r="B213" s="21" t="s">
        <v>3450</v>
      </c>
      <c r="C213" s="36" t="str">
        <f t="shared" si="15"/>
        <v>sql-query-where.md</v>
      </c>
      <c r="D213" s="36" t="str">
        <f t="shared" si="16"/>
        <v>UPDATE</v>
      </c>
      <c r="E213" s="36" t="str">
        <f t="shared" si="17"/>
        <v>articles/cosmos-db</v>
      </c>
      <c r="F213" s="78" t="str">
        <f t="shared" si="18"/>
        <v>articles/cosmos-db</v>
      </c>
      <c r="G213" s="99" t="str">
        <f t="shared" si="19"/>
        <v>UPDATE</v>
      </c>
      <c r="H213" s="99">
        <v>1</v>
      </c>
    </row>
    <row r="214" spans="1:8" ht="18" customHeight="1" x14ac:dyDescent="0.25">
      <c r="A214" s="21" t="s">
        <v>3155</v>
      </c>
      <c r="B214" s="21" t="s">
        <v>3450</v>
      </c>
      <c r="C214" s="36" t="str">
        <f t="shared" si="15"/>
        <v>TOC.yml</v>
      </c>
      <c r="D214" s="36" t="str">
        <f t="shared" si="16"/>
        <v>UPDATE</v>
      </c>
      <c r="E214" s="36" t="str">
        <f t="shared" si="17"/>
        <v>articles/cosmos-db</v>
      </c>
      <c r="F214" s="78" t="str">
        <f t="shared" si="18"/>
        <v>articles/cosmos-db</v>
      </c>
      <c r="G214" s="99" t="str">
        <f t="shared" si="19"/>
        <v>UPDATE</v>
      </c>
      <c r="H214" s="99">
        <v>1</v>
      </c>
    </row>
    <row r="215" spans="1:8" ht="18" customHeight="1" x14ac:dyDescent="0.25">
      <c r="A215" s="21" t="s">
        <v>4530</v>
      </c>
      <c r="B215" s="21" t="s">
        <v>3450</v>
      </c>
      <c r="C215" s="36" t="str">
        <f t="shared" si="15"/>
        <v>troubleshoot-changefeed-functions.md</v>
      </c>
      <c r="D215" s="36" t="str">
        <f t="shared" si="16"/>
        <v>UPDATE</v>
      </c>
      <c r="E215" s="36" t="str">
        <f t="shared" si="17"/>
        <v>articles/cosmos-db</v>
      </c>
      <c r="F215" s="78" t="str">
        <f t="shared" si="18"/>
        <v>articles/cosmos-db</v>
      </c>
      <c r="G215" s="99" t="str">
        <f t="shared" si="19"/>
        <v>UPDATE</v>
      </c>
      <c r="H215" s="99">
        <v>1</v>
      </c>
    </row>
    <row r="216" spans="1:8" ht="18" customHeight="1" x14ac:dyDescent="0.25">
      <c r="A216" s="21" t="s">
        <v>3325</v>
      </c>
      <c r="B216" s="21" t="s">
        <v>3450</v>
      </c>
      <c r="C216" s="36" t="str">
        <f t="shared" si="15"/>
        <v>troubleshoot-dot-net-sdk.md</v>
      </c>
      <c r="D216" s="36" t="str">
        <f t="shared" si="16"/>
        <v>UPDATE</v>
      </c>
      <c r="E216" s="36" t="str">
        <f t="shared" si="17"/>
        <v>articles/cosmos-db</v>
      </c>
      <c r="F216" s="78" t="str">
        <f t="shared" si="18"/>
        <v>articles/cosmos-db</v>
      </c>
      <c r="G216" s="99" t="str">
        <f t="shared" si="19"/>
        <v>UPDATE</v>
      </c>
      <c r="H216" s="99">
        <v>1</v>
      </c>
    </row>
    <row r="217" spans="1:8" ht="18" customHeight="1" x14ac:dyDescent="0.25">
      <c r="A217" s="21" t="s">
        <v>4531</v>
      </c>
      <c r="B217" s="21" t="s">
        <v>3450</v>
      </c>
      <c r="C217" s="36" t="str">
        <f t="shared" si="15"/>
        <v>tutorial-sql-api-dotnet-bulk-import.md</v>
      </c>
      <c r="D217" s="36" t="str">
        <f t="shared" si="16"/>
        <v>UPDATE</v>
      </c>
      <c r="E217" s="36" t="str">
        <f t="shared" si="17"/>
        <v>articles/cosmos-db</v>
      </c>
      <c r="F217" s="78" t="str">
        <f t="shared" si="18"/>
        <v>articles/cosmos-db</v>
      </c>
      <c r="G217" s="99" t="str">
        <f t="shared" si="19"/>
        <v>UPDATE</v>
      </c>
      <c r="H217" s="99">
        <v>1</v>
      </c>
    </row>
    <row r="218" spans="1:8" ht="18" customHeight="1" x14ac:dyDescent="0.25">
      <c r="A218" s="21" t="s">
        <v>3326</v>
      </c>
      <c r="B218" s="21" t="s">
        <v>3450</v>
      </c>
      <c r="C218" s="36" t="str">
        <f t="shared" si="15"/>
        <v>understand-your-bill.md</v>
      </c>
      <c r="D218" s="36" t="str">
        <f t="shared" si="16"/>
        <v>UPDATE</v>
      </c>
      <c r="E218" s="36" t="str">
        <f t="shared" si="17"/>
        <v>articles/cosmos-db</v>
      </c>
      <c r="F218" s="78" t="str">
        <f t="shared" si="18"/>
        <v>articles/cosmos-db</v>
      </c>
      <c r="G218" s="99" t="str">
        <f t="shared" si="19"/>
        <v>UPDATE</v>
      </c>
      <c r="H218" s="99">
        <v>1</v>
      </c>
    </row>
    <row r="219" spans="1:8" ht="18" customHeight="1" x14ac:dyDescent="0.25">
      <c r="A219" s="21" t="s">
        <v>4532</v>
      </c>
      <c r="B219" s="21" t="s">
        <v>3450</v>
      </c>
      <c r="C219" s="36" t="str">
        <f t="shared" si="15"/>
        <v>working-with-dates.md</v>
      </c>
      <c r="D219" s="36" t="str">
        <f t="shared" si="16"/>
        <v>UPDATE</v>
      </c>
      <c r="E219" s="36" t="str">
        <f t="shared" si="17"/>
        <v>articles/cosmos-db</v>
      </c>
      <c r="F219" s="78" t="str">
        <f t="shared" si="18"/>
        <v>articles/cosmos-db</v>
      </c>
      <c r="G219" s="99" t="str">
        <f t="shared" si="19"/>
        <v>UPDATE</v>
      </c>
      <c r="H219" s="99">
        <v>1</v>
      </c>
    </row>
    <row r="220" spans="1:8" ht="18" customHeight="1" x14ac:dyDescent="0.25">
      <c r="A220" s="21" t="s">
        <v>3327</v>
      </c>
      <c r="B220" s="21" t="s">
        <v>3450</v>
      </c>
      <c r="C220" s="36" t="str">
        <f t="shared" si="15"/>
        <v>firewall-faq.md</v>
      </c>
      <c r="D220" s="36" t="str">
        <f t="shared" si="16"/>
        <v>UPDATE</v>
      </c>
      <c r="E220" s="36" t="str">
        <f t="shared" si="17"/>
        <v>articles/firewall</v>
      </c>
      <c r="F220" s="78" t="str">
        <f t="shared" si="18"/>
        <v>articles/firewall</v>
      </c>
      <c r="G220" s="99" t="str">
        <f t="shared" si="19"/>
        <v>UPDATE</v>
      </c>
      <c r="H220" s="99">
        <v>1</v>
      </c>
    </row>
    <row r="221" spans="1:8" ht="18" customHeight="1" x14ac:dyDescent="0.25">
      <c r="A221" s="21" t="s">
        <v>4533</v>
      </c>
      <c r="B221" s="21" t="s">
        <v>3450</v>
      </c>
      <c r="C221" s="36" t="str">
        <f t="shared" si="15"/>
        <v>rule-processing.md</v>
      </c>
      <c r="D221" s="36" t="str">
        <f t="shared" si="16"/>
        <v>UPDATE</v>
      </c>
      <c r="E221" s="36" t="str">
        <f t="shared" si="17"/>
        <v>articles/firewall</v>
      </c>
      <c r="F221" s="78" t="str">
        <f t="shared" si="18"/>
        <v>articles/firewall</v>
      </c>
      <c r="G221" s="99" t="str">
        <f t="shared" si="19"/>
        <v>UPDATE</v>
      </c>
      <c r="H221" s="99">
        <v>1</v>
      </c>
    </row>
    <row r="222" spans="1:8" ht="18" customHeight="1" x14ac:dyDescent="0.25">
      <c r="A222" s="21" t="s">
        <v>3328</v>
      </c>
      <c r="B222" s="21" t="s">
        <v>3450</v>
      </c>
      <c r="C222" s="36" t="str">
        <f t="shared" si="15"/>
        <v>sql-fqdn-filtering.md</v>
      </c>
      <c r="D222" s="36" t="str">
        <f t="shared" si="16"/>
        <v>UPDATE</v>
      </c>
      <c r="E222" s="36" t="str">
        <f t="shared" si="17"/>
        <v>articles/firewall</v>
      </c>
      <c r="F222" s="78" t="str">
        <f t="shared" si="18"/>
        <v>articles/firewall</v>
      </c>
      <c r="G222" s="99" t="str">
        <f t="shared" si="19"/>
        <v>UPDATE</v>
      </c>
      <c r="H222" s="99">
        <v>1</v>
      </c>
    </row>
    <row r="223" spans="1:8" ht="18" customHeight="1" x14ac:dyDescent="0.25">
      <c r="A223" s="21" t="s">
        <v>4534</v>
      </c>
      <c r="B223" s="21" t="s">
        <v>3450</v>
      </c>
      <c r="C223" s="36" t="str">
        <f t="shared" si="15"/>
        <v>tutorial-firewall-dnat.md</v>
      </c>
      <c r="D223" s="36" t="str">
        <f t="shared" si="16"/>
        <v>UPDATE</v>
      </c>
      <c r="E223" s="36" t="str">
        <f t="shared" si="17"/>
        <v>articles/firewall</v>
      </c>
      <c r="F223" s="78" t="str">
        <f t="shared" si="18"/>
        <v>articles/firewall</v>
      </c>
      <c r="G223" s="99" t="str">
        <f t="shared" si="19"/>
        <v>UPDATE</v>
      </c>
      <c r="H223" s="99">
        <v>1</v>
      </c>
    </row>
    <row r="224" spans="1:8" ht="18" customHeight="1" x14ac:dyDescent="0.25">
      <c r="A224" s="21" t="s">
        <v>4535</v>
      </c>
      <c r="B224" s="21" t="s">
        <v>3449</v>
      </c>
      <c r="C224" s="36" t="str">
        <f t="shared" si="15"/>
        <v>add-artifacts-integration-service-environment-ise.md</v>
      </c>
      <c r="D224" s="36" t="str">
        <f t="shared" si="16"/>
        <v>NEW</v>
      </c>
      <c r="E224" s="36" t="str">
        <f t="shared" si="17"/>
        <v>articles/logic-apps</v>
      </c>
      <c r="F224" s="78" t="str">
        <f t="shared" si="18"/>
        <v>articles/logic-apps</v>
      </c>
      <c r="G224" s="99" t="str">
        <f t="shared" si="19"/>
        <v>NEW</v>
      </c>
      <c r="H224" s="99">
        <v>1</v>
      </c>
    </row>
    <row r="225" spans="1:8" ht="18" customHeight="1" x14ac:dyDescent="0.25">
      <c r="A225" s="21" t="s">
        <v>4536</v>
      </c>
      <c r="B225" s="21" t="s">
        <v>3449</v>
      </c>
      <c r="C225" s="36" t="str">
        <f t="shared" si="15"/>
        <v>connect-virtual-network-vnet-isolated-environment.md</v>
      </c>
      <c r="D225" s="36" t="str">
        <f t="shared" si="16"/>
        <v>NEW</v>
      </c>
      <c r="E225" s="36" t="str">
        <f t="shared" si="17"/>
        <v>articles/logic-apps</v>
      </c>
      <c r="F225" s="78" t="str">
        <f t="shared" si="18"/>
        <v>articles/logic-apps</v>
      </c>
      <c r="G225" s="99" t="str">
        <f t="shared" si="19"/>
        <v>NEW</v>
      </c>
      <c r="H225" s="99">
        <v>1</v>
      </c>
    </row>
    <row r="226" spans="1:8" ht="18" customHeight="1" x14ac:dyDescent="0.25">
      <c r="A226" s="21" t="s">
        <v>4537</v>
      </c>
      <c r="B226" s="21" t="s">
        <v>3449</v>
      </c>
      <c r="C226" s="36" t="str">
        <f t="shared" si="15"/>
        <v>connect-virtual-network-vnet-isolated-environment-overview.md</v>
      </c>
      <c r="D226" s="36" t="str">
        <f t="shared" si="16"/>
        <v>NEW</v>
      </c>
      <c r="E226" s="36" t="str">
        <f t="shared" si="17"/>
        <v>articles/logic-apps</v>
      </c>
      <c r="F226" s="78" t="str">
        <f t="shared" si="18"/>
        <v>articles/logic-apps</v>
      </c>
      <c r="G226" s="99" t="str">
        <f t="shared" si="19"/>
        <v>NEW</v>
      </c>
      <c r="H226" s="99">
        <v>1</v>
      </c>
    </row>
    <row r="227" spans="1:8" ht="18" customHeight="1" x14ac:dyDescent="0.25">
      <c r="A227" s="21" t="s">
        <v>4538</v>
      </c>
      <c r="B227" s="21" t="s">
        <v>3449</v>
      </c>
      <c r="C227" s="36" t="str">
        <f t="shared" si="15"/>
        <v>create-integration-service-environment-rest-api.md</v>
      </c>
      <c r="D227" s="36" t="str">
        <f t="shared" si="16"/>
        <v>NEW</v>
      </c>
      <c r="E227" s="36" t="str">
        <f t="shared" si="17"/>
        <v>articles/logic-apps</v>
      </c>
      <c r="F227" s="78" t="str">
        <f t="shared" si="18"/>
        <v>articles/logic-apps</v>
      </c>
      <c r="G227" s="99" t="str">
        <f t="shared" si="19"/>
        <v>NEW</v>
      </c>
      <c r="H227" s="99">
        <v>1</v>
      </c>
    </row>
    <row r="228" spans="1:8" ht="18" customHeight="1" x14ac:dyDescent="0.25">
      <c r="A228" s="21" t="s">
        <v>4539</v>
      </c>
      <c r="B228" s="21" t="s">
        <v>3449</v>
      </c>
      <c r="C228" s="36" t="str">
        <f t="shared" si="15"/>
        <v>customer-managed-keys-integration-service-environment.md</v>
      </c>
      <c r="D228" s="36" t="str">
        <f t="shared" si="16"/>
        <v>NEW</v>
      </c>
      <c r="E228" s="36" t="str">
        <f t="shared" si="17"/>
        <v>articles/logic-apps</v>
      </c>
      <c r="F228" s="78" t="str">
        <f t="shared" si="18"/>
        <v>articles/logic-apps</v>
      </c>
      <c r="G228" s="99" t="str">
        <f t="shared" si="19"/>
        <v>NEW</v>
      </c>
      <c r="H228" s="99">
        <v>1</v>
      </c>
    </row>
    <row r="229" spans="1:8" ht="18" customHeight="1" x14ac:dyDescent="0.25">
      <c r="A229" s="21" t="s">
        <v>4540</v>
      </c>
      <c r="B229" s="21" t="s">
        <v>3449</v>
      </c>
      <c r="C229" s="36" t="str">
        <f t="shared" si="15"/>
        <v>ise-manage-integration-service-environment.md</v>
      </c>
      <c r="D229" s="36" t="str">
        <f t="shared" si="16"/>
        <v>NEW</v>
      </c>
      <c r="E229" s="36" t="str">
        <f t="shared" si="17"/>
        <v>articles/logic-apps</v>
      </c>
      <c r="F229" s="78" t="str">
        <f t="shared" si="18"/>
        <v>articles/logic-apps</v>
      </c>
      <c r="G229" s="99" t="str">
        <f t="shared" si="19"/>
        <v>NEW</v>
      </c>
      <c r="H229" s="99">
        <v>1</v>
      </c>
    </row>
    <row r="230" spans="1:8" ht="18" customHeight="1" x14ac:dyDescent="0.25">
      <c r="A230" s="21" t="s">
        <v>4541</v>
      </c>
      <c r="B230" s="21" t="s">
        <v>3449</v>
      </c>
      <c r="C230" s="36" t="str">
        <f t="shared" si="15"/>
        <v>logic-apps-enterprise-integration-create-integration-account.md</v>
      </c>
      <c r="D230" s="36" t="str">
        <f t="shared" si="16"/>
        <v>NEW</v>
      </c>
      <c r="E230" s="36" t="str">
        <f t="shared" si="17"/>
        <v>articles/logic-apps</v>
      </c>
      <c r="F230" s="78" t="str">
        <f t="shared" si="18"/>
        <v>articles/logic-apps</v>
      </c>
      <c r="G230" s="99" t="str">
        <f t="shared" si="19"/>
        <v>NEW</v>
      </c>
      <c r="H230" s="99">
        <v>1</v>
      </c>
    </row>
    <row r="231" spans="1:8" ht="18" customHeight="1" x14ac:dyDescent="0.25">
      <c r="A231" s="21" t="s">
        <v>4542</v>
      </c>
      <c r="B231" s="21" t="s">
        <v>3450</v>
      </c>
      <c r="C231" s="36" t="str">
        <f t="shared" si="15"/>
        <v>logic-apps-limits-and-config.md</v>
      </c>
      <c r="D231" s="36" t="str">
        <f t="shared" si="16"/>
        <v>UPDATE</v>
      </c>
      <c r="E231" s="36" t="str">
        <f t="shared" si="17"/>
        <v>articles/logic-apps</v>
      </c>
      <c r="F231" s="78" t="str">
        <f t="shared" si="18"/>
        <v>articles/logic-apps</v>
      </c>
      <c r="G231" s="99" t="str">
        <f t="shared" si="19"/>
        <v>UPDATE</v>
      </c>
      <c r="H231" s="99">
        <v>1</v>
      </c>
    </row>
    <row r="232" spans="1:8" ht="18" customHeight="1" x14ac:dyDescent="0.25">
      <c r="A232" s="21" t="s">
        <v>4543</v>
      </c>
      <c r="B232" s="21" t="s">
        <v>3450</v>
      </c>
      <c r="C232" s="36" t="str">
        <f t="shared" si="15"/>
        <v>logic-apps-overview.md</v>
      </c>
      <c r="D232" s="36" t="str">
        <f t="shared" si="16"/>
        <v>UPDATE</v>
      </c>
      <c r="E232" s="36" t="str">
        <f t="shared" si="17"/>
        <v>articles/logic-apps</v>
      </c>
      <c r="F232" s="78" t="str">
        <f t="shared" si="18"/>
        <v>articles/logic-apps</v>
      </c>
      <c r="G232" s="99" t="str">
        <f t="shared" si="19"/>
        <v>UPDATE</v>
      </c>
      <c r="H232" s="99">
        <v>1</v>
      </c>
    </row>
    <row r="233" spans="1:8" ht="18" customHeight="1" x14ac:dyDescent="0.25">
      <c r="A233" s="21" t="s">
        <v>4544</v>
      </c>
      <c r="B233" s="21" t="s">
        <v>3450</v>
      </c>
      <c r="C233" s="36" t="str">
        <f t="shared" si="15"/>
        <v>logic-apps-pricing.md</v>
      </c>
      <c r="D233" s="36" t="str">
        <f t="shared" si="16"/>
        <v>UPDATE</v>
      </c>
      <c r="E233" s="36" t="str">
        <f t="shared" si="17"/>
        <v>articles/logic-apps</v>
      </c>
      <c r="F233" s="78" t="str">
        <f t="shared" si="18"/>
        <v>articles/logic-apps</v>
      </c>
      <c r="G233" s="99" t="str">
        <f t="shared" si="19"/>
        <v>UPDATE</v>
      </c>
      <c r="H233" s="99">
        <v>1</v>
      </c>
    </row>
    <row r="234" spans="1:8" ht="18" customHeight="1" x14ac:dyDescent="0.25">
      <c r="A234" s="21" t="s">
        <v>4545</v>
      </c>
      <c r="B234" s="21" t="s">
        <v>3450</v>
      </c>
      <c r="C234" s="36" t="str">
        <f t="shared" si="15"/>
        <v>toc.yml</v>
      </c>
      <c r="D234" s="36" t="str">
        <f t="shared" si="16"/>
        <v>UPDATE</v>
      </c>
      <c r="E234" s="36" t="str">
        <f t="shared" si="17"/>
        <v>articles/logic-apps</v>
      </c>
      <c r="F234" s="78" t="str">
        <f t="shared" si="18"/>
        <v>articles/logic-apps</v>
      </c>
      <c r="G234" s="99" t="str">
        <f t="shared" si="19"/>
        <v>UPDATE</v>
      </c>
      <c r="H234" s="99">
        <v>1</v>
      </c>
    </row>
    <row r="235" spans="1:8" ht="18" customHeight="1" x14ac:dyDescent="0.25">
      <c r="A235" s="21" t="s">
        <v>4546</v>
      </c>
      <c r="B235" s="21" t="s">
        <v>3450</v>
      </c>
      <c r="C235" s="36" t="str">
        <f t="shared" si="15"/>
        <v>create-private-endpoint-cosmosdb-portal.md</v>
      </c>
      <c r="D235" s="36" t="str">
        <f t="shared" si="16"/>
        <v>UPDATE</v>
      </c>
      <c r="E235" s="36" t="str">
        <f t="shared" si="17"/>
        <v>articles/private-link</v>
      </c>
      <c r="F235" s="78" t="str">
        <f t="shared" si="18"/>
        <v>articles/private-link</v>
      </c>
      <c r="G235" s="99" t="str">
        <f t="shared" si="19"/>
        <v>UPDATE</v>
      </c>
      <c r="H235" s="99">
        <v>1</v>
      </c>
    </row>
    <row r="236" spans="1:8" ht="18" customHeight="1" x14ac:dyDescent="0.25">
      <c r="A236" s="21" t="s">
        <v>4547</v>
      </c>
      <c r="B236" s="21" t="s">
        <v>3450</v>
      </c>
      <c r="C236" s="36" t="str">
        <f t="shared" si="15"/>
        <v>create-private-endpoint-portal.md</v>
      </c>
      <c r="D236" s="36" t="str">
        <f t="shared" si="16"/>
        <v>UPDATE</v>
      </c>
      <c r="E236" s="36" t="str">
        <f t="shared" si="17"/>
        <v>articles/private-link</v>
      </c>
      <c r="F236" s="78" t="str">
        <f t="shared" si="18"/>
        <v>articles/private-link</v>
      </c>
      <c r="G236" s="99" t="str">
        <f t="shared" si="19"/>
        <v>UPDATE</v>
      </c>
      <c r="H236" s="99">
        <v>1</v>
      </c>
    </row>
    <row r="237" spans="1:8" ht="18" customHeight="1" x14ac:dyDescent="0.25">
      <c r="A237" s="21" t="s">
        <v>4548</v>
      </c>
      <c r="B237" s="21" t="s">
        <v>3450</v>
      </c>
      <c r="C237" s="36" t="str">
        <f t="shared" si="15"/>
        <v>create-private-endpoint-storage-portal.md</v>
      </c>
      <c r="D237" s="36" t="str">
        <f t="shared" si="16"/>
        <v>UPDATE</v>
      </c>
      <c r="E237" s="36" t="str">
        <f t="shared" si="17"/>
        <v>articles/private-link</v>
      </c>
      <c r="F237" s="78" t="str">
        <f t="shared" si="18"/>
        <v>articles/private-link</v>
      </c>
      <c r="G237" s="99" t="str">
        <f t="shared" si="19"/>
        <v>UPDATE</v>
      </c>
      <c r="H237" s="99">
        <v>1</v>
      </c>
    </row>
    <row r="238" spans="1:8" ht="18" customHeight="1" x14ac:dyDescent="0.25">
      <c r="A238" s="21" t="s">
        <v>4549</v>
      </c>
      <c r="B238" s="21" t="s">
        <v>3449</v>
      </c>
      <c r="C238" s="36" t="str">
        <f t="shared" si="15"/>
        <v>create-private-endpoint-webapp-portal.md</v>
      </c>
      <c r="D238" s="36" t="str">
        <f t="shared" si="16"/>
        <v>NEW</v>
      </c>
      <c r="E238" s="36" t="str">
        <f t="shared" si="17"/>
        <v>articles/private-link</v>
      </c>
      <c r="F238" s="78" t="str">
        <f t="shared" si="18"/>
        <v>articles/private-link</v>
      </c>
      <c r="G238" s="99" t="str">
        <f t="shared" si="19"/>
        <v>NEW</v>
      </c>
      <c r="H238" s="99">
        <v>1</v>
      </c>
    </row>
    <row r="239" spans="1:8" ht="18" customHeight="1" x14ac:dyDescent="0.25">
      <c r="A239" s="21" t="s">
        <v>4550</v>
      </c>
      <c r="B239" s="21" t="s">
        <v>3450</v>
      </c>
      <c r="C239" s="36" t="str">
        <f t="shared" si="15"/>
        <v>create-private-link-service-portal.md</v>
      </c>
      <c r="D239" s="36" t="str">
        <f t="shared" si="16"/>
        <v>UPDATE</v>
      </c>
      <c r="E239" s="36" t="str">
        <f t="shared" si="17"/>
        <v>articles/private-link</v>
      </c>
      <c r="F239" s="78" t="str">
        <f t="shared" si="18"/>
        <v>articles/private-link</v>
      </c>
      <c r="G239" s="99" t="str">
        <f t="shared" si="19"/>
        <v>UPDATE</v>
      </c>
      <c r="H239" s="99">
        <v>1</v>
      </c>
    </row>
    <row r="240" spans="1:8" ht="18" customHeight="1" x14ac:dyDescent="0.25">
      <c r="A240" s="21" t="s">
        <v>4551</v>
      </c>
      <c r="B240" s="21" t="s">
        <v>3450</v>
      </c>
      <c r="C240" s="36" t="str">
        <f t="shared" si="15"/>
        <v>private-link-overview.md</v>
      </c>
      <c r="D240" s="36" t="str">
        <f t="shared" si="16"/>
        <v>UPDATE</v>
      </c>
      <c r="E240" s="36" t="str">
        <f t="shared" si="17"/>
        <v>articles/private-link</v>
      </c>
      <c r="F240" s="78" t="str">
        <f t="shared" si="18"/>
        <v>articles/private-link</v>
      </c>
      <c r="G240" s="99" t="str">
        <f t="shared" si="19"/>
        <v>UPDATE</v>
      </c>
      <c r="H240" s="99">
        <v>1</v>
      </c>
    </row>
    <row r="241" spans="1:8" ht="18" customHeight="1" x14ac:dyDescent="0.25">
      <c r="A241" s="21" t="s">
        <v>4552</v>
      </c>
      <c r="B241" s="21" t="s">
        <v>3450</v>
      </c>
      <c r="C241" s="36" t="str">
        <f t="shared" si="15"/>
        <v>private-link-service-overview.md</v>
      </c>
      <c r="D241" s="36" t="str">
        <f t="shared" si="16"/>
        <v>UPDATE</v>
      </c>
      <c r="E241" s="36" t="str">
        <f t="shared" si="17"/>
        <v>articles/private-link</v>
      </c>
      <c r="F241" s="78" t="str">
        <f t="shared" si="18"/>
        <v>articles/private-link</v>
      </c>
      <c r="G241" s="99" t="str">
        <f t="shared" si="19"/>
        <v>UPDATE</v>
      </c>
      <c r="H241" s="99">
        <v>1</v>
      </c>
    </row>
    <row r="242" spans="1:8" ht="18" customHeight="1" x14ac:dyDescent="0.25">
      <c r="A242" s="21" t="s">
        <v>4553</v>
      </c>
      <c r="B242" s="21" t="s">
        <v>3450</v>
      </c>
      <c r="C242" s="36" t="str">
        <f t="shared" si="15"/>
        <v>service-fabric-application-secret-management-linux.md</v>
      </c>
      <c r="D242" s="36" t="str">
        <f t="shared" si="16"/>
        <v>UPDATE</v>
      </c>
      <c r="E242" s="36" t="str">
        <f t="shared" si="17"/>
        <v>articles/service-fabric</v>
      </c>
      <c r="F242" s="78" t="str">
        <f t="shared" si="18"/>
        <v>articles/service-fabric</v>
      </c>
      <c r="G242" s="99" t="str">
        <f t="shared" si="19"/>
        <v>UPDATE</v>
      </c>
      <c r="H242" s="99">
        <v>1</v>
      </c>
    </row>
    <row r="243" spans="1:8" ht="18" customHeight="1" x14ac:dyDescent="0.25">
      <c r="A243" s="21" t="s">
        <v>4554</v>
      </c>
      <c r="B243" s="21" t="s">
        <v>3450</v>
      </c>
      <c r="C243" s="36" t="str">
        <f t="shared" si="15"/>
        <v>service-fabric-common-questions.md</v>
      </c>
      <c r="D243" s="36" t="str">
        <f t="shared" si="16"/>
        <v>UPDATE</v>
      </c>
      <c r="E243" s="36" t="str">
        <f t="shared" si="17"/>
        <v>articles/service-fabric</v>
      </c>
      <c r="F243" s="78" t="str">
        <f t="shared" si="18"/>
        <v>articles/service-fabric</v>
      </c>
      <c r="G243" s="99" t="str">
        <f t="shared" si="19"/>
        <v>UPDATE</v>
      </c>
      <c r="H243" s="99">
        <v>1</v>
      </c>
    </row>
    <row r="244" spans="1:8" ht="18" customHeight="1" x14ac:dyDescent="0.25">
      <c r="A244" s="21" t="s">
        <v>4555</v>
      </c>
      <c r="B244" s="21" t="s">
        <v>3448</v>
      </c>
      <c r="C244" s="36" t="str">
        <f t="shared" si="15"/>
        <v>service-fabric-diagnostics-oms-agent.md</v>
      </c>
      <c r="D244" s="36" t="str">
        <f t="shared" si="16"/>
        <v>UNSUITABLE</v>
      </c>
      <c r="E244" s="36" t="str">
        <f t="shared" si="17"/>
        <v>articles/service-fabric</v>
      </c>
      <c r="F244" s="78" t="str">
        <f t="shared" si="18"/>
        <v>articles/service-fabric</v>
      </c>
      <c r="G244" s="99" t="str">
        <f t="shared" si="19"/>
        <v>UNSUITABLE</v>
      </c>
      <c r="H244" s="99">
        <v>1</v>
      </c>
    </row>
    <row r="245" spans="1:8" ht="18" customHeight="1" x14ac:dyDescent="0.25">
      <c r="A245" s="21" t="s">
        <v>4556</v>
      </c>
      <c r="B245" s="21" t="s">
        <v>3450</v>
      </c>
      <c r="C245" s="36" t="str">
        <f t="shared" si="15"/>
        <v>service-fabric-disaster-recovery.md</v>
      </c>
      <c r="D245" s="36" t="str">
        <f t="shared" si="16"/>
        <v>UPDATE</v>
      </c>
      <c r="E245" s="36" t="str">
        <f t="shared" si="17"/>
        <v>articles/service-fabric</v>
      </c>
      <c r="F245" s="78" t="str">
        <f t="shared" si="18"/>
        <v>articles/service-fabric</v>
      </c>
      <c r="G245" s="99" t="str">
        <f t="shared" si="19"/>
        <v>UPDATE</v>
      </c>
      <c r="H245" s="99">
        <v>1</v>
      </c>
    </row>
    <row r="246" spans="1:8" ht="18" customHeight="1" x14ac:dyDescent="0.25">
      <c r="A246" s="21" t="s">
        <v>4557</v>
      </c>
      <c r="B246" s="21" t="s">
        <v>3448</v>
      </c>
      <c r="C246" s="36" t="str">
        <f t="shared" si="15"/>
        <v>service-fabric-enable-azure-disk-encryption-linux.md</v>
      </c>
      <c r="D246" s="36" t="str">
        <f t="shared" si="16"/>
        <v>UNSUITABLE</v>
      </c>
      <c r="E246" s="36" t="str">
        <f t="shared" si="17"/>
        <v>articles/service-fabric</v>
      </c>
      <c r="F246" s="78" t="str">
        <f t="shared" si="18"/>
        <v>articles/service-fabric</v>
      </c>
      <c r="G246" s="99" t="str">
        <f t="shared" si="19"/>
        <v>UNSUITABLE</v>
      </c>
      <c r="H246" s="99">
        <v>1</v>
      </c>
    </row>
    <row r="247" spans="1:8" ht="18" customHeight="1" x14ac:dyDescent="0.25">
      <c r="A247" s="21" t="s">
        <v>4558</v>
      </c>
      <c r="B247" s="21" t="s">
        <v>3448</v>
      </c>
      <c r="C247" s="36" t="str">
        <f t="shared" si="15"/>
        <v>service-fabric-enable-azure-disk-encryption-windows.md</v>
      </c>
      <c r="D247" s="36" t="str">
        <f t="shared" si="16"/>
        <v>UNSUITABLE</v>
      </c>
      <c r="E247" s="36" t="str">
        <f t="shared" si="17"/>
        <v>articles/service-fabric</v>
      </c>
      <c r="F247" s="78" t="str">
        <f t="shared" si="18"/>
        <v>articles/service-fabric</v>
      </c>
      <c r="G247" s="99" t="str">
        <f t="shared" si="19"/>
        <v>UNSUITABLE</v>
      </c>
      <c r="H247" s="99">
        <v>1</v>
      </c>
    </row>
    <row r="248" spans="1:8" ht="18" customHeight="1" x14ac:dyDescent="0.25">
      <c r="A248" s="21" t="s">
        <v>4559</v>
      </c>
      <c r="B248" s="21" t="s">
        <v>3450</v>
      </c>
      <c r="C248" s="36" t="str">
        <f t="shared" si="15"/>
        <v>service-fabric-get-started.md</v>
      </c>
      <c r="D248" s="36" t="str">
        <f t="shared" si="16"/>
        <v>UPDATE</v>
      </c>
      <c r="E248" s="36" t="str">
        <f t="shared" si="17"/>
        <v>articles/service-fabric</v>
      </c>
      <c r="F248" s="78" t="str">
        <f t="shared" si="18"/>
        <v>articles/service-fabric</v>
      </c>
      <c r="G248" s="99" t="str">
        <f t="shared" si="19"/>
        <v>UPDATE</v>
      </c>
      <c r="H248" s="99">
        <v>1</v>
      </c>
    </row>
    <row r="249" spans="1:8" ht="18" customHeight="1" x14ac:dyDescent="0.25">
      <c r="A249" s="21" t="s">
        <v>4560</v>
      </c>
      <c r="B249" s="21" t="s">
        <v>3450</v>
      </c>
      <c r="C249" s="36" t="str">
        <f t="shared" si="15"/>
        <v>service-fabric-get-started-vs-code.md</v>
      </c>
      <c r="D249" s="36" t="str">
        <f t="shared" si="16"/>
        <v>UPDATE</v>
      </c>
      <c r="E249" s="36" t="str">
        <f t="shared" si="17"/>
        <v>articles/service-fabric</v>
      </c>
      <c r="F249" s="78" t="str">
        <f t="shared" si="18"/>
        <v>articles/service-fabric</v>
      </c>
      <c r="G249" s="99" t="str">
        <f t="shared" si="19"/>
        <v>UPDATE</v>
      </c>
      <c r="H249" s="99">
        <v>1</v>
      </c>
    </row>
    <row r="250" spans="1:8" ht="18" customHeight="1" x14ac:dyDescent="0.25">
      <c r="A250" s="21" t="s">
        <v>4561</v>
      </c>
      <c r="B250" s="21" t="s">
        <v>3450</v>
      </c>
      <c r="C250" s="36" t="str">
        <f t="shared" si="15"/>
        <v>service-fabric-how-to-remove-node-type.md</v>
      </c>
      <c r="D250" s="36" t="str">
        <f t="shared" si="16"/>
        <v>UPDATE</v>
      </c>
      <c r="E250" s="36" t="str">
        <f t="shared" si="17"/>
        <v>articles/service-fabric</v>
      </c>
      <c r="F250" s="78" t="str">
        <f t="shared" si="18"/>
        <v>articles/service-fabric</v>
      </c>
      <c r="G250" s="99" t="str">
        <f t="shared" si="19"/>
        <v>UPDATE</v>
      </c>
      <c r="H250" s="99">
        <v>1</v>
      </c>
    </row>
    <row r="251" spans="1:8" ht="18" customHeight="1" x14ac:dyDescent="0.25">
      <c r="A251" s="21" t="s">
        <v>4562</v>
      </c>
      <c r="B251" s="21" t="s">
        <v>3448</v>
      </c>
      <c r="C251" s="36" t="str">
        <f t="shared" si="15"/>
        <v>service-fabric-tutorial-create-container-images.md</v>
      </c>
      <c r="D251" s="36" t="str">
        <f t="shared" si="16"/>
        <v>UNSUITABLE</v>
      </c>
      <c r="E251" s="36" t="str">
        <f t="shared" si="17"/>
        <v>articles/service-fabric</v>
      </c>
      <c r="F251" s="78" t="str">
        <f t="shared" si="18"/>
        <v>articles/service-fabric</v>
      </c>
      <c r="G251" s="99" t="str">
        <f t="shared" si="19"/>
        <v>UNSUITABLE</v>
      </c>
      <c r="H251" s="99">
        <v>1</v>
      </c>
    </row>
    <row r="252" spans="1:8" ht="18" customHeight="1" x14ac:dyDescent="0.25">
      <c r="A252" s="21" t="s">
        <v>4563</v>
      </c>
      <c r="B252" s="21" t="s">
        <v>3450</v>
      </c>
      <c r="C252" s="36" t="str">
        <f t="shared" si="15"/>
        <v>service-fabric-tutorial-create-vnet-and-linux-cluster.md</v>
      </c>
      <c r="D252" s="36" t="str">
        <f t="shared" si="16"/>
        <v>UPDATE</v>
      </c>
      <c r="E252" s="36" t="str">
        <f t="shared" si="17"/>
        <v>articles/service-fabric</v>
      </c>
      <c r="F252" s="78" t="str">
        <f t="shared" si="18"/>
        <v>articles/service-fabric</v>
      </c>
      <c r="G252" s="99" t="str">
        <f t="shared" si="19"/>
        <v>UPDATE</v>
      </c>
      <c r="H252" s="99">
        <v>1</v>
      </c>
    </row>
    <row r="253" spans="1:8" ht="18" customHeight="1" x14ac:dyDescent="0.25">
      <c r="A253" s="21" t="s">
        <v>4564</v>
      </c>
      <c r="B253" s="21" t="s">
        <v>3450</v>
      </c>
      <c r="C253" s="36" t="str">
        <f t="shared" si="15"/>
        <v>service-fabric-tutorial-java-deploy-azure.md</v>
      </c>
      <c r="D253" s="36" t="str">
        <f t="shared" si="16"/>
        <v>UPDATE</v>
      </c>
      <c r="E253" s="36" t="str">
        <f t="shared" si="17"/>
        <v>articles/service-fabric</v>
      </c>
      <c r="F253" s="78" t="str">
        <f t="shared" si="18"/>
        <v>articles/service-fabric</v>
      </c>
      <c r="G253" s="99" t="str">
        <f t="shared" si="19"/>
        <v>UPDATE</v>
      </c>
      <c r="H253" s="99">
        <v>1</v>
      </c>
    </row>
    <row r="254" spans="1:8" ht="18" customHeight="1" x14ac:dyDescent="0.25">
      <c r="A254" s="21" t="s">
        <v>4565</v>
      </c>
      <c r="B254" s="21" t="s">
        <v>3448</v>
      </c>
      <c r="C254" s="36" t="str">
        <f t="shared" si="15"/>
        <v>service-fabric-tutorial-package-containers.md</v>
      </c>
      <c r="D254" s="36" t="str">
        <f t="shared" si="16"/>
        <v>UNSUITABLE</v>
      </c>
      <c r="E254" s="36" t="str">
        <f t="shared" si="17"/>
        <v>articles/service-fabric</v>
      </c>
      <c r="F254" s="78" t="str">
        <f t="shared" si="18"/>
        <v>articles/service-fabric</v>
      </c>
      <c r="G254" s="99" t="str">
        <f t="shared" si="19"/>
        <v>UNSUITABLE</v>
      </c>
      <c r="H254" s="99">
        <v>1</v>
      </c>
    </row>
    <row r="255" spans="1:8" ht="18" customHeight="1" x14ac:dyDescent="0.25">
      <c r="A255" s="21" t="s">
        <v>4566</v>
      </c>
      <c r="B255" s="21" t="s">
        <v>3450</v>
      </c>
      <c r="C255" s="36" t="str">
        <f t="shared" si="15"/>
        <v>service-fabric-tutorial-scale-cluster.md</v>
      </c>
      <c r="D255" s="36" t="str">
        <f t="shared" si="16"/>
        <v>UPDATE</v>
      </c>
      <c r="E255" s="36" t="str">
        <f t="shared" si="17"/>
        <v>articles/service-fabric</v>
      </c>
      <c r="F255" s="78" t="str">
        <f t="shared" si="18"/>
        <v>articles/service-fabric</v>
      </c>
      <c r="G255" s="99" t="str">
        <f t="shared" si="19"/>
        <v>UPDATE</v>
      </c>
      <c r="H255" s="99">
        <v>1</v>
      </c>
    </row>
    <row r="256" spans="1:8" ht="18" customHeight="1" x14ac:dyDescent="0.25">
      <c r="A256" s="21" t="s">
        <v>4567</v>
      </c>
      <c r="B256" s="21" t="s">
        <v>3450</v>
      </c>
      <c r="C256" s="36" t="str">
        <f t="shared" si="15"/>
        <v>service-fabric-tutorial-upgrade-cluster.md</v>
      </c>
      <c r="D256" s="36" t="str">
        <f t="shared" si="16"/>
        <v>UPDATE</v>
      </c>
      <c r="E256" s="36" t="str">
        <f t="shared" si="17"/>
        <v>articles/service-fabric</v>
      </c>
      <c r="F256" s="78" t="str">
        <f t="shared" si="18"/>
        <v>articles/service-fabric</v>
      </c>
      <c r="G256" s="99" t="str">
        <f t="shared" si="19"/>
        <v>UPDATE</v>
      </c>
      <c r="H256" s="99">
        <v>1</v>
      </c>
    </row>
    <row r="257" spans="1:8" ht="18" customHeight="1" x14ac:dyDescent="0.25">
      <c r="A257" s="21" t="s">
        <v>4568</v>
      </c>
      <c r="B257" s="21" t="s">
        <v>3450</v>
      </c>
      <c r="C257" s="36" t="str">
        <f t="shared" si="15"/>
        <v>service-fabric-versions.md</v>
      </c>
      <c r="D257" s="36" t="str">
        <f t="shared" si="16"/>
        <v>UPDATE</v>
      </c>
      <c r="E257" s="36" t="str">
        <f t="shared" si="17"/>
        <v>articles/service-fabric</v>
      </c>
      <c r="F257" s="78" t="str">
        <f t="shared" si="18"/>
        <v>articles/service-fabric</v>
      </c>
      <c r="G257" s="99" t="str">
        <f t="shared" si="19"/>
        <v>UPDATE</v>
      </c>
      <c r="H257" s="99">
        <v>1</v>
      </c>
    </row>
    <row r="258" spans="1:8" ht="18" customHeight="1" x14ac:dyDescent="0.25">
      <c r="A258" s="21" t="s">
        <v>3329</v>
      </c>
      <c r="B258" s="21" t="s">
        <v>3450</v>
      </c>
      <c r="C258" s="36" t="str">
        <f t="shared" si="15"/>
        <v>azure-to-azure-about-networking.md</v>
      </c>
      <c r="D258" s="36" t="str">
        <f t="shared" si="16"/>
        <v>UPDATE</v>
      </c>
      <c r="E258" s="36" t="str">
        <f t="shared" si="17"/>
        <v>articles/site-recovery</v>
      </c>
      <c r="F258" s="78" t="str">
        <f t="shared" si="18"/>
        <v>articles/site-recovery</v>
      </c>
      <c r="G258" s="99" t="str">
        <f t="shared" si="19"/>
        <v>UPDATE</v>
      </c>
      <c r="H258" s="99">
        <v>1</v>
      </c>
    </row>
    <row r="259" spans="1:8" ht="18" customHeight="1" x14ac:dyDescent="0.25">
      <c r="A259" s="21" t="s">
        <v>3330</v>
      </c>
      <c r="B259" s="21" t="s">
        <v>3450</v>
      </c>
      <c r="C259" s="36" t="str">
        <f t="shared" ref="C259:C322" si="20">TRIM(RIGHT(SUBSTITUTE(A259,"/",REPT(" ",LEN(A259))),LEN(A259)))</f>
        <v>azure-to-azure-architecture.md</v>
      </c>
      <c r="D259" s="36" t="str">
        <f t="shared" ref="D259:D322" si="21">B259</f>
        <v>UPDATE</v>
      </c>
      <c r="E259" s="36" t="str">
        <f t="shared" ref="E259:E322" si="22">LEFT(A259,LEN(A259)-LEN(C259)-1)</f>
        <v>articles/site-recovery</v>
      </c>
      <c r="F259" s="78" t="str">
        <f t="shared" ref="F259:F322" si="23">LEFT(A259,FIND("/",A259,FIND("/",A259)+1)-1)</f>
        <v>articles/site-recovery</v>
      </c>
      <c r="G259" s="99" t="str">
        <f t="shared" ref="G259:G322" si="24">B259</f>
        <v>UPDATE</v>
      </c>
      <c r="H259" s="99">
        <v>1</v>
      </c>
    </row>
    <row r="260" spans="1:8" ht="18" customHeight="1" x14ac:dyDescent="0.25">
      <c r="A260" s="21" t="s">
        <v>3331</v>
      </c>
      <c r="B260" s="21" t="s">
        <v>3450</v>
      </c>
      <c r="C260" s="36" t="str">
        <f t="shared" si="20"/>
        <v>azure-to-azure-troubleshoot-errors.md</v>
      </c>
      <c r="D260" s="36" t="str">
        <f t="shared" si="21"/>
        <v>UPDATE</v>
      </c>
      <c r="E260" s="36" t="str">
        <f t="shared" si="22"/>
        <v>articles/site-recovery</v>
      </c>
      <c r="F260" s="78" t="str">
        <f t="shared" si="23"/>
        <v>articles/site-recovery</v>
      </c>
      <c r="G260" s="99" t="str">
        <f t="shared" si="24"/>
        <v>UPDATE</v>
      </c>
      <c r="H260" s="99">
        <v>1</v>
      </c>
    </row>
    <row r="261" spans="1:8" ht="18" customHeight="1" x14ac:dyDescent="0.25">
      <c r="A261" s="21" t="s">
        <v>4569</v>
      </c>
      <c r="B261" s="21" t="s">
        <v>3450</v>
      </c>
      <c r="C261" s="36" t="str">
        <f t="shared" si="20"/>
        <v>azure-to-azure-tutorial-migrate.md</v>
      </c>
      <c r="D261" s="36" t="str">
        <f t="shared" si="21"/>
        <v>UPDATE</v>
      </c>
      <c r="E261" s="36" t="str">
        <f t="shared" si="22"/>
        <v>articles/site-recovery</v>
      </c>
      <c r="F261" s="78" t="str">
        <f t="shared" si="23"/>
        <v>articles/site-recovery</v>
      </c>
      <c r="G261" s="99" t="str">
        <f t="shared" si="24"/>
        <v>UPDATE</v>
      </c>
      <c r="H261" s="99">
        <v>1</v>
      </c>
    </row>
    <row r="262" spans="1:8" ht="18" customHeight="1" x14ac:dyDescent="0.25">
      <c r="A262" s="21" t="s">
        <v>4570</v>
      </c>
      <c r="B262" s="21" t="s">
        <v>3450</v>
      </c>
      <c r="C262" s="36" t="str">
        <f t="shared" si="20"/>
        <v>hyper-v-deployment-planner-overview.md</v>
      </c>
      <c r="D262" s="36" t="str">
        <f t="shared" si="21"/>
        <v>UPDATE</v>
      </c>
      <c r="E262" s="36" t="str">
        <f t="shared" si="22"/>
        <v>articles/site-recovery</v>
      </c>
      <c r="F262" s="78" t="str">
        <f t="shared" si="23"/>
        <v>articles/site-recovery</v>
      </c>
      <c r="G262" s="99" t="str">
        <f t="shared" si="24"/>
        <v>UPDATE</v>
      </c>
      <c r="H262" s="99">
        <v>1</v>
      </c>
    </row>
    <row r="263" spans="1:8" ht="18" customHeight="1" x14ac:dyDescent="0.25">
      <c r="A263" s="21" t="s">
        <v>4571</v>
      </c>
      <c r="B263" s="21" t="s">
        <v>3448</v>
      </c>
      <c r="C263" s="36" t="str">
        <f t="shared" si="20"/>
        <v>move-azure-VMs-AVset-Azone.md</v>
      </c>
      <c r="D263" s="36" t="str">
        <f t="shared" si="21"/>
        <v>UNSUITABLE</v>
      </c>
      <c r="E263" s="36" t="str">
        <f t="shared" si="22"/>
        <v>articles/site-recovery</v>
      </c>
      <c r="F263" s="78" t="str">
        <f t="shared" si="23"/>
        <v>articles/site-recovery</v>
      </c>
      <c r="G263" s="99" t="str">
        <f t="shared" si="24"/>
        <v>UNSUITABLE</v>
      </c>
      <c r="H263" s="99">
        <v>1</v>
      </c>
    </row>
    <row r="264" spans="1:8" ht="18" customHeight="1" x14ac:dyDescent="0.25">
      <c r="A264" s="21" t="s">
        <v>4572</v>
      </c>
      <c r="B264" s="21" t="s">
        <v>3448</v>
      </c>
      <c r="C264" s="36" t="str">
        <f t="shared" si="20"/>
        <v>move-azure-VMs-cross-region.md</v>
      </c>
      <c r="D264" s="36" t="str">
        <f t="shared" si="21"/>
        <v>UNSUITABLE</v>
      </c>
      <c r="E264" s="36" t="str">
        <f t="shared" si="22"/>
        <v>articles/site-recovery</v>
      </c>
      <c r="F264" s="78" t="str">
        <f t="shared" si="23"/>
        <v>articles/site-recovery</v>
      </c>
      <c r="G264" s="99" t="str">
        <f t="shared" si="24"/>
        <v>UNSUITABLE</v>
      </c>
      <c r="H264" s="99">
        <v>1</v>
      </c>
    </row>
    <row r="265" spans="1:8" ht="18" customHeight="1" x14ac:dyDescent="0.25">
      <c r="A265" s="21" t="s">
        <v>4573</v>
      </c>
      <c r="B265" s="21" t="s">
        <v>3448</v>
      </c>
      <c r="C265" s="36" t="str">
        <f t="shared" si="20"/>
        <v>region-move-cross-geos.md</v>
      </c>
      <c r="D265" s="36" t="str">
        <f t="shared" si="21"/>
        <v>UNSUITABLE</v>
      </c>
      <c r="E265" s="36" t="str">
        <f t="shared" si="22"/>
        <v>articles/site-recovery</v>
      </c>
      <c r="F265" s="78" t="str">
        <f t="shared" si="23"/>
        <v>articles/site-recovery</v>
      </c>
      <c r="G265" s="99" t="str">
        <f t="shared" si="24"/>
        <v>UNSUITABLE</v>
      </c>
      <c r="H265" s="99">
        <v>1</v>
      </c>
    </row>
    <row r="266" spans="1:8" ht="18" customHeight="1" x14ac:dyDescent="0.25">
      <c r="A266" s="21" t="s">
        <v>4574</v>
      </c>
      <c r="B266" s="21" t="s">
        <v>3450</v>
      </c>
      <c r="C266" s="36" t="str">
        <f t="shared" si="20"/>
        <v>site-recovery-deployment-planner.md</v>
      </c>
      <c r="D266" s="36" t="str">
        <f t="shared" si="21"/>
        <v>UPDATE</v>
      </c>
      <c r="E266" s="36" t="str">
        <f t="shared" si="22"/>
        <v>articles/site-recovery</v>
      </c>
      <c r="F266" s="78" t="str">
        <f t="shared" si="23"/>
        <v>articles/site-recovery</v>
      </c>
      <c r="G266" s="99" t="str">
        <f t="shared" si="24"/>
        <v>UPDATE</v>
      </c>
      <c r="H266" s="99">
        <v>1</v>
      </c>
    </row>
    <row r="267" spans="1:8" ht="18" customHeight="1" x14ac:dyDescent="0.25">
      <c r="A267" s="21" t="s">
        <v>3332</v>
      </c>
      <c r="B267" s="21" t="s">
        <v>3450</v>
      </c>
      <c r="C267" s="36" t="str">
        <f t="shared" si="20"/>
        <v>site-recovery-whats-new.md</v>
      </c>
      <c r="D267" s="36" t="str">
        <f t="shared" si="21"/>
        <v>UPDATE</v>
      </c>
      <c r="E267" s="36" t="str">
        <f t="shared" si="22"/>
        <v>articles/site-recovery</v>
      </c>
      <c r="F267" s="78" t="str">
        <f t="shared" si="23"/>
        <v>articles/site-recovery</v>
      </c>
      <c r="G267" s="99" t="str">
        <f t="shared" si="24"/>
        <v>UPDATE</v>
      </c>
      <c r="H267" s="99">
        <v>1</v>
      </c>
    </row>
    <row r="268" spans="1:8" ht="18" customHeight="1" x14ac:dyDescent="0.25">
      <c r="A268" s="21" t="s">
        <v>3334</v>
      </c>
      <c r="B268" s="21" t="s">
        <v>3450</v>
      </c>
      <c r="C268" s="36" t="str">
        <f t="shared" si="20"/>
        <v>vmware-physical-azure-support-matrix.md</v>
      </c>
      <c r="D268" s="36" t="str">
        <f t="shared" si="21"/>
        <v>UPDATE</v>
      </c>
      <c r="E268" s="36" t="str">
        <f t="shared" si="22"/>
        <v>articles/site-recovery</v>
      </c>
      <c r="F268" s="78" t="str">
        <f t="shared" si="23"/>
        <v>articles/site-recovery</v>
      </c>
      <c r="G268" s="99" t="str">
        <f t="shared" si="24"/>
        <v>UPDATE</v>
      </c>
      <c r="H268" s="99">
        <v>1</v>
      </c>
    </row>
    <row r="269" spans="1:8" ht="18" customHeight="1" x14ac:dyDescent="0.25">
      <c r="A269" s="21" t="s">
        <v>3812</v>
      </c>
      <c r="B269" s="21" t="s">
        <v>3450</v>
      </c>
      <c r="C269" s="36" t="str">
        <f t="shared" si="20"/>
        <v>vmware-physical-manage-mobility-service.md</v>
      </c>
      <c r="D269" s="36" t="str">
        <f t="shared" si="21"/>
        <v>UPDATE</v>
      </c>
      <c r="E269" s="36" t="str">
        <f t="shared" si="22"/>
        <v>articles/site-recovery</v>
      </c>
      <c r="F269" s="78" t="str">
        <f t="shared" si="23"/>
        <v>articles/site-recovery</v>
      </c>
      <c r="G269" s="99" t="str">
        <f t="shared" si="24"/>
        <v>UPDATE</v>
      </c>
      <c r="H269" s="99">
        <v>1</v>
      </c>
    </row>
    <row r="270" spans="1:8" ht="18" customHeight="1" x14ac:dyDescent="0.25">
      <c r="A270" s="21" t="s">
        <v>3335</v>
      </c>
      <c r="B270" s="21" t="s">
        <v>3450</v>
      </c>
      <c r="C270" s="36" t="str">
        <f t="shared" si="20"/>
        <v>traffic-manager-FAQs.md</v>
      </c>
      <c r="D270" s="36" t="str">
        <f t="shared" si="21"/>
        <v>UPDATE</v>
      </c>
      <c r="E270" s="36" t="str">
        <f t="shared" si="22"/>
        <v>articles/traffic-manager</v>
      </c>
      <c r="F270" s="78" t="str">
        <f t="shared" si="23"/>
        <v>articles/traffic-manager</v>
      </c>
      <c r="G270" s="99" t="str">
        <f t="shared" si="24"/>
        <v>UPDATE</v>
      </c>
      <c r="H270" s="99">
        <v>1</v>
      </c>
    </row>
    <row r="271" spans="1:8" ht="18" customHeight="1" x14ac:dyDescent="0.25">
      <c r="A271" s="21" t="s">
        <v>4575</v>
      </c>
      <c r="B271" s="21" t="s">
        <v>3450</v>
      </c>
      <c r="C271" s="36" t="str">
        <f t="shared" si="20"/>
        <v>classic-vm-deprecation.md</v>
      </c>
      <c r="D271" s="36" t="str">
        <f t="shared" si="21"/>
        <v>UPDATE</v>
      </c>
      <c r="E271" s="36" t="str">
        <f t="shared" si="22"/>
        <v>articles/virtual-machines</v>
      </c>
      <c r="F271" s="78" t="str">
        <f t="shared" si="23"/>
        <v>articles/virtual-machines</v>
      </c>
      <c r="G271" s="99" t="str">
        <f t="shared" si="24"/>
        <v>UPDATE</v>
      </c>
      <c r="H271" s="99">
        <v>1</v>
      </c>
    </row>
    <row r="272" spans="1:8" ht="18" customHeight="1" x14ac:dyDescent="0.25">
      <c r="A272" s="21" t="s">
        <v>3336</v>
      </c>
      <c r="B272" s="21" t="s">
        <v>3450</v>
      </c>
      <c r="C272" s="36" t="str">
        <f t="shared" si="20"/>
        <v>agent-windows.md</v>
      </c>
      <c r="D272" s="36" t="str">
        <f t="shared" si="21"/>
        <v>UPDATE</v>
      </c>
      <c r="E272" s="36" t="str">
        <f t="shared" si="22"/>
        <v>articles/virtual-machines/extensions</v>
      </c>
      <c r="F272" s="78" t="str">
        <f t="shared" si="23"/>
        <v>articles/virtual-machines</v>
      </c>
      <c r="G272" s="99" t="str">
        <f t="shared" si="24"/>
        <v>UPDATE</v>
      </c>
      <c r="H272" s="99">
        <v>1</v>
      </c>
    </row>
    <row r="273" spans="1:8" ht="18" customHeight="1" x14ac:dyDescent="0.25">
      <c r="A273" s="21" t="s">
        <v>3337</v>
      </c>
      <c r="B273" s="21" t="s">
        <v>3450</v>
      </c>
      <c r="C273" s="36" t="str">
        <f t="shared" si="20"/>
        <v>custom-script-linux.md</v>
      </c>
      <c r="D273" s="36" t="str">
        <f t="shared" si="21"/>
        <v>UPDATE</v>
      </c>
      <c r="E273" s="36" t="str">
        <f t="shared" si="22"/>
        <v>articles/virtual-machines/extensions</v>
      </c>
      <c r="F273" s="78" t="str">
        <f t="shared" si="23"/>
        <v>articles/virtual-machines</v>
      </c>
      <c r="G273" s="99" t="str">
        <f t="shared" si="24"/>
        <v>UPDATE</v>
      </c>
      <c r="H273" s="99">
        <v>1</v>
      </c>
    </row>
    <row r="274" spans="1:8" ht="18" customHeight="1" x14ac:dyDescent="0.25">
      <c r="A274" s="21" t="s">
        <v>3338</v>
      </c>
      <c r="B274" s="21" t="s">
        <v>3450</v>
      </c>
      <c r="C274" s="36" t="str">
        <f t="shared" si="20"/>
        <v>custom-script-windows.md</v>
      </c>
      <c r="D274" s="36" t="str">
        <f t="shared" si="21"/>
        <v>UPDATE</v>
      </c>
      <c r="E274" s="36" t="str">
        <f t="shared" si="22"/>
        <v>articles/virtual-machines/extensions</v>
      </c>
      <c r="F274" s="78" t="str">
        <f t="shared" si="23"/>
        <v>articles/virtual-machines</v>
      </c>
      <c r="G274" s="99" t="str">
        <f t="shared" si="24"/>
        <v>UPDATE</v>
      </c>
      <c r="H274" s="99">
        <v>1</v>
      </c>
    </row>
    <row r="275" spans="1:8" ht="18" customHeight="1" x14ac:dyDescent="0.25">
      <c r="A275" s="21" t="s">
        <v>4576</v>
      </c>
      <c r="B275" s="21" t="s">
        <v>3449</v>
      </c>
      <c r="C275" s="36" t="str">
        <f t="shared" si="20"/>
        <v>key-vault-linux.md</v>
      </c>
      <c r="D275" s="36" t="str">
        <f t="shared" si="21"/>
        <v>NEW</v>
      </c>
      <c r="E275" s="36" t="str">
        <f t="shared" si="22"/>
        <v>articles/virtual-machines/extensions</v>
      </c>
      <c r="F275" s="78" t="str">
        <f t="shared" si="23"/>
        <v>articles/virtual-machines</v>
      </c>
      <c r="G275" s="99" t="str">
        <f t="shared" si="24"/>
        <v>NEW</v>
      </c>
      <c r="H275" s="99">
        <v>1</v>
      </c>
    </row>
    <row r="276" spans="1:8" ht="18" customHeight="1" x14ac:dyDescent="0.25">
      <c r="A276" s="21" t="s">
        <v>4577</v>
      </c>
      <c r="B276" s="21" t="s">
        <v>3450</v>
      </c>
      <c r="C276" s="36" t="str">
        <f t="shared" si="20"/>
        <v>key-vault-windows.md</v>
      </c>
      <c r="D276" s="36" t="str">
        <f t="shared" si="21"/>
        <v>UPDATE</v>
      </c>
      <c r="E276" s="36" t="str">
        <f t="shared" si="22"/>
        <v>articles/virtual-machines/extensions</v>
      </c>
      <c r="F276" s="78" t="str">
        <f t="shared" si="23"/>
        <v>articles/virtual-machines</v>
      </c>
      <c r="G276" s="99" t="str">
        <f t="shared" si="24"/>
        <v>UPDATE</v>
      </c>
      <c r="H276" s="99">
        <v>1</v>
      </c>
    </row>
    <row r="277" spans="1:8" ht="18" customHeight="1" x14ac:dyDescent="0.25">
      <c r="A277" s="21" t="s">
        <v>3339</v>
      </c>
      <c r="B277" s="21" t="s">
        <v>3450</v>
      </c>
      <c r="C277" s="36" t="str">
        <f t="shared" si="20"/>
        <v>update-linux-agent.md</v>
      </c>
      <c r="D277" s="36" t="str">
        <f t="shared" si="21"/>
        <v>UPDATE</v>
      </c>
      <c r="E277" s="36" t="str">
        <f t="shared" si="22"/>
        <v>articles/virtual-machines/extensions</v>
      </c>
      <c r="F277" s="78" t="str">
        <f t="shared" si="23"/>
        <v>articles/virtual-machines</v>
      </c>
      <c r="G277" s="99" t="str">
        <f t="shared" si="24"/>
        <v>UPDATE</v>
      </c>
      <c r="H277" s="99">
        <v>1</v>
      </c>
    </row>
    <row r="278" spans="1:8" ht="18" customHeight="1" x14ac:dyDescent="0.25">
      <c r="A278" s="21" t="s">
        <v>3340</v>
      </c>
      <c r="B278" s="21" t="s">
        <v>3450</v>
      </c>
      <c r="C278" s="36" t="str">
        <f t="shared" si="20"/>
        <v>vmsnapshot-linux.md</v>
      </c>
      <c r="D278" s="36" t="str">
        <f t="shared" si="21"/>
        <v>UPDATE</v>
      </c>
      <c r="E278" s="36" t="str">
        <f t="shared" si="22"/>
        <v>articles/virtual-machines/extensions</v>
      </c>
      <c r="F278" s="78" t="str">
        <f t="shared" si="23"/>
        <v>articles/virtual-machines</v>
      </c>
      <c r="G278" s="99" t="str">
        <f t="shared" si="24"/>
        <v>UPDATE</v>
      </c>
      <c r="H278" s="99">
        <v>1</v>
      </c>
    </row>
    <row r="279" spans="1:8" ht="18" customHeight="1" x14ac:dyDescent="0.25">
      <c r="A279" s="21" t="s">
        <v>3341</v>
      </c>
      <c r="B279" s="21" t="s">
        <v>3450</v>
      </c>
      <c r="C279" s="36" t="str">
        <f t="shared" si="20"/>
        <v>vmsnapshot-windows.md</v>
      </c>
      <c r="D279" s="36" t="str">
        <f t="shared" si="21"/>
        <v>UPDATE</v>
      </c>
      <c r="E279" s="36" t="str">
        <f t="shared" si="22"/>
        <v>articles/virtual-machines/extensions</v>
      </c>
      <c r="F279" s="78" t="str">
        <f t="shared" si="23"/>
        <v>articles/virtual-machines</v>
      </c>
      <c r="G279" s="99" t="str">
        <f t="shared" si="24"/>
        <v>UPDATE</v>
      </c>
      <c r="H279" s="99">
        <v>1</v>
      </c>
    </row>
    <row r="280" spans="1:8" ht="18" customHeight="1" x14ac:dyDescent="0.25">
      <c r="A280" s="21" t="s">
        <v>4578</v>
      </c>
      <c r="B280" s="21" t="s">
        <v>3449</v>
      </c>
      <c r="C280" s="36" t="str">
        <f t="shared" si="20"/>
        <v>h-series.md</v>
      </c>
      <c r="D280" s="36" t="str">
        <f t="shared" si="21"/>
        <v>NEW</v>
      </c>
      <c r="E280" s="36" t="str">
        <f t="shared" si="22"/>
        <v>articles/virtual-machines</v>
      </c>
      <c r="F280" s="78" t="str">
        <f t="shared" si="23"/>
        <v>articles/virtual-machines</v>
      </c>
      <c r="G280" s="99" t="str">
        <f t="shared" si="24"/>
        <v>NEW</v>
      </c>
      <c r="H280" s="99">
        <v>1</v>
      </c>
    </row>
    <row r="281" spans="1:8" ht="18" customHeight="1" x14ac:dyDescent="0.25">
      <c r="A281" s="21" t="s">
        <v>3342</v>
      </c>
      <c r="B281" s="21" t="s">
        <v>3450</v>
      </c>
      <c r="C281" s="36" t="str">
        <f t="shared" si="20"/>
        <v>add-disk.md</v>
      </c>
      <c r="D281" s="36" t="str">
        <f t="shared" si="21"/>
        <v>UPDATE</v>
      </c>
      <c r="E281" s="36" t="str">
        <f t="shared" si="22"/>
        <v>articles/virtual-machines/linux</v>
      </c>
      <c r="F281" s="78" t="str">
        <f t="shared" si="23"/>
        <v>articles/virtual-machines</v>
      </c>
      <c r="G281" s="99" t="str">
        <f t="shared" si="24"/>
        <v>UPDATE</v>
      </c>
      <c r="H281" s="99">
        <v>1</v>
      </c>
    </row>
    <row r="282" spans="1:8" ht="18" customHeight="1" x14ac:dyDescent="0.25">
      <c r="A282" s="21" t="s">
        <v>3343</v>
      </c>
      <c r="B282" s="21" t="s">
        <v>3450</v>
      </c>
      <c r="C282" s="36" t="str">
        <f t="shared" si="20"/>
        <v>attach-disk-portal.md</v>
      </c>
      <c r="D282" s="36" t="str">
        <f t="shared" si="21"/>
        <v>UPDATE</v>
      </c>
      <c r="E282" s="36" t="str">
        <f t="shared" si="22"/>
        <v>articles/virtual-machines/linux</v>
      </c>
      <c r="F282" s="78" t="str">
        <f t="shared" si="23"/>
        <v>articles/virtual-machines</v>
      </c>
      <c r="G282" s="99" t="str">
        <f t="shared" si="24"/>
        <v>UPDATE</v>
      </c>
      <c r="H282" s="99">
        <v>1</v>
      </c>
    </row>
    <row r="283" spans="1:8" ht="18" customHeight="1" x14ac:dyDescent="0.25">
      <c r="A283" s="21" t="s">
        <v>3344</v>
      </c>
      <c r="B283" s="21" t="s">
        <v>3450</v>
      </c>
      <c r="C283" s="36" t="str">
        <f t="shared" si="20"/>
        <v>availability.md</v>
      </c>
      <c r="D283" s="36" t="str">
        <f t="shared" si="21"/>
        <v>UPDATE</v>
      </c>
      <c r="E283" s="36" t="str">
        <f t="shared" si="22"/>
        <v>articles/virtual-machines/linux</v>
      </c>
      <c r="F283" s="78" t="str">
        <f t="shared" si="23"/>
        <v>articles/virtual-machines</v>
      </c>
      <c r="G283" s="99" t="str">
        <f t="shared" si="24"/>
        <v>UPDATE</v>
      </c>
      <c r="H283" s="99">
        <v>1</v>
      </c>
    </row>
    <row r="284" spans="1:8" ht="18" customHeight="1" x14ac:dyDescent="0.25">
      <c r="A284" s="21" t="s">
        <v>3345</v>
      </c>
      <c r="B284" s="21" t="s">
        <v>3450</v>
      </c>
      <c r="C284" s="36" t="str">
        <f t="shared" si="20"/>
        <v>azure-dns.md</v>
      </c>
      <c r="D284" s="36" t="str">
        <f t="shared" si="21"/>
        <v>UPDATE</v>
      </c>
      <c r="E284" s="36" t="str">
        <f t="shared" si="22"/>
        <v>articles/virtual-machines/linux</v>
      </c>
      <c r="F284" s="78" t="str">
        <f t="shared" si="23"/>
        <v>articles/virtual-machines</v>
      </c>
      <c r="G284" s="99" t="str">
        <f t="shared" si="24"/>
        <v>UPDATE</v>
      </c>
      <c r="H284" s="99">
        <v>1</v>
      </c>
    </row>
    <row r="285" spans="1:8" ht="18" customHeight="1" x14ac:dyDescent="0.25">
      <c r="A285" s="21" t="s">
        <v>1648</v>
      </c>
      <c r="B285" s="21" t="s">
        <v>3450</v>
      </c>
      <c r="C285" s="36" t="str">
        <f t="shared" si="20"/>
        <v>backup-and-disaster-recovery-for-azure-iaas-disks.md</v>
      </c>
      <c r="D285" s="36" t="str">
        <f t="shared" si="21"/>
        <v>UPDATE</v>
      </c>
      <c r="E285" s="36" t="str">
        <f t="shared" si="22"/>
        <v>articles/virtual-machines/linux</v>
      </c>
      <c r="F285" s="78" t="str">
        <f t="shared" si="23"/>
        <v>articles/virtual-machines</v>
      </c>
      <c r="G285" s="99" t="str">
        <f t="shared" si="24"/>
        <v>UPDATE</v>
      </c>
      <c r="H285" s="99">
        <v>1</v>
      </c>
    </row>
    <row r="286" spans="1:8" ht="18" customHeight="1" x14ac:dyDescent="0.25">
      <c r="A286" s="21" t="s">
        <v>1646</v>
      </c>
      <c r="B286" s="21" t="s">
        <v>3450</v>
      </c>
      <c r="C286" s="36" t="str">
        <f t="shared" si="20"/>
        <v>backup-recovery.md</v>
      </c>
      <c r="D286" s="36" t="str">
        <f t="shared" si="21"/>
        <v>UPDATE</v>
      </c>
      <c r="E286" s="36" t="str">
        <f t="shared" si="22"/>
        <v>articles/virtual-machines/linux</v>
      </c>
      <c r="F286" s="78" t="str">
        <f t="shared" si="23"/>
        <v>articles/virtual-machines</v>
      </c>
      <c r="G286" s="99" t="str">
        <f t="shared" si="24"/>
        <v>UPDATE</v>
      </c>
      <c r="H286" s="99">
        <v>1</v>
      </c>
    </row>
    <row r="287" spans="1:8" ht="18" customHeight="1" x14ac:dyDescent="0.25">
      <c r="A287" s="21" t="s">
        <v>3346</v>
      </c>
      <c r="B287" s="21" t="s">
        <v>3450</v>
      </c>
      <c r="C287" s="36" t="str">
        <f t="shared" si="20"/>
        <v>build-image-with-packer.md</v>
      </c>
      <c r="D287" s="36" t="str">
        <f t="shared" si="21"/>
        <v>UPDATE</v>
      </c>
      <c r="E287" s="36" t="str">
        <f t="shared" si="22"/>
        <v>articles/virtual-machines/linux</v>
      </c>
      <c r="F287" s="78" t="str">
        <f t="shared" si="23"/>
        <v>articles/virtual-machines</v>
      </c>
      <c r="G287" s="99" t="str">
        <f t="shared" si="24"/>
        <v>UPDATE</v>
      </c>
      <c r="H287" s="99">
        <v>1</v>
      </c>
    </row>
    <row r="288" spans="1:8" ht="18" customHeight="1" x14ac:dyDescent="0.25">
      <c r="A288" s="21" t="s">
        <v>2759</v>
      </c>
      <c r="B288" s="21" t="s">
        <v>3450</v>
      </c>
      <c r="C288" s="36" t="str">
        <f t="shared" si="20"/>
        <v>capture-image.md</v>
      </c>
      <c r="D288" s="36" t="str">
        <f t="shared" si="21"/>
        <v>UPDATE</v>
      </c>
      <c r="E288" s="36" t="str">
        <f t="shared" si="22"/>
        <v>articles/virtual-machines/linux</v>
      </c>
      <c r="F288" s="78" t="str">
        <f t="shared" si="23"/>
        <v>articles/virtual-machines</v>
      </c>
      <c r="G288" s="99" t="str">
        <f t="shared" si="24"/>
        <v>UPDATE</v>
      </c>
      <c r="H288" s="99">
        <v>1</v>
      </c>
    </row>
    <row r="289" spans="1:8" ht="18" customHeight="1" x14ac:dyDescent="0.25">
      <c r="A289" s="21" t="s">
        <v>2760</v>
      </c>
      <c r="B289" s="21" t="s">
        <v>3450</v>
      </c>
      <c r="C289" s="36" t="str">
        <f t="shared" si="20"/>
        <v>change-vm-size.md</v>
      </c>
      <c r="D289" s="36" t="str">
        <f t="shared" si="21"/>
        <v>UPDATE</v>
      </c>
      <c r="E289" s="36" t="str">
        <f t="shared" si="22"/>
        <v>articles/virtual-machines/linux</v>
      </c>
      <c r="F289" s="78" t="str">
        <f t="shared" si="23"/>
        <v>articles/virtual-machines</v>
      </c>
      <c r="G289" s="99" t="str">
        <f t="shared" si="24"/>
        <v>UPDATE</v>
      </c>
      <c r="H289" s="99">
        <v>1</v>
      </c>
    </row>
    <row r="290" spans="1:8" ht="18" customHeight="1" x14ac:dyDescent="0.25">
      <c r="A290" s="21" t="s">
        <v>1609</v>
      </c>
      <c r="B290" s="21" t="s">
        <v>3450</v>
      </c>
      <c r="C290" s="36" t="str">
        <f t="shared" si="20"/>
        <v>cli-manage.md</v>
      </c>
      <c r="D290" s="36" t="str">
        <f t="shared" si="21"/>
        <v>UPDATE</v>
      </c>
      <c r="E290" s="36" t="str">
        <f t="shared" si="22"/>
        <v>articles/virtual-machines/linux</v>
      </c>
      <c r="F290" s="78" t="str">
        <f t="shared" si="23"/>
        <v>articles/virtual-machines</v>
      </c>
      <c r="G290" s="99" t="str">
        <f t="shared" si="24"/>
        <v>UPDATE</v>
      </c>
      <c r="H290" s="99">
        <v>1</v>
      </c>
    </row>
    <row r="291" spans="1:8" ht="18" customHeight="1" x14ac:dyDescent="0.25">
      <c r="A291" s="21" t="s">
        <v>2761</v>
      </c>
      <c r="B291" s="21" t="s">
        <v>3450</v>
      </c>
      <c r="C291" s="36" t="str">
        <f t="shared" si="20"/>
        <v>cli-ps-findimage.md</v>
      </c>
      <c r="D291" s="36" t="str">
        <f t="shared" si="21"/>
        <v>UPDATE</v>
      </c>
      <c r="E291" s="36" t="str">
        <f t="shared" si="22"/>
        <v>articles/virtual-machines/linux</v>
      </c>
      <c r="F291" s="78" t="str">
        <f t="shared" si="23"/>
        <v>articles/virtual-machines</v>
      </c>
      <c r="G291" s="99" t="str">
        <f t="shared" si="24"/>
        <v>UPDATE</v>
      </c>
      <c r="H291" s="99">
        <v>1</v>
      </c>
    </row>
    <row r="292" spans="1:8" ht="18" customHeight="1" x14ac:dyDescent="0.25">
      <c r="A292" s="21" t="s">
        <v>2762</v>
      </c>
      <c r="B292" s="21" t="s">
        <v>3450</v>
      </c>
      <c r="C292" s="36" t="str">
        <f t="shared" si="20"/>
        <v>cli-samples.md</v>
      </c>
      <c r="D292" s="36" t="str">
        <f t="shared" si="21"/>
        <v>UPDATE</v>
      </c>
      <c r="E292" s="36" t="str">
        <f t="shared" si="22"/>
        <v>articles/virtual-machines/linux</v>
      </c>
      <c r="F292" s="78" t="str">
        <f t="shared" si="23"/>
        <v>articles/virtual-machines</v>
      </c>
      <c r="G292" s="99" t="str">
        <f t="shared" si="24"/>
        <v>UPDATE</v>
      </c>
      <c r="H292" s="99">
        <v>1</v>
      </c>
    </row>
    <row r="293" spans="1:8" ht="18" customHeight="1" x14ac:dyDescent="0.25">
      <c r="A293" s="21" t="s">
        <v>3347</v>
      </c>
      <c r="B293" s="21" t="s">
        <v>3448</v>
      </c>
      <c r="C293" s="36" t="str">
        <f t="shared" si="20"/>
        <v>cloudfoundry-deploy-your-first-app.md</v>
      </c>
      <c r="D293" s="36" t="str">
        <f t="shared" si="21"/>
        <v>UNSUITABLE</v>
      </c>
      <c r="E293" s="36" t="str">
        <f t="shared" si="22"/>
        <v>articles/virtual-machines/linux</v>
      </c>
      <c r="F293" s="78" t="str">
        <f t="shared" si="23"/>
        <v>articles/virtual-machines</v>
      </c>
      <c r="G293" s="99" t="str">
        <f t="shared" si="24"/>
        <v>UNSUITABLE</v>
      </c>
      <c r="H293" s="99">
        <v>1</v>
      </c>
    </row>
    <row r="294" spans="1:8" ht="18" customHeight="1" x14ac:dyDescent="0.25">
      <c r="A294" s="21" t="s">
        <v>3348</v>
      </c>
      <c r="B294" s="21" t="s">
        <v>3448</v>
      </c>
      <c r="C294" s="36" t="str">
        <f t="shared" si="20"/>
        <v>cloudfoundry-get-started.md</v>
      </c>
      <c r="D294" s="36" t="str">
        <f t="shared" si="21"/>
        <v>UNSUITABLE</v>
      </c>
      <c r="E294" s="36" t="str">
        <f t="shared" si="22"/>
        <v>articles/virtual-machines/linux</v>
      </c>
      <c r="F294" s="78" t="str">
        <f t="shared" si="23"/>
        <v>articles/virtual-machines</v>
      </c>
      <c r="G294" s="99" t="str">
        <f t="shared" si="24"/>
        <v>UNSUITABLE</v>
      </c>
      <c r="H294" s="99">
        <v>1</v>
      </c>
    </row>
    <row r="295" spans="1:8" ht="18" customHeight="1" x14ac:dyDescent="0.25">
      <c r="A295" s="21" t="s">
        <v>3349</v>
      </c>
      <c r="B295" s="21" t="s">
        <v>3450</v>
      </c>
      <c r="C295" s="36" t="str">
        <f t="shared" si="20"/>
        <v>cloudinit-add-user.md</v>
      </c>
      <c r="D295" s="36" t="str">
        <f t="shared" si="21"/>
        <v>UPDATE</v>
      </c>
      <c r="E295" s="36" t="str">
        <f t="shared" si="22"/>
        <v>articles/virtual-machines/linux</v>
      </c>
      <c r="F295" s="78" t="str">
        <f t="shared" si="23"/>
        <v>articles/virtual-machines</v>
      </c>
      <c r="G295" s="99" t="str">
        <f t="shared" si="24"/>
        <v>UPDATE</v>
      </c>
      <c r="H295" s="99">
        <v>1</v>
      </c>
    </row>
    <row r="296" spans="1:8" ht="18" customHeight="1" x14ac:dyDescent="0.25">
      <c r="A296" s="21" t="s">
        <v>3350</v>
      </c>
      <c r="B296" s="21" t="s">
        <v>3450</v>
      </c>
      <c r="C296" s="36" t="str">
        <f t="shared" si="20"/>
        <v>cloudinit-bash-script.md</v>
      </c>
      <c r="D296" s="36" t="str">
        <f t="shared" si="21"/>
        <v>UPDATE</v>
      </c>
      <c r="E296" s="36" t="str">
        <f t="shared" si="22"/>
        <v>articles/virtual-machines/linux</v>
      </c>
      <c r="F296" s="78" t="str">
        <f t="shared" si="23"/>
        <v>articles/virtual-machines</v>
      </c>
      <c r="G296" s="99" t="str">
        <f t="shared" si="24"/>
        <v>UPDATE</v>
      </c>
      <c r="H296" s="99">
        <v>1</v>
      </c>
    </row>
    <row r="297" spans="1:8" ht="18" customHeight="1" x14ac:dyDescent="0.25">
      <c r="A297" s="21" t="s">
        <v>2763</v>
      </c>
      <c r="B297" s="21" t="s">
        <v>3450</v>
      </c>
      <c r="C297" s="36" t="str">
        <f t="shared" si="20"/>
        <v>cloudinit-configure-swapfile.md</v>
      </c>
      <c r="D297" s="36" t="str">
        <f t="shared" si="21"/>
        <v>UPDATE</v>
      </c>
      <c r="E297" s="36" t="str">
        <f t="shared" si="22"/>
        <v>articles/virtual-machines/linux</v>
      </c>
      <c r="F297" s="78" t="str">
        <f t="shared" si="23"/>
        <v>articles/virtual-machines</v>
      </c>
      <c r="G297" s="99" t="str">
        <f t="shared" si="24"/>
        <v>UPDATE</v>
      </c>
      <c r="H297" s="99">
        <v>1</v>
      </c>
    </row>
    <row r="298" spans="1:8" ht="18" customHeight="1" x14ac:dyDescent="0.25">
      <c r="A298" s="21" t="s">
        <v>3351</v>
      </c>
      <c r="B298" s="21" t="s">
        <v>3450</v>
      </c>
      <c r="C298" s="36" t="str">
        <f t="shared" si="20"/>
        <v>cloudinit-prepare-custom-image.md</v>
      </c>
      <c r="D298" s="36" t="str">
        <f t="shared" si="21"/>
        <v>UPDATE</v>
      </c>
      <c r="E298" s="36" t="str">
        <f t="shared" si="22"/>
        <v>articles/virtual-machines/linux</v>
      </c>
      <c r="F298" s="78" t="str">
        <f t="shared" si="23"/>
        <v>articles/virtual-machines</v>
      </c>
      <c r="G298" s="99" t="str">
        <f t="shared" si="24"/>
        <v>UPDATE</v>
      </c>
      <c r="H298" s="99">
        <v>1</v>
      </c>
    </row>
    <row r="299" spans="1:8" ht="18" customHeight="1" x14ac:dyDescent="0.25">
      <c r="A299" s="21" t="s">
        <v>3352</v>
      </c>
      <c r="B299" s="21" t="s">
        <v>3450</v>
      </c>
      <c r="C299" s="36" t="str">
        <f t="shared" si="20"/>
        <v>cloudinit-update-vm.md</v>
      </c>
      <c r="D299" s="36" t="str">
        <f t="shared" si="21"/>
        <v>UPDATE</v>
      </c>
      <c r="E299" s="36" t="str">
        <f t="shared" si="22"/>
        <v>articles/virtual-machines/linux</v>
      </c>
      <c r="F299" s="78" t="str">
        <f t="shared" si="23"/>
        <v>articles/virtual-machines</v>
      </c>
      <c r="G299" s="99" t="str">
        <f t="shared" si="24"/>
        <v>UPDATE</v>
      </c>
      <c r="H299" s="99">
        <v>1</v>
      </c>
    </row>
    <row r="300" spans="1:8" ht="18" customHeight="1" x14ac:dyDescent="0.25">
      <c r="A300" s="21" t="s">
        <v>3353</v>
      </c>
      <c r="B300" s="21" t="s">
        <v>3450</v>
      </c>
      <c r="C300" s="36" t="str">
        <f t="shared" si="20"/>
        <v>cloudinit-update-vm-hostname.md</v>
      </c>
      <c r="D300" s="36" t="str">
        <f t="shared" si="21"/>
        <v>UPDATE</v>
      </c>
      <c r="E300" s="36" t="str">
        <f t="shared" si="22"/>
        <v>articles/virtual-machines/linux</v>
      </c>
      <c r="F300" s="78" t="str">
        <f t="shared" si="23"/>
        <v>articles/virtual-machines</v>
      </c>
      <c r="G300" s="99" t="str">
        <f t="shared" si="24"/>
        <v>UPDATE</v>
      </c>
      <c r="H300" s="99">
        <v>1</v>
      </c>
    </row>
    <row r="301" spans="1:8" ht="18" customHeight="1" x14ac:dyDescent="0.25">
      <c r="A301" s="21" t="s">
        <v>3354</v>
      </c>
      <c r="B301" s="21" t="s">
        <v>3448</v>
      </c>
      <c r="C301" s="36" t="str">
        <f t="shared" si="20"/>
        <v>co-location.md</v>
      </c>
      <c r="D301" s="36" t="str">
        <f t="shared" si="21"/>
        <v>UNSUITABLE</v>
      </c>
      <c r="E301" s="36" t="str">
        <f t="shared" si="22"/>
        <v>articles/virtual-machines/linux</v>
      </c>
      <c r="F301" s="78" t="str">
        <f t="shared" si="23"/>
        <v>articles/virtual-machines</v>
      </c>
      <c r="G301" s="99" t="str">
        <f t="shared" si="24"/>
        <v>UNSUITABLE</v>
      </c>
      <c r="H301" s="99">
        <v>1</v>
      </c>
    </row>
    <row r="302" spans="1:8" ht="18" customHeight="1" x14ac:dyDescent="0.25">
      <c r="A302" s="21" t="s">
        <v>2764</v>
      </c>
      <c r="B302" s="21" t="s">
        <v>3450</v>
      </c>
      <c r="C302" s="36" t="str">
        <f t="shared" si="20"/>
        <v>compute-benchmark-scores.md</v>
      </c>
      <c r="D302" s="36" t="str">
        <f t="shared" si="21"/>
        <v>UPDATE</v>
      </c>
      <c r="E302" s="36" t="str">
        <f t="shared" si="22"/>
        <v>articles/virtual-machines/linux</v>
      </c>
      <c r="F302" s="78" t="str">
        <f t="shared" si="23"/>
        <v>articles/virtual-machines</v>
      </c>
      <c r="G302" s="99" t="str">
        <f t="shared" si="24"/>
        <v>UPDATE</v>
      </c>
      <c r="H302" s="99">
        <v>1</v>
      </c>
    </row>
    <row r="303" spans="1:8" ht="18" customHeight="1" x14ac:dyDescent="0.25">
      <c r="A303" s="21" t="s">
        <v>3355</v>
      </c>
      <c r="B303" s="21" t="s">
        <v>3450</v>
      </c>
      <c r="C303" s="36" t="str">
        <f t="shared" si="20"/>
        <v>configure-lvm.md</v>
      </c>
      <c r="D303" s="36" t="str">
        <f t="shared" si="21"/>
        <v>UPDATE</v>
      </c>
      <c r="E303" s="36" t="str">
        <f t="shared" si="22"/>
        <v>articles/virtual-machines/linux</v>
      </c>
      <c r="F303" s="78" t="str">
        <f t="shared" si="23"/>
        <v>articles/virtual-machines</v>
      </c>
      <c r="G303" s="99" t="str">
        <f t="shared" si="24"/>
        <v>UPDATE</v>
      </c>
      <c r="H303" s="99">
        <v>1</v>
      </c>
    </row>
    <row r="304" spans="1:8" ht="18" customHeight="1" x14ac:dyDescent="0.25">
      <c r="A304" s="21" t="s">
        <v>3356</v>
      </c>
      <c r="B304" s="21" t="s">
        <v>3450</v>
      </c>
      <c r="C304" s="36" t="str">
        <f t="shared" si="20"/>
        <v>configure-raid.md</v>
      </c>
      <c r="D304" s="36" t="str">
        <f t="shared" si="21"/>
        <v>UPDATE</v>
      </c>
      <c r="E304" s="36" t="str">
        <f t="shared" si="22"/>
        <v>articles/virtual-machines/linux</v>
      </c>
      <c r="F304" s="78" t="str">
        <f t="shared" si="23"/>
        <v>articles/virtual-machines</v>
      </c>
      <c r="G304" s="99" t="str">
        <f t="shared" si="24"/>
        <v>UPDATE</v>
      </c>
      <c r="H304" s="99">
        <v>1</v>
      </c>
    </row>
    <row r="305" spans="1:8" ht="18" customHeight="1" x14ac:dyDescent="0.25">
      <c r="A305" s="21" t="s">
        <v>1605</v>
      </c>
      <c r="B305" s="21" t="s">
        <v>3450</v>
      </c>
      <c r="C305" s="36" t="str">
        <f t="shared" si="20"/>
        <v>constrained-vcpu.md</v>
      </c>
      <c r="D305" s="36" t="str">
        <f t="shared" si="21"/>
        <v>UPDATE</v>
      </c>
      <c r="E305" s="36" t="str">
        <f t="shared" si="22"/>
        <v>articles/virtual-machines/linux</v>
      </c>
      <c r="F305" s="78" t="str">
        <f t="shared" si="23"/>
        <v>articles/virtual-machines</v>
      </c>
      <c r="G305" s="99" t="str">
        <f t="shared" si="24"/>
        <v>UPDATE</v>
      </c>
      <c r="H305" s="99">
        <v>1</v>
      </c>
    </row>
    <row r="306" spans="1:8" ht="18" customHeight="1" x14ac:dyDescent="0.25">
      <c r="A306" s="21" t="s">
        <v>1603</v>
      </c>
      <c r="B306" s="21" t="s">
        <v>3450</v>
      </c>
      <c r="C306" s="36" t="str">
        <f t="shared" si="20"/>
        <v>convert-unmanaged-to-managed-disks.md</v>
      </c>
      <c r="D306" s="36" t="str">
        <f t="shared" si="21"/>
        <v>UPDATE</v>
      </c>
      <c r="E306" s="36" t="str">
        <f t="shared" si="22"/>
        <v>articles/virtual-machines/linux</v>
      </c>
      <c r="F306" s="78" t="str">
        <f t="shared" si="23"/>
        <v>articles/virtual-machines</v>
      </c>
      <c r="G306" s="99" t="str">
        <f t="shared" si="24"/>
        <v>UPDATE</v>
      </c>
      <c r="H306" s="99">
        <v>1</v>
      </c>
    </row>
    <row r="307" spans="1:8" ht="18" customHeight="1" x14ac:dyDescent="0.25">
      <c r="A307" s="21" t="s">
        <v>3357</v>
      </c>
      <c r="B307" s="21" t="s">
        <v>3450</v>
      </c>
      <c r="C307" s="36" t="str">
        <f t="shared" si="20"/>
        <v>copy-files-to-linux-vm-using-scp.md</v>
      </c>
      <c r="D307" s="36" t="str">
        <f t="shared" si="21"/>
        <v>UPDATE</v>
      </c>
      <c r="E307" s="36" t="str">
        <f t="shared" si="22"/>
        <v>articles/virtual-machines/linux</v>
      </c>
      <c r="F307" s="78" t="str">
        <f t="shared" si="23"/>
        <v>articles/virtual-machines</v>
      </c>
      <c r="G307" s="99" t="str">
        <f t="shared" si="24"/>
        <v>UPDATE</v>
      </c>
      <c r="H307" s="99">
        <v>1</v>
      </c>
    </row>
    <row r="308" spans="1:8" ht="18" customHeight="1" x14ac:dyDescent="0.25">
      <c r="A308" s="21" t="s">
        <v>2765</v>
      </c>
      <c r="B308" s="21" t="s">
        <v>3450</v>
      </c>
      <c r="C308" s="36" t="str">
        <f t="shared" si="20"/>
        <v>copy-vm.md</v>
      </c>
      <c r="D308" s="36" t="str">
        <f t="shared" si="21"/>
        <v>UPDATE</v>
      </c>
      <c r="E308" s="36" t="str">
        <f t="shared" si="22"/>
        <v>articles/virtual-machines/linux</v>
      </c>
      <c r="F308" s="78" t="str">
        <f t="shared" si="23"/>
        <v>articles/virtual-machines</v>
      </c>
      <c r="G308" s="99" t="str">
        <f t="shared" si="24"/>
        <v>UPDATE</v>
      </c>
      <c r="H308" s="99">
        <v>1</v>
      </c>
    </row>
    <row r="309" spans="1:8" ht="18" customHeight="1" x14ac:dyDescent="0.25">
      <c r="A309" s="21" t="s">
        <v>3358</v>
      </c>
      <c r="B309" s="21" t="s">
        <v>3448</v>
      </c>
      <c r="C309" s="36" t="str">
        <f t="shared" si="20"/>
        <v>create-cli-availability-zone.md</v>
      </c>
      <c r="D309" s="36" t="str">
        <f t="shared" si="21"/>
        <v>UNSUITABLE</v>
      </c>
      <c r="E309" s="36" t="str">
        <f t="shared" si="22"/>
        <v>articles/virtual-machines/linux</v>
      </c>
      <c r="F309" s="78" t="str">
        <f t="shared" si="23"/>
        <v>articles/virtual-machines</v>
      </c>
      <c r="G309" s="99" t="str">
        <f t="shared" si="24"/>
        <v>UNSUITABLE</v>
      </c>
      <c r="H309" s="99">
        <v>1</v>
      </c>
    </row>
    <row r="310" spans="1:8" ht="18" customHeight="1" x14ac:dyDescent="0.25">
      <c r="A310" s="21" t="s">
        <v>2766</v>
      </c>
      <c r="B310" s="21" t="s">
        <v>3450</v>
      </c>
      <c r="C310" s="36" t="str">
        <f t="shared" si="20"/>
        <v>create-cli-complete.md</v>
      </c>
      <c r="D310" s="36" t="str">
        <f t="shared" si="21"/>
        <v>UPDATE</v>
      </c>
      <c r="E310" s="36" t="str">
        <f t="shared" si="22"/>
        <v>articles/virtual-machines/linux</v>
      </c>
      <c r="F310" s="78" t="str">
        <f t="shared" si="23"/>
        <v>articles/virtual-machines</v>
      </c>
      <c r="G310" s="99" t="str">
        <f t="shared" si="24"/>
        <v>UPDATE</v>
      </c>
      <c r="H310" s="99">
        <v>1</v>
      </c>
    </row>
    <row r="311" spans="1:8" ht="18" customHeight="1" x14ac:dyDescent="0.25">
      <c r="A311" s="21" t="s">
        <v>3359</v>
      </c>
      <c r="B311" s="21" t="s">
        <v>3450</v>
      </c>
      <c r="C311" s="36" t="str">
        <f t="shared" si="20"/>
        <v>create-ssh-keys-detailed.md</v>
      </c>
      <c r="D311" s="36" t="str">
        <f t="shared" si="21"/>
        <v>UPDATE</v>
      </c>
      <c r="E311" s="36" t="str">
        <f t="shared" si="22"/>
        <v>articles/virtual-machines/linux</v>
      </c>
      <c r="F311" s="78" t="str">
        <f t="shared" si="23"/>
        <v>articles/virtual-machines</v>
      </c>
      <c r="G311" s="99" t="str">
        <f t="shared" si="24"/>
        <v>UPDATE</v>
      </c>
      <c r="H311" s="99">
        <v>1</v>
      </c>
    </row>
    <row r="312" spans="1:8" ht="18" customHeight="1" x14ac:dyDescent="0.25">
      <c r="A312" s="21" t="s">
        <v>3360</v>
      </c>
      <c r="B312" s="21" t="s">
        <v>3450</v>
      </c>
      <c r="C312" s="36" t="str">
        <f t="shared" si="20"/>
        <v>create-ssh-secured-vm-from-template.md</v>
      </c>
      <c r="D312" s="36" t="str">
        <f t="shared" si="21"/>
        <v>UPDATE</v>
      </c>
      <c r="E312" s="36" t="str">
        <f t="shared" si="22"/>
        <v>articles/virtual-machines/linux</v>
      </c>
      <c r="F312" s="78" t="str">
        <f t="shared" si="23"/>
        <v>articles/virtual-machines</v>
      </c>
      <c r="G312" s="99" t="str">
        <f t="shared" si="24"/>
        <v>UPDATE</v>
      </c>
      <c r="H312" s="99">
        <v>1</v>
      </c>
    </row>
    <row r="313" spans="1:8" ht="18" customHeight="1" x14ac:dyDescent="0.25">
      <c r="A313" s="21" t="s">
        <v>2767</v>
      </c>
      <c r="B313" s="21" t="s">
        <v>3450</v>
      </c>
      <c r="C313" s="36" t="str">
        <f t="shared" si="20"/>
        <v>create-upload-centos.md</v>
      </c>
      <c r="D313" s="36" t="str">
        <f t="shared" si="21"/>
        <v>UPDATE</v>
      </c>
      <c r="E313" s="36" t="str">
        <f t="shared" si="22"/>
        <v>articles/virtual-machines/linux</v>
      </c>
      <c r="F313" s="78" t="str">
        <f t="shared" si="23"/>
        <v>articles/virtual-machines</v>
      </c>
      <c r="G313" s="99" t="str">
        <f t="shared" si="24"/>
        <v>UPDATE</v>
      </c>
      <c r="H313" s="99">
        <v>1</v>
      </c>
    </row>
    <row r="314" spans="1:8" ht="18" customHeight="1" x14ac:dyDescent="0.25">
      <c r="A314" s="21" t="s">
        <v>2768</v>
      </c>
      <c r="B314" s="21" t="s">
        <v>3450</v>
      </c>
      <c r="C314" s="36" t="str">
        <f t="shared" si="20"/>
        <v>create-upload-generic.md</v>
      </c>
      <c r="D314" s="36" t="str">
        <f t="shared" si="21"/>
        <v>UPDATE</v>
      </c>
      <c r="E314" s="36" t="str">
        <f t="shared" si="22"/>
        <v>articles/virtual-machines/linux</v>
      </c>
      <c r="F314" s="78" t="str">
        <f t="shared" si="23"/>
        <v>articles/virtual-machines</v>
      </c>
      <c r="G314" s="99" t="str">
        <f t="shared" si="24"/>
        <v>UPDATE</v>
      </c>
      <c r="H314" s="99">
        <v>1</v>
      </c>
    </row>
    <row r="315" spans="1:8" ht="18" customHeight="1" x14ac:dyDescent="0.25">
      <c r="A315" s="21" t="s">
        <v>2769</v>
      </c>
      <c r="B315" s="21" t="s">
        <v>3450</v>
      </c>
      <c r="C315" s="36" t="str">
        <f t="shared" si="20"/>
        <v>create-upload-openbsd.md</v>
      </c>
      <c r="D315" s="36" t="str">
        <f t="shared" si="21"/>
        <v>UPDATE</v>
      </c>
      <c r="E315" s="36" t="str">
        <f t="shared" si="22"/>
        <v>articles/virtual-machines/linux</v>
      </c>
      <c r="F315" s="78" t="str">
        <f t="shared" si="23"/>
        <v>articles/virtual-machines</v>
      </c>
      <c r="G315" s="99" t="str">
        <f t="shared" si="24"/>
        <v>UPDATE</v>
      </c>
      <c r="H315" s="99">
        <v>1</v>
      </c>
    </row>
    <row r="316" spans="1:8" ht="18" customHeight="1" x14ac:dyDescent="0.25">
      <c r="A316" s="21" t="s">
        <v>2770</v>
      </c>
      <c r="B316" s="21" t="s">
        <v>3450</v>
      </c>
      <c r="C316" s="36" t="str">
        <f t="shared" si="20"/>
        <v>create-upload-ubuntu.md</v>
      </c>
      <c r="D316" s="36" t="str">
        <f t="shared" si="21"/>
        <v>UPDATE</v>
      </c>
      <c r="E316" s="36" t="str">
        <f t="shared" si="22"/>
        <v>articles/virtual-machines/linux</v>
      </c>
      <c r="F316" s="78" t="str">
        <f t="shared" si="23"/>
        <v>articles/virtual-machines</v>
      </c>
      <c r="G316" s="99" t="str">
        <f t="shared" si="24"/>
        <v>UPDATE</v>
      </c>
      <c r="H316" s="99">
        <v>1</v>
      </c>
    </row>
    <row r="317" spans="1:8" ht="18" customHeight="1" x14ac:dyDescent="0.25">
      <c r="A317" s="21" t="s">
        <v>3361</v>
      </c>
      <c r="B317" s="21" t="s">
        <v>3450</v>
      </c>
      <c r="C317" s="36" t="str">
        <f t="shared" si="20"/>
        <v>create-vm-rest-api.md</v>
      </c>
      <c r="D317" s="36" t="str">
        <f t="shared" si="21"/>
        <v>UPDATE</v>
      </c>
      <c r="E317" s="36" t="str">
        <f t="shared" si="22"/>
        <v>articles/virtual-machines/linux</v>
      </c>
      <c r="F317" s="78" t="str">
        <f t="shared" si="23"/>
        <v>articles/virtual-machines</v>
      </c>
      <c r="G317" s="99" t="str">
        <f t="shared" si="24"/>
        <v>UPDATE</v>
      </c>
      <c r="H317" s="99">
        <v>1</v>
      </c>
    </row>
    <row r="318" spans="1:8" ht="18" customHeight="1" x14ac:dyDescent="0.25">
      <c r="A318" s="21" t="s">
        <v>2771</v>
      </c>
      <c r="B318" s="21" t="s">
        <v>3450</v>
      </c>
      <c r="C318" s="36" t="str">
        <f t="shared" si="20"/>
        <v>debian-create-upload-vhd.md</v>
      </c>
      <c r="D318" s="36" t="str">
        <f t="shared" si="21"/>
        <v>UPDATE</v>
      </c>
      <c r="E318" s="36" t="str">
        <f t="shared" si="22"/>
        <v>articles/virtual-machines/linux</v>
      </c>
      <c r="F318" s="78" t="str">
        <f t="shared" si="23"/>
        <v>articles/virtual-machines</v>
      </c>
      <c r="G318" s="99" t="str">
        <f t="shared" si="24"/>
        <v>UPDATE</v>
      </c>
      <c r="H318" s="99">
        <v>1</v>
      </c>
    </row>
    <row r="319" spans="1:8" ht="18" customHeight="1" x14ac:dyDescent="0.25">
      <c r="A319" s="21" t="s">
        <v>4579</v>
      </c>
      <c r="B319" s="21" t="s">
        <v>3448</v>
      </c>
      <c r="C319" s="36" t="str">
        <f t="shared" si="20"/>
        <v>dedicated-hosts.md</v>
      </c>
      <c r="D319" s="36" t="str">
        <f t="shared" si="21"/>
        <v>UNSUITABLE</v>
      </c>
      <c r="E319" s="36" t="str">
        <f t="shared" si="22"/>
        <v>articles/virtual-machines/linux</v>
      </c>
      <c r="F319" s="78" t="str">
        <f t="shared" si="23"/>
        <v>articles/virtual-machines</v>
      </c>
      <c r="G319" s="99" t="str">
        <f t="shared" si="24"/>
        <v>UNSUITABLE</v>
      </c>
      <c r="H319" s="99">
        <v>1</v>
      </c>
    </row>
    <row r="320" spans="1:8" ht="18" customHeight="1" x14ac:dyDescent="0.25">
      <c r="A320" s="21" t="s">
        <v>4580</v>
      </c>
      <c r="B320" s="21" t="s">
        <v>3448</v>
      </c>
      <c r="C320" s="36" t="str">
        <f t="shared" si="20"/>
        <v>dedicated-hosts-cli.md</v>
      </c>
      <c r="D320" s="36" t="str">
        <f t="shared" si="21"/>
        <v>UNSUITABLE</v>
      </c>
      <c r="E320" s="36" t="str">
        <f t="shared" si="22"/>
        <v>articles/virtual-machines/linux</v>
      </c>
      <c r="F320" s="78" t="str">
        <f t="shared" si="23"/>
        <v>articles/virtual-machines</v>
      </c>
      <c r="G320" s="99" t="str">
        <f t="shared" si="24"/>
        <v>UNSUITABLE</v>
      </c>
      <c r="H320" s="99">
        <v>1</v>
      </c>
    </row>
    <row r="321" spans="1:8" ht="18" customHeight="1" x14ac:dyDescent="0.25">
      <c r="A321" s="21" t="s">
        <v>4581</v>
      </c>
      <c r="B321" s="21" t="s">
        <v>3448</v>
      </c>
      <c r="C321" s="36" t="str">
        <f t="shared" si="20"/>
        <v>dedicated-hosts-portal.md</v>
      </c>
      <c r="D321" s="36" t="str">
        <f t="shared" si="21"/>
        <v>UNSUITABLE</v>
      </c>
      <c r="E321" s="36" t="str">
        <f t="shared" si="22"/>
        <v>articles/virtual-machines/linux</v>
      </c>
      <c r="F321" s="78" t="str">
        <f t="shared" si="23"/>
        <v>articles/virtual-machines</v>
      </c>
      <c r="G321" s="99" t="str">
        <f t="shared" si="24"/>
        <v>UNSUITABLE</v>
      </c>
      <c r="H321" s="99">
        <v>1</v>
      </c>
    </row>
    <row r="322" spans="1:8" ht="18" customHeight="1" x14ac:dyDescent="0.25">
      <c r="A322" s="21" t="s">
        <v>3362</v>
      </c>
      <c r="B322" s="21" t="s">
        <v>3448</v>
      </c>
      <c r="C322" s="36" t="str">
        <f t="shared" si="20"/>
        <v>deploy-ibm-db2-purescale-azure.md</v>
      </c>
      <c r="D322" s="36" t="str">
        <f t="shared" si="21"/>
        <v>UNSUITABLE</v>
      </c>
      <c r="E322" s="36" t="str">
        <f t="shared" si="22"/>
        <v>articles/virtual-machines/linux</v>
      </c>
      <c r="F322" s="78" t="str">
        <f t="shared" si="23"/>
        <v>articles/virtual-machines</v>
      </c>
      <c r="G322" s="99" t="str">
        <f t="shared" si="24"/>
        <v>UNSUITABLE</v>
      </c>
      <c r="H322" s="99">
        <v>1</v>
      </c>
    </row>
    <row r="323" spans="1:8" ht="18" customHeight="1" x14ac:dyDescent="0.25">
      <c r="A323" s="21" t="s">
        <v>4582</v>
      </c>
      <c r="B323" s="21" t="s">
        <v>3449</v>
      </c>
      <c r="C323" s="36" t="str">
        <f t="shared" ref="C323:C386" si="25">TRIM(RIGHT(SUBSTITUTE(A323,"/",REPT(" ",LEN(A323))),LEN(A323)))</f>
        <v>disk-bursting.md</v>
      </c>
      <c r="D323" s="36" t="str">
        <f t="shared" ref="D323:D386" si="26">B323</f>
        <v>NEW</v>
      </c>
      <c r="E323" s="36" t="str">
        <f t="shared" ref="E323:E386" si="27">LEFT(A323,LEN(A323)-LEN(C323)-1)</f>
        <v>articles/virtual-machines/linux</v>
      </c>
      <c r="F323" s="78" t="str">
        <f t="shared" ref="F323:F386" si="28">LEFT(A323,FIND("/",A323,FIND("/",A323)+1)-1)</f>
        <v>articles/virtual-machines</v>
      </c>
      <c r="G323" s="99" t="str">
        <f t="shared" ref="G323:G386" si="29">B323</f>
        <v>NEW</v>
      </c>
      <c r="H323" s="99">
        <v>1</v>
      </c>
    </row>
    <row r="324" spans="1:8" ht="18" customHeight="1" x14ac:dyDescent="0.25">
      <c r="A324" s="21" t="s">
        <v>4583</v>
      </c>
      <c r="B324" s="21" t="s">
        <v>3450</v>
      </c>
      <c r="C324" s="36" t="str">
        <f t="shared" si="25"/>
        <v>disk-encryption.md</v>
      </c>
      <c r="D324" s="36" t="str">
        <f t="shared" si="26"/>
        <v>UPDATE</v>
      </c>
      <c r="E324" s="36" t="str">
        <f t="shared" si="27"/>
        <v>articles/virtual-machines/linux</v>
      </c>
      <c r="F324" s="78" t="str">
        <f t="shared" si="28"/>
        <v>articles/virtual-machines</v>
      </c>
      <c r="G324" s="99" t="str">
        <f t="shared" si="29"/>
        <v>UPDATE</v>
      </c>
      <c r="H324" s="99">
        <v>1</v>
      </c>
    </row>
    <row r="325" spans="1:8" ht="18" customHeight="1" x14ac:dyDescent="0.25">
      <c r="A325" s="21" t="s">
        <v>4584</v>
      </c>
      <c r="B325" s="21" t="s">
        <v>3450</v>
      </c>
      <c r="C325" s="36" t="str">
        <f t="shared" si="25"/>
        <v>disk-encryption-cli-quickstart.md</v>
      </c>
      <c r="D325" s="36" t="str">
        <f t="shared" si="26"/>
        <v>UPDATE</v>
      </c>
      <c r="E325" s="36" t="str">
        <f t="shared" si="27"/>
        <v>articles/virtual-machines/linux</v>
      </c>
      <c r="F325" s="78" t="str">
        <f t="shared" si="28"/>
        <v>articles/virtual-machines</v>
      </c>
      <c r="G325" s="99" t="str">
        <f t="shared" si="29"/>
        <v>UPDATE</v>
      </c>
      <c r="H325" s="99">
        <v>1</v>
      </c>
    </row>
    <row r="326" spans="1:8" ht="18" customHeight="1" x14ac:dyDescent="0.25">
      <c r="A326" s="21" t="s">
        <v>4585</v>
      </c>
      <c r="B326" s="21" t="s">
        <v>3450</v>
      </c>
      <c r="C326" s="36" t="str">
        <f t="shared" si="25"/>
        <v>disk-encryption-faq.md</v>
      </c>
      <c r="D326" s="36" t="str">
        <f t="shared" si="26"/>
        <v>UPDATE</v>
      </c>
      <c r="E326" s="36" t="str">
        <f t="shared" si="27"/>
        <v>articles/virtual-machines/linux</v>
      </c>
      <c r="F326" s="78" t="str">
        <f t="shared" si="28"/>
        <v>articles/virtual-machines</v>
      </c>
      <c r="G326" s="99" t="str">
        <f t="shared" si="29"/>
        <v>UPDATE</v>
      </c>
      <c r="H326" s="99">
        <v>1</v>
      </c>
    </row>
    <row r="327" spans="1:8" ht="18" customHeight="1" x14ac:dyDescent="0.25">
      <c r="A327" s="21" t="s">
        <v>4586</v>
      </c>
      <c r="B327" s="21" t="s">
        <v>3450</v>
      </c>
      <c r="C327" s="36" t="str">
        <f t="shared" si="25"/>
        <v>disk-encryption-isolated-network.md</v>
      </c>
      <c r="D327" s="36" t="str">
        <f t="shared" si="26"/>
        <v>UPDATE</v>
      </c>
      <c r="E327" s="36" t="str">
        <f t="shared" si="27"/>
        <v>articles/virtual-machines/linux</v>
      </c>
      <c r="F327" s="78" t="str">
        <f t="shared" si="28"/>
        <v>articles/virtual-machines</v>
      </c>
      <c r="G327" s="99" t="str">
        <f t="shared" si="29"/>
        <v>UPDATE</v>
      </c>
      <c r="H327" s="99">
        <v>1</v>
      </c>
    </row>
    <row r="328" spans="1:8" ht="18" customHeight="1" x14ac:dyDescent="0.25">
      <c r="A328" s="21" t="s">
        <v>4587</v>
      </c>
      <c r="B328" s="21" t="s">
        <v>3450</v>
      </c>
      <c r="C328" s="36" t="str">
        <f t="shared" si="25"/>
        <v>disk-encryption-key-vault.md</v>
      </c>
      <c r="D328" s="36" t="str">
        <f t="shared" si="26"/>
        <v>UPDATE</v>
      </c>
      <c r="E328" s="36" t="str">
        <f t="shared" si="27"/>
        <v>articles/virtual-machines/linux</v>
      </c>
      <c r="F328" s="78" t="str">
        <f t="shared" si="28"/>
        <v>articles/virtual-machines</v>
      </c>
      <c r="G328" s="99" t="str">
        <f t="shared" si="29"/>
        <v>UPDATE</v>
      </c>
      <c r="H328" s="99">
        <v>1</v>
      </c>
    </row>
    <row r="329" spans="1:8" ht="18" customHeight="1" x14ac:dyDescent="0.25">
      <c r="A329" s="21" t="s">
        <v>4588</v>
      </c>
      <c r="B329" s="21" t="s">
        <v>3450</v>
      </c>
      <c r="C329" s="36" t="str">
        <f t="shared" si="25"/>
        <v>disk-encryption-key-vault-aad.md</v>
      </c>
      <c r="D329" s="36" t="str">
        <f t="shared" si="26"/>
        <v>UPDATE</v>
      </c>
      <c r="E329" s="36" t="str">
        <f t="shared" si="27"/>
        <v>articles/virtual-machines/linux</v>
      </c>
      <c r="F329" s="78" t="str">
        <f t="shared" si="28"/>
        <v>articles/virtual-machines</v>
      </c>
      <c r="G329" s="99" t="str">
        <f t="shared" si="29"/>
        <v>UPDATE</v>
      </c>
      <c r="H329" s="99">
        <v>1</v>
      </c>
    </row>
    <row r="330" spans="1:8" ht="18" customHeight="1" x14ac:dyDescent="0.25">
      <c r="A330" s="21" t="s">
        <v>4589</v>
      </c>
      <c r="B330" s="21" t="s">
        <v>3450</v>
      </c>
      <c r="C330" s="36" t="str">
        <f t="shared" si="25"/>
        <v>disk-encryption-linux.md</v>
      </c>
      <c r="D330" s="36" t="str">
        <f t="shared" si="26"/>
        <v>UPDATE</v>
      </c>
      <c r="E330" s="36" t="str">
        <f t="shared" si="27"/>
        <v>articles/virtual-machines/linux</v>
      </c>
      <c r="F330" s="78" t="str">
        <f t="shared" si="28"/>
        <v>articles/virtual-machines</v>
      </c>
      <c r="G330" s="99" t="str">
        <f t="shared" si="29"/>
        <v>UPDATE</v>
      </c>
      <c r="H330" s="99">
        <v>1</v>
      </c>
    </row>
    <row r="331" spans="1:8" ht="18" customHeight="1" x14ac:dyDescent="0.25">
      <c r="A331" s="21" t="s">
        <v>4590</v>
      </c>
      <c r="B331" s="21" t="s">
        <v>3450</v>
      </c>
      <c r="C331" s="36" t="str">
        <f t="shared" si="25"/>
        <v>disk-encryption-linux-aad.md</v>
      </c>
      <c r="D331" s="36" t="str">
        <f t="shared" si="26"/>
        <v>UPDATE</v>
      </c>
      <c r="E331" s="36" t="str">
        <f t="shared" si="27"/>
        <v>articles/virtual-machines/linux</v>
      </c>
      <c r="F331" s="78" t="str">
        <f t="shared" si="28"/>
        <v>articles/virtual-machines</v>
      </c>
      <c r="G331" s="99" t="str">
        <f t="shared" si="29"/>
        <v>UPDATE</v>
      </c>
      <c r="H331" s="99">
        <v>1</v>
      </c>
    </row>
    <row r="332" spans="1:8" ht="18" customHeight="1" x14ac:dyDescent="0.25">
      <c r="A332" s="21" t="s">
        <v>4591</v>
      </c>
      <c r="B332" s="21" t="s">
        <v>3450</v>
      </c>
      <c r="C332" s="36" t="str">
        <f t="shared" si="25"/>
        <v>disk-encryption-overview.md</v>
      </c>
      <c r="D332" s="36" t="str">
        <f t="shared" si="26"/>
        <v>UPDATE</v>
      </c>
      <c r="E332" s="36" t="str">
        <f t="shared" si="27"/>
        <v>articles/virtual-machines/linux</v>
      </c>
      <c r="F332" s="78" t="str">
        <f t="shared" si="28"/>
        <v>articles/virtual-machines</v>
      </c>
      <c r="G332" s="99" t="str">
        <f t="shared" si="29"/>
        <v>UPDATE</v>
      </c>
      <c r="H332" s="99">
        <v>1</v>
      </c>
    </row>
    <row r="333" spans="1:8" ht="18" customHeight="1" x14ac:dyDescent="0.25">
      <c r="A333" s="21" t="s">
        <v>4592</v>
      </c>
      <c r="B333" s="21" t="s">
        <v>3450</v>
      </c>
      <c r="C333" s="36" t="str">
        <f t="shared" si="25"/>
        <v>disk-encryption-overview-aad.md</v>
      </c>
      <c r="D333" s="36" t="str">
        <f t="shared" si="26"/>
        <v>UPDATE</v>
      </c>
      <c r="E333" s="36" t="str">
        <f t="shared" si="27"/>
        <v>articles/virtual-machines/linux</v>
      </c>
      <c r="F333" s="78" t="str">
        <f t="shared" si="28"/>
        <v>articles/virtual-machines</v>
      </c>
      <c r="G333" s="99" t="str">
        <f t="shared" si="29"/>
        <v>UPDATE</v>
      </c>
      <c r="H333" s="99">
        <v>1</v>
      </c>
    </row>
    <row r="334" spans="1:8" ht="18" customHeight="1" x14ac:dyDescent="0.25">
      <c r="A334" s="21" t="s">
        <v>4593</v>
      </c>
      <c r="B334" s="21" t="s">
        <v>3449</v>
      </c>
      <c r="C334" s="36" t="str">
        <f t="shared" si="25"/>
        <v>disk-encryption-portal-quickstart.md</v>
      </c>
      <c r="D334" s="36" t="str">
        <f t="shared" si="26"/>
        <v>NEW</v>
      </c>
      <c r="E334" s="36" t="str">
        <f t="shared" si="27"/>
        <v>articles/virtual-machines/linux</v>
      </c>
      <c r="F334" s="78" t="str">
        <f t="shared" si="28"/>
        <v>articles/virtual-machines</v>
      </c>
      <c r="G334" s="99" t="str">
        <f t="shared" si="29"/>
        <v>NEW</v>
      </c>
      <c r="H334" s="99">
        <v>1</v>
      </c>
    </row>
    <row r="335" spans="1:8" ht="18" customHeight="1" x14ac:dyDescent="0.25">
      <c r="A335" s="21" t="s">
        <v>4594</v>
      </c>
      <c r="B335" s="21" t="s">
        <v>3450</v>
      </c>
      <c r="C335" s="36" t="str">
        <f t="shared" si="25"/>
        <v>disk-encryption-powershell-quickstart.md</v>
      </c>
      <c r="D335" s="36" t="str">
        <f t="shared" si="26"/>
        <v>UPDATE</v>
      </c>
      <c r="E335" s="36" t="str">
        <f t="shared" si="27"/>
        <v>articles/virtual-machines/linux</v>
      </c>
      <c r="F335" s="78" t="str">
        <f t="shared" si="28"/>
        <v>articles/virtual-machines</v>
      </c>
      <c r="G335" s="99" t="str">
        <f t="shared" si="29"/>
        <v>UPDATE</v>
      </c>
      <c r="H335" s="99">
        <v>1</v>
      </c>
    </row>
    <row r="336" spans="1:8" ht="18" customHeight="1" x14ac:dyDescent="0.25">
      <c r="A336" s="21" t="s">
        <v>4595</v>
      </c>
      <c r="B336" s="21" t="s">
        <v>3450</v>
      </c>
      <c r="C336" s="36" t="str">
        <f t="shared" si="25"/>
        <v>disk-encryption-sample-scripts.md</v>
      </c>
      <c r="D336" s="36" t="str">
        <f t="shared" si="26"/>
        <v>UPDATE</v>
      </c>
      <c r="E336" s="36" t="str">
        <f t="shared" si="27"/>
        <v>articles/virtual-machines/linux</v>
      </c>
      <c r="F336" s="78" t="str">
        <f t="shared" si="28"/>
        <v>articles/virtual-machines</v>
      </c>
      <c r="G336" s="99" t="str">
        <f t="shared" si="29"/>
        <v>UPDATE</v>
      </c>
      <c r="H336" s="99">
        <v>1</v>
      </c>
    </row>
    <row r="337" spans="1:8" ht="18" customHeight="1" x14ac:dyDescent="0.25">
      <c r="A337" s="21" t="s">
        <v>4596</v>
      </c>
      <c r="B337" s="21" t="s">
        <v>3450</v>
      </c>
      <c r="C337" s="36" t="str">
        <f t="shared" si="25"/>
        <v>disk-encryption-troubleshooting.md</v>
      </c>
      <c r="D337" s="36" t="str">
        <f t="shared" si="26"/>
        <v>UPDATE</v>
      </c>
      <c r="E337" s="36" t="str">
        <f t="shared" si="27"/>
        <v>articles/virtual-machines/linux</v>
      </c>
      <c r="F337" s="78" t="str">
        <f t="shared" si="28"/>
        <v>articles/virtual-machines</v>
      </c>
      <c r="G337" s="99" t="str">
        <f t="shared" si="29"/>
        <v>UPDATE</v>
      </c>
      <c r="H337" s="99">
        <v>1</v>
      </c>
    </row>
    <row r="338" spans="1:8" ht="18" customHeight="1" x14ac:dyDescent="0.25">
      <c r="A338" s="21" t="s">
        <v>4597</v>
      </c>
      <c r="B338" s="21" t="s">
        <v>3448</v>
      </c>
      <c r="C338" s="36" t="str">
        <f t="shared" si="25"/>
        <v>disks-enable-ultra-ssd.md</v>
      </c>
      <c r="D338" s="36" t="str">
        <f t="shared" si="26"/>
        <v>UNSUITABLE</v>
      </c>
      <c r="E338" s="36" t="str">
        <f t="shared" si="27"/>
        <v>articles/virtual-machines/linux</v>
      </c>
      <c r="F338" s="78" t="str">
        <f t="shared" si="28"/>
        <v>articles/virtual-machines</v>
      </c>
      <c r="G338" s="99" t="str">
        <f t="shared" si="29"/>
        <v>UNSUITABLE</v>
      </c>
      <c r="H338" s="99">
        <v>1</v>
      </c>
    </row>
    <row r="339" spans="1:8" ht="18" customHeight="1" x14ac:dyDescent="0.25">
      <c r="A339" s="21" t="s">
        <v>4598</v>
      </c>
      <c r="B339" s="21" t="s">
        <v>3449</v>
      </c>
      <c r="C339" s="36" t="str">
        <f t="shared" si="25"/>
        <v>disks-incremental-snapshots.md</v>
      </c>
      <c r="D339" s="36" t="str">
        <f t="shared" si="26"/>
        <v>NEW</v>
      </c>
      <c r="E339" s="36" t="str">
        <f t="shared" si="27"/>
        <v>articles/virtual-machines/linux</v>
      </c>
      <c r="F339" s="78" t="str">
        <f t="shared" si="28"/>
        <v>articles/virtual-machines</v>
      </c>
      <c r="G339" s="99" t="str">
        <f t="shared" si="29"/>
        <v>NEW</v>
      </c>
      <c r="H339" s="99">
        <v>1</v>
      </c>
    </row>
    <row r="340" spans="1:8" ht="18" customHeight="1" x14ac:dyDescent="0.25">
      <c r="A340" s="21" t="s">
        <v>4599</v>
      </c>
      <c r="B340" s="21" t="s">
        <v>3449</v>
      </c>
      <c r="C340" s="36" t="str">
        <f t="shared" si="25"/>
        <v>disks-incremental-snapshots-portal.md</v>
      </c>
      <c r="D340" s="36" t="str">
        <f t="shared" si="26"/>
        <v>NEW</v>
      </c>
      <c r="E340" s="36" t="str">
        <f t="shared" si="27"/>
        <v>articles/virtual-machines/linux</v>
      </c>
      <c r="F340" s="78" t="str">
        <f t="shared" si="28"/>
        <v>articles/virtual-machines</v>
      </c>
      <c r="G340" s="99" t="str">
        <f t="shared" si="29"/>
        <v>NEW</v>
      </c>
      <c r="H340" s="99">
        <v>1</v>
      </c>
    </row>
    <row r="341" spans="1:8" ht="18" customHeight="1" x14ac:dyDescent="0.25">
      <c r="A341" s="21" t="s">
        <v>4600</v>
      </c>
      <c r="B341" s="21" t="s">
        <v>3449</v>
      </c>
      <c r="C341" s="36" t="str">
        <f t="shared" si="25"/>
        <v>disks-reserved-capacity.md</v>
      </c>
      <c r="D341" s="36" t="str">
        <f t="shared" si="26"/>
        <v>NEW</v>
      </c>
      <c r="E341" s="36" t="str">
        <f t="shared" si="27"/>
        <v>articles/virtual-machines/linux</v>
      </c>
      <c r="F341" s="78" t="str">
        <f t="shared" si="28"/>
        <v>articles/virtual-machines</v>
      </c>
      <c r="G341" s="99" t="str">
        <f t="shared" si="29"/>
        <v>NEW</v>
      </c>
      <c r="H341" s="99">
        <v>1</v>
      </c>
    </row>
    <row r="342" spans="1:8" ht="18" customHeight="1" x14ac:dyDescent="0.25">
      <c r="A342" s="21" t="s">
        <v>4601</v>
      </c>
      <c r="B342" s="21" t="s">
        <v>3449</v>
      </c>
      <c r="C342" s="36" t="str">
        <f t="shared" si="25"/>
        <v>disks-shared.md</v>
      </c>
      <c r="D342" s="36" t="str">
        <f t="shared" si="26"/>
        <v>NEW</v>
      </c>
      <c r="E342" s="36" t="str">
        <f t="shared" si="27"/>
        <v>articles/virtual-machines/linux</v>
      </c>
      <c r="F342" s="78" t="str">
        <f t="shared" si="28"/>
        <v>articles/virtual-machines</v>
      </c>
      <c r="G342" s="99" t="str">
        <f t="shared" si="29"/>
        <v>NEW</v>
      </c>
      <c r="H342" s="99">
        <v>1</v>
      </c>
    </row>
    <row r="343" spans="1:8" ht="18" customHeight="1" x14ac:dyDescent="0.25">
      <c r="A343" s="21" t="s">
        <v>4602</v>
      </c>
      <c r="B343" s="21" t="s">
        <v>3449</v>
      </c>
      <c r="C343" s="36" t="str">
        <f t="shared" si="25"/>
        <v>disks-shared-enable.md</v>
      </c>
      <c r="D343" s="36" t="str">
        <f t="shared" si="26"/>
        <v>NEW</v>
      </c>
      <c r="E343" s="36" t="str">
        <f t="shared" si="27"/>
        <v>articles/virtual-machines/linux</v>
      </c>
      <c r="F343" s="78" t="str">
        <f t="shared" si="28"/>
        <v>articles/virtual-machines</v>
      </c>
      <c r="G343" s="99" t="str">
        <f t="shared" si="29"/>
        <v>NEW</v>
      </c>
      <c r="H343" s="99">
        <v>1</v>
      </c>
    </row>
    <row r="344" spans="1:8" ht="18" customHeight="1" x14ac:dyDescent="0.25">
      <c r="A344" s="21" t="s">
        <v>4603</v>
      </c>
      <c r="B344" s="21" t="s">
        <v>3450</v>
      </c>
      <c r="C344" s="36" t="str">
        <f t="shared" si="25"/>
        <v>disks-types.md</v>
      </c>
      <c r="D344" s="36" t="str">
        <f t="shared" si="26"/>
        <v>UPDATE</v>
      </c>
      <c r="E344" s="36" t="str">
        <f t="shared" si="27"/>
        <v>articles/virtual-machines/linux</v>
      </c>
      <c r="F344" s="78" t="str">
        <f t="shared" si="28"/>
        <v>articles/virtual-machines</v>
      </c>
      <c r="G344" s="99" t="str">
        <f t="shared" si="29"/>
        <v>UPDATE</v>
      </c>
      <c r="H344" s="99">
        <v>1</v>
      </c>
    </row>
    <row r="345" spans="1:8" ht="18" customHeight="1" x14ac:dyDescent="0.25">
      <c r="A345" s="21" t="s">
        <v>4604</v>
      </c>
      <c r="B345" s="21" t="s">
        <v>3450</v>
      </c>
      <c r="C345" s="36" t="str">
        <f t="shared" si="25"/>
        <v>disks-upload-vhd-to-managed-disk-cli.md</v>
      </c>
      <c r="D345" s="36" t="str">
        <f t="shared" si="26"/>
        <v>UPDATE</v>
      </c>
      <c r="E345" s="36" t="str">
        <f t="shared" si="27"/>
        <v>articles/virtual-machines/linux</v>
      </c>
      <c r="F345" s="78" t="str">
        <f t="shared" si="28"/>
        <v>articles/virtual-machines</v>
      </c>
      <c r="G345" s="99" t="str">
        <f t="shared" si="29"/>
        <v>UPDATE</v>
      </c>
      <c r="H345" s="99">
        <v>1</v>
      </c>
    </row>
    <row r="346" spans="1:8" ht="18" customHeight="1" x14ac:dyDescent="0.25">
      <c r="A346" s="21" t="s">
        <v>4605</v>
      </c>
      <c r="B346" s="21" t="s">
        <v>3450</v>
      </c>
      <c r="C346" s="36" t="str">
        <f t="shared" si="25"/>
        <v>disks-use-storage-explorer-managed-disks.md</v>
      </c>
      <c r="D346" s="36" t="str">
        <f t="shared" si="26"/>
        <v>UPDATE</v>
      </c>
      <c r="E346" s="36" t="str">
        <f t="shared" si="27"/>
        <v>articles/virtual-machines/linux</v>
      </c>
      <c r="F346" s="78" t="str">
        <f t="shared" si="28"/>
        <v>articles/virtual-machines</v>
      </c>
      <c r="G346" s="99" t="str">
        <f t="shared" si="29"/>
        <v>UPDATE</v>
      </c>
      <c r="H346" s="99">
        <v>1</v>
      </c>
    </row>
    <row r="347" spans="1:8" ht="18" customHeight="1" x14ac:dyDescent="0.25">
      <c r="A347" s="21" t="s">
        <v>2772</v>
      </c>
      <c r="B347" s="21" t="s">
        <v>3450</v>
      </c>
      <c r="C347" s="36" t="str">
        <f t="shared" si="25"/>
        <v>docker-compose-quickstart.md</v>
      </c>
      <c r="D347" s="36" t="str">
        <f t="shared" si="26"/>
        <v>UPDATE</v>
      </c>
      <c r="E347" s="36" t="str">
        <f t="shared" si="27"/>
        <v>articles/virtual-machines/linux</v>
      </c>
      <c r="F347" s="78" t="str">
        <f t="shared" si="28"/>
        <v>articles/virtual-machines</v>
      </c>
      <c r="G347" s="99" t="str">
        <f t="shared" si="29"/>
        <v>UPDATE</v>
      </c>
      <c r="H347" s="99">
        <v>1</v>
      </c>
    </row>
    <row r="348" spans="1:8" ht="18" customHeight="1" x14ac:dyDescent="0.25">
      <c r="A348" s="21" t="s">
        <v>3363</v>
      </c>
      <c r="B348" s="21" t="s">
        <v>3450</v>
      </c>
      <c r="C348" s="36" t="str">
        <f t="shared" si="25"/>
        <v>docker-machine.md</v>
      </c>
      <c r="D348" s="36" t="str">
        <f t="shared" si="26"/>
        <v>UPDATE</v>
      </c>
      <c r="E348" s="36" t="str">
        <f t="shared" si="27"/>
        <v>articles/virtual-machines/linux</v>
      </c>
      <c r="F348" s="78" t="str">
        <f t="shared" si="28"/>
        <v>articles/virtual-machines</v>
      </c>
      <c r="G348" s="99" t="str">
        <f t="shared" si="29"/>
        <v>UPDATE</v>
      </c>
      <c r="H348" s="99">
        <v>1</v>
      </c>
    </row>
    <row r="349" spans="1:8" ht="18" customHeight="1" x14ac:dyDescent="0.25">
      <c r="A349" s="21" t="s">
        <v>2774</v>
      </c>
      <c r="B349" s="21" t="s">
        <v>3450</v>
      </c>
      <c r="C349" s="36" t="str">
        <f t="shared" si="25"/>
        <v>download-vhd.md</v>
      </c>
      <c r="D349" s="36" t="str">
        <f t="shared" si="26"/>
        <v>UPDATE</v>
      </c>
      <c r="E349" s="36" t="str">
        <f t="shared" si="27"/>
        <v>articles/virtual-machines/linux</v>
      </c>
      <c r="F349" s="78" t="str">
        <f t="shared" si="28"/>
        <v>articles/virtual-machines</v>
      </c>
      <c r="G349" s="99" t="str">
        <f t="shared" si="29"/>
        <v>UPDATE</v>
      </c>
      <c r="H349" s="99">
        <v>1</v>
      </c>
    </row>
    <row r="350" spans="1:8" ht="18" customHeight="1" x14ac:dyDescent="0.25">
      <c r="A350" s="21" t="s">
        <v>3364</v>
      </c>
      <c r="B350" s="21" t="s">
        <v>3450</v>
      </c>
      <c r="C350" s="36" t="str">
        <f t="shared" si="25"/>
        <v>endorsed-distros.md</v>
      </c>
      <c r="D350" s="36" t="str">
        <f t="shared" si="26"/>
        <v>UPDATE</v>
      </c>
      <c r="E350" s="36" t="str">
        <f t="shared" si="27"/>
        <v>articles/virtual-machines/linux</v>
      </c>
      <c r="F350" s="78" t="str">
        <f t="shared" si="28"/>
        <v>articles/virtual-machines</v>
      </c>
      <c r="G350" s="99" t="str">
        <f t="shared" si="29"/>
        <v>UPDATE</v>
      </c>
      <c r="H350" s="99">
        <v>1</v>
      </c>
    </row>
    <row r="351" spans="1:8" ht="18" customHeight="1" x14ac:dyDescent="0.25">
      <c r="A351" s="21" t="s">
        <v>3365</v>
      </c>
      <c r="B351" s="21" t="s">
        <v>3450</v>
      </c>
      <c r="C351" s="36" t="str">
        <f t="shared" si="25"/>
        <v>ephemeral-os-disks.md</v>
      </c>
      <c r="D351" s="36" t="str">
        <f t="shared" si="26"/>
        <v>UPDATE</v>
      </c>
      <c r="E351" s="36" t="str">
        <f t="shared" si="27"/>
        <v>articles/virtual-machines/linux</v>
      </c>
      <c r="F351" s="78" t="str">
        <f t="shared" si="28"/>
        <v>articles/virtual-machines</v>
      </c>
      <c r="G351" s="99" t="str">
        <f t="shared" si="29"/>
        <v>UPDATE</v>
      </c>
      <c r="H351" s="99">
        <v>1</v>
      </c>
    </row>
    <row r="352" spans="1:8" ht="18" customHeight="1" x14ac:dyDescent="0.25">
      <c r="A352" s="21" t="s">
        <v>2776</v>
      </c>
      <c r="B352" s="21" t="s">
        <v>3450</v>
      </c>
      <c r="C352" s="36" t="str">
        <f t="shared" si="25"/>
        <v>expand-disks.md</v>
      </c>
      <c r="D352" s="36" t="str">
        <f t="shared" si="26"/>
        <v>UPDATE</v>
      </c>
      <c r="E352" s="36" t="str">
        <f t="shared" si="27"/>
        <v>articles/virtual-machines/linux</v>
      </c>
      <c r="F352" s="78" t="str">
        <f t="shared" si="28"/>
        <v>articles/virtual-machines</v>
      </c>
      <c r="G352" s="99" t="str">
        <f t="shared" si="29"/>
        <v>UPDATE</v>
      </c>
      <c r="H352" s="99">
        <v>1</v>
      </c>
    </row>
    <row r="353" spans="1:8" ht="18" customHeight="1" x14ac:dyDescent="0.25">
      <c r="A353" s="21" t="s">
        <v>3366</v>
      </c>
      <c r="B353" s="21" t="s">
        <v>3450</v>
      </c>
      <c r="C353" s="36" t="str">
        <f t="shared" si="25"/>
        <v>faq.md</v>
      </c>
      <c r="D353" s="36" t="str">
        <f t="shared" si="26"/>
        <v>UPDATE</v>
      </c>
      <c r="E353" s="36" t="str">
        <f t="shared" si="27"/>
        <v>articles/virtual-machines/linux</v>
      </c>
      <c r="F353" s="78" t="str">
        <f t="shared" si="28"/>
        <v>articles/virtual-machines</v>
      </c>
      <c r="G353" s="99" t="str">
        <f t="shared" si="29"/>
        <v>UPDATE</v>
      </c>
      <c r="H353" s="99">
        <v>1</v>
      </c>
    </row>
    <row r="354" spans="1:8" ht="18" customHeight="1" x14ac:dyDescent="0.25">
      <c r="A354" s="21" t="s">
        <v>1535</v>
      </c>
      <c r="B354" s="21" t="s">
        <v>3450</v>
      </c>
      <c r="C354" s="36" t="str">
        <f t="shared" si="25"/>
        <v>faq-for-disks.md</v>
      </c>
      <c r="D354" s="36" t="str">
        <f t="shared" si="26"/>
        <v>UPDATE</v>
      </c>
      <c r="E354" s="36" t="str">
        <f t="shared" si="27"/>
        <v>articles/virtual-machines/linux</v>
      </c>
      <c r="F354" s="78" t="str">
        <f t="shared" si="28"/>
        <v>articles/virtual-machines</v>
      </c>
      <c r="G354" s="99" t="str">
        <f t="shared" si="29"/>
        <v>UPDATE</v>
      </c>
      <c r="H354" s="99">
        <v>1</v>
      </c>
    </row>
    <row r="355" spans="1:8" ht="18" customHeight="1" x14ac:dyDescent="0.25">
      <c r="A355" s="21" t="s">
        <v>4606</v>
      </c>
      <c r="B355" s="21" t="s">
        <v>3450</v>
      </c>
      <c r="C355" s="36" t="str">
        <f t="shared" si="25"/>
        <v>find-unattached-disks.md</v>
      </c>
      <c r="D355" s="36" t="str">
        <f t="shared" si="26"/>
        <v>UPDATE</v>
      </c>
      <c r="E355" s="36" t="str">
        <f t="shared" si="27"/>
        <v>articles/virtual-machines/linux</v>
      </c>
      <c r="F355" s="78" t="str">
        <f t="shared" si="28"/>
        <v>articles/virtual-machines</v>
      </c>
      <c r="G355" s="99" t="str">
        <f t="shared" si="29"/>
        <v>UPDATE</v>
      </c>
      <c r="H355" s="99">
        <v>1</v>
      </c>
    </row>
    <row r="356" spans="1:8" ht="18" customHeight="1" x14ac:dyDescent="0.25">
      <c r="A356" s="21" t="s">
        <v>3367</v>
      </c>
      <c r="B356" s="21" t="s">
        <v>3450</v>
      </c>
      <c r="C356" s="36" t="str">
        <f t="shared" si="25"/>
        <v>find-unattached-nics.md</v>
      </c>
      <c r="D356" s="36" t="str">
        <f t="shared" si="26"/>
        <v>UPDATE</v>
      </c>
      <c r="E356" s="36" t="str">
        <f t="shared" si="27"/>
        <v>articles/virtual-machines/linux</v>
      </c>
      <c r="F356" s="78" t="str">
        <f t="shared" si="28"/>
        <v>articles/virtual-machines</v>
      </c>
      <c r="G356" s="99" t="str">
        <f t="shared" si="29"/>
        <v>UPDATE</v>
      </c>
      <c r="H356" s="99">
        <v>1</v>
      </c>
    </row>
    <row r="357" spans="1:8" ht="18" customHeight="1" x14ac:dyDescent="0.25">
      <c r="A357" s="21" t="s">
        <v>3368</v>
      </c>
      <c r="B357" s="21" t="s">
        <v>3450</v>
      </c>
      <c r="C357" s="36" t="str">
        <f t="shared" si="25"/>
        <v>freebsd-intro-on-azure.md</v>
      </c>
      <c r="D357" s="36" t="str">
        <f t="shared" si="26"/>
        <v>UPDATE</v>
      </c>
      <c r="E357" s="36" t="str">
        <f t="shared" si="27"/>
        <v>articles/virtual-machines/linux</v>
      </c>
      <c r="F357" s="78" t="str">
        <f t="shared" si="28"/>
        <v>articles/virtual-machines</v>
      </c>
      <c r="G357" s="99" t="str">
        <f t="shared" si="29"/>
        <v>UPDATE</v>
      </c>
      <c r="H357" s="99">
        <v>1</v>
      </c>
    </row>
    <row r="358" spans="1:8" ht="18" customHeight="1" x14ac:dyDescent="0.25">
      <c r="A358" s="21" t="s">
        <v>2777</v>
      </c>
      <c r="B358" s="21" t="s">
        <v>3450</v>
      </c>
      <c r="C358" s="36" t="str">
        <f t="shared" si="25"/>
        <v>freebsd-pf-nat.md</v>
      </c>
      <c r="D358" s="36" t="str">
        <f t="shared" si="26"/>
        <v>UPDATE</v>
      </c>
      <c r="E358" s="36" t="str">
        <f t="shared" si="27"/>
        <v>articles/virtual-machines/linux</v>
      </c>
      <c r="F358" s="78" t="str">
        <f t="shared" si="28"/>
        <v>articles/virtual-machines</v>
      </c>
      <c r="G358" s="99" t="str">
        <f t="shared" si="29"/>
        <v>UPDATE</v>
      </c>
      <c r="H358" s="99">
        <v>1</v>
      </c>
    </row>
    <row r="359" spans="1:8" ht="18" customHeight="1" x14ac:dyDescent="0.25">
      <c r="A359" s="21" t="s">
        <v>3369</v>
      </c>
      <c r="B359" s="21" t="s">
        <v>3450</v>
      </c>
      <c r="C359" s="36" t="str">
        <f t="shared" si="25"/>
        <v>generation-2.md</v>
      </c>
      <c r="D359" s="36" t="str">
        <f t="shared" si="26"/>
        <v>UPDATE</v>
      </c>
      <c r="E359" s="36" t="str">
        <f t="shared" si="27"/>
        <v>articles/virtual-machines/linux</v>
      </c>
      <c r="F359" s="78" t="str">
        <f t="shared" si="28"/>
        <v>articles/virtual-machines</v>
      </c>
      <c r="G359" s="99" t="str">
        <f t="shared" si="29"/>
        <v>UPDATE</v>
      </c>
      <c r="H359" s="99">
        <v>1</v>
      </c>
    </row>
    <row r="360" spans="1:8" ht="18" customHeight="1" x14ac:dyDescent="0.25">
      <c r="A360" s="21" t="s">
        <v>4607</v>
      </c>
      <c r="B360" s="21" t="s">
        <v>3450</v>
      </c>
      <c r="C360" s="36" t="str">
        <f t="shared" si="25"/>
        <v>how-to-enable-write-accelerator.md</v>
      </c>
      <c r="D360" s="36" t="str">
        <f t="shared" si="26"/>
        <v>UPDATE</v>
      </c>
      <c r="E360" s="36" t="str">
        <f t="shared" si="27"/>
        <v>articles/virtual-machines/linux</v>
      </c>
      <c r="F360" s="78" t="str">
        <f t="shared" si="28"/>
        <v>articles/virtual-machines</v>
      </c>
      <c r="G360" s="99" t="str">
        <f t="shared" si="29"/>
        <v>UPDATE</v>
      </c>
      <c r="H360" s="99">
        <v>1</v>
      </c>
    </row>
    <row r="361" spans="1:8" ht="18" customHeight="1" x14ac:dyDescent="0.25">
      <c r="A361" s="21" t="s">
        <v>3370</v>
      </c>
      <c r="B361" s="21" t="s">
        <v>3448</v>
      </c>
      <c r="C361" s="36" t="str">
        <f t="shared" si="25"/>
        <v>ibm-db2-purescale-azure.md</v>
      </c>
      <c r="D361" s="36" t="str">
        <f t="shared" si="26"/>
        <v>UNSUITABLE</v>
      </c>
      <c r="E361" s="36" t="str">
        <f t="shared" si="27"/>
        <v>articles/virtual-machines/linux</v>
      </c>
      <c r="F361" s="78" t="str">
        <f t="shared" si="28"/>
        <v>articles/virtual-machines</v>
      </c>
      <c r="G361" s="99" t="str">
        <f t="shared" si="29"/>
        <v>UNSUITABLE</v>
      </c>
      <c r="H361" s="99">
        <v>1</v>
      </c>
    </row>
    <row r="362" spans="1:8" ht="18" customHeight="1" x14ac:dyDescent="0.25">
      <c r="A362" s="21" t="s">
        <v>3371</v>
      </c>
      <c r="B362" s="21" t="s">
        <v>3448</v>
      </c>
      <c r="C362" s="36" t="str">
        <f t="shared" si="25"/>
        <v>image-builder.md</v>
      </c>
      <c r="D362" s="36" t="str">
        <f t="shared" si="26"/>
        <v>UNSUITABLE</v>
      </c>
      <c r="E362" s="36" t="str">
        <f t="shared" si="27"/>
        <v>articles/virtual-machines/linux</v>
      </c>
      <c r="F362" s="78" t="str">
        <f t="shared" si="28"/>
        <v>articles/virtual-machines</v>
      </c>
      <c r="G362" s="99" t="str">
        <f t="shared" si="29"/>
        <v>UNSUITABLE</v>
      </c>
      <c r="H362" s="99">
        <v>1</v>
      </c>
    </row>
    <row r="363" spans="1:8" ht="18" customHeight="1" x14ac:dyDescent="0.25">
      <c r="A363" s="21" t="s">
        <v>3372</v>
      </c>
      <c r="B363" s="21" t="s">
        <v>3448</v>
      </c>
      <c r="C363" s="36" t="str">
        <f t="shared" si="25"/>
        <v>image-builder-gallery.md</v>
      </c>
      <c r="D363" s="36" t="str">
        <f t="shared" si="26"/>
        <v>UNSUITABLE</v>
      </c>
      <c r="E363" s="36" t="str">
        <f t="shared" si="27"/>
        <v>articles/virtual-machines/linux</v>
      </c>
      <c r="F363" s="78" t="str">
        <f t="shared" si="28"/>
        <v>articles/virtual-machines</v>
      </c>
      <c r="G363" s="99" t="str">
        <f t="shared" si="29"/>
        <v>UNSUITABLE</v>
      </c>
      <c r="H363" s="99">
        <v>1</v>
      </c>
    </row>
    <row r="364" spans="1:8" ht="18" customHeight="1" x14ac:dyDescent="0.25">
      <c r="A364" s="21" t="s">
        <v>3373</v>
      </c>
      <c r="B364" s="21" t="s">
        <v>3448</v>
      </c>
      <c r="C364" s="36" t="str">
        <f t="shared" si="25"/>
        <v>image-builder-gallery-update-image-version.md</v>
      </c>
      <c r="D364" s="36" t="str">
        <f t="shared" si="26"/>
        <v>UNSUITABLE</v>
      </c>
      <c r="E364" s="36" t="str">
        <f t="shared" si="27"/>
        <v>articles/virtual-machines/linux</v>
      </c>
      <c r="F364" s="78" t="str">
        <f t="shared" si="28"/>
        <v>articles/virtual-machines</v>
      </c>
      <c r="G364" s="99" t="str">
        <f t="shared" si="29"/>
        <v>UNSUITABLE</v>
      </c>
      <c r="H364" s="99">
        <v>1</v>
      </c>
    </row>
    <row r="365" spans="1:8" ht="18" customHeight="1" x14ac:dyDescent="0.25">
      <c r="A365" s="21" t="s">
        <v>3374</v>
      </c>
      <c r="B365" s="21" t="s">
        <v>3448</v>
      </c>
      <c r="C365" s="36" t="str">
        <f t="shared" si="25"/>
        <v>image-builder-json.md</v>
      </c>
      <c r="D365" s="36" t="str">
        <f t="shared" si="26"/>
        <v>UNSUITABLE</v>
      </c>
      <c r="E365" s="36" t="str">
        <f t="shared" si="27"/>
        <v>articles/virtual-machines/linux</v>
      </c>
      <c r="F365" s="78" t="str">
        <f t="shared" si="28"/>
        <v>articles/virtual-machines</v>
      </c>
      <c r="G365" s="99" t="str">
        <f t="shared" si="29"/>
        <v>UNSUITABLE</v>
      </c>
      <c r="H365" s="99">
        <v>1</v>
      </c>
    </row>
    <row r="366" spans="1:8" ht="18" customHeight="1" x14ac:dyDescent="0.25">
      <c r="A366" s="21" t="s">
        <v>3375</v>
      </c>
      <c r="B366" s="21" t="s">
        <v>3448</v>
      </c>
      <c r="C366" s="36" t="str">
        <f t="shared" si="25"/>
        <v>image-builder-overview.md</v>
      </c>
      <c r="D366" s="36" t="str">
        <f t="shared" si="26"/>
        <v>UNSUITABLE</v>
      </c>
      <c r="E366" s="36" t="str">
        <f t="shared" si="27"/>
        <v>articles/virtual-machines/linux</v>
      </c>
      <c r="F366" s="78" t="str">
        <f t="shared" si="28"/>
        <v>articles/virtual-machines</v>
      </c>
      <c r="G366" s="99" t="str">
        <f t="shared" si="29"/>
        <v>UNSUITABLE</v>
      </c>
      <c r="H366" s="99">
        <v>1</v>
      </c>
    </row>
    <row r="367" spans="1:8" ht="18" customHeight="1" x14ac:dyDescent="0.25">
      <c r="A367" s="21" t="s">
        <v>3376</v>
      </c>
      <c r="B367" s="21" t="s">
        <v>3448</v>
      </c>
      <c r="C367" s="36" t="str">
        <f t="shared" si="25"/>
        <v>image-builder-user-assigned-identity.md</v>
      </c>
      <c r="D367" s="36" t="str">
        <f t="shared" si="26"/>
        <v>UNSUITABLE</v>
      </c>
      <c r="E367" s="36" t="str">
        <f t="shared" si="27"/>
        <v>articles/virtual-machines/linux</v>
      </c>
      <c r="F367" s="78" t="str">
        <f t="shared" si="28"/>
        <v>articles/virtual-machines</v>
      </c>
      <c r="G367" s="99" t="str">
        <f t="shared" si="29"/>
        <v>UNSUITABLE</v>
      </c>
      <c r="H367" s="99">
        <v>1</v>
      </c>
    </row>
    <row r="368" spans="1:8" ht="18" customHeight="1" x14ac:dyDescent="0.25">
      <c r="A368" s="21" t="s">
        <v>1533</v>
      </c>
      <c r="B368" s="21" t="s">
        <v>3450</v>
      </c>
      <c r="C368" s="36" t="str">
        <f t="shared" si="25"/>
        <v>incremental-snapshots.md</v>
      </c>
      <c r="D368" s="36" t="str">
        <f t="shared" si="26"/>
        <v>UPDATE</v>
      </c>
      <c r="E368" s="36" t="str">
        <f t="shared" si="27"/>
        <v>articles/virtual-machines/linux</v>
      </c>
      <c r="F368" s="78" t="str">
        <f t="shared" si="28"/>
        <v>articles/virtual-machines</v>
      </c>
      <c r="G368" s="99" t="str">
        <f t="shared" si="29"/>
        <v>UPDATE</v>
      </c>
      <c r="H368" s="99">
        <v>1</v>
      </c>
    </row>
    <row r="369" spans="1:8" ht="18" customHeight="1" x14ac:dyDescent="0.25">
      <c r="A369" s="21" t="s">
        <v>1591</v>
      </c>
      <c r="B369" s="21" t="s">
        <v>3450</v>
      </c>
      <c r="C369" s="36" t="str">
        <f t="shared" si="25"/>
        <v>infrastructure-automation.md</v>
      </c>
      <c r="D369" s="36" t="str">
        <f t="shared" si="26"/>
        <v>UPDATE</v>
      </c>
      <c r="E369" s="36" t="str">
        <f t="shared" si="27"/>
        <v>articles/virtual-machines/linux</v>
      </c>
      <c r="F369" s="78" t="str">
        <f t="shared" si="28"/>
        <v>articles/virtual-machines</v>
      </c>
      <c r="G369" s="99" t="str">
        <f t="shared" si="29"/>
        <v>UPDATE</v>
      </c>
      <c r="H369" s="99">
        <v>1</v>
      </c>
    </row>
    <row r="370" spans="1:8" ht="18" customHeight="1" x14ac:dyDescent="0.25">
      <c r="A370" s="21" t="s">
        <v>3377</v>
      </c>
      <c r="B370" s="21" t="s">
        <v>3450</v>
      </c>
      <c r="C370" s="36" t="str">
        <f t="shared" si="25"/>
        <v>infrastructure-example.md</v>
      </c>
      <c r="D370" s="36" t="str">
        <f t="shared" si="26"/>
        <v>UPDATE</v>
      </c>
      <c r="E370" s="36" t="str">
        <f t="shared" si="27"/>
        <v>articles/virtual-machines/linux</v>
      </c>
      <c r="F370" s="78" t="str">
        <f t="shared" si="28"/>
        <v>articles/virtual-machines</v>
      </c>
      <c r="G370" s="99" t="str">
        <f t="shared" si="29"/>
        <v>UPDATE</v>
      </c>
      <c r="H370" s="99">
        <v>1</v>
      </c>
    </row>
    <row r="371" spans="1:8" ht="18" customHeight="1" x14ac:dyDescent="0.25">
      <c r="A371" s="21" t="s">
        <v>2778</v>
      </c>
      <c r="B371" s="21" t="s">
        <v>3450</v>
      </c>
      <c r="C371" s="36" t="str">
        <f t="shared" si="25"/>
        <v>install-mongodb.md</v>
      </c>
      <c r="D371" s="36" t="str">
        <f t="shared" si="26"/>
        <v>UPDATE</v>
      </c>
      <c r="E371" s="36" t="str">
        <f t="shared" si="27"/>
        <v>articles/virtual-machines/linux</v>
      </c>
      <c r="F371" s="78" t="str">
        <f t="shared" si="28"/>
        <v>articles/virtual-machines</v>
      </c>
      <c r="G371" s="99" t="str">
        <f t="shared" si="29"/>
        <v>UPDATE</v>
      </c>
      <c r="H371" s="99">
        <v>1</v>
      </c>
    </row>
    <row r="372" spans="1:8" ht="18" customHeight="1" x14ac:dyDescent="0.25">
      <c r="A372" s="21" t="s">
        <v>2779</v>
      </c>
      <c r="B372" s="21" t="s">
        <v>3450</v>
      </c>
      <c r="C372" s="36" t="str">
        <f t="shared" si="25"/>
        <v>instance-metadata-service.md</v>
      </c>
      <c r="D372" s="36" t="str">
        <f t="shared" si="26"/>
        <v>UPDATE</v>
      </c>
      <c r="E372" s="36" t="str">
        <f t="shared" si="27"/>
        <v>articles/virtual-machines/linux</v>
      </c>
      <c r="F372" s="78" t="str">
        <f t="shared" si="28"/>
        <v>articles/virtual-machines</v>
      </c>
      <c r="G372" s="99" t="str">
        <f t="shared" si="29"/>
        <v>UPDATE</v>
      </c>
      <c r="H372" s="99">
        <v>1</v>
      </c>
    </row>
    <row r="373" spans="1:8" ht="18" customHeight="1" x14ac:dyDescent="0.25">
      <c r="A373" s="21" t="s">
        <v>4608</v>
      </c>
      <c r="B373" s="21" t="s">
        <v>3450</v>
      </c>
      <c r="C373" s="36" t="str">
        <f t="shared" si="25"/>
        <v>isolation.md</v>
      </c>
      <c r="D373" s="36" t="str">
        <f t="shared" si="26"/>
        <v>UPDATE</v>
      </c>
      <c r="E373" s="36" t="str">
        <f t="shared" si="27"/>
        <v>articles/virtual-machines/linux</v>
      </c>
      <c r="F373" s="78" t="str">
        <f t="shared" si="28"/>
        <v>articles/virtual-machines</v>
      </c>
      <c r="G373" s="99" t="str">
        <f t="shared" si="29"/>
        <v>UPDATE</v>
      </c>
      <c r="H373" s="99">
        <v>1</v>
      </c>
    </row>
    <row r="374" spans="1:8" ht="18" customHeight="1" x14ac:dyDescent="0.25">
      <c r="A374" s="21" t="s">
        <v>2780</v>
      </c>
      <c r="B374" s="21" t="s">
        <v>3450</v>
      </c>
      <c r="C374" s="36" t="str">
        <f t="shared" si="25"/>
        <v>key-vault-setup.md</v>
      </c>
      <c r="D374" s="36" t="str">
        <f t="shared" si="26"/>
        <v>UPDATE</v>
      </c>
      <c r="E374" s="36" t="str">
        <f t="shared" si="27"/>
        <v>articles/virtual-machines/linux</v>
      </c>
      <c r="F374" s="78" t="str">
        <f t="shared" si="28"/>
        <v>articles/virtual-machines</v>
      </c>
      <c r="G374" s="99" t="str">
        <f t="shared" si="29"/>
        <v>UPDATE</v>
      </c>
      <c r="H374" s="99">
        <v>1</v>
      </c>
    </row>
    <row r="375" spans="1:8" ht="18" customHeight="1" x14ac:dyDescent="0.25">
      <c r="A375" s="21" t="s">
        <v>3378</v>
      </c>
      <c r="B375" s="21" t="s">
        <v>3448</v>
      </c>
      <c r="C375" s="36" t="str">
        <f t="shared" si="25"/>
        <v>login-using-aad.md</v>
      </c>
      <c r="D375" s="36" t="str">
        <f t="shared" si="26"/>
        <v>UNSUITABLE</v>
      </c>
      <c r="E375" s="36" t="str">
        <f t="shared" si="27"/>
        <v>articles/virtual-machines/linux</v>
      </c>
      <c r="F375" s="78" t="str">
        <f t="shared" si="28"/>
        <v>articles/virtual-machines</v>
      </c>
      <c r="G375" s="99" t="str">
        <f t="shared" si="29"/>
        <v>UNSUITABLE</v>
      </c>
      <c r="H375" s="99">
        <v>1</v>
      </c>
    </row>
    <row r="376" spans="1:8" ht="18" customHeight="1" x14ac:dyDescent="0.25">
      <c r="A376" s="21" t="s">
        <v>2781</v>
      </c>
      <c r="B376" s="21" t="s">
        <v>3450</v>
      </c>
      <c r="C376" s="36" t="str">
        <f t="shared" si="25"/>
        <v>mac-create-ssh-keys.md</v>
      </c>
      <c r="D376" s="36" t="str">
        <f t="shared" si="26"/>
        <v>UPDATE</v>
      </c>
      <c r="E376" s="36" t="str">
        <f t="shared" si="27"/>
        <v>articles/virtual-machines/linux</v>
      </c>
      <c r="F376" s="78" t="str">
        <f t="shared" si="28"/>
        <v>articles/virtual-machines</v>
      </c>
      <c r="G376" s="99" t="str">
        <f t="shared" si="29"/>
        <v>UPDATE</v>
      </c>
      <c r="H376" s="99">
        <v>1</v>
      </c>
    </row>
    <row r="377" spans="1:8" ht="18" customHeight="1" x14ac:dyDescent="0.25">
      <c r="A377" s="21" t="s">
        <v>1585</v>
      </c>
      <c r="B377" s="21" t="s">
        <v>3450</v>
      </c>
      <c r="C377" s="36" t="str">
        <f t="shared" si="25"/>
        <v>manage-availability.md</v>
      </c>
      <c r="D377" s="36" t="str">
        <f t="shared" si="26"/>
        <v>UPDATE</v>
      </c>
      <c r="E377" s="36" t="str">
        <f t="shared" si="27"/>
        <v>articles/virtual-machines/linux</v>
      </c>
      <c r="F377" s="78" t="str">
        <f t="shared" si="28"/>
        <v>articles/virtual-machines</v>
      </c>
      <c r="G377" s="99" t="str">
        <f t="shared" si="29"/>
        <v>UPDATE</v>
      </c>
      <c r="H377" s="99">
        <v>1</v>
      </c>
    </row>
    <row r="378" spans="1:8" ht="18" customHeight="1" x14ac:dyDescent="0.25">
      <c r="A378" s="21" t="s">
        <v>1518</v>
      </c>
      <c r="B378" s="21" t="s">
        <v>3450</v>
      </c>
      <c r="C378" s="36" t="str">
        <f t="shared" si="25"/>
        <v>managed-disks-overview.md</v>
      </c>
      <c r="D378" s="36" t="str">
        <f t="shared" si="26"/>
        <v>UPDATE</v>
      </c>
      <c r="E378" s="36" t="str">
        <f t="shared" si="27"/>
        <v>articles/virtual-machines/linux</v>
      </c>
      <c r="F378" s="78" t="str">
        <f t="shared" si="28"/>
        <v>articles/virtual-machines</v>
      </c>
      <c r="G378" s="99" t="str">
        <f t="shared" si="29"/>
        <v>UPDATE</v>
      </c>
      <c r="H378" s="99">
        <v>1</v>
      </c>
    </row>
    <row r="379" spans="1:8" ht="18" customHeight="1" x14ac:dyDescent="0.25">
      <c r="A379" s="21" t="s">
        <v>3379</v>
      </c>
      <c r="B379" s="21" t="s">
        <v>3450</v>
      </c>
      <c r="C379" s="36" t="str">
        <f t="shared" si="25"/>
        <v>metrics-vm-usage-rest.md</v>
      </c>
      <c r="D379" s="36" t="str">
        <f t="shared" si="26"/>
        <v>UPDATE</v>
      </c>
      <c r="E379" s="36" t="str">
        <f t="shared" si="27"/>
        <v>articles/virtual-machines/linux</v>
      </c>
      <c r="F379" s="78" t="str">
        <f t="shared" si="28"/>
        <v>articles/virtual-machines</v>
      </c>
      <c r="G379" s="99" t="str">
        <f t="shared" si="29"/>
        <v>UPDATE</v>
      </c>
      <c r="H379" s="99">
        <v>1</v>
      </c>
    </row>
    <row r="380" spans="1:8" ht="18" customHeight="1" x14ac:dyDescent="0.25">
      <c r="A380" s="21" t="s">
        <v>4609</v>
      </c>
      <c r="B380" s="21" t="s">
        <v>3450</v>
      </c>
      <c r="C380" s="36" t="str">
        <f t="shared" si="25"/>
        <v>migrate-to-premium-storage-using-azure-site-recovery.md</v>
      </c>
      <c r="D380" s="36" t="str">
        <f t="shared" si="26"/>
        <v>UPDATE</v>
      </c>
      <c r="E380" s="36" t="str">
        <f t="shared" si="27"/>
        <v>articles/virtual-machines/linux</v>
      </c>
      <c r="F380" s="78" t="str">
        <f t="shared" si="28"/>
        <v>articles/virtual-machines</v>
      </c>
      <c r="G380" s="99" t="str">
        <f t="shared" si="29"/>
        <v>UPDATE</v>
      </c>
      <c r="H380" s="99">
        <v>1</v>
      </c>
    </row>
    <row r="381" spans="1:8" ht="18" customHeight="1" x14ac:dyDescent="0.25">
      <c r="A381" s="21" t="s">
        <v>3380</v>
      </c>
      <c r="B381" s="21" t="s">
        <v>3450</v>
      </c>
      <c r="C381" s="36" t="str">
        <f t="shared" si="25"/>
        <v>migration-classic-resource-manager-cli.md</v>
      </c>
      <c r="D381" s="36" t="str">
        <f t="shared" si="26"/>
        <v>UPDATE</v>
      </c>
      <c r="E381" s="36" t="str">
        <f t="shared" si="27"/>
        <v>articles/virtual-machines/linux</v>
      </c>
      <c r="F381" s="78" t="str">
        <f t="shared" si="28"/>
        <v>articles/virtual-machines</v>
      </c>
      <c r="G381" s="99" t="str">
        <f t="shared" si="29"/>
        <v>UPDATE</v>
      </c>
      <c r="H381" s="99">
        <v>1</v>
      </c>
    </row>
    <row r="382" spans="1:8" ht="18" customHeight="1" x14ac:dyDescent="0.25">
      <c r="A382" s="21" t="s">
        <v>1620</v>
      </c>
      <c r="B382" s="21" t="s">
        <v>3450</v>
      </c>
      <c r="C382" s="36" t="str">
        <f t="shared" si="25"/>
        <v>migration-classic-resource-manager-deep-dive.md</v>
      </c>
      <c r="D382" s="36" t="str">
        <f t="shared" si="26"/>
        <v>UPDATE</v>
      </c>
      <c r="E382" s="36" t="str">
        <f t="shared" si="27"/>
        <v>articles/virtual-machines/linux</v>
      </c>
      <c r="F382" s="78" t="str">
        <f t="shared" si="28"/>
        <v>articles/virtual-machines</v>
      </c>
      <c r="G382" s="99" t="str">
        <f t="shared" si="29"/>
        <v>UPDATE</v>
      </c>
      <c r="H382" s="99">
        <v>1</v>
      </c>
    </row>
    <row r="383" spans="1:8" ht="18" customHeight="1" x14ac:dyDescent="0.25">
      <c r="A383" s="21" t="s">
        <v>1622</v>
      </c>
      <c r="B383" s="21" t="s">
        <v>3450</v>
      </c>
      <c r="C383" s="36" t="str">
        <f t="shared" si="25"/>
        <v>migration-classic-resource-manager-errors.md</v>
      </c>
      <c r="D383" s="36" t="str">
        <f t="shared" si="26"/>
        <v>UPDATE</v>
      </c>
      <c r="E383" s="36" t="str">
        <f t="shared" si="27"/>
        <v>articles/virtual-machines/linux</v>
      </c>
      <c r="F383" s="78" t="str">
        <f t="shared" si="28"/>
        <v>articles/virtual-machines</v>
      </c>
      <c r="G383" s="99" t="str">
        <f t="shared" si="29"/>
        <v>UPDATE</v>
      </c>
      <c r="H383" s="99">
        <v>1</v>
      </c>
    </row>
    <row r="384" spans="1:8" ht="18" customHeight="1" x14ac:dyDescent="0.25">
      <c r="A384" s="21" t="s">
        <v>1618</v>
      </c>
      <c r="B384" s="21" t="s">
        <v>3450</v>
      </c>
      <c r="C384" s="36" t="str">
        <f t="shared" si="25"/>
        <v>migration-classic-resource-manager-faq.md</v>
      </c>
      <c r="D384" s="36" t="str">
        <f t="shared" si="26"/>
        <v>UPDATE</v>
      </c>
      <c r="E384" s="36" t="str">
        <f t="shared" si="27"/>
        <v>articles/virtual-machines/linux</v>
      </c>
      <c r="F384" s="78" t="str">
        <f t="shared" si="28"/>
        <v>articles/virtual-machines</v>
      </c>
      <c r="G384" s="99" t="str">
        <f t="shared" si="29"/>
        <v>UPDATE</v>
      </c>
      <c r="H384" s="99">
        <v>1</v>
      </c>
    </row>
    <row r="385" spans="1:8" ht="18" customHeight="1" x14ac:dyDescent="0.25">
      <c r="A385" s="21" t="s">
        <v>1616</v>
      </c>
      <c r="B385" s="21" t="s">
        <v>3450</v>
      </c>
      <c r="C385" s="36" t="str">
        <f t="shared" si="25"/>
        <v>migration-classic-resource-manager-overview.md</v>
      </c>
      <c r="D385" s="36" t="str">
        <f t="shared" si="26"/>
        <v>UPDATE</v>
      </c>
      <c r="E385" s="36" t="str">
        <f t="shared" si="27"/>
        <v>articles/virtual-machines/linux</v>
      </c>
      <c r="F385" s="78" t="str">
        <f t="shared" si="28"/>
        <v>articles/virtual-machines</v>
      </c>
      <c r="G385" s="99" t="str">
        <f t="shared" si="29"/>
        <v>UPDATE</v>
      </c>
      <c r="H385" s="99">
        <v>1</v>
      </c>
    </row>
    <row r="386" spans="1:8" ht="18" customHeight="1" x14ac:dyDescent="0.25">
      <c r="A386" s="21" t="s">
        <v>3381</v>
      </c>
      <c r="B386" s="21" t="s">
        <v>3450</v>
      </c>
      <c r="C386" s="36" t="str">
        <f t="shared" si="25"/>
        <v>migration-classic-resource-manager-plan.md</v>
      </c>
      <c r="D386" s="36" t="str">
        <f t="shared" si="26"/>
        <v>UPDATE</v>
      </c>
      <c r="E386" s="36" t="str">
        <f t="shared" si="27"/>
        <v>articles/virtual-machines/linux</v>
      </c>
      <c r="F386" s="78" t="str">
        <f t="shared" si="28"/>
        <v>articles/virtual-machines</v>
      </c>
      <c r="G386" s="99" t="str">
        <f t="shared" si="29"/>
        <v>UPDATE</v>
      </c>
      <c r="H386" s="99">
        <v>1</v>
      </c>
    </row>
    <row r="387" spans="1:8" ht="18" customHeight="1" x14ac:dyDescent="0.25">
      <c r="A387" s="21" t="s">
        <v>1583</v>
      </c>
      <c r="B387" s="21" t="s">
        <v>3450</v>
      </c>
      <c r="C387" s="36" t="str">
        <f t="shared" ref="C387:C450" si="30">TRIM(RIGHT(SUBSTITUTE(A387,"/",REPT(" ",LEN(A387))),LEN(A387)))</f>
        <v>mitigate-se.md</v>
      </c>
      <c r="D387" s="36" t="str">
        <f t="shared" ref="D387:D450" si="31">B387</f>
        <v>UPDATE</v>
      </c>
      <c r="E387" s="36" t="str">
        <f t="shared" ref="E387:E450" si="32">LEFT(A387,LEN(A387)-LEN(C387)-1)</f>
        <v>articles/virtual-machines/linux</v>
      </c>
      <c r="F387" s="78" t="str">
        <f t="shared" ref="F387:F450" si="33">LEFT(A387,FIND("/",A387,FIND("/",A387)+1)-1)</f>
        <v>articles/virtual-machines</v>
      </c>
      <c r="G387" s="99" t="str">
        <f t="shared" ref="G387:G450" si="34">B387</f>
        <v>UPDATE</v>
      </c>
      <c r="H387" s="99">
        <v>1</v>
      </c>
    </row>
    <row r="388" spans="1:8" ht="18" customHeight="1" x14ac:dyDescent="0.25">
      <c r="A388" s="21" t="s">
        <v>1516</v>
      </c>
      <c r="B388" s="21" t="s">
        <v>3450</v>
      </c>
      <c r="C388" s="36" t="str">
        <f t="shared" si="30"/>
        <v>monitor.md</v>
      </c>
      <c r="D388" s="36" t="str">
        <f t="shared" si="31"/>
        <v>UPDATE</v>
      </c>
      <c r="E388" s="36" t="str">
        <f t="shared" si="32"/>
        <v>articles/virtual-machines/linux</v>
      </c>
      <c r="F388" s="78" t="str">
        <f t="shared" si="33"/>
        <v>articles/virtual-machines</v>
      </c>
      <c r="G388" s="99" t="str">
        <f t="shared" si="34"/>
        <v>UPDATE</v>
      </c>
      <c r="H388" s="99">
        <v>1</v>
      </c>
    </row>
    <row r="389" spans="1:8" ht="18" customHeight="1" x14ac:dyDescent="0.25">
      <c r="A389" s="21" t="s">
        <v>3382</v>
      </c>
      <c r="B389" s="21" t="s">
        <v>3450</v>
      </c>
      <c r="C389" s="36" t="str">
        <f t="shared" si="30"/>
        <v>mount-azure-file-storage-on-linux-using-smb.md</v>
      </c>
      <c r="D389" s="36" t="str">
        <f t="shared" si="31"/>
        <v>UPDATE</v>
      </c>
      <c r="E389" s="36" t="str">
        <f t="shared" si="32"/>
        <v>articles/virtual-machines/linux</v>
      </c>
      <c r="F389" s="78" t="str">
        <f t="shared" si="33"/>
        <v>articles/virtual-machines</v>
      </c>
      <c r="G389" s="99" t="str">
        <f t="shared" si="34"/>
        <v>UPDATE</v>
      </c>
      <c r="H389" s="99">
        <v>1</v>
      </c>
    </row>
    <row r="390" spans="1:8" ht="18" customHeight="1" x14ac:dyDescent="0.25">
      <c r="A390" s="21" t="s">
        <v>1581</v>
      </c>
      <c r="B390" s="21" t="s">
        <v>3450</v>
      </c>
      <c r="C390" s="36" t="str">
        <f t="shared" si="30"/>
        <v>move-vm.md</v>
      </c>
      <c r="D390" s="36" t="str">
        <f t="shared" si="31"/>
        <v>UPDATE</v>
      </c>
      <c r="E390" s="36" t="str">
        <f t="shared" si="32"/>
        <v>articles/virtual-machines/linux</v>
      </c>
      <c r="F390" s="78" t="str">
        <f t="shared" si="33"/>
        <v>articles/virtual-machines</v>
      </c>
      <c r="G390" s="99" t="str">
        <f t="shared" si="34"/>
        <v>UPDATE</v>
      </c>
      <c r="H390" s="99">
        <v>1</v>
      </c>
    </row>
    <row r="391" spans="1:8" ht="18" customHeight="1" x14ac:dyDescent="0.25">
      <c r="A391" s="21" t="s">
        <v>2782</v>
      </c>
      <c r="B391" s="21" t="s">
        <v>3450</v>
      </c>
      <c r="C391" s="36" t="str">
        <f t="shared" si="30"/>
        <v>multiple-nics.md</v>
      </c>
      <c r="D391" s="36" t="str">
        <f t="shared" si="31"/>
        <v>UPDATE</v>
      </c>
      <c r="E391" s="36" t="str">
        <f t="shared" si="32"/>
        <v>articles/virtual-machines/linux</v>
      </c>
      <c r="F391" s="78" t="str">
        <f t="shared" si="33"/>
        <v>articles/virtual-machines</v>
      </c>
      <c r="G391" s="99" t="str">
        <f t="shared" si="34"/>
        <v>UPDATE</v>
      </c>
      <c r="H391" s="99">
        <v>1</v>
      </c>
    </row>
    <row r="392" spans="1:8" ht="18" customHeight="1" x14ac:dyDescent="0.25">
      <c r="A392" s="21" t="s">
        <v>3383</v>
      </c>
      <c r="B392" s="21" t="s">
        <v>3450</v>
      </c>
      <c r="C392" s="36" t="str">
        <f t="shared" si="30"/>
        <v>mysql-on-opensuse.md</v>
      </c>
      <c r="D392" s="36" t="str">
        <f t="shared" si="31"/>
        <v>UPDATE</v>
      </c>
      <c r="E392" s="36" t="str">
        <f t="shared" si="32"/>
        <v>articles/virtual-machines/linux</v>
      </c>
      <c r="F392" s="78" t="str">
        <f t="shared" si="33"/>
        <v>articles/virtual-machines</v>
      </c>
      <c r="G392" s="99" t="str">
        <f t="shared" si="34"/>
        <v>UPDATE</v>
      </c>
      <c r="H392" s="99">
        <v>1</v>
      </c>
    </row>
    <row r="393" spans="1:8" ht="18" customHeight="1" x14ac:dyDescent="0.25">
      <c r="A393" s="21" t="s">
        <v>1579</v>
      </c>
      <c r="B393" s="21" t="s">
        <v>3450</v>
      </c>
      <c r="C393" s="36" t="str">
        <f t="shared" si="30"/>
        <v>network-overview.md</v>
      </c>
      <c r="D393" s="36" t="str">
        <f t="shared" si="31"/>
        <v>UPDATE</v>
      </c>
      <c r="E393" s="36" t="str">
        <f t="shared" si="32"/>
        <v>articles/virtual-machines/linux</v>
      </c>
      <c r="F393" s="78" t="str">
        <f t="shared" si="33"/>
        <v>articles/virtual-machines</v>
      </c>
      <c r="G393" s="99" t="str">
        <f t="shared" si="34"/>
        <v>UPDATE</v>
      </c>
      <c r="H393" s="99">
        <v>1</v>
      </c>
    </row>
    <row r="394" spans="1:8" ht="18" customHeight="1" x14ac:dyDescent="0.25">
      <c r="A394" s="21" t="s">
        <v>1512</v>
      </c>
      <c r="B394" s="21" t="s">
        <v>3450</v>
      </c>
      <c r="C394" s="36" t="str">
        <f t="shared" si="30"/>
        <v>n-series-driver-setup.md</v>
      </c>
      <c r="D394" s="36" t="str">
        <f t="shared" si="31"/>
        <v>UPDATE</v>
      </c>
      <c r="E394" s="36" t="str">
        <f t="shared" si="32"/>
        <v>articles/virtual-machines/linux</v>
      </c>
      <c r="F394" s="78" t="str">
        <f t="shared" si="33"/>
        <v>articles/virtual-machines</v>
      </c>
      <c r="G394" s="99" t="str">
        <f t="shared" si="34"/>
        <v>UPDATE</v>
      </c>
      <c r="H394" s="99">
        <v>1</v>
      </c>
    </row>
    <row r="395" spans="1:8" ht="18" customHeight="1" x14ac:dyDescent="0.25">
      <c r="A395" s="21" t="s">
        <v>2783</v>
      </c>
      <c r="B395" s="21" t="s">
        <v>3450</v>
      </c>
      <c r="C395" s="36" t="str">
        <f t="shared" si="30"/>
        <v>nsg-quickstart.md</v>
      </c>
      <c r="D395" s="36" t="str">
        <f t="shared" si="31"/>
        <v>UPDATE</v>
      </c>
      <c r="E395" s="36" t="str">
        <f t="shared" si="32"/>
        <v>articles/virtual-machines/linux</v>
      </c>
      <c r="F395" s="78" t="str">
        <f t="shared" si="33"/>
        <v>articles/virtual-machines</v>
      </c>
      <c r="G395" s="99" t="str">
        <f t="shared" si="34"/>
        <v>UPDATE</v>
      </c>
      <c r="H395" s="99">
        <v>1</v>
      </c>
    </row>
    <row r="396" spans="1:8" ht="18" customHeight="1" x14ac:dyDescent="0.25">
      <c r="A396" s="21" t="s">
        <v>4610</v>
      </c>
      <c r="B396" s="21" t="s">
        <v>3449</v>
      </c>
      <c r="C396" s="36" t="str">
        <f t="shared" si="30"/>
        <v>openshift-container-platform-3x-prerequisites.md</v>
      </c>
      <c r="D396" s="36" t="str">
        <f t="shared" si="31"/>
        <v>NEW</v>
      </c>
      <c r="E396" s="36" t="str">
        <f t="shared" si="32"/>
        <v>articles/virtual-machines/linux</v>
      </c>
      <c r="F396" s="78" t="str">
        <f t="shared" si="33"/>
        <v>articles/virtual-machines</v>
      </c>
      <c r="G396" s="99" t="str">
        <f t="shared" si="34"/>
        <v>NEW</v>
      </c>
      <c r="H396" s="99">
        <v>1</v>
      </c>
    </row>
    <row r="397" spans="1:8" ht="18" customHeight="1" x14ac:dyDescent="0.25">
      <c r="A397" s="21" t="s">
        <v>2785</v>
      </c>
      <c r="B397" s="21" t="s">
        <v>3450</v>
      </c>
      <c r="C397" s="36" t="str">
        <f t="shared" si="30"/>
        <v>oracle-create-upload-vhd.md</v>
      </c>
      <c r="D397" s="36" t="str">
        <f t="shared" si="31"/>
        <v>UPDATE</v>
      </c>
      <c r="E397" s="36" t="str">
        <f t="shared" si="32"/>
        <v>articles/virtual-machines/linux</v>
      </c>
      <c r="F397" s="78" t="str">
        <f t="shared" si="33"/>
        <v>articles/virtual-machines</v>
      </c>
      <c r="G397" s="99" t="str">
        <f t="shared" si="34"/>
        <v>UPDATE</v>
      </c>
      <c r="H397" s="99">
        <v>1</v>
      </c>
    </row>
    <row r="398" spans="1:8" ht="18" customHeight="1" x14ac:dyDescent="0.25">
      <c r="A398" s="21" t="s">
        <v>3384</v>
      </c>
      <c r="B398" s="21" t="s">
        <v>3450</v>
      </c>
      <c r="C398" s="36" t="str">
        <f t="shared" si="30"/>
        <v>redhat-create-upload-vhd.md</v>
      </c>
      <c r="D398" s="36" t="str">
        <f t="shared" si="31"/>
        <v>UPDATE</v>
      </c>
      <c r="E398" s="36" t="str">
        <f t="shared" si="32"/>
        <v>articles/virtual-machines/linux</v>
      </c>
      <c r="F398" s="78" t="str">
        <f t="shared" si="33"/>
        <v>articles/virtual-machines</v>
      </c>
      <c r="G398" s="99" t="str">
        <f t="shared" si="34"/>
        <v>UPDATE</v>
      </c>
      <c r="H398" s="99">
        <v>1</v>
      </c>
    </row>
    <row r="399" spans="1:8" ht="18" customHeight="1" x14ac:dyDescent="0.25">
      <c r="A399" s="21" t="s">
        <v>3385</v>
      </c>
      <c r="B399" s="21" t="s">
        <v>3450</v>
      </c>
      <c r="C399" s="36" t="str">
        <f t="shared" si="30"/>
        <v>scheduled-events.md</v>
      </c>
      <c r="D399" s="36" t="str">
        <f t="shared" si="31"/>
        <v>UPDATE</v>
      </c>
      <c r="E399" s="36" t="str">
        <f t="shared" si="32"/>
        <v>articles/virtual-machines/linux</v>
      </c>
      <c r="F399" s="78" t="str">
        <f t="shared" si="33"/>
        <v>articles/virtual-machines</v>
      </c>
      <c r="G399" s="99" t="str">
        <f t="shared" si="34"/>
        <v>UPDATE</v>
      </c>
      <c r="H399" s="99">
        <v>1</v>
      </c>
    </row>
    <row r="400" spans="1:8" ht="18" customHeight="1" x14ac:dyDescent="0.25">
      <c r="A400" s="21" t="s">
        <v>4611</v>
      </c>
      <c r="B400" s="21" t="s">
        <v>3449</v>
      </c>
      <c r="C400" s="36" t="str">
        <f t="shared" si="30"/>
        <v>spot-template.md</v>
      </c>
      <c r="D400" s="36" t="str">
        <f t="shared" si="31"/>
        <v>NEW</v>
      </c>
      <c r="E400" s="36" t="str">
        <f t="shared" si="32"/>
        <v>articles/virtual-machines/linux</v>
      </c>
      <c r="F400" s="78" t="str">
        <f t="shared" si="33"/>
        <v>articles/virtual-machines</v>
      </c>
      <c r="G400" s="99" t="str">
        <f t="shared" si="34"/>
        <v>NEW</v>
      </c>
      <c r="H400" s="99">
        <v>1</v>
      </c>
    </row>
    <row r="401" spans="1:8" ht="18" customHeight="1" x14ac:dyDescent="0.25">
      <c r="A401" s="21" t="s">
        <v>4612</v>
      </c>
      <c r="B401" s="21" t="s">
        <v>3449</v>
      </c>
      <c r="C401" s="36" t="str">
        <f t="shared" si="30"/>
        <v>sql-server-linux-rhel-ha-listener-tutorial.md</v>
      </c>
      <c r="D401" s="36" t="str">
        <f t="shared" si="31"/>
        <v>NEW</v>
      </c>
      <c r="E401" s="36" t="str">
        <f t="shared" si="32"/>
        <v>articles/virtual-machines/linux/sql</v>
      </c>
      <c r="F401" s="78" t="str">
        <f t="shared" si="33"/>
        <v>articles/virtual-machines</v>
      </c>
      <c r="G401" s="99" t="str">
        <f t="shared" si="34"/>
        <v>NEW</v>
      </c>
      <c r="H401" s="99">
        <v>1</v>
      </c>
    </row>
    <row r="402" spans="1:8" ht="18" customHeight="1" x14ac:dyDescent="0.25">
      <c r="A402" s="21" t="s">
        <v>4613</v>
      </c>
      <c r="B402" s="21" t="s">
        <v>3449</v>
      </c>
      <c r="C402" s="36" t="str">
        <f t="shared" si="30"/>
        <v>sql-server-linux-rhel-ha-stonith-tutorial.md</v>
      </c>
      <c r="D402" s="36" t="str">
        <f t="shared" si="31"/>
        <v>NEW</v>
      </c>
      <c r="E402" s="36" t="str">
        <f t="shared" si="32"/>
        <v>articles/virtual-machines/linux/sql</v>
      </c>
      <c r="F402" s="78" t="str">
        <f t="shared" si="33"/>
        <v>articles/virtual-machines</v>
      </c>
      <c r="G402" s="99" t="str">
        <f t="shared" si="34"/>
        <v>NEW</v>
      </c>
      <c r="H402" s="99">
        <v>1</v>
      </c>
    </row>
    <row r="403" spans="1:8" ht="18" customHeight="1" x14ac:dyDescent="0.25">
      <c r="A403" s="21" t="s">
        <v>4614</v>
      </c>
      <c r="B403" s="21" t="s">
        <v>3450</v>
      </c>
      <c r="C403" s="36" t="str">
        <f t="shared" si="30"/>
        <v>TOC.yml</v>
      </c>
      <c r="D403" s="36" t="str">
        <f t="shared" si="31"/>
        <v>UPDATE</v>
      </c>
      <c r="E403" s="36" t="str">
        <f t="shared" si="32"/>
        <v>articles/virtual-machines/linux/sql</v>
      </c>
      <c r="F403" s="78" t="str">
        <f t="shared" si="33"/>
        <v>articles/virtual-machines</v>
      </c>
      <c r="G403" s="99" t="str">
        <f t="shared" si="34"/>
        <v>UPDATE</v>
      </c>
      <c r="H403" s="99">
        <v>1</v>
      </c>
    </row>
    <row r="404" spans="1:8" ht="18" customHeight="1" x14ac:dyDescent="0.25">
      <c r="A404" s="21" t="s">
        <v>2795</v>
      </c>
      <c r="B404" s="21" t="s">
        <v>3450</v>
      </c>
      <c r="C404" s="36" t="str">
        <f t="shared" si="30"/>
        <v>suse-create-upload-vhd.md</v>
      </c>
      <c r="D404" s="36" t="str">
        <f t="shared" si="31"/>
        <v>UPDATE</v>
      </c>
      <c r="E404" s="36" t="str">
        <f t="shared" si="32"/>
        <v>articles/virtual-machines/linux</v>
      </c>
      <c r="F404" s="78" t="str">
        <f t="shared" si="33"/>
        <v>articles/virtual-machines</v>
      </c>
      <c r="G404" s="99" t="str">
        <f t="shared" si="34"/>
        <v>UPDATE</v>
      </c>
      <c r="H404" s="99">
        <v>1</v>
      </c>
    </row>
    <row r="405" spans="1:8" ht="18" customHeight="1" x14ac:dyDescent="0.25">
      <c r="A405" s="21" t="s">
        <v>2798</v>
      </c>
      <c r="B405" s="21" t="s">
        <v>3450</v>
      </c>
      <c r="C405" s="36" t="str">
        <f t="shared" si="30"/>
        <v>toc.yml</v>
      </c>
      <c r="D405" s="36" t="str">
        <f t="shared" si="31"/>
        <v>UPDATE</v>
      </c>
      <c r="E405" s="36" t="str">
        <f t="shared" si="32"/>
        <v>articles/virtual-machines/linux</v>
      </c>
      <c r="F405" s="78" t="str">
        <f t="shared" si="33"/>
        <v>articles/virtual-machines</v>
      </c>
      <c r="G405" s="99" t="str">
        <f t="shared" si="34"/>
        <v>UPDATE</v>
      </c>
      <c r="H405" s="99">
        <v>1</v>
      </c>
    </row>
    <row r="406" spans="1:8" ht="18" customHeight="1" x14ac:dyDescent="0.25">
      <c r="A406" s="21" t="s">
        <v>2808</v>
      </c>
      <c r="B406" s="21" t="s">
        <v>3450</v>
      </c>
      <c r="C406" s="36" t="str">
        <f t="shared" si="30"/>
        <v>using-cloud-init.md</v>
      </c>
      <c r="D406" s="36" t="str">
        <f t="shared" si="31"/>
        <v>UPDATE</v>
      </c>
      <c r="E406" s="36" t="str">
        <f t="shared" si="32"/>
        <v>articles/virtual-machines/linux</v>
      </c>
      <c r="F406" s="78" t="str">
        <f t="shared" si="33"/>
        <v>articles/virtual-machines</v>
      </c>
      <c r="G406" s="99" t="str">
        <f t="shared" si="34"/>
        <v>UPDATE</v>
      </c>
      <c r="H406" s="99">
        <v>1</v>
      </c>
    </row>
    <row r="407" spans="1:8" ht="18" customHeight="1" x14ac:dyDescent="0.25">
      <c r="A407" s="21" t="s">
        <v>4615</v>
      </c>
      <c r="B407" s="21" t="s">
        <v>3449</v>
      </c>
      <c r="C407" s="36" t="str">
        <f t="shared" si="30"/>
        <v>move-region-maintenance-configuration.md</v>
      </c>
      <c r="D407" s="36" t="str">
        <f t="shared" si="31"/>
        <v>NEW</v>
      </c>
      <c r="E407" s="36" t="str">
        <f t="shared" si="32"/>
        <v>articles/virtual-machines</v>
      </c>
      <c r="F407" s="78" t="str">
        <f t="shared" si="33"/>
        <v>articles/virtual-machines</v>
      </c>
      <c r="G407" s="99" t="str">
        <f t="shared" si="34"/>
        <v>NEW</v>
      </c>
      <c r="H407" s="99">
        <v>1</v>
      </c>
    </row>
    <row r="408" spans="1:8" ht="18" customHeight="1" x14ac:dyDescent="0.25">
      <c r="A408" s="21" t="s">
        <v>4616</v>
      </c>
      <c r="B408" s="21" t="s">
        <v>3449</v>
      </c>
      <c r="C408" s="36" t="str">
        <f t="shared" si="30"/>
        <v>move-region-maintenance-configuration-resources.md</v>
      </c>
      <c r="D408" s="36" t="str">
        <f t="shared" si="31"/>
        <v>NEW</v>
      </c>
      <c r="E408" s="36" t="str">
        <f t="shared" si="32"/>
        <v>articles/virtual-machines</v>
      </c>
      <c r="F408" s="78" t="str">
        <f t="shared" si="33"/>
        <v>articles/virtual-machines</v>
      </c>
      <c r="G408" s="99" t="str">
        <f t="shared" si="34"/>
        <v>NEW</v>
      </c>
      <c r="H408" s="99">
        <v>1</v>
      </c>
    </row>
    <row r="409" spans="1:8" ht="18" customHeight="1" x14ac:dyDescent="0.25">
      <c r="A409" s="21" t="s">
        <v>4617</v>
      </c>
      <c r="B409" s="21" t="s">
        <v>3449</v>
      </c>
      <c r="C409" s="36" t="str">
        <f t="shared" si="30"/>
        <v>ncv2-series.md</v>
      </c>
      <c r="D409" s="36" t="str">
        <f t="shared" si="31"/>
        <v>NEW</v>
      </c>
      <c r="E409" s="36" t="str">
        <f t="shared" si="32"/>
        <v>articles/virtual-machines</v>
      </c>
      <c r="F409" s="78" t="str">
        <f t="shared" si="33"/>
        <v>articles/virtual-machines</v>
      </c>
      <c r="G409" s="99" t="str">
        <f t="shared" si="34"/>
        <v>NEW</v>
      </c>
      <c r="H409" s="99">
        <v>1</v>
      </c>
    </row>
    <row r="410" spans="1:8" ht="18" customHeight="1" x14ac:dyDescent="0.25">
      <c r="A410" s="21" t="s">
        <v>4618</v>
      </c>
      <c r="B410" s="21" t="s">
        <v>3450</v>
      </c>
      <c r="C410" s="36" t="str">
        <f t="shared" si="30"/>
        <v>ncv3-series.md</v>
      </c>
      <c r="D410" s="36" t="str">
        <f t="shared" si="31"/>
        <v>UPDATE</v>
      </c>
      <c r="E410" s="36" t="str">
        <f t="shared" si="32"/>
        <v>articles/virtual-machines</v>
      </c>
      <c r="F410" s="78" t="str">
        <f t="shared" si="33"/>
        <v>articles/virtual-machines</v>
      </c>
      <c r="G410" s="99" t="str">
        <f t="shared" si="34"/>
        <v>UPDATE</v>
      </c>
      <c r="H410" s="99">
        <v>1</v>
      </c>
    </row>
    <row r="411" spans="1:8" ht="18" customHeight="1" x14ac:dyDescent="0.25">
      <c r="A411" s="21" t="s">
        <v>4619</v>
      </c>
      <c r="B411" s="21" t="s">
        <v>3449</v>
      </c>
      <c r="C411" s="36" t="str">
        <f t="shared" si="30"/>
        <v>nd-series.md</v>
      </c>
      <c r="D411" s="36" t="str">
        <f t="shared" si="31"/>
        <v>NEW</v>
      </c>
      <c r="E411" s="36" t="str">
        <f t="shared" si="32"/>
        <v>articles/virtual-machines</v>
      </c>
      <c r="F411" s="78" t="str">
        <f t="shared" si="33"/>
        <v>articles/virtual-machines</v>
      </c>
      <c r="G411" s="99" t="str">
        <f t="shared" si="34"/>
        <v>NEW</v>
      </c>
      <c r="H411" s="99">
        <v>1</v>
      </c>
    </row>
    <row r="412" spans="1:8" ht="18" customHeight="1" x14ac:dyDescent="0.25">
      <c r="A412" s="21" t="s">
        <v>4620</v>
      </c>
      <c r="B412" s="21" t="s">
        <v>3449</v>
      </c>
      <c r="C412" s="36" t="str">
        <f t="shared" si="30"/>
        <v>ndv2-series.md</v>
      </c>
      <c r="D412" s="36" t="str">
        <f t="shared" si="31"/>
        <v>NEW</v>
      </c>
      <c r="E412" s="36" t="str">
        <f t="shared" si="32"/>
        <v>articles/virtual-machines</v>
      </c>
      <c r="F412" s="78" t="str">
        <f t="shared" si="33"/>
        <v>articles/virtual-machines</v>
      </c>
      <c r="G412" s="99" t="str">
        <f t="shared" si="34"/>
        <v>NEW</v>
      </c>
      <c r="H412" s="99">
        <v>1</v>
      </c>
    </row>
    <row r="413" spans="1:8" ht="18" customHeight="1" x14ac:dyDescent="0.25">
      <c r="A413" s="21" t="s">
        <v>4621</v>
      </c>
      <c r="B413" s="21" t="s">
        <v>3449</v>
      </c>
      <c r="C413" s="36" t="str">
        <f t="shared" si="30"/>
        <v>nv-series.md</v>
      </c>
      <c r="D413" s="36" t="str">
        <f t="shared" si="31"/>
        <v>NEW</v>
      </c>
      <c r="E413" s="36" t="str">
        <f t="shared" si="32"/>
        <v>articles/virtual-machines</v>
      </c>
      <c r="F413" s="78" t="str">
        <f t="shared" si="33"/>
        <v>articles/virtual-machines</v>
      </c>
      <c r="G413" s="99" t="str">
        <f t="shared" si="34"/>
        <v>NEW</v>
      </c>
      <c r="H413" s="99">
        <v>1</v>
      </c>
    </row>
    <row r="414" spans="1:8" ht="18" customHeight="1" x14ac:dyDescent="0.25">
      <c r="A414" s="21" t="s">
        <v>4622</v>
      </c>
      <c r="B414" s="21" t="s">
        <v>3449</v>
      </c>
      <c r="C414" s="36" t="str">
        <f t="shared" si="30"/>
        <v>nvv3-series.md</v>
      </c>
      <c r="D414" s="36" t="str">
        <f t="shared" si="31"/>
        <v>NEW</v>
      </c>
      <c r="E414" s="36" t="str">
        <f t="shared" si="32"/>
        <v>articles/virtual-machines</v>
      </c>
      <c r="F414" s="78" t="str">
        <f t="shared" si="33"/>
        <v>articles/virtual-machines</v>
      </c>
      <c r="G414" s="99" t="str">
        <f t="shared" si="34"/>
        <v>NEW</v>
      </c>
      <c r="H414" s="99">
        <v>1</v>
      </c>
    </row>
    <row r="415" spans="1:8" ht="18" customHeight="1" x14ac:dyDescent="0.25">
      <c r="A415" s="21" t="s">
        <v>4623</v>
      </c>
      <c r="B415" s="21" t="s">
        <v>3449</v>
      </c>
      <c r="C415" s="36" t="str">
        <f t="shared" si="30"/>
        <v>nvv4-series.md</v>
      </c>
      <c r="D415" s="36" t="str">
        <f t="shared" si="31"/>
        <v>NEW</v>
      </c>
      <c r="E415" s="36" t="str">
        <f t="shared" si="32"/>
        <v>articles/virtual-machines</v>
      </c>
      <c r="F415" s="78" t="str">
        <f t="shared" si="33"/>
        <v>articles/virtual-machines</v>
      </c>
      <c r="G415" s="99" t="str">
        <f t="shared" si="34"/>
        <v>NEW</v>
      </c>
      <c r="H415" s="99">
        <v>1</v>
      </c>
    </row>
    <row r="416" spans="1:8" ht="18" customHeight="1" x14ac:dyDescent="0.25">
      <c r="A416" s="21" t="s">
        <v>4624</v>
      </c>
      <c r="B416" s="21" t="s">
        <v>3450</v>
      </c>
      <c r="C416" s="36" t="str">
        <f t="shared" si="30"/>
        <v>sizes-general.md</v>
      </c>
      <c r="D416" s="36" t="str">
        <f t="shared" si="31"/>
        <v>UPDATE</v>
      </c>
      <c r="E416" s="36" t="str">
        <f t="shared" si="32"/>
        <v>articles/virtual-machines</v>
      </c>
      <c r="F416" s="78" t="str">
        <f t="shared" si="33"/>
        <v>articles/virtual-machines</v>
      </c>
      <c r="G416" s="99" t="str">
        <f t="shared" si="34"/>
        <v>UPDATE</v>
      </c>
      <c r="H416" s="99">
        <v>1</v>
      </c>
    </row>
    <row r="417" spans="1:8" ht="18" customHeight="1" x14ac:dyDescent="0.25">
      <c r="A417" s="21" t="s">
        <v>4625</v>
      </c>
      <c r="B417" s="21" t="s">
        <v>3449</v>
      </c>
      <c r="C417" s="36" t="str">
        <f t="shared" si="30"/>
        <v>sizes-hpc.md</v>
      </c>
      <c r="D417" s="36" t="str">
        <f t="shared" si="31"/>
        <v>NEW</v>
      </c>
      <c r="E417" s="36" t="str">
        <f t="shared" si="32"/>
        <v>articles/virtual-machines</v>
      </c>
      <c r="F417" s="78" t="str">
        <f t="shared" si="33"/>
        <v>articles/virtual-machines</v>
      </c>
      <c r="G417" s="99" t="str">
        <f t="shared" si="34"/>
        <v>NEW</v>
      </c>
      <c r="H417" s="99">
        <v>1</v>
      </c>
    </row>
    <row r="418" spans="1:8" ht="18" customHeight="1" x14ac:dyDescent="0.25">
      <c r="A418" s="21" t="s">
        <v>4626</v>
      </c>
      <c r="B418" s="21" t="s">
        <v>3450</v>
      </c>
      <c r="C418" s="36" t="str">
        <f t="shared" si="30"/>
        <v>sizes-previous-gen.md</v>
      </c>
      <c r="D418" s="36" t="str">
        <f t="shared" si="31"/>
        <v>UPDATE</v>
      </c>
      <c r="E418" s="36" t="str">
        <f t="shared" si="32"/>
        <v>articles/virtual-machines</v>
      </c>
      <c r="F418" s="78" t="str">
        <f t="shared" si="33"/>
        <v>articles/virtual-machines</v>
      </c>
      <c r="G418" s="99" t="str">
        <f t="shared" si="34"/>
        <v>UPDATE</v>
      </c>
      <c r="H418" s="99">
        <v>1</v>
      </c>
    </row>
    <row r="419" spans="1:8" ht="18" customHeight="1" x14ac:dyDescent="0.25">
      <c r="A419" s="21" t="s">
        <v>3387</v>
      </c>
      <c r="B419" s="21" t="s">
        <v>3450</v>
      </c>
      <c r="C419" s="36" t="str">
        <f t="shared" si="30"/>
        <v>csharp.md</v>
      </c>
      <c r="D419" s="36" t="str">
        <f t="shared" si="31"/>
        <v>UPDATE</v>
      </c>
      <c r="E419" s="36" t="str">
        <f t="shared" si="32"/>
        <v>articles/virtual-machines/windows</v>
      </c>
      <c r="F419" s="78" t="str">
        <f t="shared" si="33"/>
        <v>articles/virtual-machines</v>
      </c>
      <c r="G419" s="99" t="str">
        <f t="shared" si="34"/>
        <v>UPDATE</v>
      </c>
      <c r="H419" s="99">
        <v>1</v>
      </c>
    </row>
    <row r="420" spans="1:8" ht="18" customHeight="1" x14ac:dyDescent="0.25">
      <c r="A420" s="21" t="s">
        <v>3388</v>
      </c>
      <c r="B420" s="21" t="s">
        <v>3450</v>
      </c>
      <c r="C420" s="36" t="str">
        <f t="shared" si="30"/>
        <v>csharp-template.md</v>
      </c>
      <c r="D420" s="36" t="str">
        <f t="shared" si="31"/>
        <v>UPDATE</v>
      </c>
      <c r="E420" s="36" t="str">
        <f t="shared" si="32"/>
        <v>articles/virtual-machines/windows</v>
      </c>
      <c r="F420" s="78" t="str">
        <f t="shared" si="33"/>
        <v>articles/virtual-machines</v>
      </c>
      <c r="G420" s="99" t="str">
        <f t="shared" si="34"/>
        <v>UPDATE</v>
      </c>
      <c r="H420" s="99">
        <v>1</v>
      </c>
    </row>
    <row r="421" spans="1:8" ht="18" customHeight="1" x14ac:dyDescent="0.25">
      <c r="A421" s="21" t="s">
        <v>4627</v>
      </c>
      <c r="B421" s="21" t="s">
        <v>3448</v>
      </c>
      <c r="C421" s="36" t="str">
        <f t="shared" si="30"/>
        <v>dedicated-hosts.md</v>
      </c>
      <c r="D421" s="36" t="str">
        <f t="shared" si="31"/>
        <v>UNSUITABLE</v>
      </c>
      <c r="E421" s="36" t="str">
        <f t="shared" si="32"/>
        <v>articles/virtual-machines/windows</v>
      </c>
      <c r="F421" s="78" t="str">
        <f t="shared" si="33"/>
        <v>articles/virtual-machines</v>
      </c>
      <c r="G421" s="99" t="str">
        <f t="shared" si="34"/>
        <v>UNSUITABLE</v>
      </c>
      <c r="H421" s="99">
        <v>1</v>
      </c>
    </row>
    <row r="422" spans="1:8" ht="18" customHeight="1" x14ac:dyDescent="0.25">
      <c r="A422" s="21" t="s">
        <v>4628</v>
      </c>
      <c r="B422" s="21" t="s">
        <v>3448</v>
      </c>
      <c r="C422" s="36" t="str">
        <f t="shared" si="30"/>
        <v>dedicated-hosts-portal.md</v>
      </c>
      <c r="D422" s="36" t="str">
        <f t="shared" si="31"/>
        <v>UNSUITABLE</v>
      </c>
      <c r="E422" s="36" t="str">
        <f t="shared" si="32"/>
        <v>articles/virtual-machines/windows</v>
      </c>
      <c r="F422" s="78" t="str">
        <f t="shared" si="33"/>
        <v>articles/virtual-machines</v>
      </c>
      <c r="G422" s="99" t="str">
        <f t="shared" si="34"/>
        <v>UNSUITABLE</v>
      </c>
      <c r="H422" s="99">
        <v>1</v>
      </c>
    </row>
    <row r="423" spans="1:8" ht="18" customHeight="1" x14ac:dyDescent="0.25">
      <c r="A423" s="21" t="s">
        <v>4629</v>
      </c>
      <c r="B423" s="21" t="s">
        <v>3448</v>
      </c>
      <c r="C423" s="36" t="str">
        <f t="shared" si="30"/>
        <v>dedicated-hosts-powershell.md</v>
      </c>
      <c r="D423" s="36" t="str">
        <f t="shared" si="31"/>
        <v>UNSUITABLE</v>
      </c>
      <c r="E423" s="36" t="str">
        <f t="shared" si="32"/>
        <v>articles/virtual-machines/windows</v>
      </c>
      <c r="F423" s="78" t="str">
        <f t="shared" si="33"/>
        <v>articles/virtual-machines</v>
      </c>
      <c r="G423" s="99" t="str">
        <f t="shared" si="34"/>
        <v>UNSUITABLE</v>
      </c>
      <c r="H423" s="99">
        <v>1</v>
      </c>
    </row>
    <row r="424" spans="1:8" ht="18" customHeight="1" x14ac:dyDescent="0.25">
      <c r="A424" s="21" t="s">
        <v>4630</v>
      </c>
      <c r="B424" s="21" t="s">
        <v>3450</v>
      </c>
      <c r="C424" s="36" t="str">
        <f t="shared" si="30"/>
        <v>disk-encryption.md</v>
      </c>
      <c r="D424" s="36" t="str">
        <f t="shared" si="31"/>
        <v>UPDATE</v>
      </c>
      <c r="E424" s="36" t="str">
        <f t="shared" si="32"/>
        <v>articles/virtual-machines/windows</v>
      </c>
      <c r="F424" s="78" t="str">
        <f t="shared" si="33"/>
        <v>articles/virtual-machines</v>
      </c>
      <c r="G424" s="99" t="str">
        <f t="shared" si="34"/>
        <v>UPDATE</v>
      </c>
      <c r="H424" s="99">
        <v>1</v>
      </c>
    </row>
    <row r="425" spans="1:8" ht="18" customHeight="1" x14ac:dyDescent="0.25">
      <c r="A425" s="21" t="s">
        <v>4631</v>
      </c>
      <c r="B425" s="21" t="s">
        <v>3449</v>
      </c>
      <c r="C425" s="36" t="str">
        <f t="shared" si="30"/>
        <v>disks-incremental-snapshots.md</v>
      </c>
      <c r="D425" s="36" t="str">
        <f t="shared" si="31"/>
        <v>NEW</v>
      </c>
      <c r="E425" s="36" t="str">
        <f t="shared" si="32"/>
        <v>articles/virtual-machines/windows</v>
      </c>
      <c r="F425" s="78" t="str">
        <f t="shared" si="33"/>
        <v>articles/virtual-machines</v>
      </c>
      <c r="G425" s="99" t="str">
        <f t="shared" si="34"/>
        <v>NEW</v>
      </c>
      <c r="H425" s="99">
        <v>1</v>
      </c>
    </row>
    <row r="426" spans="1:8" ht="18" customHeight="1" x14ac:dyDescent="0.25">
      <c r="A426" s="21" t="s">
        <v>4632</v>
      </c>
      <c r="B426" s="21" t="s">
        <v>3449</v>
      </c>
      <c r="C426" s="36" t="str">
        <f t="shared" si="30"/>
        <v>disks-incremental-snapshots-portal.md</v>
      </c>
      <c r="D426" s="36" t="str">
        <f t="shared" si="31"/>
        <v>NEW</v>
      </c>
      <c r="E426" s="36" t="str">
        <f t="shared" si="32"/>
        <v>articles/virtual-machines/windows</v>
      </c>
      <c r="F426" s="78" t="str">
        <f t="shared" si="33"/>
        <v>articles/virtual-machines</v>
      </c>
      <c r="G426" s="99" t="str">
        <f t="shared" si="34"/>
        <v>NEW</v>
      </c>
      <c r="H426" s="99">
        <v>1</v>
      </c>
    </row>
    <row r="427" spans="1:8" ht="18" customHeight="1" x14ac:dyDescent="0.25">
      <c r="A427" s="21" t="s">
        <v>4633</v>
      </c>
      <c r="B427" s="21" t="s">
        <v>3450</v>
      </c>
      <c r="C427" s="36" t="str">
        <f t="shared" si="30"/>
        <v>disks-upload-vhd-to-managed-disk-powershell.md</v>
      </c>
      <c r="D427" s="36" t="str">
        <f t="shared" si="31"/>
        <v>UPDATE</v>
      </c>
      <c r="E427" s="36" t="str">
        <f t="shared" si="32"/>
        <v>articles/virtual-machines/windows</v>
      </c>
      <c r="F427" s="78" t="str">
        <f t="shared" si="33"/>
        <v>articles/virtual-machines</v>
      </c>
      <c r="G427" s="99" t="str">
        <f t="shared" si="34"/>
        <v>UPDATE</v>
      </c>
      <c r="H427" s="99">
        <v>1</v>
      </c>
    </row>
    <row r="428" spans="1:8" ht="18" customHeight="1" x14ac:dyDescent="0.25">
      <c r="A428" s="21" t="s">
        <v>2844</v>
      </c>
      <c r="B428" s="21" t="s">
        <v>3450</v>
      </c>
      <c r="C428" s="36" t="str">
        <f t="shared" si="30"/>
        <v>faq.md</v>
      </c>
      <c r="D428" s="36" t="str">
        <f t="shared" si="31"/>
        <v>UPDATE</v>
      </c>
      <c r="E428" s="36" t="str">
        <f t="shared" si="32"/>
        <v>articles/virtual-machines/windows</v>
      </c>
      <c r="F428" s="78" t="str">
        <f t="shared" si="33"/>
        <v>articles/virtual-machines</v>
      </c>
      <c r="G428" s="99" t="str">
        <f t="shared" si="34"/>
        <v>UPDATE</v>
      </c>
      <c r="H428" s="99">
        <v>1</v>
      </c>
    </row>
    <row r="429" spans="1:8" ht="18" customHeight="1" x14ac:dyDescent="0.25">
      <c r="A429" s="21" t="s">
        <v>3389</v>
      </c>
      <c r="B429" s="21" t="s">
        <v>3450</v>
      </c>
      <c r="C429" s="36" t="str">
        <f t="shared" si="30"/>
        <v>java.md</v>
      </c>
      <c r="D429" s="36" t="str">
        <f t="shared" si="31"/>
        <v>UPDATE</v>
      </c>
      <c r="E429" s="36" t="str">
        <f t="shared" si="32"/>
        <v>articles/virtual-machines/windows</v>
      </c>
      <c r="F429" s="78" t="str">
        <f t="shared" si="33"/>
        <v>articles/virtual-machines</v>
      </c>
      <c r="G429" s="99" t="str">
        <f t="shared" si="34"/>
        <v>UPDATE</v>
      </c>
      <c r="H429" s="99">
        <v>1</v>
      </c>
    </row>
    <row r="430" spans="1:8" ht="18" customHeight="1" x14ac:dyDescent="0.25">
      <c r="A430" s="21" t="s">
        <v>4634</v>
      </c>
      <c r="B430" s="21" t="s">
        <v>3449</v>
      </c>
      <c r="C430" s="36" t="str">
        <f t="shared" si="30"/>
        <v>n-series-amd-driver-setup.md</v>
      </c>
      <c r="D430" s="36" t="str">
        <f t="shared" si="31"/>
        <v>NEW</v>
      </c>
      <c r="E430" s="36" t="str">
        <f t="shared" si="32"/>
        <v>articles/virtual-machines/windows</v>
      </c>
      <c r="F430" s="78" t="str">
        <f t="shared" si="33"/>
        <v>articles/virtual-machines</v>
      </c>
      <c r="G430" s="99" t="str">
        <f t="shared" si="34"/>
        <v>NEW</v>
      </c>
      <c r="H430" s="99">
        <v>1</v>
      </c>
    </row>
    <row r="431" spans="1:8" ht="18" customHeight="1" x14ac:dyDescent="0.25">
      <c r="A431" s="21" t="s">
        <v>3391</v>
      </c>
      <c r="B431" s="21" t="s">
        <v>3450</v>
      </c>
      <c r="C431" s="36" t="str">
        <f t="shared" si="30"/>
        <v>prepare-for-upload-vhd-image.md</v>
      </c>
      <c r="D431" s="36" t="str">
        <f t="shared" si="31"/>
        <v>UPDATE</v>
      </c>
      <c r="E431" s="36" t="str">
        <f t="shared" si="32"/>
        <v>articles/virtual-machines/windows</v>
      </c>
      <c r="F431" s="78" t="str">
        <f t="shared" si="33"/>
        <v>articles/virtual-machines</v>
      </c>
      <c r="G431" s="99" t="str">
        <f t="shared" si="34"/>
        <v>UPDATE</v>
      </c>
      <c r="H431" s="99">
        <v>1</v>
      </c>
    </row>
    <row r="432" spans="1:8" ht="18" customHeight="1" x14ac:dyDescent="0.25">
      <c r="A432" s="21" t="s">
        <v>3392</v>
      </c>
      <c r="B432" s="21" t="s">
        <v>3450</v>
      </c>
      <c r="C432" s="36" t="str">
        <f t="shared" si="30"/>
        <v>quick-create-cli.md</v>
      </c>
      <c r="D432" s="36" t="str">
        <f t="shared" si="31"/>
        <v>UPDATE</v>
      </c>
      <c r="E432" s="36" t="str">
        <f t="shared" si="32"/>
        <v>articles/virtual-machines/windows</v>
      </c>
      <c r="F432" s="78" t="str">
        <f t="shared" si="33"/>
        <v>articles/virtual-machines</v>
      </c>
      <c r="G432" s="99" t="str">
        <f t="shared" si="34"/>
        <v>UPDATE</v>
      </c>
      <c r="H432" s="99">
        <v>1</v>
      </c>
    </row>
    <row r="433" spans="1:8" ht="18" customHeight="1" x14ac:dyDescent="0.25">
      <c r="A433" s="21" t="s">
        <v>3393</v>
      </c>
      <c r="B433" s="21" t="s">
        <v>3450</v>
      </c>
      <c r="C433" s="36" t="str">
        <f t="shared" si="30"/>
        <v>scheduled-events.md</v>
      </c>
      <c r="D433" s="36" t="str">
        <f t="shared" si="31"/>
        <v>UPDATE</v>
      </c>
      <c r="E433" s="36" t="str">
        <f t="shared" si="32"/>
        <v>articles/virtual-machines/windows</v>
      </c>
      <c r="F433" s="78" t="str">
        <f t="shared" si="33"/>
        <v>articles/virtual-machines</v>
      </c>
      <c r="G433" s="99" t="str">
        <f t="shared" si="34"/>
        <v>UPDATE</v>
      </c>
      <c r="H433" s="99">
        <v>1</v>
      </c>
    </row>
    <row r="434" spans="1:8" ht="18" customHeight="1" x14ac:dyDescent="0.25">
      <c r="A434" s="21" t="s">
        <v>4635</v>
      </c>
      <c r="B434" s="21" t="s">
        <v>3450</v>
      </c>
      <c r="C434" s="36" t="str">
        <f t="shared" si="30"/>
        <v>virtual-machines-windows-portal-sql-create-failover-cluster-premium-file-share.md</v>
      </c>
      <c r="D434" s="36" t="str">
        <f t="shared" si="31"/>
        <v>UPDATE</v>
      </c>
      <c r="E434" s="36" t="str">
        <f t="shared" si="32"/>
        <v>articles/virtual-machines/windows/sql</v>
      </c>
      <c r="F434" s="78" t="str">
        <f t="shared" si="33"/>
        <v>articles/virtual-machines</v>
      </c>
      <c r="G434" s="99" t="str">
        <f t="shared" si="34"/>
        <v>UPDATE</v>
      </c>
      <c r="H434" s="99">
        <v>1</v>
      </c>
    </row>
    <row r="435" spans="1:8" ht="18" customHeight="1" x14ac:dyDescent="0.25">
      <c r="A435" s="21" t="s">
        <v>2854</v>
      </c>
      <c r="B435" s="21" t="s">
        <v>3450</v>
      </c>
      <c r="C435" s="36" t="str">
        <f t="shared" si="30"/>
        <v>virtual-machines-windows-sql-automated-patching.md</v>
      </c>
      <c r="D435" s="36" t="str">
        <f t="shared" si="31"/>
        <v>UPDATE</v>
      </c>
      <c r="E435" s="36" t="str">
        <f t="shared" si="32"/>
        <v>articles/virtual-machines/windows/sql</v>
      </c>
      <c r="F435" s="78" t="str">
        <f t="shared" si="33"/>
        <v>articles/virtual-machines</v>
      </c>
      <c r="G435" s="99" t="str">
        <f t="shared" si="34"/>
        <v>UPDATE</v>
      </c>
      <c r="H435" s="99">
        <v>1</v>
      </c>
    </row>
    <row r="436" spans="1:8" ht="18" customHeight="1" x14ac:dyDescent="0.25">
      <c r="A436" s="21" t="s">
        <v>2862</v>
      </c>
      <c r="B436" s="21" t="s">
        <v>3450</v>
      </c>
      <c r="C436" s="36" t="str">
        <f t="shared" si="30"/>
        <v>toc.yml</v>
      </c>
      <c r="D436" s="36" t="str">
        <f t="shared" si="31"/>
        <v>UPDATE</v>
      </c>
      <c r="E436" s="36" t="str">
        <f t="shared" si="32"/>
        <v>articles/virtual-machines/windows</v>
      </c>
      <c r="F436" s="78" t="str">
        <f t="shared" si="33"/>
        <v>articles/virtual-machines</v>
      </c>
      <c r="G436" s="99" t="str">
        <f t="shared" si="34"/>
        <v>UPDATE</v>
      </c>
      <c r="H436" s="99">
        <v>1</v>
      </c>
    </row>
    <row r="437" spans="1:8" ht="18" customHeight="1" x14ac:dyDescent="0.25">
      <c r="A437" s="21" t="s">
        <v>3397</v>
      </c>
      <c r="B437" s="21" t="s">
        <v>3450</v>
      </c>
      <c r="C437" s="36" t="str">
        <f t="shared" si="30"/>
        <v>tutorial-backup-vms.md</v>
      </c>
      <c r="D437" s="36" t="str">
        <f t="shared" si="31"/>
        <v>UPDATE</v>
      </c>
      <c r="E437" s="36" t="str">
        <f t="shared" si="32"/>
        <v>articles/virtual-machines/windows</v>
      </c>
      <c r="F437" s="78" t="str">
        <f t="shared" si="33"/>
        <v>articles/virtual-machines</v>
      </c>
      <c r="G437" s="99" t="str">
        <f t="shared" si="34"/>
        <v>UPDATE</v>
      </c>
      <c r="H437" s="99">
        <v>1</v>
      </c>
    </row>
    <row r="438" spans="1:8" ht="18" customHeight="1" x14ac:dyDescent="0.25">
      <c r="A438" s="21" t="s">
        <v>4636</v>
      </c>
      <c r="B438" s="21" t="s">
        <v>3449</v>
      </c>
      <c r="C438" s="36" t="str">
        <f t="shared" si="30"/>
        <v>application-security-groups.md</v>
      </c>
      <c r="D438" s="36" t="str">
        <f t="shared" si="31"/>
        <v>NEW</v>
      </c>
      <c r="E438" s="36" t="str">
        <f t="shared" si="32"/>
        <v>articles/virtual-network</v>
      </c>
      <c r="F438" s="78" t="str">
        <f t="shared" si="33"/>
        <v>articles/virtual-network</v>
      </c>
      <c r="G438" s="99" t="str">
        <f t="shared" si="34"/>
        <v>NEW</v>
      </c>
      <c r="H438" s="99">
        <v>1</v>
      </c>
    </row>
    <row r="439" spans="1:8" ht="18" customHeight="1" x14ac:dyDescent="0.25">
      <c r="A439" s="21" t="s">
        <v>4637</v>
      </c>
      <c r="B439" s="21" t="s">
        <v>3450</v>
      </c>
      <c r="C439" s="36" t="str">
        <f t="shared" si="30"/>
        <v>cli-samples.md</v>
      </c>
      <c r="D439" s="36" t="str">
        <f t="shared" si="31"/>
        <v>UPDATE</v>
      </c>
      <c r="E439" s="36" t="str">
        <f t="shared" si="32"/>
        <v>articles/virtual-network</v>
      </c>
      <c r="F439" s="78" t="str">
        <f t="shared" si="33"/>
        <v>articles/virtual-network</v>
      </c>
      <c r="G439" s="99" t="str">
        <f t="shared" si="34"/>
        <v>UPDATE</v>
      </c>
      <c r="H439" s="99">
        <v>1</v>
      </c>
    </row>
    <row r="440" spans="1:8" ht="18" customHeight="1" x14ac:dyDescent="0.25">
      <c r="A440" s="21" t="s">
        <v>4638</v>
      </c>
      <c r="B440" s="21" t="s">
        <v>3448</v>
      </c>
      <c r="C440" s="36" t="str">
        <f t="shared" si="30"/>
        <v>ddos-protection-overview.md</v>
      </c>
      <c r="D440" s="36" t="str">
        <f t="shared" si="31"/>
        <v>UNSUITABLE</v>
      </c>
      <c r="E440" s="36" t="str">
        <f t="shared" si="32"/>
        <v>articles/virtual-network</v>
      </c>
      <c r="F440" s="78" t="str">
        <f t="shared" si="33"/>
        <v>articles/virtual-network</v>
      </c>
      <c r="G440" s="99" t="str">
        <f t="shared" si="34"/>
        <v>UNSUITABLE</v>
      </c>
      <c r="H440" s="99">
        <v>1</v>
      </c>
    </row>
    <row r="441" spans="1:8" ht="18" customHeight="1" x14ac:dyDescent="0.25">
      <c r="A441" s="21" t="s">
        <v>4639</v>
      </c>
      <c r="B441" s="21" t="s">
        <v>3449</v>
      </c>
      <c r="C441" s="36" t="str">
        <f t="shared" si="30"/>
        <v>nat-gateway-resource.md</v>
      </c>
      <c r="D441" s="36" t="str">
        <f t="shared" si="31"/>
        <v>NEW</v>
      </c>
      <c r="E441" s="36" t="str">
        <f t="shared" si="32"/>
        <v>articles/virtual-network</v>
      </c>
      <c r="F441" s="78" t="str">
        <f t="shared" si="33"/>
        <v>articles/virtual-network</v>
      </c>
      <c r="G441" s="99" t="str">
        <f t="shared" si="34"/>
        <v>NEW</v>
      </c>
      <c r="H441" s="99">
        <v>1</v>
      </c>
    </row>
    <row r="442" spans="1:8" ht="18" customHeight="1" x14ac:dyDescent="0.25">
      <c r="A442" s="21" t="s">
        <v>4640</v>
      </c>
      <c r="B442" s="21" t="s">
        <v>3449</v>
      </c>
      <c r="C442" s="36" t="str">
        <f t="shared" si="30"/>
        <v>nat-metrics.md</v>
      </c>
      <c r="D442" s="36" t="str">
        <f t="shared" si="31"/>
        <v>NEW</v>
      </c>
      <c r="E442" s="36" t="str">
        <f t="shared" si="32"/>
        <v>articles/virtual-network</v>
      </c>
      <c r="F442" s="78" t="str">
        <f t="shared" si="33"/>
        <v>articles/virtual-network</v>
      </c>
      <c r="G442" s="99" t="str">
        <f t="shared" si="34"/>
        <v>NEW</v>
      </c>
      <c r="H442" s="99">
        <v>1</v>
      </c>
    </row>
    <row r="443" spans="1:8" ht="18" customHeight="1" x14ac:dyDescent="0.25">
      <c r="A443" s="21" t="s">
        <v>4641</v>
      </c>
      <c r="B443" s="21" t="s">
        <v>3449</v>
      </c>
      <c r="C443" s="36" t="str">
        <f t="shared" si="30"/>
        <v>nat-overview.md</v>
      </c>
      <c r="D443" s="36" t="str">
        <f t="shared" si="31"/>
        <v>NEW</v>
      </c>
      <c r="E443" s="36" t="str">
        <f t="shared" si="32"/>
        <v>articles/virtual-network</v>
      </c>
      <c r="F443" s="78" t="str">
        <f t="shared" si="33"/>
        <v>articles/virtual-network</v>
      </c>
      <c r="G443" s="99" t="str">
        <f t="shared" si="34"/>
        <v>NEW</v>
      </c>
      <c r="H443" s="99">
        <v>1</v>
      </c>
    </row>
    <row r="444" spans="1:8" ht="18" customHeight="1" x14ac:dyDescent="0.25">
      <c r="A444" s="21" t="s">
        <v>3399</v>
      </c>
      <c r="B444" s="21" t="s">
        <v>3450</v>
      </c>
      <c r="C444" s="36" t="str">
        <f t="shared" si="30"/>
        <v>quick-create-portal.md</v>
      </c>
      <c r="D444" s="36" t="str">
        <f t="shared" si="31"/>
        <v>UPDATE</v>
      </c>
      <c r="E444" s="36" t="str">
        <f t="shared" si="32"/>
        <v>articles/virtual-network</v>
      </c>
      <c r="F444" s="78" t="str">
        <f t="shared" si="33"/>
        <v>articles/virtual-network</v>
      </c>
      <c r="G444" s="99" t="str">
        <f t="shared" si="34"/>
        <v>UPDATE</v>
      </c>
      <c r="H444" s="99">
        <v>1</v>
      </c>
    </row>
    <row r="445" spans="1:8" ht="18" customHeight="1" x14ac:dyDescent="0.25">
      <c r="A445" s="21" t="s">
        <v>4642</v>
      </c>
      <c r="B445" s="21" t="s">
        <v>3449</v>
      </c>
      <c r="C445" s="36" t="str">
        <f t="shared" si="30"/>
        <v>quickstart-create-nat-gateway-cli.md</v>
      </c>
      <c r="D445" s="36" t="str">
        <f t="shared" si="31"/>
        <v>NEW</v>
      </c>
      <c r="E445" s="36" t="str">
        <f t="shared" si="32"/>
        <v>articles/virtual-network</v>
      </c>
      <c r="F445" s="78" t="str">
        <f t="shared" si="33"/>
        <v>articles/virtual-network</v>
      </c>
      <c r="G445" s="99" t="str">
        <f t="shared" si="34"/>
        <v>NEW</v>
      </c>
      <c r="H445" s="99">
        <v>1</v>
      </c>
    </row>
    <row r="446" spans="1:8" ht="18" customHeight="1" x14ac:dyDescent="0.25">
      <c r="A446" s="21" t="s">
        <v>4643</v>
      </c>
      <c r="B446" s="21" t="s">
        <v>3449</v>
      </c>
      <c r="C446" s="36" t="str">
        <f t="shared" si="30"/>
        <v>quickstart-create-nat-gateway-portal.md</v>
      </c>
      <c r="D446" s="36" t="str">
        <f t="shared" si="31"/>
        <v>NEW</v>
      </c>
      <c r="E446" s="36" t="str">
        <f t="shared" si="32"/>
        <v>articles/virtual-network</v>
      </c>
      <c r="F446" s="78" t="str">
        <f t="shared" si="33"/>
        <v>articles/virtual-network</v>
      </c>
      <c r="G446" s="99" t="str">
        <f t="shared" si="34"/>
        <v>NEW</v>
      </c>
      <c r="H446" s="99">
        <v>1</v>
      </c>
    </row>
    <row r="447" spans="1:8" ht="18" customHeight="1" x14ac:dyDescent="0.25">
      <c r="A447" s="21" t="s">
        <v>4644</v>
      </c>
      <c r="B447" s="21" t="s">
        <v>3449</v>
      </c>
      <c r="C447" s="36" t="str">
        <f t="shared" si="30"/>
        <v>quickstart-create-nat-gateway-powershell.md</v>
      </c>
      <c r="D447" s="36" t="str">
        <f t="shared" si="31"/>
        <v>NEW</v>
      </c>
      <c r="E447" s="36" t="str">
        <f t="shared" si="32"/>
        <v>articles/virtual-network</v>
      </c>
      <c r="F447" s="78" t="str">
        <f t="shared" si="33"/>
        <v>articles/virtual-network</v>
      </c>
      <c r="G447" s="99" t="str">
        <f t="shared" si="34"/>
        <v>NEW</v>
      </c>
      <c r="H447" s="99">
        <v>1</v>
      </c>
    </row>
    <row r="448" spans="1:8" ht="18" customHeight="1" x14ac:dyDescent="0.25">
      <c r="A448" s="21" t="s">
        <v>4645</v>
      </c>
      <c r="B448" s="21" t="s">
        <v>3449</v>
      </c>
      <c r="C448" s="36" t="str">
        <f t="shared" si="30"/>
        <v>quickstart-create-nat-gateway-template.md</v>
      </c>
      <c r="D448" s="36" t="str">
        <f t="shared" si="31"/>
        <v>NEW</v>
      </c>
      <c r="E448" s="36" t="str">
        <f t="shared" si="32"/>
        <v>articles/virtual-network</v>
      </c>
      <c r="F448" s="78" t="str">
        <f t="shared" si="33"/>
        <v>articles/virtual-network</v>
      </c>
      <c r="G448" s="99" t="str">
        <f t="shared" si="34"/>
        <v>NEW</v>
      </c>
      <c r="H448" s="99">
        <v>1</v>
      </c>
    </row>
    <row r="449" spans="1:8" ht="18" customHeight="1" x14ac:dyDescent="0.25">
      <c r="A449" s="21" t="s">
        <v>3400</v>
      </c>
      <c r="B449" s="21" t="s">
        <v>3450</v>
      </c>
      <c r="C449" s="36" t="str">
        <f t="shared" si="30"/>
        <v>security-overview.md</v>
      </c>
      <c r="D449" s="36" t="str">
        <f t="shared" si="31"/>
        <v>UPDATE</v>
      </c>
      <c r="E449" s="36" t="str">
        <f t="shared" si="32"/>
        <v>articles/virtual-network</v>
      </c>
      <c r="F449" s="78" t="str">
        <f t="shared" si="33"/>
        <v>articles/virtual-network</v>
      </c>
      <c r="G449" s="99" t="str">
        <f t="shared" si="34"/>
        <v>UPDATE</v>
      </c>
      <c r="H449" s="99">
        <v>1</v>
      </c>
    </row>
    <row r="450" spans="1:8" ht="18" customHeight="1" x14ac:dyDescent="0.25">
      <c r="A450" s="21" t="s">
        <v>4646</v>
      </c>
      <c r="B450" s="21" t="s">
        <v>3450</v>
      </c>
      <c r="C450" s="36" t="str">
        <f t="shared" si="30"/>
        <v>service-tags-overview.md</v>
      </c>
      <c r="D450" s="36" t="str">
        <f t="shared" si="31"/>
        <v>UPDATE</v>
      </c>
      <c r="E450" s="36" t="str">
        <f t="shared" si="32"/>
        <v>articles/virtual-network</v>
      </c>
      <c r="F450" s="78" t="str">
        <f t="shared" si="33"/>
        <v>articles/virtual-network</v>
      </c>
      <c r="G450" s="99" t="str">
        <f t="shared" si="34"/>
        <v>UPDATE</v>
      </c>
      <c r="H450" s="99">
        <v>1</v>
      </c>
    </row>
    <row r="451" spans="1:8" ht="18" customHeight="1" x14ac:dyDescent="0.25">
      <c r="A451" s="21" t="s">
        <v>3401</v>
      </c>
      <c r="B451" s="21" t="s">
        <v>3450</v>
      </c>
      <c r="C451" s="36" t="str">
        <f t="shared" ref="C451:C514" si="35">TRIM(RIGHT(SUBSTITUTE(A451,"/",REPT(" ",LEN(A451))),LEN(A451)))</f>
        <v>toc.yml</v>
      </c>
      <c r="D451" s="36" t="str">
        <f t="shared" ref="D451:D514" si="36">B451</f>
        <v>UPDATE</v>
      </c>
      <c r="E451" s="36" t="str">
        <f t="shared" ref="E451:E514" si="37">LEFT(A451,LEN(A451)-LEN(C451)-1)</f>
        <v>articles/virtual-network</v>
      </c>
      <c r="F451" s="78" t="str">
        <f t="shared" ref="F451:F514" si="38">LEFT(A451,FIND("/",A451,FIND("/",A451)+1)-1)</f>
        <v>articles/virtual-network</v>
      </c>
      <c r="G451" s="99" t="str">
        <f t="shared" ref="G451:G514" si="39">B451</f>
        <v>UPDATE</v>
      </c>
      <c r="H451" s="99">
        <v>1</v>
      </c>
    </row>
    <row r="452" spans="1:8" ht="18" customHeight="1" x14ac:dyDescent="0.25">
      <c r="A452" s="21" t="s">
        <v>4647</v>
      </c>
      <c r="B452" s="21" t="s">
        <v>3449</v>
      </c>
      <c r="C452" s="36" t="str">
        <f t="shared" si="35"/>
        <v>troubleshoot-nat.md</v>
      </c>
      <c r="D452" s="36" t="str">
        <f t="shared" si="36"/>
        <v>NEW</v>
      </c>
      <c r="E452" s="36" t="str">
        <f t="shared" si="37"/>
        <v>articles/virtual-network</v>
      </c>
      <c r="F452" s="78" t="str">
        <f t="shared" si="38"/>
        <v>articles/virtual-network</v>
      </c>
      <c r="G452" s="99" t="str">
        <f t="shared" si="39"/>
        <v>NEW</v>
      </c>
      <c r="H452" s="99">
        <v>1</v>
      </c>
    </row>
    <row r="453" spans="1:8" ht="18" customHeight="1" x14ac:dyDescent="0.25">
      <c r="A453" s="21" t="s">
        <v>4648</v>
      </c>
      <c r="B453" s="21" t="s">
        <v>3449</v>
      </c>
      <c r="C453" s="36" t="str">
        <f t="shared" si="35"/>
        <v>tutorial-create-validate-nat-gateway-cli.md</v>
      </c>
      <c r="D453" s="36" t="str">
        <f t="shared" si="36"/>
        <v>NEW</v>
      </c>
      <c r="E453" s="36" t="str">
        <f t="shared" si="37"/>
        <v>articles/virtual-network</v>
      </c>
      <c r="F453" s="78" t="str">
        <f t="shared" si="38"/>
        <v>articles/virtual-network</v>
      </c>
      <c r="G453" s="99" t="str">
        <f t="shared" si="39"/>
        <v>NEW</v>
      </c>
      <c r="H453" s="99">
        <v>1</v>
      </c>
    </row>
    <row r="454" spans="1:8" ht="18" customHeight="1" x14ac:dyDescent="0.25">
      <c r="A454" s="21" t="s">
        <v>4649</v>
      </c>
      <c r="B454" s="21" t="s">
        <v>3449</v>
      </c>
      <c r="C454" s="36" t="str">
        <f t="shared" si="35"/>
        <v>tutorial-create-validate-nat-gateway-portal.md</v>
      </c>
      <c r="D454" s="36" t="str">
        <f t="shared" si="36"/>
        <v>NEW</v>
      </c>
      <c r="E454" s="36" t="str">
        <f t="shared" si="37"/>
        <v>articles/virtual-network</v>
      </c>
      <c r="F454" s="78" t="str">
        <f t="shared" si="38"/>
        <v>articles/virtual-network</v>
      </c>
      <c r="G454" s="99" t="str">
        <f t="shared" si="39"/>
        <v>NEW</v>
      </c>
      <c r="H454" s="99">
        <v>1</v>
      </c>
    </row>
    <row r="455" spans="1:8" ht="18" customHeight="1" x14ac:dyDescent="0.25">
      <c r="A455" s="21" t="s">
        <v>4650</v>
      </c>
      <c r="B455" s="21" t="s">
        <v>3449</v>
      </c>
      <c r="C455" s="36" t="str">
        <f t="shared" si="35"/>
        <v>tutorial-create-validate-nat-gateway-powershell.md</v>
      </c>
      <c r="D455" s="36" t="str">
        <f t="shared" si="36"/>
        <v>NEW</v>
      </c>
      <c r="E455" s="36" t="str">
        <f t="shared" si="37"/>
        <v>articles/virtual-network</v>
      </c>
      <c r="F455" s="78" t="str">
        <f t="shared" si="38"/>
        <v>articles/virtual-network</v>
      </c>
      <c r="G455" s="99" t="str">
        <f t="shared" si="39"/>
        <v>NEW</v>
      </c>
      <c r="H455" s="99">
        <v>1</v>
      </c>
    </row>
    <row r="456" spans="1:8" ht="18" customHeight="1" x14ac:dyDescent="0.25">
      <c r="A456" s="21" t="s">
        <v>4651</v>
      </c>
      <c r="B456" s="21" t="s">
        <v>3449</v>
      </c>
      <c r="C456" s="36" t="str">
        <f t="shared" si="35"/>
        <v>virtual-network-service-endpoint-policies-cli.md</v>
      </c>
      <c r="D456" s="36" t="str">
        <f t="shared" si="36"/>
        <v>NEW</v>
      </c>
      <c r="E456" s="36" t="str">
        <f t="shared" si="37"/>
        <v>articles/virtual-network</v>
      </c>
      <c r="F456" s="78" t="str">
        <f t="shared" si="38"/>
        <v>articles/virtual-network</v>
      </c>
      <c r="G456" s="99" t="str">
        <f t="shared" si="39"/>
        <v>NEW</v>
      </c>
      <c r="H456" s="99">
        <v>1</v>
      </c>
    </row>
    <row r="457" spans="1:8" ht="18" customHeight="1" x14ac:dyDescent="0.25">
      <c r="A457" s="21" t="s">
        <v>4652</v>
      </c>
      <c r="B457" s="21" t="s">
        <v>3449</v>
      </c>
      <c r="C457" s="36" t="str">
        <f t="shared" si="35"/>
        <v>virtual-network-service-endpoint-policies-powershell.md</v>
      </c>
      <c r="D457" s="36" t="str">
        <f t="shared" si="36"/>
        <v>NEW</v>
      </c>
      <c r="E457" s="36" t="str">
        <f t="shared" si="37"/>
        <v>articles/virtual-network</v>
      </c>
      <c r="F457" s="78" t="str">
        <f t="shared" si="38"/>
        <v>articles/virtual-network</v>
      </c>
      <c r="G457" s="99" t="str">
        <f t="shared" si="39"/>
        <v>NEW</v>
      </c>
      <c r="H457" s="99">
        <v>1</v>
      </c>
    </row>
    <row r="458" spans="1:8" ht="18" customHeight="1" x14ac:dyDescent="0.25">
      <c r="A458" s="21" t="s">
        <v>4653</v>
      </c>
      <c r="B458" s="21" t="s">
        <v>3450</v>
      </c>
      <c r="C458" s="36" t="str">
        <f t="shared" si="35"/>
        <v>TOC.yml</v>
      </c>
      <c r="D458" s="36" t="str">
        <f t="shared" si="36"/>
        <v>UPDATE</v>
      </c>
      <c r="E458" s="36" t="str">
        <f t="shared" si="37"/>
        <v>articles/virtual-wan</v>
      </c>
      <c r="F458" s="78" t="str">
        <f t="shared" si="38"/>
        <v>articles/virtual-wan</v>
      </c>
      <c r="G458" s="99" t="str">
        <f t="shared" si="39"/>
        <v>UPDATE</v>
      </c>
      <c r="H458" s="99">
        <v>1</v>
      </c>
    </row>
    <row r="459" spans="1:8" ht="18" customHeight="1" x14ac:dyDescent="0.25">
      <c r="A459" s="21" t="s">
        <v>4654</v>
      </c>
      <c r="B459" s="21" t="s">
        <v>3450</v>
      </c>
      <c r="C459" s="36" t="str">
        <f t="shared" si="35"/>
        <v>virtual-wan-route-table-portal.md</v>
      </c>
      <c r="D459" s="36" t="str">
        <f t="shared" si="36"/>
        <v>UPDATE</v>
      </c>
      <c r="E459" s="36" t="str">
        <f t="shared" si="37"/>
        <v>articles/virtual-wan</v>
      </c>
      <c r="F459" s="78" t="str">
        <f t="shared" si="38"/>
        <v>articles/virtual-wan</v>
      </c>
      <c r="G459" s="99" t="str">
        <f t="shared" si="39"/>
        <v>UPDATE</v>
      </c>
      <c r="H459" s="99">
        <v>1</v>
      </c>
    </row>
    <row r="460" spans="1:8" ht="18" customHeight="1" x14ac:dyDescent="0.25">
      <c r="A460" s="21" t="s">
        <v>4773</v>
      </c>
      <c r="B460" s="23" t="s">
        <v>2741</v>
      </c>
      <c r="C460" s="36" t="str">
        <f t="shared" si="35"/>
        <v>container-instances-encrypt-data.md</v>
      </c>
      <c r="D460" s="36" t="str">
        <f t="shared" si="36"/>
        <v>Update</v>
      </c>
      <c r="E460" s="36" t="str">
        <f t="shared" si="37"/>
        <v>articles/container-instances</v>
      </c>
      <c r="F460" s="78" t="str">
        <f t="shared" si="38"/>
        <v>articles/container-instances</v>
      </c>
      <c r="G460" s="99" t="str">
        <f t="shared" si="39"/>
        <v>Update</v>
      </c>
      <c r="H460" s="99">
        <v>1</v>
      </c>
    </row>
    <row r="461" spans="1:8" ht="18" customHeight="1" x14ac:dyDescent="0.25">
      <c r="A461" s="21" t="s">
        <v>4774</v>
      </c>
      <c r="B461" s="23" t="s">
        <v>2741</v>
      </c>
      <c r="C461" s="36" t="str">
        <f t="shared" si="35"/>
        <v>container-instances-environment-variables.md</v>
      </c>
      <c r="D461" s="36" t="str">
        <f t="shared" si="36"/>
        <v>Update</v>
      </c>
      <c r="E461" s="36" t="str">
        <f t="shared" si="37"/>
        <v>articles/container-instances</v>
      </c>
      <c r="F461" s="78" t="str">
        <f t="shared" si="38"/>
        <v>articles/container-instances</v>
      </c>
      <c r="G461" s="99" t="str">
        <f t="shared" si="39"/>
        <v>Update</v>
      </c>
      <c r="H461" s="99">
        <v>1</v>
      </c>
    </row>
    <row r="462" spans="1:8" ht="18" customHeight="1" x14ac:dyDescent="0.25">
      <c r="A462" s="21" t="s">
        <v>4775</v>
      </c>
      <c r="B462" s="23" t="s">
        <v>2741</v>
      </c>
      <c r="C462" s="36" t="str">
        <f t="shared" si="35"/>
        <v>container-instances-exec.md</v>
      </c>
      <c r="D462" s="36" t="str">
        <f t="shared" si="36"/>
        <v>Update</v>
      </c>
      <c r="E462" s="36" t="str">
        <f t="shared" si="37"/>
        <v>articles/container-instances</v>
      </c>
      <c r="F462" s="78" t="str">
        <f t="shared" si="38"/>
        <v>articles/container-instances</v>
      </c>
      <c r="G462" s="99" t="str">
        <f t="shared" si="39"/>
        <v>Update</v>
      </c>
      <c r="H462" s="99">
        <v>1</v>
      </c>
    </row>
    <row r="463" spans="1:8" ht="18" customHeight="1" x14ac:dyDescent="0.25">
      <c r="A463" s="21" t="s">
        <v>4776</v>
      </c>
      <c r="B463" s="23" t="s">
        <v>2741</v>
      </c>
      <c r="C463" s="36" t="str">
        <f t="shared" si="35"/>
        <v>container-instances-get-logs.md</v>
      </c>
      <c r="D463" s="36" t="str">
        <f t="shared" si="36"/>
        <v>Update</v>
      </c>
      <c r="E463" s="36" t="str">
        <f t="shared" si="37"/>
        <v>articles/container-instances</v>
      </c>
      <c r="F463" s="78" t="str">
        <f t="shared" si="38"/>
        <v>articles/container-instances</v>
      </c>
      <c r="G463" s="99" t="str">
        <f t="shared" si="39"/>
        <v>Update</v>
      </c>
      <c r="H463" s="99">
        <v>1</v>
      </c>
    </row>
    <row r="464" spans="1:8" ht="18" customHeight="1" x14ac:dyDescent="0.25">
      <c r="A464" s="21" t="s">
        <v>4777</v>
      </c>
      <c r="B464" s="23" t="s">
        <v>2741</v>
      </c>
      <c r="C464" s="36" t="str">
        <f t="shared" si="35"/>
        <v>container-instances-monitor.md</v>
      </c>
      <c r="D464" s="36" t="str">
        <f t="shared" si="36"/>
        <v>Update</v>
      </c>
      <c r="E464" s="36" t="str">
        <f t="shared" si="37"/>
        <v>articles/container-instances</v>
      </c>
      <c r="F464" s="78" t="str">
        <f t="shared" si="38"/>
        <v>articles/container-instances</v>
      </c>
      <c r="G464" s="99" t="str">
        <f t="shared" si="39"/>
        <v>Update</v>
      </c>
      <c r="H464" s="99">
        <v>1</v>
      </c>
    </row>
    <row r="465" spans="1:8" ht="18" customHeight="1" x14ac:dyDescent="0.25">
      <c r="A465" s="21" t="s">
        <v>4778</v>
      </c>
      <c r="B465" s="23" t="s">
        <v>2741</v>
      </c>
      <c r="C465" s="36" t="str">
        <f t="shared" si="35"/>
        <v>container-instances-quickstart.md</v>
      </c>
      <c r="D465" s="36" t="str">
        <f t="shared" si="36"/>
        <v>Update</v>
      </c>
      <c r="E465" s="36" t="str">
        <f t="shared" si="37"/>
        <v>articles/container-instances</v>
      </c>
      <c r="F465" s="78" t="str">
        <f t="shared" si="38"/>
        <v>articles/container-instances</v>
      </c>
      <c r="G465" s="99" t="str">
        <f t="shared" si="39"/>
        <v>Update</v>
      </c>
      <c r="H465" s="99">
        <v>1</v>
      </c>
    </row>
    <row r="466" spans="1:8" ht="18" customHeight="1" x14ac:dyDescent="0.25">
      <c r="A466" s="21" t="s">
        <v>4779</v>
      </c>
      <c r="B466" s="23" t="s">
        <v>2741</v>
      </c>
      <c r="C466" s="36" t="str">
        <f t="shared" si="35"/>
        <v>container-instances-quickstart-portal.md</v>
      </c>
      <c r="D466" s="36" t="str">
        <f t="shared" si="36"/>
        <v>Update</v>
      </c>
      <c r="E466" s="36" t="str">
        <f t="shared" si="37"/>
        <v>articles/container-instances</v>
      </c>
      <c r="F466" s="78" t="str">
        <f t="shared" si="38"/>
        <v>articles/container-instances</v>
      </c>
      <c r="G466" s="99" t="str">
        <f t="shared" si="39"/>
        <v>Update</v>
      </c>
      <c r="H466" s="99">
        <v>1</v>
      </c>
    </row>
    <row r="467" spans="1:8" ht="18" customHeight="1" x14ac:dyDescent="0.25">
      <c r="A467" s="21" t="s">
        <v>4780</v>
      </c>
      <c r="B467" s="23" t="s">
        <v>2741</v>
      </c>
      <c r="C467" s="36" t="str">
        <f t="shared" si="35"/>
        <v>container-instances-tutorial-azure-function-trigger.md</v>
      </c>
      <c r="D467" s="36" t="str">
        <f t="shared" si="36"/>
        <v>Update</v>
      </c>
      <c r="E467" s="36" t="str">
        <f t="shared" si="37"/>
        <v>articles/container-instances</v>
      </c>
      <c r="F467" s="78" t="str">
        <f t="shared" si="38"/>
        <v>articles/container-instances</v>
      </c>
      <c r="G467" s="99" t="str">
        <f t="shared" si="39"/>
        <v>Update</v>
      </c>
      <c r="H467" s="99">
        <v>1</v>
      </c>
    </row>
    <row r="468" spans="1:8" ht="18" customHeight="1" x14ac:dyDescent="0.25">
      <c r="A468" s="21" t="s">
        <v>4781</v>
      </c>
      <c r="B468" s="23" t="s">
        <v>2741</v>
      </c>
      <c r="C468" s="36" t="str">
        <f t="shared" si="35"/>
        <v>container-instances-tutorial-deploy-app.md</v>
      </c>
      <c r="D468" s="36" t="str">
        <f t="shared" si="36"/>
        <v>Update</v>
      </c>
      <c r="E468" s="36" t="str">
        <f t="shared" si="37"/>
        <v>articles/container-instances</v>
      </c>
      <c r="F468" s="78" t="str">
        <f t="shared" si="38"/>
        <v>articles/container-instances</v>
      </c>
      <c r="G468" s="99" t="str">
        <f t="shared" si="39"/>
        <v>Update</v>
      </c>
      <c r="H468" s="99">
        <v>1</v>
      </c>
    </row>
    <row r="469" spans="1:8" ht="18" customHeight="1" x14ac:dyDescent="0.25">
      <c r="A469" s="21" t="s">
        <v>4782</v>
      </c>
      <c r="B469" s="23" t="s">
        <v>2741</v>
      </c>
      <c r="C469" s="36" t="str">
        <f t="shared" si="35"/>
        <v>container-instances-tutorial-prepare-acr.md</v>
      </c>
      <c r="D469" s="36" t="str">
        <f t="shared" si="36"/>
        <v>Update</v>
      </c>
      <c r="E469" s="36" t="str">
        <f t="shared" si="37"/>
        <v>articles/container-instances</v>
      </c>
      <c r="F469" s="78" t="str">
        <f t="shared" si="38"/>
        <v>articles/container-instances</v>
      </c>
      <c r="G469" s="99" t="str">
        <f t="shared" si="39"/>
        <v>Update</v>
      </c>
      <c r="H469" s="99">
        <v>1</v>
      </c>
    </row>
    <row r="470" spans="1:8" ht="18" customHeight="1" x14ac:dyDescent="0.25">
      <c r="A470" s="21" t="s">
        <v>4783</v>
      </c>
      <c r="B470" s="23" t="s">
        <v>2741</v>
      </c>
      <c r="C470" s="36" t="str">
        <f t="shared" si="35"/>
        <v>container-instances-using-azure-container-registry.md</v>
      </c>
      <c r="D470" s="36" t="str">
        <f t="shared" si="36"/>
        <v>Update</v>
      </c>
      <c r="E470" s="36" t="str">
        <f t="shared" si="37"/>
        <v>articles/container-instances</v>
      </c>
      <c r="F470" s="78" t="str">
        <f t="shared" si="38"/>
        <v>articles/container-instances</v>
      </c>
      <c r="G470" s="99" t="str">
        <f t="shared" si="39"/>
        <v>Update</v>
      </c>
      <c r="H470" s="99">
        <v>1</v>
      </c>
    </row>
    <row r="471" spans="1:8" ht="18" customHeight="1" x14ac:dyDescent="0.25">
      <c r="A471" s="21" t="s">
        <v>4784</v>
      </c>
      <c r="B471" s="23" t="s">
        <v>2741</v>
      </c>
      <c r="C471" s="36" t="str">
        <f t="shared" si="35"/>
        <v>container-instances-volume-gitrepo.md</v>
      </c>
      <c r="D471" s="36" t="str">
        <f t="shared" si="36"/>
        <v>Update</v>
      </c>
      <c r="E471" s="36" t="str">
        <f t="shared" si="37"/>
        <v>articles/container-instances</v>
      </c>
      <c r="F471" s="78" t="str">
        <f t="shared" si="38"/>
        <v>articles/container-instances</v>
      </c>
      <c r="G471" s="99" t="str">
        <f t="shared" si="39"/>
        <v>Update</v>
      </c>
      <c r="H471" s="99">
        <v>1</v>
      </c>
    </row>
    <row r="472" spans="1:8" ht="18" customHeight="1" x14ac:dyDescent="0.25">
      <c r="A472" s="21" t="s">
        <v>4785</v>
      </c>
      <c r="B472" s="23" t="s">
        <v>2741</v>
      </c>
      <c r="C472" s="36" t="str">
        <f t="shared" si="35"/>
        <v>container-instances-volume-secret.md</v>
      </c>
      <c r="D472" s="36" t="str">
        <f t="shared" si="36"/>
        <v>Update</v>
      </c>
      <c r="E472" s="36" t="str">
        <f t="shared" si="37"/>
        <v>articles/container-instances</v>
      </c>
      <c r="F472" s="78" t="str">
        <f t="shared" si="38"/>
        <v>articles/container-instances</v>
      </c>
      <c r="G472" s="99" t="str">
        <f t="shared" si="39"/>
        <v>Update</v>
      </c>
      <c r="H472" s="99">
        <v>1</v>
      </c>
    </row>
    <row r="473" spans="1:8" ht="18" customHeight="1" x14ac:dyDescent="0.25">
      <c r="B473" s="23" t="s">
        <v>2741</v>
      </c>
      <c r="C473" s="36" t="str">
        <f t="shared" si="35"/>
        <v/>
      </c>
      <c r="D473" s="36" t="str">
        <f t="shared" si="36"/>
        <v>Update</v>
      </c>
      <c r="E473" s="36" t="e">
        <f t="shared" si="37"/>
        <v>#VALUE!</v>
      </c>
      <c r="F473" s="78" t="e">
        <f t="shared" si="38"/>
        <v>#VALUE!</v>
      </c>
      <c r="G473" s="99" t="str">
        <f t="shared" si="39"/>
        <v>Update</v>
      </c>
      <c r="H473" s="99">
        <v>1</v>
      </c>
    </row>
    <row r="474" spans="1:8" ht="18" customHeight="1" x14ac:dyDescent="0.25">
      <c r="B474" s="23" t="s">
        <v>2741</v>
      </c>
      <c r="C474" s="36" t="str">
        <f t="shared" si="35"/>
        <v/>
      </c>
      <c r="D474" s="36" t="str">
        <f t="shared" si="36"/>
        <v>Update</v>
      </c>
      <c r="E474" s="36" t="e">
        <f t="shared" si="37"/>
        <v>#VALUE!</v>
      </c>
      <c r="F474" s="78" t="e">
        <f t="shared" si="38"/>
        <v>#VALUE!</v>
      </c>
      <c r="G474" s="99" t="str">
        <f t="shared" si="39"/>
        <v>Update</v>
      </c>
      <c r="H474" s="99">
        <v>1</v>
      </c>
    </row>
    <row r="475" spans="1:8" ht="18" customHeight="1" x14ac:dyDescent="0.25">
      <c r="B475" s="23" t="s">
        <v>2741</v>
      </c>
      <c r="C475" s="36" t="str">
        <f t="shared" si="35"/>
        <v/>
      </c>
      <c r="D475" s="36" t="str">
        <f t="shared" si="36"/>
        <v>Update</v>
      </c>
      <c r="E475" s="36" t="e">
        <f t="shared" si="37"/>
        <v>#VALUE!</v>
      </c>
      <c r="F475" s="78" t="e">
        <f t="shared" si="38"/>
        <v>#VALUE!</v>
      </c>
      <c r="G475" s="99" t="str">
        <f t="shared" si="39"/>
        <v>Update</v>
      </c>
      <c r="H475" s="99">
        <v>1</v>
      </c>
    </row>
    <row r="476" spans="1:8" ht="18" customHeight="1" x14ac:dyDescent="0.25">
      <c r="B476" s="23" t="s">
        <v>2741</v>
      </c>
      <c r="C476" s="36" t="str">
        <f t="shared" si="35"/>
        <v/>
      </c>
      <c r="D476" s="36" t="str">
        <f t="shared" si="36"/>
        <v>Update</v>
      </c>
      <c r="E476" s="36" t="e">
        <f t="shared" si="37"/>
        <v>#VALUE!</v>
      </c>
      <c r="F476" s="78" t="e">
        <f t="shared" si="38"/>
        <v>#VALUE!</v>
      </c>
      <c r="G476" s="99" t="str">
        <f t="shared" si="39"/>
        <v>Update</v>
      </c>
      <c r="H476" s="99">
        <v>1</v>
      </c>
    </row>
    <row r="477" spans="1:8" ht="18" customHeight="1" x14ac:dyDescent="0.25">
      <c r="B477" s="23" t="s">
        <v>2741</v>
      </c>
      <c r="C477" s="36" t="str">
        <f t="shared" si="35"/>
        <v/>
      </c>
      <c r="D477" s="36" t="str">
        <f t="shared" si="36"/>
        <v>Update</v>
      </c>
      <c r="E477" s="36" t="e">
        <f t="shared" si="37"/>
        <v>#VALUE!</v>
      </c>
      <c r="F477" s="78" t="e">
        <f t="shared" si="38"/>
        <v>#VALUE!</v>
      </c>
      <c r="G477" s="99" t="str">
        <f t="shared" si="39"/>
        <v>Update</v>
      </c>
      <c r="H477" s="99">
        <v>1</v>
      </c>
    </row>
    <row r="478" spans="1:8" ht="18" customHeight="1" x14ac:dyDescent="0.25">
      <c r="B478" s="23" t="s">
        <v>2741</v>
      </c>
      <c r="C478" s="36" t="str">
        <f t="shared" si="35"/>
        <v/>
      </c>
      <c r="D478" s="36" t="str">
        <f t="shared" si="36"/>
        <v>Update</v>
      </c>
      <c r="E478" s="36" t="e">
        <f t="shared" si="37"/>
        <v>#VALUE!</v>
      </c>
      <c r="F478" s="78" t="e">
        <f t="shared" si="38"/>
        <v>#VALUE!</v>
      </c>
      <c r="G478" s="99" t="str">
        <f t="shared" si="39"/>
        <v>Update</v>
      </c>
      <c r="H478" s="99">
        <v>1</v>
      </c>
    </row>
    <row r="479" spans="1:8" ht="18" customHeight="1" x14ac:dyDescent="0.25">
      <c r="B479" s="23" t="s">
        <v>2741</v>
      </c>
      <c r="C479" s="36" t="str">
        <f t="shared" si="35"/>
        <v/>
      </c>
      <c r="D479" s="36" t="str">
        <f t="shared" si="36"/>
        <v>Update</v>
      </c>
      <c r="E479" s="36" t="e">
        <f t="shared" si="37"/>
        <v>#VALUE!</v>
      </c>
      <c r="F479" s="78" t="e">
        <f t="shared" si="38"/>
        <v>#VALUE!</v>
      </c>
      <c r="G479" s="99" t="str">
        <f t="shared" si="39"/>
        <v>Update</v>
      </c>
      <c r="H479" s="99">
        <v>1</v>
      </c>
    </row>
    <row r="480" spans="1:8" ht="18" customHeight="1" x14ac:dyDescent="0.25">
      <c r="B480" s="23" t="s">
        <v>2741</v>
      </c>
      <c r="C480" s="36" t="str">
        <f t="shared" si="35"/>
        <v/>
      </c>
      <c r="D480" s="36" t="str">
        <f t="shared" si="36"/>
        <v>Update</v>
      </c>
      <c r="E480" s="36" t="e">
        <f t="shared" si="37"/>
        <v>#VALUE!</v>
      </c>
      <c r="F480" s="78" t="e">
        <f t="shared" si="38"/>
        <v>#VALUE!</v>
      </c>
      <c r="G480" s="99" t="str">
        <f t="shared" si="39"/>
        <v>Update</v>
      </c>
      <c r="H480" s="99">
        <v>1</v>
      </c>
    </row>
    <row r="481" spans="2:8" ht="18" customHeight="1" x14ac:dyDescent="0.25">
      <c r="B481" s="23" t="s">
        <v>2741</v>
      </c>
      <c r="C481" s="36" t="str">
        <f t="shared" si="35"/>
        <v/>
      </c>
      <c r="D481" s="36" t="str">
        <f t="shared" si="36"/>
        <v>Update</v>
      </c>
      <c r="E481" s="36" t="e">
        <f t="shared" si="37"/>
        <v>#VALUE!</v>
      </c>
      <c r="F481" s="78" t="e">
        <f t="shared" si="38"/>
        <v>#VALUE!</v>
      </c>
      <c r="G481" s="99" t="str">
        <f t="shared" si="39"/>
        <v>Update</v>
      </c>
      <c r="H481" s="99">
        <v>1</v>
      </c>
    </row>
    <row r="482" spans="2:8" ht="18" customHeight="1" x14ac:dyDescent="0.25">
      <c r="B482" s="23" t="s">
        <v>2741</v>
      </c>
      <c r="C482" s="36" t="str">
        <f t="shared" si="35"/>
        <v/>
      </c>
      <c r="D482" s="36" t="str">
        <f t="shared" si="36"/>
        <v>Update</v>
      </c>
      <c r="E482" s="36" t="e">
        <f t="shared" si="37"/>
        <v>#VALUE!</v>
      </c>
      <c r="F482" s="78" t="e">
        <f t="shared" si="38"/>
        <v>#VALUE!</v>
      </c>
      <c r="G482" s="99" t="str">
        <f t="shared" si="39"/>
        <v>Update</v>
      </c>
      <c r="H482" s="99">
        <v>1</v>
      </c>
    </row>
    <row r="483" spans="2:8" ht="18" customHeight="1" x14ac:dyDescent="0.25">
      <c r="B483" s="23" t="s">
        <v>2741</v>
      </c>
      <c r="C483" s="36" t="str">
        <f t="shared" si="35"/>
        <v/>
      </c>
      <c r="D483" s="36" t="str">
        <f t="shared" si="36"/>
        <v>Update</v>
      </c>
      <c r="E483" s="36" t="e">
        <f t="shared" si="37"/>
        <v>#VALUE!</v>
      </c>
      <c r="F483" s="78" t="e">
        <f t="shared" si="38"/>
        <v>#VALUE!</v>
      </c>
      <c r="G483" s="99" t="str">
        <f t="shared" si="39"/>
        <v>Update</v>
      </c>
      <c r="H483" s="99">
        <v>1</v>
      </c>
    </row>
    <row r="484" spans="2:8" ht="18" customHeight="1" x14ac:dyDescent="0.25">
      <c r="B484" s="23" t="s">
        <v>2741</v>
      </c>
      <c r="C484" s="36" t="str">
        <f t="shared" si="35"/>
        <v/>
      </c>
      <c r="D484" s="36" t="str">
        <f t="shared" si="36"/>
        <v>Update</v>
      </c>
      <c r="E484" s="36" t="e">
        <f t="shared" si="37"/>
        <v>#VALUE!</v>
      </c>
      <c r="F484" s="78" t="e">
        <f t="shared" si="38"/>
        <v>#VALUE!</v>
      </c>
      <c r="G484" s="99" t="str">
        <f t="shared" si="39"/>
        <v>Update</v>
      </c>
      <c r="H484" s="99">
        <v>1</v>
      </c>
    </row>
    <row r="485" spans="2:8" ht="18" customHeight="1" x14ac:dyDescent="0.25">
      <c r="B485" s="23" t="s">
        <v>2741</v>
      </c>
      <c r="C485" s="36" t="str">
        <f t="shared" si="35"/>
        <v/>
      </c>
      <c r="D485" s="36" t="str">
        <f t="shared" si="36"/>
        <v>Update</v>
      </c>
      <c r="E485" s="36" t="e">
        <f t="shared" si="37"/>
        <v>#VALUE!</v>
      </c>
      <c r="F485" s="78" t="e">
        <f t="shared" si="38"/>
        <v>#VALUE!</v>
      </c>
      <c r="G485" s="99" t="str">
        <f t="shared" si="39"/>
        <v>Update</v>
      </c>
      <c r="H485" s="99">
        <v>1</v>
      </c>
    </row>
    <row r="486" spans="2:8" ht="18" customHeight="1" x14ac:dyDescent="0.25">
      <c r="B486" s="23" t="s">
        <v>2741</v>
      </c>
      <c r="C486" s="36" t="str">
        <f t="shared" si="35"/>
        <v/>
      </c>
      <c r="D486" s="36" t="str">
        <f t="shared" si="36"/>
        <v>Update</v>
      </c>
      <c r="E486" s="36" t="e">
        <f t="shared" si="37"/>
        <v>#VALUE!</v>
      </c>
      <c r="F486" s="78" t="e">
        <f t="shared" si="38"/>
        <v>#VALUE!</v>
      </c>
      <c r="G486" s="99" t="str">
        <f t="shared" si="39"/>
        <v>Update</v>
      </c>
      <c r="H486" s="99">
        <v>1</v>
      </c>
    </row>
    <row r="487" spans="2:8" ht="18" customHeight="1" x14ac:dyDescent="0.25">
      <c r="B487" s="23" t="s">
        <v>2741</v>
      </c>
      <c r="C487" s="36" t="str">
        <f t="shared" si="35"/>
        <v/>
      </c>
      <c r="D487" s="36" t="str">
        <f t="shared" si="36"/>
        <v>Update</v>
      </c>
      <c r="E487" s="36" t="e">
        <f t="shared" si="37"/>
        <v>#VALUE!</v>
      </c>
      <c r="F487" s="78" t="e">
        <f t="shared" si="38"/>
        <v>#VALUE!</v>
      </c>
      <c r="G487" s="99" t="str">
        <f t="shared" si="39"/>
        <v>Update</v>
      </c>
      <c r="H487" s="99">
        <v>1</v>
      </c>
    </row>
    <row r="488" spans="2:8" ht="18" customHeight="1" x14ac:dyDescent="0.25">
      <c r="B488" s="23" t="s">
        <v>2741</v>
      </c>
      <c r="C488" s="36" t="str">
        <f t="shared" si="35"/>
        <v/>
      </c>
      <c r="D488" s="36" t="str">
        <f t="shared" si="36"/>
        <v>Update</v>
      </c>
      <c r="E488" s="36" t="e">
        <f t="shared" si="37"/>
        <v>#VALUE!</v>
      </c>
      <c r="F488" s="78" t="e">
        <f t="shared" si="38"/>
        <v>#VALUE!</v>
      </c>
      <c r="G488" s="99" t="str">
        <f t="shared" si="39"/>
        <v>Update</v>
      </c>
      <c r="H488" s="99">
        <v>1</v>
      </c>
    </row>
    <row r="489" spans="2:8" ht="18" customHeight="1" x14ac:dyDescent="0.25">
      <c r="B489" s="23" t="s">
        <v>2741</v>
      </c>
      <c r="C489" s="36" t="str">
        <f t="shared" si="35"/>
        <v/>
      </c>
      <c r="D489" s="36" t="str">
        <f t="shared" si="36"/>
        <v>Update</v>
      </c>
      <c r="E489" s="36" t="e">
        <f t="shared" si="37"/>
        <v>#VALUE!</v>
      </c>
      <c r="F489" s="78" t="e">
        <f t="shared" si="38"/>
        <v>#VALUE!</v>
      </c>
      <c r="G489" s="99" t="str">
        <f t="shared" si="39"/>
        <v>Update</v>
      </c>
      <c r="H489" s="99">
        <v>1</v>
      </c>
    </row>
    <row r="490" spans="2:8" ht="18" customHeight="1" x14ac:dyDescent="0.25">
      <c r="B490" s="23" t="s">
        <v>2741</v>
      </c>
      <c r="C490" s="36" t="str">
        <f t="shared" si="35"/>
        <v/>
      </c>
      <c r="D490" s="36" t="str">
        <f t="shared" si="36"/>
        <v>Update</v>
      </c>
      <c r="E490" s="36" t="e">
        <f t="shared" si="37"/>
        <v>#VALUE!</v>
      </c>
      <c r="F490" s="78" t="e">
        <f t="shared" si="38"/>
        <v>#VALUE!</v>
      </c>
      <c r="G490" s="99" t="str">
        <f t="shared" si="39"/>
        <v>Update</v>
      </c>
      <c r="H490" s="99">
        <v>1</v>
      </c>
    </row>
    <row r="491" spans="2:8" ht="18" customHeight="1" x14ac:dyDescent="0.25">
      <c r="B491" s="23" t="s">
        <v>2741</v>
      </c>
      <c r="C491" s="36" t="str">
        <f t="shared" si="35"/>
        <v/>
      </c>
      <c r="D491" s="36" t="str">
        <f t="shared" si="36"/>
        <v>Update</v>
      </c>
      <c r="E491" s="36" t="e">
        <f t="shared" si="37"/>
        <v>#VALUE!</v>
      </c>
      <c r="F491" s="78" t="e">
        <f t="shared" si="38"/>
        <v>#VALUE!</v>
      </c>
      <c r="G491" s="99" t="str">
        <f t="shared" si="39"/>
        <v>Update</v>
      </c>
      <c r="H491" s="99">
        <v>1</v>
      </c>
    </row>
    <row r="492" spans="2:8" ht="18" customHeight="1" x14ac:dyDescent="0.25">
      <c r="B492" s="23" t="s">
        <v>2741</v>
      </c>
      <c r="C492" s="36" t="str">
        <f t="shared" si="35"/>
        <v/>
      </c>
      <c r="D492" s="36" t="str">
        <f t="shared" si="36"/>
        <v>Update</v>
      </c>
      <c r="E492" s="36" t="e">
        <f t="shared" si="37"/>
        <v>#VALUE!</v>
      </c>
      <c r="F492" s="78" t="e">
        <f t="shared" si="38"/>
        <v>#VALUE!</v>
      </c>
      <c r="G492" s="99" t="str">
        <f t="shared" si="39"/>
        <v>Update</v>
      </c>
      <c r="H492" s="99">
        <v>1</v>
      </c>
    </row>
    <row r="493" spans="2:8" ht="18" customHeight="1" x14ac:dyDescent="0.25">
      <c r="B493" s="23" t="s">
        <v>2741</v>
      </c>
      <c r="C493" s="36" t="str">
        <f t="shared" si="35"/>
        <v/>
      </c>
      <c r="D493" s="36" t="str">
        <f t="shared" si="36"/>
        <v>Update</v>
      </c>
      <c r="E493" s="36" t="e">
        <f t="shared" si="37"/>
        <v>#VALUE!</v>
      </c>
      <c r="F493" s="78" t="e">
        <f t="shared" si="38"/>
        <v>#VALUE!</v>
      </c>
      <c r="G493" s="99" t="str">
        <f t="shared" si="39"/>
        <v>Update</v>
      </c>
      <c r="H493" s="99">
        <v>1</v>
      </c>
    </row>
    <row r="494" spans="2:8" ht="18" customHeight="1" x14ac:dyDescent="0.25">
      <c r="B494" s="23" t="s">
        <v>2741</v>
      </c>
      <c r="C494" s="36" t="str">
        <f t="shared" si="35"/>
        <v/>
      </c>
      <c r="D494" s="36" t="str">
        <f t="shared" si="36"/>
        <v>Update</v>
      </c>
      <c r="E494" s="36" t="e">
        <f t="shared" si="37"/>
        <v>#VALUE!</v>
      </c>
      <c r="F494" s="78" t="e">
        <f t="shared" si="38"/>
        <v>#VALUE!</v>
      </c>
      <c r="G494" s="99" t="str">
        <f t="shared" si="39"/>
        <v>Update</v>
      </c>
      <c r="H494" s="99">
        <v>1</v>
      </c>
    </row>
    <row r="495" spans="2:8" ht="18" customHeight="1" x14ac:dyDescent="0.25">
      <c r="B495" s="23" t="s">
        <v>2741</v>
      </c>
      <c r="C495" s="36" t="str">
        <f t="shared" si="35"/>
        <v/>
      </c>
      <c r="D495" s="36" t="str">
        <f t="shared" si="36"/>
        <v>Update</v>
      </c>
      <c r="E495" s="36" t="e">
        <f t="shared" si="37"/>
        <v>#VALUE!</v>
      </c>
      <c r="F495" s="78" t="e">
        <f t="shared" si="38"/>
        <v>#VALUE!</v>
      </c>
      <c r="G495" s="99" t="str">
        <f t="shared" si="39"/>
        <v>Update</v>
      </c>
      <c r="H495" s="99">
        <v>1</v>
      </c>
    </row>
    <row r="496" spans="2:8" ht="18" customHeight="1" x14ac:dyDescent="0.25">
      <c r="B496" s="23" t="s">
        <v>2741</v>
      </c>
      <c r="C496" s="36" t="str">
        <f t="shared" si="35"/>
        <v/>
      </c>
      <c r="D496" s="36" t="str">
        <f t="shared" si="36"/>
        <v>Update</v>
      </c>
      <c r="E496" s="36" t="e">
        <f t="shared" si="37"/>
        <v>#VALUE!</v>
      </c>
      <c r="F496" s="78" t="e">
        <f t="shared" si="38"/>
        <v>#VALUE!</v>
      </c>
      <c r="G496" s="99" t="str">
        <f t="shared" si="39"/>
        <v>Update</v>
      </c>
      <c r="H496" s="99">
        <v>1</v>
      </c>
    </row>
    <row r="497" spans="2:8" ht="18" customHeight="1" x14ac:dyDescent="0.25">
      <c r="B497" s="23" t="s">
        <v>2741</v>
      </c>
      <c r="C497" s="36" t="str">
        <f t="shared" si="35"/>
        <v/>
      </c>
      <c r="D497" s="36" t="str">
        <f t="shared" si="36"/>
        <v>Update</v>
      </c>
      <c r="E497" s="36" t="e">
        <f t="shared" si="37"/>
        <v>#VALUE!</v>
      </c>
      <c r="F497" s="78" t="e">
        <f t="shared" si="38"/>
        <v>#VALUE!</v>
      </c>
      <c r="G497" s="99" t="str">
        <f t="shared" si="39"/>
        <v>Update</v>
      </c>
      <c r="H497" s="99">
        <v>1</v>
      </c>
    </row>
    <row r="498" spans="2:8" ht="18" customHeight="1" x14ac:dyDescent="0.25">
      <c r="B498" s="23" t="s">
        <v>2741</v>
      </c>
      <c r="C498" s="36" t="str">
        <f t="shared" si="35"/>
        <v/>
      </c>
      <c r="D498" s="36" t="str">
        <f t="shared" si="36"/>
        <v>Update</v>
      </c>
      <c r="E498" s="36" t="e">
        <f t="shared" si="37"/>
        <v>#VALUE!</v>
      </c>
      <c r="F498" s="78" t="e">
        <f t="shared" si="38"/>
        <v>#VALUE!</v>
      </c>
      <c r="G498" s="99" t="str">
        <f t="shared" si="39"/>
        <v>Update</v>
      </c>
      <c r="H498" s="99">
        <v>1</v>
      </c>
    </row>
    <row r="499" spans="2:8" ht="18" customHeight="1" x14ac:dyDescent="0.25">
      <c r="B499" s="23" t="s">
        <v>2741</v>
      </c>
      <c r="C499" s="36" t="str">
        <f t="shared" si="35"/>
        <v/>
      </c>
      <c r="D499" s="36" t="str">
        <f t="shared" si="36"/>
        <v>Update</v>
      </c>
      <c r="E499" s="36" t="e">
        <f t="shared" si="37"/>
        <v>#VALUE!</v>
      </c>
      <c r="F499" s="78" t="e">
        <f t="shared" si="38"/>
        <v>#VALUE!</v>
      </c>
      <c r="G499" s="99" t="str">
        <f t="shared" si="39"/>
        <v>Update</v>
      </c>
      <c r="H499" s="99">
        <v>1</v>
      </c>
    </row>
    <row r="500" spans="2:8" ht="18" customHeight="1" x14ac:dyDescent="0.25">
      <c r="B500" s="23" t="s">
        <v>2741</v>
      </c>
      <c r="C500" s="36" t="str">
        <f t="shared" si="35"/>
        <v/>
      </c>
      <c r="D500" s="36" t="str">
        <f t="shared" si="36"/>
        <v>Update</v>
      </c>
      <c r="E500" s="36" t="e">
        <f t="shared" si="37"/>
        <v>#VALUE!</v>
      </c>
      <c r="F500" s="78" t="e">
        <f t="shared" si="38"/>
        <v>#VALUE!</v>
      </c>
      <c r="G500" s="99" t="str">
        <f t="shared" si="39"/>
        <v>Update</v>
      </c>
      <c r="H500" s="99">
        <v>1</v>
      </c>
    </row>
    <row r="501" spans="2:8" ht="18" customHeight="1" x14ac:dyDescent="0.25">
      <c r="B501" s="23" t="s">
        <v>2741</v>
      </c>
      <c r="C501" s="36" t="str">
        <f t="shared" si="35"/>
        <v/>
      </c>
      <c r="D501" s="36" t="str">
        <f t="shared" si="36"/>
        <v>Update</v>
      </c>
      <c r="E501" s="36" t="e">
        <f t="shared" si="37"/>
        <v>#VALUE!</v>
      </c>
      <c r="F501" s="78" t="e">
        <f t="shared" si="38"/>
        <v>#VALUE!</v>
      </c>
      <c r="G501" s="99" t="str">
        <f t="shared" si="39"/>
        <v>Update</v>
      </c>
      <c r="H501" s="99">
        <v>1</v>
      </c>
    </row>
    <row r="502" spans="2:8" ht="18" customHeight="1" x14ac:dyDescent="0.25">
      <c r="B502" s="23" t="s">
        <v>2741</v>
      </c>
      <c r="C502" s="36" t="str">
        <f t="shared" si="35"/>
        <v/>
      </c>
      <c r="D502" s="36" t="str">
        <f t="shared" si="36"/>
        <v>Update</v>
      </c>
      <c r="E502" s="36" t="e">
        <f t="shared" si="37"/>
        <v>#VALUE!</v>
      </c>
      <c r="F502" s="78" t="e">
        <f t="shared" si="38"/>
        <v>#VALUE!</v>
      </c>
      <c r="G502" s="99" t="str">
        <f t="shared" si="39"/>
        <v>Update</v>
      </c>
      <c r="H502" s="99">
        <v>1</v>
      </c>
    </row>
    <row r="503" spans="2:8" ht="18" customHeight="1" x14ac:dyDescent="0.25">
      <c r="B503" s="23" t="s">
        <v>2741</v>
      </c>
      <c r="C503" s="36" t="str">
        <f t="shared" si="35"/>
        <v/>
      </c>
      <c r="D503" s="36" t="str">
        <f t="shared" si="36"/>
        <v>Update</v>
      </c>
      <c r="E503" s="36" t="e">
        <f t="shared" si="37"/>
        <v>#VALUE!</v>
      </c>
      <c r="F503" s="78" t="e">
        <f t="shared" si="38"/>
        <v>#VALUE!</v>
      </c>
      <c r="G503" s="99" t="str">
        <f t="shared" si="39"/>
        <v>Update</v>
      </c>
      <c r="H503" s="99">
        <v>1</v>
      </c>
    </row>
    <row r="504" spans="2:8" ht="18" customHeight="1" x14ac:dyDescent="0.25">
      <c r="B504" s="23" t="s">
        <v>2741</v>
      </c>
      <c r="C504" s="36" t="str">
        <f t="shared" si="35"/>
        <v/>
      </c>
      <c r="D504" s="36" t="str">
        <f t="shared" si="36"/>
        <v>Update</v>
      </c>
      <c r="E504" s="36" t="e">
        <f t="shared" si="37"/>
        <v>#VALUE!</v>
      </c>
      <c r="F504" s="78" t="e">
        <f t="shared" si="38"/>
        <v>#VALUE!</v>
      </c>
      <c r="G504" s="99" t="str">
        <f t="shared" si="39"/>
        <v>Update</v>
      </c>
      <c r="H504" s="99">
        <v>1</v>
      </c>
    </row>
    <row r="505" spans="2:8" ht="18" customHeight="1" x14ac:dyDescent="0.25">
      <c r="B505" s="23" t="s">
        <v>2741</v>
      </c>
      <c r="C505" s="36" t="str">
        <f t="shared" si="35"/>
        <v/>
      </c>
      <c r="D505" s="36" t="str">
        <f t="shared" si="36"/>
        <v>Update</v>
      </c>
      <c r="E505" s="36" t="e">
        <f t="shared" si="37"/>
        <v>#VALUE!</v>
      </c>
      <c r="F505" s="78" t="e">
        <f t="shared" si="38"/>
        <v>#VALUE!</v>
      </c>
      <c r="G505" s="99" t="str">
        <f t="shared" si="39"/>
        <v>Update</v>
      </c>
      <c r="H505" s="99">
        <v>1</v>
      </c>
    </row>
    <row r="506" spans="2:8" ht="18" customHeight="1" x14ac:dyDescent="0.25">
      <c r="B506" s="23" t="s">
        <v>2741</v>
      </c>
      <c r="C506" s="36" t="str">
        <f t="shared" si="35"/>
        <v/>
      </c>
      <c r="D506" s="36" t="str">
        <f t="shared" si="36"/>
        <v>Update</v>
      </c>
      <c r="E506" s="36" t="e">
        <f t="shared" si="37"/>
        <v>#VALUE!</v>
      </c>
      <c r="F506" s="78" t="e">
        <f t="shared" si="38"/>
        <v>#VALUE!</v>
      </c>
      <c r="G506" s="99" t="str">
        <f t="shared" si="39"/>
        <v>Update</v>
      </c>
      <c r="H506" s="99">
        <v>1</v>
      </c>
    </row>
    <row r="507" spans="2:8" ht="18" customHeight="1" x14ac:dyDescent="0.25">
      <c r="B507" s="23" t="s">
        <v>2741</v>
      </c>
      <c r="C507" s="36" t="str">
        <f t="shared" si="35"/>
        <v/>
      </c>
      <c r="D507" s="36" t="str">
        <f t="shared" si="36"/>
        <v>Update</v>
      </c>
      <c r="E507" s="36" t="e">
        <f t="shared" si="37"/>
        <v>#VALUE!</v>
      </c>
      <c r="F507" s="78" t="e">
        <f t="shared" si="38"/>
        <v>#VALUE!</v>
      </c>
      <c r="G507" s="99" t="str">
        <f t="shared" si="39"/>
        <v>Update</v>
      </c>
      <c r="H507" s="99">
        <v>1</v>
      </c>
    </row>
    <row r="508" spans="2:8" ht="18" customHeight="1" x14ac:dyDescent="0.25">
      <c r="B508" s="23" t="s">
        <v>2741</v>
      </c>
      <c r="C508" s="36" t="str">
        <f t="shared" si="35"/>
        <v/>
      </c>
      <c r="D508" s="36" t="str">
        <f t="shared" si="36"/>
        <v>Update</v>
      </c>
      <c r="E508" s="36" t="e">
        <f t="shared" si="37"/>
        <v>#VALUE!</v>
      </c>
      <c r="F508" s="78" t="e">
        <f t="shared" si="38"/>
        <v>#VALUE!</v>
      </c>
      <c r="G508" s="99" t="str">
        <f t="shared" si="39"/>
        <v>Update</v>
      </c>
      <c r="H508" s="99">
        <v>1</v>
      </c>
    </row>
    <row r="509" spans="2:8" ht="18" customHeight="1" x14ac:dyDescent="0.25">
      <c r="B509" s="23" t="s">
        <v>2741</v>
      </c>
      <c r="C509" s="36" t="str">
        <f t="shared" si="35"/>
        <v/>
      </c>
      <c r="D509" s="36" t="str">
        <f t="shared" si="36"/>
        <v>Update</v>
      </c>
      <c r="E509" s="36" t="e">
        <f t="shared" si="37"/>
        <v>#VALUE!</v>
      </c>
      <c r="F509" s="78" t="e">
        <f t="shared" si="38"/>
        <v>#VALUE!</v>
      </c>
      <c r="G509" s="99" t="str">
        <f t="shared" si="39"/>
        <v>Update</v>
      </c>
      <c r="H509" s="99">
        <v>1</v>
      </c>
    </row>
    <row r="510" spans="2:8" ht="18" customHeight="1" x14ac:dyDescent="0.25">
      <c r="B510" s="23" t="s">
        <v>2741</v>
      </c>
      <c r="C510" s="36" t="str">
        <f t="shared" si="35"/>
        <v/>
      </c>
      <c r="D510" s="36" t="str">
        <f t="shared" si="36"/>
        <v>Update</v>
      </c>
      <c r="E510" s="36" t="e">
        <f t="shared" si="37"/>
        <v>#VALUE!</v>
      </c>
      <c r="F510" s="78" t="e">
        <f t="shared" si="38"/>
        <v>#VALUE!</v>
      </c>
      <c r="G510" s="99" t="str">
        <f t="shared" si="39"/>
        <v>Update</v>
      </c>
      <c r="H510" s="99">
        <v>1</v>
      </c>
    </row>
    <row r="511" spans="2:8" ht="18" customHeight="1" x14ac:dyDescent="0.25">
      <c r="B511" s="23" t="s">
        <v>2741</v>
      </c>
      <c r="C511" s="36" t="str">
        <f t="shared" si="35"/>
        <v/>
      </c>
      <c r="D511" s="36" t="str">
        <f t="shared" si="36"/>
        <v>Update</v>
      </c>
      <c r="E511" s="36" t="e">
        <f t="shared" si="37"/>
        <v>#VALUE!</v>
      </c>
      <c r="F511" s="78" t="e">
        <f t="shared" si="38"/>
        <v>#VALUE!</v>
      </c>
      <c r="G511" s="99" t="str">
        <f t="shared" si="39"/>
        <v>Update</v>
      </c>
      <c r="H511" s="99">
        <v>1</v>
      </c>
    </row>
    <row r="512" spans="2:8" ht="18" customHeight="1" x14ac:dyDescent="0.25">
      <c r="B512" s="23" t="s">
        <v>2741</v>
      </c>
      <c r="C512" s="36" t="str">
        <f t="shared" si="35"/>
        <v/>
      </c>
      <c r="D512" s="36" t="str">
        <f t="shared" si="36"/>
        <v>Update</v>
      </c>
      <c r="E512" s="36" t="e">
        <f t="shared" si="37"/>
        <v>#VALUE!</v>
      </c>
      <c r="F512" s="78" t="e">
        <f t="shared" si="38"/>
        <v>#VALUE!</v>
      </c>
      <c r="G512" s="99" t="str">
        <f t="shared" si="39"/>
        <v>Update</v>
      </c>
      <c r="H512" s="99">
        <v>1</v>
      </c>
    </row>
    <row r="513" spans="2:8" ht="18" customHeight="1" x14ac:dyDescent="0.25">
      <c r="B513" s="23" t="s">
        <v>2741</v>
      </c>
      <c r="C513" s="36" t="str">
        <f t="shared" si="35"/>
        <v/>
      </c>
      <c r="D513" s="36" t="str">
        <f t="shared" si="36"/>
        <v>Update</v>
      </c>
      <c r="E513" s="36" t="e">
        <f t="shared" si="37"/>
        <v>#VALUE!</v>
      </c>
      <c r="F513" s="78" t="e">
        <f t="shared" si="38"/>
        <v>#VALUE!</v>
      </c>
      <c r="G513" s="99" t="str">
        <f t="shared" si="39"/>
        <v>Update</v>
      </c>
      <c r="H513" s="99">
        <v>1</v>
      </c>
    </row>
    <row r="514" spans="2:8" ht="18" customHeight="1" x14ac:dyDescent="0.25">
      <c r="B514" s="23" t="s">
        <v>2741</v>
      </c>
      <c r="C514" s="36" t="str">
        <f t="shared" si="35"/>
        <v/>
      </c>
      <c r="D514" s="36" t="str">
        <f t="shared" si="36"/>
        <v>Update</v>
      </c>
      <c r="E514" s="36" t="e">
        <f t="shared" si="37"/>
        <v>#VALUE!</v>
      </c>
      <c r="F514" s="78" t="e">
        <f t="shared" si="38"/>
        <v>#VALUE!</v>
      </c>
      <c r="G514" s="99" t="str">
        <f t="shared" si="39"/>
        <v>Update</v>
      </c>
      <c r="H514" s="99">
        <v>1</v>
      </c>
    </row>
    <row r="515" spans="2:8" ht="18" customHeight="1" x14ac:dyDescent="0.25">
      <c r="B515" s="23" t="s">
        <v>2741</v>
      </c>
      <c r="C515" s="36" t="str">
        <f t="shared" ref="C515:C578" si="40">TRIM(RIGHT(SUBSTITUTE(A515,"/",REPT(" ",LEN(A515))),LEN(A515)))</f>
        <v/>
      </c>
      <c r="D515" s="36" t="str">
        <f t="shared" ref="D515:D578" si="41">B515</f>
        <v>Update</v>
      </c>
      <c r="E515" s="36" t="e">
        <f t="shared" ref="E515:E578" si="42">LEFT(A515,LEN(A515)-LEN(C515)-1)</f>
        <v>#VALUE!</v>
      </c>
      <c r="F515" s="78" t="e">
        <f t="shared" ref="F515:F578" si="43">LEFT(A515,FIND("/",A515,FIND("/",A515)+1)-1)</f>
        <v>#VALUE!</v>
      </c>
      <c r="G515" s="99" t="str">
        <f t="shared" ref="G515:G578" si="44">B515</f>
        <v>Update</v>
      </c>
      <c r="H515" s="99">
        <v>1</v>
      </c>
    </row>
    <row r="516" spans="2:8" ht="18" customHeight="1" x14ac:dyDescent="0.25">
      <c r="B516" s="23" t="s">
        <v>2741</v>
      </c>
      <c r="C516" s="36" t="str">
        <f t="shared" si="40"/>
        <v/>
      </c>
      <c r="D516" s="36" t="str">
        <f t="shared" si="41"/>
        <v>Update</v>
      </c>
      <c r="E516" s="36" t="e">
        <f t="shared" si="42"/>
        <v>#VALUE!</v>
      </c>
      <c r="F516" s="78" t="e">
        <f t="shared" si="43"/>
        <v>#VALUE!</v>
      </c>
      <c r="G516" s="99" t="str">
        <f t="shared" si="44"/>
        <v>Update</v>
      </c>
      <c r="H516" s="99">
        <v>1</v>
      </c>
    </row>
    <row r="517" spans="2:8" ht="18" customHeight="1" x14ac:dyDescent="0.25">
      <c r="B517" s="23" t="s">
        <v>2741</v>
      </c>
      <c r="C517" s="36" t="str">
        <f t="shared" si="40"/>
        <v/>
      </c>
      <c r="D517" s="36" t="str">
        <f t="shared" si="41"/>
        <v>Update</v>
      </c>
      <c r="E517" s="36" t="e">
        <f t="shared" si="42"/>
        <v>#VALUE!</v>
      </c>
      <c r="F517" s="78" t="e">
        <f t="shared" si="43"/>
        <v>#VALUE!</v>
      </c>
      <c r="G517" s="99" t="str">
        <f t="shared" si="44"/>
        <v>Update</v>
      </c>
      <c r="H517" s="99">
        <v>1</v>
      </c>
    </row>
    <row r="518" spans="2:8" ht="18" customHeight="1" x14ac:dyDescent="0.25">
      <c r="B518" s="23" t="s">
        <v>2741</v>
      </c>
      <c r="C518" s="36" t="str">
        <f t="shared" si="40"/>
        <v/>
      </c>
      <c r="D518" s="36" t="str">
        <f t="shared" si="41"/>
        <v>Update</v>
      </c>
      <c r="E518" s="36" t="e">
        <f t="shared" si="42"/>
        <v>#VALUE!</v>
      </c>
      <c r="F518" s="78" t="e">
        <f t="shared" si="43"/>
        <v>#VALUE!</v>
      </c>
      <c r="G518" s="99" t="str">
        <f t="shared" si="44"/>
        <v>Update</v>
      </c>
      <c r="H518" s="99">
        <v>1</v>
      </c>
    </row>
    <row r="519" spans="2:8" ht="18" customHeight="1" x14ac:dyDescent="0.25">
      <c r="B519" s="23" t="s">
        <v>2741</v>
      </c>
      <c r="C519" s="36" t="str">
        <f t="shared" si="40"/>
        <v/>
      </c>
      <c r="D519" s="36" t="str">
        <f t="shared" si="41"/>
        <v>Update</v>
      </c>
      <c r="E519" s="36" t="e">
        <f t="shared" si="42"/>
        <v>#VALUE!</v>
      </c>
      <c r="F519" s="78" t="e">
        <f t="shared" si="43"/>
        <v>#VALUE!</v>
      </c>
      <c r="G519" s="99" t="str">
        <f t="shared" si="44"/>
        <v>Update</v>
      </c>
      <c r="H519" s="99">
        <v>1</v>
      </c>
    </row>
    <row r="520" spans="2:8" ht="18" customHeight="1" x14ac:dyDescent="0.25">
      <c r="B520" s="23" t="s">
        <v>2741</v>
      </c>
      <c r="C520" s="36" t="str">
        <f t="shared" si="40"/>
        <v/>
      </c>
      <c r="D520" s="36" t="str">
        <f t="shared" si="41"/>
        <v>Update</v>
      </c>
      <c r="E520" s="36" t="e">
        <f t="shared" si="42"/>
        <v>#VALUE!</v>
      </c>
      <c r="F520" s="78" t="e">
        <f t="shared" si="43"/>
        <v>#VALUE!</v>
      </c>
      <c r="G520" s="99" t="str">
        <f t="shared" si="44"/>
        <v>Update</v>
      </c>
      <c r="H520" s="99">
        <v>1</v>
      </c>
    </row>
    <row r="521" spans="2:8" ht="18" customHeight="1" x14ac:dyDescent="0.25">
      <c r="B521" s="23" t="s">
        <v>2741</v>
      </c>
      <c r="C521" s="36" t="str">
        <f t="shared" si="40"/>
        <v/>
      </c>
      <c r="D521" s="36" t="str">
        <f t="shared" si="41"/>
        <v>Update</v>
      </c>
      <c r="E521" s="36" t="e">
        <f t="shared" si="42"/>
        <v>#VALUE!</v>
      </c>
      <c r="F521" s="78" t="e">
        <f t="shared" si="43"/>
        <v>#VALUE!</v>
      </c>
      <c r="G521" s="99" t="str">
        <f t="shared" si="44"/>
        <v>Update</v>
      </c>
      <c r="H521" s="99">
        <v>1</v>
      </c>
    </row>
    <row r="522" spans="2:8" ht="18" customHeight="1" x14ac:dyDescent="0.25">
      <c r="B522" s="23" t="s">
        <v>2741</v>
      </c>
      <c r="C522" s="36" t="str">
        <f t="shared" si="40"/>
        <v/>
      </c>
      <c r="D522" s="36" t="str">
        <f t="shared" si="41"/>
        <v>Update</v>
      </c>
      <c r="E522" s="36" t="e">
        <f t="shared" si="42"/>
        <v>#VALUE!</v>
      </c>
      <c r="F522" s="78" t="e">
        <f t="shared" si="43"/>
        <v>#VALUE!</v>
      </c>
      <c r="G522" s="99" t="str">
        <f t="shared" si="44"/>
        <v>Update</v>
      </c>
      <c r="H522" s="99">
        <v>1</v>
      </c>
    </row>
    <row r="523" spans="2:8" ht="18" customHeight="1" x14ac:dyDescent="0.25">
      <c r="B523" s="23" t="s">
        <v>2741</v>
      </c>
      <c r="C523" s="36" t="str">
        <f t="shared" si="40"/>
        <v/>
      </c>
      <c r="D523" s="36" t="str">
        <f t="shared" si="41"/>
        <v>Update</v>
      </c>
      <c r="E523" s="36" t="e">
        <f t="shared" si="42"/>
        <v>#VALUE!</v>
      </c>
      <c r="F523" s="78" t="e">
        <f t="shared" si="43"/>
        <v>#VALUE!</v>
      </c>
      <c r="G523" s="99" t="str">
        <f t="shared" si="44"/>
        <v>Update</v>
      </c>
      <c r="H523" s="99">
        <v>1</v>
      </c>
    </row>
    <row r="524" spans="2:8" ht="18" customHeight="1" x14ac:dyDescent="0.25">
      <c r="B524" s="23" t="s">
        <v>2741</v>
      </c>
      <c r="C524" s="36" t="str">
        <f t="shared" si="40"/>
        <v/>
      </c>
      <c r="D524" s="36" t="str">
        <f t="shared" si="41"/>
        <v>Update</v>
      </c>
      <c r="E524" s="36" t="e">
        <f t="shared" si="42"/>
        <v>#VALUE!</v>
      </c>
      <c r="F524" s="78" t="e">
        <f t="shared" si="43"/>
        <v>#VALUE!</v>
      </c>
      <c r="G524" s="99" t="str">
        <f t="shared" si="44"/>
        <v>Update</v>
      </c>
      <c r="H524" s="99">
        <v>1</v>
      </c>
    </row>
    <row r="525" spans="2:8" ht="18" customHeight="1" x14ac:dyDescent="0.25">
      <c r="B525" s="23" t="s">
        <v>2741</v>
      </c>
      <c r="C525" s="36" t="str">
        <f t="shared" si="40"/>
        <v/>
      </c>
      <c r="D525" s="36" t="str">
        <f t="shared" si="41"/>
        <v>Update</v>
      </c>
      <c r="E525" s="36" t="e">
        <f t="shared" si="42"/>
        <v>#VALUE!</v>
      </c>
      <c r="F525" s="78" t="e">
        <f t="shared" si="43"/>
        <v>#VALUE!</v>
      </c>
      <c r="G525" s="99" t="str">
        <f t="shared" si="44"/>
        <v>Update</v>
      </c>
      <c r="H525" s="99">
        <v>1</v>
      </c>
    </row>
    <row r="526" spans="2:8" ht="18" customHeight="1" x14ac:dyDescent="0.25">
      <c r="B526" s="23" t="s">
        <v>2741</v>
      </c>
      <c r="C526" s="36" t="str">
        <f t="shared" si="40"/>
        <v/>
      </c>
      <c r="D526" s="36" t="str">
        <f t="shared" si="41"/>
        <v>Update</v>
      </c>
      <c r="E526" s="36" t="e">
        <f t="shared" si="42"/>
        <v>#VALUE!</v>
      </c>
      <c r="F526" s="78" t="e">
        <f t="shared" si="43"/>
        <v>#VALUE!</v>
      </c>
      <c r="G526" s="99" t="str">
        <f t="shared" si="44"/>
        <v>Update</v>
      </c>
      <c r="H526" s="99">
        <v>1</v>
      </c>
    </row>
    <row r="527" spans="2:8" ht="18" customHeight="1" x14ac:dyDescent="0.25">
      <c r="B527" s="23" t="s">
        <v>2741</v>
      </c>
      <c r="C527" s="36" t="str">
        <f t="shared" si="40"/>
        <v/>
      </c>
      <c r="D527" s="36" t="str">
        <f t="shared" si="41"/>
        <v>Update</v>
      </c>
      <c r="E527" s="36" t="e">
        <f t="shared" si="42"/>
        <v>#VALUE!</v>
      </c>
      <c r="F527" s="78" t="e">
        <f t="shared" si="43"/>
        <v>#VALUE!</v>
      </c>
      <c r="G527" s="99" t="str">
        <f t="shared" si="44"/>
        <v>Update</v>
      </c>
      <c r="H527" s="99">
        <v>1</v>
      </c>
    </row>
    <row r="528" spans="2:8" ht="18" customHeight="1" x14ac:dyDescent="0.25">
      <c r="B528" s="23" t="s">
        <v>2741</v>
      </c>
      <c r="C528" s="36" t="str">
        <f t="shared" si="40"/>
        <v/>
      </c>
      <c r="D528" s="36" t="str">
        <f t="shared" si="41"/>
        <v>Update</v>
      </c>
      <c r="E528" s="36" t="e">
        <f t="shared" si="42"/>
        <v>#VALUE!</v>
      </c>
      <c r="F528" s="78" t="e">
        <f t="shared" si="43"/>
        <v>#VALUE!</v>
      </c>
      <c r="G528" s="99" t="str">
        <f t="shared" si="44"/>
        <v>Update</v>
      </c>
      <c r="H528" s="99">
        <v>1</v>
      </c>
    </row>
    <row r="529" spans="2:8" ht="18" customHeight="1" x14ac:dyDescent="0.25">
      <c r="B529" s="23" t="s">
        <v>2741</v>
      </c>
      <c r="C529" s="36" t="str">
        <f t="shared" si="40"/>
        <v/>
      </c>
      <c r="D529" s="36" t="str">
        <f t="shared" si="41"/>
        <v>Update</v>
      </c>
      <c r="E529" s="36" t="e">
        <f t="shared" si="42"/>
        <v>#VALUE!</v>
      </c>
      <c r="F529" s="78" t="e">
        <f t="shared" si="43"/>
        <v>#VALUE!</v>
      </c>
      <c r="G529" s="99" t="str">
        <f t="shared" si="44"/>
        <v>Update</v>
      </c>
      <c r="H529" s="99">
        <v>1</v>
      </c>
    </row>
    <row r="530" spans="2:8" ht="18" customHeight="1" x14ac:dyDescent="0.25">
      <c r="B530" s="23" t="s">
        <v>2741</v>
      </c>
      <c r="C530" s="36" t="str">
        <f t="shared" si="40"/>
        <v/>
      </c>
      <c r="D530" s="36" t="str">
        <f t="shared" si="41"/>
        <v>Update</v>
      </c>
      <c r="E530" s="36" t="e">
        <f t="shared" si="42"/>
        <v>#VALUE!</v>
      </c>
      <c r="F530" s="78" t="e">
        <f t="shared" si="43"/>
        <v>#VALUE!</v>
      </c>
      <c r="G530" s="99" t="str">
        <f t="shared" si="44"/>
        <v>Update</v>
      </c>
      <c r="H530" s="99">
        <v>1</v>
      </c>
    </row>
    <row r="531" spans="2:8" ht="18" customHeight="1" x14ac:dyDescent="0.25">
      <c r="B531" s="23" t="s">
        <v>2741</v>
      </c>
      <c r="C531" s="36" t="str">
        <f t="shared" si="40"/>
        <v/>
      </c>
      <c r="D531" s="36" t="str">
        <f t="shared" si="41"/>
        <v>Update</v>
      </c>
      <c r="E531" s="36" t="e">
        <f t="shared" si="42"/>
        <v>#VALUE!</v>
      </c>
      <c r="F531" s="78" t="e">
        <f t="shared" si="43"/>
        <v>#VALUE!</v>
      </c>
      <c r="G531" s="99" t="str">
        <f t="shared" si="44"/>
        <v>Update</v>
      </c>
      <c r="H531" s="99">
        <v>1</v>
      </c>
    </row>
    <row r="532" spans="2:8" ht="18" customHeight="1" x14ac:dyDescent="0.25">
      <c r="B532" s="23" t="s">
        <v>2741</v>
      </c>
      <c r="C532" s="36" t="str">
        <f t="shared" si="40"/>
        <v/>
      </c>
      <c r="D532" s="36" t="str">
        <f t="shared" si="41"/>
        <v>Update</v>
      </c>
      <c r="E532" s="36" t="e">
        <f t="shared" si="42"/>
        <v>#VALUE!</v>
      </c>
      <c r="F532" s="78" t="e">
        <f t="shared" si="43"/>
        <v>#VALUE!</v>
      </c>
      <c r="G532" s="99" t="str">
        <f t="shared" si="44"/>
        <v>Update</v>
      </c>
      <c r="H532" s="99">
        <v>1</v>
      </c>
    </row>
    <row r="533" spans="2:8" ht="18" customHeight="1" x14ac:dyDescent="0.25">
      <c r="B533" s="23" t="s">
        <v>2741</v>
      </c>
      <c r="C533" s="36" t="str">
        <f t="shared" si="40"/>
        <v/>
      </c>
      <c r="D533" s="36" t="str">
        <f t="shared" si="41"/>
        <v>Update</v>
      </c>
      <c r="E533" s="36" t="e">
        <f t="shared" si="42"/>
        <v>#VALUE!</v>
      </c>
      <c r="F533" s="78" t="e">
        <f t="shared" si="43"/>
        <v>#VALUE!</v>
      </c>
      <c r="G533" s="99" t="str">
        <f t="shared" si="44"/>
        <v>Update</v>
      </c>
      <c r="H533" s="99">
        <v>1</v>
      </c>
    </row>
    <row r="534" spans="2:8" ht="18" customHeight="1" x14ac:dyDescent="0.25">
      <c r="B534" s="23" t="s">
        <v>2741</v>
      </c>
      <c r="C534" s="36" t="str">
        <f t="shared" si="40"/>
        <v/>
      </c>
      <c r="D534" s="36" t="str">
        <f t="shared" si="41"/>
        <v>Update</v>
      </c>
      <c r="E534" s="36" t="e">
        <f t="shared" si="42"/>
        <v>#VALUE!</v>
      </c>
      <c r="F534" s="78" t="e">
        <f t="shared" si="43"/>
        <v>#VALUE!</v>
      </c>
      <c r="G534" s="99" t="str">
        <f t="shared" si="44"/>
        <v>Update</v>
      </c>
      <c r="H534" s="99">
        <v>1</v>
      </c>
    </row>
    <row r="535" spans="2:8" ht="18" customHeight="1" x14ac:dyDescent="0.25">
      <c r="B535" s="23" t="s">
        <v>2741</v>
      </c>
      <c r="C535" s="36" t="str">
        <f t="shared" si="40"/>
        <v/>
      </c>
      <c r="D535" s="36" t="str">
        <f t="shared" si="41"/>
        <v>Update</v>
      </c>
      <c r="E535" s="36" t="e">
        <f t="shared" si="42"/>
        <v>#VALUE!</v>
      </c>
      <c r="F535" s="78" t="e">
        <f t="shared" si="43"/>
        <v>#VALUE!</v>
      </c>
      <c r="G535" s="99" t="str">
        <f t="shared" si="44"/>
        <v>Update</v>
      </c>
      <c r="H535" s="99">
        <v>1</v>
      </c>
    </row>
    <row r="536" spans="2:8" ht="18" customHeight="1" x14ac:dyDescent="0.25">
      <c r="B536" s="23" t="s">
        <v>2741</v>
      </c>
      <c r="C536" s="36" t="str">
        <f t="shared" si="40"/>
        <v/>
      </c>
      <c r="D536" s="36" t="str">
        <f t="shared" si="41"/>
        <v>Update</v>
      </c>
      <c r="E536" s="36" t="e">
        <f t="shared" si="42"/>
        <v>#VALUE!</v>
      </c>
      <c r="F536" s="78" t="e">
        <f t="shared" si="43"/>
        <v>#VALUE!</v>
      </c>
      <c r="G536" s="99" t="str">
        <f t="shared" si="44"/>
        <v>Update</v>
      </c>
      <c r="H536" s="99">
        <v>1</v>
      </c>
    </row>
    <row r="537" spans="2:8" ht="18" customHeight="1" x14ac:dyDescent="0.25">
      <c r="B537" s="23" t="s">
        <v>2741</v>
      </c>
      <c r="C537" s="36" t="str">
        <f t="shared" si="40"/>
        <v/>
      </c>
      <c r="D537" s="36" t="str">
        <f t="shared" si="41"/>
        <v>Update</v>
      </c>
      <c r="E537" s="36" t="e">
        <f t="shared" si="42"/>
        <v>#VALUE!</v>
      </c>
      <c r="F537" s="78" t="e">
        <f t="shared" si="43"/>
        <v>#VALUE!</v>
      </c>
      <c r="G537" s="99" t="str">
        <f t="shared" si="44"/>
        <v>Update</v>
      </c>
      <c r="H537" s="99">
        <v>1</v>
      </c>
    </row>
    <row r="538" spans="2:8" ht="18" customHeight="1" x14ac:dyDescent="0.25">
      <c r="B538" s="23" t="s">
        <v>2741</v>
      </c>
      <c r="C538" s="36" t="str">
        <f t="shared" si="40"/>
        <v/>
      </c>
      <c r="D538" s="36" t="str">
        <f t="shared" si="41"/>
        <v>Update</v>
      </c>
      <c r="E538" s="36" t="e">
        <f t="shared" si="42"/>
        <v>#VALUE!</v>
      </c>
      <c r="F538" s="78" t="e">
        <f t="shared" si="43"/>
        <v>#VALUE!</v>
      </c>
      <c r="G538" s="99" t="str">
        <f t="shared" si="44"/>
        <v>Update</v>
      </c>
      <c r="H538" s="99">
        <v>1</v>
      </c>
    </row>
    <row r="539" spans="2:8" ht="18" customHeight="1" x14ac:dyDescent="0.25">
      <c r="B539" s="23" t="s">
        <v>2741</v>
      </c>
      <c r="C539" s="36" t="str">
        <f t="shared" si="40"/>
        <v/>
      </c>
      <c r="D539" s="36" t="str">
        <f t="shared" si="41"/>
        <v>Update</v>
      </c>
      <c r="E539" s="36" t="e">
        <f t="shared" si="42"/>
        <v>#VALUE!</v>
      </c>
      <c r="F539" s="78" t="e">
        <f t="shared" si="43"/>
        <v>#VALUE!</v>
      </c>
      <c r="G539" s="99" t="str">
        <f t="shared" si="44"/>
        <v>Update</v>
      </c>
      <c r="H539" s="99">
        <v>1</v>
      </c>
    </row>
    <row r="540" spans="2:8" ht="18" customHeight="1" x14ac:dyDescent="0.25">
      <c r="B540" s="23" t="s">
        <v>2741</v>
      </c>
      <c r="C540" s="36" t="str">
        <f t="shared" si="40"/>
        <v/>
      </c>
      <c r="D540" s="36" t="str">
        <f t="shared" si="41"/>
        <v>Update</v>
      </c>
      <c r="E540" s="36" t="e">
        <f t="shared" si="42"/>
        <v>#VALUE!</v>
      </c>
      <c r="F540" s="78" t="e">
        <f t="shared" si="43"/>
        <v>#VALUE!</v>
      </c>
      <c r="G540" s="99" t="str">
        <f t="shared" si="44"/>
        <v>Update</v>
      </c>
      <c r="H540" s="99">
        <v>1</v>
      </c>
    </row>
    <row r="541" spans="2:8" ht="18" customHeight="1" x14ac:dyDescent="0.25">
      <c r="B541" s="23" t="s">
        <v>2741</v>
      </c>
      <c r="C541" s="36" t="str">
        <f t="shared" si="40"/>
        <v/>
      </c>
      <c r="D541" s="36" t="str">
        <f t="shared" si="41"/>
        <v>Update</v>
      </c>
      <c r="E541" s="36" t="e">
        <f t="shared" si="42"/>
        <v>#VALUE!</v>
      </c>
      <c r="F541" s="78" t="e">
        <f t="shared" si="43"/>
        <v>#VALUE!</v>
      </c>
      <c r="G541" s="99" t="str">
        <f t="shared" si="44"/>
        <v>Update</v>
      </c>
      <c r="H541" s="99">
        <v>1</v>
      </c>
    </row>
    <row r="542" spans="2:8" ht="18" customHeight="1" x14ac:dyDescent="0.25">
      <c r="B542" s="23" t="s">
        <v>2741</v>
      </c>
      <c r="C542" s="36" t="str">
        <f t="shared" si="40"/>
        <v/>
      </c>
      <c r="D542" s="36" t="str">
        <f t="shared" si="41"/>
        <v>Update</v>
      </c>
      <c r="E542" s="36" t="e">
        <f t="shared" si="42"/>
        <v>#VALUE!</v>
      </c>
      <c r="F542" s="78" t="e">
        <f t="shared" si="43"/>
        <v>#VALUE!</v>
      </c>
      <c r="G542" s="99" t="str">
        <f t="shared" si="44"/>
        <v>Update</v>
      </c>
      <c r="H542" s="99">
        <v>1</v>
      </c>
    </row>
    <row r="543" spans="2:8" ht="18" customHeight="1" x14ac:dyDescent="0.25">
      <c r="B543" s="23" t="s">
        <v>2741</v>
      </c>
      <c r="C543" s="36" t="str">
        <f t="shared" si="40"/>
        <v/>
      </c>
      <c r="D543" s="36" t="str">
        <f t="shared" si="41"/>
        <v>Update</v>
      </c>
      <c r="E543" s="36" t="e">
        <f t="shared" si="42"/>
        <v>#VALUE!</v>
      </c>
      <c r="F543" s="78" t="e">
        <f t="shared" si="43"/>
        <v>#VALUE!</v>
      </c>
      <c r="G543" s="99" t="str">
        <f t="shared" si="44"/>
        <v>Update</v>
      </c>
      <c r="H543" s="99">
        <v>1</v>
      </c>
    </row>
    <row r="544" spans="2:8" ht="18" customHeight="1" x14ac:dyDescent="0.25">
      <c r="B544" s="23" t="s">
        <v>2741</v>
      </c>
      <c r="C544" s="36" t="str">
        <f t="shared" si="40"/>
        <v/>
      </c>
      <c r="D544" s="36" t="str">
        <f t="shared" si="41"/>
        <v>Update</v>
      </c>
      <c r="E544" s="36" t="e">
        <f t="shared" si="42"/>
        <v>#VALUE!</v>
      </c>
      <c r="F544" s="78" t="e">
        <f t="shared" si="43"/>
        <v>#VALUE!</v>
      </c>
      <c r="G544" s="99" t="str">
        <f t="shared" si="44"/>
        <v>Update</v>
      </c>
      <c r="H544" s="99">
        <v>1</v>
      </c>
    </row>
    <row r="545" spans="2:8" ht="18" customHeight="1" x14ac:dyDescent="0.25">
      <c r="B545" s="23" t="s">
        <v>2741</v>
      </c>
      <c r="C545" s="36" t="str">
        <f t="shared" si="40"/>
        <v/>
      </c>
      <c r="D545" s="36" t="str">
        <f t="shared" si="41"/>
        <v>Update</v>
      </c>
      <c r="E545" s="36" t="e">
        <f t="shared" si="42"/>
        <v>#VALUE!</v>
      </c>
      <c r="F545" s="78" t="e">
        <f t="shared" si="43"/>
        <v>#VALUE!</v>
      </c>
      <c r="G545" s="99" t="str">
        <f t="shared" si="44"/>
        <v>Update</v>
      </c>
      <c r="H545" s="99">
        <v>1</v>
      </c>
    </row>
    <row r="546" spans="2:8" ht="18" customHeight="1" x14ac:dyDescent="0.25">
      <c r="B546" s="23" t="s">
        <v>2741</v>
      </c>
      <c r="C546" s="36" t="str">
        <f t="shared" si="40"/>
        <v/>
      </c>
      <c r="D546" s="36" t="str">
        <f t="shared" si="41"/>
        <v>Update</v>
      </c>
      <c r="E546" s="36" t="e">
        <f t="shared" si="42"/>
        <v>#VALUE!</v>
      </c>
      <c r="F546" s="78" t="e">
        <f t="shared" si="43"/>
        <v>#VALUE!</v>
      </c>
      <c r="G546" s="99" t="str">
        <f t="shared" si="44"/>
        <v>Update</v>
      </c>
      <c r="H546" s="99">
        <v>1</v>
      </c>
    </row>
    <row r="547" spans="2:8" ht="18" customHeight="1" x14ac:dyDescent="0.25">
      <c r="B547" s="23" t="s">
        <v>2741</v>
      </c>
      <c r="C547" s="36" t="str">
        <f t="shared" si="40"/>
        <v/>
      </c>
      <c r="D547" s="36" t="str">
        <f t="shared" si="41"/>
        <v>Update</v>
      </c>
      <c r="E547" s="36" t="e">
        <f t="shared" si="42"/>
        <v>#VALUE!</v>
      </c>
      <c r="F547" s="78" t="e">
        <f t="shared" si="43"/>
        <v>#VALUE!</v>
      </c>
      <c r="G547" s="99" t="str">
        <f t="shared" si="44"/>
        <v>Update</v>
      </c>
      <c r="H547" s="99">
        <v>1</v>
      </c>
    </row>
    <row r="548" spans="2:8" ht="18" customHeight="1" x14ac:dyDescent="0.25">
      <c r="B548" s="23" t="s">
        <v>2741</v>
      </c>
      <c r="C548" s="36" t="str">
        <f t="shared" si="40"/>
        <v/>
      </c>
      <c r="D548" s="36" t="str">
        <f t="shared" si="41"/>
        <v>Update</v>
      </c>
      <c r="E548" s="36" t="e">
        <f t="shared" si="42"/>
        <v>#VALUE!</v>
      </c>
      <c r="F548" s="78" t="e">
        <f t="shared" si="43"/>
        <v>#VALUE!</v>
      </c>
      <c r="G548" s="99" t="str">
        <f t="shared" si="44"/>
        <v>Update</v>
      </c>
      <c r="H548" s="99">
        <v>1</v>
      </c>
    </row>
    <row r="549" spans="2:8" ht="18" customHeight="1" x14ac:dyDescent="0.25">
      <c r="B549" s="23" t="s">
        <v>2741</v>
      </c>
      <c r="C549" s="36" t="str">
        <f t="shared" si="40"/>
        <v/>
      </c>
      <c r="D549" s="36" t="str">
        <f t="shared" si="41"/>
        <v>Update</v>
      </c>
      <c r="E549" s="36" t="e">
        <f t="shared" si="42"/>
        <v>#VALUE!</v>
      </c>
      <c r="F549" s="78" t="e">
        <f t="shared" si="43"/>
        <v>#VALUE!</v>
      </c>
      <c r="G549" s="99" t="str">
        <f t="shared" si="44"/>
        <v>Update</v>
      </c>
      <c r="H549" s="99">
        <v>1</v>
      </c>
    </row>
    <row r="550" spans="2:8" ht="18" customHeight="1" x14ac:dyDescent="0.25">
      <c r="B550" s="23" t="s">
        <v>2741</v>
      </c>
      <c r="C550" s="36" t="str">
        <f t="shared" si="40"/>
        <v/>
      </c>
      <c r="D550" s="36" t="str">
        <f t="shared" si="41"/>
        <v>Update</v>
      </c>
      <c r="E550" s="36" t="e">
        <f t="shared" si="42"/>
        <v>#VALUE!</v>
      </c>
      <c r="F550" s="78" t="e">
        <f t="shared" si="43"/>
        <v>#VALUE!</v>
      </c>
      <c r="G550" s="99" t="str">
        <f t="shared" si="44"/>
        <v>Update</v>
      </c>
      <c r="H550" s="99">
        <v>1</v>
      </c>
    </row>
    <row r="551" spans="2:8" ht="18" customHeight="1" x14ac:dyDescent="0.25">
      <c r="B551" s="23" t="s">
        <v>2741</v>
      </c>
      <c r="C551" s="36" t="str">
        <f t="shared" si="40"/>
        <v/>
      </c>
      <c r="D551" s="36" t="str">
        <f t="shared" si="41"/>
        <v>Update</v>
      </c>
      <c r="E551" s="36" t="e">
        <f t="shared" si="42"/>
        <v>#VALUE!</v>
      </c>
      <c r="F551" s="78" t="e">
        <f t="shared" si="43"/>
        <v>#VALUE!</v>
      </c>
      <c r="G551" s="99" t="str">
        <f t="shared" si="44"/>
        <v>Update</v>
      </c>
      <c r="H551" s="99">
        <v>1</v>
      </c>
    </row>
    <row r="552" spans="2:8" ht="18" customHeight="1" x14ac:dyDescent="0.25">
      <c r="B552" s="23" t="s">
        <v>2741</v>
      </c>
      <c r="C552" s="36" t="str">
        <f t="shared" si="40"/>
        <v/>
      </c>
      <c r="D552" s="36" t="str">
        <f t="shared" si="41"/>
        <v>Update</v>
      </c>
      <c r="E552" s="36" t="e">
        <f t="shared" si="42"/>
        <v>#VALUE!</v>
      </c>
      <c r="F552" s="78" t="e">
        <f t="shared" si="43"/>
        <v>#VALUE!</v>
      </c>
      <c r="G552" s="99" t="str">
        <f t="shared" si="44"/>
        <v>Update</v>
      </c>
      <c r="H552" s="99">
        <v>1</v>
      </c>
    </row>
    <row r="553" spans="2:8" ht="18" customHeight="1" x14ac:dyDescent="0.25">
      <c r="B553" s="23" t="s">
        <v>2741</v>
      </c>
      <c r="C553" s="36" t="str">
        <f t="shared" si="40"/>
        <v/>
      </c>
      <c r="D553" s="36" t="str">
        <f t="shared" si="41"/>
        <v>Update</v>
      </c>
      <c r="E553" s="36" t="e">
        <f t="shared" si="42"/>
        <v>#VALUE!</v>
      </c>
      <c r="F553" s="78" t="e">
        <f t="shared" si="43"/>
        <v>#VALUE!</v>
      </c>
      <c r="G553" s="99" t="str">
        <f t="shared" si="44"/>
        <v>Update</v>
      </c>
      <c r="H553" s="99">
        <v>1</v>
      </c>
    </row>
    <row r="554" spans="2:8" ht="18" customHeight="1" x14ac:dyDescent="0.25">
      <c r="B554" s="23" t="s">
        <v>2741</v>
      </c>
      <c r="C554" s="36" t="str">
        <f t="shared" si="40"/>
        <v/>
      </c>
      <c r="D554" s="36" t="str">
        <f t="shared" si="41"/>
        <v>Update</v>
      </c>
      <c r="E554" s="36" t="e">
        <f t="shared" si="42"/>
        <v>#VALUE!</v>
      </c>
      <c r="F554" s="78" t="e">
        <f t="shared" si="43"/>
        <v>#VALUE!</v>
      </c>
      <c r="G554" s="99" t="str">
        <f t="shared" si="44"/>
        <v>Update</v>
      </c>
      <c r="H554" s="99">
        <v>1</v>
      </c>
    </row>
    <row r="555" spans="2:8" ht="18" customHeight="1" x14ac:dyDescent="0.25">
      <c r="B555" s="23" t="s">
        <v>2741</v>
      </c>
      <c r="C555" s="36" t="str">
        <f t="shared" si="40"/>
        <v/>
      </c>
      <c r="D555" s="36" t="str">
        <f t="shared" si="41"/>
        <v>Update</v>
      </c>
      <c r="E555" s="36" t="e">
        <f t="shared" si="42"/>
        <v>#VALUE!</v>
      </c>
      <c r="F555" s="78" t="e">
        <f t="shared" si="43"/>
        <v>#VALUE!</v>
      </c>
      <c r="G555" s="99" t="str">
        <f t="shared" si="44"/>
        <v>Update</v>
      </c>
      <c r="H555" s="99">
        <v>1</v>
      </c>
    </row>
    <row r="556" spans="2:8" ht="18" customHeight="1" x14ac:dyDescent="0.25">
      <c r="B556" s="23" t="s">
        <v>2741</v>
      </c>
      <c r="C556" s="36" t="str">
        <f t="shared" si="40"/>
        <v/>
      </c>
      <c r="D556" s="36" t="str">
        <f t="shared" si="41"/>
        <v>Update</v>
      </c>
      <c r="E556" s="36" t="e">
        <f t="shared" si="42"/>
        <v>#VALUE!</v>
      </c>
      <c r="F556" s="78" t="e">
        <f t="shared" si="43"/>
        <v>#VALUE!</v>
      </c>
      <c r="G556" s="99" t="str">
        <f t="shared" si="44"/>
        <v>Update</v>
      </c>
      <c r="H556" s="99">
        <v>1</v>
      </c>
    </row>
    <row r="557" spans="2:8" ht="18" customHeight="1" x14ac:dyDescent="0.25">
      <c r="B557" s="23" t="s">
        <v>2741</v>
      </c>
      <c r="C557" s="36" t="str">
        <f t="shared" si="40"/>
        <v/>
      </c>
      <c r="D557" s="36" t="str">
        <f t="shared" si="41"/>
        <v>Update</v>
      </c>
      <c r="E557" s="36" t="e">
        <f t="shared" si="42"/>
        <v>#VALUE!</v>
      </c>
      <c r="F557" s="78" t="e">
        <f t="shared" si="43"/>
        <v>#VALUE!</v>
      </c>
      <c r="G557" s="99" t="str">
        <f t="shared" si="44"/>
        <v>Update</v>
      </c>
      <c r="H557" s="99">
        <v>1</v>
      </c>
    </row>
    <row r="558" spans="2:8" ht="18" customHeight="1" x14ac:dyDescent="0.25">
      <c r="B558" s="23" t="s">
        <v>2741</v>
      </c>
      <c r="C558" s="36" t="str">
        <f t="shared" si="40"/>
        <v/>
      </c>
      <c r="D558" s="36" t="str">
        <f t="shared" si="41"/>
        <v>Update</v>
      </c>
      <c r="E558" s="36" t="e">
        <f t="shared" si="42"/>
        <v>#VALUE!</v>
      </c>
      <c r="F558" s="78" t="e">
        <f t="shared" si="43"/>
        <v>#VALUE!</v>
      </c>
      <c r="G558" s="99" t="str">
        <f t="shared" si="44"/>
        <v>Update</v>
      </c>
      <c r="H558" s="99">
        <v>1</v>
      </c>
    </row>
    <row r="559" spans="2:8" ht="18" customHeight="1" x14ac:dyDescent="0.25">
      <c r="B559" s="23" t="s">
        <v>2741</v>
      </c>
      <c r="C559" s="36" t="str">
        <f t="shared" si="40"/>
        <v/>
      </c>
      <c r="D559" s="36" t="str">
        <f t="shared" si="41"/>
        <v>Update</v>
      </c>
      <c r="E559" s="36" t="e">
        <f t="shared" si="42"/>
        <v>#VALUE!</v>
      </c>
      <c r="F559" s="78" t="e">
        <f t="shared" si="43"/>
        <v>#VALUE!</v>
      </c>
      <c r="G559" s="99" t="str">
        <f t="shared" si="44"/>
        <v>Update</v>
      </c>
      <c r="H559" s="99">
        <v>1</v>
      </c>
    </row>
    <row r="560" spans="2:8" ht="18" customHeight="1" x14ac:dyDescent="0.25">
      <c r="B560" s="23" t="s">
        <v>2741</v>
      </c>
      <c r="C560" s="36" t="str">
        <f t="shared" si="40"/>
        <v/>
      </c>
      <c r="D560" s="36" t="str">
        <f t="shared" si="41"/>
        <v>Update</v>
      </c>
      <c r="E560" s="36" t="e">
        <f t="shared" si="42"/>
        <v>#VALUE!</v>
      </c>
      <c r="F560" s="78" t="e">
        <f t="shared" si="43"/>
        <v>#VALUE!</v>
      </c>
      <c r="G560" s="99" t="str">
        <f t="shared" si="44"/>
        <v>Update</v>
      </c>
      <c r="H560" s="99">
        <v>1</v>
      </c>
    </row>
    <row r="561" spans="2:8" ht="18" customHeight="1" x14ac:dyDescent="0.25">
      <c r="B561" s="23" t="s">
        <v>2741</v>
      </c>
      <c r="C561" s="36" t="str">
        <f t="shared" si="40"/>
        <v/>
      </c>
      <c r="D561" s="36" t="str">
        <f t="shared" si="41"/>
        <v>Update</v>
      </c>
      <c r="E561" s="36" t="e">
        <f t="shared" si="42"/>
        <v>#VALUE!</v>
      </c>
      <c r="F561" s="78" t="e">
        <f t="shared" si="43"/>
        <v>#VALUE!</v>
      </c>
      <c r="G561" s="99" t="str">
        <f t="shared" si="44"/>
        <v>Update</v>
      </c>
      <c r="H561" s="99">
        <v>1</v>
      </c>
    </row>
    <row r="562" spans="2:8" ht="18" customHeight="1" x14ac:dyDescent="0.25">
      <c r="B562" s="23" t="s">
        <v>2741</v>
      </c>
      <c r="C562" s="36" t="str">
        <f t="shared" si="40"/>
        <v/>
      </c>
      <c r="D562" s="36" t="str">
        <f t="shared" si="41"/>
        <v>Update</v>
      </c>
      <c r="E562" s="36" t="e">
        <f t="shared" si="42"/>
        <v>#VALUE!</v>
      </c>
      <c r="F562" s="78" t="e">
        <f t="shared" si="43"/>
        <v>#VALUE!</v>
      </c>
      <c r="G562" s="99" t="str">
        <f t="shared" si="44"/>
        <v>Update</v>
      </c>
      <c r="H562" s="99">
        <v>1</v>
      </c>
    </row>
    <row r="563" spans="2:8" ht="18" customHeight="1" x14ac:dyDescent="0.25">
      <c r="B563" s="23" t="s">
        <v>2741</v>
      </c>
      <c r="C563" s="36" t="str">
        <f t="shared" si="40"/>
        <v/>
      </c>
      <c r="D563" s="36" t="str">
        <f t="shared" si="41"/>
        <v>Update</v>
      </c>
      <c r="E563" s="36" t="e">
        <f t="shared" si="42"/>
        <v>#VALUE!</v>
      </c>
      <c r="F563" s="78" t="e">
        <f t="shared" si="43"/>
        <v>#VALUE!</v>
      </c>
      <c r="G563" s="99" t="str">
        <f t="shared" si="44"/>
        <v>Update</v>
      </c>
      <c r="H563" s="99">
        <v>1</v>
      </c>
    </row>
    <row r="564" spans="2:8" ht="18" customHeight="1" x14ac:dyDescent="0.25">
      <c r="B564" s="23" t="s">
        <v>2741</v>
      </c>
      <c r="C564" s="36" t="str">
        <f t="shared" si="40"/>
        <v/>
      </c>
      <c r="D564" s="36" t="str">
        <f t="shared" si="41"/>
        <v>Update</v>
      </c>
      <c r="E564" s="36" t="e">
        <f t="shared" si="42"/>
        <v>#VALUE!</v>
      </c>
      <c r="F564" s="78" t="e">
        <f t="shared" si="43"/>
        <v>#VALUE!</v>
      </c>
      <c r="G564" s="99" t="str">
        <f t="shared" si="44"/>
        <v>Update</v>
      </c>
      <c r="H564" s="99">
        <v>1</v>
      </c>
    </row>
    <row r="565" spans="2:8" ht="18" customHeight="1" x14ac:dyDescent="0.25">
      <c r="B565" s="23" t="s">
        <v>2741</v>
      </c>
      <c r="C565" s="36" t="str">
        <f t="shared" si="40"/>
        <v/>
      </c>
      <c r="D565" s="36" t="str">
        <f t="shared" si="41"/>
        <v>Update</v>
      </c>
      <c r="E565" s="36" t="e">
        <f t="shared" si="42"/>
        <v>#VALUE!</v>
      </c>
      <c r="F565" s="78" t="e">
        <f t="shared" si="43"/>
        <v>#VALUE!</v>
      </c>
      <c r="G565" s="99" t="str">
        <f t="shared" si="44"/>
        <v>Update</v>
      </c>
      <c r="H565" s="99">
        <v>1</v>
      </c>
    </row>
    <row r="566" spans="2:8" ht="18" customHeight="1" x14ac:dyDescent="0.25">
      <c r="B566" s="23" t="s">
        <v>2741</v>
      </c>
      <c r="C566" s="36" t="str">
        <f t="shared" si="40"/>
        <v/>
      </c>
      <c r="D566" s="36" t="str">
        <f t="shared" si="41"/>
        <v>Update</v>
      </c>
      <c r="E566" s="36" t="e">
        <f t="shared" si="42"/>
        <v>#VALUE!</v>
      </c>
      <c r="F566" s="78" t="e">
        <f t="shared" si="43"/>
        <v>#VALUE!</v>
      </c>
      <c r="G566" s="99" t="str">
        <f t="shared" si="44"/>
        <v>Update</v>
      </c>
      <c r="H566" s="99">
        <v>1</v>
      </c>
    </row>
    <row r="567" spans="2:8" ht="18" customHeight="1" x14ac:dyDescent="0.25">
      <c r="B567" s="23" t="s">
        <v>2741</v>
      </c>
      <c r="C567" s="36" t="str">
        <f t="shared" si="40"/>
        <v/>
      </c>
      <c r="D567" s="36" t="str">
        <f t="shared" si="41"/>
        <v>Update</v>
      </c>
      <c r="E567" s="36" t="e">
        <f t="shared" si="42"/>
        <v>#VALUE!</v>
      </c>
      <c r="F567" s="78" t="e">
        <f t="shared" si="43"/>
        <v>#VALUE!</v>
      </c>
      <c r="G567" s="99" t="str">
        <f t="shared" si="44"/>
        <v>Update</v>
      </c>
      <c r="H567" s="99">
        <v>1</v>
      </c>
    </row>
    <row r="568" spans="2:8" ht="18" customHeight="1" x14ac:dyDescent="0.25">
      <c r="B568" s="23" t="s">
        <v>2741</v>
      </c>
      <c r="C568" s="36" t="str">
        <f t="shared" si="40"/>
        <v/>
      </c>
      <c r="D568" s="36" t="str">
        <f t="shared" si="41"/>
        <v>Update</v>
      </c>
      <c r="E568" s="36" t="e">
        <f t="shared" si="42"/>
        <v>#VALUE!</v>
      </c>
      <c r="F568" s="78" t="e">
        <f t="shared" si="43"/>
        <v>#VALUE!</v>
      </c>
      <c r="G568" s="99" t="str">
        <f t="shared" si="44"/>
        <v>Update</v>
      </c>
      <c r="H568" s="99">
        <v>1</v>
      </c>
    </row>
    <row r="569" spans="2:8" ht="18" customHeight="1" x14ac:dyDescent="0.25">
      <c r="B569" s="23" t="s">
        <v>2741</v>
      </c>
      <c r="C569" s="36" t="str">
        <f t="shared" si="40"/>
        <v/>
      </c>
      <c r="D569" s="36" t="str">
        <f t="shared" si="41"/>
        <v>Update</v>
      </c>
      <c r="E569" s="36" t="e">
        <f t="shared" si="42"/>
        <v>#VALUE!</v>
      </c>
      <c r="F569" s="78" t="e">
        <f t="shared" si="43"/>
        <v>#VALUE!</v>
      </c>
      <c r="G569" s="99" t="str">
        <f t="shared" si="44"/>
        <v>Update</v>
      </c>
      <c r="H569" s="99">
        <v>1</v>
      </c>
    </row>
    <row r="570" spans="2:8" ht="18" customHeight="1" x14ac:dyDescent="0.25">
      <c r="B570" s="23" t="s">
        <v>2741</v>
      </c>
      <c r="C570" s="36" t="str">
        <f t="shared" si="40"/>
        <v/>
      </c>
      <c r="D570" s="36" t="str">
        <f t="shared" si="41"/>
        <v>Update</v>
      </c>
      <c r="E570" s="36" t="e">
        <f t="shared" si="42"/>
        <v>#VALUE!</v>
      </c>
      <c r="F570" s="78" t="e">
        <f t="shared" si="43"/>
        <v>#VALUE!</v>
      </c>
      <c r="G570" s="99" t="str">
        <f t="shared" si="44"/>
        <v>Update</v>
      </c>
      <c r="H570" s="99">
        <v>1</v>
      </c>
    </row>
    <row r="571" spans="2:8" ht="18" customHeight="1" x14ac:dyDescent="0.25">
      <c r="B571" s="23" t="s">
        <v>2741</v>
      </c>
      <c r="C571" s="36" t="str">
        <f t="shared" si="40"/>
        <v/>
      </c>
      <c r="D571" s="36" t="str">
        <f t="shared" si="41"/>
        <v>Update</v>
      </c>
      <c r="E571" s="36" t="e">
        <f t="shared" si="42"/>
        <v>#VALUE!</v>
      </c>
      <c r="F571" s="78" t="e">
        <f t="shared" si="43"/>
        <v>#VALUE!</v>
      </c>
      <c r="G571" s="99" t="str">
        <f t="shared" si="44"/>
        <v>Update</v>
      </c>
      <c r="H571" s="99">
        <v>1</v>
      </c>
    </row>
    <row r="572" spans="2:8" ht="18" customHeight="1" x14ac:dyDescent="0.25">
      <c r="B572" s="23" t="s">
        <v>2741</v>
      </c>
      <c r="C572" s="36" t="str">
        <f t="shared" si="40"/>
        <v/>
      </c>
      <c r="D572" s="36" t="str">
        <f t="shared" si="41"/>
        <v>Update</v>
      </c>
      <c r="E572" s="36" t="e">
        <f t="shared" si="42"/>
        <v>#VALUE!</v>
      </c>
      <c r="F572" s="78" t="e">
        <f t="shared" si="43"/>
        <v>#VALUE!</v>
      </c>
      <c r="G572" s="99" t="str">
        <f t="shared" si="44"/>
        <v>Update</v>
      </c>
      <c r="H572" s="99">
        <v>1</v>
      </c>
    </row>
    <row r="573" spans="2:8" ht="18" customHeight="1" x14ac:dyDescent="0.25">
      <c r="B573" s="23" t="s">
        <v>2741</v>
      </c>
      <c r="C573" s="36" t="str">
        <f t="shared" si="40"/>
        <v/>
      </c>
      <c r="D573" s="36" t="str">
        <f t="shared" si="41"/>
        <v>Update</v>
      </c>
      <c r="E573" s="36" t="e">
        <f t="shared" si="42"/>
        <v>#VALUE!</v>
      </c>
      <c r="F573" s="78" t="e">
        <f t="shared" si="43"/>
        <v>#VALUE!</v>
      </c>
      <c r="G573" s="99" t="str">
        <f t="shared" si="44"/>
        <v>Update</v>
      </c>
      <c r="H573" s="99">
        <v>1</v>
      </c>
    </row>
    <row r="574" spans="2:8" ht="18" customHeight="1" x14ac:dyDescent="0.25">
      <c r="B574" s="23" t="s">
        <v>2741</v>
      </c>
      <c r="C574" s="36" t="str">
        <f t="shared" si="40"/>
        <v/>
      </c>
      <c r="D574" s="36" t="str">
        <f t="shared" si="41"/>
        <v>Update</v>
      </c>
      <c r="E574" s="36" t="e">
        <f t="shared" si="42"/>
        <v>#VALUE!</v>
      </c>
      <c r="F574" s="78" t="e">
        <f t="shared" si="43"/>
        <v>#VALUE!</v>
      </c>
      <c r="G574" s="99" t="str">
        <f t="shared" si="44"/>
        <v>Update</v>
      </c>
      <c r="H574" s="99">
        <v>1</v>
      </c>
    </row>
    <row r="575" spans="2:8" ht="18" customHeight="1" x14ac:dyDescent="0.25">
      <c r="B575" s="23" t="s">
        <v>2741</v>
      </c>
      <c r="C575" s="36" t="str">
        <f t="shared" si="40"/>
        <v/>
      </c>
      <c r="D575" s="36" t="str">
        <f t="shared" si="41"/>
        <v>Update</v>
      </c>
      <c r="E575" s="36" t="e">
        <f t="shared" si="42"/>
        <v>#VALUE!</v>
      </c>
      <c r="F575" s="78" t="e">
        <f t="shared" si="43"/>
        <v>#VALUE!</v>
      </c>
      <c r="G575" s="99" t="str">
        <f t="shared" si="44"/>
        <v>Update</v>
      </c>
      <c r="H575" s="99">
        <v>1</v>
      </c>
    </row>
    <row r="576" spans="2:8" ht="18" customHeight="1" x14ac:dyDescent="0.25">
      <c r="B576" s="23" t="s">
        <v>2741</v>
      </c>
      <c r="C576" s="36" t="str">
        <f t="shared" si="40"/>
        <v/>
      </c>
      <c r="D576" s="36" t="str">
        <f t="shared" si="41"/>
        <v>Update</v>
      </c>
      <c r="E576" s="36" t="e">
        <f t="shared" si="42"/>
        <v>#VALUE!</v>
      </c>
      <c r="F576" s="78" t="e">
        <f t="shared" si="43"/>
        <v>#VALUE!</v>
      </c>
      <c r="G576" s="99" t="str">
        <f t="shared" si="44"/>
        <v>Update</v>
      </c>
      <c r="H576" s="99">
        <v>1</v>
      </c>
    </row>
    <row r="577" spans="2:8" ht="18" customHeight="1" x14ac:dyDescent="0.25">
      <c r="B577" s="23" t="s">
        <v>2741</v>
      </c>
      <c r="C577" s="36" t="str">
        <f t="shared" si="40"/>
        <v/>
      </c>
      <c r="D577" s="36" t="str">
        <f t="shared" si="41"/>
        <v>Update</v>
      </c>
      <c r="E577" s="36" t="e">
        <f t="shared" si="42"/>
        <v>#VALUE!</v>
      </c>
      <c r="F577" s="78" t="e">
        <f t="shared" si="43"/>
        <v>#VALUE!</v>
      </c>
      <c r="G577" s="99" t="str">
        <f t="shared" si="44"/>
        <v>Update</v>
      </c>
      <c r="H577" s="99">
        <v>1</v>
      </c>
    </row>
    <row r="578" spans="2:8" ht="18" customHeight="1" x14ac:dyDescent="0.25">
      <c r="B578" s="23" t="s">
        <v>2741</v>
      </c>
      <c r="C578" s="36" t="str">
        <f t="shared" si="40"/>
        <v/>
      </c>
      <c r="D578" s="36" t="str">
        <f t="shared" si="41"/>
        <v>Update</v>
      </c>
      <c r="E578" s="36" t="e">
        <f t="shared" si="42"/>
        <v>#VALUE!</v>
      </c>
      <c r="F578" s="78" t="e">
        <f t="shared" si="43"/>
        <v>#VALUE!</v>
      </c>
      <c r="G578" s="99" t="str">
        <f t="shared" si="44"/>
        <v>Update</v>
      </c>
      <c r="H578" s="99">
        <v>1</v>
      </c>
    </row>
    <row r="579" spans="2:8" ht="18" customHeight="1" x14ac:dyDescent="0.25">
      <c r="B579" s="23" t="s">
        <v>2741</v>
      </c>
      <c r="C579" s="36" t="str">
        <f t="shared" ref="C579:C642" si="45">TRIM(RIGHT(SUBSTITUTE(A579,"/",REPT(" ",LEN(A579))),LEN(A579)))</f>
        <v/>
      </c>
      <c r="D579" s="36" t="str">
        <f t="shared" ref="D579:D642" si="46">B579</f>
        <v>Update</v>
      </c>
      <c r="E579" s="36" t="e">
        <f t="shared" ref="E579:E642" si="47">LEFT(A579,LEN(A579)-LEN(C579)-1)</f>
        <v>#VALUE!</v>
      </c>
      <c r="F579" s="78" t="e">
        <f t="shared" ref="F579:F642" si="48">LEFT(A579,FIND("/",A579,FIND("/",A579)+1)-1)</f>
        <v>#VALUE!</v>
      </c>
      <c r="G579" s="99" t="str">
        <f t="shared" ref="G579:G642" si="49">B579</f>
        <v>Update</v>
      </c>
      <c r="H579" s="99">
        <v>1</v>
      </c>
    </row>
    <row r="580" spans="2:8" ht="18" customHeight="1" x14ac:dyDescent="0.25">
      <c r="B580" s="23" t="s">
        <v>2741</v>
      </c>
      <c r="C580" s="36" t="str">
        <f t="shared" si="45"/>
        <v/>
      </c>
      <c r="D580" s="36" t="str">
        <f t="shared" si="46"/>
        <v>Update</v>
      </c>
      <c r="E580" s="36" t="e">
        <f t="shared" si="47"/>
        <v>#VALUE!</v>
      </c>
      <c r="F580" s="78" t="e">
        <f t="shared" si="48"/>
        <v>#VALUE!</v>
      </c>
      <c r="G580" s="99" t="str">
        <f t="shared" si="49"/>
        <v>Update</v>
      </c>
      <c r="H580" s="99">
        <v>1</v>
      </c>
    </row>
    <row r="581" spans="2:8" ht="18" customHeight="1" x14ac:dyDescent="0.25">
      <c r="B581" s="23" t="s">
        <v>2741</v>
      </c>
      <c r="C581" s="36" t="str">
        <f t="shared" si="45"/>
        <v/>
      </c>
      <c r="D581" s="36" t="str">
        <f t="shared" si="46"/>
        <v>Update</v>
      </c>
      <c r="E581" s="36" t="e">
        <f t="shared" si="47"/>
        <v>#VALUE!</v>
      </c>
      <c r="F581" s="78" t="e">
        <f t="shared" si="48"/>
        <v>#VALUE!</v>
      </c>
      <c r="G581" s="99" t="str">
        <f t="shared" si="49"/>
        <v>Update</v>
      </c>
      <c r="H581" s="99">
        <v>1</v>
      </c>
    </row>
    <row r="582" spans="2:8" ht="18" customHeight="1" x14ac:dyDescent="0.25">
      <c r="B582" s="23" t="s">
        <v>2741</v>
      </c>
      <c r="C582" s="36" t="str">
        <f t="shared" si="45"/>
        <v/>
      </c>
      <c r="D582" s="36" t="str">
        <f t="shared" si="46"/>
        <v>Update</v>
      </c>
      <c r="E582" s="36" t="e">
        <f t="shared" si="47"/>
        <v>#VALUE!</v>
      </c>
      <c r="F582" s="78" t="e">
        <f t="shared" si="48"/>
        <v>#VALUE!</v>
      </c>
      <c r="G582" s="99" t="str">
        <f t="shared" si="49"/>
        <v>Update</v>
      </c>
      <c r="H582" s="99">
        <v>1</v>
      </c>
    </row>
    <row r="583" spans="2:8" ht="18" customHeight="1" x14ac:dyDescent="0.25">
      <c r="B583" s="23" t="s">
        <v>2741</v>
      </c>
      <c r="C583" s="36" t="str">
        <f t="shared" si="45"/>
        <v/>
      </c>
      <c r="D583" s="36" t="str">
        <f t="shared" si="46"/>
        <v>Update</v>
      </c>
      <c r="E583" s="36" t="e">
        <f t="shared" si="47"/>
        <v>#VALUE!</v>
      </c>
      <c r="F583" s="78" t="e">
        <f t="shared" si="48"/>
        <v>#VALUE!</v>
      </c>
      <c r="G583" s="99" t="str">
        <f t="shared" si="49"/>
        <v>Update</v>
      </c>
      <c r="H583" s="99">
        <v>1</v>
      </c>
    </row>
    <row r="584" spans="2:8" ht="18" customHeight="1" x14ac:dyDescent="0.25">
      <c r="B584" s="23" t="s">
        <v>2741</v>
      </c>
      <c r="C584" s="36" t="str">
        <f t="shared" si="45"/>
        <v/>
      </c>
      <c r="D584" s="36" t="str">
        <f t="shared" si="46"/>
        <v>Update</v>
      </c>
      <c r="E584" s="36" t="e">
        <f t="shared" si="47"/>
        <v>#VALUE!</v>
      </c>
      <c r="F584" s="78" t="e">
        <f t="shared" si="48"/>
        <v>#VALUE!</v>
      </c>
      <c r="G584" s="99" t="str">
        <f t="shared" si="49"/>
        <v>Update</v>
      </c>
      <c r="H584" s="99">
        <v>1</v>
      </c>
    </row>
    <row r="585" spans="2:8" ht="18" customHeight="1" x14ac:dyDescent="0.25">
      <c r="B585" s="23" t="s">
        <v>2741</v>
      </c>
      <c r="C585" s="36" t="str">
        <f t="shared" si="45"/>
        <v/>
      </c>
      <c r="D585" s="36" t="str">
        <f t="shared" si="46"/>
        <v>Update</v>
      </c>
      <c r="E585" s="36" t="e">
        <f t="shared" si="47"/>
        <v>#VALUE!</v>
      </c>
      <c r="F585" s="78" t="e">
        <f t="shared" si="48"/>
        <v>#VALUE!</v>
      </c>
      <c r="G585" s="99" t="str">
        <f t="shared" si="49"/>
        <v>Update</v>
      </c>
      <c r="H585" s="99">
        <v>1</v>
      </c>
    </row>
    <row r="586" spans="2:8" ht="18" customHeight="1" x14ac:dyDescent="0.25">
      <c r="B586" s="23" t="s">
        <v>2741</v>
      </c>
      <c r="C586" s="36" t="str">
        <f t="shared" si="45"/>
        <v/>
      </c>
      <c r="D586" s="36" t="str">
        <f t="shared" si="46"/>
        <v>Update</v>
      </c>
      <c r="E586" s="36" t="e">
        <f t="shared" si="47"/>
        <v>#VALUE!</v>
      </c>
      <c r="F586" s="78" t="e">
        <f t="shared" si="48"/>
        <v>#VALUE!</v>
      </c>
      <c r="G586" s="99" t="str">
        <f t="shared" si="49"/>
        <v>Update</v>
      </c>
      <c r="H586" s="99">
        <v>1</v>
      </c>
    </row>
    <row r="587" spans="2:8" ht="18" customHeight="1" x14ac:dyDescent="0.25">
      <c r="B587" s="23" t="s">
        <v>2741</v>
      </c>
      <c r="C587" s="36" t="str">
        <f t="shared" si="45"/>
        <v/>
      </c>
      <c r="D587" s="36" t="str">
        <f t="shared" si="46"/>
        <v>Update</v>
      </c>
      <c r="E587" s="36" t="e">
        <f t="shared" si="47"/>
        <v>#VALUE!</v>
      </c>
      <c r="F587" s="78" t="e">
        <f t="shared" si="48"/>
        <v>#VALUE!</v>
      </c>
      <c r="G587" s="99" t="str">
        <f t="shared" si="49"/>
        <v>Update</v>
      </c>
      <c r="H587" s="99">
        <v>1</v>
      </c>
    </row>
    <row r="588" spans="2:8" ht="18" customHeight="1" x14ac:dyDescent="0.25">
      <c r="B588" s="23" t="s">
        <v>2741</v>
      </c>
      <c r="C588" s="36" t="str">
        <f t="shared" si="45"/>
        <v/>
      </c>
      <c r="D588" s="36" t="str">
        <f t="shared" si="46"/>
        <v>Update</v>
      </c>
      <c r="E588" s="36" t="e">
        <f t="shared" si="47"/>
        <v>#VALUE!</v>
      </c>
      <c r="F588" s="78" t="e">
        <f t="shared" si="48"/>
        <v>#VALUE!</v>
      </c>
      <c r="G588" s="99" t="str">
        <f t="shared" si="49"/>
        <v>Update</v>
      </c>
      <c r="H588" s="99">
        <v>1</v>
      </c>
    </row>
    <row r="589" spans="2:8" ht="18" customHeight="1" x14ac:dyDescent="0.25">
      <c r="B589" s="23" t="s">
        <v>2741</v>
      </c>
      <c r="C589" s="36" t="str">
        <f t="shared" si="45"/>
        <v/>
      </c>
      <c r="D589" s="36" t="str">
        <f t="shared" si="46"/>
        <v>Update</v>
      </c>
      <c r="E589" s="36" t="e">
        <f t="shared" si="47"/>
        <v>#VALUE!</v>
      </c>
      <c r="F589" s="78" t="e">
        <f t="shared" si="48"/>
        <v>#VALUE!</v>
      </c>
      <c r="G589" s="99" t="str">
        <f t="shared" si="49"/>
        <v>Update</v>
      </c>
      <c r="H589" s="99">
        <v>1</v>
      </c>
    </row>
    <row r="590" spans="2:8" ht="18" customHeight="1" x14ac:dyDescent="0.25">
      <c r="B590" s="23" t="s">
        <v>2741</v>
      </c>
      <c r="C590" s="36" t="str">
        <f t="shared" si="45"/>
        <v/>
      </c>
      <c r="D590" s="36" t="str">
        <f t="shared" si="46"/>
        <v>Update</v>
      </c>
      <c r="E590" s="36" t="e">
        <f t="shared" si="47"/>
        <v>#VALUE!</v>
      </c>
      <c r="F590" s="78" t="e">
        <f t="shared" si="48"/>
        <v>#VALUE!</v>
      </c>
      <c r="G590" s="99" t="str">
        <f t="shared" si="49"/>
        <v>Update</v>
      </c>
      <c r="H590" s="99">
        <v>1</v>
      </c>
    </row>
    <row r="591" spans="2:8" ht="18" customHeight="1" x14ac:dyDescent="0.25">
      <c r="B591" s="23" t="s">
        <v>2741</v>
      </c>
      <c r="C591" s="36" t="str">
        <f t="shared" si="45"/>
        <v/>
      </c>
      <c r="D591" s="36" t="str">
        <f t="shared" si="46"/>
        <v>Update</v>
      </c>
      <c r="E591" s="36" t="e">
        <f t="shared" si="47"/>
        <v>#VALUE!</v>
      </c>
      <c r="F591" s="78" t="e">
        <f t="shared" si="48"/>
        <v>#VALUE!</v>
      </c>
      <c r="G591" s="99" t="str">
        <f t="shared" si="49"/>
        <v>Update</v>
      </c>
      <c r="H591" s="99">
        <v>1</v>
      </c>
    </row>
    <row r="592" spans="2:8" ht="18" customHeight="1" x14ac:dyDescent="0.25">
      <c r="B592" s="23" t="s">
        <v>2741</v>
      </c>
      <c r="C592" s="36" t="str">
        <f t="shared" si="45"/>
        <v/>
      </c>
      <c r="D592" s="36" t="str">
        <f t="shared" si="46"/>
        <v>Update</v>
      </c>
      <c r="E592" s="36" t="e">
        <f t="shared" si="47"/>
        <v>#VALUE!</v>
      </c>
      <c r="F592" s="78" t="e">
        <f t="shared" si="48"/>
        <v>#VALUE!</v>
      </c>
      <c r="G592" s="99" t="str">
        <f t="shared" si="49"/>
        <v>Update</v>
      </c>
      <c r="H592" s="99">
        <v>1</v>
      </c>
    </row>
    <row r="593" spans="2:8" ht="18" customHeight="1" x14ac:dyDescent="0.25">
      <c r="B593" s="23" t="s">
        <v>2741</v>
      </c>
      <c r="C593" s="36" t="str">
        <f t="shared" si="45"/>
        <v/>
      </c>
      <c r="D593" s="36" t="str">
        <f t="shared" si="46"/>
        <v>Update</v>
      </c>
      <c r="E593" s="36" t="e">
        <f t="shared" si="47"/>
        <v>#VALUE!</v>
      </c>
      <c r="F593" s="78" t="e">
        <f t="shared" si="48"/>
        <v>#VALUE!</v>
      </c>
      <c r="G593" s="99" t="str">
        <f t="shared" si="49"/>
        <v>Update</v>
      </c>
      <c r="H593" s="99">
        <v>1</v>
      </c>
    </row>
    <row r="594" spans="2:8" ht="18" customHeight="1" x14ac:dyDescent="0.25">
      <c r="B594" s="23" t="s">
        <v>2741</v>
      </c>
      <c r="C594" s="36" t="str">
        <f t="shared" si="45"/>
        <v/>
      </c>
      <c r="D594" s="36" t="str">
        <f t="shared" si="46"/>
        <v>Update</v>
      </c>
      <c r="E594" s="36" t="e">
        <f t="shared" si="47"/>
        <v>#VALUE!</v>
      </c>
      <c r="F594" s="78" t="e">
        <f t="shared" si="48"/>
        <v>#VALUE!</v>
      </c>
      <c r="G594" s="99" t="str">
        <f t="shared" si="49"/>
        <v>Update</v>
      </c>
      <c r="H594" s="99">
        <v>1</v>
      </c>
    </row>
    <row r="595" spans="2:8" ht="18" customHeight="1" x14ac:dyDescent="0.25">
      <c r="B595" s="23" t="s">
        <v>2741</v>
      </c>
      <c r="C595" s="36" t="str">
        <f t="shared" si="45"/>
        <v/>
      </c>
      <c r="D595" s="36" t="str">
        <f t="shared" si="46"/>
        <v>Update</v>
      </c>
      <c r="E595" s="36" t="e">
        <f t="shared" si="47"/>
        <v>#VALUE!</v>
      </c>
      <c r="F595" s="78" t="e">
        <f t="shared" si="48"/>
        <v>#VALUE!</v>
      </c>
      <c r="G595" s="99" t="str">
        <f t="shared" si="49"/>
        <v>Update</v>
      </c>
      <c r="H595" s="99">
        <v>1</v>
      </c>
    </row>
    <row r="596" spans="2:8" ht="18" customHeight="1" x14ac:dyDescent="0.25">
      <c r="B596" s="23" t="s">
        <v>2741</v>
      </c>
      <c r="C596" s="36" t="str">
        <f t="shared" si="45"/>
        <v/>
      </c>
      <c r="D596" s="36" t="str">
        <f t="shared" si="46"/>
        <v>Update</v>
      </c>
      <c r="E596" s="36" t="e">
        <f t="shared" si="47"/>
        <v>#VALUE!</v>
      </c>
      <c r="F596" s="78" t="e">
        <f t="shared" si="48"/>
        <v>#VALUE!</v>
      </c>
      <c r="G596" s="99" t="str">
        <f t="shared" si="49"/>
        <v>Update</v>
      </c>
      <c r="H596" s="99">
        <v>1</v>
      </c>
    </row>
    <row r="597" spans="2:8" ht="18" customHeight="1" x14ac:dyDescent="0.25">
      <c r="B597" s="23" t="s">
        <v>2741</v>
      </c>
      <c r="C597" s="36" t="str">
        <f t="shared" si="45"/>
        <v/>
      </c>
      <c r="D597" s="36" t="str">
        <f t="shared" si="46"/>
        <v>Update</v>
      </c>
      <c r="E597" s="36" t="e">
        <f t="shared" si="47"/>
        <v>#VALUE!</v>
      </c>
      <c r="F597" s="78" t="e">
        <f t="shared" si="48"/>
        <v>#VALUE!</v>
      </c>
      <c r="G597" s="99" t="str">
        <f t="shared" si="49"/>
        <v>Update</v>
      </c>
      <c r="H597" s="99">
        <v>1</v>
      </c>
    </row>
    <row r="598" spans="2:8" ht="18" customHeight="1" x14ac:dyDescent="0.25">
      <c r="B598" s="23" t="s">
        <v>2741</v>
      </c>
      <c r="C598" s="36" t="str">
        <f t="shared" si="45"/>
        <v/>
      </c>
      <c r="D598" s="36" t="str">
        <f t="shared" si="46"/>
        <v>Update</v>
      </c>
      <c r="E598" s="36" t="e">
        <f t="shared" si="47"/>
        <v>#VALUE!</v>
      </c>
      <c r="F598" s="78" t="e">
        <f t="shared" si="48"/>
        <v>#VALUE!</v>
      </c>
      <c r="G598" s="99" t="str">
        <f t="shared" si="49"/>
        <v>Update</v>
      </c>
      <c r="H598" s="99">
        <v>1</v>
      </c>
    </row>
    <row r="599" spans="2:8" ht="18" customHeight="1" x14ac:dyDescent="0.25">
      <c r="B599" s="23" t="s">
        <v>2741</v>
      </c>
      <c r="C599" s="36" t="str">
        <f t="shared" si="45"/>
        <v/>
      </c>
      <c r="D599" s="36" t="str">
        <f t="shared" si="46"/>
        <v>Update</v>
      </c>
      <c r="E599" s="36" t="e">
        <f t="shared" si="47"/>
        <v>#VALUE!</v>
      </c>
      <c r="F599" s="78" t="e">
        <f t="shared" si="48"/>
        <v>#VALUE!</v>
      </c>
      <c r="G599" s="99" t="str">
        <f t="shared" si="49"/>
        <v>Update</v>
      </c>
      <c r="H599" s="99">
        <v>1</v>
      </c>
    </row>
    <row r="600" spans="2:8" ht="18" customHeight="1" x14ac:dyDescent="0.25">
      <c r="B600" s="23" t="s">
        <v>2741</v>
      </c>
      <c r="C600" s="36" t="str">
        <f t="shared" si="45"/>
        <v/>
      </c>
      <c r="D600" s="36" t="str">
        <f t="shared" si="46"/>
        <v>Update</v>
      </c>
      <c r="E600" s="36" t="e">
        <f t="shared" si="47"/>
        <v>#VALUE!</v>
      </c>
      <c r="F600" s="78" t="e">
        <f t="shared" si="48"/>
        <v>#VALUE!</v>
      </c>
      <c r="G600" s="99" t="str">
        <f t="shared" si="49"/>
        <v>Update</v>
      </c>
      <c r="H600" s="99">
        <v>1</v>
      </c>
    </row>
    <row r="601" spans="2:8" ht="18" customHeight="1" x14ac:dyDescent="0.25">
      <c r="B601" s="23" t="s">
        <v>2741</v>
      </c>
      <c r="C601" s="36" t="str">
        <f t="shared" si="45"/>
        <v/>
      </c>
      <c r="D601" s="36" t="str">
        <f t="shared" si="46"/>
        <v>Update</v>
      </c>
      <c r="E601" s="36" t="e">
        <f t="shared" si="47"/>
        <v>#VALUE!</v>
      </c>
      <c r="F601" s="78" t="e">
        <f t="shared" si="48"/>
        <v>#VALUE!</v>
      </c>
      <c r="G601" s="99" t="str">
        <f t="shared" si="49"/>
        <v>Update</v>
      </c>
      <c r="H601" s="99">
        <v>1</v>
      </c>
    </row>
    <row r="602" spans="2:8" ht="18" customHeight="1" x14ac:dyDescent="0.25">
      <c r="B602" s="23" t="s">
        <v>2741</v>
      </c>
      <c r="C602" s="36" t="str">
        <f t="shared" si="45"/>
        <v/>
      </c>
      <c r="D602" s="36" t="str">
        <f t="shared" si="46"/>
        <v>Update</v>
      </c>
      <c r="E602" s="36" t="e">
        <f t="shared" si="47"/>
        <v>#VALUE!</v>
      </c>
      <c r="F602" s="78" t="e">
        <f t="shared" si="48"/>
        <v>#VALUE!</v>
      </c>
      <c r="G602" s="99" t="str">
        <f t="shared" si="49"/>
        <v>Update</v>
      </c>
      <c r="H602" s="99">
        <v>1</v>
      </c>
    </row>
    <row r="603" spans="2:8" ht="18" customHeight="1" x14ac:dyDescent="0.25">
      <c r="B603" s="23" t="s">
        <v>2741</v>
      </c>
      <c r="C603" s="36" t="str">
        <f t="shared" si="45"/>
        <v/>
      </c>
      <c r="D603" s="36" t="str">
        <f t="shared" si="46"/>
        <v>Update</v>
      </c>
      <c r="E603" s="36" t="e">
        <f t="shared" si="47"/>
        <v>#VALUE!</v>
      </c>
      <c r="F603" s="78" t="e">
        <f t="shared" si="48"/>
        <v>#VALUE!</v>
      </c>
      <c r="G603" s="99" t="str">
        <f t="shared" si="49"/>
        <v>Update</v>
      </c>
      <c r="H603" s="99">
        <v>1</v>
      </c>
    </row>
    <row r="604" spans="2:8" ht="18" customHeight="1" x14ac:dyDescent="0.25">
      <c r="B604" s="23" t="s">
        <v>2741</v>
      </c>
      <c r="C604" s="36" t="str">
        <f t="shared" si="45"/>
        <v/>
      </c>
      <c r="D604" s="36" t="str">
        <f t="shared" si="46"/>
        <v>Update</v>
      </c>
      <c r="E604" s="36" t="e">
        <f t="shared" si="47"/>
        <v>#VALUE!</v>
      </c>
      <c r="F604" s="78" t="e">
        <f t="shared" si="48"/>
        <v>#VALUE!</v>
      </c>
      <c r="G604" s="99" t="str">
        <f t="shared" si="49"/>
        <v>Update</v>
      </c>
      <c r="H604" s="99">
        <v>1</v>
      </c>
    </row>
    <row r="605" spans="2:8" ht="18" customHeight="1" x14ac:dyDescent="0.25">
      <c r="B605" s="23" t="s">
        <v>2741</v>
      </c>
      <c r="C605" s="36" t="str">
        <f t="shared" si="45"/>
        <v/>
      </c>
      <c r="D605" s="36" t="str">
        <f t="shared" si="46"/>
        <v>Update</v>
      </c>
      <c r="E605" s="36" t="e">
        <f t="shared" si="47"/>
        <v>#VALUE!</v>
      </c>
      <c r="F605" s="78" t="e">
        <f t="shared" si="48"/>
        <v>#VALUE!</v>
      </c>
      <c r="G605" s="99" t="str">
        <f t="shared" si="49"/>
        <v>Update</v>
      </c>
      <c r="H605" s="99">
        <v>1</v>
      </c>
    </row>
    <row r="606" spans="2:8" ht="18" customHeight="1" x14ac:dyDescent="0.25">
      <c r="B606" s="23" t="s">
        <v>2741</v>
      </c>
      <c r="C606" s="36" t="str">
        <f t="shared" si="45"/>
        <v/>
      </c>
      <c r="D606" s="36" t="str">
        <f t="shared" si="46"/>
        <v>Update</v>
      </c>
      <c r="E606" s="36" t="e">
        <f t="shared" si="47"/>
        <v>#VALUE!</v>
      </c>
      <c r="F606" s="78" t="e">
        <f t="shared" si="48"/>
        <v>#VALUE!</v>
      </c>
      <c r="G606" s="99" t="str">
        <f t="shared" si="49"/>
        <v>Update</v>
      </c>
      <c r="H606" s="99">
        <v>1</v>
      </c>
    </row>
    <row r="607" spans="2:8" ht="18" customHeight="1" x14ac:dyDescent="0.25">
      <c r="B607" s="23" t="s">
        <v>2741</v>
      </c>
      <c r="C607" s="36" t="str">
        <f t="shared" si="45"/>
        <v/>
      </c>
      <c r="D607" s="36" t="str">
        <f t="shared" si="46"/>
        <v>Update</v>
      </c>
      <c r="E607" s="36" t="e">
        <f t="shared" si="47"/>
        <v>#VALUE!</v>
      </c>
      <c r="F607" s="78" t="e">
        <f t="shared" si="48"/>
        <v>#VALUE!</v>
      </c>
      <c r="G607" s="99" t="str">
        <f t="shared" si="49"/>
        <v>Update</v>
      </c>
      <c r="H607" s="99">
        <v>1</v>
      </c>
    </row>
    <row r="608" spans="2:8" ht="18" customHeight="1" x14ac:dyDescent="0.25">
      <c r="B608" s="23" t="s">
        <v>2741</v>
      </c>
      <c r="C608" s="36" t="str">
        <f t="shared" si="45"/>
        <v/>
      </c>
      <c r="D608" s="36" t="str">
        <f t="shared" si="46"/>
        <v>Update</v>
      </c>
      <c r="E608" s="36" t="e">
        <f t="shared" si="47"/>
        <v>#VALUE!</v>
      </c>
      <c r="F608" s="78" t="e">
        <f t="shared" si="48"/>
        <v>#VALUE!</v>
      </c>
      <c r="G608" s="99" t="str">
        <f t="shared" si="49"/>
        <v>Update</v>
      </c>
      <c r="H608" s="99">
        <v>1</v>
      </c>
    </row>
    <row r="609" spans="2:8" ht="18" customHeight="1" x14ac:dyDescent="0.25">
      <c r="B609" s="23" t="s">
        <v>2741</v>
      </c>
      <c r="C609" s="36" t="str">
        <f t="shared" si="45"/>
        <v/>
      </c>
      <c r="D609" s="36" t="str">
        <f t="shared" si="46"/>
        <v>Update</v>
      </c>
      <c r="E609" s="36" t="e">
        <f t="shared" si="47"/>
        <v>#VALUE!</v>
      </c>
      <c r="F609" s="78" t="e">
        <f t="shared" si="48"/>
        <v>#VALUE!</v>
      </c>
      <c r="G609" s="99" t="str">
        <f t="shared" si="49"/>
        <v>Update</v>
      </c>
      <c r="H609" s="99">
        <v>1</v>
      </c>
    </row>
    <row r="610" spans="2:8" ht="18" customHeight="1" x14ac:dyDescent="0.25">
      <c r="B610" s="23" t="s">
        <v>2741</v>
      </c>
      <c r="C610" s="36" t="str">
        <f t="shared" si="45"/>
        <v/>
      </c>
      <c r="D610" s="36" t="str">
        <f t="shared" si="46"/>
        <v>Update</v>
      </c>
      <c r="E610" s="36" t="e">
        <f t="shared" si="47"/>
        <v>#VALUE!</v>
      </c>
      <c r="F610" s="78" t="e">
        <f t="shared" si="48"/>
        <v>#VALUE!</v>
      </c>
      <c r="G610" s="99" t="str">
        <f t="shared" si="49"/>
        <v>Update</v>
      </c>
      <c r="H610" s="99">
        <v>1</v>
      </c>
    </row>
    <row r="611" spans="2:8" ht="18" customHeight="1" x14ac:dyDescent="0.25">
      <c r="B611" s="23" t="s">
        <v>2741</v>
      </c>
      <c r="C611" s="36" t="str">
        <f t="shared" si="45"/>
        <v/>
      </c>
      <c r="D611" s="36" t="str">
        <f t="shared" si="46"/>
        <v>Update</v>
      </c>
      <c r="E611" s="36" t="e">
        <f t="shared" si="47"/>
        <v>#VALUE!</v>
      </c>
      <c r="F611" s="78" t="e">
        <f t="shared" si="48"/>
        <v>#VALUE!</v>
      </c>
      <c r="G611" s="99" t="str">
        <f t="shared" si="49"/>
        <v>Update</v>
      </c>
      <c r="H611" s="99">
        <v>1</v>
      </c>
    </row>
    <row r="612" spans="2:8" ht="18" customHeight="1" x14ac:dyDescent="0.25">
      <c r="B612" s="23" t="s">
        <v>2741</v>
      </c>
      <c r="C612" s="36" t="str">
        <f t="shared" si="45"/>
        <v/>
      </c>
      <c r="D612" s="36" t="str">
        <f t="shared" si="46"/>
        <v>Update</v>
      </c>
      <c r="E612" s="36" t="e">
        <f t="shared" si="47"/>
        <v>#VALUE!</v>
      </c>
      <c r="F612" s="78" t="e">
        <f t="shared" si="48"/>
        <v>#VALUE!</v>
      </c>
      <c r="G612" s="99" t="str">
        <f t="shared" si="49"/>
        <v>Update</v>
      </c>
      <c r="H612" s="99">
        <v>1</v>
      </c>
    </row>
    <row r="613" spans="2:8" ht="18" customHeight="1" x14ac:dyDescent="0.25">
      <c r="B613" s="23" t="s">
        <v>2741</v>
      </c>
      <c r="C613" s="36" t="str">
        <f t="shared" si="45"/>
        <v/>
      </c>
      <c r="D613" s="36" t="str">
        <f t="shared" si="46"/>
        <v>Update</v>
      </c>
      <c r="E613" s="36" t="e">
        <f t="shared" si="47"/>
        <v>#VALUE!</v>
      </c>
      <c r="F613" s="78" t="e">
        <f t="shared" si="48"/>
        <v>#VALUE!</v>
      </c>
      <c r="G613" s="99" t="str">
        <f t="shared" si="49"/>
        <v>Update</v>
      </c>
      <c r="H613" s="99">
        <v>1</v>
      </c>
    </row>
    <row r="614" spans="2:8" ht="18" customHeight="1" x14ac:dyDescent="0.25">
      <c r="B614" s="23" t="s">
        <v>2741</v>
      </c>
      <c r="C614" s="36" t="str">
        <f t="shared" si="45"/>
        <v/>
      </c>
      <c r="D614" s="36" t="str">
        <f t="shared" si="46"/>
        <v>Update</v>
      </c>
      <c r="E614" s="36" t="e">
        <f t="shared" si="47"/>
        <v>#VALUE!</v>
      </c>
      <c r="F614" s="78" t="e">
        <f t="shared" si="48"/>
        <v>#VALUE!</v>
      </c>
      <c r="G614" s="99" t="str">
        <f t="shared" si="49"/>
        <v>Update</v>
      </c>
      <c r="H614" s="99">
        <v>1</v>
      </c>
    </row>
    <row r="615" spans="2:8" ht="18" customHeight="1" x14ac:dyDescent="0.25">
      <c r="B615" s="23" t="s">
        <v>2741</v>
      </c>
      <c r="C615" s="36" t="str">
        <f t="shared" si="45"/>
        <v/>
      </c>
      <c r="D615" s="36" t="str">
        <f t="shared" si="46"/>
        <v>Update</v>
      </c>
      <c r="E615" s="36" t="e">
        <f t="shared" si="47"/>
        <v>#VALUE!</v>
      </c>
      <c r="F615" s="78" t="e">
        <f t="shared" si="48"/>
        <v>#VALUE!</v>
      </c>
      <c r="G615" s="99" t="str">
        <f t="shared" si="49"/>
        <v>Update</v>
      </c>
      <c r="H615" s="99">
        <v>1</v>
      </c>
    </row>
    <row r="616" spans="2:8" ht="18" customHeight="1" x14ac:dyDescent="0.25">
      <c r="B616" s="23" t="s">
        <v>2741</v>
      </c>
      <c r="C616" s="36" t="str">
        <f t="shared" si="45"/>
        <v/>
      </c>
      <c r="D616" s="36" t="str">
        <f t="shared" si="46"/>
        <v>Update</v>
      </c>
      <c r="E616" s="36" t="e">
        <f t="shared" si="47"/>
        <v>#VALUE!</v>
      </c>
      <c r="F616" s="78" t="e">
        <f t="shared" si="48"/>
        <v>#VALUE!</v>
      </c>
      <c r="G616" s="99" t="str">
        <f t="shared" si="49"/>
        <v>Update</v>
      </c>
      <c r="H616" s="99">
        <v>1</v>
      </c>
    </row>
    <row r="617" spans="2:8" ht="18" customHeight="1" x14ac:dyDescent="0.25">
      <c r="B617" s="23" t="s">
        <v>2741</v>
      </c>
      <c r="C617" s="36" t="str">
        <f t="shared" si="45"/>
        <v/>
      </c>
      <c r="D617" s="36" t="str">
        <f t="shared" si="46"/>
        <v>Update</v>
      </c>
      <c r="E617" s="36" t="e">
        <f t="shared" si="47"/>
        <v>#VALUE!</v>
      </c>
      <c r="F617" s="78" t="e">
        <f t="shared" si="48"/>
        <v>#VALUE!</v>
      </c>
      <c r="G617" s="99" t="str">
        <f t="shared" si="49"/>
        <v>Update</v>
      </c>
      <c r="H617" s="99">
        <v>1</v>
      </c>
    </row>
    <row r="618" spans="2:8" ht="18" customHeight="1" x14ac:dyDescent="0.25">
      <c r="B618" s="23" t="s">
        <v>2741</v>
      </c>
      <c r="C618" s="36" t="str">
        <f t="shared" si="45"/>
        <v/>
      </c>
      <c r="D618" s="36" t="str">
        <f t="shared" si="46"/>
        <v>Update</v>
      </c>
      <c r="E618" s="36" t="e">
        <f t="shared" si="47"/>
        <v>#VALUE!</v>
      </c>
      <c r="F618" s="78" t="e">
        <f t="shared" si="48"/>
        <v>#VALUE!</v>
      </c>
      <c r="G618" s="99" t="str">
        <f t="shared" si="49"/>
        <v>Update</v>
      </c>
      <c r="H618" s="99">
        <v>1</v>
      </c>
    </row>
    <row r="619" spans="2:8" ht="18" customHeight="1" x14ac:dyDescent="0.25">
      <c r="B619" s="23" t="s">
        <v>2741</v>
      </c>
      <c r="C619" s="36" t="str">
        <f t="shared" si="45"/>
        <v/>
      </c>
      <c r="D619" s="36" t="str">
        <f t="shared" si="46"/>
        <v>Update</v>
      </c>
      <c r="E619" s="36" t="e">
        <f t="shared" si="47"/>
        <v>#VALUE!</v>
      </c>
      <c r="F619" s="78" t="e">
        <f t="shared" si="48"/>
        <v>#VALUE!</v>
      </c>
      <c r="G619" s="99" t="str">
        <f t="shared" si="49"/>
        <v>Update</v>
      </c>
      <c r="H619" s="99">
        <v>1</v>
      </c>
    </row>
    <row r="620" spans="2:8" ht="18" customHeight="1" x14ac:dyDescent="0.25">
      <c r="B620" s="23" t="s">
        <v>2741</v>
      </c>
      <c r="C620" s="36" t="str">
        <f t="shared" si="45"/>
        <v/>
      </c>
      <c r="D620" s="36" t="str">
        <f t="shared" si="46"/>
        <v>Update</v>
      </c>
      <c r="E620" s="36" t="e">
        <f t="shared" si="47"/>
        <v>#VALUE!</v>
      </c>
      <c r="F620" s="78" t="e">
        <f t="shared" si="48"/>
        <v>#VALUE!</v>
      </c>
      <c r="G620" s="99" t="str">
        <f t="shared" si="49"/>
        <v>Update</v>
      </c>
      <c r="H620" s="99">
        <v>1</v>
      </c>
    </row>
    <row r="621" spans="2:8" ht="18" customHeight="1" x14ac:dyDescent="0.25">
      <c r="B621" s="23" t="s">
        <v>2741</v>
      </c>
      <c r="C621" s="36" t="str">
        <f t="shared" si="45"/>
        <v/>
      </c>
      <c r="D621" s="36" t="str">
        <f t="shared" si="46"/>
        <v>Update</v>
      </c>
      <c r="E621" s="36" t="e">
        <f t="shared" si="47"/>
        <v>#VALUE!</v>
      </c>
      <c r="F621" s="78" t="e">
        <f t="shared" si="48"/>
        <v>#VALUE!</v>
      </c>
      <c r="G621" s="99" t="str">
        <f t="shared" si="49"/>
        <v>Update</v>
      </c>
      <c r="H621" s="99">
        <v>1</v>
      </c>
    </row>
    <row r="622" spans="2:8" ht="18" customHeight="1" x14ac:dyDescent="0.25">
      <c r="B622" s="23" t="s">
        <v>2741</v>
      </c>
      <c r="C622" s="36" t="str">
        <f t="shared" si="45"/>
        <v/>
      </c>
      <c r="D622" s="36" t="str">
        <f t="shared" si="46"/>
        <v>Update</v>
      </c>
      <c r="E622" s="36" t="e">
        <f t="shared" si="47"/>
        <v>#VALUE!</v>
      </c>
      <c r="F622" s="78" t="e">
        <f t="shared" si="48"/>
        <v>#VALUE!</v>
      </c>
      <c r="G622" s="99" t="str">
        <f t="shared" si="49"/>
        <v>Update</v>
      </c>
      <c r="H622" s="99">
        <v>1</v>
      </c>
    </row>
    <row r="623" spans="2:8" ht="18" customHeight="1" x14ac:dyDescent="0.25">
      <c r="B623" s="23" t="s">
        <v>2741</v>
      </c>
      <c r="C623" s="36" t="str">
        <f t="shared" si="45"/>
        <v/>
      </c>
      <c r="D623" s="36" t="str">
        <f t="shared" si="46"/>
        <v>Update</v>
      </c>
      <c r="E623" s="36" t="e">
        <f t="shared" si="47"/>
        <v>#VALUE!</v>
      </c>
      <c r="F623" s="78" t="e">
        <f t="shared" si="48"/>
        <v>#VALUE!</v>
      </c>
      <c r="G623" s="99" t="str">
        <f t="shared" si="49"/>
        <v>Update</v>
      </c>
      <c r="H623" s="99">
        <v>1</v>
      </c>
    </row>
    <row r="624" spans="2:8" ht="18" customHeight="1" x14ac:dyDescent="0.25">
      <c r="B624" s="23" t="s">
        <v>2741</v>
      </c>
      <c r="C624" s="36" t="str">
        <f t="shared" si="45"/>
        <v/>
      </c>
      <c r="D624" s="36" t="str">
        <f t="shared" si="46"/>
        <v>Update</v>
      </c>
      <c r="E624" s="36" t="e">
        <f t="shared" si="47"/>
        <v>#VALUE!</v>
      </c>
      <c r="F624" s="78" t="e">
        <f t="shared" si="48"/>
        <v>#VALUE!</v>
      </c>
      <c r="G624" s="99" t="str">
        <f t="shared" si="49"/>
        <v>Update</v>
      </c>
      <c r="H624" s="99">
        <v>1</v>
      </c>
    </row>
    <row r="625" spans="2:8" ht="18" customHeight="1" x14ac:dyDescent="0.25">
      <c r="B625" s="23" t="s">
        <v>2741</v>
      </c>
      <c r="C625" s="36" t="str">
        <f t="shared" si="45"/>
        <v/>
      </c>
      <c r="D625" s="36" t="str">
        <f t="shared" si="46"/>
        <v>Update</v>
      </c>
      <c r="E625" s="36" t="e">
        <f t="shared" si="47"/>
        <v>#VALUE!</v>
      </c>
      <c r="F625" s="78" t="e">
        <f t="shared" si="48"/>
        <v>#VALUE!</v>
      </c>
      <c r="G625" s="99" t="str">
        <f t="shared" si="49"/>
        <v>Update</v>
      </c>
      <c r="H625" s="99">
        <v>1</v>
      </c>
    </row>
    <row r="626" spans="2:8" ht="18" customHeight="1" x14ac:dyDescent="0.25">
      <c r="B626" s="23" t="s">
        <v>2741</v>
      </c>
      <c r="C626" s="36" t="str">
        <f t="shared" si="45"/>
        <v/>
      </c>
      <c r="D626" s="36" t="str">
        <f t="shared" si="46"/>
        <v>Update</v>
      </c>
      <c r="E626" s="36" t="e">
        <f t="shared" si="47"/>
        <v>#VALUE!</v>
      </c>
      <c r="F626" s="78" t="e">
        <f t="shared" si="48"/>
        <v>#VALUE!</v>
      </c>
      <c r="G626" s="99" t="str">
        <f t="shared" si="49"/>
        <v>Update</v>
      </c>
      <c r="H626" s="99">
        <v>1</v>
      </c>
    </row>
    <row r="627" spans="2:8" ht="18" customHeight="1" x14ac:dyDescent="0.25">
      <c r="B627" s="23" t="s">
        <v>2741</v>
      </c>
      <c r="C627" s="36" t="str">
        <f t="shared" si="45"/>
        <v/>
      </c>
      <c r="D627" s="36" t="str">
        <f t="shared" si="46"/>
        <v>Update</v>
      </c>
      <c r="E627" s="36" t="e">
        <f t="shared" si="47"/>
        <v>#VALUE!</v>
      </c>
      <c r="F627" s="78" t="e">
        <f t="shared" si="48"/>
        <v>#VALUE!</v>
      </c>
      <c r="G627" s="99" t="str">
        <f t="shared" si="49"/>
        <v>Update</v>
      </c>
      <c r="H627" s="99">
        <v>1</v>
      </c>
    </row>
    <row r="628" spans="2:8" ht="18" customHeight="1" x14ac:dyDescent="0.25">
      <c r="B628" s="23" t="s">
        <v>2741</v>
      </c>
      <c r="C628" s="36" t="str">
        <f t="shared" si="45"/>
        <v/>
      </c>
      <c r="D628" s="36" t="str">
        <f t="shared" si="46"/>
        <v>Update</v>
      </c>
      <c r="E628" s="36" t="e">
        <f t="shared" si="47"/>
        <v>#VALUE!</v>
      </c>
      <c r="F628" s="78" t="e">
        <f t="shared" si="48"/>
        <v>#VALUE!</v>
      </c>
      <c r="G628" s="99" t="str">
        <f t="shared" si="49"/>
        <v>Update</v>
      </c>
      <c r="H628" s="99">
        <v>1</v>
      </c>
    </row>
    <row r="629" spans="2:8" ht="18" customHeight="1" x14ac:dyDescent="0.25">
      <c r="B629" s="23" t="s">
        <v>2741</v>
      </c>
      <c r="C629" s="36" t="str">
        <f t="shared" si="45"/>
        <v/>
      </c>
      <c r="D629" s="36" t="str">
        <f t="shared" si="46"/>
        <v>Update</v>
      </c>
      <c r="E629" s="36" t="e">
        <f t="shared" si="47"/>
        <v>#VALUE!</v>
      </c>
      <c r="F629" s="78" t="e">
        <f t="shared" si="48"/>
        <v>#VALUE!</v>
      </c>
      <c r="G629" s="99" t="str">
        <f t="shared" si="49"/>
        <v>Update</v>
      </c>
      <c r="H629" s="99">
        <v>1</v>
      </c>
    </row>
    <row r="630" spans="2:8" ht="18" customHeight="1" x14ac:dyDescent="0.25">
      <c r="B630" s="23" t="s">
        <v>2741</v>
      </c>
      <c r="C630" s="36" t="str">
        <f t="shared" si="45"/>
        <v/>
      </c>
      <c r="D630" s="36" t="str">
        <f t="shared" si="46"/>
        <v>Update</v>
      </c>
      <c r="E630" s="36" t="e">
        <f t="shared" si="47"/>
        <v>#VALUE!</v>
      </c>
      <c r="F630" s="78" t="e">
        <f t="shared" si="48"/>
        <v>#VALUE!</v>
      </c>
      <c r="G630" s="99" t="str">
        <f t="shared" si="49"/>
        <v>Update</v>
      </c>
      <c r="H630" s="99">
        <v>1</v>
      </c>
    </row>
    <row r="631" spans="2:8" ht="18" customHeight="1" x14ac:dyDescent="0.25">
      <c r="B631" s="23" t="s">
        <v>2741</v>
      </c>
      <c r="C631" s="36" t="str">
        <f t="shared" si="45"/>
        <v/>
      </c>
      <c r="D631" s="36" t="str">
        <f t="shared" si="46"/>
        <v>Update</v>
      </c>
      <c r="E631" s="36" t="e">
        <f t="shared" si="47"/>
        <v>#VALUE!</v>
      </c>
      <c r="F631" s="78" t="e">
        <f t="shared" si="48"/>
        <v>#VALUE!</v>
      </c>
      <c r="G631" s="99" t="str">
        <f t="shared" si="49"/>
        <v>Update</v>
      </c>
      <c r="H631" s="99">
        <v>1</v>
      </c>
    </row>
    <row r="632" spans="2:8" ht="18" customHeight="1" x14ac:dyDescent="0.25">
      <c r="B632" s="23" t="s">
        <v>2741</v>
      </c>
      <c r="C632" s="36" t="str">
        <f t="shared" si="45"/>
        <v/>
      </c>
      <c r="D632" s="36" t="str">
        <f t="shared" si="46"/>
        <v>Update</v>
      </c>
      <c r="E632" s="36" t="e">
        <f t="shared" si="47"/>
        <v>#VALUE!</v>
      </c>
      <c r="F632" s="78" t="e">
        <f t="shared" si="48"/>
        <v>#VALUE!</v>
      </c>
      <c r="G632" s="99" t="str">
        <f t="shared" si="49"/>
        <v>Update</v>
      </c>
      <c r="H632" s="99">
        <v>1</v>
      </c>
    </row>
    <row r="633" spans="2:8" ht="18" customHeight="1" x14ac:dyDescent="0.25">
      <c r="B633" s="23" t="s">
        <v>2741</v>
      </c>
      <c r="C633" s="36" t="str">
        <f t="shared" si="45"/>
        <v/>
      </c>
      <c r="D633" s="36" t="str">
        <f t="shared" si="46"/>
        <v>Update</v>
      </c>
      <c r="E633" s="36" t="e">
        <f t="shared" si="47"/>
        <v>#VALUE!</v>
      </c>
      <c r="F633" s="78" t="e">
        <f t="shared" si="48"/>
        <v>#VALUE!</v>
      </c>
      <c r="G633" s="99" t="str">
        <f t="shared" si="49"/>
        <v>Update</v>
      </c>
      <c r="H633" s="99">
        <v>1</v>
      </c>
    </row>
    <row r="634" spans="2:8" ht="18" customHeight="1" x14ac:dyDescent="0.25">
      <c r="B634" s="23" t="s">
        <v>2741</v>
      </c>
      <c r="C634" s="36" t="str">
        <f t="shared" si="45"/>
        <v/>
      </c>
      <c r="D634" s="36" t="str">
        <f t="shared" si="46"/>
        <v>Update</v>
      </c>
      <c r="E634" s="36" t="e">
        <f t="shared" si="47"/>
        <v>#VALUE!</v>
      </c>
      <c r="F634" s="78" t="e">
        <f t="shared" si="48"/>
        <v>#VALUE!</v>
      </c>
      <c r="G634" s="99" t="str">
        <f t="shared" si="49"/>
        <v>Update</v>
      </c>
      <c r="H634" s="99">
        <v>1</v>
      </c>
    </row>
    <row r="635" spans="2:8" ht="18" customHeight="1" x14ac:dyDescent="0.25">
      <c r="B635" s="23" t="s">
        <v>2741</v>
      </c>
      <c r="C635" s="36" t="str">
        <f t="shared" si="45"/>
        <v/>
      </c>
      <c r="D635" s="36" t="str">
        <f t="shared" si="46"/>
        <v>Update</v>
      </c>
      <c r="E635" s="36" t="e">
        <f t="shared" si="47"/>
        <v>#VALUE!</v>
      </c>
      <c r="F635" s="78" t="e">
        <f t="shared" si="48"/>
        <v>#VALUE!</v>
      </c>
      <c r="G635" s="99" t="str">
        <f t="shared" si="49"/>
        <v>Update</v>
      </c>
      <c r="H635" s="99">
        <v>1</v>
      </c>
    </row>
    <row r="636" spans="2:8" ht="18" customHeight="1" x14ac:dyDescent="0.25">
      <c r="B636" s="23" t="s">
        <v>2741</v>
      </c>
      <c r="C636" s="36" t="str">
        <f t="shared" si="45"/>
        <v/>
      </c>
      <c r="D636" s="36" t="str">
        <f t="shared" si="46"/>
        <v>Update</v>
      </c>
      <c r="E636" s="36" t="e">
        <f t="shared" si="47"/>
        <v>#VALUE!</v>
      </c>
      <c r="F636" s="78" t="e">
        <f t="shared" si="48"/>
        <v>#VALUE!</v>
      </c>
      <c r="G636" s="99" t="str">
        <f t="shared" si="49"/>
        <v>Update</v>
      </c>
      <c r="H636" s="99">
        <v>1</v>
      </c>
    </row>
    <row r="637" spans="2:8" ht="18" customHeight="1" x14ac:dyDescent="0.25">
      <c r="B637" s="23" t="s">
        <v>2741</v>
      </c>
      <c r="C637" s="36" t="str">
        <f t="shared" si="45"/>
        <v/>
      </c>
      <c r="D637" s="36" t="str">
        <f t="shared" si="46"/>
        <v>Update</v>
      </c>
      <c r="E637" s="36" t="e">
        <f t="shared" si="47"/>
        <v>#VALUE!</v>
      </c>
      <c r="F637" s="78" t="e">
        <f t="shared" si="48"/>
        <v>#VALUE!</v>
      </c>
      <c r="G637" s="99" t="str">
        <f t="shared" si="49"/>
        <v>Update</v>
      </c>
      <c r="H637" s="99">
        <v>1</v>
      </c>
    </row>
    <row r="638" spans="2:8" ht="18" customHeight="1" x14ac:dyDescent="0.25">
      <c r="B638" s="23" t="s">
        <v>2741</v>
      </c>
      <c r="C638" s="36" t="str">
        <f t="shared" si="45"/>
        <v/>
      </c>
      <c r="D638" s="36" t="str">
        <f t="shared" si="46"/>
        <v>Update</v>
      </c>
      <c r="E638" s="36" t="e">
        <f t="shared" si="47"/>
        <v>#VALUE!</v>
      </c>
      <c r="F638" s="78" t="e">
        <f t="shared" si="48"/>
        <v>#VALUE!</v>
      </c>
      <c r="G638" s="99" t="str">
        <f t="shared" si="49"/>
        <v>Update</v>
      </c>
      <c r="H638" s="99">
        <v>1</v>
      </c>
    </row>
    <row r="639" spans="2:8" ht="18" customHeight="1" x14ac:dyDescent="0.25">
      <c r="B639" s="23" t="s">
        <v>2741</v>
      </c>
      <c r="C639" s="36" t="str">
        <f t="shared" si="45"/>
        <v/>
      </c>
      <c r="D639" s="36" t="str">
        <f t="shared" si="46"/>
        <v>Update</v>
      </c>
      <c r="E639" s="36" t="e">
        <f t="shared" si="47"/>
        <v>#VALUE!</v>
      </c>
      <c r="F639" s="78" t="e">
        <f t="shared" si="48"/>
        <v>#VALUE!</v>
      </c>
      <c r="G639" s="99" t="str">
        <f t="shared" si="49"/>
        <v>Update</v>
      </c>
      <c r="H639" s="99">
        <v>1</v>
      </c>
    </row>
    <row r="640" spans="2:8" ht="18" customHeight="1" x14ac:dyDescent="0.25">
      <c r="B640" s="23" t="s">
        <v>2741</v>
      </c>
      <c r="C640" s="36" t="str">
        <f t="shared" si="45"/>
        <v/>
      </c>
      <c r="D640" s="36" t="str">
        <f t="shared" si="46"/>
        <v>Update</v>
      </c>
      <c r="E640" s="36" t="e">
        <f t="shared" si="47"/>
        <v>#VALUE!</v>
      </c>
      <c r="F640" s="78" t="e">
        <f t="shared" si="48"/>
        <v>#VALUE!</v>
      </c>
      <c r="G640" s="99" t="str">
        <f t="shared" si="49"/>
        <v>Update</v>
      </c>
      <c r="H640" s="99">
        <v>1</v>
      </c>
    </row>
    <row r="641" spans="2:8" ht="18" customHeight="1" x14ac:dyDescent="0.25">
      <c r="B641" s="23" t="s">
        <v>2741</v>
      </c>
      <c r="C641" s="36" t="str">
        <f t="shared" si="45"/>
        <v/>
      </c>
      <c r="D641" s="36" t="str">
        <f t="shared" si="46"/>
        <v>Update</v>
      </c>
      <c r="E641" s="36" t="e">
        <f t="shared" si="47"/>
        <v>#VALUE!</v>
      </c>
      <c r="F641" s="78" t="e">
        <f t="shared" si="48"/>
        <v>#VALUE!</v>
      </c>
      <c r="G641" s="99" t="str">
        <f t="shared" si="49"/>
        <v>Update</v>
      </c>
      <c r="H641" s="99">
        <v>1</v>
      </c>
    </row>
    <row r="642" spans="2:8" ht="18" customHeight="1" x14ac:dyDescent="0.25">
      <c r="B642" s="23" t="s">
        <v>2741</v>
      </c>
      <c r="C642" s="36" t="str">
        <f t="shared" si="45"/>
        <v/>
      </c>
      <c r="D642" s="36" t="str">
        <f t="shared" si="46"/>
        <v>Update</v>
      </c>
      <c r="E642" s="36" t="e">
        <f t="shared" si="47"/>
        <v>#VALUE!</v>
      </c>
      <c r="F642" s="78" t="e">
        <f t="shared" si="48"/>
        <v>#VALUE!</v>
      </c>
      <c r="G642" s="99" t="str">
        <f t="shared" si="49"/>
        <v>Update</v>
      </c>
      <c r="H642" s="99">
        <v>1</v>
      </c>
    </row>
    <row r="643" spans="2:8" ht="18" customHeight="1" x14ac:dyDescent="0.25">
      <c r="B643" s="23" t="s">
        <v>2741</v>
      </c>
      <c r="C643" s="36" t="str">
        <f t="shared" ref="C643:C706" si="50">TRIM(RIGHT(SUBSTITUTE(A643,"/",REPT(" ",LEN(A643))),LEN(A643)))</f>
        <v/>
      </c>
      <c r="D643" s="36" t="str">
        <f t="shared" ref="D643:D706" si="51">B643</f>
        <v>Update</v>
      </c>
      <c r="E643" s="36" t="e">
        <f t="shared" ref="E643:E706" si="52">LEFT(A643,LEN(A643)-LEN(C643)-1)</f>
        <v>#VALUE!</v>
      </c>
      <c r="F643" s="78" t="e">
        <f t="shared" ref="F643:F706" si="53">LEFT(A643,FIND("/",A643,FIND("/",A643)+1)-1)</f>
        <v>#VALUE!</v>
      </c>
      <c r="G643" s="99" t="str">
        <f t="shared" ref="G643:G706" si="54">B643</f>
        <v>Update</v>
      </c>
      <c r="H643" s="99">
        <v>1</v>
      </c>
    </row>
    <row r="644" spans="2:8" ht="18" customHeight="1" x14ac:dyDescent="0.25">
      <c r="B644" s="23" t="s">
        <v>2741</v>
      </c>
      <c r="C644" s="36" t="str">
        <f t="shared" si="50"/>
        <v/>
      </c>
      <c r="D644" s="36" t="str">
        <f t="shared" si="51"/>
        <v>Update</v>
      </c>
      <c r="E644" s="36" t="e">
        <f t="shared" si="52"/>
        <v>#VALUE!</v>
      </c>
      <c r="F644" s="78" t="e">
        <f t="shared" si="53"/>
        <v>#VALUE!</v>
      </c>
      <c r="G644" s="99" t="str">
        <f t="shared" si="54"/>
        <v>Update</v>
      </c>
      <c r="H644" s="99">
        <v>1</v>
      </c>
    </row>
    <row r="645" spans="2:8" ht="18" customHeight="1" x14ac:dyDescent="0.25">
      <c r="B645" s="23" t="s">
        <v>2741</v>
      </c>
      <c r="C645" s="36" t="str">
        <f t="shared" si="50"/>
        <v/>
      </c>
      <c r="D645" s="36" t="str">
        <f t="shared" si="51"/>
        <v>Update</v>
      </c>
      <c r="E645" s="36" t="e">
        <f t="shared" si="52"/>
        <v>#VALUE!</v>
      </c>
      <c r="F645" s="78" t="e">
        <f t="shared" si="53"/>
        <v>#VALUE!</v>
      </c>
      <c r="G645" s="99" t="str">
        <f t="shared" si="54"/>
        <v>Update</v>
      </c>
      <c r="H645" s="99">
        <v>1</v>
      </c>
    </row>
    <row r="646" spans="2:8" ht="18" customHeight="1" x14ac:dyDescent="0.25">
      <c r="B646" s="23" t="s">
        <v>2741</v>
      </c>
      <c r="C646" s="36" t="str">
        <f t="shared" si="50"/>
        <v/>
      </c>
      <c r="D646" s="36" t="str">
        <f t="shared" si="51"/>
        <v>Update</v>
      </c>
      <c r="E646" s="36" t="e">
        <f t="shared" si="52"/>
        <v>#VALUE!</v>
      </c>
      <c r="F646" s="78" t="e">
        <f t="shared" si="53"/>
        <v>#VALUE!</v>
      </c>
      <c r="G646" s="99" t="str">
        <f t="shared" si="54"/>
        <v>Update</v>
      </c>
      <c r="H646" s="99">
        <v>1</v>
      </c>
    </row>
    <row r="647" spans="2:8" ht="18" customHeight="1" x14ac:dyDescent="0.25">
      <c r="B647" s="23" t="s">
        <v>2741</v>
      </c>
      <c r="C647" s="36" t="str">
        <f t="shared" si="50"/>
        <v/>
      </c>
      <c r="D647" s="36" t="str">
        <f t="shared" si="51"/>
        <v>Update</v>
      </c>
      <c r="E647" s="36" t="e">
        <f t="shared" si="52"/>
        <v>#VALUE!</v>
      </c>
      <c r="F647" s="78" t="e">
        <f t="shared" si="53"/>
        <v>#VALUE!</v>
      </c>
      <c r="G647" s="99" t="str">
        <f t="shared" si="54"/>
        <v>Update</v>
      </c>
      <c r="H647" s="99">
        <v>1</v>
      </c>
    </row>
    <row r="648" spans="2:8" ht="18" customHeight="1" x14ac:dyDescent="0.25">
      <c r="B648" s="23" t="s">
        <v>2741</v>
      </c>
      <c r="C648" s="36" t="str">
        <f t="shared" si="50"/>
        <v/>
      </c>
      <c r="D648" s="36" t="str">
        <f t="shared" si="51"/>
        <v>Update</v>
      </c>
      <c r="E648" s="36" t="e">
        <f t="shared" si="52"/>
        <v>#VALUE!</v>
      </c>
      <c r="F648" s="78" t="e">
        <f t="shared" si="53"/>
        <v>#VALUE!</v>
      </c>
      <c r="G648" s="99" t="str">
        <f t="shared" si="54"/>
        <v>Update</v>
      </c>
      <c r="H648" s="99">
        <v>1</v>
      </c>
    </row>
    <row r="649" spans="2:8" ht="18" customHeight="1" x14ac:dyDescent="0.25">
      <c r="B649" s="23" t="s">
        <v>2741</v>
      </c>
      <c r="C649" s="36" t="str">
        <f t="shared" si="50"/>
        <v/>
      </c>
      <c r="D649" s="36" t="str">
        <f t="shared" si="51"/>
        <v>Update</v>
      </c>
      <c r="E649" s="36" t="e">
        <f t="shared" si="52"/>
        <v>#VALUE!</v>
      </c>
      <c r="F649" s="78" t="e">
        <f t="shared" si="53"/>
        <v>#VALUE!</v>
      </c>
      <c r="G649" s="99" t="str">
        <f t="shared" si="54"/>
        <v>Update</v>
      </c>
      <c r="H649" s="99">
        <v>1</v>
      </c>
    </row>
    <row r="650" spans="2:8" ht="18" customHeight="1" x14ac:dyDescent="0.25">
      <c r="B650" s="23" t="s">
        <v>2741</v>
      </c>
      <c r="C650" s="36" t="str">
        <f t="shared" si="50"/>
        <v/>
      </c>
      <c r="D650" s="36" t="str">
        <f t="shared" si="51"/>
        <v>Update</v>
      </c>
      <c r="E650" s="36" t="e">
        <f t="shared" si="52"/>
        <v>#VALUE!</v>
      </c>
      <c r="F650" s="78" t="e">
        <f t="shared" si="53"/>
        <v>#VALUE!</v>
      </c>
      <c r="G650" s="99" t="str">
        <f t="shared" si="54"/>
        <v>Update</v>
      </c>
      <c r="H650" s="99">
        <v>1</v>
      </c>
    </row>
    <row r="651" spans="2:8" ht="18" customHeight="1" x14ac:dyDescent="0.25">
      <c r="B651" s="23" t="s">
        <v>2741</v>
      </c>
      <c r="C651" s="36" t="str">
        <f t="shared" si="50"/>
        <v/>
      </c>
      <c r="D651" s="36" t="str">
        <f t="shared" si="51"/>
        <v>Update</v>
      </c>
      <c r="E651" s="36" t="e">
        <f t="shared" si="52"/>
        <v>#VALUE!</v>
      </c>
      <c r="F651" s="78" t="e">
        <f t="shared" si="53"/>
        <v>#VALUE!</v>
      </c>
      <c r="G651" s="99" t="str">
        <f t="shared" si="54"/>
        <v>Update</v>
      </c>
      <c r="H651" s="99">
        <v>1</v>
      </c>
    </row>
    <row r="652" spans="2:8" ht="18" customHeight="1" x14ac:dyDescent="0.25">
      <c r="B652" s="23" t="s">
        <v>2741</v>
      </c>
      <c r="C652" s="36" t="str">
        <f t="shared" si="50"/>
        <v/>
      </c>
      <c r="D652" s="36" t="str">
        <f t="shared" si="51"/>
        <v>Update</v>
      </c>
      <c r="E652" s="36" t="e">
        <f t="shared" si="52"/>
        <v>#VALUE!</v>
      </c>
      <c r="F652" s="78" t="e">
        <f t="shared" si="53"/>
        <v>#VALUE!</v>
      </c>
      <c r="G652" s="99" t="str">
        <f t="shared" si="54"/>
        <v>Update</v>
      </c>
      <c r="H652" s="99">
        <v>1</v>
      </c>
    </row>
    <row r="653" spans="2:8" ht="18" customHeight="1" x14ac:dyDescent="0.25">
      <c r="B653" s="21" t="s">
        <v>3450</v>
      </c>
      <c r="C653" s="36" t="str">
        <f t="shared" si="50"/>
        <v/>
      </c>
      <c r="D653" s="36" t="str">
        <f t="shared" si="51"/>
        <v>UPDATE</v>
      </c>
      <c r="E653" s="36" t="e">
        <f t="shared" si="52"/>
        <v>#VALUE!</v>
      </c>
      <c r="F653" s="78" t="e">
        <f t="shared" si="53"/>
        <v>#VALUE!</v>
      </c>
      <c r="G653" s="99" t="str">
        <f t="shared" si="54"/>
        <v>UPDATE</v>
      </c>
      <c r="H653" s="99">
        <v>1</v>
      </c>
    </row>
    <row r="654" spans="2:8" ht="18" customHeight="1" x14ac:dyDescent="0.25">
      <c r="B654" s="21" t="s">
        <v>3450</v>
      </c>
      <c r="C654" s="36" t="str">
        <f t="shared" si="50"/>
        <v/>
      </c>
      <c r="D654" s="36" t="str">
        <f t="shared" si="51"/>
        <v>UPDATE</v>
      </c>
      <c r="E654" s="36" t="e">
        <f t="shared" si="52"/>
        <v>#VALUE!</v>
      </c>
      <c r="F654" s="78" t="e">
        <f t="shared" si="53"/>
        <v>#VALUE!</v>
      </c>
      <c r="G654" s="99" t="str">
        <f t="shared" si="54"/>
        <v>UPDATE</v>
      </c>
      <c r="H654" s="99">
        <v>1</v>
      </c>
    </row>
    <row r="655" spans="2:8" ht="18" customHeight="1" x14ac:dyDescent="0.25">
      <c r="B655" s="21" t="s">
        <v>3450</v>
      </c>
      <c r="C655" s="36" t="str">
        <f t="shared" si="50"/>
        <v/>
      </c>
      <c r="D655" s="36" t="str">
        <f t="shared" si="51"/>
        <v>UPDATE</v>
      </c>
      <c r="E655" s="36" t="e">
        <f t="shared" si="52"/>
        <v>#VALUE!</v>
      </c>
      <c r="F655" s="78" t="e">
        <f t="shared" si="53"/>
        <v>#VALUE!</v>
      </c>
      <c r="G655" s="99" t="str">
        <f t="shared" si="54"/>
        <v>UPDATE</v>
      </c>
      <c r="H655" s="99">
        <v>1</v>
      </c>
    </row>
    <row r="656" spans="2:8" ht="18" customHeight="1" x14ac:dyDescent="0.25">
      <c r="B656" s="21" t="s">
        <v>3450</v>
      </c>
      <c r="C656" s="36" t="str">
        <f t="shared" si="50"/>
        <v/>
      </c>
      <c r="D656" s="36" t="str">
        <f t="shared" si="51"/>
        <v>UPDATE</v>
      </c>
      <c r="E656" s="36" t="e">
        <f t="shared" si="52"/>
        <v>#VALUE!</v>
      </c>
      <c r="F656" s="78" t="e">
        <f t="shared" si="53"/>
        <v>#VALUE!</v>
      </c>
      <c r="G656" s="99" t="str">
        <f t="shared" si="54"/>
        <v>UPDATE</v>
      </c>
      <c r="H656" s="99">
        <v>1</v>
      </c>
    </row>
    <row r="657" spans="2:8" ht="18" customHeight="1" x14ac:dyDescent="0.25">
      <c r="B657" s="21" t="s">
        <v>3450</v>
      </c>
      <c r="C657" s="36" t="str">
        <f t="shared" si="50"/>
        <v/>
      </c>
      <c r="D657" s="36" t="str">
        <f t="shared" si="51"/>
        <v>UPDATE</v>
      </c>
      <c r="E657" s="36" t="e">
        <f t="shared" si="52"/>
        <v>#VALUE!</v>
      </c>
      <c r="F657" s="78" t="e">
        <f t="shared" si="53"/>
        <v>#VALUE!</v>
      </c>
      <c r="G657" s="99" t="str">
        <f t="shared" si="54"/>
        <v>UPDATE</v>
      </c>
      <c r="H657" s="99">
        <v>1</v>
      </c>
    </row>
    <row r="658" spans="2:8" ht="18" customHeight="1" x14ac:dyDescent="0.25">
      <c r="B658" s="21" t="s">
        <v>3450</v>
      </c>
      <c r="C658" s="36" t="str">
        <f t="shared" si="50"/>
        <v/>
      </c>
      <c r="D658" s="36" t="str">
        <f t="shared" si="51"/>
        <v>UPDATE</v>
      </c>
      <c r="E658" s="36" t="e">
        <f t="shared" si="52"/>
        <v>#VALUE!</v>
      </c>
      <c r="F658" s="78" t="e">
        <f t="shared" si="53"/>
        <v>#VALUE!</v>
      </c>
      <c r="G658" s="99" t="str">
        <f t="shared" si="54"/>
        <v>UPDATE</v>
      </c>
      <c r="H658" s="99">
        <v>1</v>
      </c>
    </row>
    <row r="659" spans="2:8" ht="18" customHeight="1" x14ac:dyDescent="0.25">
      <c r="B659" s="21" t="s">
        <v>3450</v>
      </c>
      <c r="C659" s="36" t="str">
        <f t="shared" si="50"/>
        <v/>
      </c>
      <c r="D659" s="36" t="str">
        <f t="shared" si="51"/>
        <v>UPDATE</v>
      </c>
      <c r="E659" s="36" t="e">
        <f t="shared" si="52"/>
        <v>#VALUE!</v>
      </c>
      <c r="F659" s="78" t="e">
        <f t="shared" si="53"/>
        <v>#VALUE!</v>
      </c>
      <c r="G659" s="99" t="str">
        <f t="shared" si="54"/>
        <v>UPDATE</v>
      </c>
      <c r="H659" s="99">
        <v>1</v>
      </c>
    </row>
    <row r="660" spans="2:8" ht="18" customHeight="1" x14ac:dyDescent="0.25">
      <c r="B660" s="21" t="s">
        <v>3450</v>
      </c>
      <c r="C660" s="36" t="str">
        <f t="shared" si="50"/>
        <v/>
      </c>
      <c r="D660" s="36" t="str">
        <f t="shared" si="51"/>
        <v>UPDATE</v>
      </c>
      <c r="E660" s="36" t="e">
        <f t="shared" si="52"/>
        <v>#VALUE!</v>
      </c>
      <c r="F660" s="78" t="e">
        <f t="shared" si="53"/>
        <v>#VALUE!</v>
      </c>
      <c r="G660" s="99" t="str">
        <f t="shared" si="54"/>
        <v>UPDATE</v>
      </c>
      <c r="H660" s="99">
        <v>1</v>
      </c>
    </row>
    <row r="661" spans="2:8" ht="18" customHeight="1" x14ac:dyDescent="0.25">
      <c r="B661" s="21" t="s">
        <v>3450</v>
      </c>
      <c r="C661" s="36" t="str">
        <f t="shared" si="50"/>
        <v/>
      </c>
      <c r="D661" s="36" t="str">
        <f t="shared" si="51"/>
        <v>UPDATE</v>
      </c>
      <c r="E661" s="36" t="e">
        <f t="shared" si="52"/>
        <v>#VALUE!</v>
      </c>
      <c r="F661" s="78" t="e">
        <f t="shared" si="53"/>
        <v>#VALUE!</v>
      </c>
      <c r="G661" s="99" t="str">
        <f t="shared" si="54"/>
        <v>UPDATE</v>
      </c>
      <c r="H661" s="99">
        <v>1</v>
      </c>
    </row>
    <row r="662" spans="2:8" ht="18" customHeight="1" x14ac:dyDescent="0.25">
      <c r="B662" s="21" t="s">
        <v>3450</v>
      </c>
      <c r="C662" s="36" t="str">
        <f t="shared" si="50"/>
        <v/>
      </c>
      <c r="D662" s="36" t="str">
        <f t="shared" si="51"/>
        <v>UPDATE</v>
      </c>
      <c r="E662" s="36" t="e">
        <f t="shared" si="52"/>
        <v>#VALUE!</v>
      </c>
      <c r="F662" s="78" t="e">
        <f t="shared" si="53"/>
        <v>#VALUE!</v>
      </c>
      <c r="G662" s="99" t="str">
        <f t="shared" si="54"/>
        <v>UPDATE</v>
      </c>
      <c r="H662" s="99">
        <v>1</v>
      </c>
    </row>
    <row r="663" spans="2:8" ht="18" customHeight="1" x14ac:dyDescent="0.25">
      <c r="B663" s="21" t="s">
        <v>3450</v>
      </c>
      <c r="C663" s="36" t="str">
        <f t="shared" si="50"/>
        <v/>
      </c>
      <c r="D663" s="36" t="str">
        <f t="shared" si="51"/>
        <v>UPDATE</v>
      </c>
      <c r="E663" s="36" t="e">
        <f t="shared" si="52"/>
        <v>#VALUE!</v>
      </c>
      <c r="F663" s="78" t="e">
        <f t="shared" si="53"/>
        <v>#VALUE!</v>
      </c>
      <c r="G663" s="99" t="str">
        <f t="shared" si="54"/>
        <v>UPDATE</v>
      </c>
      <c r="H663" s="99">
        <v>1</v>
      </c>
    </row>
    <row r="664" spans="2:8" ht="18" customHeight="1" x14ac:dyDescent="0.25">
      <c r="B664" s="21" t="s">
        <v>3450</v>
      </c>
      <c r="C664" s="36" t="str">
        <f t="shared" si="50"/>
        <v/>
      </c>
      <c r="D664" s="36" t="str">
        <f t="shared" si="51"/>
        <v>UPDATE</v>
      </c>
      <c r="E664" s="36" t="e">
        <f t="shared" si="52"/>
        <v>#VALUE!</v>
      </c>
      <c r="F664" s="78" t="e">
        <f t="shared" si="53"/>
        <v>#VALUE!</v>
      </c>
      <c r="G664" s="99" t="str">
        <f t="shared" si="54"/>
        <v>UPDATE</v>
      </c>
      <c r="H664" s="99">
        <v>1</v>
      </c>
    </row>
    <row r="665" spans="2:8" ht="18" customHeight="1" x14ac:dyDescent="0.25">
      <c r="B665" s="21" t="s">
        <v>3450</v>
      </c>
      <c r="C665" s="36" t="str">
        <f t="shared" si="50"/>
        <v/>
      </c>
      <c r="D665" s="36" t="str">
        <f t="shared" si="51"/>
        <v>UPDATE</v>
      </c>
      <c r="E665" s="36" t="e">
        <f t="shared" si="52"/>
        <v>#VALUE!</v>
      </c>
      <c r="F665" s="78" t="e">
        <f t="shared" si="53"/>
        <v>#VALUE!</v>
      </c>
      <c r="G665" s="99" t="str">
        <f t="shared" si="54"/>
        <v>UPDATE</v>
      </c>
      <c r="H665" s="99">
        <v>1</v>
      </c>
    </row>
    <row r="666" spans="2:8" ht="18" customHeight="1" x14ac:dyDescent="0.25">
      <c r="B666" s="21" t="s">
        <v>3450</v>
      </c>
      <c r="C666" s="36" t="str">
        <f t="shared" si="50"/>
        <v/>
      </c>
      <c r="D666" s="36" t="str">
        <f t="shared" si="51"/>
        <v>UPDATE</v>
      </c>
      <c r="E666" s="36" t="e">
        <f t="shared" si="52"/>
        <v>#VALUE!</v>
      </c>
      <c r="F666" s="78" t="e">
        <f t="shared" si="53"/>
        <v>#VALUE!</v>
      </c>
      <c r="G666" s="99" t="str">
        <f t="shared" si="54"/>
        <v>UPDATE</v>
      </c>
      <c r="H666" s="99">
        <v>1</v>
      </c>
    </row>
    <row r="667" spans="2:8" ht="18" customHeight="1" x14ac:dyDescent="0.25">
      <c r="B667" s="21" t="s">
        <v>3450</v>
      </c>
      <c r="C667" s="36" t="str">
        <f t="shared" si="50"/>
        <v/>
      </c>
      <c r="D667" s="36" t="str">
        <f t="shared" si="51"/>
        <v>UPDATE</v>
      </c>
      <c r="E667" s="36" t="e">
        <f t="shared" si="52"/>
        <v>#VALUE!</v>
      </c>
      <c r="F667" s="78" t="e">
        <f t="shared" si="53"/>
        <v>#VALUE!</v>
      </c>
      <c r="G667" s="99" t="str">
        <f t="shared" si="54"/>
        <v>UPDATE</v>
      </c>
      <c r="H667" s="99">
        <v>1</v>
      </c>
    </row>
    <row r="668" spans="2:8" ht="18" customHeight="1" x14ac:dyDescent="0.25">
      <c r="B668" s="21" t="s">
        <v>3450</v>
      </c>
      <c r="C668" s="36" t="str">
        <f t="shared" si="50"/>
        <v/>
      </c>
      <c r="D668" s="36" t="str">
        <f t="shared" si="51"/>
        <v>UPDATE</v>
      </c>
      <c r="E668" s="36" t="e">
        <f t="shared" si="52"/>
        <v>#VALUE!</v>
      </c>
      <c r="F668" s="78" t="e">
        <f t="shared" si="53"/>
        <v>#VALUE!</v>
      </c>
      <c r="G668" s="99" t="str">
        <f t="shared" si="54"/>
        <v>UPDATE</v>
      </c>
      <c r="H668" s="99">
        <v>1</v>
      </c>
    </row>
    <row r="669" spans="2:8" ht="18" customHeight="1" x14ac:dyDescent="0.25">
      <c r="B669" s="21" t="s">
        <v>3450</v>
      </c>
      <c r="C669" s="36" t="str">
        <f t="shared" si="50"/>
        <v/>
      </c>
      <c r="D669" s="36" t="str">
        <f t="shared" si="51"/>
        <v>UPDATE</v>
      </c>
      <c r="E669" s="36" t="e">
        <f t="shared" si="52"/>
        <v>#VALUE!</v>
      </c>
      <c r="F669" s="78" t="e">
        <f t="shared" si="53"/>
        <v>#VALUE!</v>
      </c>
      <c r="G669" s="99" t="str">
        <f t="shared" si="54"/>
        <v>UPDATE</v>
      </c>
      <c r="H669" s="99">
        <v>1</v>
      </c>
    </row>
    <row r="670" spans="2:8" ht="18" customHeight="1" x14ac:dyDescent="0.25">
      <c r="B670" s="21" t="s">
        <v>3450</v>
      </c>
      <c r="C670" s="36" t="str">
        <f t="shared" si="50"/>
        <v/>
      </c>
      <c r="D670" s="36" t="str">
        <f t="shared" si="51"/>
        <v>UPDATE</v>
      </c>
      <c r="E670" s="36" t="e">
        <f t="shared" si="52"/>
        <v>#VALUE!</v>
      </c>
      <c r="F670" s="78" t="e">
        <f t="shared" si="53"/>
        <v>#VALUE!</v>
      </c>
      <c r="G670" s="99" t="str">
        <f t="shared" si="54"/>
        <v>UPDATE</v>
      </c>
      <c r="H670" s="99">
        <v>1</v>
      </c>
    </row>
    <row r="671" spans="2:8" ht="18" customHeight="1" x14ac:dyDescent="0.25">
      <c r="B671" s="21" t="s">
        <v>3450</v>
      </c>
      <c r="C671" s="36" t="str">
        <f t="shared" si="50"/>
        <v/>
      </c>
      <c r="D671" s="36" t="str">
        <f t="shared" si="51"/>
        <v>UPDATE</v>
      </c>
      <c r="E671" s="36" t="e">
        <f t="shared" si="52"/>
        <v>#VALUE!</v>
      </c>
      <c r="F671" s="78" t="e">
        <f t="shared" si="53"/>
        <v>#VALUE!</v>
      </c>
      <c r="G671" s="99" t="str">
        <f t="shared" si="54"/>
        <v>UPDATE</v>
      </c>
      <c r="H671" s="99">
        <v>1</v>
      </c>
    </row>
    <row r="672" spans="2:8" ht="18" customHeight="1" x14ac:dyDescent="0.25">
      <c r="B672" s="21" t="s">
        <v>3450</v>
      </c>
      <c r="C672" s="36" t="str">
        <f t="shared" si="50"/>
        <v/>
      </c>
      <c r="D672" s="36" t="str">
        <f t="shared" si="51"/>
        <v>UPDATE</v>
      </c>
      <c r="E672" s="36" t="e">
        <f t="shared" si="52"/>
        <v>#VALUE!</v>
      </c>
      <c r="F672" s="78" t="e">
        <f t="shared" si="53"/>
        <v>#VALUE!</v>
      </c>
      <c r="G672" s="99" t="str">
        <f t="shared" si="54"/>
        <v>UPDATE</v>
      </c>
      <c r="H672" s="99">
        <v>1</v>
      </c>
    </row>
    <row r="673" spans="2:8" ht="18" customHeight="1" x14ac:dyDescent="0.25">
      <c r="B673" s="21" t="s">
        <v>3450</v>
      </c>
      <c r="C673" s="36" t="str">
        <f t="shared" si="50"/>
        <v/>
      </c>
      <c r="D673" s="36" t="str">
        <f t="shared" si="51"/>
        <v>UPDATE</v>
      </c>
      <c r="E673" s="36" t="e">
        <f t="shared" si="52"/>
        <v>#VALUE!</v>
      </c>
      <c r="F673" s="78" t="e">
        <f t="shared" si="53"/>
        <v>#VALUE!</v>
      </c>
      <c r="G673" s="99" t="str">
        <f t="shared" si="54"/>
        <v>UPDATE</v>
      </c>
      <c r="H673" s="99">
        <v>1</v>
      </c>
    </row>
    <row r="674" spans="2:8" ht="18" customHeight="1" x14ac:dyDescent="0.25">
      <c r="B674" s="21" t="s">
        <v>3450</v>
      </c>
      <c r="C674" s="36" t="str">
        <f t="shared" si="50"/>
        <v/>
      </c>
      <c r="D674" s="36" t="str">
        <f t="shared" si="51"/>
        <v>UPDATE</v>
      </c>
      <c r="E674" s="36" t="e">
        <f t="shared" si="52"/>
        <v>#VALUE!</v>
      </c>
      <c r="F674" s="78" t="e">
        <f t="shared" si="53"/>
        <v>#VALUE!</v>
      </c>
      <c r="G674" s="99" t="str">
        <f t="shared" si="54"/>
        <v>UPDATE</v>
      </c>
      <c r="H674" s="99">
        <v>1</v>
      </c>
    </row>
    <row r="675" spans="2:8" ht="18" customHeight="1" x14ac:dyDescent="0.25">
      <c r="B675" s="21" t="s">
        <v>3450</v>
      </c>
      <c r="C675" s="36" t="str">
        <f t="shared" si="50"/>
        <v/>
      </c>
      <c r="D675" s="36" t="str">
        <f t="shared" si="51"/>
        <v>UPDATE</v>
      </c>
      <c r="E675" s="36" t="e">
        <f t="shared" si="52"/>
        <v>#VALUE!</v>
      </c>
      <c r="F675" s="78" t="e">
        <f t="shared" si="53"/>
        <v>#VALUE!</v>
      </c>
      <c r="G675" s="99" t="str">
        <f t="shared" si="54"/>
        <v>UPDATE</v>
      </c>
      <c r="H675" s="99">
        <v>1</v>
      </c>
    </row>
    <row r="676" spans="2:8" ht="18" customHeight="1" x14ac:dyDescent="0.25">
      <c r="B676" s="21" t="s">
        <v>3450</v>
      </c>
      <c r="C676" s="36" t="str">
        <f t="shared" si="50"/>
        <v/>
      </c>
      <c r="D676" s="36" t="str">
        <f t="shared" si="51"/>
        <v>UPDATE</v>
      </c>
      <c r="E676" s="36" t="e">
        <f t="shared" si="52"/>
        <v>#VALUE!</v>
      </c>
      <c r="F676" s="78" t="e">
        <f t="shared" si="53"/>
        <v>#VALUE!</v>
      </c>
      <c r="G676" s="99" t="str">
        <f t="shared" si="54"/>
        <v>UPDATE</v>
      </c>
      <c r="H676" s="99">
        <v>1</v>
      </c>
    </row>
    <row r="677" spans="2:8" ht="18" customHeight="1" x14ac:dyDescent="0.25">
      <c r="B677" s="21" t="s">
        <v>3450</v>
      </c>
      <c r="C677" s="36" t="str">
        <f t="shared" si="50"/>
        <v/>
      </c>
      <c r="D677" s="36" t="str">
        <f t="shared" si="51"/>
        <v>UPDATE</v>
      </c>
      <c r="E677" s="36" t="e">
        <f t="shared" si="52"/>
        <v>#VALUE!</v>
      </c>
      <c r="F677" s="78" t="e">
        <f t="shared" si="53"/>
        <v>#VALUE!</v>
      </c>
      <c r="G677" s="99" t="str">
        <f t="shared" si="54"/>
        <v>UPDATE</v>
      </c>
      <c r="H677" s="99">
        <v>1</v>
      </c>
    </row>
    <row r="678" spans="2:8" ht="18" customHeight="1" x14ac:dyDescent="0.25">
      <c r="B678" s="21" t="s">
        <v>3450</v>
      </c>
      <c r="C678" s="36" t="str">
        <f t="shared" si="50"/>
        <v/>
      </c>
      <c r="D678" s="36" t="str">
        <f t="shared" si="51"/>
        <v>UPDATE</v>
      </c>
      <c r="E678" s="36" t="e">
        <f t="shared" si="52"/>
        <v>#VALUE!</v>
      </c>
      <c r="F678" s="78" t="e">
        <f t="shared" si="53"/>
        <v>#VALUE!</v>
      </c>
      <c r="G678" s="99" t="str">
        <f t="shared" si="54"/>
        <v>UPDATE</v>
      </c>
      <c r="H678" s="99">
        <v>1</v>
      </c>
    </row>
    <row r="679" spans="2:8" ht="18" customHeight="1" x14ac:dyDescent="0.25">
      <c r="B679" s="21" t="s">
        <v>3450</v>
      </c>
      <c r="C679" s="36" t="str">
        <f t="shared" si="50"/>
        <v/>
      </c>
      <c r="D679" s="36" t="str">
        <f t="shared" si="51"/>
        <v>UPDATE</v>
      </c>
      <c r="E679" s="36" t="e">
        <f t="shared" si="52"/>
        <v>#VALUE!</v>
      </c>
      <c r="F679" s="78" t="e">
        <f t="shared" si="53"/>
        <v>#VALUE!</v>
      </c>
      <c r="G679" s="99" t="str">
        <f t="shared" si="54"/>
        <v>UPDATE</v>
      </c>
      <c r="H679" s="99">
        <v>1</v>
      </c>
    </row>
    <row r="680" spans="2:8" ht="18" customHeight="1" x14ac:dyDescent="0.25">
      <c r="B680" s="21" t="s">
        <v>3450</v>
      </c>
      <c r="C680" s="36" t="str">
        <f t="shared" si="50"/>
        <v/>
      </c>
      <c r="D680" s="36" t="str">
        <f t="shared" si="51"/>
        <v>UPDATE</v>
      </c>
      <c r="E680" s="36" t="e">
        <f t="shared" si="52"/>
        <v>#VALUE!</v>
      </c>
      <c r="F680" s="78" t="e">
        <f t="shared" si="53"/>
        <v>#VALUE!</v>
      </c>
      <c r="G680" s="99" t="str">
        <f t="shared" si="54"/>
        <v>UPDATE</v>
      </c>
      <c r="H680" s="99">
        <v>1</v>
      </c>
    </row>
    <row r="681" spans="2:8" ht="18" customHeight="1" x14ac:dyDescent="0.25">
      <c r="B681" s="21" t="s">
        <v>3450</v>
      </c>
      <c r="C681" s="36" t="str">
        <f t="shared" si="50"/>
        <v/>
      </c>
      <c r="D681" s="36" t="str">
        <f t="shared" si="51"/>
        <v>UPDATE</v>
      </c>
      <c r="E681" s="36" t="e">
        <f t="shared" si="52"/>
        <v>#VALUE!</v>
      </c>
      <c r="F681" s="78" t="e">
        <f t="shared" si="53"/>
        <v>#VALUE!</v>
      </c>
      <c r="G681" s="99" t="str">
        <f t="shared" si="54"/>
        <v>UPDATE</v>
      </c>
      <c r="H681" s="99">
        <v>1</v>
      </c>
    </row>
    <row r="682" spans="2:8" ht="18" customHeight="1" x14ac:dyDescent="0.25">
      <c r="B682" s="21" t="s">
        <v>3450</v>
      </c>
      <c r="C682" s="36" t="str">
        <f t="shared" si="50"/>
        <v/>
      </c>
      <c r="D682" s="36" t="str">
        <f t="shared" si="51"/>
        <v>UPDATE</v>
      </c>
      <c r="E682" s="36" t="e">
        <f t="shared" si="52"/>
        <v>#VALUE!</v>
      </c>
      <c r="F682" s="78" t="e">
        <f t="shared" si="53"/>
        <v>#VALUE!</v>
      </c>
      <c r="G682" s="99" t="str">
        <f t="shared" si="54"/>
        <v>UPDATE</v>
      </c>
      <c r="H682" s="99">
        <v>1</v>
      </c>
    </row>
    <row r="683" spans="2:8" ht="18" customHeight="1" x14ac:dyDescent="0.25">
      <c r="B683" s="21" t="s">
        <v>3450</v>
      </c>
      <c r="C683" s="36" t="str">
        <f t="shared" si="50"/>
        <v/>
      </c>
      <c r="D683" s="36" t="str">
        <f t="shared" si="51"/>
        <v>UPDATE</v>
      </c>
      <c r="E683" s="36" t="e">
        <f t="shared" si="52"/>
        <v>#VALUE!</v>
      </c>
      <c r="F683" s="78" t="e">
        <f t="shared" si="53"/>
        <v>#VALUE!</v>
      </c>
      <c r="G683" s="99" t="str">
        <f t="shared" si="54"/>
        <v>UPDATE</v>
      </c>
      <c r="H683" s="99">
        <v>1</v>
      </c>
    </row>
    <row r="684" spans="2:8" ht="18" customHeight="1" x14ac:dyDescent="0.25">
      <c r="B684" s="21" t="s">
        <v>3449</v>
      </c>
      <c r="C684" s="36" t="str">
        <f t="shared" si="50"/>
        <v/>
      </c>
      <c r="D684" s="36" t="str">
        <f t="shared" si="51"/>
        <v>NEW</v>
      </c>
      <c r="E684" s="36" t="e">
        <f t="shared" si="52"/>
        <v>#VALUE!</v>
      </c>
      <c r="F684" s="78" t="e">
        <f t="shared" si="53"/>
        <v>#VALUE!</v>
      </c>
      <c r="G684" s="99" t="str">
        <f t="shared" si="54"/>
        <v>NEW</v>
      </c>
      <c r="H684" s="99">
        <v>1</v>
      </c>
    </row>
    <row r="685" spans="2:8" ht="18" customHeight="1" x14ac:dyDescent="0.25">
      <c r="B685" s="21" t="s">
        <v>3449</v>
      </c>
      <c r="C685" s="36" t="str">
        <f t="shared" si="50"/>
        <v/>
      </c>
      <c r="D685" s="36" t="str">
        <f t="shared" si="51"/>
        <v>NEW</v>
      </c>
      <c r="E685" s="36" t="e">
        <f t="shared" si="52"/>
        <v>#VALUE!</v>
      </c>
      <c r="F685" s="78" t="e">
        <f t="shared" si="53"/>
        <v>#VALUE!</v>
      </c>
      <c r="G685" s="99" t="str">
        <f t="shared" si="54"/>
        <v>NEW</v>
      </c>
      <c r="H685" s="99">
        <v>1</v>
      </c>
    </row>
    <row r="686" spans="2:8" ht="18" customHeight="1" x14ac:dyDescent="0.25">
      <c r="B686" s="21" t="s">
        <v>3450</v>
      </c>
      <c r="C686" s="36" t="str">
        <f t="shared" si="50"/>
        <v/>
      </c>
      <c r="D686" s="36" t="str">
        <f t="shared" si="51"/>
        <v>UPDATE</v>
      </c>
      <c r="E686" s="36" t="e">
        <f t="shared" si="52"/>
        <v>#VALUE!</v>
      </c>
      <c r="F686" s="78" t="e">
        <f t="shared" si="53"/>
        <v>#VALUE!</v>
      </c>
      <c r="G686" s="99" t="str">
        <f t="shared" si="54"/>
        <v>UPDATE</v>
      </c>
      <c r="H686" s="99">
        <v>1</v>
      </c>
    </row>
    <row r="687" spans="2:8" ht="18" customHeight="1" x14ac:dyDescent="0.25">
      <c r="B687" s="21" t="s">
        <v>3450</v>
      </c>
      <c r="C687" s="36" t="str">
        <f t="shared" si="50"/>
        <v/>
      </c>
      <c r="D687" s="36" t="str">
        <f t="shared" si="51"/>
        <v>UPDATE</v>
      </c>
      <c r="E687" s="36" t="e">
        <f t="shared" si="52"/>
        <v>#VALUE!</v>
      </c>
      <c r="F687" s="78" t="e">
        <f t="shared" si="53"/>
        <v>#VALUE!</v>
      </c>
      <c r="G687" s="99" t="str">
        <f t="shared" si="54"/>
        <v>UPDATE</v>
      </c>
      <c r="H687" s="99">
        <v>1</v>
      </c>
    </row>
    <row r="688" spans="2:8" ht="18" customHeight="1" x14ac:dyDescent="0.25">
      <c r="B688" s="21" t="s">
        <v>3450</v>
      </c>
      <c r="C688" s="36" t="str">
        <f t="shared" si="50"/>
        <v/>
      </c>
      <c r="D688" s="36" t="str">
        <f t="shared" si="51"/>
        <v>UPDATE</v>
      </c>
      <c r="E688" s="36" t="e">
        <f t="shared" si="52"/>
        <v>#VALUE!</v>
      </c>
      <c r="F688" s="78" t="e">
        <f t="shared" si="53"/>
        <v>#VALUE!</v>
      </c>
      <c r="G688" s="99" t="str">
        <f t="shared" si="54"/>
        <v>UPDATE</v>
      </c>
      <c r="H688" s="99">
        <v>1</v>
      </c>
    </row>
    <row r="689" spans="2:8" ht="18" customHeight="1" x14ac:dyDescent="0.25">
      <c r="B689" s="21" t="s">
        <v>3450</v>
      </c>
      <c r="C689" s="36" t="str">
        <f t="shared" si="50"/>
        <v/>
      </c>
      <c r="D689" s="36" t="str">
        <f t="shared" si="51"/>
        <v>UPDATE</v>
      </c>
      <c r="E689" s="36" t="e">
        <f t="shared" si="52"/>
        <v>#VALUE!</v>
      </c>
      <c r="F689" s="78" t="e">
        <f t="shared" si="53"/>
        <v>#VALUE!</v>
      </c>
      <c r="G689" s="99" t="str">
        <f t="shared" si="54"/>
        <v>UPDATE</v>
      </c>
      <c r="H689" s="99">
        <v>1</v>
      </c>
    </row>
    <row r="690" spans="2:8" ht="18" customHeight="1" x14ac:dyDescent="0.25">
      <c r="B690" s="21" t="s">
        <v>3450</v>
      </c>
      <c r="C690" s="36" t="str">
        <f t="shared" si="50"/>
        <v/>
      </c>
      <c r="D690" s="36" t="str">
        <f t="shared" si="51"/>
        <v>UPDATE</v>
      </c>
      <c r="E690" s="36" t="e">
        <f t="shared" si="52"/>
        <v>#VALUE!</v>
      </c>
      <c r="F690" s="78" t="e">
        <f t="shared" si="53"/>
        <v>#VALUE!</v>
      </c>
      <c r="G690" s="99" t="str">
        <f t="shared" si="54"/>
        <v>UPDATE</v>
      </c>
      <c r="H690" s="99">
        <v>1</v>
      </c>
    </row>
    <row r="691" spans="2:8" ht="18" customHeight="1" x14ac:dyDescent="0.25">
      <c r="B691" s="21" t="s">
        <v>3450</v>
      </c>
      <c r="C691" s="36" t="str">
        <f t="shared" si="50"/>
        <v/>
      </c>
      <c r="D691" s="36" t="str">
        <f t="shared" si="51"/>
        <v>UPDATE</v>
      </c>
      <c r="E691" s="36" t="e">
        <f t="shared" si="52"/>
        <v>#VALUE!</v>
      </c>
      <c r="F691" s="78" t="e">
        <f t="shared" si="53"/>
        <v>#VALUE!</v>
      </c>
      <c r="G691" s="99" t="str">
        <f t="shared" si="54"/>
        <v>UPDATE</v>
      </c>
      <c r="H691" s="99">
        <v>1</v>
      </c>
    </row>
    <row r="692" spans="2:8" ht="18" customHeight="1" x14ac:dyDescent="0.25">
      <c r="B692" s="21" t="s">
        <v>3450</v>
      </c>
      <c r="C692" s="36" t="str">
        <f t="shared" si="50"/>
        <v/>
      </c>
      <c r="D692" s="36" t="str">
        <f t="shared" si="51"/>
        <v>UPDATE</v>
      </c>
      <c r="E692" s="36" t="e">
        <f t="shared" si="52"/>
        <v>#VALUE!</v>
      </c>
      <c r="F692" s="78" t="e">
        <f t="shared" si="53"/>
        <v>#VALUE!</v>
      </c>
      <c r="G692" s="99" t="str">
        <f t="shared" si="54"/>
        <v>UPDATE</v>
      </c>
      <c r="H692" s="99">
        <v>1</v>
      </c>
    </row>
    <row r="693" spans="2:8" ht="18" customHeight="1" x14ac:dyDescent="0.25">
      <c r="B693" s="21" t="s">
        <v>3450</v>
      </c>
      <c r="C693" s="36" t="str">
        <f t="shared" si="50"/>
        <v/>
      </c>
      <c r="D693" s="36" t="str">
        <f t="shared" si="51"/>
        <v>UPDATE</v>
      </c>
      <c r="E693" s="36" t="e">
        <f t="shared" si="52"/>
        <v>#VALUE!</v>
      </c>
      <c r="F693" s="78" t="e">
        <f t="shared" si="53"/>
        <v>#VALUE!</v>
      </c>
      <c r="G693" s="99" t="str">
        <f t="shared" si="54"/>
        <v>UPDATE</v>
      </c>
      <c r="H693" s="99">
        <v>1</v>
      </c>
    </row>
    <row r="694" spans="2:8" ht="18" customHeight="1" x14ac:dyDescent="0.25">
      <c r="B694" s="21" t="s">
        <v>3449</v>
      </c>
      <c r="C694" s="36" t="str">
        <f t="shared" si="50"/>
        <v/>
      </c>
      <c r="D694" s="36" t="str">
        <f t="shared" si="51"/>
        <v>NEW</v>
      </c>
      <c r="E694" s="36" t="e">
        <f t="shared" si="52"/>
        <v>#VALUE!</v>
      </c>
      <c r="F694" s="78" t="e">
        <f t="shared" si="53"/>
        <v>#VALUE!</v>
      </c>
      <c r="G694" s="99" t="str">
        <f t="shared" si="54"/>
        <v>NEW</v>
      </c>
      <c r="H694" s="99">
        <v>1</v>
      </c>
    </row>
    <row r="695" spans="2:8" ht="18" customHeight="1" x14ac:dyDescent="0.25">
      <c r="B695" s="21" t="s">
        <v>3450</v>
      </c>
      <c r="C695" s="36" t="str">
        <f t="shared" si="50"/>
        <v/>
      </c>
      <c r="D695" s="36" t="str">
        <f t="shared" si="51"/>
        <v>UPDATE</v>
      </c>
      <c r="E695" s="36" t="e">
        <f t="shared" si="52"/>
        <v>#VALUE!</v>
      </c>
      <c r="F695" s="78" t="e">
        <f t="shared" si="53"/>
        <v>#VALUE!</v>
      </c>
      <c r="G695" s="99" t="str">
        <f t="shared" si="54"/>
        <v>UPDATE</v>
      </c>
      <c r="H695" s="99">
        <v>1</v>
      </c>
    </row>
    <row r="696" spans="2:8" ht="18" customHeight="1" x14ac:dyDescent="0.25">
      <c r="B696" s="21" t="s">
        <v>3450</v>
      </c>
      <c r="C696" s="36" t="str">
        <f t="shared" si="50"/>
        <v/>
      </c>
      <c r="D696" s="36" t="str">
        <f t="shared" si="51"/>
        <v>UPDATE</v>
      </c>
      <c r="E696" s="36" t="e">
        <f t="shared" si="52"/>
        <v>#VALUE!</v>
      </c>
      <c r="F696" s="78" t="e">
        <f t="shared" si="53"/>
        <v>#VALUE!</v>
      </c>
      <c r="G696" s="99" t="str">
        <f t="shared" si="54"/>
        <v>UPDATE</v>
      </c>
      <c r="H696" s="99">
        <v>1</v>
      </c>
    </row>
    <row r="697" spans="2:8" ht="18" customHeight="1" x14ac:dyDescent="0.25">
      <c r="B697" s="21" t="s">
        <v>3450</v>
      </c>
      <c r="C697" s="36" t="str">
        <f t="shared" si="50"/>
        <v/>
      </c>
      <c r="D697" s="36" t="str">
        <f t="shared" si="51"/>
        <v>UPDATE</v>
      </c>
      <c r="E697" s="36" t="e">
        <f t="shared" si="52"/>
        <v>#VALUE!</v>
      </c>
      <c r="F697" s="78" t="e">
        <f t="shared" si="53"/>
        <v>#VALUE!</v>
      </c>
      <c r="G697" s="99" t="str">
        <f t="shared" si="54"/>
        <v>UPDATE</v>
      </c>
      <c r="H697" s="99">
        <v>1</v>
      </c>
    </row>
    <row r="698" spans="2:8" ht="18" customHeight="1" x14ac:dyDescent="0.25">
      <c r="B698" s="21" t="s">
        <v>3450</v>
      </c>
      <c r="C698" s="36" t="str">
        <f t="shared" si="50"/>
        <v/>
      </c>
      <c r="D698" s="36" t="str">
        <f t="shared" si="51"/>
        <v>UPDATE</v>
      </c>
      <c r="E698" s="36" t="e">
        <f t="shared" si="52"/>
        <v>#VALUE!</v>
      </c>
      <c r="F698" s="78" t="e">
        <f t="shared" si="53"/>
        <v>#VALUE!</v>
      </c>
      <c r="G698" s="99" t="str">
        <f t="shared" si="54"/>
        <v>UPDATE</v>
      </c>
      <c r="H698" s="99">
        <v>1</v>
      </c>
    </row>
    <row r="699" spans="2:8" ht="18" customHeight="1" x14ac:dyDescent="0.25">
      <c r="B699" s="21" t="s">
        <v>3450</v>
      </c>
      <c r="C699" s="36" t="str">
        <f t="shared" si="50"/>
        <v/>
      </c>
      <c r="D699" s="36" t="str">
        <f t="shared" si="51"/>
        <v>UPDATE</v>
      </c>
      <c r="E699" s="36" t="e">
        <f t="shared" si="52"/>
        <v>#VALUE!</v>
      </c>
      <c r="F699" s="78" t="e">
        <f t="shared" si="53"/>
        <v>#VALUE!</v>
      </c>
      <c r="G699" s="99" t="str">
        <f t="shared" si="54"/>
        <v>UPDATE</v>
      </c>
      <c r="H699" s="99">
        <v>1</v>
      </c>
    </row>
    <row r="700" spans="2:8" ht="18" customHeight="1" x14ac:dyDescent="0.25">
      <c r="B700" s="21" t="s">
        <v>3450</v>
      </c>
      <c r="C700" s="36" t="str">
        <f t="shared" si="50"/>
        <v/>
      </c>
      <c r="D700" s="36" t="str">
        <f t="shared" si="51"/>
        <v>UPDATE</v>
      </c>
      <c r="E700" s="36" t="e">
        <f t="shared" si="52"/>
        <v>#VALUE!</v>
      </c>
      <c r="F700" s="78" t="e">
        <f t="shared" si="53"/>
        <v>#VALUE!</v>
      </c>
      <c r="G700" s="99" t="str">
        <f t="shared" si="54"/>
        <v>UPDATE</v>
      </c>
      <c r="H700" s="99">
        <v>1</v>
      </c>
    </row>
    <row r="701" spans="2:8" ht="18" customHeight="1" x14ac:dyDescent="0.25">
      <c r="B701" s="21" t="s">
        <v>3450</v>
      </c>
      <c r="C701" s="36" t="str">
        <f t="shared" si="50"/>
        <v/>
      </c>
      <c r="D701" s="36" t="str">
        <f t="shared" si="51"/>
        <v>UPDATE</v>
      </c>
      <c r="E701" s="36" t="e">
        <f t="shared" si="52"/>
        <v>#VALUE!</v>
      </c>
      <c r="F701" s="78" t="e">
        <f t="shared" si="53"/>
        <v>#VALUE!</v>
      </c>
      <c r="G701" s="99" t="str">
        <f t="shared" si="54"/>
        <v>UPDATE</v>
      </c>
      <c r="H701" s="99">
        <v>1</v>
      </c>
    </row>
    <row r="702" spans="2:8" ht="18" customHeight="1" x14ac:dyDescent="0.25">
      <c r="B702" s="21" t="s">
        <v>3450</v>
      </c>
      <c r="C702" s="36" t="str">
        <f t="shared" si="50"/>
        <v/>
      </c>
      <c r="D702" s="36" t="str">
        <f t="shared" si="51"/>
        <v>UPDATE</v>
      </c>
      <c r="E702" s="36" t="e">
        <f t="shared" si="52"/>
        <v>#VALUE!</v>
      </c>
      <c r="F702" s="78" t="e">
        <f t="shared" si="53"/>
        <v>#VALUE!</v>
      </c>
      <c r="G702" s="99" t="str">
        <f t="shared" si="54"/>
        <v>UPDATE</v>
      </c>
      <c r="H702" s="99">
        <v>1</v>
      </c>
    </row>
    <row r="703" spans="2:8" ht="18" customHeight="1" x14ac:dyDescent="0.25">
      <c r="B703" s="21" t="s">
        <v>3450</v>
      </c>
      <c r="C703" s="36" t="str">
        <f t="shared" si="50"/>
        <v/>
      </c>
      <c r="D703" s="36" t="str">
        <f t="shared" si="51"/>
        <v>UPDATE</v>
      </c>
      <c r="E703" s="36" t="e">
        <f t="shared" si="52"/>
        <v>#VALUE!</v>
      </c>
      <c r="F703" s="78" t="e">
        <f t="shared" si="53"/>
        <v>#VALUE!</v>
      </c>
      <c r="G703" s="99" t="str">
        <f t="shared" si="54"/>
        <v>UPDATE</v>
      </c>
      <c r="H703" s="99">
        <v>1</v>
      </c>
    </row>
    <row r="704" spans="2:8" ht="18" customHeight="1" x14ac:dyDescent="0.25">
      <c r="B704" s="21" t="s">
        <v>3450</v>
      </c>
      <c r="C704" s="36" t="str">
        <f t="shared" si="50"/>
        <v/>
      </c>
      <c r="D704" s="36" t="str">
        <f t="shared" si="51"/>
        <v>UPDATE</v>
      </c>
      <c r="E704" s="36" t="e">
        <f t="shared" si="52"/>
        <v>#VALUE!</v>
      </c>
      <c r="F704" s="78" t="e">
        <f t="shared" si="53"/>
        <v>#VALUE!</v>
      </c>
      <c r="G704" s="99" t="str">
        <f t="shared" si="54"/>
        <v>UPDATE</v>
      </c>
      <c r="H704" s="99">
        <v>1</v>
      </c>
    </row>
    <row r="705" spans="2:8" ht="18" customHeight="1" x14ac:dyDescent="0.25">
      <c r="B705" s="21" t="s">
        <v>3450</v>
      </c>
      <c r="C705" s="36" t="str">
        <f t="shared" si="50"/>
        <v/>
      </c>
      <c r="D705" s="36" t="str">
        <f t="shared" si="51"/>
        <v>UPDATE</v>
      </c>
      <c r="E705" s="36" t="e">
        <f t="shared" si="52"/>
        <v>#VALUE!</v>
      </c>
      <c r="F705" s="78" t="e">
        <f t="shared" si="53"/>
        <v>#VALUE!</v>
      </c>
      <c r="G705" s="99" t="str">
        <f t="shared" si="54"/>
        <v>UPDATE</v>
      </c>
      <c r="H705" s="99">
        <v>1</v>
      </c>
    </row>
    <row r="706" spans="2:8" ht="18" customHeight="1" x14ac:dyDescent="0.25">
      <c r="B706" s="21" t="s">
        <v>3449</v>
      </c>
      <c r="C706" s="36" t="str">
        <f t="shared" si="50"/>
        <v/>
      </c>
      <c r="D706" s="36" t="str">
        <f t="shared" si="51"/>
        <v>NEW</v>
      </c>
      <c r="E706" s="36" t="e">
        <f t="shared" si="52"/>
        <v>#VALUE!</v>
      </c>
      <c r="F706" s="78" t="e">
        <f t="shared" si="53"/>
        <v>#VALUE!</v>
      </c>
      <c r="G706" s="99" t="str">
        <f t="shared" si="54"/>
        <v>NEW</v>
      </c>
      <c r="H706" s="99">
        <v>1</v>
      </c>
    </row>
    <row r="707" spans="2:8" ht="18" customHeight="1" x14ac:dyDescent="0.25">
      <c r="B707" s="21" t="s">
        <v>3450</v>
      </c>
      <c r="C707" s="36" t="str">
        <f t="shared" ref="C707:C770" si="55">TRIM(RIGHT(SUBSTITUTE(A707,"/",REPT(" ",LEN(A707))),LEN(A707)))</f>
        <v/>
      </c>
      <c r="D707" s="36" t="str">
        <f t="shared" ref="D707:D770" si="56">B707</f>
        <v>UPDATE</v>
      </c>
      <c r="E707" s="36" t="e">
        <f t="shared" ref="E707:E770" si="57">LEFT(A707,LEN(A707)-LEN(C707)-1)</f>
        <v>#VALUE!</v>
      </c>
      <c r="F707" s="78" t="e">
        <f t="shared" ref="F707:F770" si="58">LEFT(A707,FIND("/",A707,FIND("/",A707)+1)-1)</f>
        <v>#VALUE!</v>
      </c>
      <c r="G707" s="99" t="str">
        <f t="shared" ref="G707:G770" si="59">B707</f>
        <v>UPDATE</v>
      </c>
      <c r="H707" s="99">
        <v>1</v>
      </c>
    </row>
    <row r="708" spans="2:8" ht="18" customHeight="1" x14ac:dyDescent="0.25">
      <c r="B708" s="21" t="s">
        <v>3450</v>
      </c>
      <c r="C708" s="36" t="str">
        <f t="shared" si="55"/>
        <v/>
      </c>
      <c r="D708" s="36" t="str">
        <f t="shared" si="56"/>
        <v>UPDATE</v>
      </c>
      <c r="E708" s="36" t="e">
        <f t="shared" si="57"/>
        <v>#VALUE!</v>
      </c>
      <c r="F708" s="78" t="e">
        <f t="shared" si="58"/>
        <v>#VALUE!</v>
      </c>
      <c r="G708" s="99" t="str">
        <f t="shared" si="59"/>
        <v>UPDATE</v>
      </c>
      <c r="H708" s="99">
        <v>1</v>
      </c>
    </row>
    <row r="709" spans="2:8" ht="18" customHeight="1" x14ac:dyDescent="0.25">
      <c r="B709" s="21" t="s">
        <v>3450</v>
      </c>
      <c r="C709" s="36" t="str">
        <f t="shared" si="55"/>
        <v/>
      </c>
      <c r="D709" s="36" t="str">
        <f t="shared" si="56"/>
        <v>UPDATE</v>
      </c>
      <c r="E709" s="36" t="e">
        <f t="shared" si="57"/>
        <v>#VALUE!</v>
      </c>
      <c r="F709" s="78" t="e">
        <f t="shared" si="58"/>
        <v>#VALUE!</v>
      </c>
      <c r="G709" s="99" t="str">
        <f t="shared" si="59"/>
        <v>UPDATE</v>
      </c>
      <c r="H709" s="99">
        <v>1</v>
      </c>
    </row>
    <row r="710" spans="2:8" ht="18" customHeight="1" x14ac:dyDescent="0.25">
      <c r="B710" s="21" t="s">
        <v>3450</v>
      </c>
      <c r="C710" s="36" t="str">
        <f t="shared" si="55"/>
        <v/>
      </c>
      <c r="D710" s="36" t="str">
        <f t="shared" si="56"/>
        <v>UPDATE</v>
      </c>
      <c r="E710" s="36" t="e">
        <f t="shared" si="57"/>
        <v>#VALUE!</v>
      </c>
      <c r="F710" s="78" t="e">
        <f t="shared" si="58"/>
        <v>#VALUE!</v>
      </c>
      <c r="G710" s="99" t="str">
        <f t="shared" si="59"/>
        <v>UPDATE</v>
      </c>
      <c r="H710" s="99">
        <v>1</v>
      </c>
    </row>
    <row r="711" spans="2:8" ht="18" customHeight="1" x14ac:dyDescent="0.25">
      <c r="B711" s="21" t="s">
        <v>3450</v>
      </c>
      <c r="C711" s="36" t="str">
        <f t="shared" si="55"/>
        <v/>
      </c>
      <c r="D711" s="36" t="str">
        <f t="shared" si="56"/>
        <v>UPDATE</v>
      </c>
      <c r="E711" s="36" t="e">
        <f t="shared" si="57"/>
        <v>#VALUE!</v>
      </c>
      <c r="F711" s="78" t="e">
        <f t="shared" si="58"/>
        <v>#VALUE!</v>
      </c>
      <c r="G711" s="99" t="str">
        <f t="shared" si="59"/>
        <v>UPDATE</v>
      </c>
      <c r="H711" s="99">
        <v>1</v>
      </c>
    </row>
    <row r="712" spans="2:8" ht="18" customHeight="1" x14ac:dyDescent="0.25">
      <c r="B712" s="21" t="s">
        <v>3449</v>
      </c>
      <c r="C712" s="36" t="str">
        <f t="shared" si="55"/>
        <v/>
      </c>
      <c r="D712" s="36" t="str">
        <f t="shared" si="56"/>
        <v>NEW</v>
      </c>
      <c r="E712" s="36" t="e">
        <f t="shared" si="57"/>
        <v>#VALUE!</v>
      </c>
      <c r="F712" s="78" t="e">
        <f t="shared" si="58"/>
        <v>#VALUE!</v>
      </c>
      <c r="G712" s="99" t="str">
        <f t="shared" si="59"/>
        <v>NEW</v>
      </c>
      <c r="H712" s="99">
        <v>1</v>
      </c>
    </row>
    <row r="713" spans="2:8" ht="18" customHeight="1" x14ac:dyDescent="0.25">
      <c r="B713" s="21" t="s">
        <v>3450</v>
      </c>
      <c r="C713" s="36" t="str">
        <f t="shared" si="55"/>
        <v/>
      </c>
      <c r="D713" s="36" t="str">
        <f t="shared" si="56"/>
        <v>UPDATE</v>
      </c>
      <c r="E713" s="36" t="e">
        <f t="shared" si="57"/>
        <v>#VALUE!</v>
      </c>
      <c r="F713" s="78" t="e">
        <f t="shared" si="58"/>
        <v>#VALUE!</v>
      </c>
      <c r="G713" s="99" t="str">
        <f t="shared" si="59"/>
        <v>UPDATE</v>
      </c>
      <c r="H713" s="99">
        <v>1</v>
      </c>
    </row>
    <row r="714" spans="2:8" ht="18" customHeight="1" x14ac:dyDescent="0.25">
      <c r="B714" s="21" t="s">
        <v>3450</v>
      </c>
      <c r="C714" s="36" t="str">
        <f t="shared" si="55"/>
        <v/>
      </c>
      <c r="D714" s="36" t="str">
        <f t="shared" si="56"/>
        <v>UPDATE</v>
      </c>
      <c r="E714" s="36" t="e">
        <f t="shared" si="57"/>
        <v>#VALUE!</v>
      </c>
      <c r="F714" s="78" t="e">
        <f t="shared" si="58"/>
        <v>#VALUE!</v>
      </c>
      <c r="G714" s="99" t="str">
        <f t="shared" si="59"/>
        <v>UPDATE</v>
      </c>
      <c r="H714" s="99">
        <v>1</v>
      </c>
    </row>
    <row r="715" spans="2:8" ht="18" customHeight="1" x14ac:dyDescent="0.25">
      <c r="B715" s="21" t="s">
        <v>3449</v>
      </c>
      <c r="C715" s="36" t="str">
        <f t="shared" si="55"/>
        <v/>
      </c>
      <c r="D715" s="36" t="str">
        <f t="shared" si="56"/>
        <v>NEW</v>
      </c>
      <c r="E715" s="36" t="e">
        <f t="shared" si="57"/>
        <v>#VALUE!</v>
      </c>
      <c r="F715" s="78" t="e">
        <f t="shared" si="58"/>
        <v>#VALUE!</v>
      </c>
      <c r="G715" s="99" t="str">
        <f t="shared" si="59"/>
        <v>NEW</v>
      </c>
      <c r="H715" s="99">
        <v>1</v>
      </c>
    </row>
    <row r="716" spans="2:8" ht="18" customHeight="1" x14ac:dyDescent="0.25">
      <c r="B716" s="21" t="s">
        <v>3450</v>
      </c>
      <c r="C716" s="36" t="str">
        <f t="shared" si="55"/>
        <v/>
      </c>
      <c r="D716" s="36" t="str">
        <f t="shared" si="56"/>
        <v>UPDATE</v>
      </c>
      <c r="E716" s="36" t="e">
        <f t="shared" si="57"/>
        <v>#VALUE!</v>
      </c>
      <c r="F716" s="78" t="e">
        <f t="shared" si="58"/>
        <v>#VALUE!</v>
      </c>
      <c r="G716" s="99" t="str">
        <f t="shared" si="59"/>
        <v>UPDATE</v>
      </c>
      <c r="H716" s="99">
        <v>1</v>
      </c>
    </row>
    <row r="717" spans="2:8" ht="18" customHeight="1" x14ac:dyDescent="0.25">
      <c r="B717" s="21" t="s">
        <v>3450</v>
      </c>
      <c r="C717" s="36" t="str">
        <f t="shared" si="55"/>
        <v/>
      </c>
      <c r="D717" s="36" t="str">
        <f t="shared" si="56"/>
        <v>UPDATE</v>
      </c>
      <c r="E717" s="36" t="e">
        <f t="shared" si="57"/>
        <v>#VALUE!</v>
      </c>
      <c r="F717" s="78" t="e">
        <f t="shared" si="58"/>
        <v>#VALUE!</v>
      </c>
      <c r="G717" s="99" t="str">
        <f t="shared" si="59"/>
        <v>UPDATE</v>
      </c>
      <c r="H717" s="99">
        <v>1</v>
      </c>
    </row>
    <row r="718" spans="2:8" ht="18" customHeight="1" x14ac:dyDescent="0.25">
      <c r="B718" s="21" t="s">
        <v>3450</v>
      </c>
      <c r="C718" s="36" t="str">
        <f t="shared" si="55"/>
        <v/>
      </c>
      <c r="D718" s="36" t="str">
        <f t="shared" si="56"/>
        <v>UPDATE</v>
      </c>
      <c r="E718" s="36" t="e">
        <f t="shared" si="57"/>
        <v>#VALUE!</v>
      </c>
      <c r="F718" s="78" t="e">
        <f t="shared" si="58"/>
        <v>#VALUE!</v>
      </c>
      <c r="G718" s="99" t="str">
        <f t="shared" si="59"/>
        <v>UPDATE</v>
      </c>
      <c r="H718" s="99">
        <v>1</v>
      </c>
    </row>
    <row r="719" spans="2:8" ht="18" customHeight="1" x14ac:dyDescent="0.25">
      <c r="B719" s="21" t="s">
        <v>3450</v>
      </c>
      <c r="C719" s="36" t="str">
        <f t="shared" si="55"/>
        <v/>
      </c>
      <c r="D719" s="36" t="str">
        <f t="shared" si="56"/>
        <v>UPDATE</v>
      </c>
      <c r="E719" s="36" t="e">
        <f t="shared" si="57"/>
        <v>#VALUE!</v>
      </c>
      <c r="F719" s="78" t="e">
        <f t="shared" si="58"/>
        <v>#VALUE!</v>
      </c>
      <c r="G719" s="99" t="str">
        <f t="shared" si="59"/>
        <v>UPDATE</v>
      </c>
      <c r="H719" s="99">
        <v>1</v>
      </c>
    </row>
    <row r="720" spans="2:8" ht="18" customHeight="1" x14ac:dyDescent="0.25">
      <c r="B720" s="21" t="s">
        <v>3450</v>
      </c>
      <c r="C720" s="36" t="str">
        <f t="shared" si="55"/>
        <v/>
      </c>
      <c r="D720" s="36" t="str">
        <f t="shared" si="56"/>
        <v>UPDATE</v>
      </c>
      <c r="E720" s="36" t="e">
        <f t="shared" si="57"/>
        <v>#VALUE!</v>
      </c>
      <c r="F720" s="78" t="e">
        <f t="shared" si="58"/>
        <v>#VALUE!</v>
      </c>
      <c r="G720" s="99" t="str">
        <f t="shared" si="59"/>
        <v>UPDATE</v>
      </c>
      <c r="H720" s="99">
        <v>1</v>
      </c>
    </row>
    <row r="721" spans="2:8" ht="18" customHeight="1" x14ac:dyDescent="0.25">
      <c r="B721" s="21" t="s">
        <v>3449</v>
      </c>
      <c r="C721" s="36" t="str">
        <f t="shared" si="55"/>
        <v/>
      </c>
      <c r="D721" s="36" t="str">
        <f t="shared" si="56"/>
        <v>NEW</v>
      </c>
      <c r="E721" s="36" t="e">
        <f t="shared" si="57"/>
        <v>#VALUE!</v>
      </c>
      <c r="F721" s="78" t="e">
        <f t="shared" si="58"/>
        <v>#VALUE!</v>
      </c>
      <c r="G721" s="99" t="str">
        <f t="shared" si="59"/>
        <v>NEW</v>
      </c>
      <c r="H721" s="99">
        <v>1</v>
      </c>
    </row>
    <row r="722" spans="2:8" ht="18" customHeight="1" x14ac:dyDescent="0.25">
      <c r="B722" s="21" t="s">
        <v>3450</v>
      </c>
      <c r="C722" s="36" t="str">
        <f t="shared" si="55"/>
        <v/>
      </c>
      <c r="D722" s="36" t="str">
        <f t="shared" si="56"/>
        <v>UPDATE</v>
      </c>
      <c r="E722" s="36" t="e">
        <f t="shared" si="57"/>
        <v>#VALUE!</v>
      </c>
      <c r="F722" s="78" t="e">
        <f t="shared" si="58"/>
        <v>#VALUE!</v>
      </c>
      <c r="G722" s="99" t="str">
        <f t="shared" si="59"/>
        <v>UPDATE</v>
      </c>
      <c r="H722" s="99">
        <v>1</v>
      </c>
    </row>
    <row r="723" spans="2:8" ht="18" customHeight="1" x14ac:dyDescent="0.25">
      <c r="B723" s="21" t="s">
        <v>3450</v>
      </c>
      <c r="C723" s="36" t="str">
        <f t="shared" si="55"/>
        <v/>
      </c>
      <c r="D723" s="36" t="str">
        <f t="shared" si="56"/>
        <v>UPDATE</v>
      </c>
      <c r="E723" s="36" t="e">
        <f t="shared" si="57"/>
        <v>#VALUE!</v>
      </c>
      <c r="F723" s="78" t="e">
        <f t="shared" si="58"/>
        <v>#VALUE!</v>
      </c>
      <c r="G723" s="99" t="str">
        <f t="shared" si="59"/>
        <v>UPDATE</v>
      </c>
      <c r="H723" s="99">
        <v>1</v>
      </c>
    </row>
    <row r="724" spans="2:8" ht="18" customHeight="1" x14ac:dyDescent="0.25">
      <c r="B724" s="21" t="s">
        <v>3450</v>
      </c>
      <c r="C724" s="36" t="str">
        <f t="shared" si="55"/>
        <v/>
      </c>
      <c r="D724" s="36" t="str">
        <f t="shared" si="56"/>
        <v>UPDATE</v>
      </c>
      <c r="E724" s="36" t="e">
        <f t="shared" si="57"/>
        <v>#VALUE!</v>
      </c>
      <c r="F724" s="78" t="e">
        <f t="shared" si="58"/>
        <v>#VALUE!</v>
      </c>
      <c r="G724" s="99" t="str">
        <f t="shared" si="59"/>
        <v>UPDATE</v>
      </c>
      <c r="H724" s="99">
        <v>1</v>
      </c>
    </row>
    <row r="725" spans="2:8" ht="18" customHeight="1" x14ac:dyDescent="0.25">
      <c r="B725" s="21" t="s">
        <v>3449</v>
      </c>
      <c r="C725" s="36" t="str">
        <f t="shared" si="55"/>
        <v/>
      </c>
      <c r="D725" s="36" t="str">
        <f t="shared" si="56"/>
        <v>NEW</v>
      </c>
      <c r="E725" s="36" t="e">
        <f t="shared" si="57"/>
        <v>#VALUE!</v>
      </c>
      <c r="F725" s="78" t="e">
        <f t="shared" si="58"/>
        <v>#VALUE!</v>
      </c>
      <c r="G725" s="99" t="str">
        <f t="shared" si="59"/>
        <v>NEW</v>
      </c>
      <c r="H725" s="99">
        <v>1</v>
      </c>
    </row>
    <row r="726" spans="2:8" ht="18" customHeight="1" x14ac:dyDescent="0.25">
      <c r="B726" s="21" t="s">
        <v>3449</v>
      </c>
      <c r="C726" s="36" t="str">
        <f t="shared" si="55"/>
        <v/>
      </c>
      <c r="D726" s="36" t="str">
        <f t="shared" si="56"/>
        <v>NEW</v>
      </c>
      <c r="E726" s="36" t="e">
        <f t="shared" si="57"/>
        <v>#VALUE!</v>
      </c>
      <c r="F726" s="78" t="e">
        <f t="shared" si="58"/>
        <v>#VALUE!</v>
      </c>
      <c r="G726" s="99" t="str">
        <f t="shared" si="59"/>
        <v>NEW</v>
      </c>
      <c r="H726" s="99">
        <v>1</v>
      </c>
    </row>
    <row r="727" spans="2:8" ht="18" customHeight="1" x14ac:dyDescent="0.25">
      <c r="B727" s="21" t="s">
        <v>3450</v>
      </c>
      <c r="C727" s="36" t="str">
        <f t="shared" si="55"/>
        <v/>
      </c>
      <c r="D727" s="36" t="str">
        <f t="shared" si="56"/>
        <v>UPDATE</v>
      </c>
      <c r="E727" s="36" t="e">
        <f t="shared" si="57"/>
        <v>#VALUE!</v>
      </c>
      <c r="F727" s="78" t="e">
        <f t="shared" si="58"/>
        <v>#VALUE!</v>
      </c>
      <c r="G727" s="99" t="str">
        <f t="shared" si="59"/>
        <v>UPDATE</v>
      </c>
      <c r="H727" s="99">
        <v>1</v>
      </c>
    </row>
    <row r="728" spans="2:8" ht="18" customHeight="1" x14ac:dyDescent="0.25">
      <c r="B728" s="21" t="s">
        <v>3449</v>
      </c>
      <c r="C728" s="36" t="str">
        <f t="shared" si="55"/>
        <v/>
      </c>
      <c r="D728" s="36" t="str">
        <f t="shared" si="56"/>
        <v>NEW</v>
      </c>
      <c r="E728" s="36" t="e">
        <f t="shared" si="57"/>
        <v>#VALUE!</v>
      </c>
      <c r="F728" s="78" t="e">
        <f t="shared" si="58"/>
        <v>#VALUE!</v>
      </c>
      <c r="G728" s="99" t="str">
        <f t="shared" si="59"/>
        <v>NEW</v>
      </c>
      <c r="H728" s="99">
        <v>1</v>
      </c>
    </row>
    <row r="729" spans="2:8" ht="18" customHeight="1" x14ac:dyDescent="0.25">
      <c r="B729" s="21" t="s">
        <v>3450</v>
      </c>
      <c r="C729" s="36" t="str">
        <f t="shared" si="55"/>
        <v/>
      </c>
      <c r="D729" s="36" t="str">
        <f t="shared" si="56"/>
        <v>UPDATE</v>
      </c>
      <c r="E729" s="36" t="e">
        <f t="shared" si="57"/>
        <v>#VALUE!</v>
      </c>
      <c r="F729" s="78" t="e">
        <f t="shared" si="58"/>
        <v>#VALUE!</v>
      </c>
      <c r="G729" s="99" t="str">
        <f t="shared" si="59"/>
        <v>UPDATE</v>
      </c>
      <c r="H729" s="99">
        <v>1</v>
      </c>
    </row>
    <row r="730" spans="2:8" ht="18" customHeight="1" x14ac:dyDescent="0.25">
      <c r="B730" s="21" t="s">
        <v>3450</v>
      </c>
      <c r="C730" s="36" t="str">
        <f t="shared" si="55"/>
        <v/>
      </c>
      <c r="D730" s="36" t="str">
        <f t="shared" si="56"/>
        <v>UPDATE</v>
      </c>
      <c r="E730" s="36" t="e">
        <f t="shared" si="57"/>
        <v>#VALUE!</v>
      </c>
      <c r="F730" s="78" t="e">
        <f t="shared" si="58"/>
        <v>#VALUE!</v>
      </c>
      <c r="G730" s="99" t="str">
        <f t="shared" si="59"/>
        <v>UPDATE</v>
      </c>
      <c r="H730" s="99">
        <v>1</v>
      </c>
    </row>
    <row r="731" spans="2:8" ht="18" customHeight="1" x14ac:dyDescent="0.25">
      <c r="B731" s="21" t="s">
        <v>3449</v>
      </c>
      <c r="C731" s="36" t="str">
        <f t="shared" si="55"/>
        <v/>
      </c>
      <c r="D731" s="36" t="str">
        <f t="shared" si="56"/>
        <v>NEW</v>
      </c>
      <c r="E731" s="36" t="e">
        <f t="shared" si="57"/>
        <v>#VALUE!</v>
      </c>
      <c r="F731" s="78" t="e">
        <f t="shared" si="58"/>
        <v>#VALUE!</v>
      </c>
      <c r="G731" s="99" t="str">
        <f t="shared" si="59"/>
        <v>NEW</v>
      </c>
      <c r="H731" s="99">
        <v>1</v>
      </c>
    </row>
    <row r="732" spans="2:8" ht="18" customHeight="1" x14ac:dyDescent="0.25">
      <c r="B732" s="21" t="s">
        <v>3449</v>
      </c>
      <c r="C732" s="36" t="str">
        <f t="shared" si="55"/>
        <v/>
      </c>
      <c r="D732" s="36" t="str">
        <f t="shared" si="56"/>
        <v>NEW</v>
      </c>
      <c r="E732" s="36" t="e">
        <f t="shared" si="57"/>
        <v>#VALUE!</v>
      </c>
      <c r="F732" s="78" t="e">
        <f t="shared" si="58"/>
        <v>#VALUE!</v>
      </c>
      <c r="G732" s="99" t="str">
        <f t="shared" si="59"/>
        <v>NEW</v>
      </c>
      <c r="H732" s="99">
        <v>1</v>
      </c>
    </row>
    <row r="733" spans="2:8" ht="18" customHeight="1" x14ac:dyDescent="0.25">
      <c r="B733" s="21" t="s">
        <v>3449</v>
      </c>
      <c r="C733" s="36" t="str">
        <f t="shared" si="55"/>
        <v/>
      </c>
      <c r="D733" s="36" t="str">
        <f t="shared" si="56"/>
        <v>NEW</v>
      </c>
      <c r="E733" s="36" t="e">
        <f t="shared" si="57"/>
        <v>#VALUE!</v>
      </c>
      <c r="F733" s="78" t="e">
        <f t="shared" si="58"/>
        <v>#VALUE!</v>
      </c>
      <c r="G733" s="99" t="str">
        <f t="shared" si="59"/>
        <v>NEW</v>
      </c>
      <c r="H733" s="99">
        <v>1</v>
      </c>
    </row>
    <row r="734" spans="2:8" ht="18" customHeight="1" x14ac:dyDescent="0.25">
      <c r="B734" s="21" t="s">
        <v>3450</v>
      </c>
      <c r="C734" s="36" t="str">
        <f t="shared" si="55"/>
        <v/>
      </c>
      <c r="D734" s="36" t="str">
        <f t="shared" si="56"/>
        <v>UPDATE</v>
      </c>
      <c r="E734" s="36" t="e">
        <f t="shared" si="57"/>
        <v>#VALUE!</v>
      </c>
      <c r="F734" s="78" t="e">
        <f t="shared" si="58"/>
        <v>#VALUE!</v>
      </c>
      <c r="G734" s="99" t="str">
        <f t="shared" si="59"/>
        <v>UPDATE</v>
      </c>
      <c r="H734" s="99">
        <v>1</v>
      </c>
    </row>
    <row r="735" spans="2:8" ht="18" customHeight="1" x14ac:dyDescent="0.25">
      <c r="B735" s="21" t="s">
        <v>3450</v>
      </c>
      <c r="C735" s="36" t="str">
        <f t="shared" si="55"/>
        <v/>
      </c>
      <c r="D735" s="36" t="str">
        <f t="shared" si="56"/>
        <v>UPDATE</v>
      </c>
      <c r="E735" s="36" t="e">
        <f t="shared" si="57"/>
        <v>#VALUE!</v>
      </c>
      <c r="F735" s="78" t="e">
        <f t="shared" si="58"/>
        <v>#VALUE!</v>
      </c>
      <c r="G735" s="99" t="str">
        <f t="shared" si="59"/>
        <v>UPDATE</v>
      </c>
      <c r="H735" s="99">
        <v>1</v>
      </c>
    </row>
    <row r="736" spans="2:8" ht="18" customHeight="1" x14ac:dyDescent="0.25">
      <c r="B736" s="21" t="s">
        <v>3450</v>
      </c>
      <c r="C736" s="36" t="str">
        <f t="shared" si="55"/>
        <v/>
      </c>
      <c r="D736" s="36" t="str">
        <f t="shared" si="56"/>
        <v>UPDATE</v>
      </c>
      <c r="E736" s="36" t="e">
        <f t="shared" si="57"/>
        <v>#VALUE!</v>
      </c>
      <c r="F736" s="78" t="e">
        <f t="shared" si="58"/>
        <v>#VALUE!</v>
      </c>
      <c r="G736" s="99" t="str">
        <f t="shared" si="59"/>
        <v>UPDATE</v>
      </c>
      <c r="H736" s="99">
        <v>1</v>
      </c>
    </row>
    <row r="737" spans="2:8" ht="18" customHeight="1" x14ac:dyDescent="0.25">
      <c r="B737" s="21" t="s">
        <v>3450</v>
      </c>
      <c r="C737" s="36" t="str">
        <f t="shared" si="55"/>
        <v/>
      </c>
      <c r="D737" s="36" t="str">
        <f t="shared" si="56"/>
        <v>UPDATE</v>
      </c>
      <c r="E737" s="36" t="e">
        <f t="shared" si="57"/>
        <v>#VALUE!</v>
      </c>
      <c r="F737" s="78" t="e">
        <f t="shared" si="58"/>
        <v>#VALUE!</v>
      </c>
      <c r="G737" s="99" t="str">
        <f t="shared" si="59"/>
        <v>UPDATE</v>
      </c>
      <c r="H737" s="99">
        <v>1</v>
      </c>
    </row>
    <row r="738" spans="2:8" ht="18" customHeight="1" x14ac:dyDescent="0.25">
      <c r="B738" s="21" t="s">
        <v>3449</v>
      </c>
      <c r="C738" s="36" t="str">
        <f t="shared" si="55"/>
        <v/>
      </c>
      <c r="D738" s="36" t="str">
        <f t="shared" si="56"/>
        <v>NEW</v>
      </c>
      <c r="E738" s="36" t="e">
        <f t="shared" si="57"/>
        <v>#VALUE!</v>
      </c>
      <c r="F738" s="78" t="e">
        <f t="shared" si="58"/>
        <v>#VALUE!</v>
      </c>
      <c r="G738" s="99" t="str">
        <f t="shared" si="59"/>
        <v>NEW</v>
      </c>
      <c r="H738" s="99">
        <v>1</v>
      </c>
    </row>
    <row r="739" spans="2:8" ht="18" customHeight="1" x14ac:dyDescent="0.25">
      <c r="B739" s="21" t="s">
        <v>3450</v>
      </c>
      <c r="C739" s="36" t="str">
        <f t="shared" si="55"/>
        <v/>
      </c>
      <c r="D739" s="36" t="str">
        <f t="shared" si="56"/>
        <v>UPDATE</v>
      </c>
      <c r="E739" s="36" t="e">
        <f t="shared" si="57"/>
        <v>#VALUE!</v>
      </c>
      <c r="F739" s="78" t="e">
        <f t="shared" si="58"/>
        <v>#VALUE!</v>
      </c>
      <c r="G739" s="99" t="str">
        <f t="shared" si="59"/>
        <v>UPDATE</v>
      </c>
      <c r="H739" s="99">
        <v>1</v>
      </c>
    </row>
    <row r="740" spans="2:8" ht="18" customHeight="1" x14ac:dyDescent="0.25">
      <c r="B740" s="21" t="s">
        <v>3450</v>
      </c>
      <c r="C740" s="36" t="str">
        <f t="shared" si="55"/>
        <v/>
      </c>
      <c r="D740" s="36" t="str">
        <f t="shared" si="56"/>
        <v>UPDATE</v>
      </c>
      <c r="E740" s="36" t="e">
        <f t="shared" si="57"/>
        <v>#VALUE!</v>
      </c>
      <c r="F740" s="78" t="e">
        <f t="shared" si="58"/>
        <v>#VALUE!</v>
      </c>
      <c r="G740" s="99" t="str">
        <f t="shared" si="59"/>
        <v>UPDATE</v>
      </c>
      <c r="H740" s="99">
        <v>1</v>
      </c>
    </row>
    <row r="741" spans="2:8" ht="18" customHeight="1" x14ac:dyDescent="0.25">
      <c r="B741" s="21" t="s">
        <v>3450</v>
      </c>
      <c r="C741" s="36" t="str">
        <f t="shared" si="55"/>
        <v/>
      </c>
      <c r="D741" s="36" t="str">
        <f t="shared" si="56"/>
        <v>UPDATE</v>
      </c>
      <c r="E741" s="36" t="e">
        <f t="shared" si="57"/>
        <v>#VALUE!</v>
      </c>
      <c r="F741" s="78" t="e">
        <f t="shared" si="58"/>
        <v>#VALUE!</v>
      </c>
      <c r="G741" s="99" t="str">
        <f t="shared" si="59"/>
        <v>UPDATE</v>
      </c>
      <c r="H741" s="99">
        <v>1</v>
      </c>
    </row>
    <row r="742" spans="2:8" ht="18" customHeight="1" x14ac:dyDescent="0.25">
      <c r="B742" s="21" t="s">
        <v>3450</v>
      </c>
      <c r="C742" s="36" t="str">
        <f t="shared" si="55"/>
        <v/>
      </c>
      <c r="D742" s="36" t="str">
        <f t="shared" si="56"/>
        <v>UPDATE</v>
      </c>
      <c r="E742" s="36" t="e">
        <f t="shared" si="57"/>
        <v>#VALUE!</v>
      </c>
      <c r="F742" s="78" t="e">
        <f t="shared" si="58"/>
        <v>#VALUE!</v>
      </c>
      <c r="G742" s="99" t="str">
        <f t="shared" si="59"/>
        <v>UPDATE</v>
      </c>
      <c r="H742" s="99">
        <v>1</v>
      </c>
    </row>
    <row r="743" spans="2:8" ht="18" customHeight="1" x14ac:dyDescent="0.25">
      <c r="B743" s="21" t="s">
        <v>3450</v>
      </c>
      <c r="C743" s="36" t="str">
        <f t="shared" si="55"/>
        <v/>
      </c>
      <c r="D743" s="36" t="str">
        <f t="shared" si="56"/>
        <v>UPDATE</v>
      </c>
      <c r="E743" s="36" t="e">
        <f t="shared" si="57"/>
        <v>#VALUE!</v>
      </c>
      <c r="F743" s="78" t="e">
        <f t="shared" si="58"/>
        <v>#VALUE!</v>
      </c>
      <c r="G743" s="99" t="str">
        <f t="shared" si="59"/>
        <v>UPDATE</v>
      </c>
      <c r="H743" s="99">
        <v>1</v>
      </c>
    </row>
    <row r="744" spans="2:8" ht="18" customHeight="1" x14ac:dyDescent="0.25">
      <c r="B744" s="21" t="s">
        <v>3450</v>
      </c>
      <c r="C744" s="36" t="str">
        <f t="shared" si="55"/>
        <v/>
      </c>
      <c r="D744" s="36" t="str">
        <f t="shared" si="56"/>
        <v>UPDATE</v>
      </c>
      <c r="E744" s="36" t="e">
        <f t="shared" si="57"/>
        <v>#VALUE!</v>
      </c>
      <c r="F744" s="78" t="e">
        <f t="shared" si="58"/>
        <v>#VALUE!</v>
      </c>
      <c r="G744" s="99" t="str">
        <f t="shared" si="59"/>
        <v>UPDATE</v>
      </c>
      <c r="H744" s="99">
        <v>1</v>
      </c>
    </row>
    <row r="745" spans="2:8" ht="18" customHeight="1" x14ac:dyDescent="0.25">
      <c r="B745" s="21" t="s">
        <v>3450</v>
      </c>
      <c r="C745" s="36" t="str">
        <f t="shared" si="55"/>
        <v/>
      </c>
      <c r="D745" s="36" t="str">
        <f t="shared" si="56"/>
        <v>UPDATE</v>
      </c>
      <c r="E745" s="36" t="e">
        <f t="shared" si="57"/>
        <v>#VALUE!</v>
      </c>
      <c r="F745" s="78" t="e">
        <f t="shared" si="58"/>
        <v>#VALUE!</v>
      </c>
      <c r="G745" s="99" t="str">
        <f t="shared" si="59"/>
        <v>UPDATE</v>
      </c>
      <c r="H745" s="99">
        <v>1</v>
      </c>
    </row>
    <row r="746" spans="2:8" ht="18" customHeight="1" x14ac:dyDescent="0.25">
      <c r="B746" s="21" t="s">
        <v>3449</v>
      </c>
      <c r="C746" s="36" t="str">
        <f t="shared" si="55"/>
        <v/>
      </c>
      <c r="D746" s="36" t="str">
        <f t="shared" si="56"/>
        <v>NEW</v>
      </c>
      <c r="E746" s="36" t="e">
        <f t="shared" si="57"/>
        <v>#VALUE!</v>
      </c>
      <c r="F746" s="78" t="e">
        <f t="shared" si="58"/>
        <v>#VALUE!</v>
      </c>
      <c r="G746" s="99" t="str">
        <f t="shared" si="59"/>
        <v>NEW</v>
      </c>
      <c r="H746" s="99">
        <v>1</v>
      </c>
    </row>
    <row r="747" spans="2:8" ht="18" customHeight="1" x14ac:dyDescent="0.25">
      <c r="B747" s="21" t="s">
        <v>3450</v>
      </c>
      <c r="C747" s="36" t="str">
        <f t="shared" si="55"/>
        <v/>
      </c>
      <c r="D747" s="36" t="str">
        <f t="shared" si="56"/>
        <v>UPDATE</v>
      </c>
      <c r="E747" s="36" t="e">
        <f t="shared" si="57"/>
        <v>#VALUE!</v>
      </c>
      <c r="F747" s="78" t="e">
        <f t="shared" si="58"/>
        <v>#VALUE!</v>
      </c>
      <c r="G747" s="99" t="str">
        <f t="shared" si="59"/>
        <v>UPDATE</v>
      </c>
      <c r="H747" s="99">
        <v>1</v>
      </c>
    </row>
    <row r="748" spans="2:8" ht="18" customHeight="1" x14ac:dyDescent="0.25">
      <c r="B748" s="21" t="s">
        <v>3450</v>
      </c>
      <c r="C748" s="36" t="str">
        <f t="shared" si="55"/>
        <v/>
      </c>
      <c r="D748" s="36" t="str">
        <f t="shared" si="56"/>
        <v>UPDATE</v>
      </c>
      <c r="E748" s="36" t="e">
        <f t="shared" si="57"/>
        <v>#VALUE!</v>
      </c>
      <c r="F748" s="78" t="e">
        <f t="shared" si="58"/>
        <v>#VALUE!</v>
      </c>
      <c r="G748" s="99" t="str">
        <f t="shared" si="59"/>
        <v>UPDATE</v>
      </c>
      <c r="H748" s="99">
        <v>1</v>
      </c>
    </row>
    <row r="749" spans="2:8" ht="18" customHeight="1" x14ac:dyDescent="0.25">
      <c r="B749" s="21" t="s">
        <v>3450</v>
      </c>
      <c r="C749" s="36" t="str">
        <f t="shared" si="55"/>
        <v/>
      </c>
      <c r="D749" s="36" t="str">
        <f t="shared" si="56"/>
        <v>UPDATE</v>
      </c>
      <c r="E749" s="36" t="e">
        <f t="shared" si="57"/>
        <v>#VALUE!</v>
      </c>
      <c r="F749" s="78" t="e">
        <f t="shared" si="58"/>
        <v>#VALUE!</v>
      </c>
      <c r="G749" s="99" t="str">
        <f t="shared" si="59"/>
        <v>UPDATE</v>
      </c>
      <c r="H749" s="99">
        <v>1</v>
      </c>
    </row>
    <row r="750" spans="2:8" ht="18" customHeight="1" x14ac:dyDescent="0.25">
      <c r="B750" s="21" t="s">
        <v>3450</v>
      </c>
      <c r="C750" s="36" t="str">
        <f t="shared" si="55"/>
        <v/>
      </c>
      <c r="D750" s="36" t="str">
        <f t="shared" si="56"/>
        <v>UPDATE</v>
      </c>
      <c r="E750" s="36" t="e">
        <f t="shared" si="57"/>
        <v>#VALUE!</v>
      </c>
      <c r="F750" s="78" t="e">
        <f t="shared" si="58"/>
        <v>#VALUE!</v>
      </c>
      <c r="G750" s="99" t="str">
        <f t="shared" si="59"/>
        <v>UPDATE</v>
      </c>
      <c r="H750" s="99">
        <v>1</v>
      </c>
    </row>
    <row r="751" spans="2:8" ht="18" customHeight="1" x14ac:dyDescent="0.25">
      <c r="B751" s="21" t="s">
        <v>3450</v>
      </c>
      <c r="C751" s="36" t="str">
        <f t="shared" si="55"/>
        <v/>
      </c>
      <c r="D751" s="36" t="str">
        <f t="shared" si="56"/>
        <v>UPDATE</v>
      </c>
      <c r="E751" s="36" t="e">
        <f t="shared" si="57"/>
        <v>#VALUE!</v>
      </c>
      <c r="F751" s="78" t="e">
        <f t="shared" si="58"/>
        <v>#VALUE!</v>
      </c>
      <c r="G751" s="99" t="str">
        <f t="shared" si="59"/>
        <v>UPDATE</v>
      </c>
      <c r="H751" s="99">
        <v>1</v>
      </c>
    </row>
    <row r="752" spans="2:8" ht="18" customHeight="1" x14ac:dyDescent="0.25">
      <c r="B752" s="21" t="s">
        <v>3450</v>
      </c>
      <c r="C752" s="36" t="str">
        <f t="shared" si="55"/>
        <v/>
      </c>
      <c r="D752" s="36" t="str">
        <f t="shared" si="56"/>
        <v>UPDATE</v>
      </c>
      <c r="E752" s="36" t="e">
        <f t="shared" si="57"/>
        <v>#VALUE!</v>
      </c>
      <c r="F752" s="78" t="e">
        <f t="shared" si="58"/>
        <v>#VALUE!</v>
      </c>
      <c r="G752" s="99" t="str">
        <f t="shared" si="59"/>
        <v>UPDATE</v>
      </c>
      <c r="H752" s="99">
        <v>1</v>
      </c>
    </row>
    <row r="753" spans="2:8" ht="18" customHeight="1" x14ac:dyDescent="0.25">
      <c r="B753" s="21" t="s">
        <v>3450</v>
      </c>
      <c r="C753" s="36" t="str">
        <f t="shared" si="55"/>
        <v/>
      </c>
      <c r="D753" s="36" t="str">
        <f t="shared" si="56"/>
        <v>UPDATE</v>
      </c>
      <c r="E753" s="36" t="e">
        <f t="shared" si="57"/>
        <v>#VALUE!</v>
      </c>
      <c r="F753" s="78" t="e">
        <f t="shared" si="58"/>
        <v>#VALUE!</v>
      </c>
      <c r="G753" s="99" t="str">
        <f t="shared" si="59"/>
        <v>UPDATE</v>
      </c>
      <c r="H753" s="99">
        <v>1</v>
      </c>
    </row>
    <row r="754" spans="2:8" ht="18" customHeight="1" x14ac:dyDescent="0.25">
      <c r="B754" s="21" t="s">
        <v>3449</v>
      </c>
      <c r="C754" s="36" t="str">
        <f t="shared" si="55"/>
        <v/>
      </c>
      <c r="D754" s="36" t="str">
        <f t="shared" si="56"/>
        <v>NEW</v>
      </c>
      <c r="E754" s="36" t="e">
        <f t="shared" si="57"/>
        <v>#VALUE!</v>
      </c>
      <c r="F754" s="78" t="e">
        <f t="shared" si="58"/>
        <v>#VALUE!</v>
      </c>
      <c r="G754" s="99" t="str">
        <f t="shared" si="59"/>
        <v>NEW</v>
      </c>
      <c r="H754" s="99">
        <v>1</v>
      </c>
    </row>
    <row r="755" spans="2:8" ht="18" customHeight="1" x14ac:dyDescent="0.25">
      <c r="B755" s="21" t="s">
        <v>3450</v>
      </c>
      <c r="C755" s="36" t="str">
        <f t="shared" si="55"/>
        <v/>
      </c>
      <c r="D755" s="36" t="str">
        <f t="shared" si="56"/>
        <v>UPDATE</v>
      </c>
      <c r="E755" s="36" t="e">
        <f t="shared" si="57"/>
        <v>#VALUE!</v>
      </c>
      <c r="F755" s="78" t="e">
        <f t="shared" si="58"/>
        <v>#VALUE!</v>
      </c>
      <c r="G755" s="99" t="str">
        <f t="shared" si="59"/>
        <v>UPDATE</v>
      </c>
      <c r="H755" s="99">
        <v>1</v>
      </c>
    </row>
    <row r="756" spans="2:8" ht="18" customHeight="1" x14ac:dyDescent="0.25">
      <c r="B756" s="21" t="s">
        <v>3450</v>
      </c>
      <c r="C756" s="36" t="str">
        <f t="shared" si="55"/>
        <v/>
      </c>
      <c r="D756" s="36" t="str">
        <f t="shared" si="56"/>
        <v>UPDATE</v>
      </c>
      <c r="E756" s="36" t="e">
        <f t="shared" si="57"/>
        <v>#VALUE!</v>
      </c>
      <c r="F756" s="78" t="e">
        <f t="shared" si="58"/>
        <v>#VALUE!</v>
      </c>
      <c r="G756" s="99" t="str">
        <f t="shared" si="59"/>
        <v>UPDATE</v>
      </c>
      <c r="H756" s="99">
        <v>1</v>
      </c>
    </row>
    <row r="757" spans="2:8" ht="18" customHeight="1" x14ac:dyDescent="0.25">
      <c r="B757" s="21" t="s">
        <v>3450</v>
      </c>
      <c r="C757" s="36" t="str">
        <f t="shared" si="55"/>
        <v/>
      </c>
      <c r="D757" s="36" t="str">
        <f t="shared" si="56"/>
        <v>UPDATE</v>
      </c>
      <c r="E757" s="36" t="e">
        <f t="shared" si="57"/>
        <v>#VALUE!</v>
      </c>
      <c r="F757" s="78" t="e">
        <f t="shared" si="58"/>
        <v>#VALUE!</v>
      </c>
      <c r="G757" s="99" t="str">
        <f t="shared" si="59"/>
        <v>UPDATE</v>
      </c>
      <c r="H757" s="99">
        <v>1</v>
      </c>
    </row>
    <row r="758" spans="2:8" ht="18" customHeight="1" x14ac:dyDescent="0.25">
      <c r="B758" s="21" t="s">
        <v>3450</v>
      </c>
      <c r="C758" s="36" t="str">
        <f t="shared" si="55"/>
        <v/>
      </c>
      <c r="D758" s="36" t="str">
        <f t="shared" si="56"/>
        <v>UPDATE</v>
      </c>
      <c r="E758" s="36" t="e">
        <f t="shared" si="57"/>
        <v>#VALUE!</v>
      </c>
      <c r="F758" s="78" t="e">
        <f t="shared" si="58"/>
        <v>#VALUE!</v>
      </c>
      <c r="G758" s="99" t="str">
        <f t="shared" si="59"/>
        <v>UPDATE</v>
      </c>
      <c r="H758" s="99">
        <v>1</v>
      </c>
    </row>
    <row r="759" spans="2:8" ht="18" customHeight="1" x14ac:dyDescent="0.25">
      <c r="B759" s="21" t="s">
        <v>3450</v>
      </c>
      <c r="C759" s="36" t="str">
        <f t="shared" si="55"/>
        <v/>
      </c>
      <c r="D759" s="36" t="str">
        <f t="shared" si="56"/>
        <v>UPDATE</v>
      </c>
      <c r="E759" s="36" t="e">
        <f t="shared" si="57"/>
        <v>#VALUE!</v>
      </c>
      <c r="F759" s="78" t="e">
        <f t="shared" si="58"/>
        <v>#VALUE!</v>
      </c>
      <c r="G759" s="99" t="str">
        <f t="shared" si="59"/>
        <v>UPDATE</v>
      </c>
      <c r="H759" s="99">
        <v>1</v>
      </c>
    </row>
    <row r="760" spans="2:8" ht="18" customHeight="1" x14ac:dyDescent="0.25">
      <c r="B760" s="21" t="s">
        <v>3450</v>
      </c>
      <c r="C760" s="36" t="str">
        <f t="shared" si="55"/>
        <v/>
      </c>
      <c r="D760" s="36" t="str">
        <f t="shared" si="56"/>
        <v>UPDATE</v>
      </c>
      <c r="E760" s="36" t="e">
        <f t="shared" si="57"/>
        <v>#VALUE!</v>
      </c>
      <c r="F760" s="78" t="e">
        <f t="shared" si="58"/>
        <v>#VALUE!</v>
      </c>
      <c r="G760" s="99" t="str">
        <f t="shared" si="59"/>
        <v>UPDATE</v>
      </c>
      <c r="H760" s="99">
        <v>1</v>
      </c>
    </row>
    <row r="761" spans="2:8" ht="18" customHeight="1" x14ac:dyDescent="0.25">
      <c r="B761" s="21" t="s">
        <v>3450</v>
      </c>
      <c r="C761" s="36" t="str">
        <f t="shared" si="55"/>
        <v/>
      </c>
      <c r="D761" s="36" t="str">
        <f t="shared" si="56"/>
        <v>UPDATE</v>
      </c>
      <c r="E761" s="36" t="e">
        <f t="shared" si="57"/>
        <v>#VALUE!</v>
      </c>
      <c r="F761" s="78" t="e">
        <f t="shared" si="58"/>
        <v>#VALUE!</v>
      </c>
      <c r="G761" s="99" t="str">
        <f t="shared" si="59"/>
        <v>UPDATE</v>
      </c>
      <c r="H761" s="99">
        <v>1</v>
      </c>
    </row>
    <row r="762" spans="2:8" ht="18" customHeight="1" x14ac:dyDescent="0.25">
      <c r="B762" s="21" t="s">
        <v>3450</v>
      </c>
      <c r="C762" s="36" t="str">
        <f t="shared" si="55"/>
        <v/>
      </c>
      <c r="D762" s="36" t="str">
        <f t="shared" si="56"/>
        <v>UPDATE</v>
      </c>
      <c r="E762" s="36" t="e">
        <f t="shared" si="57"/>
        <v>#VALUE!</v>
      </c>
      <c r="F762" s="78" t="e">
        <f t="shared" si="58"/>
        <v>#VALUE!</v>
      </c>
      <c r="G762" s="99" t="str">
        <f t="shared" si="59"/>
        <v>UPDATE</v>
      </c>
      <c r="H762" s="99">
        <v>1</v>
      </c>
    </row>
    <row r="763" spans="2:8" ht="18" customHeight="1" x14ac:dyDescent="0.25">
      <c r="B763" s="21" t="s">
        <v>3450</v>
      </c>
      <c r="C763" s="36" t="str">
        <f t="shared" si="55"/>
        <v/>
      </c>
      <c r="D763" s="36" t="str">
        <f t="shared" si="56"/>
        <v>UPDATE</v>
      </c>
      <c r="E763" s="36" t="e">
        <f t="shared" si="57"/>
        <v>#VALUE!</v>
      </c>
      <c r="F763" s="78" t="e">
        <f t="shared" si="58"/>
        <v>#VALUE!</v>
      </c>
      <c r="G763" s="99" t="str">
        <f t="shared" si="59"/>
        <v>UPDATE</v>
      </c>
      <c r="H763" s="99">
        <v>1</v>
      </c>
    </row>
    <row r="764" spans="2:8" ht="18" customHeight="1" x14ac:dyDescent="0.25">
      <c r="B764" s="21" t="s">
        <v>3450</v>
      </c>
      <c r="C764" s="36" t="str">
        <f t="shared" si="55"/>
        <v/>
      </c>
      <c r="D764" s="36" t="str">
        <f t="shared" si="56"/>
        <v>UPDATE</v>
      </c>
      <c r="E764" s="36" t="e">
        <f t="shared" si="57"/>
        <v>#VALUE!</v>
      </c>
      <c r="F764" s="78" t="e">
        <f t="shared" si="58"/>
        <v>#VALUE!</v>
      </c>
      <c r="G764" s="99" t="str">
        <f t="shared" si="59"/>
        <v>UPDATE</v>
      </c>
      <c r="H764" s="99">
        <v>1</v>
      </c>
    </row>
    <row r="765" spans="2:8" ht="18" customHeight="1" x14ac:dyDescent="0.25">
      <c r="B765" s="21" t="s">
        <v>3450</v>
      </c>
      <c r="C765" s="36" t="str">
        <f t="shared" si="55"/>
        <v/>
      </c>
      <c r="D765" s="36" t="str">
        <f t="shared" si="56"/>
        <v>UPDATE</v>
      </c>
      <c r="E765" s="36" t="e">
        <f t="shared" si="57"/>
        <v>#VALUE!</v>
      </c>
      <c r="F765" s="78" t="e">
        <f t="shared" si="58"/>
        <v>#VALUE!</v>
      </c>
      <c r="G765" s="99" t="str">
        <f t="shared" si="59"/>
        <v>UPDATE</v>
      </c>
      <c r="H765" s="99">
        <v>1</v>
      </c>
    </row>
    <row r="766" spans="2:8" ht="18" customHeight="1" x14ac:dyDescent="0.25">
      <c r="B766" s="21" t="s">
        <v>3450</v>
      </c>
      <c r="C766" s="36" t="str">
        <f t="shared" si="55"/>
        <v/>
      </c>
      <c r="D766" s="36" t="str">
        <f t="shared" si="56"/>
        <v>UPDATE</v>
      </c>
      <c r="E766" s="36" t="e">
        <f t="shared" si="57"/>
        <v>#VALUE!</v>
      </c>
      <c r="F766" s="78" t="e">
        <f t="shared" si="58"/>
        <v>#VALUE!</v>
      </c>
      <c r="G766" s="99" t="str">
        <f t="shared" si="59"/>
        <v>UPDATE</v>
      </c>
      <c r="H766" s="99">
        <v>1</v>
      </c>
    </row>
    <row r="767" spans="2:8" ht="18" customHeight="1" x14ac:dyDescent="0.25">
      <c r="B767" s="21" t="s">
        <v>3450</v>
      </c>
      <c r="C767" s="36" t="str">
        <f t="shared" si="55"/>
        <v/>
      </c>
      <c r="D767" s="36" t="str">
        <f t="shared" si="56"/>
        <v>UPDATE</v>
      </c>
      <c r="E767" s="36" t="e">
        <f t="shared" si="57"/>
        <v>#VALUE!</v>
      </c>
      <c r="F767" s="78" t="e">
        <f t="shared" si="58"/>
        <v>#VALUE!</v>
      </c>
      <c r="G767" s="99" t="str">
        <f t="shared" si="59"/>
        <v>UPDATE</v>
      </c>
      <c r="H767" s="99">
        <v>1</v>
      </c>
    </row>
    <row r="768" spans="2:8" ht="18" customHeight="1" x14ac:dyDescent="0.25">
      <c r="B768" s="21" t="s">
        <v>3449</v>
      </c>
      <c r="C768" s="36" t="str">
        <f t="shared" si="55"/>
        <v/>
      </c>
      <c r="D768" s="36" t="str">
        <f t="shared" si="56"/>
        <v>NEW</v>
      </c>
      <c r="E768" s="36" t="e">
        <f t="shared" si="57"/>
        <v>#VALUE!</v>
      </c>
      <c r="F768" s="78" t="e">
        <f t="shared" si="58"/>
        <v>#VALUE!</v>
      </c>
      <c r="G768" s="99" t="str">
        <f t="shared" si="59"/>
        <v>NEW</v>
      </c>
      <c r="H768" s="99">
        <v>1</v>
      </c>
    </row>
    <row r="769" spans="2:8" ht="18" customHeight="1" x14ac:dyDescent="0.25">
      <c r="B769" s="21" t="s">
        <v>3449</v>
      </c>
      <c r="C769" s="36" t="str">
        <f t="shared" si="55"/>
        <v/>
      </c>
      <c r="D769" s="36" t="str">
        <f t="shared" si="56"/>
        <v>NEW</v>
      </c>
      <c r="E769" s="36" t="e">
        <f t="shared" si="57"/>
        <v>#VALUE!</v>
      </c>
      <c r="F769" s="78" t="e">
        <f t="shared" si="58"/>
        <v>#VALUE!</v>
      </c>
      <c r="G769" s="99" t="str">
        <f t="shared" si="59"/>
        <v>NEW</v>
      </c>
      <c r="H769" s="99">
        <v>1</v>
      </c>
    </row>
    <row r="770" spans="2:8" ht="18" customHeight="1" x14ac:dyDescent="0.25">
      <c r="B770" s="21" t="s">
        <v>3449</v>
      </c>
      <c r="C770" s="36" t="str">
        <f t="shared" si="55"/>
        <v/>
      </c>
      <c r="D770" s="36" t="str">
        <f t="shared" si="56"/>
        <v>NEW</v>
      </c>
      <c r="E770" s="36" t="e">
        <f t="shared" si="57"/>
        <v>#VALUE!</v>
      </c>
      <c r="F770" s="78" t="e">
        <f t="shared" si="58"/>
        <v>#VALUE!</v>
      </c>
      <c r="G770" s="99" t="str">
        <f t="shared" si="59"/>
        <v>NEW</v>
      </c>
      <c r="H770" s="99">
        <v>1</v>
      </c>
    </row>
    <row r="771" spans="2:8" ht="18" customHeight="1" x14ac:dyDescent="0.25">
      <c r="B771" s="21" t="s">
        <v>3449</v>
      </c>
      <c r="C771" s="36" t="str">
        <f t="shared" ref="C771:C834" si="60">TRIM(RIGHT(SUBSTITUTE(A771,"/",REPT(" ",LEN(A771))),LEN(A771)))</f>
        <v/>
      </c>
      <c r="D771" s="36" t="str">
        <f t="shared" ref="D771:D834" si="61">B771</f>
        <v>NEW</v>
      </c>
      <c r="E771" s="36" t="e">
        <f t="shared" ref="E771:E834" si="62">LEFT(A771,LEN(A771)-LEN(C771)-1)</f>
        <v>#VALUE!</v>
      </c>
      <c r="F771" s="78" t="e">
        <f t="shared" ref="F771:F834" si="63">LEFT(A771,FIND("/",A771,FIND("/",A771)+1)-1)</f>
        <v>#VALUE!</v>
      </c>
      <c r="G771" s="99" t="str">
        <f t="shared" ref="G771:G834" si="64">B771</f>
        <v>NEW</v>
      </c>
      <c r="H771" s="99">
        <v>1</v>
      </c>
    </row>
    <row r="772" spans="2:8" ht="18" customHeight="1" x14ac:dyDescent="0.25">
      <c r="B772" s="21" t="s">
        <v>3450</v>
      </c>
      <c r="C772" s="36" t="str">
        <f t="shared" si="60"/>
        <v/>
      </c>
      <c r="D772" s="36" t="str">
        <f t="shared" si="61"/>
        <v>UPDATE</v>
      </c>
      <c r="E772" s="36" t="e">
        <f t="shared" si="62"/>
        <v>#VALUE!</v>
      </c>
      <c r="F772" s="78" t="e">
        <f t="shared" si="63"/>
        <v>#VALUE!</v>
      </c>
      <c r="G772" s="99" t="str">
        <f t="shared" si="64"/>
        <v>UPDATE</v>
      </c>
      <c r="H772" s="99">
        <v>1</v>
      </c>
    </row>
    <row r="773" spans="2:8" ht="18" customHeight="1" x14ac:dyDescent="0.25">
      <c r="B773" s="21" t="s">
        <v>3449</v>
      </c>
      <c r="C773" s="36" t="str">
        <f t="shared" si="60"/>
        <v/>
      </c>
      <c r="D773" s="36" t="str">
        <f t="shared" si="61"/>
        <v>NEW</v>
      </c>
      <c r="E773" s="36" t="e">
        <f t="shared" si="62"/>
        <v>#VALUE!</v>
      </c>
      <c r="F773" s="78" t="e">
        <f t="shared" si="63"/>
        <v>#VALUE!</v>
      </c>
      <c r="G773" s="99" t="str">
        <f t="shared" si="64"/>
        <v>NEW</v>
      </c>
      <c r="H773" s="99">
        <v>1</v>
      </c>
    </row>
    <row r="774" spans="2:8" ht="18" customHeight="1" x14ac:dyDescent="0.25">
      <c r="B774" s="21" t="s">
        <v>3449</v>
      </c>
      <c r="C774" s="36" t="str">
        <f t="shared" si="60"/>
        <v/>
      </c>
      <c r="D774" s="36" t="str">
        <f t="shared" si="61"/>
        <v>NEW</v>
      </c>
      <c r="E774" s="36" t="e">
        <f t="shared" si="62"/>
        <v>#VALUE!</v>
      </c>
      <c r="F774" s="78" t="e">
        <f t="shared" si="63"/>
        <v>#VALUE!</v>
      </c>
      <c r="G774" s="99" t="str">
        <f t="shared" si="64"/>
        <v>NEW</v>
      </c>
      <c r="H774" s="99">
        <v>1</v>
      </c>
    </row>
    <row r="775" spans="2:8" ht="18" customHeight="1" x14ac:dyDescent="0.25">
      <c r="B775" s="21" t="s">
        <v>3449</v>
      </c>
      <c r="C775" s="36" t="str">
        <f t="shared" si="60"/>
        <v/>
      </c>
      <c r="D775" s="36" t="str">
        <f t="shared" si="61"/>
        <v>NEW</v>
      </c>
      <c r="E775" s="36" t="e">
        <f t="shared" si="62"/>
        <v>#VALUE!</v>
      </c>
      <c r="F775" s="78" t="e">
        <f t="shared" si="63"/>
        <v>#VALUE!</v>
      </c>
      <c r="G775" s="99" t="str">
        <f t="shared" si="64"/>
        <v>NEW</v>
      </c>
      <c r="H775" s="99">
        <v>1</v>
      </c>
    </row>
    <row r="776" spans="2:8" ht="18" customHeight="1" x14ac:dyDescent="0.25">
      <c r="B776" s="21" t="s">
        <v>3449</v>
      </c>
      <c r="C776" s="36" t="str">
        <f t="shared" si="60"/>
        <v/>
      </c>
      <c r="D776" s="36" t="str">
        <f t="shared" si="61"/>
        <v>NEW</v>
      </c>
      <c r="E776" s="36" t="e">
        <f t="shared" si="62"/>
        <v>#VALUE!</v>
      </c>
      <c r="F776" s="78" t="e">
        <f t="shared" si="63"/>
        <v>#VALUE!</v>
      </c>
      <c r="G776" s="99" t="str">
        <f t="shared" si="64"/>
        <v>NEW</v>
      </c>
      <c r="H776" s="99">
        <v>1</v>
      </c>
    </row>
    <row r="777" spans="2:8" ht="18" customHeight="1" x14ac:dyDescent="0.25">
      <c r="B777" s="21" t="s">
        <v>3449</v>
      </c>
      <c r="C777" s="36" t="str">
        <f t="shared" si="60"/>
        <v/>
      </c>
      <c r="D777" s="36" t="str">
        <f t="shared" si="61"/>
        <v>NEW</v>
      </c>
      <c r="E777" s="36" t="e">
        <f t="shared" si="62"/>
        <v>#VALUE!</v>
      </c>
      <c r="F777" s="78" t="e">
        <f t="shared" si="63"/>
        <v>#VALUE!</v>
      </c>
      <c r="G777" s="99" t="str">
        <f t="shared" si="64"/>
        <v>NEW</v>
      </c>
      <c r="H777" s="99">
        <v>1</v>
      </c>
    </row>
    <row r="778" spans="2:8" ht="18" customHeight="1" x14ac:dyDescent="0.25">
      <c r="B778" s="21" t="s">
        <v>3449</v>
      </c>
      <c r="C778" s="36" t="str">
        <f t="shared" si="60"/>
        <v/>
      </c>
      <c r="D778" s="36" t="str">
        <f t="shared" si="61"/>
        <v>NEW</v>
      </c>
      <c r="E778" s="36" t="e">
        <f t="shared" si="62"/>
        <v>#VALUE!</v>
      </c>
      <c r="F778" s="78" t="e">
        <f t="shared" si="63"/>
        <v>#VALUE!</v>
      </c>
      <c r="G778" s="99" t="str">
        <f t="shared" si="64"/>
        <v>NEW</v>
      </c>
      <c r="H778" s="99">
        <v>1</v>
      </c>
    </row>
    <row r="779" spans="2:8" ht="18" customHeight="1" x14ac:dyDescent="0.25">
      <c r="B779" s="21" t="s">
        <v>3449</v>
      </c>
      <c r="C779" s="36" t="str">
        <f t="shared" si="60"/>
        <v/>
      </c>
      <c r="D779" s="36" t="str">
        <f t="shared" si="61"/>
        <v>NEW</v>
      </c>
      <c r="E779" s="36" t="e">
        <f t="shared" si="62"/>
        <v>#VALUE!</v>
      </c>
      <c r="F779" s="78" t="e">
        <f t="shared" si="63"/>
        <v>#VALUE!</v>
      </c>
      <c r="G779" s="99" t="str">
        <f t="shared" si="64"/>
        <v>NEW</v>
      </c>
      <c r="H779" s="99">
        <v>1</v>
      </c>
    </row>
    <row r="780" spans="2:8" ht="18" customHeight="1" x14ac:dyDescent="0.25">
      <c r="B780" s="21" t="s">
        <v>3449</v>
      </c>
      <c r="C780" s="36" t="str">
        <f t="shared" si="60"/>
        <v/>
      </c>
      <c r="D780" s="36" t="str">
        <f t="shared" si="61"/>
        <v>NEW</v>
      </c>
      <c r="E780" s="36" t="e">
        <f t="shared" si="62"/>
        <v>#VALUE!</v>
      </c>
      <c r="F780" s="78" t="e">
        <f t="shared" si="63"/>
        <v>#VALUE!</v>
      </c>
      <c r="G780" s="99" t="str">
        <f t="shared" si="64"/>
        <v>NEW</v>
      </c>
      <c r="H780" s="99">
        <v>1</v>
      </c>
    </row>
    <row r="781" spans="2:8" ht="18" customHeight="1" x14ac:dyDescent="0.25">
      <c r="B781" s="21" t="s">
        <v>3449</v>
      </c>
      <c r="C781" s="36" t="str">
        <f t="shared" si="60"/>
        <v/>
      </c>
      <c r="D781" s="36" t="str">
        <f t="shared" si="61"/>
        <v>NEW</v>
      </c>
      <c r="E781" s="36" t="e">
        <f t="shared" si="62"/>
        <v>#VALUE!</v>
      </c>
      <c r="F781" s="78" t="e">
        <f t="shared" si="63"/>
        <v>#VALUE!</v>
      </c>
      <c r="G781" s="99" t="str">
        <f t="shared" si="64"/>
        <v>NEW</v>
      </c>
      <c r="H781" s="99">
        <v>1</v>
      </c>
    </row>
    <row r="782" spans="2:8" ht="18" customHeight="1" x14ac:dyDescent="0.25">
      <c r="B782" s="21" t="s">
        <v>3449</v>
      </c>
      <c r="C782" s="36" t="str">
        <f t="shared" si="60"/>
        <v/>
      </c>
      <c r="D782" s="36" t="str">
        <f t="shared" si="61"/>
        <v>NEW</v>
      </c>
      <c r="E782" s="36" t="e">
        <f t="shared" si="62"/>
        <v>#VALUE!</v>
      </c>
      <c r="F782" s="78" t="e">
        <f t="shared" si="63"/>
        <v>#VALUE!</v>
      </c>
      <c r="G782" s="99" t="str">
        <f t="shared" si="64"/>
        <v>NEW</v>
      </c>
      <c r="H782" s="99">
        <v>1</v>
      </c>
    </row>
    <row r="783" spans="2:8" ht="18" customHeight="1" x14ac:dyDescent="0.25">
      <c r="B783" s="21" t="s">
        <v>3449</v>
      </c>
      <c r="C783" s="36" t="str">
        <f t="shared" si="60"/>
        <v/>
      </c>
      <c r="D783" s="36" t="str">
        <f t="shared" si="61"/>
        <v>NEW</v>
      </c>
      <c r="E783" s="36" t="e">
        <f t="shared" si="62"/>
        <v>#VALUE!</v>
      </c>
      <c r="F783" s="78" t="e">
        <f t="shared" si="63"/>
        <v>#VALUE!</v>
      </c>
      <c r="G783" s="99" t="str">
        <f t="shared" si="64"/>
        <v>NEW</v>
      </c>
      <c r="H783" s="99">
        <v>1</v>
      </c>
    </row>
    <row r="784" spans="2:8" ht="18" customHeight="1" x14ac:dyDescent="0.25">
      <c r="B784" s="21" t="s">
        <v>3449</v>
      </c>
      <c r="C784" s="36" t="str">
        <f t="shared" si="60"/>
        <v/>
      </c>
      <c r="D784" s="36" t="str">
        <f t="shared" si="61"/>
        <v>NEW</v>
      </c>
      <c r="E784" s="36" t="e">
        <f t="shared" si="62"/>
        <v>#VALUE!</v>
      </c>
      <c r="F784" s="78" t="e">
        <f t="shared" si="63"/>
        <v>#VALUE!</v>
      </c>
      <c r="G784" s="99" t="str">
        <f t="shared" si="64"/>
        <v>NEW</v>
      </c>
      <c r="H784" s="99">
        <v>1</v>
      </c>
    </row>
    <row r="785" spans="2:8" ht="18" customHeight="1" x14ac:dyDescent="0.25">
      <c r="B785" s="21" t="s">
        <v>3449</v>
      </c>
      <c r="C785" s="36" t="str">
        <f t="shared" si="60"/>
        <v/>
      </c>
      <c r="D785" s="36" t="str">
        <f t="shared" si="61"/>
        <v>NEW</v>
      </c>
      <c r="E785" s="36" t="e">
        <f t="shared" si="62"/>
        <v>#VALUE!</v>
      </c>
      <c r="F785" s="78" t="e">
        <f t="shared" si="63"/>
        <v>#VALUE!</v>
      </c>
      <c r="G785" s="99" t="str">
        <f t="shared" si="64"/>
        <v>NEW</v>
      </c>
      <c r="H785" s="99">
        <v>1</v>
      </c>
    </row>
    <row r="786" spans="2:8" ht="18" customHeight="1" x14ac:dyDescent="0.25">
      <c r="B786" s="21" t="s">
        <v>3449</v>
      </c>
      <c r="C786" s="36" t="str">
        <f t="shared" si="60"/>
        <v/>
      </c>
      <c r="D786" s="36" t="str">
        <f t="shared" si="61"/>
        <v>NEW</v>
      </c>
      <c r="E786" s="36" t="e">
        <f t="shared" si="62"/>
        <v>#VALUE!</v>
      </c>
      <c r="F786" s="78" t="e">
        <f t="shared" si="63"/>
        <v>#VALUE!</v>
      </c>
      <c r="G786" s="99" t="str">
        <f t="shared" si="64"/>
        <v>NEW</v>
      </c>
      <c r="H786" s="99">
        <v>1</v>
      </c>
    </row>
    <row r="787" spans="2:8" ht="18" customHeight="1" x14ac:dyDescent="0.25">
      <c r="B787" s="21" t="s">
        <v>3449</v>
      </c>
      <c r="C787" s="36" t="str">
        <f t="shared" si="60"/>
        <v/>
      </c>
      <c r="D787" s="36" t="str">
        <f t="shared" si="61"/>
        <v>NEW</v>
      </c>
      <c r="E787" s="36" t="e">
        <f t="shared" si="62"/>
        <v>#VALUE!</v>
      </c>
      <c r="F787" s="78" t="e">
        <f t="shared" si="63"/>
        <v>#VALUE!</v>
      </c>
      <c r="G787" s="99" t="str">
        <f t="shared" si="64"/>
        <v>NEW</v>
      </c>
      <c r="H787" s="99">
        <v>1</v>
      </c>
    </row>
    <row r="788" spans="2:8" ht="18" customHeight="1" x14ac:dyDescent="0.25">
      <c r="B788" s="21" t="s">
        <v>3449</v>
      </c>
      <c r="C788" s="36" t="str">
        <f t="shared" si="60"/>
        <v/>
      </c>
      <c r="D788" s="36" t="str">
        <f t="shared" si="61"/>
        <v>NEW</v>
      </c>
      <c r="E788" s="36" t="e">
        <f t="shared" si="62"/>
        <v>#VALUE!</v>
      </c>
      <c r="F788" s="78" t="e">
        <f t="shared" si="63"/>
        <v>#VALUE!</v>
      </c>
      <c r="G788" s="99" t="str">
        <f t="shared" si="64"/>
        <v>NEW</v>
      </c>
      <c r="H788" s="99">
        <v>1</v>
      </c>
    </row>
    <row r="789" spans="2:8" ht="18" customHeight="1" x14ac:dyDescent="0.25">
      <c r="B789" s="21" t="s">
        <v>3449</v>
      </c>
      <c r="C789" s="36" t="str">
        <f t="shared" si="60"/>
        <v/>
      </c>
      <c r="D789" s="36" t="str">
        <f t="shared" si="61"/>
        <v>NEW</v>
      </c>
      <c r="E789" s="36" t="e">
        <f t="shared" si="62"/>
        <v>#VALUE!</v>
      </c>
      <c r="F789" s="78" t="e">
        <f t="shared" si="63"/>
        <v>#VALUE!</v>
      </c>
      <c r="G789" s="99" t="str">
        <f t="shared" si="64"/>
        <v>NEW</v>
      </c>
      <c r="H789" s="99">
        <v>1</v>
      </c>
    </row>
    <row r="790" spans="2:8" ht="18" customHeight="1" x14ac:dyDescent="0.25">
      <c r="B790" s="21" t="s">
        <v>3449</v>
      </c>
      <c r="C790" s="36" t="str">
        <f t="shared" si="60"/>
        <v/>
      </c>
      <c r="D790" s="36" t="str">
        <f t="shared" si="61"/>
        <v>NEW</v>
      </c>
      <c r="E790" s="36" t="e">
        <f t="shared" si="62"/>
        <v>#VALUE!</v>
      </c>
      <c r="F790" s="78" t="e">
        <f t="shared" si="63"/>
        <v>#VALUE!</v>
      </c>
      <c r="G790" s="99" t="str">
        <f t="shared" si="64"/>
        <v>NEW</v>
      </c>
      <c r="H790" s="99">
        <v>1</v>
      </c>
    </row>
    <row r="791" spans="2:8" ht="18" customHeight="1" x14ac:dyDescent="0.25">
      <c r="B791" s="21" t="s">
        <v>3449</v>
      </c>
      <c r="C791" s="36" t="str">
        <f t="shared" si="60"/>
        <v/>
      </c>
      <c r="D791" s="36" t="str">
        <f t="shared" si="61"/>
        <v>NEW</v>
      </c>
      <c r="E791" s="36" t="e">
        <f t="shared" si="62"/>
        <v>#VALUE!</v>
      </c>
      <c r="F791" s="78" t="e">
        <f t="shared" si="63"/>
        <v>#VALUE!</v>
      </c>
      <c r="G791" s="99" t="str">
        <f t="shared" si="64"/>
        <v>NEW</v>
      </c>
      <c r="H791" s="99">
        <v>1</v>
      </c>
    </row>
    <row r="792" spans="2:8" ht="18" customHeight="1" x14ac:dyDescent="0.25">
      <c r="B792" s="21" t="s">
        <v>3449</v>
      </c>
      <c r="C792" s="36" t="str">
        <f t="shared" si="60"/>
        <v/>
      </c>
      <c r="D792" s="36" t="str">
        <f t="shared" si="61"/>
        <v>NEW</v>
      </c>
      <c r="E792" s="36" t="e">
        <f t="shared" si="62"/>
        <v>#VALUE!</v>
      </c>
      <c r="F792" s="78" t="e">
        <f t="shared" si="63"/>
        <v>#VALUE!</v>
      </c>
      <c r="G792" s="99" t="str">
        <f t="shared" si="64"/>
        <v>NEW</v>
      </c>
      <c r="H792" s="99">
        <v>1</v>
      </c>
    </row>
    <row r="793" spans="2:8" ht="18" customHeight="1" x14ac:dyDescent="0.25">
      <c r="B793" s="21" t="s">
        <v>3449</v>
      </c>
      <c r="C793" s="36" t="str">
        <f t="shared" si="60"/>
        <v/>
      </c>
      <c r="D793" s="36" t="str">
        <f t="shared" si="61"/>
        <v>NEW</v>
      </c>
      <c r="E793" s="36" t="e">
        <f t="shared" si="62"/>
        <v>#VALUE!</v>
      </c>
      <c r="F793" s="78" t="e">
        <f t="shared" si="63"/>
        <v>#VALUE!</v>
      </c>
      <c r="G793" s="99" t="str">
        <f t="shared" si="64"/>
        <v>NEW</v>
      </c>
      <c r="H793" s="99">
        <v>1</v>
      </c>
    </row>
    <row r="794" spans="2:8" ht="18" customHeight="1" x14ac:dyDescent="0.25">
      <c r="B794" s="21" t="s">
        <v>3449</v>
      </c>
      <c r="C794" s="36" t="str">
        <f t="shared" si="60"/>
        <v/>
      </c>
      <c r="D794" s="36" t="str">
        <f t="shared" si="61"/>
        <v>NEW</v>
      </c>
      <c r="E794" s="36" t="e">
        <f t="shared" si="62"/>
        <v>#VALUE!</v>
      </c>
      <c r="F794" s="78" t="e">
        <f t="shared" si="63"/>
        <v>#VALUE!</v>
      </c>
      <c r="G794" s="99" t="str">
        <f t="shared" si="64"/>
        <v>NEW</v>
      </c>
      <c r="H794" s="99">
        <v>1</v>
      </c>
    </row>
    <row r="795" spans="2:8" ht="18" customHeight="1" x14ac:dyDescent="0.25">
      <c r="B795" s="21" t="s">
        <v>3449</v>
      </c>
      <c r="C795" s="36" t="str">
        <f t="shared" si="60"/>
        <v/>
      </c>
      <c r="D795" s="36" t="str">
        <f t="shared" si="61"/>
        <v>NEW</v>
      </c>
      <c r="E795" s="36" t="e">
        <f t="shared" si="62"/>
        <v>#VALUE!</v>
      </c>
      <c r="F795" s="78" t="e">
        <f t="shared" si="63"/>
        <v>#VALUE!</v>
      </c>
      <c r="G795" s="99" t="str">
        <f t="shared" si="64"/>
        <v>NEW</v>
      </c>
      <c r="H795" s="99">
        <v>1</v>
      </c>
    </row>
    <row r="796" spans="2:8" ht="18" customHeight="1" x14ac:dyDescent="0.25">
      <c r="B796" s="21" t="s">
        <v>3449</v>
      </c>
      <c r="C796" s="36" t="str">
        <f t="shared" si="60"/>
        <v/>
      </c>
      <c r="D796" s="36" t="str">
        <f t="shared" si="61"/>
        <v>NEW</v>
      </c>
      <c r="E796" s="36" t="e">
        <f t="shared" si="62"/>
        <v>#VALUE!</v>
      </c>
      <c r="F796" s="78" t="e">
        <f t="shared" si="63"/>
        <v>#VALUE!</v>
      </c>
      <c r="G796" s="99" t="str">
        <f t="shared" si="64"/>
        <v>NEW</v>
      </c>
      <c r="H796" s="99">
        <v>1</v>
      </c>
    </row>
    <row r="797" spans="2:8" ht="18" customHeight="1" x14ac:dyDescent="0.25">
      <c r="B797" s="21" t="s">
        <v>3449</v>
      </c>
      <c r="C797" s="36" t="str">
        <f t="shared" si="60"/>
        <v/>
      </c>
      <c r="D797" s="36" t="str">
        <f t="shared" si="61"/>
        <v>NEW</v>
      </c>
      <c r="E797" s="36" t="e">
        <f t="shared" si="62"/>
        <v>#VALUE!</v>
      </c>
      <c r="F797" s="78" t="e">
        <f t="shared" si="63"/>
        <v>#VALUE!</v>
      </c>
      <c r="G797" s="99" t="str">
        <f t="shared" si="64"/>
        <v>NEW</v>
      </c>
      <c r="H797" s="99">
        <v>1</v>
      </c>
    </row>
    <row r="798" spans="2:8" ht="18" customHeight="1" x14ac:dyDescent="0.25">
      <c r="B798" s="21" t="s">
        <v>3449</v>
      </c>
      <c r="C798" s="36" t="str">
        <f t="shared" si="60"/>
        <v/>
      </c>
      <c r="D798" s="36" t="str">
        <f t="shared" si="61"/>
        <v>NEW</v>
      </c>
      <c r="E798" s="36" t="e">
        <f t="shared" si="62"/>
        <v>#VALUE!</v>
      </c>
      <c r="F798" s="78" t="e">
        <f t="shared" si="63"/>
        <v>#VALUE!</v>
      </c>
      <c r="G798" s="99" t="str">
        <f t="shared" si="64"/>
        <v>NEW</v>
      </c>
      <c r="H798" s="99">
        <v>1</v>
      </c>
    </row>
    <row r="799" spans="2:8" ht="18" customHeight="1" x14ac:dyDescent="0.25">
      <c r="B799" s="21" t="s">
        <v>3449</v>
      </c>
      <c r="C799" s="36" t="str">
        <f t="shared" si="60"/>
        <v/>
      </c>
      <c r="D799" s="36" t="str">
        <f t="shared" si="61"/>
        <v>NEW</v>
      </c>
      <c r="E799" s="36" t="e">
        <f t="shared" si="62"/>
        <v>#VALUE!</v>
      </c>
      <c r="F799" s="78" t="e">
        <f t="shared" si="63"/>
        <v>#VALUE!</v>
      </c>
      <c r="G799" s="99" t="str">
        <f t="shared" si="64"/>
        <v>NEW</v>
      </c>
      <c r="H799" s="99">
        <v>1</v>
      </c>
    </row>
    <row r="800" spans="2:8" ht="18" customHeight="1" x14ac:dyDescent="0.25">
      <c r="B800" s="21" t="s">
        <v>3449</v>
      </c>
      <c r="C800" s="36" t="str">
        <f t="shared" si="60"/>
        <v/>
      </c>
      <c r="D800" s="36" t="str">
        <f t="shared" si="61"/>
        <v>NEW</v>
      </c>
      <c r="E800" s="36" t="e">
        <f t="shared" si="62"/>
        <v>#VALUE!</v>
      </c>
      <c r="F800" s="78" t="e">
        <f t="shared" si="63"/>
        <v>#VALUE!</v>
      </c>
      <c r="G800" s="99" t="str">
        <f t="shared" si="64"/>
        <v>NEW</v>
      </c>
      <c r="H800" s="99">
        <v>1</v>
      </c>
    </row>
    <row r="801" spans="2:8" ht="18" customHeight="1" x14ac:dyDescent="0.25">
      <c r="B801" s="21" t="s">
        <v>3449</v>
      </c>
      <c r="C801" s="36" t="str">
        <f t="shared" si="60"/>
        <v/>
      </c>
      <c r="D801" s="36" t="str">
        <f t="shared" si="61"/>
        <v>NEW</v>
      </c>
      <c r="E801" s="36" t="e">
        <f t="shared" si="62"/>
        <v>#VALUE!</v>
      </c>
      <c r="F801" s="78" t="e">
        <f t="shared" si="63"/>
        <v>#VALUE!</v>
      </c>
      <c r="G801" s="99" t="str">
        <f t="shared" si="64"/>
        <v>NEW</v>
      </c>
      <c r="H801" s="99">
        <v>1</v>
      </c>
    </row>
    <row r="802" spans="2:8" ht="18" customHeight="1" x14ac:dyDescent="0.25">
      <c r="B802" s="21" t="s">
        <v>3449</v>
      </c>
      <c r="C802" s="36" t="str">
        <f t="shared" si="60"/>
        <v/>
      </c>
      <c r="D802" s="36" t="str">
        <f t="shared" si="61"/>
        <v>NEW</v>
      </c>
      <c r="E802" s="36" t="e">
        <f t="shared" si="62"/>
        <v>#VALUE!</v>
      </c>
      <c r="F802" s="78" t="e">
        <f t="shared" si="63"/>
        <v>#VALUE!</v>
      </c>
      <c r="G802" s="99" t="str">
        <f t="shared" si="64"/>
        <v>NEW</v>
      </c>
      <c r="H802" s="99">
        <v>1</v>
      </c>
    </row>
    <row r="803" spans="2:8" ht="18" customHeight="1" x14ac:dyDescent="0.25">
      <c r="B803" s="21" t="s">
        <v>3449</v>
      </c>
      <c r="C803" s="36" t="str">
        <f t="shared" si="60"/>
        <v/>
      </c>
      <c r="D803" s="36" t="str">
        <f t="shared" si="61"/>
        <v>NEW</v>
      </c>
      <c r="E803" s="36" t="e">
        <f t="shared" si="62"/>
        <v>#VALUE!</v>
      </c>
      <c r="F803" s="78" t="e">
        <f t="shared" si="63"/>
        <v>#VALUE!</v>
      </c>
      <c r="G803" s="99" t="str">
        <f t="shared" si="64"/>
        <v>NEW</v>
      </c>
      <c r="H803" s="99">
        <v>1</v>
      </c>
    </row>
    <row r="804" spans="2:8" ht="18" customHeight="1" x14ac:dyDescent="0.25">
      <c r="B804" s="21" t="s">
        <v>3449</v>
      </c>
      <c r="C804" s="36" t="str">
        <f t="shared" si="60"/>
        <v/>
      </c>
      <c r="D804" s="36" t="str">
        <f t="shared" si="61"/>
        <v>NEW</v>
      </c>
      <c r="E804" s="36" t="e">
        <f t="shared" si="62"/>
        <v>#VALUE!</v>
      </c>
      <c r="F804" s="78" t="e">
        <f t="shared" si="63"/>
        <v>#VALUE!</v>
      </c>
      <c r="G804" s="99" t="str">
        <f t="shared" si="64"/>
        <v>NEW</v>
      </c>
      <c r="H804" s="99">
        <v>1</v>
      </c>
    </row>
    <row r="805" spans="2:8" ht="18" customHeight="1" x14ac:dyDescent="0.25">
      <c r="B805" s="21" t="s">
        <v>3449</v>
      </c>
      <c r="C805" s="36" t="str">
        <f t="shared" si="60"/>
        <v/>
      </c>
      <c r="D805" s="36" t="str">
        <f t="shared" si="61"/>
        <v>NEW</v>
      </c>
      <c r="E805" s="36" t="e">
        <f t="shared" si="62"/>
        <v>#VALUE!</v>
      </c>
      <c r="F805" s="78" t="e">
        <f t="shared" si="63"/>
        <v>#VALUE!</v>
      </c>
      <c r="G805" s="99" t="str">
        <f t="shared" si="64"/>
        <v>NEW</v>
      </c>
      <c r="H805" s="99">
        <v>1</v>
      </c>
    </row>
    <row r="806" spans="2:8" ht="18" customHeight="1" x14ac:dyDescent="0.25">
      <c r="B806" s="21" t="s">
        <v>3449</v>
      </c>
      <c r="C806" s="36" t="str">
        <f t="shared" si="60"/>
        <v/>
      </c>
      <c r="D806" s="36" t="str">
        <f t="shared" si="61"/>
        <v>NEW</v>
      </c>
      <c r="E806" s="36" t="e">
        <f t="shared" si="62"/>
        <v>#VALUE!</v>
      </c>
      <c r="F806" s="78" t="e">
        <f t="shared" si="63"/>
        <v>#VALUE!</v>
      </c>
      <c r="G806" s="99" t="str">
        <f t="shared" si="64"/>
        <v>NEW</v>
      </c>
      <c r="H806" s="99">
        <v>1</v>
      </c>
    </row>
    <row r="807" spans="2:8" ht="18" customHeight="1" x14ac:dyDescent="0.25">
      <c r="B807" s="21" t="s">
        <v>3449</v>
      </c>
      <c r="C807" s="36" t="str">
        <f t="shared" si="60"/>
        <v/>
      </c>
      <c r="D807" s="36" t="str">
        <f t="shared" si="61"/>
        <v>NEW</v>
      </c>
      <c r="E807" s="36" t="e">
        <f t="shared" si="62"/>
        <v>#VALUE!</v>
      </c>
      <c r="F807" s="78" t="e">
        <f t="shared" si="63"/>
        <v>#VALUE!</v>
      </c>
      <c r="G807" s="99" t="str">
        <f t="shared" si="64"/>
        <v>NEW</v>
      </c>
      <c r="H807" s="99">
        <v>1</v>
      </c>
    </row>
    <row r="808" spans="2:8" ht="18" customHeight="1" x14ac:dyDescent="0.25">
      <c r="B808" s="21" t="s">
        <v>3449</v>
      </c>
      <c r="C808" s="36" t="str">
        <f t="shared" si="60"/>
        <v/>
      </c>
      <c r="D808" s="36" t="str">
        <f t="shared" si="61"/>
        <v>NEW</v>
      </c>
      <c r="E808" s="36" t="e">
        <f t="shared" si="62"/>
        <v>#VALUE!</v>
      </c>
      <c r="F808" s="78" t="e">
        <f t="shared" si="63"/>
        <v>#VALUE!</v>
      </c>
      <c r="G808" s="99" t="str">
        <f t="shared" si="64"/>
        <v>NEW</v>
      </c>
      <c r="H808" s="99">
        <v>1</v>
      </c>
    </row>
    <row r="809" spans="2:8" ht="18" customHeight="1" x14ac:dyDescent="0.25">
      <c r="B809" s="21" t="s">
        <v>3449</v>
      </c>
      <c r="C809" s="36" t="str">
        <f t="shared" si="60"/>
        <v/>
      </c>
      <c r="D809" s="36" t="str">
        <f t="shared" si="61"/>
        <v>NEW</v>
      </c>
      <c r="E809" s="36" t="e">
        <f t="shared" si="62"/>
        <v>#VALUE!</v>
      </c>
      <c r="F809" s="78" t="e">
        <f t="shared" si="63"/>
        <v>#VALUE!</v>
      </c>
      <c r="G809" s="99" t="str">
        <f t="shared" si="64"/>
        <v>NEW</v>
      </c>
      <c r="H809" s="99">
        <v>1</v>
      </c>
    </row>
    <row r="810" spans="2:8" ht="18" customHeight="1" x14ac:dyDescent="0.25">
      <c r="B810" s="21" t="s">
        <v>3449</v>
      </c>
      <c r="C810" s="36" t="str">
        <f t="shared" si="60"/>
        <v/>
      </c>
      <c r="D810" s="36" t="str">
        <f t="shared" si="61"/>
        <v>NEW</v>
      </c>
      <c r="E810" s="36" t="e">
        <f t="shared" si="62"/>
        <v>#VALUE!</v>
      </c>
      <c r="F810" s="78" t="e">
        <f t="shared" si="63"/>
        <v>#VALUE!</v>
      </c>
      <c r="G810" s="99" t="str">
        <f t="shared" si="64"/>
        <v>NEW</v>
      </c>
      <c r="H810" s="99">
        <v>1</v>
      </c>
    </row>
    <row r="811" spans="2:8" ht="18" customHeight="1" x14ac:dyDescent="0.25">
      <c r="B811" s="21" t="s">
        <v>3449</v>
      </c>
      <c r="C811" s="36" t="str">
        <f t="shared" si="60"/>
        <v/>
      </c>
      <c r="D811" s="36" t="str">
        <f t="shared" si="61"/>
        <v>NEW</v>
      </c>
      <c r="E811" s="36" t="e">
        <f t="shared" si="62"/>
        <v>#VALUE!</v>
      </c>
      <c r="F811" s="78" t="e">
        <f t="shared" si="63"/>
        <v>#VALUE!</v>
      </c>
      <c r="G811" s="99" t="str">
        <f t="shared" si="64"/>
        <v>NEW</v>
      </c>
      <c r="H811" s="99">
        <v>1</v>
      </c>
    </row>
    <row r="812" spans="2:8" ht="18" customHeight="1" x14ac:dyDescent="0.25">
      <c r="B812" s="21" t="s">
        <v>3449</v>
      </c>
      <c r="C812" s="36" t="str">
        <f t="shared" si="60"/>
        <v/>
      </c>
      <c r="D812" s="36" t="str">
        <f t="shared" si="61"/>
        <v>NEW</v>
      </c>
      <c r="E812" s="36" t="e">
        <f t="shared" si="62"/>
        <v>#VALUE!</v>
      </c>
      <c r="F812" s="78" t="e">
        <f t="shared" si="63"/>
        <v>#VALUE!</v>
      </c>
      <c r="G812" s="99" t="str">
        <f t="shared" si="64"/>
        <v>NEW</v>
      </c>
      <c r="H812" s="99">
        <v>1</v>
      </c>
    </row>
    <row r="813" spans="2:8" ht="18" customHeight="1" x14ac:dyDescent="0.25">
      <c r="B813" s="21" t="s">
        <v>3449</v>
      </c>
      <c r="C813" s="36" t="str">
        <f t="shared" si="60"/>
        <v/>
      </c>
      <c r="D813" s="36" t="str">
        <f t="shared" si="61"/>
        <v>NEW</v>
      </c>
      <c r="E813" s="36" t="e">
        <f t="shared" si="62"/>
        <v>#VALUE!</v>
      </c>
      <c r="F813" s="78" t="e">
        <f t="shared" si="63"/>
        <v>#VALUE!</v>
      </c>
      <c r="G813" s="99" t="str">
        <f t="shared" si="64"/>
        <v>NEW</v>
      </c>
      <c r="H813" s="99">
        <v>1</v>
      </c>
    </row>
    <row r="814" spans="2:8" ht="18" customHeight="1" x14ac:dyDescent="0.25">
      <c r="B814" s="21" t="s">
        <v>3449</v>
      </c>
      <c r="C814" s="36" t="str">
        <f t="shared" si="60"/>
        <v/>
      </c>
      <c r="D814" s="36" t="str">
        <f t="shared" si="61"/>
        <v>NEW</v>
      </c>
      <c r="E814" s="36" t="e">
        <f t="shared" si="62"/>
        <v>#VALUE!</v>
      </c>
      <c r="F814" s="78" t="e">
        <f t="shared" si="63"/>
        <v>#VALUE!</v>
      </c>
      <c r="G814" s="99" t="str">
        <f t="shared" si="64"/>
        <v>NEW</v>
      </c>
      <c r="H814" s="99">
        <v>1</v>
      </c>
    </row>
    <row r="815" spans="2:8" ht="18" customHeight="1" x14ac:dyDescent="0.25">
      <c r="B815" s="21" t="s">
        <v>3449</v>
      </c>
      <c r="C815" s="36" t="str">
        <f t="shared" si="60"/>
        <v/>
      </c>
      <c r="D815" s="36" t="str">
        <f t="shared" si="61"/>
        <v>NEW</v>
      </c>
      <c r="E815" s="36" t="e">
        <f t="shared" si="62"/>
        <v>#VALUE!</v>
      </c>
      <c r="F815" s="78" t="e">
        <f t="shared" si="63"/>
        <v>#VALUE!</v>
      </c>
      <c r="G815" s="99" t="str">
        <f t="shared" si="64"/>
        <v>NEW</v>
      </c>
      <c r="H815" s="99">
        <v>1</v>
      </c>
    </row>
    <row r="816" spans="2:8" ht="18" customHeight="1" x14ac:dyDescent="0.25">
      <c r="B816" s="21" t="s">
        <v>3449</v>
      </c>
      <c r="C816" s="36" t="str">
        <f t="shared" si="60"/>
        <v/>
      </c>
      <c r="D816" s="36" t="str">
        <f t="shared" si="61"/>
        <v>NEW</v>
      </c>
      <c r="E816" s="36" t="e">
        <f t="shared" si="62"/>
        <v>#VALUE!</v>
      </c>
      <c r="F816" s="78" t="e">
        <f t="shared" si="63"/>
        <v>#VALUE!</v>
      </c>
      <c r="G816" s="99" t="str">
        <f t="shared" si="64"/>
        <v>NEW</v>
      </c>
      <c r="H816" s="99">
        <v>1</v>
      </c>
    </row>
    <row r="817" spans="2:8" ht="18" customHeight="1" x14ac:dyDescent="0.25">
      <c r="B817" s="21" t="s">
        <v>3449</v>
      </c>
      <c r="C817" s="36" t="str">
        <f t="shared" si="60"/>
        <v/>
      </c>
      <c r="D817" s="36" t="str">
        <f t="shared" si="61"/>
        <v>NEW</v>
      </c>
      <c r="E817" s="36" t="e">
        <f t="shared" si="62"/>
        <v>#VALUE!</v>
      </c>
      <c r="F817" s="78" t="e">
        <f t="shared" si="63"/>
        <v>#VALUE!</v>
      </c>
      <c r="G817" s="99" t="str">
        <f t="shared" si="64"/>
        <v>NEW</v>
      </c>
      <c r="H817" s="99">
        <v>1</v>
      </c>
    </row>
    <row r="818" spans="2:8" ht="18" customHeight="1" x14ac:dyDescent="0.25">
      <c r="B818" s="21" t="s">
        <v>3449</v>
      </c>
      <c r="C818" s="36" t="str">
        <f t="shared" si="60"/>
        <v/>
      </c>
      <c r="D818" s="36" t="str">
        <f t="shared" si="61"/>
        <v>NEW</v>
      </c>
      <c r="E818" s="36" t="e">
        <f t="shared" si="62"/>
        <v>#VALUE!</v>
      </c>
      <c r="F818" s="78" t="e">
        <f t="shared" si="63"/>
        <v>#VALUE!</v>
      </c>
      <c r="G818" s="99" t="str">
        <f t="shared" si="64"/>
        <v>NEW</v>
      </c>
      <c r="H818" s="99">
        <v>1</v>
      </c>
    </row>
    <row r="819" spans="2:8" ht="18" customHeight="1" x14ac:dyDescent="0.25">
      <c r="B819" s="21" t="s">
        <v>3449</v>
      </c>
      <c r="C819" s="36" t="str">
        <f t="shared" si="60"/>
        <v/>
      </c>
      <c r="D819" s="36" t="str">
        <f t="shared" si="61"/>
        <v>NEW</v>
      </c>
      <c r="E819" s="36" t="e">
        <f t="shared" si="62"/>
        <v>#VALUE!</v>
      </c>
      <c r="F819" s="78" t="e">
        <f t="shared" si="63"/>
        <v>#VALUE!</v>
      </c>
      <c r="G819" s="99" t="str">
        <f t="shared" si="64"/>
        <v>NEW</v>
      </c>
      <c r="H819" s="99">
        <v>1</v>
      </c>
    </row>
    <row r="820" spans="2:8" ht="18" customHeight="1" x14ac:dyDescent="0.25">
      <c r="B820" s="21" t="s">
        <v>3449</v>
      </c>
      <c r="C820" s="36" t="str">
        <f t="shared" si="60"/>
        <v/>
      </c>
      <c r="D820" s="36" t="str">
        <f t="shared" si="61"/>
        <v>NEW</v>
      </c>
      <c r="E820" s="36" t="e">
        <f t="shared" si="62"/>
        <v>#VALUE!</v>
      </c>
      <c r="F820" s="78" t="e">
        <f t="shared" si="63"/>
        <v>#VALUE!</v>
      </c>
      <c r="G820" s="99" t="str">
        <f t="shared" si="64"/>
        <v>NEW</v>
      </c>
      <c r="H820" s="99">
        <v>1</v>
      </c>
    </row>
    <row r="821" spans="2:8" ht="18" customHeight="1" x14ac:dyDescent="0.25">
      <c r="B821" s="21" t="s">
        <v>3449</v>
      </c>
      <c r="C821" s="36" t="str">
        <f t="shared" si="60"/>
        <v/>
      </c>
      <c r="D821" s="36" t="str">
        <f t="shared" si="61"/>
        <v>NEW</v>
      </c>
      <c r="E821" s="36" t="e">
        <f t="shared" si="62"/>
        <v>#VALUE!</v>
      </c>
      <c r="F821" s="78" t="e">
        <f t="shared" si="63"/>
        <v>#VALUE!</v>
      </c>
      <c r="G821" s="99" t="str">
        <f t="shared" si="64"/>
        <v>NEW</v>
      </c>
      <c r="H821" s="99">
        <v>1</v>
      </c>
    </row>
    <row r="822" spans="2:8" ht="18" customHeight="1" x14ac:dyDescent="0.25">
      <c r="B822" s="21" t="s">
        <v>3449</v>
      </c>
      <c r="C822" s="36" t="str">
        <f t="shared" si="60"/>
        <v/>
      </c>
      <c r="D822" s="36" t="str">
        <f t="shared" si="61"/>
        <v>NEW</v>
      </c>
      <c r="E822" s="36" t="e">
        <f t="shared" si="62"/>
        <v>#VALUE!</v>
      </c>
      <c r="F822" s="78" t="e">
        <f t="shared" si="63"/>
        <v>#VALUE!</v>
      </c>
      <c r="G822" s="99" t="str">
        <f t="shared" si="64"/>
        <v>NEW</v>
      </c>
      <c r="H822" s="99">
        <v>1</v>
      </c>
    </row>
    <row r="823" spans="2:8" ht="18" customHeight="1" x14ac:dyDescent="0.25">
      <c r="B823" s="21" t="s">
        <v>3449</v>
      </c>
      <c r="C823" s="36" t="str">
        <f t="shared" si="60"/>
        <v/>
      </c>
      <c r="D823" s="36" t="str">
        <f t="shared" si="61"/>
        <v>NEW</v>
      </c>
      <c r="E823" s="36" t="e">
        <f t="shared" si="62"/>
        <v>#VALUE!</v>
      </c>
      <c r="F823" s="78" t="e">
        <f t="shared" si="63"/>
        <v>#VALUE!</v>
      </c>
      <c r="G823" s="99" t="str">
        <f t="shared" si="64"/>
        <v>NEW</v>
      </c>
      <c r="H823" s="99">
        <v>1</v>
      </c>
    </row>
    <row r="824" spans="2:8" ht="18" customHeight="1" x14ac:dyDescent="0.25">
      <c r="B824" s="21" t="s">
        <v>3449</v>
      </c>
      <c r="C824" s="36" t="str">
        <f t="shared" si="60"/>
        <v/>
      </c>
      <c r="D824" s="36" t="str">
        <f t="shared" si="61"/>
        <v>NEW</v>
      </c>
      <c r="E824" s="36" t="e">
        <f t="shared" si="62"/>
        <v>#VALUE!</v>
      </c>
      <c r="F824" s="78" t="e">
        <f t="shared" si="63"/>
        <v>#VALUE!</v>
      </c>
      <c r="G824" s="99" t="str">
        <f t="shared" si="64"/>
        <v>NEW</v>
      </c>
      <c r="H824" s="99">
        <v>1</v>
      </c>
    </row>
    <row r="825" spans="2:8" ht="18" customHeight="1" x14ac:dyDescent="0.25">
      <c r="B825" s="21" t="s">
        <v>3449</v>
      </c>
      <c r="C825" s="36" t="str">
        <f t="shared" si="60"/>
        <v/>
      </c>
      <c r="D825" s="36" t="str">
        <f t="shared" si="61"/>
        <v>NEW</v>
      </c>
      <c r="E825" s="36" t="e">
        <f t="shared" si="62"/>
        <v>#VALUE!</v>
      </c>
      <c r="F825" s="78" t="e">
        <f t="shared" si="63"/>
        <v>#VALUE!</v>
      </c>
      <c r="G825" s="99" t="str">
        <f t="shared" si="64"/>
        <v>NEW</v>
      </c>
      <c r="H825" s="99">
        <v>1</v>
      </c>
    </row>
    <row r="826" spans="2:8" ht="18" customHeight="1" x14ac:dyDescent="0.25">
      <c r="B826" s="21" t="s">
        <v>3449</v>
      </c>
      <c r="C826" s="36" t="str">
        <f t="shared" si="60"/>
        <v/>
      </c>
      <c r="D826" s="36" t="str">
        <f t="shared" si="61"/>
        <v>NEW</v>
      </c>
      <c r="E826" s="36" t="e">
        <f t="shared" si="62"/>
        <v>#VALUE!</v>
      </c>
      <c r="F826" s="78" t="e">
        <f t="shared" si="63"/>
        <v>#VALUE!</v>
      </c>
      <c r="G826" s="99" t="str">
        <f t="shared" si="64"/>
        <v>NEW</v>
      </c>
      <c r="H826" s="99">
        <v>1</v>
      </c>
    </row>
    <row r="827" spans="2:8" ht="18" customHeight="1" x14ac:dyDescent="0.25">
      <c r="B827" s="21" t="s">
        <v>3449</v>
      </c>
      <c r="C827" s="36" t="str">
        <f t="shared" si="60"/>
        <v/>
      </c>
      <c r="D827" s="36" t="str">
        <f t="shared" si="61"/>
        <v>NEW</v>
      </c>
      <c r="E827" s="36" t="e">
        <f t="shared" si="62"/>
        <v>#VALUE!</v>
      </c>
      <c r="F827" s="78" t="e">
        <f t="shared" si="63"/>
        <v>#VALUE!</v>
      </c>
      <c r="G827" s="99" t="str">
        <f t="shared" si="64"/>
        <v>NEW</v>
      </c>
      <c r="H827" s="99">
        <v>1</v>
      </c>
    </row>
    <row r="828" spans="2:8" ht="18" customHeight="1" x14ac:dyDescent="0.25">
      <c r="B828" s="21" t="s">
        <v>3449</v>
      </c>
      <c r="C828" s="36" t="str">
        <f t="shared" si="60"/>
        <v/>
      </c>
      <c r="D828" s="36" t="str">
        <f t="shared" si="61"/>
        <v>NEW</v>
      </c>
      <c r="E828" s="36" t="e">
        <f t="shared" si="62"/>
        <v>#VALUE!</v>
      </c>
      <c r="F828" s="78" t="e">
        <f t="shared" si="63"/>
        <v>#VALUE!</v>
      </c>
      <c r="G828" s="99" t="str">
        <f t="shared" si="64"/>
        <v>NEW</v>
      </c>
      <c r="H828" s="99">
        <v>1</v>
      </c>
    </row>
    <row r="829" spans="2:8" ht="18" customHeight="1" x14ac:dyDescent="0.25">
      <c r="B829" s="21" t="s">
        <v>3449</v>
      </c>
      <c r="C829" s="36" t="str">
        <f t="shared" si="60"/>
        <v/>
      </c>
      <c r="D829" s="36" t="str">
        <f t="shared" si="61"/>
        <v>NEW</v>
      </c>
      <c r="E829" s="36" t="e">
        <f t="shared" si="62"/>
        <v>#VALUE!</v>
      </c>
      <c r="F829" s="78" t="e">
        <f t="shared" si="63"/>
        <v>#VALUE!</v>
      </c>
      <c r="G829" s="99" t="str">
        <f t="shared" si="64"/>
        <v>NEW</v>
      </c>
      <c r="H829" s="99">
        <v>1</v>
      </c>
    </row>
    <row r="830" spans="2:8" ht="18" customHeight="1" x14ac:dyDescent="0.25">
      <c r="B830" s="21" t="s">
        <v>3449</v>
      </c>
      <c r="C830" s="36" t="str">
        <f t="shared" si="60"/>
        <v/>
      </c>
      <c r="D830" s="36" t="str">
        <f t="shared" si="61"/>
        <v>NEW</v>
      </c>
      <c r="E830" s="36" t="e">
        <f t="shared" si="62"/>
        <v>#VALUE!</v>
      </c>
      <c r="F830" s="78" t="e">
        <f t="shared" si="63"/>
        <v>#VALUE!</v>
      </c>
      <c r="G830" s="99" t="str">
        <f t="shared" si="64"/>
        <v>NEW</v>
      </c>
      <c r="H830" s="99">
        <v>1</v>
      </c>
    </row>
    <row r="831" spans="2:8" ht="18" customHeight="1" x14ac:dyDescent="0.25">
      <c r="B831" s="21" t="s">
        <v>3449</v>
      </c>
      <c r="C831" s="36" t="str">
        <f t="shared" si="60"/>
        <v/>
      </c>
      <c r="D831" s="36" t="str">
        <f t="shared" si="61"/>
        <v>NEW</v>
      </c>
      <c r="E831" s="36" t="e">
        <f t="shared" si="62"/>
        <v>#VALUE!</v>
      </c>
      <c r="F831" s="78" t="e">
        <f t="shared" si="63"/>
        <v>#VALUE!</v>
      </c>
      <c r="G831" s="99" t="str">
        <f t="shared" si="64"/>
        <v>NEW</v>
      </c>
      <c r="H831" s="99">
        <v>1</v>
      </c>
    </row>
    <row r="832" spans="2:8" ht="18" customHeight="1" x14ac:dyDescent="0.25">
      <c r="B832" s="21" t="s">
        <v>3449</v>
      </c>
      <c r="C832" s="36" t="str">
        <f t="shared" si="60"/>
        <v/>
      </c>
      <c r="D832" s="36" t="str">
        <f t="shared" si="61"/>
        <v>NEW</v>
      </c>
      <c r="E832" s="36" t="e">
        <f t="shared" si="62"/>
        <v>#VALUE!</v>
      </c>
      <c r="F832" s="78" t="e">
        <f t="shared" si="63"/>
        <v>#VALUE!</v>
      </c>
      <c r="G832" s="99" t="str">
        <f t="shared" si="64"/>
        <v>NEW</v>
      </c>
      <c r="H832" s="99">
        <v>1</v>
      </c>
    </row>
    <row r="833" spans="2:8" ht="18" customHeight="1" x14ac:dyDescent="0.25">
      <c r="B833" s="21" t="s">
        <v>3449</v>
      </c>
      <c r="C833" s="36" t="str">
        <f t="shared" si="60"/>
        <v/>
      </c>
      <c r="D833" s="36" t="str">
        <f t="shared" si="61"/>
        <v>NEW</v>
      </c>
      <c r="E833" s="36" t="e">
        <f t="shared" si="62"/>
        <v>#VALUE!</v>
      </c>
      <c r="F833" s="78" t="e">
        <f t="shared" si="63"/>
        <v>#VALUE!</v>
      </c>
      <c r="G833" s="99" t="str">
        <f t="shared" si="64"/>
        <v>NEW</v>
      </c>
      <c r="H833" s="99">
        <v>1</v>
      </c>
    </row>
    <row r="834" spans="2:8" ht="18" customHeight="1" x14ac:dyDescent="0.25">
      <c r="B834" s="21" t="s">
        <v>3449</v>
      </c>
      <c r="C834" s="36" t="str">
        <f t="shared" si="60"/>
        <v/>
      </c>
      <c r="D834" s="36" t="str">
        <f t="shared" si="61"/>
        <v>NEW</v>
      </c>
      <c r="E834" s="36" t="e">
        <f t="shared" si="62"/>
        <v>#VALUE!</v>
      </c>
      <c r="F834" s="78" t="e">
        <f t="shared" si="63"/>
        <v>#VALUE!</v>
      </c>
      <c r="G834" s="99" t="str">
        <f t="shared" si="64"/>
        <v>NEW</v>
      </c>
      <c r="H834" s="99">
        <v>1</v>
      </c>
    </row>
    <row r="835" spans="2:8" ht="18" customHeight="1" x14ac:dyDescent="0.25">
      <c r="B835" s="21" t="s">
        <v>3449</v>
      </c>
      <c r="C835" s="36" t="str">
        <f t="shared" ref="C835:C891" si="65">TRIM(RIGHT(SUBSTITUTE(A835,"/",REPT(" ",LEN(A835))),LEN(A835)))</f>
        <v/>
      </c>
      <c r="D835" s="36" t="str">
        <f t="shared" ref="D835:D898" si="66">B835</f>
        <v>NEW</v>
      </c>
      <c r="E835" s="36" t="e">
        <f t="shared" ref="E835:E898" si="67">LEFT(A835,LEN(A835)-LEN(C835)-1)</f>
        <v>#VALUE!</v>
      </c>
      <c r="F835" s="78" t="e">
        <f t="shared" ref="F835:F898" si="68">LEFT(A835,FIND("/",A835,FIND("/",A835)+1)-1)</f>
        <v>#VALUE!</v>
      </c>
      <c r="G835" s="99" t="str">
        <f t="shared" ref="G835:G898" si="69">B835</f>
        <v>NEW</v>
      </c>
      <c r="H835" s="99">
        <v>1</v>
      </c>
    </row>
    <row r="836" spans="2:8" ht="18" customHeight="1" x14ac:dyDescent="0.25">
      <c r="B836" s="21" t="s">
        <v>3449</v>
      </c>
      <c r="C836" s="36" t="str">
        <f t="shared" si="65"/>
        <v/>
      </c>
      <c r="D836" s="36" t="str">
        <f t="shared" si="66"/>
        <v>NEW</v>
      </c>
      <c r="E836" s="36" t="e">
        <f t="shared" si="67"/>
        <v>#VALUE!</v>
      </c>
      <c r="F836" s="78" t="e">
        <f t="shared" si="68"/>
        <v>#VALUE!</v>
      </c>
      <c r="G836" s="99" t="str">
        <f t="shared" si="69"/>
        <v>NEW</v>
      </c>
      <c r="H836" s="99">
        <v>1</v>
      </c>
    </row>
    <row r="837" spans="2:8" ht="18" customHeight="1" x14ac:dyDescent="0.25">
      <c r="B837" s="21" t="s">
        <v>3449</v>
      </c>
      <c r="C837" s="36" t="str">
        <f t="shared" si="65"/>
        <v/>
      </c>
      <c r="D837" s="36" t="str">
        <f t="shared" si="66"/>
        <v>NEW</v>
      </c>
      <c r="E837" s="36" t="e">
        <f t="shared" si="67"/>
        <v>#VALUE!</v>
      </c>
      <c r="F837" s="78" t="e">
        <f t="shared" si="68"/>
        <v>#VALUE!</v>
      </c>
      <c r="G837" s="99" t="str">
        <f t="shared" si="69"/>
        <v>NEW</v>
      </c>
      <c r="H837" s="99">
        <v>1</v>
      </c>
    </row>
    <row r="838" spans="2:8" ht="18" customHeight="1" x14ac:dyDescent="0.25">
      <c r="B838" s="21" t="s">
        <v>3449</v>
      </c>
      <c r="C838" s="36" t="str">
        <f t="shared" si="65"/>
        <v/>
      </c>
      <c r="D838" s="36" t="str">
        <f t="shared" si="66"/>
        <v>NEW</v>
      </c>
      <c r="E838" s="36" t="e">
        <f t="shared" si="67"/>
        <v>#VALUE!</v>
      </c>
      <c r="F838" s="78" t="e">
        <f t="shared" si="68"/>
        <v>#VALUE!</v>
      </c>
      <c r="G838" s="99" t="str">
        <f t="shared" si="69"/>
        <v>NEW</v>
      </c>
      <c r="H838" s="99">
        <v>1</v>
      </c>
    </row>
    <row r="839" spans="2:8" ht="18" customHeight="1" x14ac:dyDescent="0.25">
      <c r="B839" s="21" t="s">
        <v>3449</v>
      </c>
      <c r="C839" s="36" t="str">
        <f t="shared" si="65"/>
        <v/>
      </c>
      <c r="D839" s="36" t="str">
        <f t="shared" si="66"/>
        <v>NEW</v>
      </c>
      <c r="E839" s="36" t="e">
        <f t="shared" si="67"/>
        <v>#VALUE!</v>
      </c>
      <c r="F839" s="78" t="e">
        <f t="shared" si="68"/>
        <v>#VALUE!</v>
      </c>
      <c r="G839" s="99" t="str">
        <f t="shared" si="69"/>
        <v>NEW</v>
      </c>
      <c r="H839" s="99">
        <v>1</v>
      </c>
    </row>
    <row r="840" spans="2:8" ht="18" customHeight="1" x14ac:dyDescent="0.25">
      <c r="B840" s="21" t="s">
        <v>3449</v>
      </c>
      <c r="C840" s="36" t="str">
        <f t="shared" si="65"/>
        <v/>
      </c>
      <c r="D840" s="36" t="str">
        <f t="shared" si="66"/>
        <v>NEW</v>
      </c>
      <c r="E840" s="36" t="e">
        <f t="shared" si="67"/>
        <v>#VALUE!</v>
      </c>
      <c r="F840" s="78" t="e">
        <f t="shared" si="68"/>
        <v>#VALUE!</v>
      </c>
      <c r="G840" s="99" t="str">
        <f t="shared" si="69"/>
        <v>NEW</v>
      </c>
      <c r="H840" s="99">
        <v>1</v>
      </c>
    </row>
    <row r="841" spans="2:8" ht="18" customHeight="1" x14ac:dyDescent="0.25">
      <c r="B841" s="21" t="s">
        <v>3449</v>
      </c>
      <c r="C841" s="36" t="str">
        <f t="shared" si="65"/>
        <v/>
      </c>
      <c r="D841" s="36" t="str">
        <f t="shared" si="66"/>
        <v>NEW</v>
      </c>
      <c r="E841" s="36" t="e">
        <f t="shared" si="67"/>
        <v>#VALUE!</v>
      </c>
      <c r="F841" s="78" t="e">
        <f t="shared" si="68"/>
        <v>#VALUE!</v>
      </c>
      <c r="G841" s="99" t="str">
        <f t="shared" si="69"/>
        <v>NEW</v>
      </c>
      <c r="H841" s="99">
        <v>1</v>
      </c>
    </row>
    <row r="842" spans="2:8" ht="18" customHeight="1" x14ac:dyDescent="0.25">
      <c r="B842" s="21" t="s">
        <v>3449</v>
      </c>
      <c r="C842" s="36" t="str">
        <f t="shared" si="65"/>
        <v/>
      </c>
      <c r="D842" s="36" t="str">
        <f t="shared" si="66"/>
        <v>NEW</v>
      </c>
      <c r="E842" s="36" t="e">
        <f t="shared" si="67"/>
        <v>#VALUE!</v>
      </c>
      <c r="F842" s="78" t="e">
        <f t="shared" si="68"/>
        <v>#VALUE!</v>
      </c>
      <c r="G842" s="99" t="str">
        <f t="shared" si="69"/>
        <v>NEW</v>
      </c>
      <c r="H842" s="99">
        <v>1</v>
      </c>
    </row>
    <row r="843" spans="2:8" ht="18" customHeight="1" x14ac:dyDescent="0.25">
      <c r="B843" s="21" t="s">
        <v>3449</v>
      </c>
      <c r="C843" s="36" t="str">
        <f t="shared" si="65"/>
        <v/>
      </c>
      <c r="D843" s="36" t="str">
        <f t="shared" si="66"/>
        <v>NEW</v>
      </c>
      <c r="E843" s="36" t="e">
        <f t="shared" si="67"/>
        <v>#VALUE!</v>
      </c>
      <c r="F843" s="78" t="e">
        <f t="shared" si="68"/>
        <v>#VALUE!</v>
      </c>
      <c r="G843" s="99" t="str">
        <f t="shared" si="69"/>
        <v>NEW</v>
      </c>
      <c r="H843" s="99">
        <v>1</v>
      </c>
    </row>
    <row r="844" spans="2:8" ht="18" customHeight="1" x14ac:dyDescent="0.25">
      <c r="B844" s="21" t="s">
        <v>3449</v>
      </c>
      <c r="C844" s="36" t="str">
        <f t="shared" si="65"/>
        <v/>
      </c>
      <c r="D844" s="36" t="str">
        <f t="shared" si="66"/>
        <v>NEW</v>
      </c>
      <c r="E844" s="36" t="e">
        <f t="shared" si="67"/>
        <v>#VALUE!</v>
      </c>
      <c r="F844" s="78" t="e">
        <f t="shared" si="68"/>
        <v>#VALUE!</v>
      </c>
      <c r="G844" s="99" t="str">
        <f t="shared" si="69"/>
        <v>NEW</v>
      </c>
      <c r="H844" s="99">
        <v>1</v>
      </c>
    </row>
    <row r="845" spans="2:8" ht="18" customHeight="1" x14ac:dyDescent="0.25">
      <c r="B845" s="21" t="s">
        <v>3449</v>
      </c>
      <c r="C845" s="36" t="str">
        <f t="shared" si="65"/>
        <v/>
      </c>
      <c r="D845" s="36" t="str">
        <f t="shared" si="66"/>
        <v>NEW</v>
      </c>
      <c r="E845" s="36" t="e">
        <f t="shared" si="67"/>
        <v>#VALUE!</v>
      </c>
      <c r="F845" s="78" t="e">
        <f t="shared" si="68"/>
        <v>#VALUE!</v>
      </c>
      <c r="G845" s="99" t="str">
        <f t="shared" si="69"/>
        <v>NEW</v>
      </c>
      <c r="H845" s="99">
        <v>1</v>
      </c>
    </row>
    <row r="846" spans="2:8" ht="18" customHeight="1" x14ac:dyDescent="0.25">
      <c r="B846" s="21" t="s">
        <v>3449</v>
      </c>
      <c r="C846" s="36" t="str">
        <f t="shared" si="65"/>
        <v/>
      </c>
      <c r="D846" s="36" t="str">
        <f t="shared" si="66"/>
        <v>NEW</v>
      </c>
      <c r="E846" s="36" t="e">
        <f t="shared" si="67"/>
        <v>#VALUE!</v>
      </c>
      <c r="F846" s="78" t="e">
        <f t="shared" si="68"/>
        <v>#VALUE!</v>
      </c>
      <c r="G846" s="99" t="str">
        <f t="shared" si="69"/>
        <v>NEW</v>
      </c>
      <c r="H846" s="99">
        <v>1</v>
      </c>
    </row>
    <row r="847" spans="2:8" ht="18" customHeight="1" x14ac:dyDescent="0.25">
      <c r="B847" s="21" t="s">
        <v>3449</v>
      </c>
      <c r="C847" s="36" t="str">
        <f t="shared" si="65"/>
        <v/>
      </c>
      <c r="D847" s="36" t="str">
        <f t="shared" si="66"/>
        <v>NEW</v>
      </c>
      <c r="E847" s="36" t="e">
        <f t="shared" si="67"/>
        <v>#VALUE!</v>
      </c>
      <c r="F847" s="78" t="e">
        <f t="shared" si="68"/>
        <v>#VALUE!</v>
      </c>
      <c r="G847" s="99" t="str">
        <f t="shared" si="69"/>
        <v>NEW</v>
      </c>
      <c r="H847" s="99">
        <v>1</v>
      </c>
    </row>
    <row r="848" spans="2:8" ht="18" customHeight="1" x14ac:dyDescent="0.25">
      <c r="B848" s="21" t="s">
        <v>3449</v>
      </c>
      <c r="C848" s="36" t="str">
        <f t="shared" si="65"/>
        <v/>
      </c>
      <c r="D848" s="36" t="str">
        <f t="shared" si="66"/>
        <v>NEW</v>
      </c>
      <c r="E848" s="36" t="e">
        <f t="shared" si="67"/>
        <v>#VALUE!</v>
      </c>
      <c r="F848" s="78" t="e">
        <f t="shared" si="68"/>
        <v>#VALUE!</v>
      </c>
      <c r="G848" s="99" t="str">
        <f t="shared" si="69"/>
        <v>NEW</v>
      </c>
      <c r="H848" s="99">
        <v>1</v>
      </c>
    </row>
    <row r="849" spans="2:8" ht="18" customHeight="1" x14ac:dyDescent="0.25">
      <c r="B849" s="21" t="s">
        <v>3449</v>
      </c>
      <c r="C849" s="36" t="str">
        <f t="shared" si="65"/>
        <v/>
      </c>
      <c r="D849" s="36" t="str">
        <f t="shared" si="66"/>
        <v>NEW</v>
      </c>
      <c r="E849" s="36" t="e">
        <f t="shared" si="67"/>
        <v>#VALUE!</v>
      </c>
      <c r="F849" s="78" t="e">
        <f t="shared" si="68"/>
        <v>#VALUE!</v>
      </c>
      <c r="G849" s="99" t="str">
        <f t="shared" si="69"/>
        <v>NEW</v>
      </c>
      <c r="H849" s="99">
        <v>1</v>
      </c>
    </row>
    <row r="850" spans="2:8" ht="18" customHeight="1" x14ac:dyDescent="0.25">
      <c r="B850" s="21" t="s">
        <v>3449</v>
      </c>
      <c r="C850" s="36" t="str">
        <f t="shared" si="65"/>
        <v/>
      </c>
      <c r="D850" s="36" t="str">
        <f t="shared" si="66"/>
        <v>NEW</v>
      </c>
      <c r="E850" s="36" t="e">
        <f t="shared" si="67"/>
        <v>#VALUE!</v>
      </c>
      <c r="F850" s="78" t="e">
        <f t="shared" si="68"/>
        <v>#VALUE!</v>
      </c>
      <c r="G850" s="99" t="str">
        <f t="shared" si="69"/>
        <v>NEW</v>
      </c>
      <c r="H850" s="99">
        <v>1</v>
      </c>
    </row>
    <row r="851" spans="2:8" ht="18" customHeight="1" x14ac:dyDescent="0.25">
      <c r="B851" s="21" t="s">
        <v>3449</v>
      </c>
      <c r="C851" s="36" t="str">
        <f t="shared" si="65"/>
        <v/>
      </c>
      <c r="D851" s="36" t="str">
        <f t="shared" si="66"/>
        <v>NEW</v>
      </c>
      <c r="E851" s="36" t="e">
        <f t="shared" si="67"/>
        <v>#VALUE!</v>
      </c>
      <c r="F851" s="78" t="e">
        <f t="shared" si="68"/>
        <v>#VALUE!</v>
      </c>
      <c r="G851" s="99" t="str">
        <f t="shared" si="69"/>
        <v>NEW</v>
      </c>
      <c r="H851" s="99">
        <v>1</v>
      </c>
    </row>
    <row r="852" spans="2:8" ht="18" customHeight="1" x14ac:dyDescent="0.25">
      <c r="B852" s="21" t="s">
        <v>3449</v>
      </c>
      <c r="C852" s="36" t="str">
        <f t="shared" si="65"/>
        <v/>
      </c>
      <c r="D852" s="36" t="str">
        <f t="shared" si="66"/>
        <v>NEW</v>
      </c>
      <c r="E852" s="36" t="e">
        <f t="shared" si="67"/>
        <v>#VALUE!</v>
      </c>
      <c r="F852" s="78" t="e">
        <f t="shared" si="68"/>
        <v>#VALUE!</v>
      </c>
      <c r="G852" s="99" t="str">
        <f t="shared" si="69"/>
        <v>NEW</v>
      </c>
      <c r="H852" s="99">
        <v>1</v>
      </c>
    </row>
    <row r="853" spans="2:8" ht="18" customHeight="1" x14ac:dyDescent="0.25">
      <c r="B853" s="21" t="s">
        <v>3449</v>
      </c>
      <c r="C853" s="36" t="str">
        <f t="shared" si="65"/>
        <v/>
      </c>
      <c r="D853" s="36" t="str">
        <f t="shared" si="66"/>
        <v>NEW</v>
      </c>
      <c r="E853" s="36" t="e">
        <f t="shared" si="67"/>
        <v>#VALUE!</v>
      </c>
      <c r="F853" s="78" t="e">
        <f t="shared" si="68"/>
        <v>#VALUE!</v>
      </c>
      <c r="G853" s="99" t="str">
        <f t="shared" si="69"/>
        <v>NEW</v>
      </c>
      <c r="H853" s="99">
        <v>1</v>
      </c>
    </row>
    <row r="854" spans="2:8" ht="18" customHeight="1" x14ac:dyDescent="0.25">
      <c r="B854" s="21" t="s">
        <v>3449</v>
      </c>
      <c r="C854" s="36" t="str">
        <f t="shared" si="65"/>
        <v/>
      </c>
      <c r="D854" s="36" t="str">
        <f t="shared" si="66"/>
        <v>NEW</v>
      </c>
      <c r="E854" s="36" t="e">
        <f t="shared" si="67"/>
        <v>#VALUE!</v>
      </c>
      <c r="F854" s="78" t="e">
        <f t="shared" si="68"/>
        <v>#VALUE!</v>
      </c>
      <c r="G854" s="99" t="str">
        <f t="shared" si="69"/>
        <v>NEW</v>
      </c>
      <c r="H854" s="99">
        <v>1</v>
      </c>
    </row>
    <row r="855" spans="2:8" ht="18" customHeight="1" x14ac:dyDescent="0.25">
      <c r="B855" s="21" t="s">
        <v>3449</v>
      </c>
      <c r="C855" s="36" t="str">
        <f t="shared" si="65"/>
        <v/>
      </c>
      <c r="D855" s="36" t="str">
        <f t="shared" si="66"/>
        <v>NEW</v>
      </c>
      <c r="E855" s="36" t="e">
        <f t="shared" si="67"/>
        <v>#VALUE!</v>
      </c>
      <c r="F855" s="78" t="e">
        <f t="shared" si="68"/>
        <v>#VALUE!</v>
      </c>
      <c r="G855" s="99" t="str">
        <f t="shared" si="69"/>
        <v>NEW</v>
      </c>
      <c r="H855" s="99">
        <v>1</v>
      </c>
    </row>
    <row r="856" spans="2:8" ht="18" customHeight="1" x14ac:dyDescent="0.25">
      <c r="B856" s="21" t="s">
        <v>3449</v>
      </c>
      <c r="C856" s="36" t="str">
        <f t="shared" si="65"/>
        <v/>
      </c>
      <c r="D856" s="36" t="str">
        <f t="shared" si="66"/>
        <v>NEW</v>
      </c>
      <c r="E856" s="36" t="e">
        <f t="shared" si="67"/>
        <v>#VALUE!</v>
      </c>
      <c r="F856" s="78" t="e">
        <f t="shared" si="68"/>
        <v>#VALUE!</v>
      </c>
      <c r="G856" s="99" t="str">
        <f t="shared" si="69"/>
        <v>NEW</v>
      </c>
      <c r="H856" s="99">
        <v>1</v>
      </c>
    </row>
    <row r="857" spans="2:8" ht="18" customHeight="1" x14ac:dyDescent="0.25">
      <c r="B857" s="21" t="s">
        <v>3449</v>
      </c>
      <c r="C857" s="36" t="str">
        <f t="shared" si="65"/>
        <v/>
      </c>
      <c r="D857" s="36" t="str">
        <f t="shared" si="66"/>
        <v>NEW</v>
      </c>
      <c r="E857" s="36" t="e">
        <f t="shared" si="67"/>
        <v>#VALUE!</v>
      </c>
      <c r="F857" s="78" t="e">
        <f t="shared" si="68"/>
        <v>#VALUE!</v>
      </c>
      <c r="G857" s="99" t="str">
        <f t="shared" si="69"/>
        <v>NEW</v>
      </c>
      <c r="H857" s="99">
        <v>1</v>
      </c>
    </row>
    <row r="858" spans="2:8" ht="18" customHeight="1" x14ac:dyDescent="0.25">
      <c r="B858" s="21" t="s">
        <v>3449</v>
      </c>
      <c r="C858" s="36" t="str">
        <f t="shared" si="65"/>
        <v/>
      </c>
      <c r="D858" s="36" t="str">
        <f t="shared" si="66"/>
        <v>NEW</v>
      </c>
      <c r="E858" s="36" t="e">
        <f t="shared" si="67"/>
        <v>#VALUE!</v>
      </c>
      <c r="F858" s="78" t="e">
        <f t="shared" si="68"/>
        <v>#VALUE!</v>
      </c>
      <c r="G858" s="99" t="str">
        <f t="shared" si="69"/>
        <v>NEW</v>
      </c>
      <c r="H858" s="99">
        <v>1</v>
      </c>
    </row>
    <row r="859" spans="2:8" ht="18" customHeight="1" x14ac:dyDescent="0.25">
      <c r="B859" s="21" t="s">
        <v>3449</v>
      </c>
      <c r="C859" s="36" t="str">
        <f t="shared" si="65"/>
        <v/>
      </c>
      <c r="D859" s="36" t="str">
        <f t="shared" si="66"/>
        <v>NEW</v>
      </c>
      <c r="E859" s="36" t="e">
        <f t="shared" si="67"/>
        <v>#VALUE!</v>
      </c>
      <c r="F859" s="78" t="e">
        <f t="shared" si="68"/>
        <v>#VALUE!</v>
      </c>
      <c r="G859" s="99" t="str">
        <f t="shared" si="69"/>
        <v>NEW</v>
      </c>
      <c r="H859" s="99">
        <v>1</v>
      </c>
    </row>
    <row r="860" spans="2:8" ht="18" customHeight="1" x14ac:dyDescent="0.25">
      <c r="B860" s="21" t="s">
        <v>3449</v>
      </c>
      <c r="C860" s="36" t="str">
        <f t="shared" si="65"/>
        <v/>
      </c>
      <c r="D860" s="36" t="str">
        <f t="shared" si="66"/>
        <v>NEW</v>
      </c>
      <c r="E860" s="36" t="e">
        <f t="shared" si="67"/>
        <v>#VALUE!</v>
      </c>
      <c r="F860" s="78" t="e">
        <f t="shared" si="68"/>
        <v>#VALUE!</v>
      </c>
      <c r="G860" s="99" t="str">
        <f t="shared" si="69"/>
        <v>NEW</v>
      </c>
      <c r="H860" s="99">
        <v>1</v>
      </c>
    </row>
    <row r="861" spans="2:8" ht="18" customHeight="1" x14ac:dyDescent="0.25">
      <c r="B861" s="21" t="s">
        <v>3449</v>
      </c>
      <c r="C861" s="36" t="str">
        <f t="shared" si="65"/>
        <v/>
      </c>
      <c r="D861" s="36" t="str">
        <f t="shared" si="66"/>
        <v>NEW</v>
      </c>
      <c r="E861" s="36" t="e">
        <f t="shared" si="67"/>
        <v>#VALUE!</v>
      </c>
      <c r="F861" s="78" t="e">
        <f t="shared" si="68"/>
        <v>#VALUE!</v>
      </c>
      <c r="G861" s="99" t="str">
        <f t="shared" si="69"/>
        <v>NEW</v>
      </c>
      <c r="H861" s="99">
        <v>1</v>
      </c>
    </row>
    <row r="862" spans="2:8" ht="18" customHeight="1" x14ac:dyDescent="0.25">
      <c r="B862" s="21" t="s">
        <v>3449</v>
      </c>
      <c r="C862" s="36" t="str">
        <f t="shared" si="65"/>
        <v/>
      </c>
      <c r="D862" s="36" t="str">
        <f t="shared" si="66"/>
        <v>NEW</v>
      </c>
      <c r="E862" s="36" t="e">
        <f t="shared" si="67"/>
        <v>#VALUE!</v>
      </c>
      <c r="F862" s="78" t="e">
        <f t="shared" si="68"/>
        <v>#VALUE!</v>
      </c>
      <c r="G862" s="99" t="str">
        <f t="shared" si="69"/>
        <v>NEW</v>
      </c>
      <c r="H862" s="99">
        <v>1</v>
      </c>
    </row>
    <row r="863" spans="2:8" ht="18" customHeight="1" x14ac:dyDescent="0.25">
      <c r="B863" s="21" t="s">
        <v>3449</v>
      </c>
      <c r="C863" s="36" t="str">
        <f t="shared" si="65"/>
        <v/>
      </c>
      <c r="D863" s="36" t="str">
        <f t="shared" si="66"/>
        <v>NEW</v>
      </c>
      <c r="E863" s="36" t="e">
        <f t="shared" si="67"/>
        <v>#VALUE!</v>
      </c>
      <c r="F863" s="78" t="e">
        <f t="shared" si="68"/>
        <v>#VALUE!</v>
      </c>
      <c r="G863" s="99" t="str">
        <f t="shared" si="69"/>
        <v>NEW</v>
      </c>
      <c r="H863" s="99">
        <v>1</v>
      </c>
    </row>
    <row r="864" spans="2:8" ht="18" customHeight="1" x14ac:dyDescent="0.25">
      <c r="B864" s="21" t="s">
        <v>3449</v>
      </c>
      <c r="C864" s="36" t="str">
        <f t="shared" si="65"/>
        <v/>
      </c>
      <c r="D864" s="36" t="str">
        <f t="shared" si="66"/>
        <v>NEW</v>
      </c>
      <c r="E864" s="36" t="e">
        <f t="shared" si="67"/>
        <v>#VALUE!</v>
      </c>
      <c r="F864" s="78" t="e">
        <f t="shared" si="68"/>
        <v>#VALUE!</v>
      </c>
      <c r="G864" s="99" t="str">
        <f t="shared" si="69"/>
        <v>NEW</v>
      </c>
      <c r="H864" s="99">
        <v>1</v>
      </c>
    </row>
    <row r="865" spans="2:8" ht="18" customHeight="1" x14ac:dyDescent="0.25">
      <c r="B865" s="21" t="s">
        <v>3449</v>
      </c>
      <c r="C865" s="36" t="str">
        <f t="shared" si="65"/>
        <v/>
      </c>
      <c r="D865" s="36" t="str">
        <f t="shared" si="66"/>
        <v>NEW</v>
      </c>
      <c r="E865" s="36" t="e">
        <f t="shared" si="67"/>
        <v>#VALUE!</v>
      </c>
      <c r="F865" s="78" t="e">
        <f t="shared" si="68"/>
        <v>#VALUE!</v>
      </c>
      <c r="G865" s="99" t="str">
        <f t="shared" si="69"/>
        <v>NEW</v>
      </c>
      <c r="H865" s="99">
        <v>1</v>
      </c>
    </row>
    <row r="866" spans="2:8" ht="18" customHeight="1" x14ac:dyDescent="0.25">
      <c r="B866" s="21" t="s">
        <v>3449</v>
      </c>
      <c r="C866" s="36" t="str">
        <f t="shared" si="65"/>
        <v/>
      </c>
      <c r="D866" s="36" t="str">
        <f t="shared" si="66"/>
        <v>NEW</v>
      </c>
      <c r="E866" s="36" t="e">
        <f t="shared" si="67"/>
        <v>#VALUE!</v>
      </c>
      <c r="F866" s="78" t="e">
        <f t="shared" si="68"/>
        <v>#VALUE!</v>
      </c>
      <c r="G866" s="99" t="str">
        <f t="shared" si="69"/>
        <v>NEW</v>
      </c>
      <c r="H866" s="99">
        <v>1</v>
      </c>
    </row>
    <row r="867" spans="2:8" ht="18" customHeight="1" x14ac:dyDescent="0.25">
      <c r="B867" s="21" t="s">
        <v>3449</v>
      </c>
      <c r="C867" s="36" t="str">
        <f t="shared" si="65"/>
        <v/>
      </c>
      <c r="D867" s="36" t="str">
        <f t="shared" si="66"/>
        <v>NEW</v>
      </c>
      <c r="E867" s="36" t="e">
        <f t="shared" si="67"/>
        <v>#VALUE!</v>
      </c>
      <c r="F867" s="78" t="e">
        <f t="shared" si="68"/>
        <v>#VALUE!</v>
      </c>
      <c r="G867" s="99" t="str">
        <f t="shared" si="69"/>
        <v>NEW</v>
      </c>
      <c r="H867" s="99">
        <v>1</v>
      </c>
    </row>
    <row r="868" spans="2:8" ht="18" customHeight="1" x14ac:dyDescent="0.25">
      <c r="B868" s="21" t="s">
        <v>3450</v>
      </c>
      <c r="C868" s="36" t="str">
        <f t="shared" si="65"/>
        <v/>
      </c>
      <c r="D868" s="36" t="str">
        <f t="shared" si="66"/>
        <v>UPDATE</v>
      </c>
      <c r="E868" s="36" t="e">
        <f t="shared" si="67"/>
        <v>#VALUE!</v>
      </c>
      <c r="F868" s="78" t="e">
        <f t="shared" si="68"/>
        <v>#VALUE!</v>
      </c>
      <c r="G868" s="99" t="str">
        <f t="shared" si="69"/>
        <v>UPDATE</v>
      </c>
      <c r="H868" s="99">
        <v>1</v>
      </c>
    </row>
    <row r="869" spans="2:8" ht="18" customHeight="1" x14ac:dyDescent="0.25">
      <c r="B869" s="21" t="s">
        <v>3450</v>
      </c>
      <c r="C869" s="36" t="str">
        <f t="shared" si="65"/>
        <v/>
      </c>
      <c r="D869" s="36" t="str">
        <f t="shared" si="66"/>
        <v>UPDATE</v>
      </c>
      <c r="E869" s="36" t="e">
        <f t="shared" si="67"/>
        <v>#VALUE!</v>
      </c>
      <c r="F869" s="78" t="e">
        <f t="shared" si="68"/>
        <v>#VALUE!</v>
      </c>
      <c r="G869" s="99" t="str">
        <f t="shared" si="69"/>
        <v>UPDATE</v>
      </c>
      <c r="H869" s="99">
        <v>1</v>
      </c>
    </row>
    <row r="870" spans="2:8" ht="18" customHeight="1" x14ac:dyDescent="0.25">
      <c r="B870" s="21" t="s">
        <v>3450</v>
      </c>
      <c r="C870" s="36" t="str">
        <f t="shared" si="65"/>
        <v/>
      </c>
      <c r="D870" s="36" t="str">
        <f t="shared" si="66"/>
        <v>UPDATE</v>
      </c>
      <c r="E870" s="36" t="e">
        <f t="shared" si="67"/>
        <v>#VALUE!</v>
      </c>
      <c r="F870" s="78" t="e">
        <f t="shared" si="68"/>
        <v>#VALUE!</v>
      </c>
      <c r="G870" s="99" t="str">
        <f t="shared" si="69"/>
        <v>UPDATE</v>
      </c>
      <c r="H870" s="99">
        <v>1</v>
      </c>
    </row>
    <row r="871" spans="2:8" ht="18" customHeight="1" x14ac:dyDescent="0.25">
      <c r="B871" s="21" t="s">
        <v>3450</v>
      </c>
      <c r="C871" s="36" t="str">
        <f t="shared" si="65"/>
        <v/>
      </c>
      <c r="D871" s="36" t="str">
        <f t="shared" si="66"/>
        <v>UPDATE</v>
      </c>
      <c r="E871" s="36" t="e">
        <f t="shared" si="67"/>
        <v>#VALUE!</v>
      </c>
      <c r="F871" s="78" t="e">
        <f t="shared" si="68"/>
        <v>#VALUE!</v>
      </c>
      <c r="G871" s="99" t="str">
        <f t="shared" si="69"/>
        <v>UPDATE</v>
      </c>
      <c r="H871" s="99">
        <v>1</v>
      </c>
    </row>
    <row r="872" spans="2:8" ht="18" customHeight="1" x14ac:dyDescent="0.25">
      <c r="B872" s="21" t="s">
        <v>3450</v>
      </c>
      <c r="C872" s="36" t="str">
        <f t="shared" si="65"/>
        <v/>
      </c>
      <c r="D872" s="36" t="str">
        <f t="shared" si="66"/>
        <v>UPDATE</v>
      </c>
      <c r="E872" s="36" t="e">
        <f t="shared" si="67"/>
        <v>#VALUE!</v>
      </c>
      <c r="F872" s="78" t="e">
        <f t="shared" si="68"/>
        <v>#VALUE!</v>
      </c>
      <c r="G872" s="99" t="str">
        <f t="shared" si="69"/>
        <v>UPDATE</v>
      </c>
      <c r="H872" s="99">
        <v>1</v>
      </c>
    </row>
    <row r="873" spans="2:8" ht="18" customHeight="1" x14ac:dyDescent="0.25">
      <c r="B873" s="21" t="s">
        <v>3450</v>
      </c>
      <c r="C873" s="36" t="str">
        <f t="shared" si="65"/>
        <v/>
      </c>
      <c r="D873" s="36" t="str">
        <f t="shared" si="66"/>
        <v>UPDATE</v>
      </c>
      <c r="E873" s="36" t="e">
        <f t="shared" si="67"/>
        <v>#VALUE!</v>
      </c>
      <c r="F873" s="78" t="e">
        <f t="shared" si="68"/>
        <v>#VALUE!</v>
      </c>
      <c r="G873" s="99" t="str">
        <f t="shared" si="69"/>
        <v>UPDATE</v>
      </c>
      <c r="H873" s="99">
        <v>1</v>
      </c>
    </row>
    <row r="874" spans="2:8" ht="18" customHeight="1" x14ac:dyDescent="0.25">
      <c r="B874" s="21" t="s">
        <v>3450</v>
      </c>
      <c r="C874" s="36" t="str">
        <f t="shared" si="65"/>
        <v/>
      </c>
      <c r="D874" s="36" t="str">
        <f t="shared" si="66"/>
        <v>UPDATE</v>
      </c>
      <c r="E874" s="36" t="e">
        <f t="shared" si="67"/>
        <v>#VALUE!</v>
      </c>
      <c r="F874" s="78" t="e">
        <f t="shared" si="68"/>
        <v>#VALUE!</v>
      </c>
      <c r="G874" s="99" t="str">
        <f t="shared" si="69"/>
        <v>UPDATE</v>
      </c>
      <c r="H874" s="99">
        <v>1</v>
      </c>
    </row>
    <row r="875" spans="2:8" ht="18" customHeight="1" x14ac:dyDescent="0.25">
      <c r="B875" s="21" t="s">
        <v>3450</v>
      </c>
      <c r="C875" s="36" t="str">
        <f t="shared" si="65"/>
        <v/>
      </c>
      <c r="D875" s="36" t="str">
        <f t="shared" si="66"/>
        <v>UPDATE</v>
      </c>
      <c r="E875" s="36" t="e">
        <f t="shared" si="67"/>
        <v>#VALUE!</v>
      </c>
      <c r="F875" s="78" t="e">
        <f t="shared" si="68"/>
        <v>#VALUE!</v>
      </c>
      <c r="G875" s="99" t="str">
        <f t="shared" si="69"/>
        <v>UPDATE</v>
      </c>
      <c r="H875" s="99">
        <v>1</v>
      </c>
    </row>
    <row r="876" spans="2:8" ht="18" customHeight="1" x14ac:dyDescent="0.25">
      <c r="B876" s="21" t="s">
        <v>3450</v>
      </c>
      <c r="C876" s="36" t="str">
        <f t="shared" si="65"/>
        <v/>
      </c>
      <c r="D876" s="36" t="str">
        <f t="shared" si="66"/>
        <v>UPDATE</v>
      </c>
      <c r="E876" s="36" t="e">
        <f t="shared" si="67"/>
        <v>#VALUE!</v>
      </c>
      <c r="F876" s="78" t="e">
        <f t="shared" si="68"/>
        <v>#VALUE!</v>
      </c>
      <c r="G876" s="99" t="str">
        <f t="shared" si="69"/>
        <v>UPDATE</v>
      </c>
      <c r="H876" s="99">
        <v>1</v>
      </c>
    </row>
    <row r="877" spans="2:8" ht="18" customHeight="1" x14ac:dyDescent="0.25">
      <c r="B877" s="21" t="s">
        <v>3450</v>
      </c>
      <c r="C877" s="36" t="str">
        <f t="shared" si="65"/>
        <v/>
      </c>
      <c r="D877" s="36" t="str">
        <f t="shared" si="66"/>
        <v>UPDATE</v>
      </c>
      <c r="E877" s="36" t="e">
        <f t="shared" si="67"/>
        <v>#VALUE!</v>
      </c>
      <c r="F877" s="78" t="e">
        <f t="shared" si="68"/>
        <v>#VALUE!</v>
      </c>
      <c r="G877" s="99" t="str">
        <f t="shared" si="69"/>
        <v>UPDATE</v>
      </c>
      <c r="H877" s="99">
        <v>1</v>
      </c>
    </row>
    <row r="878" spans="2:8" ht="18" customHeight="1" x14ac:dyDescent="0.25">
      <c r="B878" s="21" t="s">
        <v>3450</v>
      </c>
      <c r="C878" s="36" t="str">
        <f t="shared" si="65"/>
        <v/>
      </c>
      <c r="D878" s="36" t="str">
        <f t="shared" si="66"/>
        <v>UPDATE</v>
      </c>
      <c r="E878" s="36" t="e">
        <f t="shared" si="67"/>
        <v>#VALUE!</v>
      </c>
      <c r="F878" s="78" t="e">
        <f t="shared" si="68"/>
        <v>#VALUE!</v>
      </c>
      <c r="G878" s="99" t="str">
        <f t="shared" si="69"/>
        <v>UPDATE</v>
      </c>
      <c r="H878" s="99">
        <v>1</v>
      </c>
    </row>
    <row r="879" spans="2:8" ht="18" customHeight="1" x14ac:dyDescent="0.25">
      <c r="B879" s="21" t="s">
        <v>3448</v>
      </c>
      <c r="C879" s="36" t="str">
        <f t="shared" si="65"/>
        <v/>
      </c>
      <c r="D879" s="36" t="str">
        <f t="shared" si="66"/>
        <v>UNSUITABLE</v>
      </c>
      <c r="E879" s="36" t="e">
        <f t="shared" si="67"/>
        <v>#VALUE!</v>
      </c>
      <c r="F879" s="78" t="e">
        <f t="shared" si="68"/>
        <v>#VALUE!</v>
      </c>
      <c r="G879" s="99" t="str">
        <f t="shared" si="69"/>
        <v>UNSUITABLE</v>
      </c>
      <c r="H879" s="99">
        <v>1</v>
      </c>
    </row>
    <row r="880" spans="2:8" ht="18" customHeight="1" x14ac:dyDescent="0.25">
      <c r="B880" s="21" t="s">
        <v>3450</v>
      </c>
      <c r="C880" s="36" t="str">
        <f t="shared" si="65"/>
        <v/>
      </c>
      <c r="D880" s="36" t="str">
        <f t="shared" si="66"/>
        <v>UPDATE</v>
      </c>
      <c r="E880" s="36" t="e">
        <f t="shared" si="67"/>
        <v>#VALUE!</v>
      </c>
      <c r="F880" s="78" t="e">
        <f t="shared" si="68"/>
        <v>#VALUE!</v>
      </c>
      <c r="G880" s="99" t="str">
        <f t="shared" si="69"/>
        <v>UPDATE</v>
      </c>
      <c r="H880" s="99">
        <v>1</v>
      </c>
    </row>
    <row r="881" spans="2:8" ht="18" customHeight="1" x14ac:dyDescent="0.25">
      <c r="B881" s="21" t="s">
        <v>3450</v>
      </c>
      <c r="C881" s="36" t="str">
        <f t="shared" si="65"/>
        <v/>
      </c>
      <c r="D881" s="36" t="str">
        <f t="shared" si="66"/>
        <v>UPDATE</v>
      </c>
      <c r="E881" s="36" t="e">
        <f t="shared" si="67"/>
        <v>#VALUE!</v>
      </c>
      <c r="F881" s="78" t="e">
        <f t="shared" si="68"/>
        <v>#VALUE!</v>
      </c>
      <c r="G881" s="99" t="str">
        <f t="shared" si="69"/>
        <v>UPDATE</v>
      </c>
      <c r="H881" s="99">
        <v>1</v>
      </c>
    </row>
    <row r="882" spans="2:8" ht="18" customHeight="1" x14ac:dyDescent="0.25">
      <c r="B882" s="21" t="s">
        <v>3450</v>
      </c>
      <c r="C882" s="36" t="str">
        <f t="shared" si="65"/>
        <v/>
      </c>
      <c r="D882" s="36" t="str">
        <f t="shared" si="66"/>
        <v>UPDATE</v>
      </c>
      <c r="E882" s="36" t="e">
        <f t="shared" si="67"/>
        <v>#VALUE!</v>
      </c>
      <c r="F882" s="78" t="e">
        <f t="shared" si="68"/>
        <v>#VALUE!</v>
      </c>
      <c r="G882" s="99" t="str">
        <f t="shared" si="69"/>
        <v>UPDATE</v>
      </c>
      <c r="H882" s="99">
        <v>1</v>
      </c>
    </row>
    <row r="883" spans="2:8" ht="18" customHeight="1" x14ac:dyDescent="0.25">
      <c r="B883" s="21" t="s">
        <v>3450</v>
      </c>
      <c r="C883" s="36" t="str">
        <f t="shared" si="65"/>
        <v/>
      </c>
      <c r="D883" s="36" t="str">
        <f t="shared" si="66"/>
        <v>UPDATE</v>
      </c>
      <c r="E883" s="36" t="e">
        <f t="shared" si="67"/>
        <v>#VALUE!</v>
      </c>
      <c r="F883" s="78" t="e">
        <f t="shared" si="68"/>
        <v>#VALUE!</v>
      </c>
      <c r="G883" s="99" t="str">
        <f t="shared" si="69"/>
        <v>UPDATE</v>
      </c>
      <c r="H883" s="99">
        <v>1</v>
      </c>
    </row>
    <row r="884" spans="2:8" ht="18" customHeight="1" x14ac:dyDescent="0.25">
      <c r="B884" s="21" t="s">
        <v>3450</v>
      </c>
      <c r="C884" s="36" t="str">
        <f t="shared" si="65"/>
        <v/>
      </c>
      <c r="D884" s="36" t="str">
        <f t="shared" si="66"/>
        <v>UPDATE</v>
      </c>
      <c r="E884" s="36" t="e">
        <f t="shared" si="67"/>
        <v>#VALUE!</v>
      </c>
      <c r="F884" s="78" t="e">
        <f t="shared" si="68"/>
        <v>#VALUE!</v>
      </c>
      <c r="G884" s="99" t="str">
        <f t="shared" si="69"/>
        <v>UPDATE</v>
      </c>
      <c r="H884" s="99">
        <v>1</v>
      </c>
    </row>
    <row r="885" spans="2:8" ht="18" customHeight="1" x14ac:dyDescent="0.25">
      <c r="B885" s="21" t="s">
        <v>3448</v>
      </c>
      <c r="C885" s="36" t="str">
        <f t="shared" si="65"/>
        <v/>
      </c>
      <c r="D885" s="36" t="str">
        <f t="shared" si="66"/>
        <v>UNSUITABLE</v>
      </c>
      <c r="E885" s="36" t="e">
        <f t="shared" si="67"/>
        <v>#VALUE!</v>
      </c>
      <c r="F885" s="78" t="e">
        <f t="shared" si="68"/>
        <v>#VALUE!</v>
      </c>
      <c r="G885" s="99" t="str">
        <f t="shared" si="69"/>
        <v>UNSUITABLE</v>
      </c>
      <c r="H885" s="99">
        <v>1</v>
      </c>
    </row>
    <row r="886" spans="2:8" ht="18" customHeight="1" x14ac:dyDescent="0.25">
      <c r="B886" s="21" t="s">
        <v>3450</v>
      </c>
      <c r="C886" s="36" t="str">
        <f t="shared" si="65"/>
        <v/>
      </c>
      <c r="D886" s="36" t="str">
        <f t="shared" si="66"/>
        <v>UPDATE</v>
      </c>
      <c r="E886" s="36" t="e">
        <f t="shared" si="67"/>
        <v>#VALUE!</v>
      </c>
      <c r="F886" s="78" t="e">
        <f t="shared" si="68"/>
        <v>#VALUE!</v>
      </c>
      <c r="G886" s="99" t="str">
        <f t="shared" si="69"/>
        <v>UPDATE</v>
      </c>
      <c r="H886" s="99">
        <v>1</v>
      </c>
    </row>
    <row r="887" spans="2:8" ht="18" customHeight="1" x14ac:dyDescent="0.25">
      <c r="B887" s="21" t="s">
        <v>3450</v>
      </c>
      <c r="C887" s="36" t="str">
        <f t="shared" si="65"/>
        <v/>
      </c>
      <c r="D887" s="36" t="str">
        <f t="shared" si="66"/>
        <v>UPDATE</v>
      </c>
      <c r="E887" s="36" t="e">
        <f t="shared" si="67"/>
        <v>#VALUE!</v>
      </c>
      <c r="F887" s="78" t="e">
        <f t="shared" si="68"/>
        <v>#VALUE!</v>
      </c>
      <c r="G887" s="99" t="str">
        <f t="shared" si="69"/>
        <v>UPDATE</v>
      </c>
      <c r="H887" s="99">
        <v>1</v>
      </c>
    </row>
    <row r="888" spans="2:8" ht="18" customHeight="1" x14ac:dyDescent="0.25">
      <c r="B888" s="21" t="s">
        <v>3450</v>
      </c>
      <c r="C888" s="36" t="str">
        <f t="shared" si="65"/>
        <v/>
      </c>
      <c r="D888" s="36" t="str">
        <f t="shared" si="66"/>
        <v>UPDATE</v>
      </c>
      <c r="E888" s="36" t="e">
        <f t="shared" si="67"/>
        <v>#VALUE!</v>
      </c>
      <c r="F888" s="78" t="e">
        <f t="shared" si="68"/>
        <v>#VALUE!</v>
      </c>
      <c r="G888" s="99" t="str">
        <f t="shared" si="69"/>
        <v>UPDATE</v>
      </c>
      <c r="H888" s="99">
        <v>1</v>
      </c>
    </row>
    <row r="889" spans="2:8" ht="18" customHeight="1" x14ac:dyDescent="0.25">
      <c r="B889" s="21" t="s">
        <v>3450</v>
      </c>
      <c r="C889" s="36" t="str">
        <f t="shared" si="65"/>
        <v/>
      </c>
      <c r="D889" s="36" t="str">
        <f t="shared" si="66"/>
        <v>UPDATE</v>
      </c>
      <c r="E889" s="36" t="e">
        <f t="shared" si="67"/>
        <v>#VALUE!</v>
      </c>
      <c r="F889" s="78" t="e">
        <f t="shared" si="68"/>
        <v>#VALUE!</v>
      </c>
      <c r="G889" s="99" t="str">
        <f t="shared" si="69"/>
        <v>UPDATE</v>
      </c>
      <c r="H889" s="99">
        <v>1</v>
      </c>
    </row>
    <row r="890" spans="2:8" ht="18" customHeight="1" x14ac:dyDescent="0.25">
      <c r="B890" s="21" t="s">
        <v>3450</v>
      </c>
      <c r="C890" s="36" t="str">
        <f t="shared" si="65"/>
        <v/>
      </c>
      <c r="D890" s="36" t="str">
        <f t="shared" si="66"/>
        <v>UPDATE</v>
      </c>
      <c r="E890" s="36" t="e">
        <f t="shared" si="67"/>
        <v>#VALUE!</v>
      </c>
      <c r="F890" s="78" t="e">
        <f t="shared" si="68"/>
        <v>#VALUE!</v>
      </c>
      <c r="G890" s="99" t="str">
        <f t="shared" si="69"/>
        <v>UPDATE</v>
      </c>
      <c r="H890" s="99">
        <v>1</v>
      </c>
    </row>
    <row r="891" spans="2:8" ht="18" customHeight="1" x14ac:dyDescent="0.25">
      <c r="B891" s="21" t="s">
        <v>3450</v>
      </c>
      <c r="C891" s="36" t="str">
        <f t="shared" si="65"/>
        <v/>
      </c>
      <c r="D891" s="36" t="str">
        <f t="shared" si="66"/>
        <v>UPDATE</v>
      </c>
      <c r="E891" s="36" t="e">
        <f t="shared" si="67"/>
        <v>#VALUE!</v>
      </c>
      <c r="F891" s="78" t="e">
        <f t="shared" si="68"/>
        <v>#VALUE!</v>
      </c>
      <c r="G891" s="99" t="str">
        <f t="shared" si="69"/>
        <v>UPDATE</v>
      </c>
      <c r="H891" s="99">
        <v>1</v>
      </c>
    </row>
    <row r="892" spans="2:8" ht="18" customHeight="1" x14ac:dyDescent="0.25">
      <c r="B892" s="21" t="s">
        <v>3450</v>
      </c>
      <c r="C892" s="20" t="s">
        <v>4265</v>
      </c>
      <c r="D892" s="36" t="str">
        <f t="shared" si="66"/>
        <v>UPDATE</v>
      </c>
      <c r="E892" s="36" t="e">
        <f t="shared" si="67"/>
        <v>#VALUE!</v>
      </c>
      <c r="F892" s="78" t="e">
        <f t="shared" si="68"/>
        <v>#VALUE!</v>
      </c>
      <c r="G892" s="99" t="str">
        <f t="shared" si="69"/>
        <v>UPDATE</v>
      </c>
      <c r="H892" s="99">
        <v>1</v>
      </c>
    </row>
    <row r="893" spans="2:8" ht="18" customHeight="1" x14ac:dyDescent="0.25">
      <c r="B893" s="21" t="s">
        <v>3450</v>
      </c>
      <c r="C893" s="20" t="s">
        <v>4266</v>
      </c>
      <c r="D893" s="36" t="str">
        <f t="shared" si="66"/>
        <v>UPDATE</v>
      </c>
      <c r="E893" s="36" t="e">
        <f t="shared" si="67"/>
        <v>#VALUE!</v>
      </c>
      <c r="F893" s="78" t="e">
        <f t="shared" si="68"/>
        <v>#VALUE!</v>
      </c>
      <c r="G893" s="99" t="str">
        <f t="shared" si="69"/>
        <v>UPDATE</v>
      </c>
      <c r="H893" s="99">
        <v>1</v>
      </c>
    </row>
    <row r="894" spans="2:8" ht="18" customHeight="1" x14ac:dyDescent="0.25">
      <c r="B894" s="21" t="s">
        <v>3450</v>
      </c>
      <c r="C894" s="20" t="s">
        <v>4267</v>
      </c>
      <c r="D894" s="36" t="str">
        <f t="shared" si="66"/>
        <v>UPDATE</v>
      </c>
      <c r="E894" s="36" t="e">
        <f t="shared" si="67"/>
        <v>#VALUE!</v>
      </c>
      <c r="F894" s="78" t="e">
        <f t="shared" si="68"/>
        <v>#VALUE!</v>
      </c>
      <c r="G894" s="99" t="str">
        <f t="shared" si="69"/>
        <v>UPDATE</v>
      </c>
      <c r="H894" s="99">
        <v>1</v>
      </c>
    </row>
    <row r="895" spans="2:8" ht="18" customHeight="1" x14ac:dyDescent="0.25">
      <c r="B895" s="21" t="s">
        <v>3450</v>
      </c>
      <c r="C895" s="20" t="s">
        <v>4268</v>
      </c>
      <c r="D895" s="36" t="str">
        <f t="shared" si="66"/>
        <v>UPDATE</v>
      </c>
      <c r="E895" s="36" t="e">
        <f t="shared" si="67"/>
        <v>#VALUE!</v>
      </c>
      <c r="F895" s="78" t="e">
        <f t="shared" si="68"/>
        <v>#VALUE!</v>
      </c>
      <c r="G895" s="99" t="str">
        <f t="shared" si="69"/>
        <v>UPDATE</v>
      </c>
      <c r="H895" s="99">
        <v>1</v>
      </c>
    </row>
    <row r="896" spans="2:8" ht="18" customHeight="1" x14ac:dyDescent="0.25">
      <c r="B896" s="21" t="s">
        <v>3450</v>
      </c>
      <c r="C896" s="20" t="s">
        <v>4269</v>
      </c>
      <c r="D896" s="36" t="str">
        <f t="shared" si="66"/>
        <v>UPDATE</v>
      </c>
      <c r="E896" s="36" t="e">
        <f t="shared" si="67"/>
        <v>#VALUE!</v>
      </c>
      <c r="F896" s="78" t="e">
        <f t="shared" si="68"/>
        <v>#VALUE!</v>
      </c>
      <c r="G896" s="99" t="str">
        <f t="shared" si="69"/>
        <v>UPDATE</v>
      </c>
      <c r="H896" s="99">
        <v>1</v>
      </c>
    </row>
    <row r="897" spans="2:8" ht="18" customHeight="1" x14ac:dyDescent="0.25">
      <c r="B897" s="21" t="s">
        <v>3450</v>
      </c>
      <c r="C897" s="20" t="s">
        <v>4270</v>
      </c>
      <c r="D897" s="36" t="str">
        <f t="shared" si="66"/>
        <v>UPDATE</v>
      </c>
      <c r="E897" s="36" t="e">
        <f t="shared" si="67"/>
        <v>#VALUE!</v>
      </c>
      <c r="F897" s="78" t="e">
        <f t="shared" si="68"/>
        <v>#VALUE!</v>
      </c>
      <c r="G897" s="99" t="str">
        <f t="shared" si="69"/>
        <v>UPDATE</v>
      </c>
      <c r="H897" s="99">
        <v>1</v>
      </c>
    </row>
    <row r="898" spans="2:8" ht="18" customHeight="1" x14ac:dyDescent="0.25">
      <c r="B898" s="21" t="s">
        <v>3450</v>
      </c>
      <c r="C898" s="20" t="s">
        <v>4271</v>
      </c>
      <c r="D898" s="36" t="str">
        <f t="shared" si="66"/>
        <v>UPDATE</v>
      </c>
      <c r="E898" s="36" t="e">
        <f t="shared" si="67"/>
        <v>#VALUE!</v>
      </c>
      <c r="F898" s="78" t="e">
        <f t="shared" si="68"/>
        <v>#VALUE!</v>
      </c>
      <c r="G898" s="99" t="str">
        <f t="shared" si="69"/>
        <v>UPDATE</v>
      </c>
      <c r="H898" s="99">
        <v>1</v>
      </c>
    </row>
    <row r="899" spans="2:8" ht="18" customHeight="1" x14ac:dyDescent="0.25">
      <c r="B899" s="21" t="s">
        <v>3450</v>
      </c>
      <c r="C899" s="20" t="s">
        <v>4272</v>
      </c>
      <c r="D899" s="36" t="str">
        <f t="shared" ref="D899:D962" si="70">B899</f>
        <v>UPDATE</v>
      </c>
      <c r="E899" s="36" t="e">
        <f t="shared" ref="E899:E962" si="71">LEFT(A899,LEN(A899)-LEN(C899)-1)</f>
        <v>#VALUE!</v>
      </c>
      <c r="F899" s="78" t="e">
        <f t="shared" ref="F899:F962" si="72">LEFT(A899,FIND("/",A899,FIND("/",A899)+1)-1)</f>
        <v>#VALUE!</v>
      </c>
      <c r="G899" s="99" t="str">
        <f t="shared" ref="G899:G962" si="73">B899</f>
        <v>UPDATE</v>
      </c>
      <c r="H899" s="99">
        <v>1</v>
      </c>
    </row>
    <row r="900" spans="2:8" ht="18" customHeight="1" x14ac:dyDescent="0.25">
      <c r="B900" s="21" t="s">
        <v>3450</v>
      </c>
      <c r="C900" s="20" t="s">
        <v>4273</v>
      </c>
      <c r="D900" s="36" t="str">
        <f t="shared" si="70"/>
        <v>UPDATE</v>
      </c>
      <c r="E900" s="36" t="e">
        <f t="shared" si="71"/>
        <v>#VALUE!</v>
      </c>
      <c r="F900" s="78" t="e">
        <f t="shared" si="72"/>
        <v>#VALUE!</v>
      </c>
      <c r="G900" s="99" t="str">
        <f t="shared" si="73"/>
        <v>UPDATE</v>
      </c>
      <c r="H900" s="99">
        <v>1</v>
      </c>
    </row>
    <row r="901" spans="2:8" ht="18" customHeight="1" x14ac:dyDescent="0.25">
      <c r="B901" s="21" t="s">
        <v>3450</v>
      </c>
      <c r="C901" s="20" t="s">
        <v>4274</v>
      </c>
      <c r="D901" s="36" t="str">
        <f t="shared" si="70"/>
        <v>UPDATE</v>
      </c>
      <c r="E901" s="36" t="e">
        <f t="shared" si="71"/>
        <v>#VALUE!</v>
      </c>
      <c r="F901" s="78" t="e">
        <f t="shared" si="72"/>
        <v>#VALUE!</v>
      </c>
      <c r="G901" s="99" t="str">
        <f t="shared" si="73"/>
        <v>UPDATE</v>
      </c>
      <c r="H901" s="99">
        <v>1</v>
      </c>
    </row>
    <row r="902" spans="2:8" ht="18" customHeight="1" x14ac:dyDescent="0.25">
      <c r="B902" s="21" t="s">
        <v>3450</v>
      </c>
      <c r="C902" s="20" t="s">
        <v>4275</v>
      </c>
      <c r="D902" s="36" t="str">
        <f t="shared" si="70"/>
        <v>UPDATE</v>
      </c>
      <c r="E902" s="36" t="e">
        <f t="shared" si="71"/>
        <v>#VALUE!</v>
      </c>
      <c r="F902" s="78" t="e">
        <f t="shared" si="72"/>
        <v>#VALUE!</v>
      </c>
      <c r="G902" s="99" t="str">
        <f t="shared" si="73"/>
        <v>UPDATE</v>
      </c>
      <c r="H902" s="99">
        <v>1</v>
      </c>
    </row>
    <row r="903" spans="2:8" ht="18" customHeight="1" x14ac:dyDescent="0.25">
      <c r="B903" s="21" t="s">
        <v>3450</v>
      </c>
      <c r="C903" s="20" t="s">
        <v>4276</v>
      </c>
      <c r="D903" s="36" t="str">
        <f t="shared" si="70"/>
        <v>UPDATE</v>
      </c>
      <c r="E903" s="36" t="e">
        <f t="shared" si="71"/>
        <v>#VALUE!</v>
      </c>
      <c r="F903" s="78" t="e">
        <f t="shared" si="72"/>
        <v>#VALUE!</v>
      </c>
      <c r="G903" s="99" t="str">
        <f t="shared" si="73"/>
        <v>UPDATE</v>
      </c>
      <c r="H903" s="99">
        <v>1</v>
      </c>
    </row>
    <row r="904" spans="2:8" ht="18" customHeight="1" x14ac:dyDescent="0.25">
      <c r="B904" s="21" t="s">
        <v>3449</v>
      </c>
      <c r="C904" s="20" t="s">
        <v>4277</v>
      </c>
      <c r="D904" s="36" t="str">
        <f t="shared" si="70"/>
        <v>NEW</v>
      </c>
      <c r="E904" s="36" t="e">
        <f t="shared" si="71"/>
        <v>#VALUE!</v>
      </c>
      <c r="F904" s="78" t="e">
        <f t="shared" si="72"/>
        <v>#VALUE!</v>
      </c>
      <c r="G904" s="99" t="str">
        <f t="shared" si="73"/>
        <v>NEW</v>
      </c>
      <c r="H904" s="99">
        <v>1</v>
      </c>
    </row>
    <row r="905" spans="2:8" ht="18" customHeight="1" x14ac:dyDescent="0.25">
      <c r="B905" s="21" t="s">
        <v>3450</v>
      </c>
      <c r="C905" s="20" t="s">
        <v>4278</v>
      </c>
      <c r="D905" s="36" t="str">
        <f t="shared" si="70"/>
        <v>UPDATE</v>
      </c>
      <c r="E905" s="36" t="e">
        <f t="shared" si="71"/>
        <v>#VALUE!</v>
      </c>
      <c r="F905" s="78" t="e">
        <f t="shared" si="72"/>
        <v>#VALUE!</v>
      </c>
      <c r="G905" s="99" t="str">
        <f t="shared" si="73"/>
        <v>UPDATE</v>
      </c>
      <c r="H905" s="99">
        <v>1</v>
      </c>
    </row>
    <row r="906" spans="2:8" ht="18" customHeight="1" x14ac:dyDescent="0.25">
      <c r="B906" s="21" t="s">
        <v>3450</v>
      </c>
      <c r="C906" s="20" t="s">
        <v>4279</v>
      </c>
      <c r="D906" s="36" t="str">
        <f t="shared" si="70"/>
        <v>UPDATE</v>
      </c>
      <c r="E906" s="36" t="e">
        <f t="shared" si="71"/>
        <v>#VALUE!</v>
      </c>
      <c r="F906" s="78" t="e">
        <f t="shared" si="72"/>
        <v>#VALUE!</v>
      </c>
      <c r="G906" s="99" t="str">
        <f t="shared" si="73"/>
        <v>UPDATE</v>
      </c>
      <c r="H906" s="99">
        <v>1</v>
      </c>
    </row>
    <row r="907" spans="2:8" ht="18" customHeight="1" x14ac:dyDescent="0.25">
      <c r="B907" s="21" t="s">
        <v>3449</v>
      </c>
      <c r="C907" s="20" t="s">
        <v>4280</v>
      </c>
      <c r="D907" s="36" t="str">
        <f t="shared" si="70"/>
        <v>NEW</v>
      </c>
      <c r="E907" s="36" t="e">
        <f t="shared" si="71"/>
        <v>#VALUE!</v>
      </c>
      <c r="F907" s="78" t="e">
        <f t="shared" si="72"/>
        <v>#VALUE!</v>
      </c>
      <c r="G907" s="99" t="str">
        <f t="shared" si="73"/>
        <v>NEW</v>
      </c>
      <c r="H907" s="99">
        <v>1</v>
      </c>
    </row>
    <row r="908" spans="2:8" ht="18" customHeight="1" x14ac:dyDescent="0.25">
      <c r="B908" s="21" t="s">
        <v>3450</v>
      </c>
      <c r="C908" s="20" t="s">
        <v>4281</v>
      </c>
      <c r="D908" s="36" t="str">
        <f t="shared" si="70"/>
        <v>UPDATE</v>
      </c>
      <c r="E908" s="36" t="e">
        <f t="shared" si="71"/>
        <v>#VALUE!</v>
      </c>
      <c r="F908" s="78" t="e">
        <f t="shared" si="72"/>
        <v>#VALUE!</v>
      </c>
      <c r="G908" s="99" t="str">
        <f t="shared" si="73"/>
        <v>UPDATE</v>
      </c>
      <c r="H908" s="99">
        <v>1</v>
      </c>
    </row>
    <row r="909" spans="2:8" ht="18" customHeight="1" x14ac:dyDescent="0.25">
      <c r="B909" s="21" t="s">
        <v>3450</v>
      </c>
      <c r="C909" s="20" t="s">
        <v>4282</v>
      </c>
      <c r="D909" s="36" t="str">
        <f t="shared" si="70"/>
        <v>UPDATE</v>
      </c>
      <c r="E909" s="36" t="e">
        <f t="shared" si="71"/>
        <v>#VALUE!</v>
      </c>
      <c r="F909" s="78" t="e">
        <f t="shared" si="72"/>
        <v>#VALUE!</v>
      </c>
      <c r="G909" s="99" t="str">
        <f t="shared" si="73"/>
        <v>UPDATE</v>
      </c>
      <c r="H909" s="99">
        <v>1</v>
      </c>
    </row>
    <row r="910" spans="2:8" ht="18" customHeight="1" x14ac:dyDescent="0.25">
      <c r="B910" s="21" t="s">
        <v>3449</v>
      </c>
      <c r="C910" s="20" t="s">
        <v>4283</v>
      </c>
      <c r="D910" s="36" t="str">
        <f t="shared" si="70"/>
        <v>NEW</v>
      </c>
      <c r="E910" s="36" t="e">
        <f t="shared" si="71"/>
        <v>#VALUE!</v>
      </c>
      <c r="F910" s="78" t="e">
        <f t="shared" si="72"/>
        <v>#VALUE!</v>
      </c>
      <c r="G910" s="99" t="str">
        <f t="shared" si="73"/>
        <v>NEW</v>
      </c>
      <c r="H910" s="99">
        <v>1</v>
      </c>
    </row>
    <row r="911" spans="2:8" ht="18" customHeight="1" x14ac:dyDescent="0.25">
      <c r="B911" s="21" t="s">
        <v>3450</v>
      </c>
      <c r="C911" s="20" t="s">
        <v>4284</v>
      </c>
      <c r="D911" s="36" t="str">
        <f t="shared" si="70"/>
        <v>UPDATE</v>
      </c>
      <c r="E911" s="36" t="e">
        <f t="shared" si="71"/>
        <v>#VALUE!</v>
      </c>
      <c r="F911" s="78" t="e">
        <f t="shared" si="72"/>
        <v>#VALUE!</v>
      </c>
      <c r="G911" s="99" t="str">
        <f t="shared" si="73"/>
        <v>UPDATE</v>
      </c>
      <c r="H911" s="99">
        <v>1</v>
      </c>
    </row>
    <row r="912" spans="2:8" ht="18" customHeight="1" x14ac:dyDescent="0.25">
      <c r="B912" s="21" t="s">
        <v>3449</v>
      </c>
      <c r="C912" s="20" t="s">
        <v>4285</v>
      </c>
      <c r="D912" s="36" t="str">
        <f t="shared" si="70"/>
        <v>NEW</v>
      </c>
      <c r="E912" s="36" t="e">
        <f t="shared" si="71"/>
        <v>#VALUE!</v>
      </c>
      <c r="F912" s="78" t="e">
        <f t="shared" si="72"/>
        <v>#VALUE!</v>
      </c>
      <c r="G912" s="99" t="str">
        <f t="shared" si="73"/>
        <v>NEW</v>
      </c>
      <c r="H912" s="99">
        <v>1</v>
      </c>
    </row>
    <row r="913" spans="2:8" ht="18" customHeight="1" x14ac:dyDescent="0.25">
      <c r="B913" s="21" t="s">
        <v>3450</v>
      </c>
      <c r="C913" s="20" t="s">
        <v>4286</v>
      </c>
      <c r="D913" s="36" t="str">
        <f t="shared" si="70"/>
        <v>UPDATE</v>
      </c>
      <c r="E913" s="36" t="e">
        <f t="shared" si="71"/>
        <v>#VALUE!</v>
      </c>
      <c r="F913" s="78" t="e">
        <f t="shared" si="72"/>
        <v>#VALUE!</v>
      </c>
      <c r="G913" s="99" t="str">
        <f t="shared" si="73"/>
        <v>UPDATE</v>
      </c>
      <c r="H913" s="99">
        <v>1</v>
      </c>
    </row>
    <row r="914" spans="2:8" ht="18" customHeight="1" x14ac:dyDescent="0.25">
      <c r="B914" s="21" t="s">
        <v>3450</v>
      </c>
      <c r="C914" s="20" t="s">
        <v>4287</v>
      </c>
      <c r="D914" s="36" t="str">
        <f t="shared" si="70"/>
        <v>UPDATE</v>
      </c>
      <c r="E914" s="36" t="e">
        <f t="shared" si="71"/>
        <v>#VALUE!</v>
      </c>
      <c r="F914" s="78" t="e">
        <f t="shared" si="72"/>
        <v>#VALUE!</v>
      </c>
      <c r="G914" s="99" t="str">
        <f t="shared" si="73"/>
        <v>UPDATE</v>
      </c>
      <c r="H914" s="99">
        <v>1</v>
      </c>
    </row>
    <row r="915" spans="2:8" ht="18" customHeight="1" x14ac:dyDescent="0.25">
      <c r="B915" s="21" t="s">
        <v>3450</v>
      </c>
      <c r="C915" s="20" t="s">
        <v>4288</v>
      </c>
      <c r="D915" s="36" t="str">
        <f t="shared" si="70"/>
        <v>UPDATE</v>
      </c>
      <c r="E915" s="36" t="e">
        <f t="shared" si="71"/>
        <v>#VALUE!</v>
      </c>
      <c r="F915" s="78" t="e">
        <f t="shared" si="72"/>
        <v>#VALUE!</v>
      </c>
      <c r="G915" s="99" t="str">
        <f t="shared" si="73"/>
        <v>UPDATE</v>
      </c>
      <c r="H915" s="99">
        <v>1</v>
      </c>
    </row>
    <row r="916" spans="2:8" ht="18" customHeight="1" x14ac:dyDescent="0.25">
      <c r="B916" s="21" t="s">
        <v>3450</v>
      </c>
      <c r="C916" s="20" t="s">
        <v>4289</v>
      </c>
      <c r="D916" s="36" t="str">
        <f t="shared" si="70"/>
        <v>UPDATE</v>
      </c>
      <c r="E916" s="36" t="e">
        <f t="shared" si="71"/>
        <v>#VALUE!</v>
      </c>
      <c r="F916" s="78" t="e">
        <f t="shared" si="72"/>
        <v>#VALUE!</v>
      </c>
      <c r="G916" s="99" t="str">
        <f t="shared" si="73"/>
        <v>UPDATE</v>
      </c>
      <c r="H916" s="99">
        <v>1</v>
      </c>
    </row>
    <row r="917" spans="2:8" ht="18" customHeight="1" x14ac:dyDescent="0.25">
      <c r="B917" s="21" t="s">
        <v>3450</v>
      </c>
      <c r="C917" s="20" t="s">
        <v>4290</v>
      </c>
      <c r="D917" s="36" t="str">
        <f t="shared" si="70"/>
        <v>UPDATE</v>
      </c>
      <c r="E917" s="36" t="e">
        <f t="shared" si="71"/>
        <v>#VALUE!</v>
      </c>
      <c r="F917" s="78" t="e">
        <f t="shared" si="72"/>
        <v>#VALUE!</v>
      </c>
      <c r="G917" s="99" t="str">
        <f t="shared" si="73"/>
        <v>UPDATE</v>
      </c>
      <c r="H917" s="99">
        <v>1</v>
      </c>
    </row>
    <row r="918" spans="2:8" ht="18" customHeight="1" x14ac:dyDescent="0.25">
      <c r="B918" s="21" t="s">
        <v>3449</v>
      </c>
      <c r="C918" s="20" t="s">
        <v>4291</v>
      </c>
      <c r="D918" s="36" t="str">
        <f t="shared" si="70"/>
        <v>NEW</v>
      </c>
      <c r="E918" s="36" t="e">
        <f t="shared" si="71"/>
        <v>#VALUE!</v>
      </c>
      <c r="F918" s="78" t="e">
        <f t="shared" si="72"/>
        <v>#VALUE!</v>
      </c>
      <c r="G918" s="99" t="str">
        <f t="shared" si="73"/>
        <v>NEW</v>
      </c>
      <c r="H918" s="99">
        <v>1</v>
      </c>
    </row>
    <row r="919" spans="2:8" ht="18" customHeight="1" x14ac:dyDescent="0.25">
      <c r="B919" s="21" t="s">
        <v>3449</v>
      </c>
      <c r="C919" s="20" t="s">
        <v>4292</v>
      </c>
      <c r="D919" s="36" t="str">
        <f t="shared" si="70"/>
        <v>NEW</v>
      </c>
      <c r="E919" s="36" t="e">
        <f t="shared" si="71"/>
        <v>#VALUE!</v>
      </c>
      <c r="F919" s="78" t="e">
        <f t="shared" si="72"/>
        <v>#VALUE!</v>
      </c>
      <c r="G919" s="99" t="str">
        <f t="shared" si="73"/>
        <v>NEW</v>
      </c>
      <c r="H919" s="99">
        <v>1</v>
      </c>
    </row>
    <row r="920" spans="2:8" ht="18" customHeight="1" x14ac:dyDescent="0.25">
      <c r="B920" s="21" t="s">
        <v>3450</v>
      </c>
      <c r="C920" s="20" t="s">
        <v>4293</v>
      </c>
      <c r="D920" s="36" t="str">
        <f t="shared" si="70"/>
        <v>UPDATE</v>
      </c>
      <c r="E920" s="36" t="e">
        <f t="shared" si="71"/>
        <v>#VALUE!</v>
      </c>
      <c r="F920" s="78" t="e">
        <f t="shared" si="72"/>
        <v>#VALUE!</v>
      </c>
      <c r="G920" s="99" t="str">
        <f t="shared" si="73"/>
        <v>UPDATE</v>
      </c>
      <c r="H920" s="99">
        <v>1</v>
      </c>
    </row>
    <row r="921" spans="2:8" ht="18" customHeight="1" x14ac:dyDescent="0.25">
      <c r="B921" s="21" t="s">
        <v>3450</v>
      </c>
      <c r="C921" s="20" t="s">
        <v>4294</v>
      </c>
      <c r="D921" s="36" t="str">
        <f t="shared" si="70"/>
        <v>UPDATE</v>
      </c>
      <c r="E921" s="36" t="e">
        <f t="shared" si="71"/>
        <v>#VALUE!</v>
      </c>
      <c r="F921" s="78" t="e">
        <f t="shared" si="72"/>
        <v>#VALUE!</v>
      </c>
      <c r="G921" s="99" t="str">
        <f t="shared" si="73"/>
        <v>UPDATE</v>
      </c>
      <c r="H921" s="99">
        <v>1</v>
      </c>
    </row>
    <row r="922" spans="2:8" ht="18" customHeight="1" x14ac:dyDescent="0.25">
      <c r="B922" s="21" t="s">
        <v>3450</v>
      </c>
      <c r="C922" s="20" t="s">
        <v>4295</v>
      </c>
      <c r="D922" s="36" t="str">
        <f t="shared" si="70"/>
        <v>UPDATE</v>
      </c>
      <c r="E922" s="36" t="e">
        <f t="shared" si="71"/>
        <v>#VALUE!</v>
      </c>
      <c r="F922" s="78" t="e">
        <f t="shared" si="72"/>
        <v>#VALUE!</v>
      </c>
      <c r="G922" s="99" t="str">
        <f t="shared" si="73"/>
        <v>UPDATE</v>
      </c>
      <c r="H922" s="99">
        <v>1</v>
      </c>
    </row>
    <row r="923" spans="2:8" ht="18" customHeight="1" x14ac:dyDescent="0.25">
      <c r="B923" s="21" t="s">
        <v>3449</v>
      </c>
      <c r="C923" s="20" t="s">
        <v>4296</v>
      </c>
      <c r="D923" s="36" t="str">
        <f t="shared" si="70"/>
        <v>NEW</v>
      </c>
      <c r="E923" s="36" t="e">
        <f t="shared" si="71"/>
        <v>#VALUE!</v>
      </c>
      <c r="F923" s="78" t="e">
        <f t="shared" si="72"/>
        <v>#VALUE!</v>
      </c>
      <c r="G923" s="99" t="str">
        <f t="shared" si="73"/>
        <v>NEW</v>
      </c>
      <c r="H923" s="99">
        <v>1</v>
      </c>
    </row>
    <row r="924" spans="2:8" ht="18" customHeight="1" x14ac:dyDescent="0.25">
      <c r="B924" s="21" t="s">
        <v>3449</v>
      </c>
      <c r="C924" s="20" t="s">
        <v>4297</v>
      </c>
      <c r="D924" s="36" t="str">
        <f t="shared" si="70"/>
        <v>NEW</v>
      </c>
      <c r="E924" s="36" t="e">
        <f t="shared" si="71"/>
        <v>#VALUE!</v>
      </c>
      <c r="F924" s="78" t="e">
        <f t="shared" si="72"/>
        <v>#VALUE!</v>
      </c>
      <c r="G924" s="99" t="str">
        <f t="shared" si="73"/>
        <v>NEW</v>
      </c>
      <c r="H924" s="99">
        <v>1</v>
      </c>
    </row>
    <row r="925" spans="2:8" ht="18" customHeight="1" x14ac:dyDescent="0.25">
      <c r="B925" s="21" t="s">
        <v>3449</v>
      </c>
      <c r="C925" s="20" t="s">
        <v>4298</v>
      </c>
      <c r="D925" s="36" t="str">
        <f t="shared" si="70"/>
        <v>NEW</v>
      </c>
      <c r="E925" s="36" t="e">
        <f t="shared" si="71"/>
        <v>#VALUE!</v>
      </c>
      <c r="F925" s="78" t="e">
        <f t="shared" si="72"/>
        <v>#VALUE!</v>
      </c>
      <c r="G925" s="99" t="str">
        <f t="shared" si="73"/>
        <v>NEW</v>
      </c>
      <c r="H925" s="99">
        <v>1</v>
      </c>
    </row>
    <row r="926" spans="2:8" ht="18" customHeight="1" x14ac:dyDescent="0.25">
      <c r="B926" s="21" t="s">
        <v>3449</v>
      </c>
      <c r="C926" s="20" t="s">
        <v>4299</v>
      </c>
      <c r="D926" s="36" t="str">
        <f t="shared" si="70"/>
        <v>NEW</v>
      </c>
      <c r="E926" s="36" t="e">
        <f t="shared" si="71"/>
        <v>#VALUE!</v>
      </c>
      <c r="F926" s="78" t="e">
        <f t="shared" si="72"/>
        <v>#VALUE!</v>
      </c>
      <c r="G926" s="99" t="str">
        <f t="shared" si="73"/>
        <v>NEW</v>
      </c>
      <c r="H926" s="99">
        <v>1</v>
      </c>
    </row>
    <row r="927" spans="2:8" ht="18" customHeight="1" x14ac:dyDescent="0.25">
      <c r="B927" s="21" t="s">
        <v>3449</v>
      </c>
      <c r="C927" s="20" t="s">
        <v>4300</v>
      </c>
      <c r="D927" s="36" t="str">
        <f t="shared" si="70"/>
        <v>NEW</v>
      </c>
      <c r="E927" s="36" t="e">
        <f t="shared" si="71"/>
        <v>#VALUE!</v>
      </c>
      <c r="F927" s="78" t="e">
        <f t="shared" si="72"/>
        <v>#VALUE!</v>
      </c>
      <c r="G927" s="99" t="str">
        <f t="shared" si="73"/>
        <v>NEW</v>
      </c>
      <c r="H927" s="99">
        <v>1</v>
      </c>
    </row>
    <row r="928" spans="2:8" ht="18" customHeight="1" x14ac:dyDescent="0.25">
      <c r="B928" s="21" t="s">
        <v>3449</v>
      </c>
      <c r="C928" s="20" t="s">
        <v>4301</v>
      </c>
      <c r="D928" s="36" t="str">
        <f t="shared" si="70"/>
        <v>NEW</v>
      </c>
      <c r="E928" s="36" t="e">
        <f t="shared" si="71"/>
        <v>#VALUE!</v>
      </c>
      <c r="F928" s="78" t="e">
        <f t="shared" si="72"/>
        <v>#VALUE!</v>
      </c>
      <c r="G928" s="99" t="str">
        <f t="shared" si="73"/>
        <v>NEW</v>
      </c>
      <c r="H928" s="99">
        <v>1</v>
      </c>
    </row>
    <row r="929" spans="2:8" ht="18" customHeight="1" x14ac:dyDescent="0.25">
      <c r="B929" s="21" t="s">
        <v>3450</v>
      </c>
      <c r="C929" s="20" t="s">
        <v>2311</v>
      </c>
      <c r="D929" s="36" t="str">
        <f t="shared" si="70"/>
        <v>UPDATE</v>
      </c>
      <c r="E929" s="36" t="e">
        <f t="shared" si="71"/>
        <v>#VALUE!</v>
      </c>
      <c r="F929" s="78" t="e">
        <f t="shared" si="72"/>
        <v>#VALUE!</v>
      </c>
      <c r="G929" s="99" t="str">
        <f t="shared" si="73"/>
        <v>UPDATE</v>
      </c>
      <c r="H929" s="99">
        <v>1</v>
      </c>
    </row>
    <row r="930" spans="2:8" ht="18" customHeight="1" x14ac:dyDescent="0.25">
      <c r="B930" s="21" t="s">
        <v>3450</v>
      </c>
      <c r="C930" s="20" t="s">
        <v>4302</v>
      </c>
      <c r="D930" s="36" t="str">
        <f t="shared" si="70"/>
        <v>UPDATE</v>
      </c>
      <c r="E930" s="36" t="e">
        <f t="shared" si="71"/>
        <v>#VALUE!</v>
      </c>
      <c r="F930" s="78" t="e">
        <f t="shared" si="72"/>
        <v>#VALUE!</v>
      </c>
      <c r="G930" s="99" t="str">
        <f t="shared" si="73"/>
        <v>UPDATE</v>
      </c>
      <c r="H930" s="99">
        <v>1</v>
      </c>
    </row>
    <row r="931" spans="2:8" ht="18" customHeight="1" x14ac:dyDescent="0.25">
      <c r="B931" s="21" t="s">
        <v>3450</v>
      </c>
      <c r="C931" s="20" t="s">
        <v>2307</v>
      </c>
      <c r="D931" s="36" t="str">
        <f t="shared" si="70"/>
        <v>UPDATE</v>
      </c>
      <c r="E931" s="36" t="e">
        <f t="shared" si="71"/>
        <v>#VALUE!</v>
      </c>
      <c r="F931" s="78" t="e">
        <f t="shared" si="72"/>
        <v>#VALUE!</v>
      </c>
      <c r="G931" s="99" t="str">
        <f t="shared" si="73"/>
        <v>UPDATE</v>
      </c>
      <c r="H931" s="99">
        <v>1</v>
      </c>
    </row>
    <row r="932" spans="2:8" ht="18" customHeight="1" x14ac:dyDescent="0.25">
      <c r="B932" s="21" t="s">
        <v>3450</v>
      </c>
      <c r="C932" s="20" t="s">
        <v>2300</v>
      </c>
      <c r="D932" s="36" t="str">
        <f t="shared" si="70"/>
        <v>UPDATE</v>
      </c>
      <c r="E932" s="36" t="e">
        <f t="shared" si="71"/>
        <v>#VALUE!</v>
      </c>
      <c r="F932" s="78" t="e">
        <f t="shared" si="72"/>
        <v>#VALUE!</v>
      </c>
      <c r="G932" s="99" t="str">
        <f t="shared" si="73"/>
        <v>UPDATE</v>
      </c>
      <c r="H932" s="99">
        <v>1</v>
      </c>
    </row>
    <row r="933" spans="2:8" ht="18" customHeight="1" x14ac:dyDescent="0.25">
      <c r="B933" s="21" t="s">
        <v>3450</v>
      </c>
      <c r="C933" s="20" t="s">
        <v>2296</v>
      </c>
      <c r="D933" s="36" t="str">
        <f t="shared" si="70"/>
        <v>UPDATE</v>
      </c>
      <c r="E933" s="36" t="e">
        <f t="shared" si="71"/>
        <v>#VALUE!</v>
      </c>
      <c r="F933" s="78" t="e">
        <f t="shared" si="72"/>
        <v>#VALUE!</v>
      </c>
      <c r="G933" s="99" t="str">
        <f t="shared" si="73"/>
        <v>UPDATE</v>
      </c>
      <c r="H933" s="99">
        <v>1</v>
      </c>
    </row>
    <row r="934" spans="2:8" ht="18" customHeight="1" x14ac:dyDescent="0.25">
      <c r="B934" s="21" t="s">
        <v>3450</v>
      </c>
      <c r="C934" s="20" t="s">
        <v>2295</v>
      </c>
      <c r="D934" s="36" t="str">
        <f t="shared" si="70"/>
        <v>UPDATE</v>
      </c>
      <c r="E934" s="36" t="e">
        <f t="shared" si="71"/>
        <v>#VALUE!</v>
      </c>
      <c r="F934" s="78" t="e">
        <f t="shared" si="72"/>
        <v>#VALUE!</v>
      </c>
      <c r="G934" s="99" t="str">
        <f t="shared" si="73"/>
        <v>UPDATE</v>
      </c>
      <c r="H934" s="99">
        <v>1</v>
      </c>
    </row>
    <row r="935" spans="2:8" ht="18" customHeight="1" x14ac:dyDescent="0.25">
      <c r="B935" s="21" t="s">
        <v>3450</v>
      </c>
      <c r="C935" s="20" t="s">
        <v>2275</v>
      </c>
      <c r="D935" s="36" t="str">
        <f t="shared" si="70"/>
        <v>UPDATE</v>
      </c>
      <c r="E935" s="36" t="e">
        <f t="shared" si="71"/>
        <v>#VALUE!</v>
      </c>
      <c r="F935" s="78" t="e">
        <f t="shared" si="72"/>
        <v>#VALUE!</v>
      </c>
      <c r="G935" s="99" t="str">
        <f t="shared" si="73"/>
        <v>UPDATE</v>
      </c>
      <c r="H935" s="99">
        <v>1</v>
      </c>
    </row>
    <row r="936" spans="2:8" ht="18" customHeight="1" x14ac:dyDescent="0.25">
      <c r="B936" s="21" t="s">
        <v>3450</v>
      </c>
      <c r="C936" s="20" t="s">
        <v>4303</v>
      </c>
      <c r="D936" s="36" t="str">
        <f t="shared" si="70"/>
        <v>UPDATE</v>
      </c>
      <c r="E936" s="36" t="e">
        <f t="shared" si="71"/>
        <v>#VALUE!</v>
      </c>
      <c r="F936" s="78" t="e">
        <f t="shared" si="72"/>
        <v>#VALUE!</v>
      </c>
      <c r="G936" s="99" t="str">
        <f t="shared" si="73"/>
        <v>UPDATE</v>
      </c>
      <c r="H936" s="99">
        <v>1</v>
      </c>
    </row>
    <row r="937" spans="2:8" ht="18" customHeight="1" x14ac:dyDescent="0.25">
      <c r="B937" s="21" t="s">
        <v>3450</v>
      </c>
      <c r="C937" s="20" t="s">
        <v>4304</v>
      </c>
      <c r="D937" s="36" t="str">
        <f t="shared" si="70"/>
        <v>UPDATE</v>
      </c>
      <c r="E937" s="36" t="e">
        <f t="shared" si="71"/>
        <v>#VALUE!</v>
      </c>
      <c r="F937" s="78" t="e">
        <f t="shared" si="72"/>
        <v>#VALUE!</v>
      </c>
      <c r="G937" s="99" t="str">
        <f t="shared" si="73"/>
        <v>UPDATE</v>
      </c>
      <c r="H937" s="99">
        <v>1</v>
      </c>
    </row>
    <row r="938" spans="2:8" ht="18" customHeight="1" x14ac:dyDescent="0.25">
      <c r="B938" s="21" t="s">
        <v>3450</v>
      </c>
      <c r="C938" s="20" t="s">
        <v>2202</v>
      </c>
      <c r="D938" s="36" t="str">
        <f t="shared" si="70"/>
        <v>UPDATE</v>
      </c>
      <c r="E938" s="36" t="e">
        <f t="shared" si="71"/>
        <v>#VALUE!</v>
      </c>
      <c r="F938" s="78" t="e">
        <f t="shared" si="72"/>
        <v>#VALUE!</v>
      </c>
      <c r="G938" s="99" t="str">
        <f t="shared" si="73"/>
        <v>UPDATE</v>
      </c>
      <c r="H938" s="99">
        <v>1</v>
      </c>
    </row>
    <row r="939" spans="2:8" ht="18" customHeight="1" x14ac:dyDescent="0.25">
      <c r="B939" s="21" t="s">
        <v>3450</v>
      </c>
      <c r="C939" s="20" t="s">
        <v>4305</v>
      </c>
      <c r="D939" s="36" t="str">
        <f t="shared" si="70"/>
        <v>UPDATE</v>
      </c>
      <c r="E939" s="36" t="e">
        <f t="shared" si="71"/>
        <v>#VALUE!</v>
      </c>
      <c r="F939" s="78" t="e">
        <f t="shared" si="72"/>
        <v>#VALUE!</v>
      </c>
      <c r="G939" s="99" t="str">
        <f t="shared" si="73"/>
        <v>UPDATE</v>
      </c>
      <c r="H939" s="99">
        <v>1</v>
      </c>
    </row>
    <row r="940" spans="2:8" ht="18" customHeight="1" x14ac:dyDescent="0.25">
      <c r="B940" s="21" t="s">
        <v>3450</v>
      </c>
      <c r="C940" s="20" t="s">
        <v>4306</v>
      </c>
      <c r="D940" s="36" t="str">
        <f t="shared" si="70"/>
        <v>UPDATE</v>
      </c>
      <c r="E940" s="36" t="e">
        <f t="shared" si="71"/>
        <v>#VALUE!</v>
      </c>
      <c r="F940" s="78" t="e">
        <f t="shared" si="72"/>
        <v>#VALUE!</v>
      </c>
      <c r="G940" s="99" t="str">
        <f t="shared" si="73"/>
        <v>UPDATE</v>
      </c>
      <c r="H940" s="99">
        <v>1</v>
      </c>
    </row>
    <row r="941" spans="2:8" ht="18" customHeight="1" x14ac:dyDescent="0.25">
      <c r="B941" s="21" t="s">
        <v>3450</v>
      </c>
      <c r="C941" s="20" t="s">
        <v>4307</v>
      </c>
      <c r="D941" s="36" t="str">
        <f t="shared" si="70"/>
        <v>UPDATE</v>
      </c>
      <c r="E941" s="36" t="e">
        <f t="shared" si="71"/>
        <v>#VALUE!</v>
      </c>
      <c r="F941" s="78" t="e">
        <f t="shared" si="72"/>
        <v>#VALUE!</v>
      </c>
      <c r="G941" s="99" t="str">
        <f t="shared" si="73"/>
        <v>UPDATE</v>
      </c>
      <c r="H941" s="99">
        <v>1</v>
      </c>
    </row>
    <row r="942" spans="2:8" ht="18" customHeight="1" x14ac:dyDescent="0.25">
      <c r="B942" s="21" t="s">
        <v>3450</v>
      </c>
      <c r="C942" s="20" t="s">
        <v>4308</v>
      </c>
      <c r="D942" s="36" t="str">
        <f t="shared" si="70"/>
        <v>UPDATE</v>
      </c>
      <c r="E942" s="36" t="e">
        <f t="shared" si="71"/>
        <v>#VALUE!</v>
      </c>
      <c r="F942" s="78" t="e">
        <f t="shared" si="72"/>
        <v>#VALUE!</v>
      </c>
      <c r="G942" s="99" t="str">
        <f t="shared" si="73"/>
        <v>UPDATE</v>
      </c>
      <c r="H942" s="99">
        <v>1</v>
      </c>
    </row>
    <row r="943" spans="2:8" ht="18" customHeight="1" x14ac:dyDescent="0.25">
      <c r="B943" s="21" t="s">
        <v>3450</v>
      </c>
      <c r="C943" s="20" t="s">
        <v>4309</v>
      </c>
      <c r="D943" s="36" t="str">
        <f t="shared" si="70"/>
        <v>UPDATE</v>
      </c>
      <c r="E943" s="36" t="e">
        <f t="shared" si="71"/>
        <v>#VALUE!</v>
      </c>
      <c r="F943" s="78" t="e">
        <f t="shared" si="72"/>
        <v>#VALUE!</v>
      </c>
      <c r="G943" s="99" t="str">
        <f t="shared" si="73"/>
        <v>UPDATE</v>
      </c>
      <c r="H943" s="99">
        <v>1</v>
      </c>
    </row>
    <row r="944" spans="2:8" ht="18" customHeight="1" x14ac:dyDescent="0.25">
      <c r="B944" s="21" t="s">
        <v>3449</v>
      </c>
      <c r="C944" s="20" t="s">
        <v>4310</v>
      </c>
      <c r="D944" s="36" t="str">
        <f t="shared" si="70"/>
        <v>NEW</v>
      </c>
      <c r="E944" s="36" t="e">
        <f t="shared" si="71"/>
        <v>#VALUE!</v>
      </c>
      <c r="F944" s="78" t="e">
        <f t="shared" si="72"/>
        <v>#VALUE!</v>
      </c>
      <c r="G944" s="99" t="str">
        <f t="shared" si="73"/>
        <v>NEW</v>
      </c>
      <c r="H944" s="99">
        <v>1</v>
      </c>
    </row>
    <row r="945" spans="2:8" ht="18" customHeight="1" x14ac:dyDescent="0.25">
      <c r="B945" s="21" t="s">
        <v>3449</v>
      </c>
      <c r="C945" s="20" t="s">
        <v>4311</v>
      </c>
      <c r="D945" s="36" t="str">
        <f t="shared" si="70"/>
        <v>NEW</v>
      </c>
      <c r="E945" s="36" t="e">
        <f t="shared" si="71"/>
        <v>#VALUE!</v>
      </c>
      <c r="F945" s="78" t="e">
        <f t="shared" si="72"/>
        <v>#VALUE!</v>
      </c>
      <c r="G945" s="99" t="str">
        <f t="shared" si="73"/>
        <v>NEW</v>
      </c>
      <c r="H945" s="99">
        <v>1</v>
      </c>
    </row>
    <row r="946" spans="2:8" ht="18" customHeight="1" x14ac:dyDescent="0.25">
      <c r="B946" s="21" t="s">
        <v>3449</v>
      </c>
      <c r="C946" s="20" t="s">
        <v>4312</v>
      </c>
      <c r="D946" s="36" t="str">
        <f t="shared" si="70"/>
        <v>NEW</v>
      </c>
      <c r="E946" s="36" t="e">
        <f t="shared" si="71"/>
        <v>#VALUE!</v>
      </c>
      <c r="F946" s="78" t="e">
        <f t="shared" si="72"/>
        <v>#VALUE!</v>
      </c>
      <c r="G946" s="99" t="str">
        <f t="shared" si="73"/>
        <v>NEW</v>
      </c>
      <c r="H946" s="99">
        <v>1</v>
      </c>
    </row>
    <row r="947" spans="2:8" ht="18" customHeight="1" x14ac:dyDescent="0.25">
      <c r="B947" s="21" t="s">
        <v>3450</v>
      </c>
      <c r="C947" s="20" t="s">
        <v>4313</v>
      </c>
      <c r="D947" s="36" t="str">
        <f t="shared" si="70"/>
        <v>UPDATE</v>
      </c>
      <c r="E947" s="36" t="e">
        <f t="shared" si="71"/>
        <v>#VALUE!</v>
      </c>
      <c r="F947" s="78" t="e">
        <f t="shared" si="72"/>
        <v>#VALUE!</v>
      </c>
      <c r="G947" s="99" t="str">
        <f t="shared" si="73"/>
        <v>UPDATE</v>
      </c>
      <c r="H947" s="99">
        <v>1</v>
      </c>
    </row>
    <row r="948" spans="2:8" ht="18" customHeight="1" x14ac:dyDescent="0.25">
      <c r="B948" s="21" t="s">
        <v>3450</v>
      </c>
      <c r="C948" s="20" t="s">
        <v>4314</v>
      </c>
      <c r="D948" s="36" t="str">
        <f t="shared" si="70"/>
        <v>UPDATE</v>
      </c>
      <c r="E948" s="36" t="e">
        <f t="shared" si="71"/>
        <v>#VALUE!</v>
      </c>
      <c r="F948" s="78" t="e">
        <f t="shared" si="72"/>
        <v>#VALUE!</v>
      </c>
      <c r="G948" s="99" t="str">
        <f t="shared" si="73"/>
        <v>UPDATE</v>
      </c>
      <c r="H948" s="99">
        <v>1</v>
      </c>
    </row>
    <row r="949" spans="2:8" ht="18" customHeight="1" x14ac:dyDescent="0.25">
      <c r="B949" s="21" t="s">
        <v>3450</v>
      </c>
      <c r="C949" s="20" t="s">
        <v>4315</v>
      </c>
      <c r="D949" s="36" t="str">
        <f t="shared" si="70"/>
        <v>UPDATE</v>
      </c>
      <c r="E949" s="36" t="e">
        <f t="shared" si="71"/>
        <v>#VALUE!</v>
      </c>
      <c r="F949" s="78" t="e">
        <f t="shared" si="72"/>
        <v>#VALUE!</v>
      </c>
      <c r="G949" s="99" t="str">
        <f t="shared" si="73"/>
        <v>UPDATE</v>
      </c>
      <c r="H949" s="99">
        <v>1</v>
      </c>
    </row>
    <row r="950" spans="2:8" ht="18" customHeight="1" x14ac:dyDescent="0.25">
      <c r="B950" s="21" t="s">
        <v>3450</v>
      </c>
      <c r="C950" s="20" t="s">
        <v>4316</v>
      </c>
      <c r="D950" s="36" t="str">
        <f t="shared" si="70"/>
        <v>UPDATE</v>
      </c>
      <c r="E950" s="36" t="e">
        <f t="shared" si="71"/>
        <v>#VALUE!</v>
      </c>
      <c r="F950" s="78" t="e">
        <f t="shared" si="72"/>
        <v>#VALUE!</v>
      </c>
      <c r="G950" s="99" t="str">
        <f t="shared" si="73"/>
        <v>UPDATE</v>
      </c>
      <c r="H950" s="99">
        <v>1</v>
      </c>
    </row>
    <row r="951" spans="2:8" ht="18" customHeight="1" x14ac:dyDescent="0.25">
      <c r="B951" s="21" t="s">
        <v>3450</v>
      </c>
      <c r="C951" s="20" t="s">
        <v>2114</v>
      </c>
      <c r="D951" s="36" t="str">
        <f t="shared" si="70"/>
        <v>UPDATE</v>
      </c>
      <c r="E951" s="36" t="e">
        <f t="shared" si="71"/>
        <v>#VALUE!</v>
      </c>
      <c r="F951" s="78" t="e">
        <f t="shared" si="72"/>
        <v>#VALUE!</v>
      </c>
      <c r="G951" s="99" t="str">
        <f t="shared" si="73"/>
        <v>UPDATE</v>
      </c>
      <c r="H951" s="99">
        <v>1</v>
      </c>
    </row>
    <row r="952" spans="2:8" ht="18" customHeight="1" x14ac:dyDescent="0.25">
      <c r="B952" s="21" t="s">
        <v>3450</v>
      </c>
      <c r="C952" s="20" t="s">
        <v>4317</v>
      </c>
      <c r="D952" s="36" t="str">
        <f t="shared" si="70"/>
        <v>UPDATE</v>
      </c>
      <c r="E952" s="36" t="e">
        <f t="shared" si="71"/>
        <v>#VALUE!</v>
      </c>
      <c r="F952" s="78" t="e">
        <f t="shared" si="72"/>
        <v>#VALUE!</v>
      </c>
      <c r="G952" s="99" t="str">
        <f t="shared" si="73"/>
        <v>UPDATE</v>
      </c>
      <c r="H952" s="99">
        <v>1</v>
      </c>
    </row>
    <row r="953" spans="2:8" ht="18" customHeight="1" x14ac:dyDescent="0.25">
      <c r="B953" s="21" t="s">
        <v>3450</v>
      </c>
      <c r="C953" s="20" t="s">
        <v>4318</v>
      </c>
      <c r="D953" s="36" t="str">
        <f t="shared" si="70"/>
        <v>UPDATE</v>
      </c>
      <c r="E953" s="36" t="e">
        <f t="shared" si="71"/>
        <v>#VALUE!</v>
      </c>
      <c r="F953" s="78" t="e">
        <f t="shared" si="72"/>
        <v>#VALUE!</v>
      </c>
      <c r="G953" s="99" t="str">
        <f t="shared" si="73"/>
        <v>UPDATE</v>
      </c>
      <c r="H953" s="99">
        <v>1</v>
      </c>
    </row>
    <row r="954" spans="2:8" ht="18" customHeight="1" x14ac:dyDescent="0.25">
      <c r="B954" s="21" t="s">
        <v>3449</v>
      </c>
      <c r="C954" s="20" t="s">
        <v>4319</v>
      </c>
      <c r="D954" s="36" t="str">
        <f t="shared" si="70"/>
        <v>NEW</v>
      </c>
      <c r="E954" s="36" t="e">
        <f t="shared" si="71"/>
        <v>#VALUE!</v>
      </c>
      <c r="F954" s="78" t="e">
        <f t="shared" si="72"/>
        <v>#VALUE!</v>
      </c>
      <c r="G954" s="99" t="str">
        <f t="shared" si="73"/>
        <v>NEW</v>
      </c>
      <c r="H954" s="99">
        <v>1</v>
      </c>
    </row>
    <row r="955" spans="2:8" ht="18" customHeight="1" x14ac:dyDescent="0.25">
      <c r="B955" s="21" t="s">
        <v>3450</v>
      </c>
      <c r="C955" s="20" t="s">
        <v>4320</v>
      </c>
      <c r="D955" s="36" t="str">
        <f t="shared" si="70"/>
        <v>UPDATE</v>
      </c>
      <c r="E955" s="36" t="e">
        <f t="shared" si="71"/>
        <v>#VALUE!</v>
      </c>
      <c r="F955" s="78" t="e">
        <f t="shared" si="72"/>
        <v>#VALUE!</v>
      </c>
      <c r="G955" s="99" t="str">
        <f t="shared" si="73"/>
        <v>UPDATE</v>
      </c>
      <c r="H955" s="99">
        <v>1</v>
      </c>
    </row>
    <row r="956" spans="2:8" ht="18" customHeight="1" x14ac:dyDescent="0.25">
      <c r="B956" s="21" t="s">
        <v>3450</v>
      </c>
      <c r="C956" s="20" t="s">
        <v>4321</v>
      </c>
      <c r="D956" s="36" t="str">
        <f t="shared" si="70"/>
        <v>UPDATE</v>
      </c>
      <c r="E956" s="36" t="e">
        <f t="shared" si="71"/>
        <v>#VALUE!</v>
      </c>
      <c r="F956" s="78" t="e">
        <f t="shared" si="72"/>
        <v>#VALUE!</v>
      </c>
      <c r="G956" s="99" t="str">
        <f t="shared" si="73"/>
        <v>UPDATE</v>
      </c>
      <c r="H956" s="99">
        <v>1</v>
      </c>
    </row>
    <row r="957" spans="2:8" ht="18" customHeight="1" x14ac:dyDescent="0.25">
      <c r="B957" s="21" t="s">
        <v>3450</v>
      </c>
      <c r="C957" s="20" t="s">
        <v>4322</v>
      </c>
      <c r="D957" s="36" t="str">
        <f t="shared" si="70"/>
        <v>UPDATE</v>
      </c>
      <c r="E957" s="36" t="e">
        <f t="shared" si="71"/>
        <v>#VALUE!</v>
      </c>
      <c r="F957" s="78" t="e">
        <f t="shared" si="72"/>
        <v>#VALUE!</v>
      </c>
      <c r="G957" s="99" t="str">
        <f t="shared" si="73"/>
        <v>UPDATE</v>
      </c>
      <c r="H957" s="99">
        <v>1</v>
      </c>
    </row>
    <row r="958" spans="2:8" ht="18" customHeight="1" x14ac:dyDescent="0.25">
      <c r="B958" s="21" t="s">
        <v>3449</v>
      </c>
      <c r="C958" s="20" t="s">
        <v>4323</v>
      </c>
      <c r="D958" s="36" t="str">
        <f t="shared" si="70"/>
        <v>NEW</v>
      </c>
      <c r="E958" s="36" t="e">
        <f t="shared" si="71"/>
        <v>#VALUE!</v>
      </c>
      <c r="F958" s="78" t="e">
        <f t="shared" si="72"/>
        <v>#VALUE!</v>
      </c>
      <c r="G958" s="99" t="str">
        <f t="shared" si="73"/>
        <v>NEW</v>
      </c>
      <c r="H958" s="99">
        <v>1</v>
      </c>
    </row>
    <row r="959" spans="2:8" ht="18" customHeight="1" x14ac:dyDescent="0.25">
      <c r="B959" s="21" t="s">
        <v>3449</v>
      </c>
      <c r="C959" s="20" t="s">
        <v>4324</v>
      </c>
      <c r="D959" s="36" t="str">
        <f t="shared" si="70"/>
        <v>NEW</v>
      </c>
      <c r="E959" s="36" t="e">
        <f t="shared" si="71"/>
        <v>#VALUE!</v>
      </c>
      <c r="F959" s="78" t="e">
        <f t="shared" si="72"/>
        <v>#VALUE!</v>
      </c>
      <c r="G959" s="99" t="str">
        <f t="shared" si="73"/>
        <v>NEW</v>
      </c>
      <c r="H959" s="99">
        <v>1</v>
      </c>
    </row>
    <row r="960" spans="2:8" ht="18" customHeight="1" x14ac:dyDescent="0.25">
      <c r="B960" s="21" t="s">
        <v>3449</v>
      </c>
      <c r="C960" s="20" t="s">
        <v>4325</v>
      </c>
      <c r="D960" s="36" t="str">
        <f t="shared" si="70"/>
        <v>NEW</v>
      </c>
      <c r="E960" s="36" t="e">
        <f t="shared" si="71"/>
        <v>#VALUE!</v>
      </c>
      <c r="F960" s="78" t="e">
        <f t="shared" si="72"/>
        <v>#VALUE!</v>
      </c>
      <c r="G960" s="99" t="str">
        <f t="shared" si="73"/>
        <v>NEW</v>
      </c>
      <c r="H960" s="99">
        <v>1</v>
      </c>
    </row>
    <row r="961" spans="2:8" ht="18" customHeight="1" x14ac:dyDescent="0.25">
      <c r="B961" s="21" t="s">
        <v>3450</v>
      </c>
      <c r="C961" s="20" t="s">
        <v>2085</v>
      </c>
      <c r="D961" s="36" t="str">
        <f t="shared" si="70"/>
        <v>UPDATE</v>
      </c>
      <c r="E961" s="36" t="e">
        <f t="shared" si="71"/>
        <v>#VALUE!</v>
      </c>
      <c r="F961" s="78" t="e">
        <f t="shared" si="72"/>
        <v>#VALUE!</v>
      </c>
      <c r="G961" s="99" t="str">
        <f t="shared" si="73"/>
        <v>UPDATE</v>
      </c>
      <c r="H961" s="99">
        <v>1</v>
      </c>
    </row>
    <row r="962" spans="2:8" ht="18" customHeight="1" x14ac:dyDescent="0.25">
      <c r="B962" s="21" t="s">
        <v>3449</v>
      </c>
      <c r="C962" s="20" t="s">
        <v>4326</v>
      </c>
      <c r="D962" s="36" t="str">
        <f t="shared" si="70"/>
        <v>NEW</v>
      </c>
      <c r="E962" s="36" t="e">
        <f t="shared" si="71"/>
        <v>#VALUE!</v>
      </c>
      <c r="F962" s="78" t="e">
        <f t="shared" si="72"/>
        <v>#VALUE!</v>
      </c>
      <c r="G962" s="99" t="str">
        <f t="shared" si="73"/>
        <v>NEW</v>
      </c>
      <c r="H962" s="99">
        <v>1</v>
      </c>
    </row>
    <row r="963" spans="2:8" ht="18" customHeight="1" x14ac:dyDescent="0.25">
      <c r="B963" s="21" t="s">
        <v>3449</v>
      </c>
      <c r="C963" s="20" t="s">
        <v>4327</v>
      </c>
      <c r="D963" s="36" t="str">
        <f t="shared" ref="D963:D1026" si="74">B963</f>
        <v>NEW</v>
      </c>
      <c r="E963" s="36" t="e">
        <f t="shared" ref="E963:E1026" si="75">LEFT(A963,LEN(A963)-LEN(C963)-1)</f>
        <v>#VALUE!</v>
      </c>
      <c r="F963" s="78" t="e">
        <f t="shared" ref="F963:F1026" si="76">LEFT(A963,FIND("/",A963,FIND("/",A963)+1)-1)</f>
        <v>#VALUE!</v>
      </c>
      <c r="G963" s="99" t="str">
        <f t="shared" ref="G963:G1026" si="77">B963</f>
        <v>NEW</v>
      </c>
      <c r="H963" s="99">
        <v>1</v>
      </c>
    </row>
    <row r="964" spans="2:8" ht="18" customHeight="1" x14ac:dyDescent="0.25">
      <c r="B964" s="21" t="s">
        <v>3449</v>
      </c>
      <c r="C964" s="20" t="s">
        <v>4328</v>
      </c>
      <c r="D964" s="36" t="str">
        <f t="shared" si="74"/>
        <v>NEW</v>
      </c>
      <c r="E964" s="36" t="e">
        <f t="shared" si="75"/>
        <v>#VALUE!</v>
      </c>
      <c r="F964" s="78" t="e">
        <f t="shared" si="76"/>
        <v>#VALUE!</v>
      </c>
      <c r="G964" s="99" t="str">
        <f t="shared" si="77"/>
        <v>NEW</v>
      </c>
      <c r="H964" s="99">
        <v>1</v>
      </c>
    </row>
    <row r="965" spans="2:8" ht="18" customHeight="1" x14ac:dyDescent="0.25">
      <c r="B965" s="21" t="s">
        <v>3449</v>
      </c>
      <c r="C965" s="20" t="s">
        <v>4329</v>
      </c>
      <c r="D965" s="36" t="str">
        <f t="shared" si="74"/>
        <v>NEW</v>
      </c>
      <c r="E965" s="36" t="e">
        <f t="shared" si="75"/>
        <v>#VALUE!</v>
      </c>
      <c r="F965" s="78" t="e">
        <f t="shared" si="76"/>
        <v>#VALUE!</v>
      </c>
      <c r="G965" s="99" t="str">
        <f t="shared" si="77"/>
        <v>NEW</v>
      </c>
      <c r="H965" s="99">
        <v>1</v>
      </c>
    </row>
    <row r="966" spans="2:8" ht="18" customHeight="1" x14ac:dyDescent="0.25">
      <c r="B966" s="21" t="s">
        <v>3449</v>
      </c>
      <c r="C966" s="20" t="s">
        <v>4330</v>
      </c>
      <c r="D966" s="36" t="str">
        <f t="shared" si="74"/>
        <v>NEW</v>
      </c>
      <c r="E966" s="36" t="e">
        <f t="shared" si="75"/>
        <v>#VALUE!</v>
      </c>
      <c r="F966" s="78" t="e">
        <f t="shared" si="76"/>
        <v>#VALUE!</v>
      </c>
      <c r="G966" s="99" t="str">
        <f t="shared" si="77"/>
        <v>NEW</v>
      </c>
      <c r="H966" s="99">
        <v>1</v>
      </c>
    </row>
    <row r="967" spans="2:8" ht="18" customHeight="1" x14ac:dyDescent="0.25">
      <c r="B967" s="21" t="s">
        <v>3449</v>
      </c>
      <c r="C967" s="20" t="s">
        <v>4331</v>
      </c>
      <c r="D967" s="36" t="str">
        <f t="shared" si="74"/>
        <v>NEW</v>
      </c>
      <c r="E967" s="36" t="e">
        <f t="shared" si="75"/>
        <v>#VALUE!</v>
      </c>
      <c r="F967" s="78" t="e">
        <f t="shared" si="76"/>
        <v>#VALUE!</v>
      </c>
      <c r="G967" s="99" t="str">
        <f t="shared" si="77"/>
        <v>NEW</v>
      </c>
      <c r="H967" s="99">
        <v>1</v>
      </c>
    </row>
    <row r="968" spans="2:8" ht="18" customHeight="1" x14ac:dyDescent="0.25">
      <c r="B968" s="21" t="s">
        <v>3449</v>
      </c>
      <c r="C968" s="20" t="s">
        <v>4332</v>
      </c>
      <c r="D968" s="36" t="str">
        <f t="shared" si="74"/>
        <v>NEW</v>
      </c>
      <c r="E968" s="36" t="e">
        <f t="shared" si="75"/>
        <v>#VALUE!</v>
      </c>
      <c r="F968" s="78" t="e">
        <f t="shared" si="76"/>
        <v>#VALUE!</v>
      </c>
      <c r="G968" s="99" t="str">
        <f t="shared" si="77"/>
        <v>NEW</v>
      </c>
      <c r="H968" s="99">
        <v>1</v>
      </c>
    </row>
    <row r="969" spans="2:8" ht="18" customHeight="1" x14ac:dyDescent="0.25">
      <c r="B969" s="21" t="s">
        <v>3449</v>
      </c>
      <c r="C969" s="20" t="s">
        <v>4333</v>
      </c>
      <c r="D969" s="36" t="str">
        <f t="shared" si="74"/>
        <v>NEW</v>
      </c>
      <c r="E969" s="36" t="e">
        <f t="shared" si="75"/>
        <v>#VALUE!</v>
      </c>
      <c r="F969" s="78" t="e">
        <f t="shared" si="76"/>
        <v>#VALUE!</v>
      </c>
      <c r="G969" s="99" t="str">
        <f t="shared" si="77"/>
        <v>NEW</v>
      </c>
      <c r="H969" s="99">
        <v>1</v>
      </c>
    </row>
    <row r="970" spans="2:8" ht="18" customHeight="1" x14ac:dyDescent="0.25">
      <c r="B970" s="21" t="s">
        <v>3449</v>
      </c>
      <c r="C970" s="20" t="s">
        <v>4334</v>
      </c>
      <c r="D970" s="36" t="str">
        <f t="shared" si="74"/>
        <v>NEW</v>
      </c>
      <c r="E970" s="36" t="e">
        <f t="shared" si="75"/>
        <v>#VALUE!</v>
      </c>
      <c r="F970" s="78" t="e">
        <f t="shared" si="76"/>
        <v>#VALUE!</v>
      </c>
      <c r="G970" s="99" t="str">
        <f t="shared" si="77"/>
        <v>NEW</v>
      </c>
      <c r="H970" s="99">
        <v>1</v>
      </c>
    </row>
    <row r="971" spans="2:8" ht="18" customHeight="1" x14ac:dyDescent="0.25">
      <c r="B971" s="21" t="s">
        <v>3450</v>
      </c>
      <c r="C971" s="20" t="s">
        <v>4335</v>
      </c>
      <c r="D971" s="36" t="str">
        <f t="shared" si="74"/>
        <v>UPDATE</v>
      </c>
      <c r="E971" s="36" t="e">
        <f t="shared" si="75"/>
        <v>#VALUE!</v>
      </c>
      <c r="F971" s="78" t="e">
        <f t="shared" si="76"/>
        <v>#VALUE!</v>
      </c>
      <c r="G971" s="99" t="str">
        <f t="shared" si="77"/>
        <v>UPDATE</v>
      </c>
      <c r="H971" s="99">
        <v>1</v>
      </c>
    </row>
    <row r="972" spans="2:8" ht="18" customHeight="1" x14ac:dyDescent="0.25">
      <c r="B972" s="21" t="s">
        <v>3449</v>
      </c>
      <c r="C972" s="20" t="s">
        <v>4336</v>
      </c>
      <c r="D972" s="36" t="str">
        <f t="shared" si="74"/>
        <v>NEW</v>
      </c>
      <c r="E972" s="36" t="e">
        <f t="shared" si="75"/>
        <v>#VALUE!</v>
      </c>
      <c r="F972" s="78" t="e">
        <f t="shared" si="76"/>
        <v>#VALUE!</v>
      </c>
      <c r="G972" s="99" t="str">
        <f t="shared" si="77"/>
        <v>NEW</v>
      </c>
      <c r="H972" s="99">
        <v>1</v>
      </c>
    </row>
    <row r="973" spans="2:8" ht="18" customHeight="1" x14ac:dyDescent="0.25">
      <c r="B973" s="21" t="s">
        <v>3449</v>
      </c>
      <c r="C973" s="20" t="s">
        <v>4337</v>
      </c>
      <c r="D973" s="36" t="str">
        <f t="shared" si="74"/>
        <v>NEW</v>
      </c>
      <c r="E973" s="36" t="e">
        <f t="shared" si="75"/>
        <v>#VALUE!</v>
      </c>
      <c r="F973" s="78" t="e">
        <f t="shared" si="76"/>
        <v>#VALUE!</v>
      </c>
      <c r="G973" s="99" t="str">
        <f t="shared" si="77"/>
        <v>NEW</v>
      </c>
      <c r="H973" s="99">
        <v>1</v>
      </c>
    </row>
    <row r="974" spans="2:8" ht="18" customHeight="1" x14ac:dyDescent="0.25">
      <c r="B974" s="21" t="s">
        <v>3449</v>
      </c>
      <c r="C974" s="20" t="s">
        <v>4338</v>
      </c>
      <c r="D974" s="36" t="str">
        <f t="shared" si="74"/>
        <v>NEW</v>
      </c>
      <c r="E974" s="36" t="e">
        <f t="shared" si="75"/>
        <v>#VALUE!</v>
      </c>
      <c r="F974" s="78" t="e">
        <f t="shared" si="76"/>
        <v>#VALUE!</v>
      </c>
      <c r="G974" s="99" t="str">
        <f t="shared" si="77"/>
        <v>NEW</v>
      </c>
      <c r="H974" s="99">
        <v>1</v>
      </c>
    </row>
    <row r="975" spans="2:8" ht="18" customHeight="1" x14ac:dyDescent="0.25">
      <c r="B975" s="21" t="s">
        <v>3449</v>
      </c>
      <c r="C975" s="20" t="s">
        <v>4339</v>
      </c>
      <c r="D975" s="36" t="str">
        <f t="shared" si="74"/>
        <v>NEW</v>
      </c>
      <c r="E975" s="36" t="e">
        <f t="shared" si="75"/>
        <v>#VALUE!</v>
      </c>
      <c r="F975" s="78" t="e">
        <f t="shared" si="76"/>
        <v>#VALUE!</v>
      </c>
      <c r="G975" s="99" t="str">
        <f t="shared" si="77"/>
        <v>NEW</v>
      </c>
      <c r="H975" s="99">
        <v>1</v>
      </c>
    </row>
    <row r="976" spans="2:8" ht="18" customHeight="1" x14ac:dyDescent="0.25">
      <c r="B976" s="21" t="s">
        <v>3449</v>
      </c>
      <c r="C976" s="20" t="s">
        <v>4340</v>
      </c>
      <c r="D976" s="36" t="str">
        <f t="shared" si="74"/>
        <v>NEW</v>
      </c>
      <c r="E976" s="36" t="e">
        <f t="shared" si="75"/>
        <v>#VALUE!</v>
      </c>
      <c r="F976" s="78" t="e">
        <f t="shared" si="76"/>
        <v>#VALUE!</v>
      </c>
      <c r="G976" s="99" t="str">
        <f t="shared" si="77"/>
        <v>NEW</v>
      </c>
      <c r="H976" s="99">
        <v>1</v>
      </c>
    </row>
    <row r="977" spans="2:8" ht="18" customHeight="1" x14ac:dyDescent="0.25">
      <c r="B977" s="21" t="s">
        <v>3449</v>
      </c>
      <c r="C977" s="20" t="s">
        <v>4341</v>
      </c>
      <c r="D977" s="36" t="str">
        <f t="shared" si="74"/>
        <v>NEW</v>
      </c>
      <c r="E977" s="36" t="e">
        <f t="shared" si="75"/>
        <v>#VALUE!</v>
      </c>
      <c r="F977" s="78" t="e">
        <f t="shared" si="76"/>
        <v>#VALUE!</v>
      </c>
      <c r="G977" s="99" t="str">
        <f t="shared" si="77"/>
        <v>NEW</v>
      </c>
      <c r="H977" s="99">
        <v>1</v>
      </c>
    </row>
    <row r="978" spans="2:8" ht="18" customHeight="1" x14ac:dyDescent="0.25">
      <c r="B978" s="21" t="s">
        <v>3450</v>
      </c>
      <c r="C978" s="20" t="s">
        <v>4342</v>
      </c>
      <c r="D978" s="36" t="str">
        <f t="shared" si="74"/>
        <v>UPDATE</v>
      </c>
      <c r="E978" s="36" t="e">
        <f t="shared" si="75"/>
        <v>#VALUE!</v>
      </c>
      <c r="F978" s="78" t="e">
        <f t="shared" si="76"/>
        <v>#VALUE!</v>
      </c>
      <c r="G978" s="99" t="str">
        <f t="shared" si="77"/>
        <v>UPDATE</v>
      </c>
      <c r="H978" s="99">
        <v>1</v>
      </c>
    </row>
    <row r="979" spans="2:8" ht="18" customHeight="1" x14ac:dyDescent="0.25">
      <c r="B979" s="21" t="s">
        <v>3450</v>
      </c>
      <c r="C979" s="20" t="s">
        <v>4343</v>
      </c>
      <c r="D979" s="36" t="str">
        <f t="shared" si="74"/>
        <v>UPDATE</v>
      </c>
      <c r="E979" s="36" t="e">
        <f t="shared" si="75"/>
        <v>#VALUE!</v>
      </c>
      <c r="F979" s="78" t="e">
        <f t="shared" si="76"/>
        <v>#VALUE!</v>
      </c>
      <c r="G979" s="99" t="str">
        <f t="shared" si="77"/>
        <v>UPDATE</v>
      </c>
      <c r="H979" s="99">
        <v>1</v>
      </c>
    </row>
    <row r="980" spans="2:8" ht="18" customHeight="1" x14ac:dyDescent="0.25">
      <c r="B980" s="21" t="s">
        <v>3450</v>
      </c>
      <c r="C980" s="20" t="s">
        <v>4344</v>
      </c>
      <c r="D980" s="36" t="str">
        <f t="shared" si="74"/>
        <v>UPDATE</v>
      </c>
      <c r="E980" s="36" t="e">
        <f t="shared" si="75"/>
        <v>#VALUE!</v>
      </c>
      <c r="F980" s="78" t="e">
        <f t="shared" si="76"/>
        <v>#VALUE!</v>
      </c>
      <c r="G980" s="99" t="str">
        <f t="shared" si="77"/>
        <v>UPDATE</v>
      </c>
      <c r="H980" s="99">
        <v>1</v>
      </c>
    </row>
    <row r="981" spans="2:8" ht="18" customHeight="1" x14ac:dyDescent="0.25">
      <c r="B981" s="21" t="s">
        <v>3450</v>
      </c>
      <c r="C981" s="20" t="s">
        <v>4345</v>
      </c>
      <c r="D981" s="36" t="str">
        <f t="shared" si="74"/>
        <v>UPDATE</v>
      </c>
      <c r="E981" s="36" t="e">
        <f t="shared" si="75"/>
        <v>#VALUE!</v>
      </c>
      <c r="F981" s="78" t="e">
        <f t="shared" si="76"/>
        <v>#VALUE!</v>
      </c>
      <c r="G981" s="99" t="str">
        <f t="shared" si="77"/>
        <v>UPDATE</v>
      </c>
      <c r="H981" s="99">
        <v>1</v>
      </c>
    </row>
    <row r="982" spans="2:8" ht="18" customHeight="1" x14ac:dyDescent="0.25">
      <c r="B982" s="21" t="s">
        <v>3450</v>
      </c>
      <c r="C982" s="20" t="s">
        <v>4346</v>
      </c>
      <c r="D982" s="36" t="str">
        <f t="shared" si="74"/>
        <v>UPDATE</v>
      </c>
      <c r="E982" s="36" t="e">
        <f t="shared" si="75"/>
        <v>#VALUE!</v>
      </c>
      <c r="F982" s="78" t="e">
        <f t="shared" si="76"/>
        <v>#VALUE!</v>
      </c>
      <c r="G982" s="99" t="str">
        <f t="shared" si="77"/>
        <v>UPDATE</v>
      </c>
      <c r="H982" s="99">
        <v>1</v>
      </c>
    </row>
    <row r="983" spans="2:8" ht="18" customHeight="1" x14ac:dyDescent="0.25">
      <c r="B983" s="21" t="s">
        <v>3450</v>
      </c>
      <c r="C983" s="20" t="s">
        <v>4347</v>
      </c>
      <c r="D983" s="36" t="str">
        <f t="shared" si="74"/>
        <v>UPDATE</v>
      </c>
      <c r="E983" s="36" t="e">
        <f t="shared" si="75"/>
        <v>#VALUE!</v>
      </c>
      <c r="F983" s="78" t="e">
        <f t="shared" si="76"/>
        <v>#VALUE!</v>
      </c>
      <c r="G983" s="99" t="str">
        <f t="shared" si="77"/>
        <v>UPDATE</v>
      </c>
      <c r="H983" s="99">
        <v>1</v>
      </c>
    </row>
    <row r="984" spans="2:8" ht="18" customHeight="1" x14ac:dyDescent="0.25">
      <c r="B984" s="21" t="s">
        <v>3450</v>
      </c>
      <c r="C984" s="20" t="s">
        <v>4348</v>
      </c>
      <c r="D984" s="36" t="str">
        <f t="shared" si="74"/>
        <v>UPDATE</v>
      </c>
      <c r="E984" s="36" t="e">
        <f t="shared" si="75"/>
        <v>#VALUE!</v>
      </c>
      <c r="F984" s="78" t="e">
        <f t="shared" si="76"/>
        <v>#VALUE!</v>
      </c>
      <c r="G984" s="99" t="str">
        <f t="shared" si="77"/>
        <v>UPDATE</v>
      </c>
      <c r="H984" s="99">
        <v>1</v>
      </c>
    </row>
    <row r="985" spans="2:8" ht="18" customHeight="1" x14ac:dyDescent="0.25">
      <c r="B985" s="21" t="s">
        <v>3450</v>
      </c>
      <c r="C985" s="20" t="s">
        <v>4349</v>
      </c>
      <c r="D985" s="36" t="str">
        <f t="shared" si="74"/>
        <v>UPDATE</v>
      </c>
      <c r="E985" s="36" t="e">
        <f t="shared" si="75"/>
        <v>#VALUE!</v>
      </c>
      <c r="F985" s="78" t="e">
        <f t="shared" si="76"/>
        <v>#VALUE!</v>
      </c>
      <c r="G985" s="99" t="str">
        <f t="shared" si="77"/>
        <v>UPDATE</v>
      </c>
      <c r="H985" s="99">
        <v>1</v>
      </c>
    </row>
    <row r="986" spans="2:8" ht="18" customHeight="1" x14ac:dyDescent="0.25">
      <c r="B986" s="21" t="s">
        <v>3450</v>
      </c>
      <c r="C986" s="20" t="s">
        <v>4350</v>
      </c>
      <c r="D986" s="36" t="str">
        <f t="shared" si="74"/>
        <v>UPDATE</v>
      </c>
      <c r="E986" s="36" t="e">
        <f t="shared" si="75"/>
        <v>#VALUE!</v>
      </c>
      <c r="F986" s="78" t="e">
        <f t="shared" si="76"/>
        <v>#VALUE!</v>
      </c>
      <c r="G986" s="99" t="str">
        <f t="shared" si="77"/>
        <v>UPDATE</v>
      </c>
      <c r="H986" s="99">
        <v>1</v>
      </c>
    </row>
    <row r="987" spans="2:8" ht="18" customHeight="1" x14ac:dyDescent="0.25">
      <c r="B987" s="21" t="s">
        <v>3450</v>
      </c>
      <c r="C987" s="20" t="s">
        <v>4351</v>
      </c>
      <c r="D987" s="36" t="str">
        <f t="shared" si="74"/>
        <v>UPDATE</v>
      </c>
      <c r="E987" s="36" t="e">
        <f t="shared" si="75"/>
        <v>#VALUE!</v>
      </c>
      <c r="F987" s="78" t="e">
        <f t="shared" si="76"/>
        <v>#VALUE!</v>
      </c>
      <c r="G987" s="99" t="str">
        <f t="shared" si="77"/>
        <v>UPDATE</v>
      </c>
      <c r="H987" s="99">
        <v>1</v>
      </c>
    </row>
    <row r="988" spans="2:8" ht="18" customHeight="1" x14ac:dyDescent="0.25">
      <c r="B988" s="21" t="s">
        <v>3450</v>
      </c>
      <c r="C988" s="20" t="s">
        <v>4352</v>
      </c>
      <c r="D988" s="36" t="str">
        <f t="shared" si="74"/>
        <v>UPDATE</v>
      </c>
      <c r="E988" s="36" t="e">
        <f t="shared" si="75"/>
        <v>#VALUE!</v>
      </c>
      <c r="F988" s="78" t="e">
        <f t="shared" si="76"/>
        <v>#VALUE!</v>
      </c>
      <c r="G988" s="99" t="str">
        <f t="shared" si="77"/>
        <v>UPDATE</v>
      </c>
      <c r="H988" s="99">
        <v>1</v>
      </c>
    </row>
    <row r="989" spans="2:8" ht="18" customHeight="1" x14ac:dyDescent="0.25">
      <c r="B989" s="21" t="s">
        <v>3450</v>
      </c>
      <c r="C989" s="20" t="s">
        <v>4353</v>
      </c>
      <c r="D989" s="36" t="str">
        <f t="shared" si="74"/>
        <v>UPDATE</v>
      </c>
      <c r="E989" s="36" t="e">
        <f t="shared" si="75"/>
        <v>#VALUE!</v>
      </c>
      <c r="F989" s="78" t="e">
        <f t="shared" si="76"/>
        <v>#VALUE!</v>
      </c>
      <c r="G989" s="99" t="str">
        <f t="shared" si="77"/>
        <v>UPDATE</v>
      </c>
      <c r="H989" s="99">
        <v>1</v>
      </c>
    </row>
    <row r="990" spans="2:8" ht="18" customHeight="1" x14ac:dyDescent="0.25">
      <c r="B990" s="21" t="s">
        <v>3450</v>
      </c>
      <c r="C990" s="20" t="s">
        <v>4354</v>
      </c>
      <c r="D990" s="36" t="str">
        <f t="shared" si="74"/>
        <v>UPDATE</v>
      </c>
      <c r="E990" s="36" t="e">
        <f t="shared" si="75"/>
        <v>#VALUE!</v>
      </c>
      <c r="F990" s="78" t="e">
        <f t="shared" si="76"/>
        <v>#VALUE!</v>
      </c>
      <c r="G990" s="99" t="str">
        <f t="shared" si="77"/>
        <v>UPDATE</v>
      </c>
      <c r="H990" s="99">
        <v>1</v>
      </c>
    </row>
    <row r="991" spans="2:8" ht="18" customHeight="1" x14ac:dyDescent="0.25">
      <c r="B991" s="21" t="s">
        <v>3449</v>
      </c>
      <c r="C991" s="20" t="s">
        <v>4355</v>
      </c>
      <c r="D991" s="36" t="str">
        <f t="shared" si="74"/>
        <v>NEW</v>
      </c>
      <c r="E991" s="36" t="e">
        <f t="shared" si="75"/>
        <v>#VALUE!</v>
      </c>
      <c r="F991" s="78" t="e">
        <f t="shared" si="76"/>
        <v>#VALUE!</v>
      </c>
      <c r="G991" s="99" t="str">
        <f t="shared" si="77"/>
        <v>NEW</v>
      </c>
      <c r="H991" s="99">
        <v>1</v>
      </c>
    </row>
    <row r="992" spans="2:8" ht="18" customHeight="1" x14ac:dyDescent="0.25">
      <c r="B992" s="21" t="s">
        <v>3450</v>
      </c>
      <c r="C992" s="20" t="s">
        <v>4356</v>
      </c>
      <c r="D992" s="36" t="str">
        <f t="shared" si="74"/>
        <v>UPDATE</v>
      </c>
      <c r="E992" s="36" t="e">
        <f t="shared" si="75"/>
        <v>#VALUE!</v>
      </c>
      <c r="F992" s="78" t="e">
        <f t="shared" si="76"/>
        <v>#VALUE!</v>
      </c>
      <c r="G992" s="99" t="str">
        <f t="shared" si="77"/>
        <v>UPDATE</v>
      </c>
      <c r="H992" s="99">
        <v>1</v>
      </c>
    </row>
    <row r="993" spans="2:8" ht="18" customHeight="1" x14ac:dyDescent="0.25">
      <c r="B993" s="21" t="s">
        <v>3450</v>
      </c>
      <c r="C993" s="20" t="s">
        <v>4357</v>
      </c>
      <c r="D993" s="36" t="str">
        <f t="shared" si="74"/>
        <v>UPDATE</v>
      </c>
      <c r="E993" s="36" t="e">
        <f t="shared" si="75"/>
        <v>#VALUE!</v>
      </c>
      <c r="F993" s="78" t="e">
        <f t="shared" si="76"/>
        <v>#VALUE!</v>
      </c>
      <c r="G993" s="99" t="str">
        <f t="shared" si="77"/>
        <v>UPDATE</v>
      </c>
      <c r="H993" s="99">
        <v>1</v>
      </c>
    </row>
    <row r="994" spans="2:8" ht="18" customHeight="1" x14ac:dyDescent="0.25">
      <c r="B994" s="21" t="s">
        <v>3449</v>
      </c>
      <c r="C994" s="20" t="s">
        <v>4358</v>
      </c>
      <c r="D994" s="36" t="str">
        <f t="shared" si="74"/>
        <v>NEW</v>
      </c>
      <c r="E994" s="36" t="e">
        <f t="shared" si="75"/>
        <v>#VALUE!</v>
      </c>
      <c r="F994" s="78" t="e">
        <f t="shared" si="76"/>
        <v>#VALUE!</v>
      </c>
      <c r="G994" s="99" t="str">
        <f t="shared" si="77"/>
        <v>NEW</v>
      </c>
      <c r="H994" s="99">
        <v>1</v>
      </c>
    </row>
    <row r="995" spans="2:8" ht="18" customHeight="1" x14ac:dyDescent="0.25">
      <c r="B995" s="21" t="s">
        <v>3450</v>
      </c>
      <c r="C995" s="20" t="s">
        <v>4359</v>
      </c>
      <c r="D995" s="36" t="str">
        <f t="shared" si="74"/>
        <v>UPDATE</v>
      </c>
      <c r="E995" s="36" t="e">
        <f t="shared" si="75"/>
        <v>#VALUE!</v>
      </c>
      <c r="F995" s="78" t="e">
        <f t="shared" si="76"/>
        <v>#VALUE!</v>
      </c>
      <c r="G995" s="99" t="str">
        <f t="shared" si="77"/>
        <v>UPDATE</v>
      </c>
      <c r="H995" s="99">
        <v>1</v>
      </c>
    </row>
    <row r="996" spans="2:8" ht="18" customHeight="1" x14ac:dyDescent="0.25">
      <c r="B996" s="21" t="s">
        <v>3449</v>
      </c>
      <c r="C996" s="20" t="s">
        <v>4360</v>
      </c>
      <c r="D996" s="36" t="str">
        <f t="shared" si="74"/>
        <v>NEW</v>
      </c>
      <c r="E996" s="36" t="e">
        <f t="shared" si="75"/>
        <v>#VALUE!</v>
      </c>
      <c r="F996" s="78" t="e">
        <f t="shared" si="76"/>
        <v>#VALUE!</v>
      </c>
      <c r="G996" s="99" t="str">
        <f t="shared" si="77"/>
        <v>NEW</v>
      </c>
      <c r="H996" s="99">
        <v>1</v>
      </c>
    </row>
    <row r="997" spans="2:8" ht="18" customHeight="1" x14ac:dyDescent="0.25">
      <c r="B997" s="21" t="s">
        <v>3450</v>
      </c>
      <c r="C997" s="20" t="s">
        <v>4361</v>
      </c>
      <c r="D997" s="36" t="str">
        <f t="shared" si="74"/>
        <v>UPDATE</v>
      </c>
      <c r="E997" s="36" t="e">
        <f t="shared" si="75"/>
        <v>#VALUE!</v>
      </c>
      <c r="F997" s="78" t="e">
        <f t="shared" si="76"/>
        <v>#VALUE!</v>
      </c>
      <c r="G997" s="99" t="str">
        <f t="shared" si="77"/>
        <v>UPDATE</v>
      </c>
      <c r="H997" s="99">
        <v>1</v>
      </c>
    </row>
    <row r="998" spans="2:8" ht="18" customHeight="1" x14ac:dyDescent="0.25">
      <c r="B998" s="21" t="s">
        <v>3450</v>
      </c>
      <c r="C998" s="20" t="s">
        <v>4362</v>
      </c>
      <c r="D998" s="36" t="str">
        <f t="shared" si="74"/>
        <v>UPDATE</v>
      </c>
      <c r="E998" s="36" t="e">
        <f t="shared" si="75"/>
        <v>#VALUE!</v>
      </c>
      <c r="F998" s="78" t="e">
        <f t="shared" si="76"/>
        <v>#VALUE!</v>
      </c>
      <c r="G998" s="99" t="str">
        <f t="shared" si="77"/>
        <v>UPDATE</v>
      </c>
      <c r="H998" s="99">
        <v>1</v>
      </c>
    </row>
    <row r="999" spans="2:8" ht="18" customHeight="1" x14ac:dyDescent="0.25">
      <c r="B999" s="21" t="s">
        <v>3449</v>
      </c>
      <c r="C999" s="20" t="s">
        <v>4363</v>
      </c>
      <c r="D999" s="36" t="str">
        <f t="shared" si="74"/>
        <v>NEW</v>
      </c>
      <c r="E999" s="36" t="e">
        <f t="shared" si="75"/>
        <v>#VALUE!</v>
      </c>
      <c r="F999" s="78" t="e">
        <f t="shared" si="76"/>
        <v>#VALUE!</v>
      </c>
      <c r="G999" s="99" t="str">
        <f t="shared" si="77"/>
        <v>NEW</v>
      </c>
      <c r="H999" s="99">
        <v>1</v>
      </c>
    </row>
    <row r="1000" spans="2:8" ht="18" customHeight="1" x14ac:dyDescent="0.25">
      <c r="B1000" s="21" t="s">
        <v>3449</v>
      </c>
      <c r="C1000" s="20" t="s">
        <v>4364</v>
      </c>
      <c r="D1000" s="36" t="str">
        <f t="shared" si="74"/>
        <v>NEW</v>
      </c>
      <c r="E1000" s="36" t="e">
        <f t="shared" si="75"/>
        <v>#VALUE!</v>
      </c>
      <c r="F1000" s="78" t="e">
        <f t="shared" si="76"/>
        <v>#VALUE!</v>
      </c>
      <c r="G1000" s="99" t="str">
        <f t="shared" si="77"/>
        <v>NEW</v>
      </c>
      <c r="H1000" s="99">
        <v>1</v>
      </c>
    </row>
    <row r="1001" spans="2:8" ht="18" customHeight="1" x14ac:dyDescent="0.25">
      <c r="B1001" s="21" t="s">
        <v>3449</v>
      </c>
      <c r="C1001" s="20" t="s">
        <v>4365</v>
      </c>
      <c r="D1001" s="36" t="str">
        <f t="shared" si="74"/>
        <v>NEW</v>
      </c>
      <c r="E1001" s="36" t="e">
        <f t="shared" si="75"/>
        <v>#VALUE!</v>
      </c>
      <c r="F1001" s="78" t="e">
        <f t="shared" si="76"/>
        <v>#VALUE!</v>
      </c>
      <c r="G1001" s="99" t="str">
        <f t="shared" si="77"/>
        <v>NEW</v>
      </c>
      <c r="H1001" s="99">
        <v>1</v>
      </c>
    </row>
    <row r="1002" spans="2:8" ht="18" customHeight="1" x14ac:dyDescent="0.25">
      <c r="B1002" s="21" t="s">
        <v>3449</v>
      </c>
      <c r="C1002" s="20" t="s">
        <v>4366</v>
      </c>
      <c r="D1002" s="36" t="str">
        <f t="shared" si="74"/>
        <v>NEW</v>
      </c>
      <c r="E1002" s="36" t="e">
        <f t="shared" si="75"/>
        <v>#VALUE!</v>
      </c>
      <c r="F1002" s="78" t="e">
        <f t="shared" si="76"/>
        <v>#VALUE!</v>
      </c>
      <c r="G1002" s="99" t="str">
        <f t="shared" si="77"/>
        <v>NEW</v>
      </c>
      <c r="H1002" s="99">
        <v>1</v>
      </c>
    </row>
    <row r="1003" spans="2:8" ht="18" customHeight="1" x14ac:dyDescent="0.25">
      <c r="B1003" s="21" t="s">
        <v>3449</v>
      </c>
      <c r="C1003" s="20" t="s">
        <v>4367</v>
      </c>
      <c r="D1003" s="36" t="str">
        <f t="shared" si="74"/>
        <v>NEW</v>
      </c>
      <c r="E1003" s="36" t="e">
        <f t="shared" si="75"/>
        <v>#VALUE!</v>
      </c>
      <c r="F1003" s="78" t="e">
        <f t="shared" si="76"/>
        <v>#VALUE!</v>
      </c>
      <c r="G1003" s="99" t="str">
        <f t="shared" si="77"/>
        <v>NEW</v>
      </c>
      <c r="H1003" s="99">
        <v>1</v>
      </c>
    </row>
    <row r="1004" spans="2:8" ht="18" customHeight="1" x14ac:dyDescent="0.25">
      <c r="B1004" s="21" t="s">
        <v>3449</v>
      </c>
      <c r="C1004" s="20" t="s">
        <v>4368</v>
      </c>
      <c r="D1004" s="36" t="str">
        <f t="shared" si="74"/>
        <v>NEW</v>
      </c>
      <c r="E1004" s="36" t="e">
        <f t="shared" si="75"/>
        <v>#VALUE!</v>
      </c>
      <c r="F1004" s="78" t="e">
        <f t="shared" si="76"/>
        <v>#VALUE!</v>
      </c>
      <c r="G1004" s="99" t="str">
        <f t="shared" si="77"/>
        <v>NEW</v>
      </c>
      <c r="H1004" s="99">
        <v>1</v>
      </c>
    </row>
    <row r="1005" spans="2:8" ht="18" customHeight="1" x14ac:dyDescent="0.25">
      <c r="B1005" s="21" t="s">
        <v>3449</v>
      </c>
      <c r="C1005" s="20" t="s">
        <v>4369</v>
      </c>
      <c r="D1005" s="36" t="str">
        <f t="shared" si="74"/>
        <v>NEW</v>
      </c>
      <c r="E1005" s="36" t="e">
        <f t="shared" si="75"/>
        <v>#VALUE!</v>
      </c>
      <c r="F1005" s="78" t="e">
        <f t="shared" si="76"/>
        <v>#VALUE!</v>
      </c>
      <c r="G1005" s="99" t="str">
        <f t="shared" si="77"/>
        <v>NEW</v>
      </c>
      <c r="H1005" s="99">
        <v>1</v>
      </c>
    </row>
    <row r="1006" spans="2:8" ht="18" customHeight="1" x14ac:dyDescent="0.25">
      <c r="B1006" s="21" t="s">
        <v>3449</v>
      </c>
      <c r="C1006" s="20" t="s">
        <v>4370</v>
      </c>
      <c r="D1006" s="36" t="str">
        <f t="shared" si="74"/>
        <v>NEW</v>
      </c>
      <c r="E1006" s="36" t="e">
        <f t="shared" si="75"/>
        <v>#VALUE!</v>
      </c>
      <c r="F1006" s="78" t="e">
        <f t="shared" si="76"/>
        <v>#VALUE!</v>
      </c>
      <c r="G1006" s="99" t="str">
        <f t="shared" si="77"/>
        <v>NEW</v>
      </c>
      <c r="H1006" s="99">
        <v>1</v>
      </c>
    </row>
    <row r="1007" spans="2:8" ht="18" customHeight="1" x14ac:dyDescent="0.25">
      <c r="B1007" s="21" t="s">
        <v>3449</v>
      </c>
      <c r="C1007" s="20" t="s">
        <v>4371</v>
      </c>
      <c r="D1007" s="36" t="str">
        <f t="shared" si="74"/>
        <v>NEW</v>
      </c>
      <c r="E1007" s="36" t="e">
        <f t="shared" si="75"/>
        <v>#VALUE!</v>
      </c>
      <c r="F1007" s="78" t="e">
        <f t="shared" si="76"/>
        <v>#VALUE!</v>
      </c>
      <c r="G1007" s="99" t="str">
        <f t="shared" si="77"/>
        <v>NEW</v>
      </c>
      <c r="H1007" s="99">
        <v>1</v>
      </c>
    </row>
    <row r="1008" spans="2:8" ht="18" customHeight="1" x14ac:dyDescent="0.25">
      <c r="B1008" s="21" t="s">
        <v>3450</v>
      </c>
      <c r="C1008" s="20" t="s">
        <v>4372</v>
      </c>
      <c r="D1008" s="36" t="str">
        <f t="shared" si="74"/>
        <v>UPDATE</v>
      </c>
      <c r="E1008" s="36" t="e">
        <f t="shared" si="75"/>
        <v>#VALUE!</v>
      </c>
      <c r="F1008" s="78" t="e">
        <f t="shared" si="76"/>
        <v>#VALUE!</v>
      </c>
      <c r="G1008" s="99" t="str">
        <f t="shared" si="77"/>
        <v>UPDATE</v>
      </c>
      <c r="H1008" s="99">
        <v>1</v>
      </c>
    </row>
    <row r="1009" spans="2:8" ht="18" customHeight="1" x14ac:dyDescent="0.25">
      <c r="B1009" s="21" t="s">
        <v>3450</v>
      </c>
      <c r="C1009" s="20" t="s">
        <v>4373</v>
      </c>
      <c r="D1009" s="36" t="str">
        <f t="shared" si="74"/>
        <v>UPDATE</v>
      </c>
      <c r="E1009" s="36" t="e">
        <f t="shared" si="75"/>
        <v>#VALUE!</v>
      </c>
      <c r="F1009" s="78" t="e">
        <f t="shared" si="76"/>
        <v>#VALUE!</v>
      </c>
      <c r="G1009" s="99" t="str">
        <f t="shared" si="77"/>
        <v>UPDATE</v>
      </c>
      <c r="H1009" s="99">
        <v>1</v>
      </c>
    </row>
    <row r="1010" spans="2:8" ht="18" customHeight="1" x14ac:dyDescent="0.25">
      <c r="B1010" s="21" t="s">
        <v>3450</v>
      </c>
      <c r="C1010" s="20" t="s">
        <v>4374</v>
      </c>
      <c r="D1010" s="36" t="str">
        <f t="shared" si="74"/>
        <v>UPDATE</v>
      </c>
      <c r="E1010" s="36" t="e">
        <f t="shared" si="75"/>
        <v>#VALUE!</v>
      </c>
      <c r="F1010" s="78" t="e">
        <f t="shared" si="76"/>
        <v>#VALUE!</v>
      </c>
      <c r="G1010" s="99" t="str">
        <f t="shared" si="77"/>
        <v>UPDATE</v>
      </c>
      <c r="H1010" s="99">
        <v>1</v>
      </c>
    </row>
    <row r="1011" spans="2:8" ht="18" customHeight="1" x14ac:dyDescent="0.25">
      <c r="B1011" s="21" t="s">
        <v>3450</v>
      </c>
      <c r="C1011" s="20" t="s">
        <v>4375</v>
      </c>
      <c r="D1011" s="36" t="str">
        <f t="shared" si="74"/>
        <v>UPDATE</v>
      </c>
      <c r="E1011" s="36" t="e">
        <f t="shared" si="75"/>
        <v>#VALUE!</v>
      </c>
      <c r="F1011" s="78" t="e">
        <f t="shared" si="76"/>
        <v>#VALUE!</v>
      </c>
      <c r="G1011" s="99" t="str">
        <f t="shared" si="77"/>
        <v>UPDATE</v>
      </c>
      <c r="H1011" s="99">
        <v>1</v>
      </c>
    </row>
    <row r="1012" spans="2:8" ht="18" customHeight="1" x14ac:dyDescent="0.25">
      <c r="B1012" s="21" t="s">
        <v>3450</v>
      </c>
      <c r="C1012" s="20" t="s">
        <v>4376</v>
      </c>
      <c r="D1012" s="36" t="str">
        <f t="shared" si="74"/>
        <v>UPDATE</v>
      </c>
      <c r="E1012" s="36" t="e">
        <f t="shared" si="75"/>
        <v>#VALUE!</v>
      </c>
      <c r="F1012" s="78" t="e">
        <f t="shared" si="76"/>
        <v>#VALUE!</v>
      </c>
      <c r="G1012" s="99" t="str">
        <f t="shared" si="77"/>
        <v>UPDATE</v>
      </c>
      <c r="H1012" s="99">
        <v>1</v>
      </c>
    </row>
    <row r="1013" spans="2:8" ht="18" customHeight="1" x14ac:dyDescent="0.25">
      <c r="B1013" s="21" t="s">
        <v>3450</v>
      </c>
      <c r="C1013" s="20" t="s">
        <v>4377</v>
      </c>
      <c r="D1013" s="36" t="str">
        <f t="shared" si="74"/>
        <v>UPDATE</v>
      </c>
      <c r="E1013" s="36" t="e">
        <f t="shared" si="75"/>
        <v>#VALUE!</v>
      </c>
      <c r="F1013" s="78" t="e">
        <f t="shared" si="76"/>
        <v>#VALUE!</v>
      </c>
      <c r="G1013" s="99" t="str">
        <f t="shared" si="77"/>
        <v>UPDATE</v>
      </c>
      <c r="H1013" s="99">
        <v>1</v>
      </c>
    </row>
    <row r="1014" spans="2:8" ht="18" customHeight="1" x14ac:dyDescent="0.25">
      <c r="B1014" s="21" t="s">
        <v>3450</v>
      </c>
      <c r="C1014" s="20" t="s">
        <v>4378</v>
      </c>
      <c r="D1014" s="36" t="str">
        <f t="shared" si="74"/>
        <v>UPDATE</v>
      </c>
      <c r="E1014" s="36" t="e">
        <f t="shared" si="75"/>
        <v>#VALUE!</v>
      </c>
      <c r="F1014" s="78" t="e">
        <f t="shared" si="76"/>
        <v>#VALUE!</v>
      </c>
      <c r="G1014" s="99" t="str">
        <f t="shared" si="77"/>
        <v>UPDATE</v>
      </c>
      <c r="H1014" s="99">
        <v>1</v>
      </c>
    </row>
    <row r="1015" spans="2:8" ht="18" customHeight="1" x14ac:dyDescent="0.25">
      <c r="B1015" s="21" t="s">
        <v>3450</v>
      </c>
      <c r="C1015" s="20" t="s">
        <v>4379</v>
      </c>
      <c r="D1015" s="36" t="str">
        <f t="shared" si="74"/>
        <v>UPDATE</v>
      </c>
      <c r="E1015" s="36" t="e">
        <f t="shared" si="75"/>
        <v>#VALUE!</v>
      </c>
      <c r="F1015" s="78" t="e">
        <f t="shared" si="76"/>
        <v>#VALUE!</v>
      </c>
      <c r="G1015" s="99" t="str">
        <f t="shared" si="77"/>
        <v>UPDATE</v>
      </c>
      <c r="H1015" s="99">
        <v>1</v>
      </c>
    </row>
    <row r="1016" spans="2:8" ht="18" customHeight="1" x14ac:dyDescent="0.25">
      <c r="B1016" s="21" t="s">
        <v>3450</v>
      </c>
      <c r="C1016" s="20" t="s">
        <v>4380</v>
      </c>
      <c r="D1016" s="36" t="str">
        <f t="shared" si="74"/>
        <v>UPDATE</v>
      </c>
      <c r="E1016" s="36" t="e">
        <f t="shared" si="75"/>
        <v>#VALUE!</v>
      </c>
      <c r="F1016" s="78" t="e">
        <f t="shared" si="76"/>
        <v>#VALUE!</v>
      </c>
      <c r="G1016" s="99" t="str">
        <f t="shared" si="77"/>
        <v>UPDATE</v>
      </c>
      <c r="H1016" s="99">
        <v>1</v>
      </c>
    </row>
    <row r="1017" spans="2:8" ht="18" customHeight="1" x14ac:dyDescent="0.25">
      <c r="B1017" s="21" t="s">
        <v>3450</v>
      </c>
      <c r="C1017" s="20" t="s">
        <v>4381</v>
      </c>
      <c r="D1017" s="36" t="str">
        <f t="shared" si="74"/>
        <v>UPDATE</v>
      </c>
      <c r="E1017" s="36" t="e">
        <f t="shared" si="75"/>
        <v>#VALUE!</v>
      </c>
      <c r="F1017" s="78" t="e">
        <f t="shared" si="76"/>
        <v>#VALUE!</v>
      </c>
      <c r="G1017" s="99" t="str">
        <f t="shared" si="77"/>
        <v>UPDATE</v>
      </c>
      <c r="H1017" s="99">
        <v>1</v>
      </c>
    </row>
    <row r="1018" spans="2:8" ht="18" customHeight="1" x14ac:dyDescent="0.25">
      <c r="B1018" s="21" t="s">
        <v>3449</v>
      </c>
      <c r="C1018" s="20" t="s">
        <v>4382</v>
      </c>
      <c r="D1018" s="36" t="str">
        <f t="shared" si="74"/>
        <v>NEW</v>
      </c>
      <c r="E1018" s="36" t="e">
        <f t="shared" si="75"/>
        <v>#VALUE!</v>
      </c>
      <c r="F1018" s="78" t="e">
        <f t="shared" si="76"/>
        <v>#VALUE!</v>
      </c>
      <c r="G1018" s="99" t="str">
        <f t="shared" si="77"/>
        <v>NEW</v>
      </c>
      <c r="H1018" s="99">
        <v>1</v>
      </c>
    </row>
    <row r="1019" spans="2:8" ht="18" customHeight="1" x14ac:dyDescent="0.25">
      <c r="B1019" s="21" t="s">
        <v>3450</v>
      </c>
      <c r="C1019" s="20" t="s">
        <v>3406</v>
      </c>
      <c r="D1019" s="36" t="str">
        <f t="shared" si="74"/>
        <v>UPDATE</v>
      </c>
      <c r="E1019" s="36" t="e">
        <f t="shared" si="75"/>
        <v>#VALUE!</v>
      </c>
      <c r="F1019" s="78" t="e">
        <f t="shared" si="76"/>
        <v>#VALUE!</v>
      </c>
      <c r="G1019" s="99" t="str">
        <f t="shared" si="77"/>
        <v>UPDATE</v>
      </c>
      <c r="H1019" s="99">
        <v>1</v>
      </c>
    </row>
    <row r="1020" spans="2:8" ht="18" customHeight="1" x14ac:dyDescent="0.25">
      <c r="B1020" s="21" t="s">
        <v>3449</v>
      </c>
      <c r="C1020" s="20" t="s">
        <v>4383</v>
      </c>
      <c r="D1020" s="36" t="str">
        <f t="shared" si="74"/>
        <v>NEW</v>
      </c>
      <c r="E1020" s="36" t="e">
        <f t="shared" si="75"/>
        <v>#VALUE!</v>
      </c>
      <c r="F1020" s="78" t="e">
        <f t="shared" si="76"/>
        <v>#VALUE!</v>
      </c>
      <c r="G1020" s="99" t="str">
        <f t="shared" si="77"/>
        <v>NEW</v>
      </c>
      <c r="H1020" s="99">
        <v>1</v>
      </c>
    </row>
    <row r="1021" spans="2:8" ht="18" customHeight="1" x14ac:dyDescent="0.25">
      <c r="B1021" s="21" t="s">
        <v>3450</v>
      </c>
      <c r="C1021" s="20" t="s">
        <v>4384</v>
      </c>
      <c r="D1021" s="36" t="str">
        <f t="shared" si="74"/>
        <v>UPDATE</v>
      </c>
      <c r="E1021" s="36" t="e">
        <f t="shared" si="75"/>
        <v>#VALUE!</v>
      </c>
      <c r="F1021" s="78" t="e">
        <f t="shared" si="76"/>
        <v>#VALUE!</v>
      </c>
      <c r="G1021" s="99" t="str">
        <f t="shared" si="77"/>
        <v>UPDATE</v>
      </c>
      <c r="H1021" s="99">
        <v>1</v>
      </c>
    </row>
    <row r="1022" spans="2:8" ht="18" customHeight="1" x14ac:dyDescent="0.25">
      <c r="B1022" s="21" t="s">
        <v>3450</v>
      </c>
      <c r="C1022" s="20" t="s">
        <v>4385</v>
      </c>
      <c r="D1022" s="36" t="str">
        <f t="shared" si="74"/>
        <v>UPDATE</v>
      </c>
      <c r="E1022" s="36" t="e">
        <f t="shared" si="75"/>
        <v>#VALUE!</v>
      </c>
      <c r="F1022" s="78" t="e">
        <f t="shared" si="76"/>
        <v>#VALUE!</v>
      </c>
      <c r="G1022" s="99" t="str">
        <f t="shared" si="77"/>
        <v>UPDATE</v>
      </c>
      <c r="H1022" s="99">
        <v>1</v>
      </c>
    </row>
    <row r="1023" spans="2:8" ht="18" customHeight="1" x14ac:dyDescent="0.25">
      <c r="B1023" s="21" t="s">
        <v>3450</v>
      </c>
      <c r="C1023" s="20" t="s">
        <v>4386</v>
      </c>
      <c r="D1023" s="36" t="str">
        <f t="shared" si="74"/>
        <v>UPDATE</v>
      </c>
      <c r="E1023" s="36" t="e">
        <f t="shared" si="75"/>
        <v>#VALUE!</v>
      </c>
      <c r="F1023" s="78" t="e">
        <f t="shared" si="76"/>
        <v>#VALUE!</v>
      </c>
      <c r="G1023" s="99" t="str">
        <f t="shared" si="77"/>
        <v>UPDATE</v>
      </c>
      <c r="H1023" s="99">
        <v>1</v>
      </c>
    </row>
    <row r="1024" spans="2:8" ht="18" customHeight="1" x14ac:dyDescent="0.25">
      <c r="B1024" s="21" t="s">
        <v>3450</v>
      </c>
      <c r="C1024" s="20" t="s">
        <v>4387</v>
      </c>
      <c r="D1024" s="36" t="str">
        <f t="shared" si="74"/>
        <v>UPDATE</v>
      </c>
      <c r="E1024" s="36" t="e">
        <f t="shared" si="75"/>
        <v>#VALUE!</v>
      </c>
      <c r="F1024" s="78" t="e">
        <f t="shared" si="76"/>
        <v>#VALUE!</v>
      </c>
      <c r="G1024" s="99" t="str">
        <f t="shared" si="77"/>
        <v>UPDATE</v>
      </c>
      <c r="H1024" s="99">
        <v>1</v>
      </c>
    </row>
    <row r="1025" spans="2:8" ht="18" customHeight="1" x14ac:dyDescent="0.25">
      <c r="B1025" s="21" t="s">
        <v>3450</v>
      </c>
      <c r="C1025" s="20" t="s">
        <v>4388</v>
      </c>
      <c r="D1025" s="36" t="str">
        <f t="shared" si="74"/>
        <v>UPDATE</v>
      </c>
      <c r="E1025" s="36" t="e">
        <f t="shared" si="75"/>
        <v>#VALUE!</v>
      </c>
      <c r="F1025" s="78" t="e">
        <f t="shared" si="76"/>
        <v>#VALUE!</v>
      </c>
      <c r="G1025" s="99" t="str">
        <f t="shared" si="77"/>
        <v>UPDATE</v>
      </c>
      <c r="H1025" s="99">
        <v>1</v>
      </c>
    </row>
    <row r="1026" spans="2:8" ht="18" customHeight="1" x14ac:dyDescent="0.25">
      <c r="B1026" s="21" t="s">
        <v>3450</v>
      </c>
      <c r="C1026" s="20" t="s">
        <v>4389</v>
      </c>
      <c r="D1026" s="36" t="str">
        <f t="shared" si="74"/>
        <v>UPDATE</v>
      </c>
      <c r="E1026" s="36" t="e">
        <f t="shared" si="75"/>
        <v>#VALUE!</v>
      </c>
      <c r="F1026" s="78" t="e">
        <f t="shared" si="76"/>
        <v>#VALUE!</v>
      </c>
      <c r="G1026" s="99" t="str">
        <f t="shared" si="77"/>
        <v>UPDATE</v>
      </c>
      <c r="H1026" s="99">
        <v>1</v>
      </c>
    </row>
    <row r="1027" spans="2:8" ht="18" customHeight="1" x14ac:dyDescent="0.25">
      <c r="B1027" s="21" t="s">
        <v>3450</v>
      </c>
      <c r="C1027" s="20" t="s">
        <v>4390</v>
      </c>
      <c r="D1027" s="36" t="str">
        <f t="shared" ref="D1027:D1090" si="78">B1027</f>
        <v>UPDATE</v>
      </c>
      <c r="E1027" s="36" t="e">
        <f t="shared" ref="E1027:E1090" si="79">LEFT(A1027,LEN(A1027)-LEN(C1027)-1)</f>
        <v>#VALUE!</v>
      </c>
      <c r="F1027" s="78" t="e">
        <f t="shared" ref="F1027:F1090" si="80">LEFT(A1027,FIND("/",A1027,FIND("/",A1027)+1)-1)</f>
        <v>#VALUE!</v>
      </c>
      <c r="G1027" s="99" t="str">
        <f t="shared" ref="G1027:G1090" si="81">B1027</f>
        <v>UPDATE</v>
      </c>
      <c r="H1027" s="99">
        <v>1</v>
      </c>
    </row>
    <row r="1028" spans="2:8" ht="18" customHeight="1" x14ac:dyDescent="0.25">
      <c r="B1028" s="21" t="s">
        <v>3450</v>
      </c>
      <c r="C1028" s="20" t="s">
        <v>4391</v>
      </c>
      <c r="D1028" s="36" t="str">
        <f t="shared" si="78"/>
        <v>UPDATE</v>
      </c>
      <c r="E1028" s="36" t="e">
        <f t="shared" si="79"/>
        <v>#VALUE!</v>
      </c>
      <c r="F1028" s="78" t="e">
        <f t="shared" si="80"/>
        <v>#VALUE!</v>
      </c>
      <c r="G1028" s="99" t="str">
        <f t="shared" si="81"/>
        <v>UPDATE</v>
      </c>
      <c r="H1028" s="99">
        <v>1</v>
      </c>
    </row>
    <row r="1029" spans="2:8" ht="18" customHeight="1" x14ac:dyDescent="0.25">
      <c r="B1029" s="21" t="s">
        <v>3450</v>
      </c>
      <c r="C1029" s="20" t="s">
        <v>4392</v>
      </c>
      <c r="D1029" s="36" t="str">
        <f t="shared" si="78"/>
        <v>UPDATE</v>
      </c>
      <c r="E1029" s="36" t="e">
        <f t="shared" si="79"/>
        <v>#VALUE!</v>
      </c>
      <c r="F1029" s="78" t="e">
        <f t="shared" si="80"/>
        <v>#VALUE!</v>
      </c>
      <c r="G1029" s="99" t="str">
        <f t="shared" si="81"/>
        <v>UPDATE</v>
      </c>
      <c r="H1029" s="99">
        <v>1</v>
      </c>
    </row>
    <row r="1030" spans="2:8" ht="18" customHeight="1" x14ac:dyDescent="0.25">
      <c r="B1030" s="21" t="s">
        <v>3450</v>
      </c>
      <c r="C1030" s="20" t="s">
        <v>4393</v>
      </c>
      <c r="D1030" s="36" t="str">
        <f t="shared" si="78"/>
        <v>UPDATE</v>
      </c>
      <c r="E1030" s="36" t="e">
        <f t="shared" si="79"/>
        <v>#VALUE!</v>
      </c>
      <c r="F1030" s="78" t="e">
        <f t="shared" si="80"/>
        <v>#VALUE!</v>
      </c>
      <c r="G1030" s="99" t="str">
        <f t="shared" si="81"/>
        <v>UPDATE</v>
      </c>
      <c r="H1030" s="99">
        <v>1</v>
      </c>
    </row>
    <row r="1031" spans="2:8" ht="18" customHeight="1" x14ac:dyDescent="0.25">
      <c r="B1031" s="21" t="s">
        <v>3450</v>
      </c>
      <c r="C1031" s="20" t="s">
        <v>4394</v>
      </c>
      <c r="D1031" s="36" t="str">
        <f t="shared" si="78"/>
        <v>UPDATE</v>
      </c>
      <c r="E1031" s="36" t="e">
        <f t="shared" si="79"/>
        <v>#VALUE!</v>
      </c>
      <c r="F1031" s="78" t="e">
        <f t="shared" si="80"/>
        <v>#VALUE!</v>
      </c>
      <c r="G1031" s="99" t="str">
        <f t="shared" si="81"/>
        <v>UPDATE</v>
      </c>
      <c r="H1031" s="99">
        <v>1</v>
      </c>
    </row>
    <row r="1032" spans="2:8" ht="18" customHeight="1" x14ac:dyDescent="0.25">
      <c r="B1032" s="21" t="s">
        <v>3450</v>
      </c>
      <c r="C1032" s="20" t="s">
        <v>1792</v>
      </c>
      <c r="D1032" s="36" t="str">
        <f t="shared" si="78"/>
        <v>UPDATE</v>
      </c>
      <c r="E1032" s="36" t="e">
        <f t="shared" si="79"/>
        <v>#VALUE!</v>
      </c>
      <c r="F1032" s="78" t="e">
        <f t="shared" si="80"/>
        <v>#VALUE!</v>
      </c>
      <c r="G1032" s="99" t="str">
        <f t="shared" si="81"/>
        <v>UPDATE</v>
      </c>
      <c r="H1032" s="99">
        <v>1</v>
      </c>
    </row>
    <row r="1033" spans="2:8" ht="18" customHeight="1" x14ac:dyDescent="0.25">
      <c r="B1033" s="21" t="s">
        <v>3450</v>
      </c>
      <c r="C1033" s="20" t="s">
        <v>4395</v>
      </c>
      <c r="D1033" s="36" t="str">
        <f t="shared" si="78"/>
        <v>UPDATE</v>
      </c>
      <c r="E1033" s="36" t="e">
        <f t="shared" si="79"/>
        <v>#VALUE!</v>
      </c>
      <c r="F1033" s="78" t="e">
        <f t="shared" si="80"/>
        <v>#VALUE!</v>
      </c>
      <c r="G1033" s="99" t="str">
        <f t="shared" si="81"/>
        <v>UPDATE</v>
      </c>
      <c r="H1033" s="99">
        <v>1</v>
      </c>
    </row>
    <row r="1034" spans="2:8" ht="18" customHeight="1" x14ac:dyDescent="0.25">
      <c r="B1034" s="21" t="s">
        <v>3450</v>
      </c>
      <c r="C1034" s="20" t="s">
        <v>1789</v>
      </c>
      <c r="D1034" s="36" t="str">
        <f t="shared" si="78"/>
        <v>UPDATE</v>
      </c>
      <c r="E1034" s="36" t="e">
        <f t="shared" si="79"/>
        <v>#VALUE!</v>
      </c>
      <c r="F1034" s="78" t="e">
        <f t="shared" si="80"/>
        <v>#VALUE!</v>
      </c>
      <c r="G1034" s="99" t="str">
        <f t="shared" si="81"/>
        <v>UPDATE</v>
      </c>
      <c r="H1034" s="99">
        <v>1</v>
      </c>
    </row>
    <row r="1035" spans="2:8" ht="18" customHeight="1" x14ac:dyDescent="0.25">
      <c r="B1035" s="21" t="s">
        <v>3450</v>
      </c>
      <c r="C1035" s="20" t="s">
        <v>3407</v>
      </c>
      <c r="D1035" s="36" t="str">
        <f t="shared" si="78"/>
        <v>UPDATE</v>
      </c>
      <c r="E1035" s="36" t="e">
        <f t="shared" si="79"/>
        <v>#VALUE!</v>
      </c>
      <c r="F1035" s="78" t="e">
        <f t="shared" si="80"/>
        <v>#VALUE!</v>
      </c>
      <c r="G1035" s="99" t="str">
        <f t="shared" si="81"/>
        <v>UPDATE</v>
      </c>
      <c r="H1035" s="99">
        <v>1</v>
      </c>
    </row>
    <row r="1036" spans="2:8" ht="18" customHeight="1" x14ac:dyDescent="0.25">
      <c r="B1036" s="21" t="s">
        <v>3450</v>
      </c>
      <c r="C1036" s="20" t="s">
        <v>1651</v>
      </c>
      <c r="D1036" s="36" t="str">
        <f t="shared" si="78"/>
        <v>UPDATE</v>
      </c>
      <c r="E1036" s="36" t="e">
        <f t="shared" si="79"/>
        <v>#VALUE!</v>
      </c>
      <c r="F1036" s="78" t="e">
        <f t="shared" si="80"/>
        <v>#VALUE!</v>
      </c>
      <c r="G1036" s="99" t="str">
        <f t="shared" si="81"/>
        <v>UPDATE</v>
      </c>
      <c r="H1036" s="99">
        <v>1</v>
      </c>
    </row>
    <row r="1037" spans="2:8" ht="18" customHeight="1" x14ac:dyDescent="0.25">
      <c r="B1037" s="21" t="s">
        <v>3450</v>
      </c>
      <c r="C1037" s="20" t="s">
        <v>1617</v>
      </c>
      <c r="D1037" s="36" t="str">
        <f t="shared" si="78"/>
        <v>UPDATE</v>
      </c>
      <c r="E1037" s="36" t="e">
        <f t="shared" si="79"/>
        <v>#VALUE!</v>
      </c>
      <c r="F1037" s="78" t="e">
        <f t="shared" si="80"/>
        <v>#VALUE!</v>
      </c>
      <c r="G1037" s="99" t="str">
        <f t="shared" si="81"/>
        <v>UPDATE</v>
      </c>
      <c r="H1037" s="99">
        <v>1</v>
      </c>
    </row>
    <row r="1038" spans="2:8" ht="18" customHeight="1" x14ac:dyDescent="0.25">
      <c r="B1038" s="21" t="s">
        <v>3450</v>
      </c>
      <c r="C1038" s="20" t="s">
        <v>4396</v>
      </c>
      <c r="D1038" s="36" t="str">
        <f t="shared" si="78"/>
        <v>UPDATE</v>
      </c>
      <c r="E1038" s="36" t="e">
        <f t="shared" si="79"/>
        <v>#VALUE!</v>
      </c>
      <c r="F1038" s="78" t="e">
        <f t="shared" si="80"/>
        <v>#VALUE!</v>
      </c>
      <c r="G1038" s="99" t="str">
        <f t="shared" si="81"/>
        <v>UPDATE</v>
      </c>
      <c r="H1038" s="99">
        <v>1</v>
      </c>
    </row>
    <row r="1039" spans="2:8" ht="18" customHeight="1" x14ac:dyDescent="0.25">
      <c r="B1039" s="21" t="s">
        <v>3450</v>
      </c>
      <c r="C1039" s="20" t="s">
        <v>4397</v>
      </c>
      <c r="D1039" s="36" t="str">
        <f t="shared" si="78"/>
        <v>UPDATE</v>
      </c>
      <c r="E1039" s="36" t="e">
        <f t="shared" si="79"/>
        <v>#VALUE!</v>
      </c>
      <c r="F1039" s="78" t="e">
        <f t="shared" si="80"/>
        <v>#VALUE!</v>
      </c>
      <c r="G1039" s="99" t="str">
        <f t="shared" si="81"/>
        <v>UPDATE</v>
      </c>
      <c r="H1039" s="99">
        <v>1</v>
      </c>
    </row>
    <row r="1040" spans="2:8" ht="18" customHeight="1" x14ac:dyDescent="0.25">
      <c r="B1040" s="21" t="s">
        <v>3449</v>
      </c>
      <c r="C1040" s="20" t="s">
        <v>3408</v>
      </c>
      <c r="D1040" s="36" t="str">
        <f t="shared" si="78"/>
        <v>NEW</v>
      </c>
      <c r="E1040" s="36" t="e">
        <f t="shared" si="79"/>
        <v>#VALUE!</v>
      </c>
      <c r="F1040" s="78" t="e">
        <f t="shared" si="80"/>
        <v>#VALUE!</v>
      </c>
      <c r="G1040" s="99" t="str">
        <f t="shared" si="81"/>
        <v>NEW</v>
      </c>
      <c r="H1040" s="99">
        <v>1</v>
      </c>
    </row>
    <row r="1041" spans="2:8" ht="18" customHeight="1" x14ac:dyDescent="0.25">
      <c r="B1041" s="21" t="s">
        <v>3450</v>
      </c>
      <c r="C1041" s="20" t="s">
        <v>1590</v>
      </c>
      <c r="D1041" s="36" t="str">
        <f t="shared" si="78"/>
        <v>UPDATE</v>
      </c>
      <c r="E1041" s="36" t="e">
        <f t="shared" si="79"/>
        <v>#VALUE!</v>
      </c>
      <c r="F1041" s="78" t="e">
        <f t="shared" si="80"/>
        <v>#VALUE!</v>
      </c>
      <c r="G1041" s="99" t="str">
        <f t="shared" si="81"/>
        <v>UPDATE</v>
      </c>
      <c r="H1041" s="99">
        <v>1</v>
      </c>
    </row>
    <row r="1042" spans="2:8" ht="18" customHeight="1" x14ac:dyDescent="0.25">
      <c r="B1042" s="21" t="s">
        <v>3449</v>
      </c>
      <c r="C1042" s="20" t="s">
        <v>4398</v>
      </c>
      <c r="D1042" s="36" t="str">
        <f t="shared" si="78"/>
        <v>NEW</v>
      </c>
      <c r="E1042" s="36" t="e">
        <f t="shared" si="79"/>
        <v>#VALUE!</v>
      </c>
      <c r="F1042" s="78" t="e">
        <f t="shared" si="80"/>
        <v>#VALUE!</v>
      </c>
      <c r="G1042" s="99" t="str">
        <f t="shared" si="81"/>
        <v>NEW</v>
      </c>
      <c r="H1042" s="99">
        <v>1</v>
      </c>
    </row>
    <row r="1043" spans="2:8" ht="18" customHeight="1" x14ac:dyDescent="0.25">
      <c r="B1043" s="21" t="s">
        <v>3450</v>
      </c>
      <c r="C1043" s="20" t="s">
        <v>3409</v>
      </c>
      <c r="D1043" s="36" t="str">
        <f t="shared" si="78"/>
        <v>UPDATE</v>
      </c>
      <c r="E1043" s="36" t="e">
        <f t="shared" si="79"/>
        <v>#VALUE!</v>
      </c>
      <c r="F1043" s="78" t="e">
        <f t="shared" si="80"/>
        <v>#VALUE!</v>
      </c>
      <c r="G1043" s="99" t="str">
        <f t="shared" si="81"/>
        <v>UPDATE</v>
      </c>
      <c r="H1043" s="99">
        <v>1</v>
      </c>
    </row>
    <row r="1044" spans="2:8" ht="18" customHeight="1" x14ac:dyDescent="0.25">
      <c r="B1044" s="21" t="s">
        <v>3450</v>
      </c>
      <c r="C1044" s="20" t="s">
        <v>1559</v>
      </c>
      <c r="D1044" s="36" t="str">
        <f t="shared" si="78"/>
        <v>UPDATE</v>
      </c>
      <c r="E1044" s="36" t="e">
        <f t="shared" si="79"/>
        <v>#VALUE!</v>
      </c>
      <c r="F1044" s="78" t="e">
        <f t="shared" si="80"/>
        <v>#VALUE!</v>
      </c>
      <c r="G1044" s="99" t="str">
        <f t="shared" si="81"/>
        <v>UPDATE</v>
      </c>
      <c r="H1044" s="99">
        <v>1</v>
      </c>
    </row>
    <row r="1045" spans="2:8" ht="18" customHeight="1" x14ac:dyDescent="0.25">
      <c r="B1045" s="21" t="s">
        <v>3450</v>
      </c>
      <c r="C1045" s="20" t="s">
        <v>1557</v>
      </c>
      <c r="D1045" s="36" t="str">
        <f t="shared" si="78"/>
        <v>UPDATE</v>
      </c>
      <c r="E1045" s="36" t="e">
        <f t="shared" si="79"/>
        <v>#VALUE!</v>
      </c>
      <c r="F1045" s="78" t="e">
        <f t="shared" si="80"/>
        <v>#VALUE!</v>
      </c>
      <c r="G1045" s="99" t="str">
        <f t="shared" si="81"/>
        <v>UPDATE</v>
      </c>
      <c r="H1045" s="99">
        <v>1</v>
      </c>
    </row>
    <row r="1046" spans="2:8" ht="18" customHeight="1" x14ac:dyDescent="0.25">
      <c r="B1046" s="21" t="s">
        <v>3449</v>
      </c>
      <c r="C1046" s="20" t="s">
        <v>1556</v>
      </c>
      <c r="D1046" s="36" t="str">
        <f t="shared" si="78"/>
        <v>NEW</v>
      </c>
      <c r="E1046" s="36" t="e">
        <f t="shared" si="79"/>
        <v>#VALUE!</v>
      </c>
      <c r="F1046" s="78" t="e">
        <f t="shared" si="80"/>
        <v>#VALUE!</v>
      </c>
      <c r="G1046" s="99" t="str">
        <f t="shared" si="81"/>
        <v>NEW</v>
      </c>
      <c r="H1046" s="99">
        <v>1</v>
      </c>
    </row>
    <row r="1047" spans="2:8" ht="18" customHeight="1" x14ac:dyDescent="0.25">
      <c r="B1047" s="21" t="s">
        <v>3449</v>
      </c>
      <c r="C1047" s="20" t="s">
        <v>1554</v>
      </c>
      <c r="D1047" s="36" t="str">
        <f t="shared" si="78"/>
        <v>NEW</v>
      </c>
      <c r="E1047" s="36" t="e">
        <f t="shared" si="79"/>
        <v>#VALUE!</v>
      </c>
      <c r="F1047" s="78" t="e">
        <f t="shared" si="80"/>
        <v>#VALUE!</v>
      </c>
      <c r="G1047" s="99" t="str">
        <f t="shared" si="81"/>
        <v>NEW</v>
      </c>
      <c r="H1047" s="99">
        <v>1</v>
      </c>
    </row>
    <row r="1048" spans="2:8" ht="18" customHeight="1" x14ac:dyDescent="0.25">
      <c r="B1048" s="21" t="s">
        <v>3449</v>
      </c>
      <c r="C1048" s="20" t="s">
        <v>1552</v>
      </c>
      <c r="D1048" s="36" t="str">
        <f t="shared" si="78"/>
        <v>NEW</v>
      </c>
      <c r="E1048" s="36" t="e">
        <f t="shared" si="79"/>
        <v>#VALUE!</v>
      </c>
      <c r="F1048" s="78" t="e">
        <f t="shared" si="80"/>
        <v>#VALUE!</v>
      </c>
      <c r="G1048" s="99" t="str">
        <f t="shared" si="81"/>
        <v>NEW</v>
      </c>
      <c r="H1048" s="99">
        <v>1</v>
      </c>
    </row>
    <row r="1049" spans="2:8" ht="18" customHeight="1" x14ac:dyDescent="0.25">
      <c r="B1049" s="21" t="s">
        <v>3450</v>
      </c>
      <c r="C1049" s="20" t="s">
        <v>4399</v>
      </c>
      <c r="D1049" s="36" t="str">
        <f t="shared" si="78"/>
        <v>UPDATE</v>
      </c>
      <c r="E1049" s="36" t="e">
        <f t="shared" si="79"/>
        <v>#VALUE!</v>
      </c>
      <c r="F1049" s="78" t="e">
        <f t="shared" si="80"/>
        <v>#VALUE!</v>
      </c>
      <c r="G1049" s="99" t="str">
        <f t="shared" si="81"/>
        <v>UPDATE</v>
      </c>
      <c r="H1049" s="99">
        <v>1</v>
      </c>
    </row>
    <row r="1050" spans="2:8" ht="18" customHeight="1" x14ac:dyDescent="0.25">
      <c r="B1050" s="21" t="s">
        <v>3450</v>
      </c>
      <c r="C1050" s="20" t="s">
        <v>3410</v>
      </c>
      <c r="D1050" s="36" t="str">
        <f t="shared" si="78"/>
        <v>UPDATE</v>
      </c>
      <c r="E1050" s="36" t="e">
        <f t="shared" si="79"/>
        <v>#VALUE!</v>
      </c>
      <c r="F1050" s="78" t="e">
        <f t="shared" si="80"/>
        <v>#VALUE!</v>
      </c>
      <c r="G1050" s="99" t="str">
        <f t="shared" si="81"/>
        <v>UPDATE</v>
      </c>
      <c r="H1050" s="99">
        <v>1</v>
      </c>
    </row>
    <row r="1051" spans="2:8" ht="18" customHeight="1" x14ac:dyDescent="0.25">
      <c r="B1051" s="21" t="s">
        <v>3450</v>
      </c>
      <c r="C1051" s="20" t="s">
        <v>1550</v>
      </c>
      <c r="D1051" s="36" t="str">
        <f t="shared" si="78"/>
        <v>UPDATE</v>
      </c>
      <c r="E1051" s="36" t="e">
        <f t="shared" si="79"/>
        <v>#VALUE!</v>
      </c>
      <c r="F1051" s="78" t="e">
        <f t="shared" si="80"/>
        <v>#VALUE!</v>
      </c>
      <c r="G1051" s="99" t="str">
        <f t="shared" si="81"/>
        <v>UPDATE</v>
      </c>
      <c r="H1051" s="99">
        <v>1</v>
      </c>
    </row>
    <row r="1052" spans="2:8" ht="18" customHeight="1" x14ac:dyDescent="0.25">
      <c r="B1052" s="21" t="s">
        <v>3449</v>
      </c>
      <c r="C1052" s="20" t="s">
        <v>4400</v>
      </c>
      <c r="D1052" s="36" t="str">
        <f t="shared" si="78"/>
        <v>NEW</v>
      </c>
      <c r="E1052" s="36" t="e">
        <f t="shared" si="79"/>
        <v>#VALUE!</v>
      </c>
      <c r="F1052" s="78" t="e">
        <f t="shared" si="80"/>
        <v>#VALUE!</v>
      </c>
      <c r="G1052" s="99" t="str">
        <f t="shared" si="81"/>
        <v>NEW</v>
      </c>
      <c r="H1052" s="99">
        <v>1</v>
      </c>
    </row>
    <row r="1053" spans="2:8" ht="18" customHeight="1" x14ac:dyDescent="0.25">
      <c r="B1053" s="21" t="s">
        <v>3450</v>
      </c>
      <c r="C1053" s="20" t="s">
        <v>4401</v>
      </c>
      <c r="D1053" s="36" t="str">
        <f t="shared" si="78"/>
        <v>UPDATE</v>
      </c>
      <c r="E1053" s="36" t="e">
        <f t="shared" si="79"/>
        <v>#VALUE!</v>
      </c>
      <c r="F1053" s="78" t="e">
        <f t="shared" si="80"/>
        <v>#VALUE!</v>
      </c>
      <c r="G1053" s="99" t="str">
        <f t="shared" si="81"/>
        <v>UPDATE</v>
      </c>
      <c r="H1053" s="99">
        <v>1</v>
      </c>
    </row>
    <row r="1054" spans="2:8" ht="18" customHeight="1" x14ac:dyDescent="0.25">
      <c r="B1054" s="21" t="s">
        <v>3450</v>
      </c>
      <c r="C1054" s="20" t="s">
        <v>4402</v>
      </c>
      <c r="D1054" s="36" t="str">
        <f t="shared" si="78"/>
        <v>UPDATE</v>
      </c>
      <c r="E1054" s="36" t="e">
        <f t="shared" si="79"/>
        <v>#VALUE!</v>
      </c>
      <c r="F1054" s="78" t="e">
        <f t="shared" si="80"/>
        <v>#VALUE!</v>
      </c>
      <c r="G1054" s="99" t="str">
        <f t="shared" si="81"/>
        <v>UPDATE</v>
      </c>
      <c r="H1054" s="99">
        <v>1</v>
      </c>
    </row>
    <row r="1055" spans="2:8" ht="18" customHeight="1" x14ac:dyDescent="0.25">
      <c r="B1055" s="21" t="s">
        <v>3450</v>
      </c>
      <c r="C1055" s="20" t="s">
        <v>4403</v>
      </c>
      <c r="D1055" s="36" t="str">
        <f t="shared" si="78"/>
        <v>UPDATE</v>
      </c>
      <c r="E1055" s="36" t="e">
        <f t="shared" si="79"/>
        <v>#VALUE!</v>
      </c>
      <c r="F1055" s="78" t="e">
        <f t="shared" si="80"/>
        <v>#VALUE!</v>
      </c>
      <c r="G1055" s="99" t="str">
        <f t="shared" si="81"/>
        <v>UPDATE</v>
      </c>
      <c r="H1055" s="99">
        <v>1</v>
      </c>
    </row>
    <row r="1056" spans="2:8" ht="18" customHeight="1" x14ac:dyDescent="0.25">
      <c r="B1056" s="21" t="s">
        <v>3449</v>
      </c>
      <c r="C1056" s="20" t="s">
        <v>4404</v>
      </c>
      <c r="D1056" s="36" t="str">
        <f t="shared" si="78"/>
        <v>NEW</v>
      </c>
      <c r="E1056" s="36" t="e">
        <f t="shared" si="79"/>
        <v>#VALUE!</v>
      </c>
      <c r="F1056" s="78" t="e">
        <f t="shared" si="80"/>
        <v>#VALUE!</v>
      </c>
      <c r="G1056" s="99" t="str">
        <f t="shared" si="81"/>
        <v>NEW</v>
      </c>
      <c r="H1056" s="99">
        <v>1</v>
      </c>
    </row>
    <row r="1057" spans="2:8" ht="18" customHeight="1" x14ac:dyDescent="0.25">
      <c r="B1057" s="21" t="s">
        <v>3449</v>
      </c>
      <c r="C1057" s="20" t="s">
        <v>1529</v>
      </c>
      <c r="D1057" s="36" t="str">
        <f t="shared" si="78"/>
        <v>NEW</v>
      </c>
      <c r="E1057" s="36" t="e">
        <f t="shared" si="79"/>
        <v>#VALUE!</v>
      </c>
      <c r="F1057" s="78" t="e">
        <f t="shared" si="80"/>
        <v>#VALUE!</v>
      </c>
      <c r="G1057" s="99" t="str">
        <f t="shared" si="81"/>
        <v>NEW</v>
      </c>
      <c r="H1057" s="99">
        <v>1</v>
      </c>
    </row>
    <row r="1058" spans="2:8" ht="18" customHeight="1" x14ac:dyDescent="0.25">
      <c r="B1058" s="21" t="s">
        <v>3449</v>
      </c>
      <c r="C1058" s="20" t="s">
        <v>3411</v>
      </c>
      <c r="D1058" s="36" t="str">
        <f t="shared" si="78"/>
        <v>NEW</v>
      </c>
      <c r="E1058" s="36" t="e">
        <f t="shared" si="79"/>
        <v>#VALUE!</v>
      </c>
      <c r="F1058" s="78" t="e">
        <f t="shared" si="80"/>
        <v>#VALUE!</v>
      </c>
      <c r="G1058" s="99" t="str">
        <f t="shared" si="81"/>
        <v>NEW</v>
      </c>
      <c r="H1058" s="99">
        <v>1</v>
      </c>
    </row>
    <row r="1059" spans="2:8" ht="18" customHeight="1" x14ac:dyDescent="0.25">
      <c r="B1059" s="21" t="s">
        <v>3450</v>
      </c>
      <c r="C1059" s="36" t="str">
        <f t="shared" ref="C1059:C1090" si="82">TRIM(RIGHT(SUBSTITUTE(A1059,"/",REPT(" ",LEN(A1059))),LEN(A1059)))</f>
        <v/>
      </c>
      <c r="D1059" s="36" t="str">
        <f t="shared" si="78"/>
        <v>UPDATE</v>
      </c>
      <c r="E1059" s="36" t="e">
        <f t="shared" si="79"/>
        <v>#VALUE!</v>
      </c>
      <c r="F1059" s="78" t="e">
        <f t="shared" si="80"/>
        <v>#VALUE!</v>
      </c>
      <c r="G1059" s="99" t="str">
        <f t="shared" si="81"/>
        <v>UPDATE</v>
      </c>
      <c r="H1059" s="99">
        <v>1</v>
      </c>
    </row>
    <row r="1060" spans="2:8" ht="18" customHeight="1" x14ac:dyDescent="0.25">
      <c r="B1060" s="21" t="s">
        <v>3450</v>
      </c>
      <c r="C1060" s="36" t="str">
        <f t="shared" si="82"/>
        <v/>
      </c>
      <c r="D1060" s="36" t="str">
        <f t="shared" si="78"/>
        <v>UPDATE</v>
      </c>
      <c r="E1060" s="36" t="e">
        <f t="shared" si="79"/>
        <v>#VALUE!</v>
      </c>
      <c r="F1060" s="78" t="e">
        <f t="shared" si="80"/>
        <v>#VALUE!</v>
      </c>
      <c r="G1060" s="99" t="str">
        <f t="shared" si="81"/>
        <v>UPDATE</v>
      </c>
      <c r="H1060" s="99">
        <v>1</v>
      </c>
    </row>
    <row r="1061" spans="2:8" ht="18" customHeight="1" x14ac:dyDescent="0.25">
      <c r="B1061" s="21" t="s">
        <v>3450</v>
      </c>
      <c r="C1061" s="36" t="str">
        <f t="shared" si="82"/>
        <v/>
      </c>
      <c r="D1061" s="36" t="str">
        <f t="shared" si="78"/>
        <v>UPDATE</v>
      </c>
      <c r="E1061" s="36" t="e">
        <f t="shared" si="79"/>
        <v>#VALUE!</v>
      </c>
      <c r="F1061" s="78" t="e">
        <f t="shared" si="80"/>
        <v>#VALUE!</v>
      </c>
      <c r="G1061" s="99" t="str">
        <f t="shared" si="81"/>
        <v>UPDATE</v>
      </c>
      <c r="H1061" s="99">
        <v>1</v>
      </c>
    </row>
    <row r="1062" spans="2:8" ht="18" customHeight="1" x14ac:dyDescent="0.25">
      <c r="B1062" s="21" t="s">
        <v>3450</v>
      </c>
      <c r="C1062" s="36" t="str">
        <f t="shared" si="82"/>
        <v/>
      </c>
      <c r="D1062" s="36" t="str">
        <f t="shared" si="78"/>
        <v>UPDATE</v>
      </c>
      <c r="E1062" s="36" t="e">
        <f t="shared" si="79"/>
        <v>#VALUE!</v>
      </c>
      <c r="F1062" s="78" t="e">
        <f t="shared" si="80"/>
        <v>#VALUE!</v>
      </c>
      <c r="G1062" s="99" t="str">
        <f t="shared" si="81"/>
        <v>UPDATE</v>
      </c>
      <c r="H1062" s="99">
        <v>1</v>
      </c>
    </row>
    <row r="1063" spans="2:8" ht="18" customHeight="1" x14ac:dyDescent="0.25">
      <c r="B1063" s="21" t="s">
        <v>3449</v>
      </c>
      <c r="C1063" s="36" t="str">
        <f t="shared" si="82"/>
        <v/>
      </c>
      <c r="D1063" s="36" t="str">
        <f t="shared" si="78"/>
        <v>NEW</v>
      </c>
      <c r="E1063" s="36" t="e">
        <f t="shared" si="79"/>
        <v>#VALUE!</v>
      </c>
      <c r="F1063" s="78" t="e">
        <f t="shared" si="80"/>
        <v>#VALUE!</v>
      </c>
      <c r="G1063" s="99" t="str">
        <f t="shared" si="81"/>
        <v>NEW</v>
      </c>
      <c r="H1063" s="99">
        <v>1</v>
      </c>
    </row>
    <row r="1064" spans="2:8" ht="18" customHeight="1" x14ac:dyDescent="0.25">
      <c r="B1064" s="21" t="s">
        <v>3450</v>
      </c>
      <c r="C1064" s="36" t="str">
        <f t="shared" si="82"/>
        <v/>
      </c>
      <c r="D1064" s="36" t="str">
        <f t="shared" si="78"/>
        <v>UPDATE</v>
      </c>
      <c r="E1064" s="36" t="e">
        <f t="shared" si="79"/>
        <v>#VALUE!</v>
      </c>
      <c r="F1064" s="78" t="e">
        <f t="shared" si="80"/>
        <v>#VALUE!</v>
      </c>
      <c r="G1064" s="99" t="str">
        <f t="shared" si="81"/>
        <v>UPDATE</v>
      </c>
      <c r="H1064" s="99">
        <v>1</v>
      </c>
    </row>
    <row r="1065" spans="2:8" ht="18" customHeight="1" x14ac:dyDescent="0.25">
      <c r="B1065" s="21" t="s">
        <v>3450</v>
      </c>
      <c r="C1065" s="36" t="str">
        <f t="shared" si="82"/>
        <v/>
      </c>
      <c r="D1065" s="36" t="str">
        <f t="shared" si="78"/>
        <v>UPDATE</v>
      </c>
      <c r="E1065" s="36" t="e">
        <f t="shared" si="79"/>
        <v>#VALUE!</v>
      </c>
      <c r="F1065" s="78" t="e">
        <f t="shared" si="80"/>
        <v>#VALUE!</v>
      </c>
      <c r="G1065" s="99" t="str">
        <f t="shared" si="81"/>
        <v>UPDATE</v>
      </c>
      <c r="H1065" s="99">
        <v>1</v>
      </c>
    </row>
    <row r="1066" spans="2:8" ht="18" customHeight="1" x14ac:dyDescent="0.25">
      <c r="B1066" s="21" t="s">
        <v>3450</v>
      </c>
      <c r="C1066" s="36" t="str">
        <f t="shared" si="82"/>
        <v/>
      </c>
      <c r="D1066" s="36" t="str">
        <f t="shared" si="78"/>
        <v>UPDATE</v>
      </c>
      <c r="E1066" s="36" t="e">
        <f t="shared" si="79"/>
        <v>#VALUE!</v>
      </c>
      <c r="F1066" s="78" t="e">
        <f t="shared" si="80"/>
        <v>#VALUE!</v>
      </c>
      <c r="G1066" s="99" t="str">
        <f t="shared" si="81"/>
        <v>UPDATE</v>
      </c>
      <c r="H1066" s="99">
        <v>1</v>
      </c>
    </row>
    <row r="1067" spans="2:8" ht="18" customHeight="1" x14ac:dyDescent="0.25">
      <c r="B1067" s="21" t="s">
        <v>3449</v>
      </c>
      <c r="C1067" s="36" t="str">
        <f t="shared" si="82"/>
        <v/>
      </c>
      <c r="D1067" s="36" t="str">
        <f t="shared" si="78"/>
        <v>NEW</v>
      </c>
      <c r="E1067" s="36" t="e">
        <f t="shared" si="79"/>
        <v>#VALUE!</v>
      </c>
      <c r="F1067" s="78" t="e">
        <f t="shared" si="80"/>
        <v>#VALUE!</v>
      </c>
      <c r="G1067" s="99" t="str">
        <f t="shared" si="81"/>
        <v>NEW</v>
      </c>
      <c r="H1067" s="99">
        <v>1</v>
      </c>
    </row>
    <row r="1068" spans="2:8" ht="18" customHeight="1" x14ac:dyDescent="0.25">
      <c r="B1068" s="21" t="s">
        <v>3450</v>
      </c>
      <c r="C1068" s="36" t="str">
        <f t="shared" si="82"/>
        <v/>
      </c>
      <c r="D1068" s="36" t="str">
        <f t="shared" si="78"/>
        <v>UPDATE</v>
      </c>
      <c r="E1068" s="36" t="e">
        <f t="shared" si="79"/>
        <v>#VALUE!</v>
      </c>
      <c r="F1068" s="78" t="e">
        <f t="shared" si="80"/>
        <v>#VALUE!</v>
      </c>
      <c r="G1068" s="99" t="str">
        <f t="shared" si="81"/>
        <v>UPDATE</v>
      </c>
      <c r="H1068" s="99">
        <v>1</v>
      </c>
    </row>
    <row r="1069" spans="2:8" ht="18" customHeight="1" x14ac:dyDescent="0.25">
      <c r="B1069" s="21" t="s">
        <v>3450</v>
      </c>
      <c r="C1069" s="36" t="str">
        <f t="shared" si="82"/>
        <v/>
      </c>
      <c r="D1069" s="36" t="str">
        <f t="shared" si="78"/>
        <v>UPDATE</v>
      </c>
      <c r="E1069" s="36" t="e">
        <f t="shared" si="79"/>
        <v>#VALUE!</v>
      </c>
      <c r="F1069" s="78" t="e">
        <f t="shared" si="80"/>
        <v>#VALUE!</v>
      </c>
      <c r="G1069" s="99" t="str">
        <f t="shared" si="81"/>
        <v>UPDATE</v>
      </c>
      <c r="H1069" s="99">
        <v>1</v>
      </c>
    </row>
    <row r="1070" spans="2:8" ht="18" customHeight="1" x14ac:dyDescent="0.25">
      <c r="B1070" s="21" t="s">
        <v>3450</v>
      </c>
      <c r="C1070" s="36" t="str">
        <f t="shared" si="82"/>
        <v/>
      </c>
      <c r="D1070" s="36" t="str">
        <f t="shared" si="78"/>
        <v>UPDATE</v>
      </c>
      <c r="E1070" s="36" t="e">
        <f t="shared" si="79"/>
        <v>#VALUE!</v>
      </c>
      <c r="F1070" s="78" t="e">
        <f t="shared" si="80"/>
        <v>#VALUE!</v>
      </c>
      <c r="G1070" s="99" t="str">
        <f t="shared" si="81"/>
        <v>UPDATE</v>
      </c>
      <c r="H1070" s="99">
        <v>1</v>
      </c>
    </row>
    <row r="1071" spans="2:8" ht="18" customHeight="1" x14ac:dyDescent="0.25">
      <c r="B1071" s="21" t="s">
        <v>3450</v>
      </c>
      <c r="C1071" s="36" t="str">
        <f t="shared" si="82"/>
        <v/>
      </c>
      <c r="D1071" s="36" t="str">
        <f t="shared" si="78"/>
        <v>UPDATE</v>
      </c>
      <c r="E1071" s="36" t="e">
        <f t="shared" si="79"/>
        <v>#VALUE!</v>
      </c>
      <c r="F1071" s="78" t="e">
        <f t="shared" si="80"/>
        <v>#VALUE!</v>
      </c>
      <c r="G1071" s="99" t="str">
        <f t="shared" si="81"/>
        <v>UPDATE</v>
      </c>
      <c r="H1071" s="99">
        <v>1</v>
      </c>
    </row>
    <row r="1072" spans="2:8" ht="18" customHeight="1" x14ac:dyDescent="0.25">
      <c r="B1072" s="21" t="s">
        <v>3449</v>
      </c>
      <c r="C1072" s="36" t="str">
        <f t="shared" si="82"/>
        <v/>
      </c>
      <c r="D1072" s="36" t="str">
        <f t="shared" si="78"/>
        <v>NEW</v>
      </c>
      <c r="E1072" s="36" t="e">
        <f t="shared" si="79"/>
        <v>#VALUE!</v>
      </c>
      <c r="F1072" s="78" t="e">
        <f t="shared" si="80"/>
        <v>#VALUE!</v>
      </c>
      <c r="G1072" s="99" t="str">
        <f t="shared" si="81"/>
        <v>NEW</v>
      </c>
      <c r="H1072" s="99">
        <v>1</v>
      </c>
    </row>
    <row r="1073" spans="2:8" ht="18" customHeight="1" x14ac:dyDescent="0.25">
      <c r="B1073" s="21" t="s">
        <v>3450</v>
      </c>
      <c r="C1073" s="36" t="str">
        <f t="shared" si="82"/>
        <v/>
      </c>
      <c r="D1073" s="36" t="str">
        <f t="shared" si="78"/>
        <v>UPDATE</v>
      </c>
      <c r="E1073" s="36" t="e">
        <f t="shared" si="79"/>
        <v>#VALUE!</v>
      </c>
      <c r="F1073" s="78" t="e">
        <f t="shared" si="80"/>
        <v>#VALUE!</v>
      </c>
      <c r="G1073" s="99" t="str">
        <f t="shared" si="81"/>
        <v>UPDATE</v>
      </c>
      <c r="H1073" s="99">
        <v>1</v>
      </c>
    </row>
    <row r="1074" spans="2:8" ht="18" customHeight="1" x14ac:dyDescent="0.25">
      <c r="B1074" s="21" t="s">
        <v>3449</v>
      </c>
      <c r="C1074" s="36" t="str">
        <f t="shared" si="82"/>
        <v/>
      </c>
      <c r="D1074" s="36" t="str">
        <f t="shared" si="78"/>
        <v>NEW</v>
      </c>
      <c r="E1074" s="36" t="e">
        <f t="shared" si="79"/>
        <v>#VALUE!</v>
      </c>
      <c r="F1074" s="78" t="e">
        <f t="shared" si="80"/>
        <v>#VALUE!</v>
      </c>
      <c r="G1074" s="99" t="str">
        <f t="shared" si="81"/>
        <v>NEW</v>
      </c>
      <c r="H1074" s="99">
        <v>1</v>
      </c>
    </row>
    <row r="1075" spans="2:8" ht="18" customHeight="1" x14ac:dyDescent="0.25">
      <c r="B1075" s="21" t="s">
        <v>3450</v>
      </c>
      <c r="C1075" s="36" t="str">
        <f t="shared" si="82"/>
        <v/>
      </c>
      <c r="D1075" s="36" t="str">
        <f t="shared" si="78"/>
        <v>UPDATE</v>
      </c>
      <c r="E1075" s="36" t="e">
        <f t="shared" si="79"/>
        <v>#VALUE!</v>
      </c>
      <c r="F1075" s="78" t="e">
        <f t="shared" si="80"/>
        <v>#VALUE!</v>
      </c>
      <c r="G1075" s="99" t="str">
        <f t="shared" si="81"/>
        <v>UPDATE</v>
      </c>
      <c r="H1075" s="99">
        <v>1</v>
      </c>
    </row>
    <row r="1076" spans="2:8" ht="18" customHeight="1" x14ac:dyDescent="0.25">
      <c r="B1076" s="21" t="s">
        <v>3450</v>
      </c>
      <c r="C1076" s="36" t="str">
        <f t="shared" si="82"/>
        <v/>
      </c>
      <c r="D1076" s="36" t="str">
        <f t="shared" si="78"/>
        <v>UPDATE</v>
      </c>
      <c r="E1076" s="36" t="e">
        <f t="shared" si="79"/>
        <v>#VALUE!</v>
      </c>
      <c r="F1076" s="78" t="e">
        <f t="shared" si="80"/>
        <v>#VALUE!</v>
      </c>
      <c r="G1076" s="99" t="str">
        <f t="shared" si="81"/>
        <v>UPDATE</v>
      </c>
      <c r="H1076" s="99">
        <v>1</v>
      </c>
    </row>
    <row r="1077" spans="2:8" ht="18" customHeight="1" x14ac:dyDescent="0.25">
      <c r="B1077" s="21" t="s">
        <v>3450</v>
      </c>
      <c r="C1077" s="36" t="str">
        <f t="shared" si="82"/>
        <v/>
      </c>
      <c r="D1077" s="36" t="str">
        <f t="shared" si="78"/>
        <v>UPDATE</v>
      </c>
      <c r="E1077" s="36" t="e">
        <f t="shared" si="79"/>
        <v>#VALUE!</v>
      </c>
      <c r="F1077" s="78" t="e">
        <f t="shared" si="80"/>
        <v>#VALUE!</v>
      </c>
      <c r="G1077" s="99" t="str">
        <f t="shared" si="81"/>
        <v>UPDATE</v>
      </c>
      <c r="H1077" s="99">
        <v>1</v>
      </c>
    </row>
    <row r="1078" spans="2:8" ht="18" customHeight="1" x14ac:dyDescent="0.25">
      <c r="B1078" s="21" t="s">
        <v>3450</v>
      </c>
      <c r="C1078" s="36" t="str">
        <f t="shared" si="82"/>
        <v/>
      </c>
      <c r="D1078" s="36" t="str">
        <f t="shared" si="78"/>
        <v>UPDATE</v>
      </c>
      <c r="E1078" s="36" t="e">
        <f t="shared" si="79"/>
        <v>#VALUE!</v>
      </c>
      <c r="F1078" s="78" t="e">
        <f t="shared" si="80"/>
        <v>#VALUE!</v>
      </c>
      <c r="G1078" s="99" t="str">
        <f t="shared" si="81"/>
        <v>UPDATE</v>
      </c>
      <c r="H1078" s="99">
        <v>1</v>
      </c>
    </row>
    <row r="1079" spans="2:8" ht="18" customHeight="1" x14ac:dyDescent="0.25">
      <c r="B1079" s="21" t="s">
        <v>3450</v>
      </c>
      <c r="C1079" s="36" t="str">
        <f t="shared" si="82"/>
        <v/>
      </c>
      <c r="D1079" s="36" t="str">
        <f t="shared" si="78"/>
        <v>UPDATE</v>
      </c>
      <c r="E1079" s="36" t="e">
        <f t="shared" si="79"/>
        <v>#VALUE!</v>
      </c>
      <c r="F1079" s="78" t="e">
        <f t="shared" si="80"/>
        <v>#VALUE!</v>
      </c>
      <c r="G1079" s="99" t="str">
        <f t="shared" si="81"/>
        <v>UPDATE</v>
      </c>
      <c r="H1079" s="99">
        <v>1</v>
      </c>
    </row>
    <row r="1080" spans="2:8" ht="18" customHeight="1" x14ac:dyDescent="0.25">
      <c r="B1080" s="21" t="s">
        <v>3450</v>
      </c>
      <c r="C1080" s="36" t="str">
        <f t="shared" si="82"/>
        <v/>
      </c>
      <c r="D1080" s="36" t="str">
        <f t="shared" si="78"/>
        <v>UPDATE</v>
      </c>
      <c r="E1080" s="36" t="e">
        <f t="shared" si="79"/>
        <v>#VALUE!</v>
      </c>
      <c r="F1080" s="78" t="e">
        <f t="shared" si="80"/>
        <v>#VALUE!</v>
      </c>
      <c r="G1080" s="99" t="str">
        <f t="shared" si="81"/>
        <v>UPDATE</v>
      </c>
      <c r="H1080" s="99">
        <v>1</v>
      </c>
    </row>
    <row r="1081" spans="2:8" ht="18" customHeight="1" x14ac:dyDescent="0.25">
      <c r="B1081" s="21" t="s">
        <v>3450</v>
      </c>
      <c r="C1081" s="36" t="str">
        <f t="shared" si="82"/>
        <v/>
      </c>
      <c r="D1081" s="36" t="str">
        <f t="shared" si="78"/>
        <v>UPDATE</v>
      </c>
      <c r="E1081" s="36" t="e">
        <f t="shared" si="79"/>
        <v>#VALUE!</v>
      </c>
      <c r="F1081" s="78" t="e">
        <f t="shared" si="80"/>
        <v>#VALUE!</v>
      </c>
      <c r="G1081" s="99" t="str">
        <f t="shared" si="81"/>
        <v>UPDATE</v>
      </c>
      <c r="H1081" s="99">
        <v>1</v>
      </c>
    </row>
    <row r="1082" spans="2:8" ht="18" customHeight="1" x14ac:dyDescent="0.25">
      <c r="B1082" s="21" t="s">
        <v>3449</v>
      </c>
      <c r="C1082" s="36" t="str">
        <f t="shared" si="82"/>
        <v/>
      </c>
      <c r="D1082" s="36" t="str">
        <f t="shared" si="78"/>
        <v>NEW</v>
      </c>
      <c r="E1082" s="36" t="e">
        <f t="shared" si="79"/>
        <v>#VALUE!</v>
      </c>
      <c r="F1082" s="78" t="e">
        <f t="shared" si="80"/>
        <v>#VALUE!</v>
      </c>
      <c r="G1082" s="99" t="str">
        <f t="shared" si="81"/>
        <v>NEW</v>
      </c>
      <c r="H1082" s="99">
        <v>1</v>
      </c>
    </row>
    <row r="1083" spans="2:8" ht="18" customHeight="1" x14ac:dyDescent="0.25">
      <c r="B1083" s="21" t="s">
        <v>3449</v>
      </c>
      <c r="C1083" s="36" t="str">
        <f t="shared" si="82"/>
        <v/>
      </c>
      <c r="D1083" s="36" t="str">
        <f t="shared" si="78"/>
        <v>NEW</v>
      </c>
      <c r="E1083" s="36" t="e">
        <f t="shared" si="79"/>
        <v>#VALUE!</v>
      </c>
      <c r="F1083" s="78" t="e">
        <f t="shared" si="80"/>
        <v>#VALUE!</v>
      </c>
      <c r="G1083" s="99" t="str">
        <f t="shared" si="81"/>
        <v>NEW</v>
      </c>
      <c r="H1083" s="99">
        <v>1</v>
      </c>
    </row>
    <row r="1084" spans="2:8" ht="18" customHeight="1" x14ac:dyDescent="0.25">
      <c r="B1084" s="21" t="s">
        <v>3450</v>
      </c>
      <c r="C1084" s="36" t="str">
        <f t="shared" si="82"/>
        <v/>
      </c>
      <c r="D1084" s="36" t="str">
        <f t="shared" si="78"/>
        <v>UPDATE</v>
      </c>
      <c r="E1084" s="36" t="e">
        <f t="shared" si="79"/>
        <v>#VALUE!</v>
      </c>
      <c r="F1084" s="78" t="e">
        <f t="shared" si="80"/>
        <v>#VALUE!</v>
      </c>
      <c r="G1084" s="99" t="str">
        <f t="shared" si="81"/>
        <v>UPDATE</v>
      </c>
      <c r="H1084" s="99">
        <v>1</v>
      </c>
    </row>
    <row r="1085" spans="2:8" ht="18" customHeight="1" x14ac:dyDescent="0.25">
      <c r="B1085" s="21" t="s">
        <v>3450</v>
      </c>
      <c r="C1085" s="36" t="str">
        <f t="shared" si="82"/>
        <v/>
      </c>
      <c r="D1085" s="36" t="str">
        <f t="shared" si="78"/>
        <v>UPDATE</v>
      </c>
      <c r="E1085" s="36" t="e">
        <f t="shared" si="79"/>
        <v>#VALUE!</v>
      </c>
      <c r="F1085" s="78" t="e">
        <f t="shared" si="80"/>
        <v>#VALUE!</v>
      </c>
      <c r="G1085" s="99" t="str">
        <f t="shared" si="81"/>
        <v>UPDATE</v>
      </c>
      <c r="H1085" s="99">
        <v>1</v>
      </c>
    </row>
    <row r="1086" spans="2:8" ht="18" customHeight="1" x14ac:dyDescent="0.25">
      <c r="B1086" s="21" t="s">
        <v>3450</v>
      </c>
      <c r="C1086" s="36" t="str">
        <f t="shared" si="82"/>
        <v/>
      </c>
      <c r="D1086" s="36" t="str">
        <f t="shared" si="78"/>
        <v>UPDATE</v>
      </c>
      <c r="E1086" s="36" t="e">
        <f t="shared" si="79"/>
        <v>#VALUE!</v>
      </c>
      <c r="F1086" s="78" t="e">
        <f t="shared" si="80"/>
        <v>#VALUE!</v>
      </c>
      <c r="G1086" s="99" t="str">
        <f t="shared" si="81"/>
        <v>UPDATE</v>
      </c>
      <c r="H1086" s="99">
        <v>1</v>
      </c>
    </row>
    <row r="1087" spans="2:8" ht="18" customHeight="1" x14ac:dyDescent="0.25">
      <c r="B1087" s="21" t="s">
        <v>3450</v>
      </c>
      <c r="C1087" s="36" t="str">
        <f t="shared" si="82"/>
        <v/>
      </c>
      <c r="D1087" s="36" t="str">
        <f t="shared" si="78"/>
        <v>UPDATE</v>
      </c>
      <c r="E1087" s="36" t="e">
        <f t="shared" si="79"/>
        <v>#VALUE!</v>
      </c>
      <c r="F1087" s="78" t="e">
        <f t="shared" si="80"/>
        <v>#VALUE!</v>
      </c>
      <c r="G1087" s="99" t="str">
        <f t="shared" si="81"/>
        <v>UPDATE</v>
      </c>
      <c r="H1087" s="99">
        <v>1</v>
      </c>
    </row>
    <row r="1088" spans="2:8" ht="18" customHeight="1" x14ac:dyDescent="0.25">
      <c r="B1088" s="21" t="s">
        <v>3450</v>
      </c>
      <c r="C1088" s="36" t="str">
        <f t="shared" si="82"/>
        <v/>
      </c>
      <c r="D1088" s="36" t="str">
        <f t="shared" si="78"/>
        <v>UPDATE</v>
      </c>
      <c r="E1088" s="36" t="e">
        <f t="shared" si="79"/>
        <v>#VALUE!</v>
      </c>
      <c r="F1088" s="78" t="e">
        <f t="shared" si="80"/>
        <v>#VALUE!</v>
      </c>
      <c r="G1088" s="99" t="str">
        <f t="shared" si="81"/>
        <v>UPDATE</v>
      </c>
      <c r="H1088" s="99">
        <v>1</v>
      </c>
    </row>
    <row r="1089" spans="2:8" ht="18" customHeight="1" x14ac:dyDescent="0.25">
      <c r="B1089" s="21" t="s">
        <v>3450</v>
      </c>
      <c r="C1089" s="36" t="str">
        <f t="shared" si="82"/>
        <v/>
      </c>
      <c r="D1089" s="36" t="str">
        <f t="shared" si="78"/>
        <v>UPDATE</v>
      </c>
      <c r="E1089" s="36" t="e">
        <f t="shared" si="79"/>
        <v>#VALUE!</v>
      </c>
      <c r="F1089" s="78" t="e">
        <f t="shared" si="80"/>
        <v>#VALUE!</v>
      </c>
      <c r="G1089" s="99" t="str">
        <f t="shared" si="81"/>
        <v>UPDATE</v>
      </c>
      <c r="H1089" s="99">
        <v>1</v>
      </c>
    </row>
    <row r="1090" spans="2:8" ht="18" customHeight="1" x14ac:dyDescent="0.25">
      <c r="B1090" s="21" t="s">
        <v>3450</v>
      </c>
      <c r="C1090" s="36" t="str">
        <f t="shared" si="82"/>
        <v/>
      </c>
      <c r="D1090" s="36" t="str">
        <f t="shared" si="78"/>
        <v>UPDATE</v>
      </c>
      <c r="E1090" s="36" t="e">
        <f t="shared" si="79"/>
        <v>#VALUE!</v>
      </c>
      <c r="F1090" s="78" t="e">
        <f t="shared" si="80"/>
        <v>#VALUE!</v>
      </c>
      <c r="G1090" s="99" t="str">
        <f t="shared" si="81"/>
        <v>UPDATE</v>
      </c>
      <c r="H1090" s="99">
        <v>1</v>
      </c>
    </row>
    <row r="1091" spans="2:8" ht="18" customHeight="1" x14ac:dyDescent="0.25">
      <c r="B1091" s="21" t="s">
        <v>3450</v>
      </c>
      <c r="C1091" s="36" t="str">
        <f t="shared" ref="C1091:C1154" si="83">TRIM(RIGHT(SUBSTITUTE(A1091,"/",REPT(" ",LEN(A1091))),LEN(A1091)))</f>
        <v/>
      </c>
      <c r="D1091" s="36" t="str">
        <f t="shared" ref="D1091:D1154" si="84">B1091</f>
        <v>UPDATE</v>
      </c>
      <c r="E1091" s="36" t="e">
        <f t="shared" ref="E1091:E1154" si="85">LEFT(A1091,LEN(A1091)-LEN(C1091)-1)</f>
        <v>#VALUE!</v>
      </c>
      <c r="F1091" s="78" t="e">
        <f t="shared" ref="F1091:F1154" si="86">LEFT(A1091,FIND("/",A1091,FIND("/",A1091)+1)-1)</f>
        <v>#VALUE!</v>
      </c>
      <c r="G1091" s="99" t="str">
        <f t="shared" ref="G1091:G1154" si="87">B1091</f>
        <v>UPDATE</v>
      </c>
      <c r="H1091" s="99">
        <v>1</v>
      </c>
    </row>
    <row r="1092" spans="2:8" ht="18" customHeight="1" x14ac:dyDescent="0.25">
      <c r="B1092" s="21" t="s">
        <v>3450</v>
      </c>
      <c r="C1092" s="36" t="str">
        <f t="shared" si="83"/>
        <v/>
      </c>
      <c r="D1092" s="36" t="str">
        <f t="shared" si="84"/>
        <v>UPDATE</v>
      </c>
      <c r="E1092" s="36" t="e">
        <f t="shared" si="85"/>
        <v>#VALUE!</v>
      </c>
      <c r="F1092" s="78" t="e">
        <f t="shared" si="86"/>
        <v>#VALUE!</v>
      </c>
      <c r="G1092" s="99" t="str">
        <f t="shared" si="87"/>
        <v>UPDATE</v>
      </c>
      <c r="H1092" s="99">
        <v>1</v>
      </c>
    </row>
    <row r="1093" spans="2:8" ht="18" customHeight="1" x14ac:dyDescent="0.25">
      <c r="B1093" s="21" t="s">
        <v>3450</v>
      </c>
      <c r="C1093" s="36" t="str">
        <f t="shared" si="83"/>
        <v/>
      </c>
      <c r="D1093" s="36" t="str">
        <f t="shared" si="84"/>
        <v>UPDATE</v>
      </c>
      <c r="E1093" s="36" t="e">
        <f t="shared" si="85"/>
        <v>#VALUE!</v>
      </c>
      <c r="F1093" s="78" t="e">
        <f t="shared" si="86"/>
        <v>#VALUE!</v>
      </c>
      <c r="G1093" s="99" t="str">
        <f t="shared" si="87"/>
        <v>UPDATE</v>
      </c>
      <c r="H1093" s="99">
        <v>1</v>
      </c>
    </row>
    <row r="1094" spans="2:8" ht="18" customHeight="1" x14ac:dyDescent="0.25">
      <c r="B1094" s="21" t="s">
        <v>3449</v>
      </c>
      <c r="C1094" s="36" t="str">
        <f t="shared" si="83"/>
        <v/>
      </c>
      <c r="D1094" s="36" t="str">
        <f t="shared" si="84"/>
        <v>NEW</v>
      </c>
      <c r="E1094" s="36" t="e">
        <f t="shared" si="85"/>
        <v>#VALUE!</v>
      </c>
      <c r="F1094" s="78" t="e">
        <f t="shared" si="86"/>
        <v>#VALUE!</v>
      </c>
      <c r="G1094" s="99" t="str">
        <f t="shared" si="87"/>
        <v>NEW</v>
      </c>
      <c r="H1094" s="99">
        <v>1</v>
      </c>
    </row>
    <row r="1095" spans="2:8" ht="18" customHeight="1" x14ac:dyDescent="0.25">
      <c r="B1095" s="21" t="s">
        <v>3450</v>
      </c>
      <c r="C1095" s="36" t="str">
        <f t="shared" si="83"/>
        <v/>
      </c>
      <c r="D1095" s="36" t="str">
        <f t="shared" si="84"/>
        <v>UPDATE</v>
      </c>
      <c r="E1095" s="36" t="e">
        <f t="shared" si="85"/>
        <v>#VALUE!</v>
      </c>
      <c r="F1095" s="78" t="e">
        <f t="shared" si="86"/>
        <v>#VALUE!</v>
      </c>
      <c r="G1095" s="99" t="str">
        <f t="shared" si="87"/>
        <v>UPDATE</v>
      </c>
      <c r="H1095" s="99">
        <v>1</v>
      </c>
    </row>
    <row r="1096" spans="2:8" ht="18" customHeight="1" x14ac:dyDescent="0.25">
      <c r="B1096" s="21" t="s">
        <v>3450</v>
      </c>
      <c r="C1096" s="36" t="str">
        <f t="shared" si="83"/>
        <v/>
      </c>
      <c r="D1096" s="36" t="str">
        <f t="shared" si="84"/>
        <v>UPDATE</v>
      </c>
      <c r="E1096" s="36" t="e">
        <f t="shared" si="85"/>
        <v>#VALUE!</v>
      </c>
      <c r="F1096" s="78" t="e">
        <f t="shared" si="86"/>
        <v>#VALUE!</v>
      </c>
      <c r="G1096" s="99" t="str">
        <f t="shared" si="87"/>
        <v>UPDATE</v>
      </c>
      <c r="H1096" s="99">
        <v>1</v>
      </c>
    </row>
    <row r="1097" spans="2:8" ht="18" customHeight="1" x14ac:dyDescent="0.25">
      <c r="B1097" s="21" t="s">
        <v>3450</v>
      </c>
      <c r="C1097" s="36" t="str">
        <f t="shared" si="83"/>
        <v/>
      </c>
      <c r="D1097" s="36" t="str">
        <f t="shared" si="84"/>
        <v>UPDATE</v>
      </c>
      <c r="E1097" s="36" t="e">
        <f t="shared" si="85"/>
        <v>#VALUE!</v>
      </c>
      <c r="F1097" s="78" t="e">
        <f t="shared" si="86"/>
        <v>#VALUE!</v>
      </c>
      <c r="G1097" s="99" t="str">
        <f t="shared" si="87"/>
        <v>UPDATE</v>
      </c>
      <c r="H1097" s="99">
        <v>1</v>
      </c>
    </row>
    <row r="1098" spans="2:8" ht="18" customHeight="1" x14ac:dyDescent="0.25">
      <c r="B1098" s="21" t="s">
        <v>3450</v>
      </c>
      <c r="C1098" s="36" t="str">
        <f t="shared" si="83"/>
        <v/>
      </c>
      <c r="D1098" s="36" t="str">
        <f t="shared" si="84"/>
        <v>UPDATE</v>
      </c>
      <c r="E1098" s="36" t="e">
        <f t="shared" si="85"/>
        <v>#VALUE!</v>
      </c>
      <c r="F1098" s="78" t="e">
        <f t="shared" si="86"/>
        <v>#VALUE!</v>
      </c>
      <c r="G1098" s="99" t="str">
        <f t="shared" si="87"/>
        <v>UPDATE</v>
      </c>
      <c r="H1098" s="99">
        <v>1</v>
      </c>
    </row>
    <row r="1099" spans="2:8" ht="18" customHeight="1" x14ac:dyDescent="0.25">
      <c r="B1099" s="21" t="s">
        <v>3450</v>
      </c>
      <c r="C1099" s="36" t="str">
        <f t="shared" si="83"/>
        <v/>
      </c>
      <c r="D1099" s="36" t="str">
        <f t="shared" si="84"/>
        <v>UPDATE</v>
      </c>
      <c r="E1099" s="36" t="e">
        <f t="shared" si="85"/>
        <v>#VALUE!</v>
      </c>
      <c r="F1099" s="78" t="e">
        <f t="shared" si="86"/>
        <v>#VALUE!</v>
      </c>
      <c r="G1099" s="99" t="str">
        <f t="shared" si="87"/>
        <v>UPDATE</v>
      </c>
      <c r="H1099" s="99">
        <v>1</v>
      </c>
    </row>
    <row r="1100" spans="2:8" ht="18" customHeight="1" x14ac:dyDescent="0.25">
      <c r="B1100" s="21" t="s">
        <v>3450</v>
      </c>
      <c r="C1100" s="36" t="str">
        <f t="shared" si="83"/>
        <v/>
      </c>
      <c r="D1100" s="36" t="str">
        <f t="shared" si="84"/>
        <v>UPDATE</v>
      </c>
      <c r="E1100" s="36" t="e">
        <f t="shared" si="85"/>
        <v>#VALUE!</v>
      </c>
      <c r="F1100" s="78" t="e">
        <f t="shared" si="86"/>
        <v>#VALUE!</v>
      </c>
      <c r="G1100" s="99" t="str">
        <f t="shared" si="87"/>
        <v>UPDATE</v>
      </c>
      <c r="H1100" s="99">
        <v>1</v>
      </c>
    </row>
    <row r="1101" spans="2:8" ht="18" customHeight="1" x14ac:dyDescent="0.25">
      <c r="B1101" s="21" t="s">
        <v>3450</v>
      </c>
      <c r="C1101" s="36" t="str">
        <f t="shared" si="83"/>
        <v/>
      </c>
      <c r="D1101" s="36" t="str">
        <f t="shared" si="84"/>
        <v>UPDATE</v>
      </c>
      <c r="E1101" s="36" t="e">
        <f t="shared" si="85"/>
        <v>#VALUE!</v>
      </c>
      <c r="F1101" s="78" t="e">
        <f t="shared" si="86"/>
        <v>#VALUE!</v>
      </c>
      <c r="G1101" s="99" t="str">
        <f t="shared" si="87"/>
        <v>UPDATE</v>
      </c>
      <c r="H1101" s="99">
        <v>1</v>
      </c>
    </row>
    <row r="1102" spans="2:8" ht="18" customHeight="1" x14ac:dyDescent="0.25">
      <c r="B1102" s="21" t="s">
        <v>3450</v>
      </c>
      <c r="C1102" s="36" t="str">
        <f t="shared" si="83"/>
        <v/>
      </c>
      <c r="D1102" s="36" t="str">
        <f t="shared" si="84"/>
        <v>UPDATE</v>
      </c>
      <c r="E1102" s="36" t="e">
        <f t="shared" si="85"/>
        <v>#VALUE!</v>
      </c>
      <c r="F1102" s="78" t="e">
        <f t="shared" si="86"/>
        <v>#VALUE!</v>
      </c>
      <c r="G1102" s="99" t="str">
        <f t="shared" si="87"/>
        <v>UPDATE</v>
      </c>
      <c r="H1102" s="99">
        <v>1</v>
      </c>
    </row>
    <row r="1103" spans="2:8" ht="18" customHeight="1" x14ac:dyDescent="0.25">
      <c r="B1103" s="21" t="s">
        <v>3450</v>
      </c>
      <c r="C1103" s="36" t="str">
        <f t="shared" si="83"/>
        <v/>
      </c>
      <c r="D1103" s="36" t="str">
        <f t="shared" si="84"/>
        <v>UPDATE</v>
      </c>
      <c r="E1103" s="36" t="e">
        <f t="shared" si="85"/>
        <v>#VALUE!</v>
      </c>
      <c r="F1103" s="78" t="e">
        <f t="shared" si="86"/>
        <v>#VALUE!</v>
      </c>
      <c r="G1103" s="99" t="str">
        <f t="shared" si="87"/>
        <v>UPDATE</v>
      </c>
      <c r="H1103" s="99">
        <v>1</v>
      </c>
    </row>
    <row r="1104" spans="2:8" ht="18" customHeight="1" x14ac:dyDescent="0.25">
      <c r="B1104" s="21" t="s">
        <v>3450</v>
      </c>
      <c r="C1104" s="36" t="str">
        <f t="shared" si="83"/>
        <v/>
      </c>
      <c r="D1104" s="36" t="str">
        <f t="shared" si="84"/>
        <v>UPDATE</v>
      </c>
      <c r="E1104" s="36" t="e">
        <f t="shared" si="85"/>
        <v>#VALUE!</v>
      </c>
      <c r="F1104" s="78" t="e">
        <f t="shared" si="86"/>
        <v>#VALUE!</v>
      </c>
      <c r="G1104" s="99" t="str">
        <f t="shared" si="87"/>
        <v>UPDATE</v>
      </c>
      <c r="H1104" s="99">
        <v>1</v>
      </c>
    </row>
    <row r="1105" spans="2:8" ht="18" customHeight="1" x14ac:dyDescent="0.25">
      <c r="B1105" s="21" t="s">
        <v>3450</v>
      </c>
      <c r="C1105" s="36" t="str">
        <f t="shared" si="83"/>
        <v/>
      </c>
      <c r="D1105" s="36" t="str">
        <f t="shared" si="84"/>
        <v>UPDATE</v>
      </c>
      <c r="E1105" s="36" t="e">
        <f t="shared" si="85"/>
        <v>#VALUE!</v>
      </c>
      <c r="F1105" s="78" t="e">
        <f t="shared" si="86"/>
        <v>#VALUE!</v>
      </c>
      <c r="G1105" s="99" t="str">
        <f t="shared" si="87"/>
        <v>UPDATE</v>
      </c>
      <c r="H1105" s="99">
        <v>1</v>
      </c>
    </row>
    <row r="1106" spans="2:8" ht="18" customHeight="1" x14ac:dyDescent="0.25">
      <c r="B1106" s="21" t="s">
        <v>3450</v>
      </c>
      <c r="C1106" s="36" t="str">
        <f t="shared" si="83"/>
        <v/>
      </c>
      <c r="D1106" s="36" t="str">
        <f t="shared" si="84"/>
        <v>UPDATE</v>
      </c>
      <c r="E1106" s="36" t="e">
        <f t="shared" si="85"/>
        <v>#VALUE!</v>
      </c>
      <c r="F1106" s="78" t="e">
        <f t="shared" si="86"/>
        <v>#VALUE!</v>
      </c>
      <c r="G1106" s="99" t="str">
        <f t="shared" si="87"/>
        <v>UPDATE</v>
      </c>
      <c r="H1106" s="99">
        <v>1</v>
      </c>
    </row>
    <row r="1107" spans="2:8" ht="18" customHeight="1" x14ac:dyDescent="0.25">
      <c r="B1107" s="21" t="s">
        <v>3450</v>
      </c>
      <c r="C1107" s="36" t="str">
        <f t="shared" si="83"/>
        <v/>
      </c>
      <c r="D1107" s="36" t="str">
        <f t="shared" si="84"/>
        <v>UPDATE</v>
      </c>
      <c r="E1107" s="36" t="e">
        <f t="shared" si="85"/>
        <v>#VALUE!</v>
      </c>
      <c r="F1107" s="78" t="e">
        <f t="shared" si="86"/>
        <v>#VALUE!</v>
      </c>
      <c r="G1107" s="99" t="str">
        <f t="shared" si="87"/>
        <v>UPDATE</v>
      </c>
      <c r="H1107" s="99">
        <v>1</v>
      </c>
    </row>
    <row r="1108" spans="2:8" ht="18" customHeight="1" x14ac:dyDescent="0.25">
      <c r="B1108" s="21" t="s">
        <v>3450</v>
      </c>
      <c r="C1108" s="36" t="str">
        <f t="shared" si="83"/>
        <v/>
      </c>
      <c r="D1108" s="36" t="str">
        <f t="shared" si="84"/>
        <v>UPDATE</v>
      </c>
      <c r="E1108" s="36" t="e">
        <f t="shared" si="85"/>
        <v>#VALUE!</v>
      </c>
      <c r="F1108" s="78" t="e">
        <f t="shared" si="86"/>
        <v>#VALUE!</v>
      </c>
      <c r="G1108" s="99" t="str">
        <f t="shared" si="87"/>
        <v>UPDATE</v>
      </c>
      <c r="H1108" s="99">
        <v>1</v>
      </c>
    </row>
    <row r="1109" spans="2:8" ht="18" customHeight="1" x14ac:dyDescent="0.25">
      <c r="B1109" s="21" t="s">
        <v>3450</v>
      </c>
      <c r="C1109" s="36" t="str">
        <f t="shared" si="83"/>
        <v/>
      </c>
      <c r="D1109" s="36" t="str">
        <f t="shared" si="84"/>
        <v>UPDATE</v>
      </c>
      <c r="E1109" s="36" t="e">
        <f t="shared" si="85"/>
        <v>#VALUE!</v>
      </c>
      <c r="F1109" s="78" t="e">
        <f t="shared" si="86"/>
        <v>#VALUE!</v>
      </c>
      <c r="G1109" s="99" t="str">
        <f t="shared" si="87"/>
        <v>UPDATE</v>
      </c>
      <c r="H1109" s="99">
        <v>1</v>
      </c>
    </row>
    <row r="1110" spans="2:8" ht="18" customHeight="1" x14ac:dyDescent="0.25">
      <c r="B1110" s="21" t="s">
        <v>3450</v>
      </c>
      <c r="C1110" s="36" t="str">
        <f t="shared" si="83"/>
        <v/>
      </c>
      <c r="D1110" s="36" t="str">
        <f t="shared" si="84"/>
        <v>UPDATE</v>
      </c>
      <c r="E1110" s="36" t="e">
        <f t="shared" si="85"/>
        <v>#VALUE!</v>
      </c>
      <c r="F1110" s="78" t="e">
        <f t="shared" si="86"/>
        <v>#VALUE!</v>
      </c>
      <c r="G1110" s="99" t="str">
        <f t="shared" si="87"/>
        <v>UPDATE</v>
      </c>
      <c r="H1110" s="99">
        <v>1</v>
      </c>
    </row>
    <row r="1111" spans="2:8" ht="18" customHeight="1" x14ac:dyDescent="0.25">
      <c r="B1111" s="21" t="s">
        <v>3450</v>
      </c>
      <c r="C1111" s="36" t="str">
        <f t="shared" si="83"/>
        <v/>
      </c>
      <c r="D1111" s="36" t="str">
        <f t="shared" si="84"/>
        <v>UPDATE</v>
      </c>
      <c r="E1111" s="36" t="e">
        <f t="shared" si="85"/>
        <v>#VALUE!</v>
      </c>
      <c r="F1111" s="78" t="e">
        <f t="shared" si="86"/>
        <v>#VALUE!</v>
      </c>
      <c r="G1111" s="99" t="str">
        <f t="shared" si="87"/>
        <v>UPDATE</v>
      </c>
      <c r="H1111" s="99">
        <v>1</v>
      </c>
    </row>
    <row r="1112" spans="2:8" ht="18" customHeight="1" x14ac:dyDescent="0.25">
      <c r="B1112" s="21" t="s">
        <v>3450</v>
      </c>
      <c r="C1112" s="36" t="str">
        <f t="shared" si="83"/>
        <v/>
      </c>
      <c r="D1112" s="36" t="str">
        <f t="shared" si="84"/>
        <v>UPDATE</v>
      </c>
      <c r="E1112" s="36" t="e">
        <f t="shared" si="85"/>
        <v>#VALUE!</v>
      </c>
      <c r="F1112" s="78" t="e">
        <f t="shared" si="86"/>
        <v>#VALUE!</v>
      </c>
      <c r="G1112" s="99" t="str">
        <f t="shared" si="87"/>
        <v>UPDATE</v>
      </c>
      <c r="H1112" s="99">
        <v>1</v>
      </c>
    </row>
    <row r="1113" spans="2:8" ht="18" customHeight="1" x14ac:dyDescent="0.25">
      <c r="B1113" s="21" t="s">
        <v>3450</v>
      </c>
      <c r="C1113" s="36" t="str">
        <f t="shared" si="83"/>
        <v/>
      </c>
      <c r="D1113" s="36" t="str">
        <f t="shared" si="84"/>
        <v>UPDATE</v>
      </c>
      <c r="E1113" s="36" t="e">
        <f t="shared" si="85"/>
        <v>#VALUE!</v>
      </c>
      <c r="F1113" s="78" t="e">
        <f t="shared" si="86"/>
        <v>#VALUE!</v>
      </c>
      <c r="G1113" s="99" t="str">
        <f t="shared" si="87"/>
        <v>UPDATE</v>
      </c>
      <c r="H1113" s="99">
        <v>1</v>
      </c>
    </row>
    <row r="1114" spans="2:8" ht="18" customHeight="1" x14ac:dyDescent="0.25">
      <c r="B1114" s="21" t="s">
        <v>3450</v>
      </c>
      <c r="C1114" s="36" t="str">
        <f t="shared" si="83"/>
        <v/>
      </c>
      <c r="D1114" s="36" t="str">
        <f t="shared" si="84"/>
        <v>UPDATE</v>
      </c>
      <c r="E1114" s="36" t="e">
        <f t="shared" si="85"/>
        <v>#VALUE!</v>
      </c>
      <c r="F1114" s="78" t="e">
        <f t="shared" si="86"/>
        <v>#VALUE!</v>
      </c>
      <c r="G1114" s="99" t="str">
        <f t="shared" si="87"/>
        <v>UPDATE</v>
      </c>
      <c r="H1114" s="99">
        <v>1</v>
      </c>
    </row>
    <row r="1115" spans="2:8" ht="18" customHeight="1" x14ac:dyDescent="0.25">
      <c r="B1115" s="21" t="s">
        <v>3450</v>
      </c>
      <c r="C1115" s="36" t="str">
        <f t="shared" si="83"/>
        <v/>
      </c>
      <c r="D1115" s="36" t="str">
        <f t="shared" si="84"/>
        <v>UPDATE</v>
      </c>
      <c r="E1115" s="36" t="e">
        <f t="shared" si="85"/>
        <v>#VALUE!</v>
      </c>
      <c r="F1115" s="78" t="e">
        <f t="shared" si="86"/>
        <v>#VALUE!</v>
      </c>
      <c r="G1115" s="99" t="str">
        <f t="shared" si="87"/>
        <v>UPDATE</v>
      </c>
      <c r="H1115" s="99">
        <v>1</v>
      </c>
    </row>
    <row r="1116" spans="2:8" ht="18" customHeight="1" x14ac:dyDescent="0.25">
      <c r="B1116" s="21" t="s">
        <v>3450</v>
      </c>
      <c r="C1116" s="36" t="str">
        <f t="shared" si="83"/>
        <v/>
      </c>
      <c r="D1116" s="36" t="str">
        <f t="shared" si="84"/>
        <v>UPDATE</v>
      </c>
      <c r="E1116" s="36" t="e">
        <f t="shared" si="85"/>
        <v>#VALUE!</v>
      </c>
      <c r="F1116" s="78" t="e">
        <f t="shared" si="86"/>
        <v>#VALUE!</v>
      </c>
      <c r="G1116" s="99" t="str">
        <f t="shared" si="87"/>
        <v>UPDATE</v>
      </c>
      <c r="H1116" s="99">
        <v>1</v>
      </c>
    </row>
    <row r="1117" spans="2:8" ht="18" customHeight="1" x14ac:dyDescent="0.25">
      <c r="B1117" s="21" t="s">
        <v>3450</v>
      </c>
      <c r="C1117" s="36" t="str">
        <f t="shared" si="83"/>
        <v/>
      </c>
      <c r="D1117" s="36" t="str">
        <f t="shared" si="84"/>
        <v>UPDATE</v>
      </c>
      <c r="E1117" s="36" t="e">
        <f t="shared" si="85"/>
        <v>#VALUE!</v>
      </c>
      <c r="F1117" s="78" t="e">
        <f t="shared" si="86"/>
        <v>#VALUE!</v>
      </c>
      <c r="G1117" s="99" t="str">
        <f t="shared" si="87"/>
        <v>UPDATE</v>
      </c>
      <c r="H1117" s="99">
        <v>1</v>
      </c>
    </row>
    <row r="1118" spans="2:8" ht="18" customHeight="1" x14ac:dyDescent="0.25">
      <c r="B1118" s="21" t="s">
        <v>3450</v>
      </c>
      <c r="C1118" s="36" t="str">
        <f t="shared" si="83"/>
        <v/>
      </c>
      <c r="D1118" s="36" t="str">
        <f t="shared" si="84"/>
        <v>UPDATE</v>
      </c>
      <c r="E1118" s="36" t="e">
        <f t="shared" si="85"/>
        <v>#VALUE!</v>
      </c>
      <c r="F1118" s="78" t="e">
        <f t="shared" si="86"/>
        <v>#VALUE!</v>
      </c>
      <c r="G1118" s="99" t="str">
        <f t="shared" si="87"/>
        <v>UPDATE</v>
      </c>
      <c r="H1118" s="99">
        <v>1</v>
      </c>
    </row>
    <row r="1119" spans="2:8" ht="18" customHeight="1" x14ac:dyDescent="0.25">
      <c r="B1119" s="21" t="s">
        <v>3450</v>
      </c>
      <c r="C1119" s="36" t="str">
        <f t="shared" si="83"/>
        <v/>
      </c>
      <c r="D1119" s="36" t="str">
        <f t="shared" si="84"/>
        <v>UPDATE</v>
      </c>
      <c r="E1119" s="36" t="e">
        <f t="shared" si="85"/>
        <v>#VALUE!</v>
      </c>
      <c r="F1119" s="78" t="e">
        <f t="shared" si="86"/>
        <v>#VALUE!</v>
      </c>
      <c r="G1119" s="99" t="str">
        <f t="shared" si="87"/>
        <v>UPDATE</v>
      </c>
      <c r="H1119" s="99">
        <v>1</v>
      </c>
    </row>
    <row r="1120" spans="2:8" ht="18" customHeight="1" x14ac:dyDescent="0.25">
      <c r="B1120" s="21" t="s">
        <v>3450</v>
      </c>
      <c r="C1120" s="36" t="str">
        <f t="shared" si="83"/>
        <v/>
      </c>
      <c r="D1120" s="36" t="str">
        <f t="shared" si="84"/>
        <v>UPDATE</v>
      </c>
      <c r="E1120" s="36" t="e">
        <f t="shared" si="85"/>
        <v>#VALUE!</v>
      </c>
      <c r="F1120" s="78" t="e">
        <f t="shared" si="86"/>
        <v>#VALUE!</v>
      </c>
      <c r="G1120" s="99" t="str">
        <f t="shared" si="87"/>
        <v>UPDATE</v>
      </c>
      <c r="H1120" s="99">
        <v>1</v>
      </c>
    </row>
    <row r="1121" spans="2:8" ht="18" customHeight="1" x14ac:dyDescent="0.25">
      <c r="B1121" s="21" t="s">
        <v>3450</v>
      </c>
      <c r="C1121" s="36" t="str">
        <f t="shared" si="83"/>
        <v/>
      </c>
      <c r="D1121" s="36" t="str">
        <f t="shared" si="84"/>
        <v>UPDATE</v>
      </c>
      <c r="E1121" s="36" t="e">
        <f t="shared" si="85"/>
        <v>#VALUE!</v>
      </c>
      <c r="F1121" s="78" t="e">
        <f t="shared" si="86"/>
        <v>#VALUE!</v>
      </c>
      <c r="G1121" s="99" t="str">
        <f t="shared" si="87"/>
        <v>UPDATE</v>
      </c>
      <c r="H1121" s="99">
        <v>1</v>
      </c>
    </row>
    <row r="1122" spans="2:8" ht="18" customHeight="1" x14ac:dyDescent="0.25">
      <c r="B1122" s="21" t="s">
        <v>3450</v>
      </c>
      <c r="C1122" s="36" t="str">
        <f t="shared" si="83"/>
        <v/>
      </c>
      <c r="D1122" s="36" t="str">
        <f t="shared" si="84"/>
        <v>UPDATE</v>
      </c>
      <c r="E1122" s="36" t="e">
        <f t="shared" si="85"/>
        <v>#VALUE!</v>
      </c>
      <c r="F1122" s="78" t="e">
        <f t="shared" si="86"/>
        <v>#VALUE!</v>
      </c>
      <c r="G1122" s="99" t="str">
        <f t="shared" si="87"/>
        <v>UPDATE</v>
      </c>
      <c r="H1122" s="99">
        <v>1</v>
      </c>
    </row>
    <row r="1123" spans="2:8" ht="18" customHeight="1" x14ac:dyDescent="0.25">
      <c r="B1123" s="21" t="s">
        <v>3450</v>
      </c>
      <c r="C1123" s="36" t="str">
        <f t="shared" si="83"/>
        <v/>
      </c>
      <c r="D1123" s="36" t="str">
        <f t="shared" si="84"/>
        <v>UPDATE</v>
      </c>
      <c r="E1123" s="36" t="e">
        <f t="shared" si="85"/>
        <v>#VALUE!</v>
      </c>
      <c r="F1123" s="78" t="e">
        <f t="shared" si="86"/>
        <v>#VALUE!</v>
      </c>
      <c r="G1123" s="99" t="str">
        <f t="shared" si="87"/>
        <v>UPDATE</v>
      </c>
      <c r="H1123" s="99">
        <v>1</v>
      </c>
    </row>
    <row r="1124" spans="2:8" ht="18" customHeight="1" x14ac:dyDescent="0.25">
      <c r="B1124" s="21" t="s">
        <v>3450</v>
      </c>
      <c r="C1124" s="36" t="str">
        <f t="shared" si="83"/>
        <v/>
      </c>
      <c r="D1124" s="36" t="str">
        <f t="shared" si="84"/>
        <v>UPDATE</v>
      </c>
      <c r="E1124" s="36" t="e">
        <f t="shared" si="85"/>
        <v>#VALUE!</v>
      </c>
      <c r="F1124" s="78" t="e">
        <f t="shared" si="86"/>
        <v>#VALUE!</v>
      </c>
      <c r="G1124" s="99" t="str">
        <f t="shared" si="87"/>
        <v>UPDATE</v>
      </c>
      <c r="H1124" s="99">
        <v>1</v>
      </c>
    </row>
    <row r="1125" spans="2:8" ht="18" customHeight="1" x14ac:dyDescent="0.25">
      <c r="B1125" s="21" t="s">
        <v>3450</v>
      </c>
      <c r="C1125" s="36" t="str">
        <f t="shared" si="83"/>
        <v/>
      </c>
      <c r="D1125" s="36" t="str">
        <f t="shared" si="84"/>
        <v>UPDATE</v>
      </c>
      <c r="E1125" s="36" t="e">
        <f t="shared" si="85"/>
        <v>#VALUE!</v>
      </c>
      <c r="F1125" s="78" t="e">
        <f t="shared" si="86"/>
        <v>#VALUE!</v>
      </c>
      <c r="G1125" s="99" t="str">
        <f t="shared" si="87"/>
        <v>UPDATE</v>
      </c>
      <c r="H1125" s="99">
        <v>1</v>
      </c>
    </row>
    <row r="1126" spans="2:8" ht="18" customHeight="1" x14ac:dyDescent="0.25">
      <c r="B1126" s="21" t="s">
        <v>3450</v>
      </c>
      <c r="C1126" s="36" t="str">
        <f t="shared" si="83"/>
        <v/>
      </c>
      <c r="D1126" s="36" t="str">
        <f t="shared" si="84"/>
        <v>UPDATE</v>
      </c>
      <c r="E1126" s="36" t="e">
        <f t="shared" si="85"/>
        <v>#VALUE!</v>
      </c>
      <c r="F1126" s="78" t="e">
        <f t="shared" si="86"/>
        <v>#VALUE!</v>
      </c>
      <c r="G1126" s="99" t="str">
        <f t="shared" si="87"/>
        <v>UPDATE</v>
      </c>
      <c r="H1126" s="99">
        <v>1</v>
      </c>
    </row>
    <row r="1127" spans="2:8" ht="18" customHeight="1" x14ac:dyDescent="0.25">
      <c r="B1127" s="21" t="s">
        <v>3450</v>
      </c>
      <c r="C1127" s="36" t="str">
        <f t="shared" si="83"/>
        <v/>
      </c>
      <c r="D1127" s="36" t="str">
        <f t="shared" si="84"/>
        <v>UPDATE</v>
      </c>
      <c r="E1127" s="36" t="e">
        <f t="shared" si="85"/>
        <v>#VALUE!</v>
      </c>
      <c r="F1127" s="78" t="e">
        <f t="shared" si="86"/>
        <v>#VALUE!</v>
      </c>
      <c r="G1127" s="99" t="str">
        <f t="shared" si="87"/>
        <v>UPDATE</v>
      </c>
      <c r="H1127" s="99">
        <v>1</v>
      </c>
    </row>
    <row r="1128" spans="2:8" ht="18" customHeight="1" x14ac:dyDescent="0.25">
      <c r="B1128" s="21" t="s">
        <v>3450</v>
      </c>
      <c r="C1128" s="36" t="str">
        <f t="shared" si="83"/>
        <v/>
      </c>
      <c r="D1128" s="36" t="str">
        <f t="shared" si="84"/>
        <v>UPDATE</v>
      </c>
      <c r="E1128" s="36" t="e">
        <f t="shared" si="85"/>
        <v>#VALUE!</v>
      </c>
      <c r="F1128" s="78" t="e">
        <f t="shared" si="86"/>
        <v>#VALUE!</v>
      </c>
      <c r="G1128" s="99" t="str">
        <f t="shared" si="87"/>
        <v>UPDATE</v>
      </c>
      <c r="H1128" s="99">
        <v>1</v>
      </c>
    </row>
    <row r="1129" spans="2:8" ht="18" customHeight="1" x14ac:dyDescent="0.25">
      <c r="B1129" s="21" t="s">
        <v>3450</v>
      </c>
      <c r="C1129" s="36" t="str">
        <f t="shared" si="83"/>
        <v/>
      </c>
      <c r="D1129" s="36" t="str">
        <f t="shared" si="84"/>
        <v>UPDATE</v>
      </c>
      <c r="E1129" s="36" t="e">
        <f t="shared" si="85"/>
        <v>#VALUE!</v>
      </c>
      <c r="F1129" s="78" t="e">
        <f t="shared" si="86"/>
        <v>#VALUE!</v>
      </c>
      <c r="G1129" s="99" t="str">
        <f t="shared" si="87"/>
        <v>UPDATE</v>
      </c>
      <c r="H1129" s="99">
        <v>1</v>
      </c>
    </row>
    <row r="1130" spans="2:8" ht="18" customHeight="1" x14ac:dyDescent="0.25">
      <c r="B1130" s="21" t="s">
        <v>3450</v>
      </c>
      <c r="C1130" s="36" t="str">
        <f t="shared" si="83"/>
        <v/>
      </c>
      <c r="D1130" s="36" t="str">
        <f t="shared" si="84"/>
        <v>UPDATE</v>
      </c>
      <c r="E1130" s="36" t="e">
        <f t="shared" si="85"/>
        <v>#VALUE!</v>
      </c>
      <c r="F1130" s="78" t="e">
        <f t="shared" si="86"/>
        <v>#VALUE!</v>
      </c>
      <c r="G1130" s="99" t="str">
        <f t="shared" si="87"/>
        <v>UPDATE</v>
      </c>
      <c r="H1130" s="99">
        <v>1</v>
      </c>
    </row>
    <row r="1131" spans="2:8" ht="18" customHeight="1" x14ac:dyDescent="0.25">
      <c r="B1131" s="21" t="s">
        <v>3449</v>
      </c>
      <c r="C1131" s="36" t="str">
        <f t="shared" si="83"/>
        <v/>
      </c>
      <c r="D1131" s="36" t="str">
        <f t="shared" si="84"/>
        <v>NEW</v>
      </c>
      <c r="E1131" s="36" t="e">
        <f t="shared" si="85"/>
        <v>#VALUE!</v>
      </c>
      <c r="F1131" s="78" t="e">
        <f t="shared" si="86"/>
        <v>#VALUE!</v>
      </c>
      <c r="G1131" s="99" t="str">
        <f t="shared" si="87"/>
        <v>NEW</v>
      </c>
      <c r="H1131" s="99">
        <v>1</v>
      </c>
    </row>
    <row r="1132" spans="2:8" ht="18" customHeight="1" x14ac:dyDescent="0.25">
      <c r="B1132" s="21" t="s">
        <v>3450</v>
      </c>
      <c r="C1132" s="36" t="str">
        <f t="shared" si="83"/>
        <v/>
      </c>
      <c r="D1132" s="36" t="str">
        <f t="shared" si="84"/>
        <v>UPDATE</v>
      </c>
      <c r="E1132" s="36" t="e">
        <f t="shared" si="85"/>
        <v>#VALUE!</v>
      </c>
      <c r="F1132" s="78" t="e">
        <f t="shared" si="86"/>
        <v>#VALUE!</v>
      </c>
      <c r="G1132" s="99" t="str">
        <f t="shared" si="87"/>
        <v>UPDATE</v>
      </c>
      <c r="H1132" s="99">
        <v>1</v>
      </c>
    </row>
    <row r="1133" spans="2:8" ht="18" customHeight="1" x14ac:dyDescent="0.25">
      <c r="B1133" s="21" t="s">
        <v>3450</v>
      </c>
      <c r="C1133" s="36" t="str">
        <f t="shared" si="83"/>
        <v/>
      </c>
      <c r="D1133" s="36" t="str">
        <f t="shared" si="84"/>
        <v>UPDATE</v>
      </c>
      <c r="E1133" s="36" t="e">
        <f t="shared" si="85"/>
        <v>#VALUE!</v>
      </c>
      <c r="F1133" s="78" t="e">
        <f t="shared" si="86"/>
        <v>#VALUE!</v>
      </c>
      <c r="G1133" s="99" t="str">
        <f t="shared" si="87"/>
        <v>UPDATE</v>
      </c>
      <c r="H1133" s="99">
        <v>1</v>
      </c>
    </row>
    <row r="1134" spans="2:8" ht="18" customHeight="1" x14ac:dyDescent="0.25">
      <c r="B1134" s="21" t="s">
        <v>3450</v>
      </c>
      <c r="C1134" s="36" t="str">
        <f t="shared" si="83"/>
        <v/>
      </c>
      <c r="D1134" s="36" t="str">
        <f t="shared" si="84"/>
        <v>UPDATE</v>
      </c>
      <c r="E1134" s="36" t="e">
        <f t="shared" si="85"/>
        <v>#VALUE!</v>
      </c>
      <c r="F1134" s="78" t="e">
        <f t="shared" si="86"/>
        <v>#VALUE!</v>
      </c>
      <c r="G1134" s="99" t="str">
        <f t="shared" si="87"/>
        <v>UPDATE</v>
      </c>
      <c r="H1134" s="99">
        <v>1</v>
      </c>
    </row>
    <row r="1135" spans="2:8" ht="18" customHeight="1" x14ac:dyDescent="0.25">
      <c r="B1135" s="21" t="s">
        <v>3450</v>
      </c>
      <c r="C1135" s="36" t="str">
        <f t="shared" si="83"/>
        <v/>
      </c>
      <c r="D1135" s="36" t="str">
        <f t="shared" si="84"/>
        <v>UPDATE</v>
      </c>
      <c r="E1135" s="36" t="e">
        <f t="shared" si="85"/>
        <v>#VALUE!</v>
      </c>
      <c r="F1135" s="78" t="e">
        <f t="shared" si="86"/>
        <v>#VALUE!</v>
      </c>
      <c r="G1135" s="99" t="str">
        <f t="shared" si="87"/>
        <v>UPDATE</v>
      </c>
      <c r="H1135" s="99">
        <v>1</v>
      </c>
    </row>
    <row r="1136" spans="2:8" ht="18" customHeight="1" x14ac:dyDescent="0.25">
      <c r="B1136" s="21" t="s">
        <v>3450</v>
      </c>
      <c r="C1136" s="36" t="str">
        <f t="shared" si="83"/>
        <v/>
      </c>
      <c r="D1136" s="36" t="str">
        <f t="shared" si="84"/>
        <v>UPDATE</v>
      </c>
      <c r="E1136" s="36" t="e">
        <f t="shared" si="85"/>
        <v>#VALUE!</v>
      </c>
      <c r="F1136" s="78" t="e">
        <f t="shared" si="86"/>
        <v>#VALUE!</v>
      </c>
      <c r="G1136" s="99" t="str">
        <f t="shared" si="87"/>
        <v>UPDATE</v>
      </c>
      <c r="H1136" s="99">
        <v>1</v>
      </c>
    </row>
    <row r="1137" spans="2:8" ht="18" customHeight="1" x14ac:dyDescent="0.25">
      <c r="B1137" s="21" t="s">
        <v>3450</v>
      </c>
      <c r="C1137" s="36" t="str">
        <f t="shared" si="83"/>
        <v/>
      </c>
      <c r="D1137" s="36" t="str">
        <f t="shared" si="84"/>
        <v>UPDATE</v>
      </c>
      <c r="E1137" s="36" t="e">
        <f t="shared" si="85"/>
        <v>#VALUE!</v>
      </c>
      <c r="F1137" s="78" t="e">
        <f t="shared" si="86"/>
        <v>#VALUE!</v>
      </c>
      <c r="G1137" s="99" t="str">
        <f t="shared" si="87"/>
        <v>UPDATE</v>
      </c>
      <c r="H1137" s="99">
        <v>1</v>
      </c>
    </row>
    <row r="1138" spans="2:8" ht="18" customHeight="1" x14ac:dyDescent="0.25">
      <c r="B1138" s="21" t="s">
        <v>3450</v>
      </c>
      <c r="C1138" s="36" t="str">
        <f t="shared" si="83"/>
        <v/>
      </c>
      <c r="D1138" s="36" t="str">
        <f t="shared" si="84"/>
        <v>UPDATE</v>
      </c>
      <c r="E1138" s="36" t="e">
        <f t="shared" si="85"/>
        <v>#VALUE!</v>
      </c>
      <c r="F1138" s="78" t="e">
        <f t="shared" si="86"/>
        <v>#VALUE!</v>
      </c>
      <c r="G1138" s="99" t="str">
        <f t="shared" si="87"/>
        <v>UPDATE</v>
      </c>
      <c r="H1138" s="99">
        <v>1</v>
      </c>
    </row>
    <row r="1139" spans="2:8" ht="18" customHeight="1" x14ac:dyDescent="0.25">
      <c r="B1139" s="21" t="s">
        <v>3450</v>
      </c>
      <c r="C1139" s="36" t="str">
        <f t="shared" si="83"/>
        <v/>
      </c>
      <c r="D1139" s="36" t="str">
        <f t="shared" si="84"/>
        <v>UPDATE</v>
      </c>
      <c r="E1139" s="36" t="e">
        <f t="shared" si="85"/>
        <v>#VALUE!</v>
      </c>
      <c r="F1139" s="78" t="e">
        <f t="shared" si="86"/>
        <v>#VALUE!</v>
      </c>
      <c r="G1139" s="99" t="str">
        <f t="shared" si="87"/>
        <v>UPDATE</v>
      </c>
      <c r="H1139" s="99">
        <v>1</v>
      </c>
    </row>
    <row r="1140" spans="2:8" ht="18" customHeight="1" x14ac:dyDescent="0.25">
      <c r="B1140" s="21" t="s">
        <v>3450</v>
      </c>
      <c r="C1140" s="36" t="str">
        <f t="shared" si="83"/>
        <v/>
      </c>
      <c r="D1140" s="36" t="str">
        <f t="shared" si="84"/>
        <v>UPDATE</v>
      </c>
      <c r="E1140" s="36" t="e">
        <f t="shared" si="85"/>
        <v>#VALUE!</v>
      </c>
      <c r="F1140" s="78" t="e">
        <f t="shared" si="86"/>
        <v>#VALUE!</v>
      </c>
      <c r="G1140" s="99" t="str">
        <f t="shared" si="87"/>
        <v>UPDATE</v>
      </c>
      <c r="H1140" s="99">
        <v>1</v>
      </c>
    </row>
    <row r="1141" spans="2:8" ht="18" customHeight="1" x14ac:dyDescent="0.25">
      <c r="B1141" s="21" t="s">
        <v>3450</v>
      </c>
      <c r="C1141" s="36" t="str">
        <f t="shared" si="83"/>
        <v/>
      </c>
      <c r="D1141" s="36" t="str">
        <f t="shared" si="84"/>
        <v>UPDATE</v>
      </c>
      <c r="E1141" s="36" t="e">
        <f t="shared" si="85"/>
        <v>#VALUE!</v>
      </c>
      <c r="F1141" s="78" t="e">
        <f t="shared" si="86"/>
        <v>#VALUE!</v>
      </c>
      <c r="G1141" s="99" t="str">
        <f t="shared" si="87"/>
        <v>UPDATE</v>
      </c>
      <c r="H1141" s="99">
        <v>1</v>
      </c>
    </row>
    <row r="1142" spans="2:8" ht="18" customHeight="1" x14ac:dyDescent="0.25">
      <c r="B1142" s="21" t="s">
        <v>3450</v>
      </c>
      <c r="C1142" s="36" t="str">
        <f t="shared" si="83"/>
        <v/>
      </c>
      <c r="D1142" s="36" t="str">
        <f t="shared" si="84"/>
        <v>UPDATE</v>
      </c>
      <c r="E1142" s="36" t="e">
        <f t="shared" si="85"/>
        <v>#VALUE!</v>
      </c>
      <c r="F1142" s="78" t="e">
        <f t="shared" si="86"/>
        <v>#VALUE!</v>
      </c>
      <c r="G1142" s="99" t="str">
        <f t="shared" si="87"/>
        <v>UPDATE</v>
      </c>
      <c r="H1142" s="99">
        <v>1</v>
      </c>
    </row>
    <row r="1143" spans="2:8" ht="18" customHeight="1" x14ac:dyDescent="0.25">
      <c r="B1143" s="21" t="s">
        <v>3449</v>
      </c>
      <c r="C1143" s="36" t="str">
        <f t="shared" si="83"/>
        <v/>
      </c>
      <c r="D1143" s="36" t="str">
        <f t="shared" si="84"/>
        <v>NEW</v>
      </c>
      <c r="E1143" s="36" t="e">
        <f t="shared" si="85"/>
        <v>#VALUE!</v>
      </c>
      <c r="F1143" s="78" t="e">
        <f t="shared" si="86"/>
        <v>#VALUE!</v>
      </c>
      <c r="G1143" s="99" t="str">
        <f t="shared" si="87"/>
        <v>NEW</v>
      </c>
      <c r="H1143" s="99">
        <v>1</v>
      </c>
    </row>
    <row r="1144" spans="2:8" ht="18" customHeight="1" x14ac:dyDescent="0.25">
      <c r="B1144" s="21" t="s">
        <v>3449</v>
      </c>
      <c r="C1144" s="36" t="str">
        <f t="shared" si="83"/>
        <v/>
      </c>
      <c r="D1144" s="36" t="str">
        <f t="shared" si="84"/>
        <v>NEW</v>
      </c>
      <c r="E1144" s="36" t="e">
        <f t="shared" si="85"/>
        <v>#VALUE!</v>
      </c>
      <c r="F1144" s="78" t="e">
        <f t="shared" si="86"/>
        <v>#VALUE!</v>
      </c>
      <c r="G1144" s="99" t="str">
        <f t="shared" si="87"/>
        <v>NEW</v>
      </c>
      <c r="H1144" s="99">
        <v>1</v>
      </c>
    </row>
    <row r="1145" spans="2:8" ht="18" customHeight="1" x14ac:dyDescent="0.25">
      <c r="B1145" s="21" t="s">
        <v>3450</v>
      </c>
      <c r="C1145" s="36" t="str">
        <f t="shared" si="83"/>
        <v/>
      </c>
      <c r="D1145" s="36" t="str">
        <f t="shared" si="84"/>
        <v>UPDATE</v>
      </c>
      <c r="E1145" s="36" t="e">
        <f t="shared" si="85"/>
        <v>#VALUE!</v>
      </c>
      <c r="F1145" s="78" t="e">
        <f t="shared" si="86"/>
        <v>#VALUE!</v>
      </c>
      <c r="G1145" s="99" t="str">
        <f t="shared" si="87"/>
        <v>UPDATE</v>
      </c>
      <c r="H1145" s="99">
        <v>1</v>
      </c>
    </row>
    <row r="1146" spans="2:8" ht="18" customHeight="1" x14ac:dyDescent="0.25">
      <c r="B1146" s="21" t="s">
        <v>3450</v>
      </c>
      <c r="C1146" s="36" t="str">
        <f t="shared" si="83"/>
        <v/>
      </c>
      <c r="D1146" s="36" t="str">
        <f t="shared" si="84"/>
        <v>UPDATE</v>
      </c>
      <c r="E1146" s="36" t="e">
        <f t="shared" si="85"/>
        <v>#VALUE!</v>
      </c>
      <c r="F1146" s="78" t="e">
        <f t="shared" si="86"/>
        <v>#VALUE!</v>
      </c>
      <c r="G1146" s="99" t="str">
        <f t="shared" si="87"/>
        <v>UPDATE</v>
      </c>
      <c r="H1146" s="99">
        <v>1</v>
      </c>
    </row>
    <row r="1147" spans="2:8" ht="18" customHeight="1" x14ac:dyDescent="0.25">
      <c r="B1147" s="21" t="s">
        <v>3450</v>
      </c>
      <c r="C1147" s="36" t="str">
        <f t="shared" si="83"/>
        <v/>
      </c>
      <c r="D1147" s="36" t="str">
        <f t="shared" si="84"/>
        <v>UPDATE</v>
      </c>
      <c r="E1147" s="36" t="e">
        <f t="shared" si="85"/>
        <v>#VALUE!</v>
      </c>
      <c r="F1147" s="78" t="e">
        <f t="shared" si="86"/>
        <v>#VALUE!</v>
      </c>
      <c r="G1147" s="99" t="str">
        <f t="shared" si="87"/>
        <v>UPDATE</v>
      </c>
      <c r="H1147" s="99">
        <v>1</v>
      </c>
    </row>
    <row r="1148" spans="2:8" ht="18" customHeight="1" x14ac:dyDescent="0.25">
      <c r="B1148" s="21" t="s">
        <v>3450</v>
      </c>
      <c r="C1148" s="36" t="str">
        <f t="shared" si="83"/>
        <v/>
      </c>
      <c r="D1148" s="36" t="str">
        <f t="shared" si="84"/>
        <v>UPDATE</v>
      </c>
      <c r="E1148" s="36" t="e">
        <f t="shared" si="85"/>
        <v>#VALUE!</v>
      </c>
      <c r="F1148" s="78" t="e">
        <f t="shared" si="86"/>
        <v>#VALUE!</v>
      </c>
      <c r="G1148" s="99" t="str">
        <f t="shared" si="87"/>
        <v>UPDATE</v>
      </c>
      <c r="H1148" s="99">
        <v>1</v>
      </c>
    </row>
    <row r="1149" spans="2:8" ht="18" customHeight="1" x14ac:dyDescent="0.25">
      <c r="B1149" s="21" t="s">
        <v>3450</v>
      </c>
      <c r="C1149" s="36" t="str">
        <f t="shared" si="83"/>
        <v/>
      </c>
      <c r="D1149" s="36" t="str">
        <f t="shared" si="84"/>
        <v>UPDATE</v>
      </c>
      <c r="E1149" s="36" t="e">
        <f t="shared" si="85"/>
        <v>#VALUE!</v>
      </c>
      <c r="F1149" s="78" t="e">
        <f t="shared" si="86"/>
        <v>#VALUE!</v>
      </c>
      <c r="G1149" s="99" t="str">
        <f t="shared" si="87"/>
        <v>UPDATE</v>
      </c>
      <c r="H1149" s="99">
        <v>1</v>
      </c>
    </row>
    <row r="1150" spans="2:8" ht="18" customHeight="1" x14ac:dyDescent="0.25">
      <c r="B1150" s="21" t="s">
        <v>3450</v>
      </c>
      <c r="C1150" s="36" t="str">
        <f t="shared" si="83"/>
        <v/>
      </c>
      <c r="D1150" s="36" t="str">
        <f t="shared" si="84"/>
        <v>UPDATE</v>
      </c>
      <c r="E1150" s="36" t="e">
        <f t="shared" si="85"/>
        <v>#VALUE!</v>
      </c>
      <c r="F1150" s="78" t="e">
        <f t="shared" si="86"/>
        <v>#VALUE!</v>
      </c>
      <c r="G1150" s="99" t="str">
        <f t="shared" si="87"/>
        <v>UPDATE</v>
      </c>
      <c r="H1150" s="99">
        <v>1</v>
      </c>
    </row>
    <row r="1151" spans="2:8" ht="18" customHeight="1" x14ac:dyDescent="0.25">
      <c r="B1151" s="21" t="s">
        <v>3450</v>
      </c>
      <c r="C1151" s="36" t="str">
        <f t="shared" si="83"/>
        <v/>
      </c>
      <c r="D1151" s="36" t="str">
        <f t="shared" si="84"/>
        <v>UPDATE</v>
      </c>
      <c r="E1151" s="36" t="e">
        <f t="shared" si="85"/>
        <v>#VALUE!</v>
      </c>
      <c r="F1151" s="78" t="e">
        <f t="shared" si="86"/>
        <v>#VALUE!</v>
      </c>
      <c r="G1151" s="99" t="str">
        <f t="shared" si="87"/>
        <v>UPDATE</v>
      </c>
      <c r="H1151" s="99">
        <v>1</v>
      </c>
    </row>
    <row r="1152" spans="2:8" ht="18" customHeight="1" x14ac:dyDescent="0.25">
      <c r="B1152" s="21" t="s">
        <v>3450</v>
      </c>
      <c r="C1152" s="36" t="str">
        <f t="shared" si="83"/>
        <v/>
      </c>
      <c r="D1152" s="36" t="str">
        <f t="shared" si="84"/>
        <v>UPDATE</v>
      </c>
      <c r="E1152" s="36" t="e">
        <f t="shared" si="85"/>
        <v>#VALUE!</v>
      </c>
      <c r="F1152" s="78" t="e">
        <f t="shared" si="86"/>
        <v>#VALUE!</v>
      </c>
      <c r="G1152" s="99" t="str">
        <f t="shared" si="87"/>
        <v>UPDATE</v>
      </c>
      <c r="H1152" s="99">
        <v>1</v>
      </c>
    </row>
    <row r="1153" spans="2:8" ht="18" customHeight="1" x14ac:dyDescent="0.25">
      <c r="B1153" s="21" t="s">
        <v>3450</v>
      </c>
      <c r="C1153" s="36" t="str">
        <f t="shared" si="83"/>
        <v/>
      </c>
      <c r="D1153" s="36" t="str">
        <f t="shared" si="84"/>
        <v>UPDATE</v>
      </c>
      <c r="E1153" s="36" t="e">
        <f t="shared" si="85"/>
        <v>#VALUE!</v>
      </c>
      <c r="F1153" s="78" t="e">
        <f t="shared" si="86"/>
        <v>#VALUE!</v>
      </c>
      <c r="G1153" s="99" t="str">
        <f t="shared" si="87"/>
        <v>UPDATE</v>
      </c>
      <c r="H1153" s="99">
        <v>1</v>
      </c>
    </row>
    <row r="1154" spans="2:8" ht="18" customHeight="1" x14ac:dyDescent="0.25">
      <c r="B1154" s="21" t="s">
        <v>3450</v>
      </c>
      <c r="C1154" s="36" t="str">
        <f t="shared" si="83"/>
        <v/>
      </c>
      <c r="D1154" s="36" t="str">
        <f t="shared" si="84"/>
        <v>UPDATE</v>
      </c>
      <c r="E1154" s="36" t="e">
        <f t="shared" si="85"/>
        <v>#VALUE!</v>
      </c>
      <c r="F1154" s="78" t="e">
        <f t="shared" si="86"/>
        <v>#VALUE!</v>
      </c>
      <c r="G1154" s="99" t="str">
        <f t="shared" si="87"/>
        <v>UPDATE</v>
      </c>
      <c r="H1154" s="99">
        <v>1</v>
      </c>
    </row>
    <row r="1155" spans="2:8" ht="18" customHeight="1" x14ac:dyDescent="0.25">
      <c r="B1155" s="21" t="s">
        <v>3450</v>
      </c>
      <c r="C1155" s="36" t="str">
        <f t="shared" ref="C1155:C1218" si="88">TRIM(RIGHT(SUBSTITUTE(A1155,"/",REPT(" ",LEN(A1155))),LEN(A1155)))</f>
        <v/>
      </c>
      <c r="D1155" s="36" t="str">
        <f t="shared" ref="D1155:D1218" si="89">B1155</f>
        <v>UPDATE</v>
      </c>
      <c r="E1155" s="36" t="e">
        <f t="shared" ref="E1155:E1218" si="90">LEFT(A1155,LEN(A1155)-LEN(C1155)-1)</f>
        <v>#VALUE!</v>
      </c>
      <c r="F1155" s="78" t="e">
        <f t="shared" ref="F1155:F1218" si="91">LEFT(A1155,FIND("/",A1155,FIND("/",A1155)+1)-1)</f>
        <v>#VALUE!</v>
      </c>
      <c r="G1155" s="99" t="str">
        <f t="shared" ref="G1155:G1218" si="92">B1155</f>
        <v>UPDATE</v>
      </c>
      <c r="H1155" s="99">
        <v>1</v>
      </c>
    </row>
    <row r="1156" spans="2:8" ht="18" customHeight="1" x14ac:dyDescent="0.25">
      <c r="B1156" s="21" t="s">
        <v>3449</v>
      </c>
      <c r="C1156" s="36" t="str">
        <f t="shared" si="88"/>
        <v/>
      </c>
      <c r="D1156" s="36" t="str">
        <f t="shared" si="89"/>
        <v>NEW</v>
      </c>
      <c r="E1156" s="36" t="e">
        <f t="shared" si="90"/>
        <v>#VALUE!</v>
      </c>
      <c r="F1156" s="78" t="e">
        <f t="shared" si="91"/>
        <v>#VALUE!</v>
      </c>
      <c r="G1156" s="99" t="str">
        <f t="shared" si="92"/>
        <v>NEW</v>
      </c>
      <c r="H1156" s="99">
        <v>1</v>
      </c>
    </row>
    <row r="1157" spans="2:8" ht="18" customHeight="1" x14ac:dyDescent="0.25">
      <c r="B1157" s="21" t="s">
        <v>3449</v>
      </c>
      <c r="C1157" s="36" t="str">
        <f t="shared" si="88"/>
        <v/>
      </c>
      <c r="D1157" s="36" t="str">
        <f t="shared" si="89"/>
        <v>NEW</v>
      </c>
      <c r="E1157" s="36" t="e">
        <f t="shared" si="90"/>
        <v>#VALUE!</v>
      </c>
      <c r="F1157" s="78" t="e">
        <f t="shared" si="91"/>
        <v>#VALUE!</v>
      </c>
      <c r="G1157" s="99" t="str">
        <f t="shared" si="92"/>
        <v>NEW</v>
      </c>
      <c r="H1157" s="99">
        <v>1</v>
      </c>
    </row>
    <row r="1158" spans="2:8" ht="18" customHeight="1" x14ac:dyDescent="0.25">
      <c r="B1158" s="21" t="s">
        <v>3449</v>
      </c>
      <c r="C1158" s="36" t="str">
        <f t="shared" si="88"/>
        <v/>
      </c>
      <c r="D1158" s="36" t="str">
        <f t="shared" si="89"/>
        <v>NEW</v>
      </c>
      <c r="E1158" s="36" t="e">
        <f t="shared" si="90"/>
        <v>#VALUE!</v>
      </c>
      <c r="F1158" s="78" t="e">
        <f t="shared" si="91"/>
        <v>#VALUE!</v>
      </c>
      <c r="G1158" s="99" t="str">
        <f t="shared" si="92"/>
        <v>NEW</v>
      </c>
      <c r="H1158" s="99">
        <v>1</v>
      </c>
    </row>
    <row r="1159" spans="2:8" ht="18" customHeight="1" x14ac:dyDescent="0.25">
      <c r="B1159" s="21" t="s">
        <v>3450</v>
      </c>
      <c r="C1159" s="36" t="str">
        <f t="shared" si="88"/>
        <v/>
      </c>
      <c r="D1159" s="36" t="str">
        <f t="shared" si="89"/>
        <v>UPDATE</v>
      </c>
      <c r="E1159" s="36" t="e">
        <f t="shared" si="90"/>
        <v>#VALUE!</v>
      </c>
      <c r="F1159" s="78" t="e">
        <f t="shared" si="91"/>
        <v>#VALUE!</v>
      </c>
      <c r="G1159" s="99" t="str">
        <f t="shared" si="92"/>
        <v>UPDATE</v>
      </c>
      <c r="H1159" s="99">
        <v>1</v>
      </c>
    </row>
    <row r="1160" spans="2:8" ht="18" customHeight="1" x14ac:dyDescent="0.25">
      <c r="B1160" s="21" t="s">
        <v>3450</v>
      </c>
      <c r="C1160" s="36" t="str">
        <f t="shared" si="88"/>
        <v/>
      </c>
      <c r="D1160" s="36" t="str">
        <f t="shared" si="89"/>
        <v>UPDATE</v>
      </c>
      <c r="E1160" s="36" t="e">
        <f t="shared" si="90"/>
        <v>#VALUE!</v>
      </c>
      <c r="F1160" s="78" t="e">
        <f t="shared" si="91"/>
        <v>#VALUE!</v>
      </c>
      <c r="G1160" s="99" t="str">
        <f t="shared" si="92"/>
        <v>UPDATE</v>
      </c>
      <c r="H1160" s="99">
        <v>1</v>
      </c>
    </row>
    <row r="1161" spans="2:8" ht="18" customHeight="1" x14ac:dyDescent="0.25">
      <c r="B1161" s="21" t="s">
        <v>3450</v>
      </c>
      <c r="C1161" s="36" t="str">
        <f t="shared" si="88"/>
        <v/>
      </c>
      <c r="D1161" s="36" t="str">
        <f t="shared" si="89"/>
        <v>UPDATE</v>
      </c>
      <c r="E1161" s="36" t="e">
        <f t="shared" si="90"/>
        <v>#VALUE!</v>
      </c>
      <c r="F1161" s="78" t="e">
        <f t="shared" si="91"/>
        <v>#VALUE!</v>
      </c>
      <c r="G1161" s="99" t="str">
        <f t="shared" si="92"/>
        <v>UPDATE</v>
      </c>
      <c r="H1161" s="99">
        <v>1</v>
      </c>
    </row>
    <row r="1162" spans="2:8" ht="18" customHeight="1" x14ac:dyDescent="0.25">
      <c r="B1162" s="21" t="s">
        <v>3450</v>
      </c>
      <c r="C1162" s="36" t="str">
        <f t="shared" si="88"/>
        <v/>
      </c>
      <c r="D1162" s="36" t="str">
        <f t="shared" si="89"/>
        <v>UPDATE</v>
      </c>
      <c r="E1162" s="36" t="e">
        <f t="shared" si="90"/>
        <v>#VALUE!</v>
      </c>
      <c r="F1162" s="78" t="e">
        <f t="shared" si="91"/>
        <v>#VALUE!</v>
      </c>
      <c r="G1162" s="99" t="str">
        <f t="shared" si="92"/>
        <v>UPDATE</v>
      </c>
      <c r="H1162" s="99">
        <v>1</v>
      </c>
    </row>
    <row r="1163" spans="2:8" ht="18" customHeight="1" x14ac:dyDescent="0.25">
      <c r="B1163" s="21" t="s">
        <v>3450</v>
      </c>
      <c r="C1163" s="36" t="str">
        <f t="shared" si="88"/>
        <v/>
      </c>
      <c r="D1163" s="36" t="str">
        <f t="shared" si="89"/>
        <v>UPDATE</v>
      </c>
      <c r="E1163" s="36" t="e">
        <f t="shared" si="90"/>
        <v>#VALUE!</v>
      </c>
      <c r="F1163" s="78" t="e">
        <f t="shared" si="91"/>
        <v>#VALUE!</v>
      </c>
      <c r="G1163" s="99" t="str">
        <f t="shared" si="92"/>
        <v>UPDATE</v>
      </c>
      <c r="H1163" s="99">
        <v>1</v>
      </c>
    </row>
    <row r="1164" spans="2:8" ht="18" customHeight="1" x14ac:dyDescent="0.25">
      <c r="B1164" s="21" t="s">
        <v>3450</v>
      </c>
      <c r="C1164" s="36" t="str">
        <f t="shared" si="88"/>
        <v/>
      </c>
      <c r="D1164" s="36" t="str">
        <f t="shared" si="89"/>
        <v>UPDATE</v>
      </c>
      <c r="E1164" s="36" t="e">
        <f t="shared" si="90"/>
        <v>#VALUE!</v>
      </c>
      <c r="F1164" s="78" t="e">
        <f t="shared" si="91"/>
        <v>#VALUE!</v>
      </c>
      <c r="G1164" s="99" t="str">
        <f t="shared" si="92"/>
        <v>UPDATE</v>
      </c>
      <c r="H1164" s="99">
        <v>1</v>
      </c>
    </row>
    <row r="1165" spans="2:8" ht="18" customHeight="1" x14ac:dyDescent="0.25">
      <c r="B1165" s="21" t="s">
        <v>3450</v>
      </c>
      <c r="C1165" s="36" t="str">
        <f t="shared" si="88"/>
        <v/>
      </c>
      <c r="D1165" s="36" t="str">
        <f t="shared" si="89"/>
        <v>UPDATE</v>
      </c>
      <c r="E1165" s="36" t="e">
        <f t="shared" si="90"/>
        <v>#VALUE!</v>
      </c>
      <c r="F1165" s="78" t="e">
        <f t="shared" si="91"/>
        <v>#VALUE!</v>
      </c>
      <c r="G1165" s="99" t="str">
        <f t="shared" si="92"/>
        <v>UPDATE</v>
      </c>
      <c r="H1165" s="99">
        <v>1</v>
      </c>
    </row>
    <row r="1166" spans="2:8" ht="18" customHeight="1" x14ac:dyDescent="0.25">
      <c r="B1166" s="21" t="s">
        <v>3449</v>
      </c>
      <c r="C1166" s="36" t="str">
        <f t="shared" si="88"/>
        <v/>
      </c>
      <c r="D1166" s="36" t="str">
        <f t="shared" si="89"/>
        <v>NEW</v>
      </c>
      <c r="E1166" s="36" t="e">
        <f t="shared" si="90"/>
        <v>#VALUE!</v>
      </c>
      <c r="F1166" s="78" t="e">
        <f t="shared" si="91"/>
        <v>#VALUE!</v>
      </c>
      <c r="G1166" s="99" t="str">
        <f t="shared" si="92"/>
        <v>NEW</v>
      </c>
      <c r="H1166" s="99">
        <v>1</v>
      </c>
    </row>
    <row r="1167" spans="2:8" ht="18" customHeight="1" x14ac:dyDescent="0.25">
      <c r="B1167" s="21" t="s">
        <v>3449</v>
      </c>
      <c r="C1167" s="36" t="str">
        <f t="shared" si="88"/>
        <v/>
      </c>
      <c r="D1167" s="36" t="str">
        <f t="shared" si="89"/>
        <v>NEW</v>
      </c>
      <c r="E1167" s="36" t="e">
        <f t="shared" si="90"/>
        <v>#VALUE!</v>
      </c>
      <c r="F1167" s="78" t="e">
        <f t="shared" si="91"/>
        <v>#VALUE!</v>
      </c>
      <c r="G1167" s="99" t="str">
        <f t="shared" si="92"/>
        <v>NEW</v>
      </c>
      <c r="H1167" s="99">
        <v>1</v>
      </c>
    </row>
    <row r="1168" spans="2:8" ht="18" customHeight="1" x14ac:dyDescent="0.25">
      <c r="B1168" s="21" t="s">
        <v>3450</v>
      </c>
      <c r="C1168" s="36" t="str">
        <f t="shared" si="88"/>
        <v/>
      </c>
      <c r="D1168" s="36" t="str">
        <f t="shared" si="89"/>
        <v>UPDATE</v>
      </c>
      <c r="E1168" s="36" t="e">
        <f t="shared" si="90"/>
        <v>#VALUE!</v>
      </c>
      <c r="F1168" s="78" t="e">
        <f t="shared" si="91"/>
        <v>#VALUE!</v>
      </c>
      <c r="G1168" s="99" t="str">
        <f t="shared" si="92"/>
        <v>UPDATE</v>
      </c>
      <c r="H1168" s="99">
        <v>1</v>
      </c>
    </row>
    <row r="1169" spans="2:8" ht="18" customHeight="1" x14ac:dyDescent="0.25">
      <c r="B1169" s="21" t="s">
        <v>3450</v>
      </c>
      <c r="C1169" s="36" t="str">
        <f t="shared" si="88"/>
        <v/>
      </c>
      <c r="D1169" s="36" t="str">
        <f t="shared" si="89"/>
        <v>UPDATE</v>
      </c>
      <c r="E1169" s="36" t="e">
        <f t="shared" si="90"/>
        <v>#VALUE!</v>
      </c>
      <c r="F1169" s="78" t="e">
        <f t="shared" si="91"/>
        <v>#VALUE!</v>
      </c>
      <c r="G1169" s="99" t="str">
        <f t="shared" si="92"/>
        <v>UPDATE</v>
      </c>
      <c r="H1169" s="99">
        <v>1</v>
      </c>
    </row>
    <row r="1170" spans="2:8" ht="18" customHeight="1" x14ac:dyDescent="0.25">
      <c r="B1170" s="21" t="s">
        <v>3450</v>
      </c>
      <c r="C1170" s="36" t="str">
        <f t="shared" si="88"/>
        <v/>
      </c>
      <c r="D1170" s="36" t="str">
        <f t="shared" si="89"/>
        <v>UPDATE</v>
      </c>
      <c r="E1170" s="36" t="e">
        <f t="shared" si="90"/>
        <v>#VALUE!</v>
      </c>
      <c r="F1170" s="78" t="e">
        <f t="shared" si="91"/>
        <v>#VALUE!</v>
      </c>
      <c r="G1170" s="99" t="str">
        <f t="shared" si="92"/>
        <v>UPDATE</v>
      </c>
      <c r="H1170" s="99">
        <v>1</v>
      </c>
    </row>
    <row r="1171" spans="2:8" ht="18" customHeight="1" x14ac:dyDescent="0.25">
      <c r="B1171" s="21" t="s">
        <v>3449</v>
      </c>
      <c r="C1171" s="36" t="str">
        <f t="shared" si="88"/>
        <v/>
      </c>
      <c r="D1171" s="36" t="str">
        <f t="shared" si="89"/>
        <v>NEW</v>
      </c>
      <c r="E1171" s="36" t="e">
        <f t="shared" si="90"/>
        <v>#VALUE!</v>
      </c>
      <c r="F1171" s="78" t="e">
        <f t="shared" si="91"/>
        <v>#VALUE!</v>
      </c>
      <c r="G1171" s="99" t="str">
        <f t="shared" si="92"/>
        <v>NEW</v>
      </c>
      <c r="H1171" s="99">
        <v>1</v>
      </c>
    </row>
    <row r="1172" spans="2:8" ht="18" customHeight="1" x14ac:dyDescent="0.25">
      <c r="B1172" s="21" t="s">
        <v>3450</v>
      </c>
      <c r="C1172" s="36" t="str">
        <f t="shared" si="88"/>
        <v/>
      </c>
      <c r="D1172" s="36" t="str">
        <f t="shared" si="89"/>
        <v>UPDATE</v>
      </c>
      <c r="E1172" s="36" t="e">
        <f t="shared" si="90"/>
        <v>#VALUE!</v>
      </c>
      <c r="F1172" s="78" t="e">
        <f t="shared" si="91"/>
        <v>#VALUE!</v>
      </c>
      <c r="G1172" s="99" t="str">
        <f t="shared" si="92"/>
        <v>UPDATE</v>
      </c>
      <c r="H1172" s="99">
        <v>1</v>
      </c>
    </row>
    <row r="1173" spans="2:8" ht="18" customHeight="1" x14ac:dyDescent="0.25">
      <c r="B1173" s="21" t="s">
        <v>3449</v>
      </c>
      <c r="C1173" s="36" t="str">
        <f t="shared" si="88"/>
        <v/>
      </c>
      <c r="D1173" s="36" t="str">
        <f t="shared" si="89"/>
        <v>NEW</v>
      </c>
      <c r="E1173" s="36" t="e">
        <f t="shared" si="90"/>
        <v>#VALUE!</v>
      </c>
      <c r="F1173" s="78" t="e">
        <f t="shared" si="91"/>
        <v>#VALUE!</v>
      </c>
      <c r="G1173" s="99" t="str">
        <f t="shared" si="92"/>
        <v>NEW</v>
      </c>
      <c r="H1173" s="99">
        <v>1</v>
      </c>
    </row>
    <row r="1174" spans="2:8" ht="18" customHeight="1" x14ac:dyDescent="0.25">
      <c r="B1174" s="21" t="s">
        <v>3449</v>
      </c>
      <c r="C1174" s="36" t="str">
        <f t="shared" si="88"/>
        <v/>
      </c>
      <c r="D1174" s="36" t="str">
        <f t="shared" si="89"/>
        <v>NEW</v>
      </c>
      <c r="E1174" s="36" t="e">
        <f t="shared" si="90"/>
        <v>#VALUE!</v>
      </c>
      <c r="F1174" s="78" t="e">
        <f t="shared" si="91"/>
        <v>#VALUE!</v>
      </c>
      <c r="G1174" s="99" t="str">
        <f t="shared" si="92"/>
        <v>NEW</v>
      </c>
      <c r="H1174" s="99">
        <v>1</v>
      </c>
    </row>
    <row r="1175" spans="2:8" ht="18" customHeight="1" x14ac:dyDescent="0.25">
      <c r="B1175" s="21" t="s">
        <v>3450</v>
      </c>
      <c r="C1175" s="36" t="str">
        <f t="shared" si="88"/>
        <v/>
      </c>
      <c r="D1175" s="36" t="str">
        <f t="shared" si="89"/>
        <v>UPDATE</v>
      </c>
      <c r="E1175" s="36" t="e">
        <f t="shared" si="90"/>
        <v>#VALUE!</v>
      </c>
      <c r="F1175" s="78" t="e">
        <f t="shared" si="91"/>
        <v>#VALUE!</v>
      </c>
      <c r="G1175" s="99" t="str">
        <f t="shared" si="92"/>
        <v>UPDATE</v>
      </c>
      <c r="H1175" s="99">
        <v>1</v>
      </c>
    </row>
    <row r="1176" spans="2:8" ht="18" customHeight="1" x14ac:dyDescent="0.25">
      <c r="B1176" s="21" t="s">
        <v>3449</v>
      </c>
      <c r="C1176" s="36" t="str">
        <f t="shared" si="88"/>
        <v/>
      </c>
      <c r="D1176" s="36" t="str">
        <f t="shared" si="89"/>
        <v>NEW</v>
      </c>
      <c r="E1176" s="36" t="e">
        <f t="shared" si="90"/>
        <v>#VALUE!</v>
      </c>
      <c r="F1176" s="78" t="e">
        <f t="shared" si="91"/>
        <v>#VALUE!</v>
      </c>
      <c r="G1176" s="99" t="str">
        <f t="shared" si="92"/>
        <v>NEW</v>
      </c>
      <c r="H1176" s="99">
        <v>1</v>
      </c>
    </row>
    <row r="1177" spans="2:8" ht="18" customHeight="1" x14ac:dyDescent="0.25">
      <c r="B1177" s="21" t="s">
        <v>3450</v>
      </c>
      <c r="C1177" s="36" t="str">
        <f t="shared" si="88"/>
        <v/>
      </c>
      <c r="D1177" s="36" t="str">
        <f t="shared" si="89"/>
        <v>UPDATE</v>
      </c>
      <c r="E1177" s="36" t="e">
        <f t="shared" si="90"/>
        <v>#VALUE!</v>
      </c>
      <c r="F1177" s="78" t="e">
        <f t="shared" si="91"/>
        <v>#VALUE!</v>
      </c>
      <c r="G1177" s="99" t="str">
        <f t="shared" si="92"/>
        <v>UPDATE</v>
      </c>
      <c r="H1177" s="99">
        <v>1</v>
      </c>
    </row>
    <row r="1178" spans="2:8" ht="18" customHeight="1" x14ac:dyDescent="0.25">
      <c r="B1178" s="21" t="s">
        <v>3450</v>
      </c>
      <c r="C1178" s="36" t="str">
        <f t="shared" si="88"/>
        <v/>
      </c>
      <c r="D1178" s="36" t="str">
        <f t="shared" si="89"/>
        <v>UPDATE</v>
      </c>
      <c r="E1178" s="36" t="e">
        <f t="shared" si="90"/>
        <v>#VALUE!</v>
      </c>
      <c r="F1178" s="78" t="e">
        <f t="shared" si="91"/>
        <v>#VALUE!</v>
      </c>
      <c r="G1178" s="99" t="str">
        <f t="shared" si="92"/>
        <v>UPDATE</v>
      </c>
      <c r="H1178" s="99">
        <v>1</v>
      </c>
    </row>
    <row r="1179" spans="2:8" ht="18" customHeight="1" x14ac:dyDescent="0.25">
      <c r="B1179" s="21" t="s">
        <v>3449</v>
      </c>
      <c r="C1179" s="36" t="str">
        <f t="shared" si="88"/>
        <v/>
      </c>
      <c r="D1179" s="36" t="str">
        <f t="shared" si="89"/>
        <v>NEW</v>
      </c>
      <c r="E1179" s="36" t="e">
        <f t="shared" si="90"/>
        <v>#VALUE!</v>
      </c>
      <c r="F1179" s="78" t="e">
        <f t="shared" si="91"/>
        <v>#VALUE!</v>
      </c>
      <c r="G1179" s="99" t="str">
        <f t="shared" si="92"/>
        <v>NEW</v>
      </c>
      <c r="H1179" s="99">
        <v>1</v>
      </c>
    </row>
    <row r="1180" spans="2:8" ht="18" customHeight="1" x14ac:dyDescent="0.25">
      <c r="B1180" s="21" t="s">
        <v>3449</v>
      </c>
      <c r="C1180" s="36" t="str">
        <f t="shared" si="88"/>
        <v/>
      </c>
      <c r="D1180" s="36" t="str">
        <f t="shared" si="89"/>
        <v>NEW</v>
      </c>
      <c r="E1180" s="36" t="e">
        <f t="shared" si="90"/>
        <v>#VALUE!</v>
      </c>
      <c r="F1180" s="78" t="e">
        <f t="shared" si="91"/>
        <v>#VALUE!</v>
      </c>
      <c r="G1180" s="99" t="str">
        <f t="shared" si="92"/>
        <v>NEW</v>
      </c>
      <c r="H1180" s="99">
        <v>1</v>
      </c>
    </row>
    <row r="1181" spans="2:8" ht="18" customHeight="1" x14ac:dyDescent="0.25">
      <c r="B1181" s="21" t="s">
        <v>3450</v>
      </c>
      <c r="C1181" s="36" t="str">
        <f t="shared" si="88"/>
        <v/>
      </c>
      <c r="D1181" s="36" t="str">
        <f t="shared" si="89"/>
        <v>UPDATE</v>
      </c>
      <c r="E1181" s="36" t="e">
        <f t="shared" si="90"/>
        <v>#VALUE!</v>
      </c>
      <c r="F1181" s="78" t="e">
        <f t="shared" si="91"/>
        <v>#VALUE!</v>
      </c>
      <c r="G1181" s="99" t="str">
        <f t="shared" si="92"/>
        <v>UPDATE</v>
      </c>
      <c r="H1181" s="99">
        <v>1</v>
      </c>
    </row>
    <row r="1182" spans="2:8" ht="18" customHeight="1" x14ac:dyDescent="0.25">
      <c r="B1182" s="21" t="s">
        <v>3450</v>
      </c>
      <c r="C1182" s="36" t="str">
        <f t="shared" si="88"/>
        <v/>
      </c>
      <c r="D1182" s="36" t="str">
        <f t="shared" si="89"/>
        <v>UPDATE</v>
      </c>
      <c r="E1182" s="36" t="e">
        <f t="shared" si="90"/>
        <v>#VALUE!</v>
      </c>
      <c r="F1182" s="78" t="e">
        <f t="shared" si="91"/>
        <v>#VALUE!</v>
      </c>
      <c r="G1182" s="99" t="str">
        <f t="shared" si="92"/>
        <v>UPDATE</v>
      </c>
      <c r="H1182" s="99">
        <v>1</v>
      </c>
    </row>
    <row r="1183" spans="2:8" ht="18" customHeight="1" x14ac:dyDescent="0.25">
      <c r="B1183" s="21" t="s">
        <v>3450</v>
      </c>
      <c r="C1183" s="36" t="str">
        <f t="shared" si="88"/>
        <v/>
      </c>
      <c r="D1183" s="36" t="str">
        <f t="shared" si="89"/>
        <v>UPDATE</v>
      </c>
      <c r="E1183" s="36" t="e">
        <f t="shared" si="90"/>
        <v>#VALUE!</v>
      </c>
      <c r="F1183" s="78" t="e">
        <f t="shared" si="91"/>
        <v>#VALUE!</v>
      </c>
      <c r="G1183" s="99" t="str">
        <f t="shared" si="92"/>
        <v>UPDATE</v>
      </c>
      <c r="H1183" s="99">
        <v>1</v>
      </c>
    </row>
    <row r="1184" spans="2:8" ht="18" customHeight="1" x14ac:dyDescent="0.25">
      <c r="B1184" s="21" t="s">
        <v>3450</v>
      </c>
      <c r="C1184" s="36" t="str">
        <f t="shared" si="88"/>
        <v/>
      </c>
      <c r="D1184" s="36" t="str">
        <f t="shared" si="89"/>
        <v>UPDATE</v>
      </c>
      <c r="E1184" s="36" t="e">
        <f t="shared" si="90"/>
        <v>#VALUE!</v>
      </c>
      <c r="F1184" s="78" t="e">
        <f t="shared" si="91"/>
        <v>#VALUE!</v>
      </c>
      <c r="G1184" s="99" t="str">
        <f t="shared" si="92"/>
        <v>UPDATE</v>
      </c>
      <c r="H1184" s="99">
        <v>1</v>
      </c>
    </row>
    <row r="1185" spans="2:8" ht="18" customHeight="1" x14ac:dyDescent="0.25">
      <c r="B1185" s="21" t="s">
        <v>3450</v>
      </c>
      <c r="C1185" s="36" t="str">
        <f t="shared" si="88"/>
        <v/>
      </c>
      <c r="D1185" s="36" t="str">
        <f t="shared" si="89"/>
        <v>UPDATE</v>
      </c>
      <c r="E1185" s="36" t="e">
        <f t="shared" si="90"/>
        <v>#VALUE!</v>
      </c>
      <c r="F1185" s="78" t="e">
        <f t="shared" si="91"/>
        <v>#VALUE!</v>
      </c>
      <c r="G1185" s="99" t="str">
        <f t="shared" si="92"/>
        <v>UPDATE</v>
      </c>
      <c r="H1185" s="99">
        <v>1</v>
      </c>
    </row>
    <row r="1186" spans="2:8" ht="18" customHeight="1" x14ac:dyDescent="0.25">
      <c r="B1186" s="21" t="s">
        <v>3450</v>
      </c>
      <c r="C1186" s="36" t="str">
        <f t="shared" si="88"/>
        <v/>
      </c>
      <c r="D1186" s="36" t="str">
        <f t="shared" si="89"/>
        <v>UPDATE</v>
      </c>
      <c r="E1186" s="36" t="e">
        <f t="shared" si="90"/>
        <v>#VALUE!</v>
      </c>
      <c r="F1186" s="78" t="e">
        <f t="shared" si="91"/>
        <v>#VALUE!</v>
      </c>
      <c r="G1186" s="99" t="str">
        <f t="shared" si="92"/>
        <v>UPDATE</v>
      </c>
      <c r="H1186" s="99">
        <v>1</v>
      </c>
    </row>
    <row r="1187" spans="2:8" ht="18" customHeight="1" x14ac:dyDescent="0.25">
      <c r="B1187" s="21" t="s">
        <v>3449</v>
      </c>
      <c r="C1187" s="36" t="str">
        <f t="shared" si="88"/>
        <v/>
      </c>
      <c r="D1187" s="36" t="str">
        <f t="shared" si="89"/>
        <v>NEW</v>
      </c>
      <c r="E1187" s="36" t="e">
        <f t="shared" si="90"/>
        <v>#VALUE!</v>
      </c>
      <c r="F1187" s="78" t="e">
        <f t="shared" si="91"/>
        <v>#VALUE!</v>
      </c>
      <c r="G1187" s="99" t="str">
        <f t="shared" si="92"/>
        <v>NEW</v>
      </c>
      <c r="H1187" s="99">
        <v>1</v>
      </c>
    </row>
    <row r="1188" spans="2:8" ht="18" customHeight="1" x14ac:dyDescent="0.25">
      <c r="B1188" s="21" t="s">
        <v>3450</v>
      </c>
      <c r="C1188" s="36" t="str">
        <f t="shared" si="88"/>
        <v/>
      </c>
      <c r="D1188" s="36" t="str">
        <f t="shared" si="89"/>
        <v>UPDATE</v>
      </c>
      <c r="E1188" s="36" t="e">
        <f t="shared" si="90"/>
        <v>#VALUE!</v>
      </c>
      <c r="F1188" s="78" t="e">
        <f t="shared" si="91"/>
        <v>#VALUE!</v>
      </c>
      <c r="G1188" s="99" t="str">
        <f t="shared" si="92"/>
        <v>UPDATE</v>
      </c>
      <c r="H1188" s="99">
        <v>1</v>
      </c>
    </row>
    <row r="1189" spans="2:8" ht="18" customHeight="1" x14ac:dyDescent="0.25">
      <c r="B1189" s="21" t="s">
        <v>3449</v>
      </c>
      <c r="C1189" s="36" t="str">
        <f t="shared" si="88"/>
        <v/>
      </c>
      <c r="D1189" s="36" t="str">
        <f t="shared" si="89"/>
        <v>NEW</v>
      </c>
      <c r="E1189" s="36" t="e">
        <f t="shared" si="90"/>
        <v>#VALUE!</v>
      </c>
      <c r="F1189" s="78" t="e">
        <f t="shared" si="91"/>
        <v>#VALUE!</v>
      </c>
      <c r="G1189" s="99" t="str">
        <f t="shared" si="92"/>
        <v>NEW</v>
      </c>
      <c r="H1189" s="99">
        <v>1</v>
      </c>
    </row>
    <row r="1190" spans="2:8" ht="18" customHeight="1" x14ac:dyDescent="0.25">
      <c r="B1190" s="21" t="s">
        <v>3450</v>
      </c>
      <c r="C1190" s="36" t="str">
        <f t="shared" si="88"/>
        <v/>
      </c>
      <c r="D1190" s="36" t="str">
        <f t="shared" si="89"/>
        <v>UPDATE</v>
      </c>
      <c r="E1190" s="36" t="e">
        <f t="shared" si="90"/>
        <v>#VALUE!</v>
      </c>
      <c r="F1190" s="78" t="e">
        <f t="shared" si="91"/>
        <v>#VALUE!</v>
      </c>
      <c r="G1190" s="99" t="str">
        <f t="shared" si="92"/>
        <v>UPDATE</v>
      </c>
      <c r="H1190" s="99">
        <v>1</v>
      </c>
    </row>
    <row r="1191" spans="2:8" ht="18" customHeight="1" x14ac:dyDescent="0.25">
      <c r="B1191" s="21" t="s">
        <v>3449</v>
      </c>
      <c r="C1191" s="36" t="str">
        <f t="shared" si="88"/>
        <v/>
      </c>
      <c r="D1191" s="36" t="str">
        <f t="shared" si="89"/>
        <v>NEW</v>
      </c>
      <c r="E1191" s="36" t="e">
        <f t="shared" si="90"/>
        <v>#VALUE!</v>
      </c>
      <c r="F1191" s="78" t="e">
        <f t="shared" si="91"/>
        <v>#VALUE!</v>
      </c>
      <c r="G1191" s="99" t="str">
        <f t="shared" si="92"/>
        <v>NEW</v>
      </c>
      <c r="H1191" s="99">
        <v>1</v>
      </c>
    </row>
    <row r="1192" spans="2:8" ht="18" customHeight="1" x14ac:dyDescent="0.25">
      <c r="B1192" s="21" t="s">
        <v>3449</v>
      </c>
      <c r="C1192" s="36" t="str">
        <f t="shared" si="88"/>
        <v/>
      </c>
      <c r="D1192" s="36" t="str">
        <f t="shared" si="89"/>
        <v>NEW</v>
      </c>
      <c r="E1192" s="36" t="e">
        <f t="shared" si="90"/>
        <v>#VALUE!</v>
      </c>
      <c r="F1192" s="78" t="e">
        <f t="shared" si="91"/>
        <v>#VALUE!</v>
      </c>
      <c r="G1192" s="99" t="str">
        <f t="shared" si="92"/>
        <v>NEW</v>
      </c>
      <c r="H1192" s="99">
        <v>1</v>
      </c>
    </row>
    <row r="1193" spans="2:8" ht="18" customHeight="1" x14ac:dyDescent="0.25">
      <c r="B1193" s="21" t="s">
        <v>3450</v>
      </c>
      <c r="C1193" s="36" t="str">
        <f t="shared" si="88"/>
        <v/>
      </c>
      <c r="D1193" s="36" t="str">
        <f t="shared" si="89"/>
        <v>UPDATE</v>
      </c>
      <c r="E1193" s="36" t="e">
        <f t="shared" si="90"/>
        <v>#VALUE!</v>
      </c>
      <c r="F1193" s="78" t="e">
        <f t="shared" si="91"/>
        <v>#VALUE!</v>
      </c>
      <c r="G1193" s="99" t="str">
        <f t="shared" si="92"/>
        <v>UPDATE</v>
      </c>
      <c r="H1193" s="99">
        <v>1</v>
      </c>
    </row>
    <row r="1194" spans="2:8" ht="18" customHeight="1" x14ac:dyDescent="0.25">
      <c r="B1194" s="21" t="s">
        <v>3450</v>
      </c>
      <c r="C1194" s="36" t="str">
        <f t="shared" si="88"/>
        <v/>
      </c>
      <c r="D1194" s="36" t="str">
        <f t="shared" si="89"/>
        <v>UPDATE</v>
      </c>
      <c r="E1194" s="36" t="e">
        <f t="shared" si="90"/>
        <v>#VALUE!</v>
      </c>
      <c r="F1194" s="78" t="e">
        <f t="shared" si="91"/>
        <v>#VALUE!</v>
      </c>
      <c r="G1194" s="99" t="str">
        <f t="shared" si="92"/>
        <v>UPDATE</v>
      </c>
      <c r="H1194" s="99">
        <v>1</v>
      </c>
    </row>
    <row r="1195" spans="2:8" ht="18" customHeight="1" x14ac:dyDescent="0.25">
      <c r="B1195" s="21" t="s">
        <v>3449</v>
      </c>
      <c r="C1195" s="36" t="str">
        <f t="shared" si="88"/>
        <v/>
      </c>
      <c r="D1195" s="36" t="str">
        <f t="shared" si="89"/>
        <v>NEW</v>
      </c>
      <c r="E1195" s="36" t="e">
        <f t="shared" si="90"/>
        <v>#VALUE!</v>
      </c>
      <c r="F1195" s="78" t="e">
        <f t="shared" si="91"/>
        <v>#VALUE!</v>
      </c>
      <c r="G1195" s="99" t="str">
        <f t="shared" si="92"/>
        <v>NEW</v>
      </c>
      <c r="H1195" s="99">
        <v>1</v>
      </c>
    </row>
    <row r="1196" spans="2:8" ht="18" customHeight="1" x14ac:dyDescent="0.25">
      <c r="B1196" s="21" t="s">
        <v>3450</v>
      </c>
      <c r="C1196" s="36" t="str">
        <f t="shared" si="88"/>
        <v/>
      </c>
      <c r="D1196" s="36" t="str">
        <f t="shared" si="89"/>
        <v>UPDATE</v>
      </c>
      <c r="E1196" s="36" t="e">
        <f t="shared" si="90"/>
        <v>#VALUE!</v>
      </c>
      <c r="F1196" s="78" t="e">
        <f t="shared" si="91"/>
        <v>#VALUE!</v>
      </c>
      <c r="G1196" s="99" t="str">
        <f t="shared" si="92"/>
        <v>UPDATE</v>
      </c>
      <c r="H1196" s="99">
        <v>1</v>
      </c>
    </row>
    <row r="1197" spans="2:8" ht="18" customHeight="1" x14ac:dyDescent="0.25">
      <c r="B1197" s="21" t="s">
        <v>3450</v>
      </c>
      <c r="C1197" s="36" t="str">
        <f t="shared" si="88"/>
        <v/>
      </c>
      <c r="D1197" s="36" t="str">
        <f t="shared" si="89"/>
        <v>UPDATE</v>
      </c>
      <c r="E1197" s="36" t="e">
        <f t="shared" si="90"/>
        <v>#VALUE!</v>
      </c>
      <c r="F1197" s="78" t="e">
        <f t="shared" si="91"/>
        <v>#VALUE!</v>
      </c>
      <c r="G1197" s="99" t="str">
        <f t="shared" si="92"/>
        <v>UPDATE</v>
      </c>
      <c r="H1197" s="99">
        <v>1</v>
      </c>
    </row>
    <row r="1198" spans="2:8" ht="18" customHeight="1" x14ac:dyDescent="0.25">
      <c r="B1198" s="21" t="s">
        <v>3450</v>
      </c>
      <c r="C1198" s="36" t="str">
        <f t="shared" si="88"/>
        <v/>
      </c>
      <c r="D1198" s="36" t="str">
        <f t="shared" si="89"/>
        <v>UPDATE</v>
      </c>
      <c r="E1198" s="36" t="e">
        <f t="shared" si="90"/>
        <v>#VALUE!</v>
      </c>
      <c r="F1198" s="78" t="e">
        <f t="shared" si="91"/>
        <v>#VALUE!</v>
      </c>
      <c r="G1198" s="99" t="str">
        <f t="shared" si="92"/>
        <v>UPDATE</v>
      </c>
      <c r="H1198" s="99">
        <v>1</v>
      </c>
    </row>
    <row r="1199" spans="2:8" ht="18" customHeight="1" x14ac:dyDescent="0.25">
      <c r="B1199" s="21" t="s">
        <v>3449</v>
      </c>
      <c r="C1199" s="36" t="str">
        <f t="shared" si="88"/>
        <v/>
      </c>
      <c r="D1199" s="36" t="str">
        <f t="shared" si="89"/>
        <v>NEW</v>
      </c>
      <c r="E1199" s="36" t="e">
        <f t="shared" si="90"/>
        <v>#VALUE!</v>
      </c>
      <c r="F1199" s="78" t="e">
        <f t="shared" si="91"/>
        <v>#VALUE!</v>
      </c>
      <c r="G1199" s="99" t="str">
        <f t="shared" si="92"/>
        <v>NEW</v>
      </c>
      <c r="H1199" s="99">
        <v>1</v>
      </c>
    </row>
    <row r="1200" spans="2:8" ht="18" customHeight="1" x14ac:dyDescent="0.25">
      <c r="B1200" s="21" t="s">
        <v>3450</v>
      </c>
      <c r="C1200" s="36" t="str">
        <f t="shared" si="88"/>
        <v/>
      </c>
      <c r="D1200" s="36" t="str">
        <f t="shared" si="89"/>
        <v>UPDATE</v>
      </c>
      <c r="E1200" s="36" t="e">
        <f t="shared" si="90"/>
        <v>#VALUE!</v>
      </c>
      <c r="F1200" s="78" t="e">
        <f t="shared" si="91"/>
        <v>#VALUE!</v>
      </c>
      <c r="G1200" s="99" t="str">
        <f t="shared" si="92"/>
        <v>UPDATE</v>
      </c>
      <c r="H1200" s="99">
        <v>1</v>
      </c>
    </row>
    <row r="1201" spans="2:8" ht="18" customHeight="1" x14ac:dyDescent="0.25">
      <c r="B1201" s="21" t="s">
        <v>3450</v>
      </c>
      <c r="C1201" s="36" t="str">
        <f t="shared" si="88"/>
        <v/>
      </c>
      <c r="D1201" s="36" t="str">
        <f t="shared" si="89"/>
        <v>UPDATE</v>
      </c>
      <c r="E1201" s="36" t="e">
        <f t="shared" si="90"/>
        <v>#VALUE!</v>
      </c>
      <c r="F1201" s="78" t="e">
        <f t="shared" si="91"/>
        <v>#VALUE!</v>
      </c>
      <c r="G1201" s="99" t="str">
        <f t="shared" si="92"/>
        <v>UPDATE</v>
      </c>
      <c r="H1201" s="99">
        <v>1</v>
      </c>
    </row>
    <row r="1202" spans="2:8" ht="18" customHeight="1" x14ac:dyDescent="0.25">
      <c r="B1202" s="21" t="s">
        <v>3449</v>
      </c>
      <c r="C1202" s="36" t="str">
        <f t="shared" si="88"/>
        <v/>
      </c>
      <c r="D1202" s="36" t="str">
        <f t="shared" si="89"/>
        <v>NEW</v>
      </c>
      <c r="E1202" s="36" t="e">
        <f t="shared" si="90"/>
        <v>#VALUE!</v>
      </c>
      <c r="F1202" s="78" t="e">
        <f t="shared" si="91"/>
        <v>#VALUE!</v>
      </c>
      <c r="G1202" s="99" t="str">
        <f t="shared" si="92"/>
        <v>NEW</v>
      </c>
      <c r="H1202" s="99">
        <v>1</v>
      </c>
    </row>
    <row r="1203" spans="2:8" ht="18" customHeight="1" x14ac:dyDescent="0.25">
      <c r="B1203" s="21" t="s">
        <v>3450</v>
      </c>
      <c r="C1203" s="36" t="str">
        <f t="shared" si="88"/>
        <v/>
      </c>
      <c r="D1203" s="36" t="str">
        <f t="shared" si="89"/>
        <v>UPDATE</v>
      </c>
      <c r="E1203" s="36" t="e">
        <f t="shared" si="90"/>
        <v>#VALUE!</v>
      </c>
      <c r="F1203" s="78" t="e">
        <f t="shared" si="91"/>
        <v>#VALUE!</v>
      </c>
      <c r="G1203" s="99" t="str">
        <f t="shared" si="92"/>
        <v>UPDATE</v>
      </c>
      <c r="H1203" s="99">
        <v>1</v>
      </c>
    </row>
    <row r="1204" spans="2:8" ht="18" customHeight="1" x14ac:dyDescent="0.25">
      <c r="B1204" s="21" t="s">
        <v>3449</v>
      </c>
      <c r="C1204" s="36" t="str">
        <f t="shared" si="88"/>
        <v/>
      </c>
      <c r="D1204" s="36" t="str">
        <f t="shared" si="89"/>
        <v>NEW</v>
      </c>
      <c r="E1204" s="36" t="e">
        <f t="shared" si="90"/>
        <v>#VALUE!</v>
      </c>
      <c r="F1204" s="78" t="e">
        <f t="shared" si="91"/>
        <v>#VALUE!</v>
      </c>
      <c r="G1204" s="99" t="str">
        <f t="shared" si="92"/>
        <v>NEW</v>
      </c>
      <c r="H1204" s="99">
        <v>1</v>
      </c>
    </row>
    <row r="1205" spans="2:8" ht="18" customHeight="1" x14ac:dyDescent="0.25">
      <c r="B1205" s="21" t="s">
        <v>3449</v>
      </c>
      <c r="C1205" s="36" t="str">
        <f t="shared" si="88"/>
        <v/>
      </c>
      <c r="D1205" s="36" t="str">
        <f t="shared" si="89"/>
        <v>NEW</v>
      </c>
      <c r="E1205" s="36" t="e">
        <f t="shared" si="90"/>
        <v>#VALUE!</v>
      </c>
      <c r="F1205" s="78" t="e">
        <f t="shared" si="91"/>
        <v>#VALUE!</v>
      </c>
      <c r="G1205" s="99" t="str">
        <f t="shared" si="92"/>
        <v>NEW</v>
      </c>
      <c r="H1205" s="99">
        <v>1</v>
      </c>
    </row>
    <row r="1206" spans="2:8" ht="18" customHeight="1" x14ac:dyDescent="0.25">
      <c r="B1206" s="21" t="s">
        <v>3450</v>
      </c>
      <c r="C1206" s="36" t="str">
        <f t="shared" si="88"/>
        <v/>
      </c>
      <c r="D1206" s="36" t="str">
        <f t="shared" si="89"/>
        <v>UPDATE</v>
      </c>
      <c r="E1206" s="36" t="e">
        <f t="shared" si="90"/>
        <v>#VALUE!</v>
      </c>
      <c r="F1206" s="78" t="e">
        <f t="shared" si="91"/>
        <v>#VALUE!</v>
      </c>
      <c r="G1206" s="99" t="str">
        <f t="shared" si="92"/>
        <v>UPDATE</v>
      </c>
      <c r="H1206" s="99">
        <v>1</v>
      </c>
    </row>
    <row r="1207" spans="2:8" ht="18" customHeight="1" x14ac:dyDescent="0.25">
      <c r="B1207" s="21" t="s">
        <v>3450</v>
      </c>
      <c r="C1207" s="36" t="str">
        <f t="shared" si="88"/>
        <v/>
      </c>
      <c r="D1207" s="36" t="str">
        <f t="shared" si="89"/>
        <v>UPDATE</v>
      </c>
      <c r="E1207" s="36" t="e">
        <f t="shared" si="90"/>
        <v>#VALUE!</v>
      </c>
      <c r="F1207" s="78" t="e">
        <f t="shared" si="91"/>
        <v>#VALUE!</v>
      </c>
      <c r="G1207" s="99" t="str">
        <f t="shared" si="92"/>
        <v>UPDATE</v>
      </c>
      <c r="H1207" s="99">
        <v>1</v>
      </c>
    </row>
    <row r="1208" spans="2:8" ht="18" customHeight="1" x14ac:dyDescent="0.25">
      <c r="B1208" s="21" t="s">
        <v>3450</v>
      </c>
      <c r="C1208" s="36" t="str">
        <f t="shared" si="88"/>
        <v/>
      </c>
      <c r="D1208" s="36" t="str">
        <f t="shared" si="89"/>
        <v>UPDATE</v>
      </c>
      <c r="E1208" s="36" t="e">
        <f t="shared" si="90"/>
        <v>#VALUE!</v>
      </c>
      <c r="F1208" s="78" t="e">
        <f t="shared" si="91"/>
        <v>#VALUE!</v>
      </c>
      <c r="G1208" s="99" t="str">
        <f t="shared" si="92"/>
        <v>UPDATE</v>
      </c>
      <c r="H1208" s="99">
        <v>1</v>
      </c>
    </row>
    <row r="1209" spans="2:8" ht="18" customHeight="1" x14ac:dyDescent="0.25">
      <c r="B1209" s="21" t="s">
        <v>3450</v>
      </c>
      <c r="C1209" s="36" t="str">
        <f t="shared" si="88"/>
        <v/>
      </c>
      <c r="D1209" s="36" t="str">
        <f t="shared" si="89"/>
        <v>UPDATE</v>
      </c>
      <c r="E1209" s="36" t="e">
        <f t="shared" si="90"/>
        <v>#VALUE!</v>
      </c>
      <c r="F1209" s="78" t="e">
        <f t="shared" si="91"/>
        <v>#VALUE!</v>
      </c>
      <c r="G1209" s="99" t="str">
        <f t="shared" si="92"/>
        <v>UPDATE</v>
      </c>
      <c r="H1209" s="99">
        <v>1</v>
      </c>
    </row>
    <row r="1210" spans="2:8" ht="18" customHeight="1" x14ac:dyDescent="0.25">
      <c r="B1210" s="21" t="s">
        <v>3450</v>
      </c>
      <c r="C1210" s="36" t="str">
        <f t="shared" si="88"/>
        <v/>
      </c>
      <c r="D1210" s="36" t="str">
        <f t="shared" si="89"/>
        <v>UPDATE</v>
      </c>
      <c r="E1210" s="36" t="e">
        <f t="shared" si="90"/>
        <v>#VALUE!</v>
      </c>
      <c r="F1210" s="78" t="e">
        <f t="shared" si="91"/>
        <v>#VALUE!</v>
      </c>
      <c r="G1210" s="99" t="str">
        <f t="shared" si="92"/>
        <v>UPDATE</v>
      </c>
      <c r="H1210" s="99">
        <v>1</v>
      </c>
    </row>
    <row r="1211" spans="2:8" ht="18" customHeight="1" x14ac:dyDescent="0.25">
      <c r="B1211" s="21" t="s">
        <v>3450</v>
      </c>
      <c r="C1211" s="36" t="str">
        <f t="shared" si="88"/>
        <v/>
      </c>
      <c r="D1211" s="36" t="str">
        <f t="shared" si="89"/>
        <v>UPDATE</v>
      </c>
      <c r="E1211" s="36" t="e">
        <f t="shared" si="90"/>
        <v>#VALUE!</v>
      </c>
      <c r="F1211" s="78" t="e">
        <f t="shared" si="91"/>
        <v>#VALUE!</v>
      </c>
      <c r="G1211" s="99" t="str">
        <f t="shared" si="92"/>
        <v>UPDATE</v>
      </c>
      <c r="H1211" s="99">
        <v>1</v>
      </c>
    </row>
    <row r="1212" spans="2:8" ht="18" customHeight="1" x14ac:dyDescent="0.25">
      <c r="B1212" s="21" t="s">
        <v>3450</v>
      </c>
      <c r="C1212" s="36" t="str">
        <f t="shared" si="88"/>
        <v/>
      </c>
      <c r="D1212" s="36" t="str">
        <f t="shared" si="89"/>
        <v>UPDATE</v>
      </c>
      <c r="E1212" s="36" t="e">
        <f t="shared" si="90"/>
        <v>#VALUE!</v>
      </c>
      <c r="F1212" s="78" t="e">
        <f t="shared" si="91"/>
        <v>#VALUE!</v>
      </c>
      <c r="G1212" s="99" t="str">
        <f t="shared" si="92"/>
        <v>UPDATE</v>
      </c>
      <c r="H1212" s="99">
        <v>1</v>
      </c>
    </row>
    <row r="1213" spans="2:8" ht="18" customHeight="1" x14ac:dyDescent="0.25">
      <c r="B1213" s="21" t="s">
        <v>3450</v>
      </c>
      <c r="C1213" s="36" t="str">
        <f t="shared" si="88"/>
        <v/>
      </c>
      <c r="D1213" s="36" t="str">
        <f t="shared" si="89"/>
        <v>UPDATE</v>
      </c>
      <c r="E1213" s="36" t="e">
        <f t="shared" si="90"/>
        <v>#VALUE!</v>
      </c>
      <c r="F1213" s="78" t="e">
        <f t="shared" si="91"/>
        <v>#VALUE!</v>
      </c>
      <c r="G1213" s="99" t="str">
        <f t="shared" si="92"/>
        <v>UPDATE</v>
      </c>
      <c r="H1213" s="99">
        <v>1</v>
      </c>
    </row>
    <row r="1214" spans="2:8" ht="18" customHeight="1" x14ac:dyDescent="0.25">
      <c r="B1214" s="21" t="s">
        <v>3449</v>
      </c>
      <c r="C1214" s="36" t="str">
        <f t="shared" si="88"/>
        <v/>
      </c>
      <c r="D1214" s="36" t="str">
        <f t="shared" si="89"/>
        <v>NEW</v>
      </c>
      <c r="E1214" s="36" t="e">
        <f t="shared" si="90"/>
        <v>#VALUE!</v>
      </c>
      <c r="F1214" s="78" t="e">
        <f t="shared" si="91"/>
        <v>#VALUE!</v>
      </c>
      <c r="G1214" s="99" t="str">
        <f t="shared" si="92"/>
        <v>NEW</v>
      </c>
      <c r="H1214" s="99">
        <v>1</v>
      </c>
    </row>
    <row r="1215" spans="2:8" ht="18" customHeight="1" x14ac:dyDescent="0.25">
      <c r="B1215" s="21" t="s">
        <v>3450</v>
      </c>
      <c r="C1215" s="36" t="str">
        <f t="shared" si="88"/>
        <v/>
      </c>
      <c r="D1215" s="36" t="str">
        <f t="shared" si="89"/>
        <v>UPDATE</v>
      </c>
      <c r="E1215" s="36" t="e">
        <f t="shared" si="90"/>
        <v>#VALUE!</v>
      </c>
      <c r="F1215" s="78" t="e">
        <f t="shared" si="91"/>
        <v>#VALUE!</v>
      </c>
      <c r="G1215" s="99" t="str">
        <f t="shared" si="92"/>
        <v>UPDATE</v>
      </c>
      <c r="H1215" s="99">
        <v>1</v>
      </c>
    </row>
    <row r="1216" spans="2:8" ht="18" customHeight="1" x14ac:dyDescent="0.25">
      <c r="B1216" s="21" t="s">
        <v>3450</v>
      </c>
      <c r="C1216" s="36" t="str">
        <f t="shared" si="88"/>
        <v/>
      </c>
      <c r="D1216" s="36" t="str">
        <f t="shared" si="89"/>
        <v>UPDATE</v>
      </c>
      <c r="E1216" s="36" t="e">
        <f t="shared" si="90"/>
        <v>#VALUE!</v>
      </c>
      <c r="F1216" s="78" t="e">
        <f t="shared" si="91"/>
        <v>#VALUE!</v>
      </c>
      <c r="G1216" s="99" t="str">
        <f t="shared" si="92"/>
        <v>UPDATE</v>
      </c>
      <c r="H1216" s="99">
        <v>1</v>
      </c>
    </row>
    <row r="1217" spans="2:8" ht="18" customHeight="1" x14ac:dyDescent="0.25">
      <c r="B1217" s="21" t="s">
        <v>3450</v>
      </c>
      <c r="C1217" s="36" t="str">
        <f t="shared" si="88"/>
        <v/>
      </c>
      <c r="D1217" s="36" t="str">
        <f t="shared" si="89"/>
        <v>UPDATE</v>
      </c>
      <c r="E1217" s="36" t="e">
        <f t="shared" si="90"/>
        <v>#VALUE!</v>
      </c>
      <c r="F1217" s="78" t="e">
        <f t="shared" si="91"/>
        <v>#VALUE!</v>
      </c>
      <c r="G1217" s="99" t="str">
        <f t="shared" si="92"/>
        <v>UPDATE</v>
      </c>
      <c r="H1217" s="99">
        <v>1</v>
      </c>
    </row>
    <row r="1218" spans="2:8" ht="18" customHeight="1" x14ac:dyDescent="0.25">
      <c r="B1218" s="21" t="s">
        <v>3450</v>
      </c>
      <c r="C1218" s="36" t="str">
        <f t="shared" si="88"/>
        <v/>
      </c>
      <c r="D1218" s="36" t="str">
        <f t="shared" si="89"/>
        <v>UPDATE</v>
      </c>
      <c r="E1218" s="36" t="e">
        <f t="shared" si="90"/>
        <v>#VALUE!</v>
      </c>
      <c r="F1218" s="78" t="e">
        <f t="shared" si="91"/>
        <v>#VALUE!</v>
      </c>
      <c r="G1218" s="99" t="str">
        <f t="shared" si="92"/>
        <v>UPDATE</v>
      </c>
      <c r="H1218" s="99">
        <v>1</v>
      </c>
    </row>
    <row r="1219" spans="2:8" ht="18" customHeight="1" x14ac:dyDescent="0.25">
      <c r="B1219" s="21" t="s">
        <v>3450</v>
      </c>
      <c r="C1219" s="36" t="str">
        <f t="shared" ref="C1219:C1282" si="93">TRIM(RIGHT(SUBSTITUTE(A1219,"/",REPT(" ",LEN(A1219))),LEN(A1219)))</f>
        <v/>
      </c>
      <c r="D1219" s="36" t="str">
        <f t="shared" ref="D1219:D1282" si="94">B1219</f>
        <v>UPDATE</v>
      </c>
      <c r="E1219" s="36" t="e">
        <f t="shared" ref="E1219:E1282" si="95">LEFT(A1219,LEN(A1219)-LEN(C1219)-1)</f>
        <v>#VALUE!</v>
      </c>
      <c r="F1219" s="78" t="e">
        <f t="shared" ref="F1219:F1282" si="96">LEFT(A1219,FIND("/",A1219,FIND("/",A1219)+1)-1)</f>
        <v>#VALUE!</v>
      </c>
      <c r="G1219" s="99" t="str">
        <f t="shared" ref="G1219:G1282" si="97">B1219</f>
        <v>UPDATE</v>
      </c>
      <c r="H1219" s="99">
        <v>1</v>
      </c>
    </row>
    <row r="1220" spans="2:8" ht="18" customHeight="1" x14ac:dyDescent="0.25">
      <c r="B1220" s="21" t="s">
        <v>3450</v>
      </c>
      <c r="C1220" s="36" t="str">
        <f t="shared" si="93"/>
        <v/>
      </c>
      <c r="D1220" s="36" t="str">
        <f t="shared" si="94"/>
        <v>UPDATE</v>
      </c>
      <c r="E1220" s="36" t="e">
        <f t="shared" si="95"/>
        <v>#VALUE!</v>
      </c>
      <c r="F1220" s="78" t="e">
        <f t="shared" si="96"/>
        <v>#VALUE!</v>
      </c>
      <c r="G1220" s="99" t="str">
        <f t="shared" si="97"/>
        <v>UPDATE</v>
      </c>
      <c r="H1220" s="99">
        <v>1</v>
      </c>
    </row>
    <row r="1221" spans="2:8" ht="18" customHeight="1" x14ac:dyDescent="0.25">
      <c r="B1221" s="21" t="s">
        <v>3450</v>
      </c>
      <c r="C1221" s="36" t="str">
        <f t="shared" si="93"/>
        <v/>
      </c>
      <c r="D1221" s="36" t="str">
        <f t="shared" si="94"/>
        <v>UPDATE</v>
      </c>
      <c r="E1221" s="36" t="e">
        <f t="shared" si="95"/>
        <v>#VALUE!</v>
      </c>
      <c r="F1221" s="78" t="e">
        <f t="shared" si="96"/>
        <v>#VALUE!</v>
      </c>
      <c r="G1221" s="99" t="str">
        <f t="shared" si="97"/>
        <v>UPDATE</v>
      </c>
      <c r="H1221" s="99">
        <v>1</v>
      </c>
    </row>
    <row r="1222" spans="2:8" ht="18" customHeight="1" x14ac:dyDescent="0.25">
      <c r="B1222" s="21" t="s">
        <v>3450</v>
      </c>
      <c r="C1222" s="36" t="str">
        <f t="shared" si="93"/>
        <v/>
      </c>
      <c r="D1222" s="36" t="str">
        <f t="shared" si="94"/>
        <v>UPDATE</v>
      </c>
      <c r="E1222" s="36" t="e">
        <f t="shared" si="95"/>
        <v>#VALUE!</v>
      </c>
      <c r="F1222" s="78" t="e">
        <f t="shared" si="96"/>
        <v>#VALUE!</v>
      </c>
      <c r="G1222" s="99" t="str">
        <f t="shared" si="97"/>
        <v>UPDATE</v>
      </c>
      <c r="H1222" s="99">
        <v>1</v>
      </c>
    </row>
    <row r="1223" spans="2:8" ht="18" customHeight="1" x14ac:dyDescent="0.25">
      <c r="B1223" s="21" t="s">
        <v>3450</v>
      </c>
      <c r="C1223" s="36" t="str">
        <f t="shared" si="93"/>
        <v/>
      </c>
      <c r="D1223" s="36" t="str">
        <f t="shared" si="94"/>
        <v>UPDATE</v>
      </c>
      <c r="E1223" s="36" t="e">
        <f t="shared" si="95"/>
        <v>#VALUE!</v>
      </c>
      <c r="F1223" s="78" t="e">
        <f t="shared" si="96"/>
        <v>#VALUE!</v>
      </c>
      <c r="G1223" s="99" t="str">
        <f t="shared" si="97"/>
        <v>UPDATE</v>
      </c>
      <c r="H1223" s="99">
        <v>1</v>
      </c>
    </row>
    <row r="1224" spans="2:8" ht="18" customHeight="1" x14ac:dyDescent="0.25">
      <c r="B1224" s="21" t="s">
        <v>3450</v>
      </c>
      <c r="C1224" s="36" t="str">
        <f t="shared" si="93"/>
        <v/>
      </c>
      <c r="D1224" s="36" t="str">
        <f t="shared" si="94"/>
        <v>UPDATE</v>
      </c>
      <c r="E1224" s="36" t="e">
        <f t="shared" si="95"/>
        <v>#VALUE!</v>
      </c>
      <c r="F1224" s="78" t="e">
        <f t="shared" si="96"/>
        <v>#VALUE!</v>
      </c>
      <c r="G1224" s="99" t="str">
        <f t="shared" si="97"/>
        <v>UPDATE</v>
      </c>
      <c r="H1224" s="99">
        <v>1</v>
      </c>
    </row>
    <row r="1225" spans="2:8" ht="18" customHeight="1" x14ac:dyDescent="0.25">
      <c r="B1225" s="21" t="s">
        <v>3450</v>
      </c>
      <c r="C1225" s="36" t="str">
        <f t="shared" si="93"/>
        <v/>
      </c>
      <c r="D1225" s="36" t="str">
        <f t="shared" si="94"/>
        <v>UPDATE</v>
      </c>
      <c r="E1225" s="36" t="e">
        <f t="shared" si="95"/>
        <v>#VALUE!</v>
      </c>
      <c r="F1225" s="78" t="e">
        <f t="shared" si="96"/>
        <v>#VALUE!</v>
      </c>
      <c r="G1225" s="99" t="str">
        <f t="shared" si="97"/>
        <v>UPDATE</v>
      </c>
      <c r="H1225" s="99">
        <v>1</v>
      </c>
    </row>
    <row r="1226" spans="2:8" ht="18" customHeight="1" x14ac:dyDescent="0.25">
      <c r="B1226" s="21" t="s">
        <v>3450</v>
      </c>
      <c r="C1226" s="36" t="str">
        <f t="shared" si="93"/>
        <v/>
      </c>
      <c r="D1226" s="36" t="str">
        <f t="shared" si="94"/>
        <v>UPDATE</v>
      </c>
      <c r="E1226" s="36" t="e">
        <f t="shared" si="95"/>
        <v>#VALUE!</v>
      </c>
      <c r="F1226" s="78" t="e">
        <f t="shared" si="96"/>
        <v>#VALUE!</v>
      </c>
      <c r="G1226" s="99" t="str">
        <f t="shared" si="97"/>
        <v>UPDATE</v>
      </c>
      <c r="H1226" s="99">
        <v>1</v>
      </c>
    </row>
    <row r="1227" spans="2:8" ht="18" customHeight="1" x14ac:dyDescent="0.25">
      <c r="B1227" s="21" t="s">
        <v>3449</v>
      </c>
      <c r="C1227" s="36" t="str">
        <f t="shared" si="93"/>
        <v/>
      </c>
      <c r="D1227" s="36" t="str">
        <f t="shared" si="94"/>
        <v>NEW</v>
      </c>
      <c r="E1227" s="36" t="e">
        <f t="shared" si="95"/>
        <v>#VALUE!</v>
      </c>
      <c r="F1227" s="78" t="e">
        <f t="shared" si="96"/>
        <v>#VALUE!</v>
      </c>
      <c r="G1227" s="99" t="str">
        <f t="shared" si="97"/>
        <v>NEW</v>
      </c>
      <c r="H1227" s="99">
        <v>1</v>
      </c>
    </row>
    <row r="1228" spans="2:8" ht="18" customHeight="1" x14ac:dyDescent="0.25">
      <c r="C1228" s="36" t="str">
        <f t="shared" si="93"/>
        <v/>
      </c>
      <c r="D1228" s="36">
        <f t="shared" si="94"/>
        <v>0</v>
      </c>
      <c r="E1228" s="36" t="e">
        <f t="shared" si="95"/>
        <v>#VALUE!</v>
      </c>
      <c r="F1228" s="78" t="e">
        <f t="shared" si="96"/>
        <v>#VALUE!</v>
      </c>
      <c r="G1228" s="99">
        <f t="shared" si="97"/>
        <v>0</v>
      </c>
      <c r="H1228" s="99">
        <v>1</v>
      </c>
    </row>
    <row r="1229" spans="2:8" ht="18" customHeight="1" x14ac:dyDescent="0.25">
      <c r="C1229" s="36" t="str">
        <f t="shared" si="93"/>
        <v/>
      </c>
      <c r="D1229" s="36">
        <f t="shared" si="94"/>
        <v>0</v>
      </c>
      <c r="E1229" s="36" t="e">
        <f t="shared" si="95"/>
        <v>#VALUE!</v>
      </c>
      <c r="F1229" s="78" t="e">
        <f t="shared" si="96"/>
        <v>#VALUE!</v>
      </c>
      <c r="G1229" s="99">
        <f t="shared" si="97"/>
        <v>0</v>
      </c>
      <c r="H1229" s="99">
        <v>1</v>
      </c>
    </row>
    <row r="1230" spans="2:8" ht="18" customHeight="1" x14ac:dyDescent="0.25">
      <c r="C1230" s="36" t="str">
        <f t="shared" si="93"/>
        <v/>
      </c>
      <c r="D1230" s="36">
        <f t="shared" si="94"/>
        <v>0</v>
      </c>
      <c r="E1230" s="36" t="e">
        <f t="shared" si="95"/>
        <v>#VALUE!</v>
      </c>
      <c r="F1230" s="78" t="e">
        <f t="shared" si="96"/>
        <v>#VALUE!</v>
      </c>
      <c r="G1230" s="99">
        <f t="shared" si="97"/>
        <v>0</v>
      </c>
      <c r="H1230" s="99">
        <v>1</v>
      </c>
    </row>
    <row r="1231" spans="2:8" ht="18" customHeight="1" x14ac:dyDescent="0.25">
      <c r="C1231" s="36" t="str">
        <f t="shared" si="93"/>
        <v/>
      </c>
      <c r="D1231" s="36">
        <f t="shared" si="94"/>
        <v>0</v>
      </c>
      <c r="E1231" s="36" t="e">
        <f t="shared" si="95"/>
        <v>#VALUE!</v>
      </c>
      <c r="F1231" s="78" t="e">
        <f t="shared" si="96"/>
        <v>#VALUE!</v>
      </c>
      <c r="G1231" s="99">
        <f t="shared" si="97"/>
        <v>0</v>
      </c>
      <c r="H1231" s="99">
        <v>1</v>
      </c>
    </row>
    <row r="1232" spans="2:8" ht="18" customHeight="1" x14ac:dyDescent="0.25">
      <c r="C1232" s="36" t="str">
        <f t="shared" si="93"/>
        <v/>
      </c>
      <c r="D1232" s="36">
        <f t="shared" si="94"/>
        <v>0</v>
      </c>
      <c r="E1232" s="36" t="e">
        <f t="shared" si="95"/>
        <v>#VALUE!</v>
      </c>
      <c r="F1232" s="78" t="e">
        <f t="shared" si="96"/>
        <v>#VALUE!</v>
      </c>
      <c r="G1232" s="99">
        <f t="shared" si="97"/>
        <v>0</v>
      </c>
      <c r="H1232" s="99">
        <v>1</v>
      </c>
    </row>
    <row r="1233" spans="3:8" ht="18" customHeight="1" x14ac:dyDescent="0.25">
      <c r="C1233" s="36" t="str">
        <f t="shared" si="93"/>
        <v/>
      </c>
      <c r="D1233" s="36">
        <f t="shared" si="94"/>
        <v>0</v>
      </c>
      <c r="E1233" s="36" t="e">
        <f t="shared" si="95"/>
        <v>#VALUE!</v>
      </c>
      <c r="F1233" s="78" t="e">
        <f t="shared" si="96"/>
        <v>#VALUE!</v>
      </c>
      <c r="G1233" s="99">
        <f t="shared" si="97"/>
        <v>0</v>
      </c>
      <c r="H1233" s="99">
        <v>1</v>
      </c>
    </row>
    <row r="1234" spans="3:8" ht="18" customHeight="1" x14ac:dyDescent="0.25">
      <c r="C1234" s="36" t="str">
        <f t="shared" si="93"/>
        <v/>
      </c>
      <c r="D1234" s="36">
        <f t="shared" si="94"/>
        <v>0</v>
      </c>
      <c r="E1234" s="36" t="e">
        <f t="shared" si="95"/>
        <v>#VALUE!</v>
      </c>
      <c r="F1234" s="78" t="e">
        <f t="shared" si="96"/>
        <v>#VALUE!</v>
      </c>
      <c r="G1234" s="99">
        <f t="shared" si="97"/>
        <v>0</v>
      </c>
      <c r="H1234" s="99">
        <v>1</v>
      </c>
    </row>
    <row r="1235" spans="3:8" ht="18" customHeight="1" x14ac:dyDescent="0.25">
      <c r="C1235" s="36" t="str">
        <f t="shared" si="93"/>
        <v/>
      </c>
      <c r="D1235" s="36">
        <f t="shared" si="94"/>
        <v>0</v>
      </c>
      <c r="E1235" s="36" t="e">
        <f t="shared" si="95"/>
        <v>#VALUE!</v>
      </c>
      <c r="F1235" s="78" t="e">
        <f t="shared" si="96"/>
        <v>#VALUE!</v>
      </c>
      <c r="G1235" s="99">
        <f t="shared" si="97"/>
        <v>0</v>
      </c>
      <c r="H1235" s="99">
        <v>1</v>
      </c>
    </row>
    <row r="1236" spans="3:8" ht="18" customHeight="1" x14ac:dyDescent="0.25">
      <c r="C1236" s="36" t="str">
        <f t="shared" si="93"/>
        <v/>
      </c>
      <c r="D1236" s="36">
        <f t="shared" si="94"/>
        <v>0</v>
      </c>
      <c r="E1236" s="36" t="e">
        <f t="shared" si="95"/>
        <v>#VALUE!</v>
      </c>
      <c r="F1236" s="78" t="e">
        <f t="shared" si="96"/>
        <v>#VALUE!</v>
      </c>
      <c r="G1236" s="99">
        <f t="shared" si="97"/>
        <v>0</v>
      </c>
      <c r="H1236" s="99">
        <v>1</v>
      </c>
    </row>
    <row r="1237" spans="3:8" ht="18" customHeight="1" x14ac:dyDescent="0.25">
      <c r="C1237" s="36" t="str">
        <f t="shared" si="93"/>
        <v/>
      </c>
      <c r="D1237" s="36">
        <f t="shared" si="94"/>
        <v>0</v>
      </c>
      <c r="E1237" s="36" t="e">
        <f t="shared" si="95"/>
        <v>#VALUE!</v>
      </c>
      <c r="F1237" s="78" t="e">
        <f t="shared" si="96"/>
        <v>#VALUE!</v>
      </c>
      <c r="G1237" s="99">
        <f t="shared" si="97"/>
        <v>0</v>
      </c>
      <c r="H1237" s="99">
        <v>1</v>
      </c>
    </row>
    <row r="1238" spans="3:8" ht="18" customHeight="1" x14ac:dyDescent="0.25">
      <c r="C1238" s="36" t="str">
        <f t="shared" si="93"/>
        <v/>
      </c>
      <c r="D1238" s="36">
        <f t="shared" si="94"/>
        <v>0</v>
      </c>
      <c r="E1238" s="36" t="e">
        <f t="shared" si="95"/>
        <v>#VALUE!</v>
      </c>
      <c r="F1238" s="78" t="e">
        <f t="shared" si="96"/>
        <v>#VALUE!</v>
      </c>
      <c r="G1238" s="99">
        <f t="shared" si="97"/>
        <v>0</v>
      </c>
      <c r="H1238" s="99">
        <v>1</v>
      </c>
    </row>
    <row r="1239" spans="3:8" ht="18" customHeight="1" x14ac:dyDescent="0.25">
      <c r="C1239" s="36" t="str">
        <f t="shared" si="93"/>
        <v/>
      </c>
      <c r="D1239" s="36">
        <f t="shared" si="94"/>
        <v>0</v>
      </c>
      <c r="E1239" s="36" t="e">
        <f t="shared" si="95"/>
        <v>#VALUE!</v>
      </c>
      <c r="F1239" s="78" t="e">
        <f t="shared" si="96"/>
        <v>#VALUE!</v>
      </c>
      <c r="G1239" s="99">
        <f t="shared" si="97"/>
        <v>0</v>
      </c>
      <c r="H1239" s="99">
        <v>1</v>
      </c>
    </row>
    <row r="1240" spans="3:8" ht="18" customHeight="1" x14ac:dyDescent="0.25">
      <c r="C1240" s="36" t="str">
        <f t="shared" si="93"/>
        <v/>
      </c>
      <c r="D1240" s="36">
        <f t="shared" si="94"/>
        <v>0</v>
      </c>
      <c r="E1240" s="36" t="e">
        <f t="shared" si="95"/>
        <v>#VALUE!</v>
      </c>
      <c r="F1240" s="78" t="e">
        <f t="shared" si="96"/>
        <v>#VALUE!</v>
      </c>
      <c r="G1240" s="99">
        <f t="shared" si="97"/>
        <v>0</v>
      </c>
      <c r="H1240" s="99">
        <v>1</v>
      </c>
    </row>
    <row r="1241" spans="3:8" ht="18" customHeight="1" x14ac:dyDescent="0.25">
      <c r="C1241" s="36" t="str">
        <f t="shared" si="93"/>
        <v/>
      </c>
      <c r="D1241" s="36">
        <f t="shared" si="94"/>
        <v>0</v>
      </c>
      <c r="E1241" s="36" t="e">
        <f t="shared" si="95"/>
        <v>#VALUE!</v>
      </c>
      <c r="F1241" s="78" t="e">
        <f t="shared" si="96"/>
        <v>#VALUE!</v>
      </c>
      <c r="G1241" s="99">
        <f t="shared" si="97"/>
        <v>0</v>
      </c>
      <c r="H1241" s="99">
        <v>1</v>
      </c>
    </row>
    <row r="1242" spans="3:8" ht="18" customHeight="1" x14ac:dyDescent="0.25">
      <c r="C1242" s="36" t="str">
        <f t="shared" si="93"/>
        <v/>
      </c>
      <c r="D1242" s="36">
        <f t="shared" si="94"/>
        <v>0</v>
      </c>
      <c r="E1242" s="36" t="e">
        <f t="shared" si="95"/>
        <v>#VALUE!</v>
      </c>
      <c r="F1242" s="78" t="e">
        <f t="shared" si="96"/>
        <v>#VALUE!</v>
      </c>
      <c r="G1242" s="99">
        <f t="shared" si="97"/>
        <v>0</v>
      </c>
      <c r="H1242" s="99">
        <v>1</v>
      </c>
    </row>
    <row r="1243" spans="3:8" ht="18" customHeight="1" x14ac:dyDescent="0.25">
      <c r="C1243" s="36" t="str">
        <f t="shared" si="93"/>
        <v/>
      </c>
      <c r="D1243" s="36">
        <f t="shared" si="94"/>
        <v>0</v>
      </c>
      <c r="E1243" s="36" t="e">
        <f t="shared" si="95"/>
        <v>#VALUE!</v>
      </c>
      <c r="F1243" s="78" t="e">
        <f t="shared" si="96"/>
        <v>#VALUE!</v>
      </c>
      <c r="G1243" s="99">
        <f t="shared" si="97"/>
        <v>0</v>
      </c>
      <c r="H1243" s="99">
        <v>1</v>
      </c>
    </row>
    <row r="1244" spans="3:8" ht="18" customHeight="1" x14ac:dyDescent="0.25">
      <c r="C1244" s="36" t="str">
        <f t="shared" si="93"/>
        <v/>
      </c>
      <c r="D1244" s="36">
        <f t="shared" si="94"/>
        <v>0</v>
      </c>
      <c r="E1244" s="36" t="e">
        <f t="shared" si="95"/>
        <v>#VALUE!</v>
      </c>
      <c r="F1244" s="78" t="e">
        <f t="shared" si="96"/>
        <v>#VALUE!</v>
      </c>
      <c r="G1244" s="99">
        <f t="shared" si="97"/>
        <v>0</v>
      </c>
      <c r="H1244" s="99">
        <v>1</v>
      </c>
    </row>
    <row r="1245" spans="3:8" ht="18" customHeight="1" x14ac:dyDescent="0.25">
      <c r="C1245" s="36" t="str">
        <f t="shared" si="93"/>
        <v/>
      </c>
      <c r="D1245" s="36">
        <f t="shared" si="94"/>
        <v>0</v>
      </c>
      <c r="E1245" s="36" t="e">
        <f t="shared" si="95"/>
        <v>#VALUE!</v>
      </c>
      <c r="F1245" s="78" t="e">
        <f t="shared" si="96"/>
        <v>#VALUE!</v>
      </c>
      <c r="G1245" s="99">
        <f t="shared" si="97"/>
        <v>0</v>
      </c>
      <c r="H1245" s="99">
        <v>1</v>
      </c>
    </row>
    <row r="1246" spans="3:8" ht="18" customHeight="1" x14ac:dyDescent="0.25">
      <c r="C1246" s="36" t="str">
        <f t="shared" si="93"/>
        <v/>
      </c>
      <c r="D1246" s="36">
        <f t="shared" si="94"/>
        <v>0</v>
      </c>
      <c r="E1246" s="36" t="e">
        <f t="shared" si="95"/>
        <v>#VALUE!</v>
      </c>
      <c r="F1246" s="78" t="e">
        <f t="shared" si="96"/>
        <v>#VALUE!</v>
      </c>
      <c r="G1246" s="99">
        <f t="shared" si="97"/>
        <v>0</v>
      </c>
      <c r="H1246" s="99">
        <v>1</v>
      </c>
    </row>
    <row r="1247" spans="3:8" ht="18" customHeight="1" x14ac:dyDescent="0.25">
      <c r="C1247" s="36" t="str">
        <f t="shared" si="93"/>
        <v/>
      </c>
      <c r="D1247" s="36">
        <f t="shared" si="94"/>
        <v>0</v>
      </c>
      <c r="E1247" s="36" t="e">
        <f t="shared" si="95"/>
        <v>#VALUE!</v>
      </c>
      <c r="F1247" s="78" t="e">
        <f t="shared" si="96"/>
        <v>#VALUE!</v>
      </c>
      <c r="G1247" s="99">
        <f t="shared" si="97"/>
        <v>0</v>
      </c>
      <c r="H1247" s="99">
        <v>1</v>
      </c>
    </row>
    <row r="1248" spans="3:8" ht="18" customHeight="1" x14ac:dyDescent="0.25">
      <c r="C1248" s="36" t="str">
        <f t="shared" si="93"/>
        <v/>
      </c>
      <c r="D1248" s="36">
        <f t="shared" si="94"/>
        <v>0</v>
      </c>
      <c r="E1248" s="36" t="e">
        <f t="shared" si="95"/>
        <v>#VALUE!</v>
      </c>
      <c r="F1248" s="78" t="e">
        <f t="shared" si="96"/>
        <v>#VALUE!</v>
      </c>
      <c r="G1248" s="99">
        <f t="shared" si="97"/>
        <v>0</v>
      </c>
      <c r="H1248" s="99">
        <v>1</v>
      </c>
    </row>
    <row r="1249" spans="3:8" ht="18" customHeight="1" x14ac:dyDescent="0.25">
      <c r="C1249" s="36" t="str">
        <f t="shared" si="93"/>
        <v/>
      </c>
      <c r="D1249" s="36">
        <f t="shared" si="94"/>
        <v>0</v>
      </c>
      <c r="E1249" s="36" t="e">
        <f t="shared" si="95"/>
        <v>#VALUE!</v>
      </c>
      <c r="F1249" s="78" t="e">
        <f t="shared" si="96"/>
        <v>#VALUE!</v>
      </c>
      <c r="G1249" s="99">
        <f t="shared" si="97"/>
        <v>0</v>
      </c>
      <c r="H1249" s="99">
        <v>1</v>
      </c>
    </row>
    <row r="1250" spans="3:8" ht="18" customHeight="1" x14ac:dyDescent="0.25">
      <c r="C1250" s="36" t="str">
        <f t="shared" si="93"/>
        <v/>
      </c>
      <c r="D1250" s="36">
        <f t="shared" si="94"/>
        <v>0</v>
      </c>
      <c r="E1250" s="36" t="e">
        <f t="shared" si="95"/>
        <v>#VALUE!</v>
      </c>
      <c r="F1250" s="78" t="e">
        <f t="shared" si="96"/>
        <v>#VALUE!</v>
      </c>
      <c r="G1250" s="99">
        <f t="shared" si="97"/>
        <v>0</v>
      </c>
      <c r="H1250" s="99">
        <v>1</v>
      </c>
    </row>
    <row r="1251" spans="3:8" ht="18" customHeight="1" x14ac:dyDescent="0.25">
      <c r="C1251" s="36" t="str">
        <f t="shared" si="93"/>
        <v/>
      </c>
      <c r="D1251" s="36">
        <f t="shared" si="94"/>
        <v>0</v>
      </c>
      <c r="E1251" s="36" t="e">
        <f t="shared" si="95"/>
        <v>#VALUE!</v>
      </c>
      <c r="F1251" s="78" t="e">
        <f t="shared" si="96"/>
        <v>#VALUE!</v>
      </c>
      <c r="G1251" s="99">
        <f t="shared" si="97"/>
        <v>0</v>
      </c>
      <c r="H1251" s="99">
        <v>1</v>
      </c>
    </row>
    <row r="1252" spans="3:8" ht="18" customHeight="1" x14ac:dyDescent="0.25">
      <c r="C1252" s="36" t="str">
        <f t="shared" si="93"/>
        <v/>
      </c>
      <c r="D1252" s="36">
        <f t="shared" si="94"/>
        <v>0</v>
      </c>
      <c r="E1252" s="36" t="e">
        <f t="shared" si="95"/>
        <v>#VALUE!</v>
      </c>
      <c r="F1252" s="78" t="e">
        <f t="shared" si="96"/>
        <v>#VALUE!</v>
      </c>
      <c r="G1252" s="99">
        <f t="shared" si="97"/>
        <v>0</v>
      </c>
      <c r="H1252" s="99">
        <v>1</v>
      </c>
    </row>
    <row r="1253" spans="3:8" ht="18" customHeight="1" x14ac:dyDescent="0.25">
      <c r="C1253" s="36" t="str">
        <f t="shared" si="93"/>
        <v/>
      </c>
      <c r="D1253" s="36">
        <f t="shared" si="94"/>
        <v>0</v>
      </c>
      <c r="E1253" s="36" t="e">
        <f t="shared" si="95"/>
        <v>#VALUE!</v>
      </c>
      <c r="F1253" s="78" t="e">
        <f t="shared" si="96"/>
        <v>#VALUE!</v>
      </c>
      <c r="G1253" s="99">
        <f t="shared" si="97"/>
        <v>0</v>
      </c>
      <c r="H1253" s="99">
        <v>1</v>
      </c>
    </row>
    <row r="1254" spans="3:8" ht="18" customHeight="1" x14ac:dyDescent="0.25">
      <c r="C1254" s="36" t="str">
        <f t="shared" si="93"/>
        <v/>
      </c>
      <c r="D1254" s="36">
        <f t="shared" si="94"/>
        <v>0</v>
      </c>
      <c r="E1254" s="36" t="e">
        <f t="shared" si="95"/>
        <v>#VALUE!</v>
      </c>
      <c r="F1254" s="78" t="e">
        <f t="shared" si="96"/>
        <v>#VALUE!</v>
      </c>
      <c r="G1254" s="99">
        <f t="shared" si="97"/>
        <v>0</v>
      </c>
      <c r="H1254" s="99">
        <v>1</v>
      </c>
    </row>
    <row r="1255" spans="3:8" ht="18" customHeight="1" x14ac:dyDescent="0.25">
      <c r="C1255" s="36" t="str">
        <f t="shared" si="93"/>
        <v/>
      </c>
      <c r="D1255" s="36">
        <f t="shared" si="94"/>
        <v>0</v>
      </c>
      <c r="E1255" s="36" t="e">
        <f t="shared" si="95"/>
        <v>#VALUE!</v>
      </c>
      <c r="F1255" s="78" t="e">
        <f t="shared" si="96"/>
        <v>#VALUE!</v>
      </c>
      <c r="G1255" s="99">
        <f t="shared" si="97"/>
        <v>0</v>
      </c>
      <c r="H1255" s="99">
        <v>1</v>
      </c>
    </row>
    <row r="1256" spans="3:8" ht="18" customHeight="1" x14ac:dyDescent="0.25">
      <c r="C1256" s="36" t="str">
        <f t="shared" si="93"/>
        <v/>
      </c>
      <c r="D1256" s="36">
        <f t="shared" si="94"/>
        <v>0</v>
      </c>
      <c r="E1256" s="36" t="e">
        <f t="shared" si="95"/>
        <v>#VALUE!</v>
      </c>
      <c r="F1256" s="78" t="e">
        <f t="shared" si="96"/>
        <v>#VALUE!</v>
      </c>
      <c r="G1256" s="99">
        <f t="shared" si="97"/>
        <v>0</v>
      </c>
      <c r="H1256" s="99">
        <v>1</v>
      </c>
    </row>
    <row r="1257" spans="3:8" ht="18" customHeight="1" x14ac:dyDescent="0.25">
      <c r="C1257" s="36" t="str">
        <f t="shared" si="93"/>
        <v/>
      </c>
      <c r="D1257" s="36">
        <f t="shared" si="94"/>
        <v>0</v>
      </c>
      <c r="E1257" s="36" t="e">
        <f t="shared" si="95"/>
        <v>#VALUE!</v>
      </c>
      <c r="F1257" s="78" t="e">
        <f t="shared" si="96"/>
        <v>#VALUE!</v>
      </c>
      <c r="G1257" s="99">
        <f t="shared" si="97"/>
        <v>0</v>
      </c>
      <c r="H1257" s="99">
        <v>1</v>
      </c>
    </row>
    <row r="1258" spans="3:8" ht="18" customHeight="1" x14ac:dyDescent="0.25">
      <c r="C1258" s="36" t="str">
        <f t="shared" si="93"/>
        <v/>
      </c>
      <c r="D1258" s="36">
        <f t="shared" si="94"/>
        <v>0</v>
      </c>
      <c r="E1258" s="36" t="e">
        <f t="shared" si="95"/>
        <v>#VALUE!</v>
      </c>
      <c r="F1258" s="78" t="e">
        <f t="shared" si="96"/>
        <v>#VALUE!</v>
      </c>
      <c r="G1258" s="99">
        <f t="shared" si="97"/>
        <v>0</v>
      </c>
      <c r="H1258" s="99">
        <v>1</v>
      </c>
    </row>
    <row r="1259" spans="3:8" ht="18" customHeight="1" x14ac:dyDescent="0.25">
      <c r="C1259" s="36" t="str">
        <f t="shared" si="93"/>
        <v/>
      </c>
      <c r="D1259" s="36">
        <f t="shared" si="94"/>
        <v>0</v>
      </c>
      <c r="E1259" s="36" t="e">
        <f t="shared" si="95"/>
        <v>#VALUE!</v>
      </c>
      <c r="F1259" s="78" t="e">
        <f t="shared" si="96"/>
        <v>#VALUE!</v>
      </c>
      <c r="G1259" s="99">
        <f t="shared" si="97"/>
        <v>0</v>
      </c>
      <c r="H1259" s="99">
        <v>1</v>
      </c>
    </row>
    <row r="1260" spans="3:8" ht="18" customHeight="1" x14ac:dyDescent="0.25">
      <c r="C1260" s="36" t="str">
        <f t="shared" si="93"/>
        <v/>
      </c>
      <c r="D1260" s="36">
        <f t="shared" si="94"/>
        <v>0</v>
      </c>
      <c r="E1260" s="36" t="e">
        <f t="shared" si="95"/>
        <v>#VALUE!</v>
      </c>
      <c r="F1260" s="78" t="e">
        <f t="shared" si="96"/>
        <v>#VALUE!</v>
      </c>
      <c r="G1260" s="99">
        <f t="shared" si="97"/>
        <v>0</v>
      </c>
      <c r="H1260" s="99">
        <v>1</v>
      </c>
    </row>
    <row r="1261" spans="3:8" ht="18" customHeight="1" x14ac:dyDescent="0.25">
      <c r="C1261" s="36" t="str">
        <f t="shared" si="93"/>
        <v/>
      </c>
      <c r="D1261" s="36">
        <f t="shared" si="94"/>
        <v>0</v>
      </c>
      <c r="E1261" s="36" t="e">
        <f t="shared" si="95"/>
        <v>#VALUE!</v>
      </c>
      <c r="F1261" s="78" t="e">
        <f t="shared" si="96"/>
        <v>#VALUE!</v>
      </c>
      <c r="G1261" s="99">
        <f t="shared" si="97"/>
        <v>0</v>
      </c>
      <c r="H1261" s="99">
        <v>1</v>
      </c>
    </row>
    <row r="1262" spans="3:8" ht="18" customHeight="1" x14ac:dyDescent="0.25">
      <c r="C1262" s="36" t="str">
        <f t="shared" si="93"/>
        <v/>
      </c>
      <c r="D1262" s="36">
        <f t="shared" si="94"/>
        <v>0</v>
      </c>
      <c r="E1262" s="36" t="e">
        <f t="shared" si="95"/>
        <v>#VALUE!</v>
      </c>
      <c r="F1262" s="78" t="e">
        <f t="shared" si="96"/>
        <v>#VALUE!</v>
      </c>
      <c r="G1262" s="99">
        <f t="shared" si="97"/>
        <v>0</v>
      </c>
      <c r="H1262" s="99">
        <v>1</v>
      </c>
    </row>
    <row r="1263" spans="3:8" ht="18" customHeight="1" x14ac:dyDescent="0.25">
      <c r="C1263" s="36" t="str">
        <f t="shared" si="93"/>
        <v/>
      </c>
      <c r="D1263" s="36">
        <f t="shared" si="94"/>
        <v>0</v>
      </c>
      <c r="E1263" s="36" t="e">
        <f t="shared" si="95"/>
        <v>#VALUE!</v>
      </c>
      <c r="F1263" s="78" t="e">
        <f t="shared" si="96"/>
        <v>#VALUE!</v>
      </c>
      <c r="G1263" s="99">
        <f t="shared" si="97"/>
        <v>0</v>
      </c>
      <c r="H1263" s="99">
        <v>1</v>
      </c>
    </row>
    <row r="1264" spans="3:8" ht="18" customHeight="1" x14ac:dyDescent="0.25">
      <c r="C1264" s="36" t="str">
        <f t="shared" si="93"/>
        <v/>
      </c>
      <c r="D1264" s="36">
        <f t="shared" si="94"/>
        <v>0</v>
      </c>
      <c r="E1264" s="36" t="e">
        <f t="shared" si="95"/>
        <v>#VALUE!</v>
      </c>
      <c r="F1264" s="78" t="e">
        <f t="shared" si="96"/>
        <v>#VALUE!</v>
      </c>
      <c r="G1264" s="99">
        <f t="shared" si="97"/>
        <v>0</v>
      </c>
      <c r="H1264" s="99">
        <v>1</v>
      </c>
    </row>
    <row r="1265" spans="3:8" ht="18" customHeight="1" x14ac:dyDescent="0.25">
      <c r="C1265" s="36" t="str">
        <f t="shared" si="93"/>
        <v/>
      </c>
      <c r="D1265" s="36">
        <f t="shared" si="94"/>
        <v>0</v>
      </c>
      <c r="E1265" s="36" t="e">
        <f t="shared" si="95"/>
        <v>#VALUE!</v>
      </c>
      <c r="F1265" s="78" t="e">
        <f t="shared" si="96"/>
        <v>#VALUE!</v>
      </c>
      <c r="G1265" s="99">
        <f t="shared" si="97"/>
        <v>0</v>
      </c>
      <c r="H1265" s="99">
        <v>1</v>
      </c>
    </row>
    <row r="1266" spans="3:8" ht="18" customHeight="1" x14ac:dyDescent="0.25">
      <c r="C1266" s="36" t="str">
        <f t="shared" si="93"/>
        <v/>
      </c>
      <c r="D1266" s="36">
        <f t="shared" si="94"/>
        <v>0</v>
      </c>
      <c r="E1266" s="36" t="e">
        <f t="shared" si="95"/>
        <v>#VALUE!</v>
      </c>
      <c r="F1266" s="78" t="e">
        <f t="shared" si="96"/>
        <v>#VALUE!</v>
      </c>
      <c r="G1266" s="99">
        <f t="shared" si="97"/>
        <v>0</v>
      </c>
      <c r="H1266" s="99">
        <v>1</v>
      </c>
    </row>
    <row r="1267" spans="3:8" ht="18" customHeight="1" x14ac:dyDescent="0.25">
      <c r="C1267" s="36" t="str">
        <f t="shared" si="93"/>
        <v/>
      </c>
      <c r="D1267" s="36">
        <f t="shared" si="94"/>
        <v>0</v>
      </c>
      <c r="E1267" s="36" t="e">
        <f t="shared" si="95"/>
        <v>#VALUE!</v>
      </c>
      <c r="F1267" s="78" t="e">
        <f t="shared" si="96"/>
        <v>#VALUE!</v>
      </c>
      <c r="G1267" s="99">
        <f t="shared" si="97"/>
        <v>0</v>
      </c>
      <c r="H1267" s="99">
        <v>1</v>
      </c>
    </row>
    <row r="1268" spans="3:8" ht="18" customHeight="1" x14ac:dyDescent="0.25">
      <c r="C1268" s="36" t="str">
        <f t="shared" si="93"/>
        <v/>
      </c>
      <c r="D1268" s="36">
        <f t="shared" si="94"/>
        <v>0</v>
      </c>
      <c r="E1268" s="36" t="e">
        <f t="shared" si="95"/>
        <v>#VALUE!</v>
      </c>
      <c r="F1268" s="78" t="e">
        <f t="shared" si="96"/>
        <v>#VALUE!</v>
      </c>
      <c r="G1268" s="99">
        <f t="shared" si="97"/>
        <v>0</v>
      </c>
      <c r="H1268" s="99">
        <v>1</v>
      </c>
    </row>
    <row r="1269" spans="3:8" ht="18" customHeight="1" x14ac:dyDescent="0.25">
      <c r="C1269" s="36" t="str">
        <f t="shared" si="93"/>
        <v/>
      </c>
      <c r="D1269" s="36">
        <f t="shared" si="94"/>
        <v>0</v>
      </c>
      <c r="E1269" s="36" t="e">
        <f t="shared" si="95"/>
        <v>#VALUE!</v>
      </c>
      <c r="F1269" s="78" t="e">
        <f t="shared" si="96"/>
        <v>#VALUE!</v>
      </c>
      <c r="G1269" s="99">
        <f t="shared" si="97"/>
        <v>0</v>
      </c>
      <c r="H1269" s="99">
        <v>1</v>
      </c>
    </row>
    <row r="1270" spans="3:8" ht="18" customHeight="1" x14ac:dyDescent="0.25">
      <c r="C1270" s="36" t="str">
        <f t="shared" si="93"/>
        <v/>
      </c>
      <c r="D1270" s="36">
        <f t="shared" si="94"/>
        <v>0</v>
      </c>
      <c r="E1270" s="36" t="e">
        <f t="shared" si="95"/>
        <v>#VALUE!</v>
      </c>
      <c r="F1270" s="78" t="e">
        <f t="shared" si="96"/>
        <v>#VALUE!</v>
      </c>
      <c r="G1270" s="99">
        <f t="shared" si="97"/>
        <v>0</v>
      </c>
      <c r="H1270" s="99">
        <v>1</v>
      </c>
    </row>
    <row r="1271" spans="3:8" ht="18" customHeight="1" x14ac:dyDescent="0.25">
      <c r="C1271" s="36" t="str">
        <f t="shared" si="93"/>
        <v/>
      </c>
      <c r="D1271" s="36">
        <f t="shared" si="94"/>
        <v>0</v>
      </c>
      <c r="E1271" s="36" t="e">
        <f t="shared" si="95"/>
        <v>#VALUE!</v>
      </c>
      <c r="F1271" s="78" t="e">
        <f t="shared" si="96"/>
        <v>#VALUE!</v>
      </c>
      <c r="G1271" s="99">
        <f t="shared" si="97"/>
        <v>0</v>
      </c>
      <c r="H1271" s="99">
        <v>1</v>
      </c>
    </row>
    <row r="1272" spans="3:8" ht="18" customHeight="1" x14ac:dyDescent="0.25">
      <c r="C1272" s="36" t="str">
        <f t="shared" si="93"/>
        <v/>
      </c>
      <c r="D1272" s="36">
        <f t="shared" si="94"/>
        <v>0</v>
      </c>
      <c r="E1272" s="36" t="e">
        <f t="shared" si="95"/>
        <v>#VALUE!</v>
      </c>
      <c r="F1272" s="78" t="e">
        <f t="shared" si="96"/>
        <v>#VALUE!</v>
      </c>
      <c r="G1272" s="99">
        <f t="shared" si="97"/>
        <v>0</v>
      </c>
      <c r="H1272" s="99">
        <v>1</v>
      </c>
    </row>
    <row r="1273" spans="3:8" ht="18" customHeight="1" x14ac:dyDescent="0.25">
      <c r="C1273" s="36" t="str">
        <f t="shared" si="93"/>
        <v/>
      </c>
      <c r="D1273" s="36">
        <f t="shared" si="94"/>
        <v>0</v>
      </c>
      <c r="E1273" s="36" t="e">
        <f t="shared" si="95"/>
        <v>#VALUE!</v>
      </c>
      <c r="F1273" s="78" t="e">
        <f t="shared" si="96"/>
        <v>#VALUE!</v>
      </c>
      <c r="G1273" s="99">
        <f t="shared" si="97"/>
        <v>0</v>
      </c>
      <c r="H1273" s="99">
        <v>1</v>
      </c>
    </row>
    <row r="1274" spans="3:8" ht="18" customHeight="1" x14ac:dyDescent="0.25">
      <c r="C1274" s="36" t="str">
        <f t="shared" si="93"/>
        <v/>
      </c>
      <c r="D1274" s="36">
        <f t="shared" si="94"/>
        <v>0</v>
      </c>
      <c r="E1274" s="36" t="e">
        <f t="shared" si="95"/>
        <v>#VALUE!</v>
      </c>
      <c r="F1274" s="78" t="e">
        <f t="shared" si="96"/>
        <v>#VALUE!</v>
      </c>
      <c r="G1274" s="99">
        <f t="shared" si="97"/>
        <v>0</v>
      </c>
      <c r="H1274" s="99">
        <v>1</v>
      </c>
    </row>
    <row r="1275" spans="3:8" ht="18" customHeight="1" x14ac:dyDescent="0.25">
      <c r="C1275" s="36" t="str">
        <f t="shared" si="93"/>
        <v/>
      </c>
      <c r="D1275" s="36">
        <f t="shared" si="94"/>
        <v>0</v>
      </c>
      <c r="E1275" s="36" t="e">
        <f t="shared" si="95"/>
        <v>#VALUE!</v>
      </c>
      <c r="F1275" s="78" t="e">
        <f t="shared" si="96"/>
        <v>#VALUE!</v>
      </c>
      <c r="G1275" s="99">
        <f t="shared" si="97"/>
        <v>0</v>
      </c>
      <c r="H1275" s="99">
        <v>1</v>
      </c>
    </row>
    <row r="1276" spans="3:8" ht="18" customHeight="1" x14ac:dyDescent="0.25">
      <c r="C1276" s="36" t="str">
        <f t="shared" si="93"/>
        <v/>
      </c>
      <c r="D1276" s="36">
        <f t="shared" si="94"/>
        <v>0</v>
      </c>
      <c r="E1276" s="36" t="e">
        <f t="shared" si="95"/>
        <v>#VALUE!</v>
      </c>
      <c r="F1276" s="78" t="e">
        <f t="shared" si="96"/>
        <v>#VALUE!</v>
      </c>
      <c r="G1276" s="99">
        <f t="shared" si="97"/>
        <v>0</v>
      </c>
      <c r="H1276" s="99">
        <v>1</v>
      </c>
    </row>
    <row r="1277" spans="3:8" ht="18" customHeight="1" x14ac:dyDescent="0.25">
      <c r="C1277" s="36" t="str">
        <f t="shared" si="93"/>
        <v/>
      </c>
      <c r="D1277" s="36">
        <f t="shared" si="94"/>
        <v>0</v>
      </c>
      <c r="E1277" s="36" t="e">
        <f t="shared" si="95"/>
        <v>#VALUE!</v>
      </c>
      <c r="F1277" s="78" t="e">
        <f t="shared" si="96"/>
        <v>#VALUE!</v>
      </c>
      <c r="G1277" s="99">
        <f t="shared" si="97"/>
        <v>0</v>
      </c>
      <c r="H1277" s="99">
        <v>1</v>
      </c>
    </row>
    <row r="1278" spans="3:8" ht="18" customHeight="1" x14ac:dyDescent="0.25">
      <c r="C1278" s="36" t="str">
        <f t="shared" si="93"/>
        <v/>
      </c>
      <c r="D1278" s="36">
        <f t="shared" si="94"/>
        <v>0</v>
      </c>
      <c r="E1278" s="36" t="e">
        <f t="shared" si="95"/>
        <v>#VALUE!</v>
      </c>
      <c r="F1278" s="78" t="e">
        <f t="shared" si="96"/>
        <v>#VALUE!</v>
      </c>
      <c r="G1278" s="99">
        <f t="shared" si="97"/>
        <v>0</v>
      </c>
      <c r="H1278" s="99">
        <v>1</v>
      </c>
    </row>
    <row r="1279" spans="3:8" ht="18" customHeight="1" x14ac:dyDescent="0.25">
      <c r="C1279" s="36" t="str">
        <f t="shared" si="93"/>
        <v/>
      </c>
      <c r="D1279" s="36">
        <f t="shared" si="94"/>
        <v>0</v>
      </c>
      <c r="E1279" s="36" t="e">
        <f t="shared" si="95"/>
        <v>#VALUE!</v>
      </c>
      <c r="F1279" s="78" t="e">
        <f t="shared" si="96"/>
        <v>#VALUE!</v>
      </c>
      <c r="G1279" s="99">
        <f t="shared" si="97"/>
        <v>0</v>
      </c>
      <c r="H1279" s="99">
        <v>1</v>
      </c>
    </row>
    <row r="1280" spans="3:8" ht="18" customHeight="1" x14ac:dyDescent="0.25">
      <c r="C1280" s="36" t="str">
        <f t="shared" si="93"/>
        <v/>
      </c>
      <c r="D1280" s="36">
        <f t="shared" si="94"/>
        <v>0</v>
      </c>
      <c r="E1280" s="36" t="e">
        <f t="shared" si="95"/>
        <v>#VALUE!</v>
      </c>
      <c r="F1280" s="78" t="e">
        <f t="shared" si="96"/>
        <v>#VALUE!</v>
      </c>
      <c r="G1280" s="99">
        <f t="shared" si="97"/>
        <v>0</v>
      </c>
      <c r="H1280" s="99">
        <v>1</v>
      </c>
    </row>
    <row r="1281" spans="3:8" ht="18" customHeight="1" x14ac:dyDescent="0.25">
      <c r="C1281" s="36" t="str">
        <f t="shared" si="93"/>
        <v/>
      </c>
      <c r="D1281" s="36">
        <f t="shared" si="94"/>
        <v>0</v>
      </c>
      <c r="E1281" s="36" t="e">
        <f t="shared" si="95"/>
        <v>#VALUE!</v>
      </c>
      <c r="F1281" s="78" t="e">
        <f t="shared" si="96"/>
        <v>#VALUE!</v>
      </c>
      <c r="G1281" s="99">
        <f t="shared" si="97"/>
        <v>0</v>
      </c>
      <c r="H1281" s="99">
        <v>1</v>
      </c>
    </row>
    <row r="1282" spans="3:8" ht="18" customHeight="1" x14ac:dyDescent="0.25">
      <c r="C1282" s="36" t="str">
        <f t="shared" si="93"/>
        <v/>
      </c>
      <c r="D1282" s="36">
        <f t="shared" si="94"/>
        <v>0</v>
      </c>
      <c r="E1282" s="36" t="e">
        <f t="shared" si="95"/>
        <v>#VALUE!</v>
      </c>
      <c r="F1282" s="78" t="e">
        <f t="shared" si="96"/>
        <v>#VALUE!</v>
      </c>
      <c r="G1282" s="99">
        <f t="shared" si="97"/>
        <v>0</v>
      </c>
      <c r="H1282" s="99">
        <v>1</v>
      </c>
    </row>
    <row r="1283" spans="3:8" ht="18" customHeight="1" x14ac:dyDescent="0.25">
      <c r="C1283" s="36" t="str">
        <f t="shared" ref="C1283:C1346" si="98">TRIM(RIGHT(SUBSTITUTE(A1283,"/",REPT(" ",LEN(A1283))),LEN(A1283)))</f>
        <v/>
      </c>
      <c r="D1283" s="36">
        <f t="shared" ref="D1283:D1346" si="99">B1283</f>
        <v>0</v>
      </c>
      <c r="E1283" s="36" t="e">
        <f t="shared" ref="E1283:E1346" si="100">LEFT(A1283,LEN(A1283)-LEN(C1283)-1)</f>
        <v>#VALUE!</v>
      </c>
      <c r="F1283" s="78" t="e">
        <f t="shared" ref="F1283:F1346" si="101">LEFT(A1283,FIND("/",A1283,FIND("/",A1283)+1)-1)</f>
        <v>#VALUE!</v>
      </c>
      <c r="G1283" s="99">
        <f t="shared" ref="G1283:G1346" si="102">B1283</f>
        <v>0</v>
      </c>
      <c r="H1283" s="99">
        <v>1</v>
      </c>
    </row>
    <row r="1284" spans="3:8" ht="18" customHeight="1" x14ac:dyDescent="0.25">
      <c r="C1284" s="36" t="str">
        <f t="shared" si="98"/>
        <v/>
      </c>
      <c r="D1284" s="36">
        <f t="shared" si="99"/>
        <v>0</v>
      </c>
      <c r="E1284" s="36" t="e">
        <f t="shared" si="100"/>
        <v>#VALUE!</v>
      </c>
      <c r="F1284" s="78" t="e">
        <f t="shared" si="101"/>
        <v>#VALUE!</v>
      </c>
      <c r="G1284" s="99">
        <f t="shared" si="102"/>
        <v>0</v>
      </c>
      <c r="H1284" s="99">
        <v>1</v>
      </c>
    </row>
    <row r="1285" spans="3:8" ht="18" customHeight="1" x14ac:dyDescent="0.25">
      <c r="C1285" s="36" t="str">
        <f t="shared" si="98"/>
        <v/>
      </c>
      <c r="D1285" s="36">
        <f t="shared" si="99"/>
        <v>0</v>
      </c>
      <c r="E1285" s="36" t="e">
        <f t="shared" si="100"/>
        <v>#VALUE!</v>
      </c>
      <c r="F1285" s="78" t="e">
        <f t="shared" si="101"/>
        <v>#VALUE!</v>
      </c>
      <c r="G1285" s="99">
        <f t="shared" si="102"/>
        <v>0</v>
      </c>
      <c r="H1285" s="99">
        <v>1</v>
      </c>
    </row>
    <row r="1286" spans="3:8" ht="18" customHeight="1" x14ac:dyDescent="0.25">
      <c r="C1286" s="36" t="str">
        <f t="shared" si="98"/>
        <v/>
      </c>
      <c r="D1286" s="36">
        <f t="shared" si="99"/>
        <v>0</v>
      </c>
      <c r="E1286" s="36" t="e">
        <f t="shared" si="100"/>
        <v>#VALUE!</v>
      </c>
      <c r="F1286" s="78" t="e">
        <f t="shared" si="101"/>
        <v>#VALUE!</v>
      </c>
      <c r="G1286" s="99">
        <f t="shared" si="102"/>
        <v>0</v>
      </c>
      <c r="H1286" s="99">
        <v>1</v>
      </c>
    </row>
    <row r="1287" spans="3:8" ht="18" customHeight="1" x14ac:dyDescent="0.25">
      <c r="C1287" s="36" t="str">
        <f t="shared" si="98"/>
        <v/>
      </c>
      <c r="D1287" s="36">
        <f t="shared" si="99"/>
        <v>0</v>
      </c>
      <c r="E1287" s="36" t="e">
        <f t="shared" si="100"/>
        <v>#VALUE!</v>
      </c>
      <c r="F1287" s="78" t="e">
        <f t="shared" si="101"/>
        <v>#VALUE!</v>
      </c>
      <c r="G1287" s="99">
        <f t="shared" si="102"/>
        <v>0</v>
      </c>
      <c r="H1287" s="99">
        <v>1</v>
      </c>
    </row>
    <row r="1288" spans="3:8" ht="18" customHeight="1" x14ac:dyDescent="0.25">
      <c r="C1288" s="36" t="str">
        <f t="shared" si="98"/>
        <v/>
      </c>
      <c r="D1288" s="36">
        <f t="shared" si="99"/>
        <v>0</v>
      </c>
      <c r="E1288" s="36" t="e">
        <f t="shared" si="100"/>
        <v>#VALUE!</v>
      </c>
      <c r="F1288" s="78" t="e">
        <f t="shared" si="101"/>
        <v>#VALUE!</v>
      </c>
      <c r="G1288" s="99">
        <f t="shared" si="102"/>
        <v>0</v>
      </c>
      <c r="H1288" s="99">
        <v>1</v>
      </c>
    </row>
    <row r="1289" spans="3:8" ht="18" customHeight="1" x14ac:dyDescent="0.25">
      <c r="C1289" s="36" t="str">
        <f t="shared" si="98"/>
        <v/>
      </c>
      <c r="D1289" s="36">
        <f t="shared" si="99"/>
        <v>0</v>
      </c>
      <c r="E1289" s="36" t="e">
        <f t="shared" si="100"/>
        <v>#VALUE!</v>
      </c>
      <c r="F1289" s="78" t="e">
        <f t="shared" si="101"/>
        <v>#VALUE!</v>
      </c>
      <c r="G1289" s="99">
        <f t="shared" si="102"/>
        <v>0</v>
      </c>
      <c r="H1289" s="99">
        <v>1</v>
      </c>
    </row>
    <row r="1290" spans="3:8" ht="18" customHeight="1" x14ac:dyDescent="0.25">
      <c r="C1290" s="36" t="str">
        <f t="shared" si="98"/>
        <v/>
      </c>
      <c r="D1290" s="36">
        <f t="shared" si="99"/>
        <v>0</v>
      </c>
      <c r="E1290" s="36" t="e">
        <f t="shared" si="100"/>
        <v>#VALUE!</v>
      </c>
      <c r="F1290" s="78" t="e">
        <f t="shared" si="101"/>
        <v>#VALUE!</v>
      </c>
      <c r="G1290" s="99">
        <f t="shared" si="102"/>
        <v>0</v>
      </c>
      <c r="H1290" s="99">
        <v>1</v>
      </c>
    </row>
    <row r="1291" spans="3:8" ht="18" customHeight="1" x14ac:dyDescent="0.25">
      <c r="C1291" s="36" t="str">
        <f t="shared" si="98"/>
        <v/>
      </c>
      <c r="D1291" s="36">
        <f t="shared" si="99"/>
        <v>0</v>
      </c>
      <c r="E1291" s="36" t="e">
        <f t="shared" si="100"/>
        <v>#VALUE!</v>
      </c>
      <c r="F1291" s="78" t="e">
        <f t="shared" si="101"/>
        <v>#VALUE!</v>
      </c>
      <c r="G1291" s="99">
        <f t="shared" si="102"/>
        <v>0</v>
      </c>
      <c r="H1291" s="99">
        <v>1</v>
      </c>
    </row>
    <row r="1292" spans="3:8" ht="18" customHeight="1" x14ac:dyDescent="0.25">
      <c r="C1292" s="36" t="str">
        <f t="shared" si="98"/>
        <v/>
      </c>
      <c r="D1292" s="36">
        <f t="shared" si="99"/>
        <v>0</v>
      </c>
      <c r="E1292" s="36" t="e">
        <f t="shared" si="100"/>
        <v>#VALUE!</v>
      </c>
      <c r="F1292" s="78" t="e">
        <f t="shared" si="101"/>
        <v>#VALUE!</v>
      </c>
      <c r="G1292" s="99">
        <f t="shared" si="102"/>
        <v>0</v>
      </c>
      <c r="H1292" s="99">
        <v>1</v>
      </c>
    </row>
    <row r="1293" spans="3:8" ht="18" customHeight="1" x14ac:dyDescent="0.25">
      <c r="C1293" s="36" t="str">
        <f t="shared" si="98"/>
        <v/>
      </c>
      <c r="D1293" s="36">
        <f t="shared" si="99"/>
        <v>0</v>
      </c>
      <c r="E1293" s="36" t="e">
        <f t="shared" si="100"/>
        <v>#VALUE!</v>
      </c>
      <c r="F1293" s="78" t="e">
        <f t="shared" si="101"/>
        <v>#VALUE!</v>
      </c>
      <c r="G1293" s="99">
        <f t="shared" si="102"/>
        <v>0</v>
      </c>
      <c r="H1293" s="99">
        <v>1</v>
      </c>
    </row>
    <row r="1294" spans="3:8" ht="18" customHeight="1" x14ac:dyDescent="0.25">
      <c r="C1294" s="36" t="str">
        <f t="shared" si="98"/>
        <v/>
      </c>
      <c r="D1294" s="36">
        <f t="shared" si="99"/>
        <v>0</v>
      </c>
      <c r="E1294" s="36" t="e">
        <f t="shared" si="100"/>
        <v>#VALUE!</v>
      </c>
      <c r="F1294" s="78" t="e">
        <f t="shared" si="101"/>
        <v>#VALUE!</v>
      </c>
      <c r="G1294" s="99">
        <f t="shared" si="102"/>
        <v>0</v>
      </c>
      <c r="H1294" s="99">
        <v>1</v>
      </c>
    </row>
    <row r="1295" spans="3:8" ht="18" customHeight="1" x14ac:dyDescent="0.25">
      <c r="C1295" s="36" t="str">
        <f t="shared" si="98"/>
        <v/>
      </c>
      <c r="D1295" s="36">
        <f t="shared" si="99"/>
        <v>0</v>
      </c>
      <c r="E1295" s="36" t="e">
        <f t="shared" si="100"/>
        <v>#VALUE!</v>
      </c>
      <c r="F1295" s="78" t="e">
        <f t="shared" si="101"/>
        <v>#VALUE!</v>
      </c>
      <c r="G1295" s="99">
        <f t="shared" si="102"/>
        <v>0</v>
      </c>
      <c r="H1295" s="99">
        <v>1</v>
      </c>
    </row>
    <row r="1296" spans="3:8" ht="18" customHeight="1" x14ac:dyDescent="0.25">
      <c r="C1296" s="36" t="str">
        <f t="shared" si="98"/>
        <v/>
      </c>
      <c r="D1296" s="36">
        <f t="shared" si="99"/>
        <v>0</v>
      </c>
      <c r="E1296" s="36" t="e">
        <f t="shared" si="100"/>
        <v>#VALUE!</v>
      </c>
      <c r="F1296" s="78" t="e">
        <f t="shared" si="101"/>
        <v>#VALUE!</v>
      </c>
      <c r="G1296" s="99">
        <f t="shared" si="102"/>
        <v>0</v>
      </c>
      <c r="H1296" s="99">
        <v>1</v>
      </c>
    </row>
    <row r="1297" spans="3:8" ht="18" customHeight="1" x14ac:dyDescent="0.25">
      <c r="C1297" s="36" t="str">
        <f t="shared" si="98"/>
        <v/>
      </c>
      <c r="D1297" s="36">
        <f t="shared" si="99"/>
        <v>0</v>
      </c>
      <c r="E1297" s="36" t="e">
        <f t="shared" si="100"/>
        <v>#VALUE!</v>
      </c>
      <c r="F1297" s="78" t="e">
        <f t="shared" si="101"/>
        <v>#VALUE!</v>
      </c>
      <c r="G1297" s="99">
        <f t="shared" si="102"/>
        <v>0</v>
      </c>
      <c r="H1297" s="99">
        <v>1</v>
      </c>
    </row>
    <row r="1298" spans="3:8" ht="18" customHeight="1" x14ac:dyDescent="0.25">
      <c r="C1298" s="36" t="str">
        <f t="shared" si="98"/>
        <v/>
      </c>
      <c r="D1298" s="36">
        <f t="shared" si="99"/>
        <v>0</v>
      </c>
      <c r="E1298" s="36" t="e">
        <f t="shared" si="100"/>
        <v>#VALUE!</v>
      </c>
      <c r="F1298" s="78" t="e">
        <f t="shared" si="101"/>
        <v>#VALUE!</v>
      </c>
      <c r="G1298" s="99">
        <f t="shared" si="102"/>
        <v>0</v>
      </c>
      <c r="H1298" s="99">
        <v>1</v>
      </c>
    </row>
    <row r="1299" spans="3:8" ht="18" customHeight="1" x14ac:dyDescent="0.25">
      <c r="C1299" s="36" t="str">
        <f t="shared" si="98"/>
        <v/>
      </c>
      <c r="D1299" s="36">
        <f t="shared" si="99"/>
        <v>0</v>
      </c>
      <c r="E1299" s="36" t="e">
        <f t="shared" si="100"/>
        <v>#VALUE!</v>
      </c>
      <c r="F1299" s="78" t="e">
        <f t="shared" si="101"/>
        <v>#VALUE!</v>
      </c>
      <c r="G1299" s="99">
        <f t="shared" si="102"/>
        <v>0</v>
      </c>
      <c r="H1299" s="99">
        <v>1</v>
      </c>
    </row>
    <row r="1300" spans="3:8" ht="18" customHeight="1" x14ac:dyDescent="0.25">
      <c r="C1300" s="36" t="str">
        <f t="shared" si="98"/>
        <v/>
      </c>
      <c r="D1300" s="36">
        <f t="shared" si="99"/>
        <v>0</v>
      </c>
      <c r="E1300" s="36" t="e">
        <f t="shared" si="100"/>
        <v>#VALUE!</v>
      </c>
      <c r="F1300" s="78" t="e">
        <f t="shared" si="101"/>
        <v>#VALUE!</v>
      </c>
      <c r="G1300" s="99">
        <f t="shared" si="102"/>
        <v>0</v>
      </c>
      <c r="H1300" s="99">
        <v>1</v>
      </c>
    </row>
    <row r="1301" spans="3:8" ht="18" customHeight="1" x14ac:dyDescent="0.25">
      <c r="C1301" s="36" t="str">
        <f t="shared" si="98"/>
        <v/>
      </c>
      <c r="D1301" s="36">
        <f t="shared" si="99"/>
        <v>0</v>
      </c>
      <c r="E1301" s="36" t="e">
        <f t="shared" si="100"/>
        <v>#VALUE!</v>
      </c>
      <c r="F1301" s="78" t="e">
        <f t="shared" si="101"/>
        <v>#VALUE!</v>
      </c>
      <c r="G1301" s="99">
        <f t="shared" si="102"/>
        <v>0</v>
      </c>
      <c r="H1301" s="99">
        <v>1</v>
      </c>
    </row>
    <row r="1302" spans="3:8" ht="18" customHeight="1" x14ac:dyDescent="0.25">
      <c r="C1302" s="36" t="str">
        <f t="shared" si="98"/>
        <v/>
      </c>
      <c r="D1302" s="36">
        <f t="shared" si="99"/>
        <v>0</v>
      </c>
      <c r="E1302" s="36" t="e">
        <f t="shared" si="100"/>
        <v>#VALUE!</v>
      </c>
      <c r="F1302" s="78" t="e">
        <f t="shared" si="101"/>
        <v>#VALUE!</v>
      </c>
      <c r="G1302" s="99">
        <f t="shared" si="102"/>
        <v>0</v>
      </c>
      <c r="H1302" s="99">
        <v>1</v>
      </c>
    </row>
    <row r="1303" spans="3:8" ht="18" customHeight="1" x14ac:dyDescent="0.25">
      <c r="C1303" s="36" t="str">
        <f t="shared" si="98"/>
        <v/>
      </c>
      <c r="D1303" s="36">
        <f t="shared" si="99"/>
        <v>0</v>
      </c>
      <c r="E1303" s="36" t="e">
        <f t="shared" si="100"/>
        <v>#VALUE!</v>
      </c>
      <c r="F1303" s="78" t="e">
        <f t="shared" si="101"/>
        <v>#VALUE!</v>
      </c>
      <c r="G1303" s="99">
        <f t="shared" si="102"/>
        <v>0</v>
      </c>
      <c r="H1303" s="99">
        <v>1</v>
      </c>
    </row>
    <row r="1304" spans="3:8" ht="18" customHeight="1" x14ac:dyDescent="0.25">
      <c r="C1304" s="36" t="str">
        <f t="shared" si="98"/>
        <v/>
      </c>
      <c r="D1304" s="36">
        <f t="shared" si="99"/>
        <v>0</v>
      </c>
      <c r="E1304" s="36" t="e">
        <f t="shared" si="100"/>
        <v>#VALUE!</v>
      </c>
      <c r="F1304" s="78" t="e">
        <f t="shared" si="101"/>
        <v>#VALUE!</v>
      </c>
      <c r="G1304" s="99">
        <f t="shared" si="102"/>
        <v>0</v>
      </c>
      <c r="H1304" s="99">
        <v>1</v>
      </c>
    </row>
    <row r="1305" spans="3:8" ht="18" customHeight="1" x14ac:dyDescent="0.25">
      <c r="C1305" s="36" t="str">
        <f t="shared" si="98"/>
        <v/>
      </c>
      <c r="D1305" s="36">
        <f t="shared" si="99"/>
        <v>0</v>
      </c>
      <c r="E1305" s="36" t="e">
        <f t="shared" si="100"/>
        <v>#VALUE!</v>
      </c>
      <c r="F1305" s="78" t="e">
        <f t="shared" si="101"/>
        <v>#VALUE!</v>
      </c>
      <c r="G1305" s="99">
        <f t="shared" si="102"/>
        <v>0</v>
      </c>
      <c r="H1305" s="99">
        <v>1</v>
      </c>
    </row>
    <row r="1306" spans="3:8" ht="18" customHeight="1" x14ac:dyDescent="0.25">
      <c r="C1306" s="36" t="str">
        <f t="shared" si="98"/>
        <v/>
      </c>
      <c r="D1306" s="36">
        <f t="shared" si="99"/>
        <v>0</v>
      </c>
      <c r="E1306" s="36" t="e">
        <f t="shared" si="100"/>
        <v>#VALUE!</v>
      </c>
      <c r="F1306" s="78" t="e">
        <f t="shared" si="101"/>
        <v>#VALUE!</v>
      </c>
      <c r="G1306" s="99">
        <f t="shared" si="102"/>
        <v>0</v>
      </c>
      <c r="H1306" s="99">
        <v>1</v>
      </c>
    </row>
    <row r="1307" spans="3:8" ht="18" customHeight="1" x14ac:dyDescent="0.25">
      <c r="C1307" s="36" t="str">
        <f t="shared" si="98"/>
        <v/>
      </c>
      <c r="D1307" s="36">
        <f t="shared" si="99"/>
        <v>0</v>
      </c>
      <c r="E1307" s="36" t="e">
        <f t="shared" si="100"/>
        <v>#VALUE!</v>
      </c>
      <c r="F1307" s="78" t="e">
        <f t="shared" si="101"/>
        <v>#VALUE!</v>
      </c>
      <c r="G1307" s="99">
        <f t="shared" si="102"/>
        <v>0</v>
      </c>
      <c r="H1307" s="99">
        <v>1</v>
      </c>
    </row>
    <row r="1308" spans="3:8" ht="18" customHeight="1" x14ac:dyDescent="0.25">
      <c r="C1308" s="36" t="str">
        <f t="shared" si="98"/>
        <v/>
      </c>
      <c r="D1308" s="36">
        <f t="shared" si="99"/>
        <v>0</v>
      </c>
      <c r="E1308" s="36" t="e">
        <f t="shared" si="100"/>
        <v>#VALUE!</v>
      </c>
      <c r="F1308" s="78" t="e">
        <f t="shared" si="101"/>
        <v>#VALUE!</v>
      </c>
      <c r="G1308" s="99">
        <f t="shared" si="102"/>
        <v>0</v>
      </c>
      <c r="H1308" s="99">
        <v>1</v>
      </c>
    </row>
    <row r="1309" spans="3:8" ht="18" customHeight="1" x14ac:dyDescent="0.25">
      <c r="C1309" s="36" t="str">
        <f t="shared" si="98"/>
        <v/>
      </c>
      <c r="D1309" s="36">
        <f t="shared" si="99"/>
        <v>0</v>
      </c>
      <c r="E1309" s="36" t="e">
        <f t="shared" si="100"/>
        <v>#VALUE!</v>
      </c>
      <c r="F1309" s="78" t="e">
        <f t="shared" si="101"/>
        <v>#VALUE!</v>
      </c>
      <c r="G1309" s="99">
        <f t="shared" si="102"/>
        <v>0</v>
      </c>
      <c r="H1309" s="99">
        <v>1</v>
      </c>
    </row>
    <row r="1310" spans="3:8" ht="18" customHeight="1" x14ac:dyDescent="0.25">
      <c r="C1310" s="36" t="str">
        <f t="shared" si="98"/>
        <v/>
      </c>
      <c r="D1310" s="36">
        <f t="shared" si="99"/>
        <v>0</v>
      </c>
      <c r="E1310" s="36" t="e">
        <f t="shared" si="100"/>
        <v>#VALUE!</v>
      </c>
      <c r="F1310" s="78" t="e">
        <f t="shared" si="101"/>
        <v>#VALUE!</v>
      </c>
      <c r="G1310" s="99">
        <f t="shared" si="102"/>
        <v>0</v>
      </c>
      <c r="H1310" s="99">
        <v>1</v>
      </c>
    </row>
    <row r="1311" spans="3:8" ht="18" customHeight="1" x14ac:dyDescent="0.25">
      <c r="C1311" s="36" t="str">
        <f t="shared" si="98"/>
        <v/>
      </c>
      <c r="D1311" s="36">
        <f t="shared" si="99"/>
        <v>0</v>
      </c>
      <c r="E1311" s="36" t="e">
        <f t="shared" si="100"/>
        <v>#VALUE!</v>
      </c>
      <c r="F1311" s="78" t="e">
        <f t="shared" si="101"/>
        <v>#VALUE!</v>
      </c>
      <c r="G1311" s="99">
        <f t="shared" si="102"/>
        <v>0</v>
      </c>
      <c r="H1311" s="99">
        <v>1</v>
      </c>
    </row>
    <row r="1312" spans="3:8" ht="18" customHeight="1" x14ac:dyDescent="0.25">
      <c r="C1312" s="36" t="str">
        <f t="shared" si="98"/>
        <v/>
      </c>
      <c r="D1312" s="36">
        <f t="shared" si="99"/>
        <v>0</v>
      </c>
      <c r="E1312" s="36" t="e">
        <f t="shared" si="100"/>
        <v>#VALUE!</v>
      </c>
      <c r="F1312" s="78" t="e">
        <f t="shared" si="101"/>
        <v>#VALUE!</v>
      </c>
      <c r="G1312" s="99">
        <f t="shared" si="102"/>
        <v>0</v>
      </c>
      <c r="H1312" s="99">
        <v>1</v>
      </c>
    </row>
    <row r="1313" spans="3:8" ht="18" customHeight="1" x14ac:dyDescent="0.25">
      <c r="C1313" s="36" t="str">
        <f t="shared" si="98"/>
        <v/>
      </c>
      <c r="D1313" s="36">
        <f t="shared" si="99"/>
        <v>0</v>
      </c>
      <c r="E1313" s="36" t="e">
        <f t="shared" si="100"/>
        <v>#VALUE!</v>
      </c>
      <c r="F1313" s="78" t="e">
        <f t="shared" si="101"/>
        <v>#VALUE!</v>
      </c>
      <c r="G1313" s="99">
        <f t="shared" si="102"/>
        <v>0</v>
      </c>
      <c r="H1313" s="99">
        <v>1</v>
      </c>
    </row>
    <row r="1314" spans="3:8" ht="18" customHeight="1" x14ac:dyDescent="0.25">
      <c r="C1314" s="36" t="str">
        <f t="shared" si="98"/>
        <v/>
      </c>
      <c r="D1314" s="36">
        <f t="shared" si="99"/>
        <v>0</v>
      </c>
      <c r="E1314" s="36" t="e">
        <f t="shared" si="100"/>
        <v>#VALUE!</v>
      </c>
      <c r="F1314" s="78" t="e">
        <f t="shared" si="101"/>
        <v>#VALUE!</v>
      </c>
      <c r="G1314" s="99">
        <f t="shared" si="102"/>
        <v>0</v>
      </c>
      <c r="H1314" s="99">
        <v>1</v>
      </c>
    </row>
    <row r="1315" spans="3:8" ht="18" customHeight="1" x14ac:dyDescent="0.25">
      <c r="C1315" s="36" t="str">
        <f t="shared" si="98"/>
        <v/>
      </c>
      <c r="D1315" s="36">
        <f t="shared" si="99"/>
        <v>0</v>
      </c>
      <c r="E1315" s="36" t="e">
        <f t="shared" si="100"/>
        <v>#VALUE!</v>
      </c>
      <c r="F1315" s="78" t="e">
        <f t="shared" si="101"/>
        <v>#VALUE!</v>
      </c>
      <c r="G1315" s="99">
        <f t="shared" si="102"/>
        <v>0</v>
      </c>
      <c r="H1315" s="99">
        <v>1</v>
      </c>
    </row>
    <row r="1316" spans="3:8" ht="18" customHeight="1" x14ac:dyDescent="0.25">
      <c r="C1316" s="36" t="str">
        <f t="shared" si="98"/>
        <v/>
      </c>
      <c r="D1316" s="36">
        <f t="shared" si="99"/>
        <v>0</v>
      </c>
      <c r="E1316" s="36" t="e">
        <f t="shared" si="100"/>
        <v>#VALUE!</v>
      </c>
      <c r="F1316" s="78" t="e">
        <f t="shared" si="101"/>
        <v>#VALUE!</v>
      </c>
      <c r="G1316" s="99">
        <f t="shared" si="102"/>
        <v>0</v>
      </c>
      <c r="H1316" s="99">
        <v>1</v>
      </c>
    </row>
    <row r="1317" spans="3:8" ht="18" customHeight="1" x14ac:dyDescent="0.25">
      <c r="C1317" s="36" t="str">
        <f t="shared" si="98"/>
        <v/>
      </c>
      <c r="D1317" s="36">
        <f t="shared" si="99"/>
        <v>0</v>
      </c>
      <c r="E1317" s="36" t="e">
        <f t="shared" si="100"/>
        <v>#VALUE!</v>
      </c>
      <c r="F1317" s="78" t="e">
        <f t="shared" si="101"/>
        <v>#VALUE!</v>
      </c>
      <c r="G1317" s="99">
        <f t="shared" si="102"/>
        <v>0</v>
      </c>
      <c r="H1317" s="99">
        <v>1</v>
      </c>
    </row>
    <row r="1318" spans="3:8" ht="18" customHeight="1" x14ac:dyDescent="0.25">
      <c r="C1318" s="36" t="str">
        <f t="shared" si="98"/>
        <v/>
      </c>
      <c r="D1318" s="36">
        <f t="shared" si="99"/>
        <v>0</v>
      </c>
      <c r="E1318" s="36" t="e">
        <f t="shared" si="100"/>
        <v>#VALUE!</v>
      </c>
      <c r="F1318" s="78" t="e">
        <f t="shared" si="101"/>
        <v>#VALUE!</v>
      </c>
      <c r="G1318" s="99">
        <f t="shared" si="102"/>
        <v>0</v>
      </c>
      <c r="H1318" s="99">
        <v>1</v>
      </c>
    </row>
    <row r="1319" spans="3:8" ht="18" customHeight="1" x14ac:dyDescent="0.25">
      <c r="C1319" s="36" t="str">
        <f t="shared" si="98"/>
        <v/>
      </c>
      <c r="D1319" s="36">
        <f t="shared" si="99"/>
        <v>0</v>
      </c>
      <c r="E1319" s="36" t="e">
        <f t="shared" si="100"/>
        <v>#VALUE!</v>
      </c>
      <c r="F1319" s="78" t="e">
        <f t="shared" si="101"/>
        <v>#VALUE!</v>
      </c>
      <c r="G1319" s="99">
        <f t="shared" si="102"/>
        <v>0</v>
      </c>
      <c r="H1319" s="99">
        <v>1</v>
      </c>
    </row>
    <row r="1320" spans="3:8" ht="18" customHeight="1" x14ac:dyDescent="0.25">
      <c r="C1320" s="36" t="str">
        <f t="shared" si="98"/>
        <v/>
      </c>
      <c r="D1320" s="36">
        <f t="shared" si="99"/>
        <v>0</v>
      </c>
      <c r="E1320" s="36" t="e">
        <f t="shared" si="100"/>
        <v>#VALUE!</v>
      </c>
      <c r="F1320" s="78" t="e">
        <f t="shared" si="101"/>
        <v>#VALUE!</v>
      </c>
      <c r="G1320" s="99">
        <f t="shared" si="102"/>
        <v>0</v>
      </c>
      <c r="H1320" s="99">
        <v>1</v>
      </c>
    </row>
    <row r="1321" spans="3:8" ht="18" customHeight="1" x14ac:dyDescent="0.25">
      <c r="C1321" s="36" t="str">
        <f t="shared" si="98"/>
        <v/>
      </c>
      <c r="D1321" s="36">
        <f t="shared" si="99"/>
        <v>0</v>
      </c>
      <c r="E1321" s="36" t="e">
        <f t="shared" si="100"/>
        <v>#VALUE!</v>
      </c>
      <c r="F1321" s="78" t="e">
        <f t="shared" si="101"/>
        <v>#VALUE!</v>
      </c>
      <c r="G1321" s="99">
        <f t="shared" si="102"/>
        <v>0</v>
      </c>
      <c r="H1321" s="99">
        <v>1</v>
      </c>
    </row>
    <row r="1322" spans="3:8" ht="18" customHeight="1" x14ac:dyDescent="0.25">
      <c r="C1322" s="36" t="str">
        <f t="shared" si="98"/>
        <v/>
      </c>
      <c r="D1322" s="36">
        <f t="shared" si="99"/>
        <v>0</v>
      </c>
      <c r="E1322" s="36" t="e">
        <f t="shared" si="100"/>
        <v>#VALUE!</v>
      </c>
      <c r="F1322" s="78" t="e">
        <f t="shared" si="101"/>
        <v>#VALUE!</v>
      </c>
      <c r="G1322" s="99">
        <f t="shared" si="102"/>
        <v>0</v>
      </c>
      <c r="H1322" s="99">
        <v>1</v>
      </c>
    </row>
    <row r="1323" spans="3:8" ht="18" customHeight="1" x14ac:dyDescent="0.25">
      <c r="C1323" s="36" t="str">
        <f t="shared" si="98"/>
        <v/>
      </c>
      <c r="D1323" s="36">
        <f t="shared" si="99"/>
        <v>0</v>
      </c>
      <c r="E1323" s="36" t="e">
        <f t="shared" si="100"/>
        <v>#VALUE!</v>
      </c>
      <c r="F1323" s="78" t="e">
        <f t="shared" si="101"/>
        <v>#VALUE!</v>
      </c>
      <c r="G1323" s="99">
        <f t="shared" si="102"/>
        <v>0</v>
      </c>
      <c r="H1323" s="99">
        <v>1</v>
      </c>
    </row>
    <row r="1324" spans="3:8" ht="18" customHeight="1" x14ac:dyDescent="0.25">
      <c r="C1324" s="36" t="str">
        <f t="shared" si="98"/>
        <v/>
      </c>
      <c r="D1324" s="36">
        <f t="shared" si="99"/>
        <v>0</v>
      </c>
      <c r="E1324" s="36" t="e">
        <f t="shared" si="100"/>
        <v>#VALUE!</v>
      </c>
      <c r="F1324" s="78" t="e">
        <f t="shared" si="101"/>
        <v>#VALUE!</v>
      </c>
      <c r="G1324" s="99">
        <f t="shared" si="102"/>
        <v>0</v>
      </c>
      <c r="H1324" s="99">
        <v>1</v>
      </c>
    </row>
    <row r="1325" spans="3:8" ht="18" customHeight="1" x14ac:dyDescent="0.25">
      <c r="C1325" s="36" t="str">
        <f t="shared" si="98"/>
        <v/>
      </c>
      <c r="D1325" s="36">
        <f t="shared" si="99"/>
        <v>0</v>
      </c>
      <c r="E1325" s="36" t="e">
        <f t="shared" si="100"/>
        <v>#VALUE!</v>
      </c>
      <c r="F1325" s="78" t="e">
        <f t="shared" si="101"/>
        <v>#VALUE!</v>
      </c>
      <c r="G1325" s="99">
        <f t="shared" si="102"/>
        <v>0</v>
      </c>
      <c r="H1325" s="99">
        <v>1</v>
      </c>
    </row>
    <row r="1326" spans="3:8" ht="18" customHeight="1" x14ac:dyDescent="0.25">
      <c r="C1326" s="36" t="str">
        <f t="shared" si="98"/>
        <v/>
      </c>
      <c r="D1326" s="36">
        <f t="shared" si="99"/>
        <v>0</v>
      </c>
      <c r="E1326" s="36" t="e">
        <f t="shared" si="100"/>
        <v>#VALUE!</v>
      </c>
      <c r="F1326" s="78" t="e">
        <f t="shared" si="101"/>
        <v>#VALUE!</v>
      </c>
      <c r="G1326" s="99">
        <f t="shared" si="102"/>
        <v>0</v>
      </c>
      <c r="H1326" s="99">
        <v>1</v>
      </c>
    </row>
    <row r="1327" spans="3:8" ht="18" customHeight="1" x14ac:dyDescent="0.25">
      <c r="C1327" s="36" t="str">
        <f t="shared" si="98"/>
        <v/>
      </c>
      <c r="D1327" s="36">
        <f t="shared" si="99"/>
        <v>0</v>
      </c>
      <c r="E1327" s="36" t="e">
        <f t="shared" si="100"/>
        <v>#VALUE!</v>
      </c>
      <c r="F1327" s="78" t="e">
        <f t="shared" si="101"/>
        <v>#VALUE!</v>
      </c>
      <c r="G1327" s="99">
        <f t="shared" si="102"/>
        <v>0</v>
      </c>
      <c r="H1327" s="99">
        <v>1</v>
      </c>
    </row>
    <row r="1328" spans="3:8" ht="18" customHeight="1" x14ac:dyDescent="0.25">
      <c r="C1328" s="36" t="str">
        <f t="shared" si="98"/>
        <v/>
      </c>
      <c r="D1328" s="36">
        <f t="shared" si="99"/>
        <v>0</v>
      </c>
      <c r="E1328" s="36" t="e">
        <f t="shared" si="100"/>
        <v>#VALUE!</v>
      </c>
      <c r="F1328" s="78" t="e">
        <f t="shared" si="101"/>
        <v>#VALUE!</v>
      </c>
      <c r="G1328" s="99">
        <f t="shared" si="102"/>
        <v>0</v>
      </c>
      <c r="H1328" s="99">
        <v>1</v>
      </c>
    </row>
    <row r="1329" spans="3:8" ht="18" customHeight="1" x14ac:dyDescent="0.25">
      <c r="C1329" s="36" t="str">
        <f t="shared" si="98"/>
        <v/>
      </c>
      <c r="D1329" s="36">
        <f t="shared" si="99"/>
        <v>0</v>
      </c>
      <c r="E1329" s="36" t="e">
        <f t="shared" si="100"/>
        <v>#VALUE!</v>
      </c>
      <c r="F1329" s="78" t="e">
        <f t="shared" si="101"/>
        <v>#VALUE!</v>
      </c>
      <c r="G1329" s="99">
        <f t="shared" si="102"/>
        <v>0</v>
      </c>
      <c r="H1329" s="99">
        <v>1</v>
      </c>
    </row>
    <row r="1330" spans="3:8" ht="18" customHeight="1" x14ac:dyDescent="0.25">
      <c r="C1330" s="36" t="str">
        <f t="shared" si="98"/>
        <v/>
      </c>
      <c r="D1330" s="36">
        <f t="shared" si="99"/>
        <v>0</v>
      </c>
      <c r="E1330" s="36" t="e">
        <f t="shared" si="100"/>
        <v>#VALUE!</v>
      </c>
      <c r="F1330" s="78" t="e">
        <f t="shared" si="101"/>
        <v>#VALUE!</v>
      </c>
      <c r="G1330" s="99">
        <f t="shared" si="102"/>
        <v>0</v>
      </c>
      <c r="H1330" s="99">
        <v>1</v>
      </c>
    </row>
    <row r="1331" spans="3:8" ht="18" customHeight="1" x14ac:dyDescent="0.25">
      <c r="C1331" s="36" t="str">
        <f t="shared" si="98"/>
        <v/>
      </c>
      <c r="D1331" s="36">
        <f t="shared" si="99"/>
        <v>0</v>
      </c>
      <c r="E1331" s="36" t="e">
        <f t="shared" si="100"/>
        <v>#VALUE!</v>
      </c>
      <c r="F1331" s="78" t="e">
        <f t="shared" si="101"/>
        <v>#VALUE!</v>
      </c>
      <c r="G1331" s="99">
        <f t="shared" si="102"/>
        <v>0</v>
      </c>
      <c r="H1331" s="99">
        <v>1</v>
      </c>
    </row>
    <row r="1332" spans="3:8" ht="18" customHeight="1" x14ac:dyDescent="0.25">
      <c r="C1332" s="36" t="str">
        <f t="shared" si="98"/>
        <v/>
      </c>
      <c r="D1332" s="36">
        <f t="shared" si="99"/>
        <v>0</v>
      </c>
      <c r="E1332" s="36" t="e">
        <f t="shared" si="100"/>
        <v>#VALUE!</v>
      </c>
      <c r="F1332" s="78" t="e">
        <f t="shared" si="101"/>
        <v>#VALUE!</v>
      </c>
      <c r="G1332" s="99">
        <f t="shared" si="102"/>
        <v>0</v>
      </c>
      <c r="H1332" s="99">
        <v>1</v>
      </c>
    </row>
    <row r="1333" spans="3:8" ht="18" customHeight="1" x14ac:dyDescent="0.25">
      <c r="C1333" s="36" t="str">
        <f t="shared" si="98"/>
        <v/>
      </c>
      <c r="D1333" s="36">
        <f t="shared" si="99"/>
        <v>0</v>
      </c>
      <c r="E1333" s="36" t="e">
        <f t="shared" si="100"/>
        <v>#VALUE!</v>
      </c>
      <c r="F1333" s="78" t="e">
        <f t="shared" si="101"/>
        <v>#VALUE!</v>
      </c>
      <c r="G1333" s="99">
        <f t="shared" si="102"/>
        <v>0</v>
      </c>
      <c r="H1333" s="99">
        <v>1</v>
      </c>
    </row>
    <row r="1334" spans="3:8" ht="18" customHeight="1" x14ac:dyDescent="0.25">
      <c r="C1334" s="36" t="str">
        <f t="shared" si="98"/>
        <v/>
      </c>
      <c r="D1334" s="36">
        <f t="shared" si="99"/>
        <v>0</v>
      </c>
      <c r="E1334" s="36" t="e">
        <f t="shared" si="100"/>
        <v>#VALUE!</v>
      </c>
      <c r="F1334" s="78" t="e">
        <f t="shared" si="101"/>
        <v>#VALUE!</v>
      </c>
      <c r="G1334" s="99">
        <f t="shared" si="102"/>
        <v>0</v>
      </c>
      <c r="H1334" s="99">
        <v>1</v>
      </c>
    </row>
    <row r="1335" spans="3:8" ht="18" customHeight="1" x14ac:dyDescent="0.25">
      <c r="C1335" s="36" t="str">
        <f t="shared" si="98"/>
        <v/>
      </c>
      <c r="D1335" s="36">
        <f t="shared" si="99"/>
        <v>0</v>
      </c>
      <c r="E1335" s="36" t="e">
        <f t="shared" si="100"/>
        <v>#VALUE!</v>
      </c>
      <c r="F1335" s="78" t="e">
        <f t="shared" si="101"/>
        <v>#VALUE!</v>
      </c>
      <c r="G1335" s="99">
        <f t="shared" si="102"/>
        <v>0</v>
      </c>
      <c r="H1335" s="99">
        <v>1</v>
      </c>
    </row>
    <row r="1336" spans="3:8" ht="18" customHeight="1" x14ac:dyDescent="0.25">
      <c r="C1336" s="36" t="str">
        <f t="shared" si="98"/>
        <v/>
      </c>
      <c r="D1336" s="36">
        <f t="shared" si="99"/>
        <v>0</v>
      </c>
      <c r="E1336" s="36" t="e">
        <f t="shared" si="100"/>
        <v>#VALUE!</v>
      </c>
      <c r="F1336" s="78" t="e">
        <f t="shared" si="101"/>
        <v>#VALUE!</v>
      </c>
      <c r="G1336" s="99">
        <f t="shared" si="102"/>
        <v>0</v>
      </c>
      <c r="H1336" s="99">
        <v>1</v>
      </c>
    </row>
    <row r="1337" spans="3:8" ht="18" customHeight="1" x14ac:dyDescent="0.25">
      <c r="C1337" s="36" t="str">
        <f t="shared" si="98"/>
        <v/>
      </c>
      <c r="D1337" s="36">
        <f t="shared" si="99"/>
        <v>0</v>
      </c>
      <c r="E1337" s="36" t="e">
        <f t="shared" si="100"/>
        <v>#VALUE!</v>
      </c>
      <c r="F1337" s="78" t="e">
        <f t="shared" si="101"/>
        <v>#VALUE!</v>
      </c>
      <c r="G1337" s="99">
        <f t="shared" si="102"/>
        <v>0</v>
      </c>
      <c r="H1337" s="99">
        <v>1</v>
      </c>
    </row>
    <row r="1338" spans="3:8" ht="18" customHeight="1" x14ac:dyDescent="0.25">
      <c r="C1338" s="36" t="str">
        <f t="shared" si="98"/>
        <v/>
      </c>
      <c r="D1338" s="36">
        <f t="shared" si="99"/>
        <v>0</v>
      </c>
      <c r="E1338" s="36" t="e">
        <f t="shared" si="100"/>
        <v>#VALUE!</v>
      </c>
      <c r="F1338" s="78" t="e">
        <f t="shared" si="101"/>
        <v>#VALUE!</v>
      </c>
      <c r="G1338" s="99">
        <f t="shared" si="102"/>
        <v>0</v>
      </c>
      <c r="H1338" s="99">
        <v>1</v>
      </c>
    </row>
    <row r="1339" spans="3:8" ht="18" customHeight="1" x14ac:dyDescent="0.25">
      <c r="C1339" s="36" t="str">
        <f t="shared" si="98"/>
        <v/>
      </c>
      <c r="D1339" s="36">
        <f t="shared" si="99"/>
        <v>0</v>
      </c>
      <c r="E1339" s="36" t="e">
        <f t="shared" si="100"/>
        <v>#VALUE!</v>
      </c>
      <c r="F1339" s="78" t="e">
        <f t="shared" si="101"/>
        <v>#VALUE!</v>
      </c>
      <c r="G1339" s="99">
        <f t="shared" si="102"/>
        <v>0</v>
      </c>
      <c r="H1339" s="99">
        <v>1</v>
      </c>
    </row>
    <row r="1340" spans="3:8" ht="18" customHeight="1" x14ac:dyDescent="0.25">
      <c r="C1340" s="36" t="str">
        <f t="shared" si="98"/>
        <v/>
      </c>
      <c r="D1340" s="36">
        <f t="shared" si="99"/>
        <v>0</v>
      </c>
      <c r="E1340" s="36" t="e">
        <f t="shared" si="100"/>
        <v>#VALUE!</v>
      </c>
      <c r="F1340" s="78" t="e">
        <f t="shared" si="101"/>
        <v>#VALUE!</v>
      </c>
      <c r="G1340" s="99">
        <f t="shared" si="102"/>
        <v>0</v>
      </c>
      <c r="H1340" s="99">
        <v>1</v>
      </c>
    </row>
    <row r="1341" spans="3:8" ht="18" customHeight="1" x14ac:dyDescent="0.25">
      <c r="C1341" s="36" t="str">
        <f t="shared" si="98"/>
        <v/>
      </c>
      <c r="D1341" s="36">
        <f t="shared" si="99"/>
        <v>0</v>
      </c>
      <c r="E1341" s="36" t="e">
        <f t="shared" si="100"/>
        <v>#VALUE!</v>
      </c>
      <c r="F1341" s="78" t="e">
        <f t="shared" si="101"/>
        <v>#VALUE!</v>
      </c>
      <c r="G1341" s="99">
        <f t="shared" si="102"/>
        <v>0</v>
      </c>
      <c r="H1341" s="99">
        <v>1</v>
      </c>
    </row>
    <row r="1342" spans="3:8" ht="18" customHeight="1" x14ac:dyDescent="0.25">
      <c r="C1342" s="36" t="str">
        <f t="shared" si="98"/>
        <v/>
      </c>
      <c r="D1342" s="36">
        <f t="shared" si="99"/>
        <v>0</v>
      </c>
      <c r="E1342" s="36" t="e">
        <f t="shared" si="100"/>
        <v>#VALUE!</v>
      </c>
      <c r="F1342" s="78" t="e">
        <f t="shared" si="101"/>
        <v>#VALUE!</v>
      </c>
      <c r="G1342" s="99">
        <f t="shared" si="102"/>
        <v>0</v>
      </c>
      <c r="H1342" s="99">
        <v>1</v>
      </c>
    </row>
    <row r="1343" spans="3:8" ht="18" customHeight="1" x14ac:dyDescent="0.25">
      <c r="C1343" s="36" t="str">
        <f t="shared" si="98"/>
        <v/>
      </c>
      <c r="D1343" s="36">
        <f t="shared" si="99"/>
        <v>0</v>
      </c>
      <c r="E1343" s="36" t="e">
        <f t="shared" si="100"/>
        <v>#VALUE!</v>
      </c>
      <c r="F1343" s="78" t="e">
        <f t="shared" si="101"/>
        <v>#VALUE!</v>
      </c>
      <c r="G1343" s="99">
        <f t="shared" si="102"/>
        <v>0</v>
      </c>
      <c r="H1343" s="99">
        <v>1</v>
      </c>
    </row>
    <row r="1344" spans="3:8" ht="18" customHeight="1" x14ac:dyDescent="0.25">
      <c r="C1344" s="36" t="str">
        <f t="shared" si="98"/>
        <v/>
      </c>
      <c r="D1344" s="36">
        <f t="shared" si="99"/>
        <v>0</v>
      </c>
      <c r="E1344" s="36" t="e">
        <f t="shared" si="100"/>
        <v>#VALUE!</v>
      </c>
      <c r="F1344" s="78" t="e">
        <f t="shared" si="101"/>
        <v>#VALUE!</v>
      </c>
      <c r="G1344" s="99">
        <f t="shared" si="102"/>
        <v>0</v>
      </c>
      <c r="H1344" s="99">
        <v>1</v>
      </c>
    </row>
    <row r="1345" spans="3:8" ht="18" customHeight="1" x14ac:dyDescent="0.25">
      <c r="C1345" s="36" t="str">
        <f t="shared" si="98"/>
        <v/>
      </c>
      <c r="D1345" s="36">
        <f t="shared" si="99"/>
        <v>0</v>
      </c>
      <c r="E1345" s="36" t="e">
        <f t="shared" si="100"/>
        <v>#VALUE!</v>
      </c>
      <c r="F1345" s="78" t="e">
        <f t="shared" si="101"/>
        <v>#VALUE!</v>
      </c>
      <c r="G1345" s="99">
        <f t="shared" si="102"/>
        <v>0</v>
      </c>
      <c r="H1345" s="99">
        <v>1</v>
      </c>
    </row>
    <row r="1346" spans="3:8" ht="18" customHeight="1" x14ac:dyDescent="0.25">
      <c r="C1346" s="36" t="str">
        <f t="shared" si="98"/>
        <v/>
      </c>
      <c r="D1346" s="36">
        <f t="shared" si="99"/>
        <v>0</v>
      </c>
      <c r="E1346" s="36" t="e">
        <f t="shared" si="100"/>
        <v>#VALUE!</v>
      </c>
      <c r="F1346" s="78" t="e">
        <f t="shared" si="101"/>
        <v>#VALUE!</v>
      </c>
      <c r="G1346" s="99">
        <f t="shared" si="102"/>
        <v>0</v>
      </c>
      <c r="H1346" s="99">
        <v>1</v>
      </c>
    </row>
    <row r="1347" spans="3:8" ht="18" customHeight="1" x14ac:dyDescent="0.25">
      <c r="C1347" s="36" t="str">
        <f t="shared" ref="C1347:C1410" si="103">TRIM(RIGHT(SUBSTITUTE(A1347,"/",REPT(" ",LEN(A1347))),LEN(A1347)))</f>
        <v/>
      </c>
      <c r="D1347" s="36">
        <f t="shared" ref="D1347:D1410" si="104">B1347</f>
        <v>0</v>
      </c>
      <c r="E1347" s="36" t="e">
        <f t="shared" ref="E1347:E1410" si="105">LEFT(A1347,LEN(A1347)-LEN(C1347)-1)</f>
        <v>#VALUE!</v>
      </c>
      <c r="F1347" s="78" t="e">
        <f t="shared" ref="F1347:F1410" si="106">LEFT(A1347,FIND("/",A1347,FIND("/",A1347)+1)-1)</f>
        <v>#VALUE!</v>
      </c>
      <c r="G1347" s="99">
        <f t="shared" ref="G1347:G1410" si="107">B1347</f>
        <v>0</v>
      </c>
      <c r="H1347" s="99">
        <v>1</v>
      </c>
    </row>
    <row r="1348" spans="3:8" ht="18" customHeight="1" x14ac:dyDescent="0.25">
      <c r="C1348" s="36" t="str">
        <f t="shared" si="103"/>
        <v/>
      </c>
      <c r="D1348" s="36">
        <f t="shared" si="104"/>
        <v>0</v>
      </c>
      <c r="E1348" s="36" t="e">
        <f t="shared" si="105"/>
        <v>#VALUE!</v>
      </c>
      <c r="F1348" s="78" t="e">
        <f t="shared" si="106"/>
        <v>#VALUE!</v>
      </c>
      <c r="G1348" s="99">
        <f t="shared" si="107"/>
        <v>0</v>
      </c>
      <c r="H1348" s="99">
        <v>1</v>
      </c>
    </row>
    <row r="1349" spans="3:8" ht="18" customHeight="1" x14ac:dyDescent="0.25">
      <c r="C1349" s="36" t="str">
        <f t="shared" si="103"/>
        <v/>
      </c>
      <c r="D1349" s="36">
        <f t="shared" si="104"/>
        <v>0</v>
      </c>
      <c r="E1349" s="36" t="e">
        <f t="shared" si="105"/>
        <v>#VALUE!</v>
      </c>
      <c r="F1349" s="78" t="e">
        <f t="shared" si="106"/>
        <v>#VALUE!</v>
      </c>
      <c r="G1349" s="99">
        <f t="shared" si="107"/>
        <v>0</v>
      </c>
      <c r="H1349" s="99">
        <v>1</v>
      </c>
    </row>
    <row r="1350" spans="3:8" ht="18" customHeight="1" x14ac:dyDescent="0.25">
      <c r="C1350" s="36" t="str">
        <f t="shared" si="103"/>
        <v/>
      </c>
      <c r="D1350" s="36">
        <f t="shared" si="104"/>
        <v>0</v>
      </c>
      <c r="E1350" s="36" t="e">
        <f t="shared" si="105"/>
        <v>#VALUE!</v>
      </c>
      <c r="F1350" s="78" t="e">
        <f t="shared" si="106"/>
        <v>#VALUE!</v>
      </c>
      <c r="G1350" s="99">
        <f t="shared" si="107"/>
        <v>0</v>
      </c>
      <c r="H1350" s="99">
        <v>1</v>
      </c>
    </row>
    <row r="1351" spans="3:8" ht="18" customHeight="1" x14ac:dyDescent="0.25">
      <c r="C1351" s="36" t="str">
        <f t="shared" si="103"/>
        <v/>
      </c>
      <c r="D1351" s="36">
        <f t="shared" si="104"/>
        <v>0</v>
      </c>
      <c r="E1351" s="36" t="e">
        <f t="shared" si="105"/>
        <v>#VALUE!</v>
      </c>
      <c r="F1351" s="78" t="e">
        <f t="shared" si="106"/>
        <v>#VALUE!</v>
      </c>
      <c r="G1351" s="99">
        <f t="shared" si="107"/>
        <v>0</v>
      </c>
      <c r="H1351" s="99">
        <v>1</v>
      </c>
    </row>
    <row r="1352" spans="3:8" ht="18" customHeight="1" x14ac:dyDescent="0.25">
      <c r="C1352" s="36" t="str">
        <f t="shared" si="103"/>
        <v/>
      </c>
      <c r="D1352" s="36">
        <f t="shared" si="104"/>
        <v>0</v>
      </c>
      <c r="E1352" s="36" t="e">
        <f t="shared" si="105"/>
        <v>#VALUE!</v>
      </c>
      <c r="F1352" s="78" t="e">
        <f t="shared" si="106"/>
        <v>#VALUE!</v>
      </c>
      <c r="G1352" s="99">
        <f t="shared" si="107"/>
        <v>0</v>
      </c>
      <c r="H1352" s="99">
        <v>1</v>
      </c>
    </row>
    <row r="1353" spans="3:8" ht="18" customHeight="1" x14ac:dyDescent="0.25">
      <c r="C1353" s="36" t="str">
        <f t="shared" si="103"/>
        <v/>
      </c>
      <c r="D1353" s="36">
        <f t="shared" si="104"/>
        <v>0</v>
      </c>
      <c r="E1353" s="36" t="e">
        <f t="shared" si="105"/>
        <v>#VALUE!</v>
      </c>
      <c r="F1353" s="78" t="e">
        <f t="shared" si="106"/>
        <v>#VALUE!</v>
      </c>
      <c r="G1353" s="99">
        <f t="shared" si="107"/>
        <v>0</v>
      </c>
      <c r="H1353" s="99">
        <v>1</v>
      </c>
    </row>
    <row r="1354" spans="3:8" ht="18" customHeight="1" x14ac:dyDescent="0.25">
      <c r="C1354" s="36" t="str">
        <f t="shared" si="103"/>
        <v/>
      </c>
      <c r="D1354" s="36">
        <f t="shared" si="104"/>
        <v>0</v>
      </c>
      <c r="E1354" s="36" t="e">
        <f t="shared" si="105"/>
        <v>#VALUE!</v>
      </c>
      <c r="F1354" s="78" t="e">
        <f t="shared" si="106"/>
        <v>#VALUE!</v>
      </c>
      <c r="G1354" s="99">
        <f t="shared" si="107"/>
        <v>0</v>
      </c>
      <c r="H1354" s="99">
        <v>1</v>
      </c>
    </row>
    <row r="1355" spans="3:8" ht="18" customHeight="1" x14ac:dyDescent="0.25">
      <c r="C1355" s="36" t="str">
        <f t="shared" si="103"/>
        <v/>
      </c>
      <c r="D1355" s="36">
        <f t="shared" si="104"/>
        <v>0</v>
      </c>
      <c r="E1355" s="36" t="e">
        <f t="shared" si="105"/>
        <v>#VALUE!</v>
      </c>
      <c r="F1355" s="78" t="e">
        <f t="shared" si="106"/>
        <v>#VALUE!</v>
      </c>
      <c r="G1355" s="99">
        <f t="shared" si="107"/>
        <v>0</v>
      </c>
      <c r="H1355" s="99">
        <v>1</v>
      </c>
    </row>
    <row r="1356" spans="3:8" ht="18" customHeight="1" x14ac:dyDescent="0.25">
      <c r="C1356" s="36" t="str">
        <f t="shared" si="103"/>
        <v/>
      </c>
      <c r="D1356" s="36">
        <f t="shared" si="104"/>
        <v>0</v>
      </c>
      <c r="E1356" s="36" t="e">
        <f t="shared" si="105"/>
        <v>#VALUE!</v>
      </c>
      <c r="F1356" s="78" t="e">
        <f t="shared" si="106"/>
        <v>#VALUE!</v>
      </c>
      <c r="G1356" s="99">
        <f t="shared" si="107"/>
        <v>0</v>
      </c>
      <c r="H1356" s="99">
        <v>1</v>
      </c>
    </row>
    <row r="1357" spans="3:8" ht="18" customHeight="1" x14ac:dyDescent="0.25">
      <c r="C1357" s="36" t="str">
        <f t="shared" si="103"/>
        <v/>
      </c>
      <c r="D1357" s="36">
        <f t="shared" si="104"/>
        <v>0</v>
      </c>
      <c r="E1357" s="36" t="e">
        <f t="shared" si="105"/>
        <v>#VALUE!</v>
      </c>
      <c r="F1357" s="78" t="e">
        <f t="shared" si="106"/>
        <v>#VALUE!</v>
      </c>
      <c r="G1357" s="99">
        <f t="shared" si="107"/>
        <v>0</v>
      </c>
      <c r="H1357" s="99">
        <v>1</v>
      </c>
    </row>
    <row r="1358" spans="3:8" ht="18" customHeight="1" x14ac:dyDescent="0.25">
      <c r="C1358" s="36" t="str">
        <f t="shared" si="103"/>
        <v/>
      </c>
      <c r="D1358" s="36">
        <f t="shared" si="104"/>
        <v>0</v>
      </c>
      <c r="E1358" s="36" t="e">
        <f t="shared" si="105"/>
        <v>#VALUE!</v>
      </c>
      <c r="F1358" s="78" t="e">
        <f t="shared" si="106"/>
        <v>#VALUE!</v>
      </c>
      <c r="G1358" s="99">
        <f t="shared" si="107"/>
        <v>0</v>
      </c>
      <c r="H1358" s="99">
        <v>1</v>
      </c>
    </row>
    <row r="1359" spans="3:8" ht="18" customHeight="1" x14ac:dyDescent="0.25">
      <c r="C1359" s="36" t="str">
        <f t="shared" si="103"/>
        <v/>
      </c>
      <c r="D1359" s="36">
        <f t="shared" si="104"/>
        <v>0</v>
      </c>
      <c r="E1359" s="36" t="e">
        <f t="shared" si="105"/>
        <v>#VALUE!</v>
      </c>
      <c r="F1359" s="78" t="e">
        <f t="shared" si="106"/>
        <v>#VALUE!</v>
      </c>
      <c r="G1359" s="99">
        <f t="shared" si="107"/>
        <v>0</v>
      </c>
      <c r="H1359" s="99">
        <v>1</v>
      </c>
    </row>
    <row r="1360" spans="3:8" ht="18" customHeight="1" x14ac:dyDescent="0.25">
      <c r="C1360" s="36" t="str">
        <f t="shared" si="103"/>
        <v/>
      </c>
      <c r="D1360" s="36">
        <f t="shared" si="104"/>
        <v>0</v>
      </c>
      <c r="E1360" s="36" t="e">
        <f t="shared" si="105"/>
        <v>#VALUE!</v>
      </c>
      <c r="F1360" s="78" t="e">
        <f t="shared" si="106"/>
        <v>#VALUE!</v>
      </c>
      <c r="G1360" s="99">
        <f t="shared" si="107"/>
        <v>0</v>
      </c>
      <c r="H1360" s="99">
        <v>1</v>
      </c>
    </row>
    <row r="1361" spans="3:8" ht="18" customHeight="1" x14ac:dyDescent="0.25">
      <c r="C1361" s="36" t="str">
        <f t="shared" si="103"/>
        <v/>
      </c>
      <c r="D1361" s="36">
        <f t="shared" si="104"/>
        <v>0</v>
      </c>
      <c r="E1361" s="36" t="e">
        <f t="shared" si="105"/>
        <v>#VALUE!</v>
      </c>
      <c r="F1361" s="78" t="e">
        <f t="shared" si="106"/>
        <v>#VALUE!</v>
      </c>
      <c r="G1361" s="99">
        <f t="shared" si="107"/>
        <v>0</v>
      </c>
      <c r="H1361" s="99">
        <v>1</v>
      </c>
    </row>
    <row r="1362" spans="3:8" ht="18" customHeight="1" x14ac:dyDescent="0.25">
      <c r="C1362" s="36" t="str">
        <f t="shared" si="103"/>
        <v/>
      </c>
      <c r="D1362" s="36">
        <f t="shared" si="104"/>
        <v>0</v>
      </c>
      <c r="E1362" s="36" t="e">
        <f t="shared" si="105"/>
        <v>#VALUE!</v>
      </c>
      <c r="F1362" s="78" t="e">
        <f t="shared" si="106"/>
        <v>#VALUE!</v>
      </c>
      <c r="G1362" s="99">
        <f t="shared" si="107"/>
        <v>0</v>
      </c>
      <c r="H1362" s="99">
        <v>1</v>
      </c>
    </row>
    <row r="1363" spans="3:8" ht="18" customHeight="1" x14ac:dyDescent="0.25">
      <c r="C1363" s="36" t="str">
        <f t="shared" si="103"/>
        <v/>
      </c>
      <c r="D1363" s="36">
        <f t="shared" si="104"/>
        <v>0</v>
      </c>
      <c r="E1363" s="36" t="e">
        <f t="shared" si="105"/>
        <v>#VALUE!</v>
      </c>
      <c r="F1363" s="78" t="e">
        <f t="shared" si="106"/>
        <v>#VALUE!</v>
      </c>
      <c r="G1363" s="99">
        <f t="shared" si="107"/>
        <v>0</v>
      </c>
      <c r="H1363" s="99">
        <v>1</v>
      </c>
    </row>
    <row r="1364" spans="3:8" ht="18" customHeight="1" x14ac:dyDescent="0.25">
      <c r="C1364" s="36" t="str">
        <f t="shared" si="103"/>
        <v/>
      </c>
      <c r="D1364" s="36">
        <f t="shared" si="104"/>
        <v>0</v>
      </c>
      <c r="E1364" s="36" t="e">
        <f t="shared" si="105"/>
        <v>#VALUE!</v>
      </c>
      <c r="F1364" s="78" t="e">
        <f t="shared" si="106"/>
        <v>#VALUE!</v>
      </c>
      <c r="G1364" s="99">
        <f t="shared" si="107"/>
        <v>0</v>
      </c>
      <c r="H1364" s="99">
        <v>1</v>
      </c>
    </row>
    <row r="1365" spans="3:8" ht="18" customHeight="1" x14ac:dyDescent="0.25">
      <c r="C1365" s="36" t="str">
        <f t="shared" si="103"/>
        <v/>
      </c>
      <c r="D1365" s="36">
        <f t="shared" si="104"/>
        <v>0</v>
      </c>
      <c r="E1365" s="36" t="e">
        <f t="shared" si="105"/>
        <v>#VALUE!</v>
      </c>
      <c r="F1365" s="78" t="e">
        <f t="shared" si="106"/>
        <v>#VALUE!</v>
      </c>
      <c r="G1365" s="99">
        <f t="shared" si="107"/>
        <v>0</v>
      </c>
      <c r="H1365" s="99">
        <v>1</v>
      </c>
    </row>
    <row r="1366" spans="3:8" ht="18" customHeight="1" x14ac:dyDescent="0.25">
      <c r="C1366" s="36" t="str">
        <f t="shared" si="103"/>
        <v/>
      </c>
      <c r="D1366" s="36">
        <f t="shared" si="104"/>
        <v>0</v>
      </c>
      <c r="E1366" s="36" t="e">
        <f t="shared" si="105"/>
        <v>#VALUE!</v>
      </c>
      <c r="F1366" s="78" t="e">
        <f t="shared" si="106"/>
        <v>#VALUE!</v>
      </c>
      <c r="G1366" s="99">
        <f t="shared" si="107"/>
        <v>0</v>
      </c>
      <c r="H1366" s="99">
        <v>1</v>
      </c>
    </row>
    <row r="1367" spans="3:8" ht="18" customHeight="1" x14ac:dyDescent="0.25">
      <c r="C1367" s="36" t="str">
        <f t="shared" si="103"/>
        <v/>
      </c>
      <c r="D1367" s="36">
        <f t="shared" si="104"/>
        <v>0</v>
      </c>
      <c r="E1367" s="36" t="e">
        <f t="shared" si="105"/>
        <v>#VALUE!</v>
      </c>
      <c r="F1367" s="78" t="e">
        <f t="shared" si="106"/>
        <v>#VALUE!</v>
      </c>
      <c r="G1367" s="99">
        <f t="shared" si="107"/>
        <v>0</v>
      </c>
      <c r="H1367" s="99">
        <v>1</v>
      </c>
    </row>
    <row r="1368" spans="3:8" ht="18" customHeight="1" x14ac:dyDescent="0.25">
      <c r="C1368" s="36" t="str">
        <f t="shared" si="103"/>
        <v/>
      </c>
      <c r="D1368" s="36">
        <f t="shared" si="104"/>
        <v>0</v>
      </c>
      <c r="E1368" s="36" t="e">
        <f t="shared" si="105"/>
        <v>#VALUE!</v>
      </c>
      <c r="F1368" s="78" t="e">
        <f t="shared" si="106"/>
        <v>#VALUE!</v>
      </c>
      <c r="G1368" s="99">
        <f t="shared" si="107"/>
        <v>0</v>
      </c>
      <c r="H1368" s="99">
        <v>1</v>
      </c>
    </row>
    <row r="1369" spans="3:8" ht="18" customHeight="1" x14ac:dyDescent="0.25">
      <c r="C1369" s="36" t="str">
        <f t="shared" si="103"/>
        <v/>
      </c>
      <c r="D1369" s="36">
        <f t="shared" si="104"/>
        <v>0</v>
      </c>
      <c r="E1369" s="36" t="e">
        <f t="shared" si="105"/>
        <v>#VALUE!</v>
      </c>
      <c r="F1369" s="78" t="e">
        <f t="shared" si="106"/>
        <v>#VALUE!</v>
      </c>
      <c r="G1369" s="99">
        <f t="shared" si="107"/>
        <v>0</v>
      </c>
      <c r="H1369" s="99">
        <v>1</v>
      </c>
    </row>
    <row r="1370" spans="3:8" ht="18" customHeight="1" x14ac:dyDescent="0.25">
      <c r="C1370" s="36" t="str">
        <f t="shared" si="103"/>
        <v/>
      </c>
      <c r="D1370" s="36">
        <f t="shared" si="104"/>
        <v>0</v>
      </c>
      <c r="E1370" s="36" t="e">
        <f t="shared" si="105"/>
        <v>#VALUE!</v>
      </c>
      <c r="F1370" s="78" t="e">
        <f t="shared" si="106"/>
        <v>#VALUE!</v>
      </c>
      <c r="G1370" s="99">
        <f t="shared" si="107"/>
        <v>0</v>
      </c>
      <c r="H1370" s="99">
        <v>1</v>
      </c>
    </row>
    <row r="1371" spans="3:8" ht="18" customHeight="1" x14ac:dyDescent="0.25">
      <c r="C1371" s="36" t="str">
        <f t="shared" si="103"/>
        <v/>
      </c>
      <c r="D1371" s="36">
        <f t="shared" si="104"/>
        <v>0</v>
      </c>
      <c r="E1371" s="36" t="e">
        <f t="shared" si="105"/>
        <v>#VALUE!</v>
      </c>
      <c r="F1371" s="78" t="e">
        <f t="shared" si="106"/>
        <v>#VALUE!</v>
      </c>
      <c r="G1371" s="99">
        <f t="shared" si="107"/>
        <v>0</v>
      </c>
      <c r="H1371" s="99">
        <v>1</v>
      </c>
    </row>
    <row r="1372" spans="3:8" ht="18" customHeight="1" x14ac:dyDescent="0.25">
      <c r="C1372" s="36" t="str">
        <f t="shared" si="103"/>
        <v/>
      </c>
      <c r="D1372" s="36">
        <f t="shared" si="104"/>
        <v>0</v>
      </c>
      <c r="E1372" s="36" t="e">
        <f t="shared" si="105"/>
        <v>#VALUE!</v>
      </c>
      <c r="F1372" s="78" t="e">
        <f t="shared" si="106"/>
        <v>#VALUE!</v>
      </c>
      <c r="G1372" s="99">
        <f t="shared" si="107"/>
        <v>0</v>
      </c>
      <c r="H1372" s="99">
        <v>1</v>
      </c>
    </row>
    <row r="1373" spans="3:8" ht="18" customHeight="1" x14ac:dyDescent="0.25">
      <c r="C1373" s="36" t="str">
        <f t="shared" si="103"/>
        <v/>
      </c>
      <c r="D1373" s="36">
        <f t="shared" si="104"/>
        <v>0</v>
      </c>
      <c r="E1373" s="36" t="e">
        <f t="shared" si="105"/>
        <v>#VALUE!</v>
      </c>
      <c r="F1373" s="78" t="e">
        <f t="shared" si="106"/>
        <v>#VALUE!</v>
      </c>
      <c r="G1373" s="99">
        <f t="shared" si="107"/>
        <v>0</v>
      </c>
      <c r="H1373" s="99">
        <v>1</v>
      </c>
    </row>
    <row r="1374" spans="3:8" ht="18" customHeight="1" x14ac:dyDescent="0.25">
      <c r="C1374" s="36" t="str">
        <f t="shared" si="103"/>
        <v/>
      </c>
      <c r="D1374" s="36">
        <f t="shared" si="104"/>
        <v>0</v>
      </c>
      <c r="E1374" s="36" t="e">
        <f t="shared" si="105"/>
        <v>#VALUE!</v>
      </c>
      <c r="F1374" s="78" t="e">
        <f t="shared" si="106"/>
        <v>#VALUE!</v>
      </c>
      <c r="G1374" s="99">
        <f t="shared" si="107"/>
        <v>0</v>
      </c>
      <c r="H1374" s="99">
        <v>1</v>
      </c>
    </row>
    <row r="1375" spans="3:8" ht="18" customHeight="1" x14ac:dyDescent="0.25">
      <c r="C1375" s="36" t="str">
        <f t="shared" si="103"/>
        <v/>
      </c>
      <c r="D1375" s="36">
        <f t="shared" si="104"/>
        <v>0</v>
      </c>
      <c r="E1375" s="36" t="e">
        <f t="shared" si="105"/>
        <v>#VALUE!</v>
      </c>
      <c r="F1375" s="78" t="e">
        <f t="shared" si="106"/>
        <v>#VALUE!</v>
      </c>
      <c r="G1375" s="99">
        <f t="shared" si="107"/>
        <v>0</v>
      </c>
      <c r="H1375" s="99">
        <v>1</v>
      </c>
    </row>
    <row r="1376" spans="3:8" ht="18" customHeight="1" x14ac:dyDescent="0.25">
      <c r="C1376" s="36" t="str">
        <f t="shared" si="103"/>
        <v/>
      </c>
      <c r="D1376" s="36">
        <f t="shared" si="104"/>
        <v>0</v>
      </c>
      <c r="E1376" s="36" t="e">
        <f t="shared" si="105"/>
        <v>#VALUE!</v>
      </c>
      <c r="F1376" s="78" t="e">
        <f t="shared" si="106"/>
        <v>#VALUE!</v>
      </c>
      <c r="G1376" s="99">
        <f t="shared" si="107"/>
        <v>0</v>
      </c>
      <c r="H1376" s="99">
        <v>1</v>
      </c>
    </row>
    <row r="1377" spans="3:8" ht="18" customHeight="1" x14ac:dyDescent="0.25">
      <c r="C1377" s="36" t="str">
        <f t="shared" si="103"/>
        <v/>
      </c>
      <c r="D1377" s="36">
        <f t="shared" si="104"/>
        <v>0</v>
      </c>
      <c r="E1377" s="36" t="e">
        <f t="shared" si="105"/>
        <v>#VALUE!</v>
      </c>
      <c r="F1377" s="78" t="e">
        <f t="shared" si="106"/>
        <v>#VALUE!</v>
      </c>
      <c r="G1377" s="99">
        <f t="shared" si="107"/>
        <v>0</v>
      </c>
      <c r="H1377" s="99">
        <v>1</v>
      </c>
    </row>
    <row r="1378" spans="3:8" ht="18" customHeight="1" x14ac:dyDescent="0.25">
      <c r="C1378" s="36" t="str">
        <f t="shared" si="103"/>
        <v/>
      </c>
      <c r="D1378" s="36">
        <f t="shared" si="104"/>
        <v>0</v>
      </c>
      <c r="E1378" s="36" t="e">
        <f t="shared" si="105"/>
        <v>#VALUE!</v>
      </c>
      <c r="F1378" s="78" t="e">
        <f t="shared" si="106"/>
        <v>#VALUE!</v>
      </c>
      <c r="G1378" s="99">
        <f t="shared" si="107"/>
        <v>0</v>
      </c>
      <c r="H1378" s="99">
        <v>1</v>
      </c>
    </row>
    <row r="1379" spans="3:8" ht="18" customHeight="1" x14ac:dyDescent="0.25">
      <c r="C1379" s="36" t="str">
        <f t="shared" si="103"/>
        <v/>
      </c>
      <c r="D1379" s="36">
        <f t="shared" si="104"/>
        <v>0</v>
      </c>
      <c r="E1379" s="36" t="e">
        <f t="shared" si="105"/>
        <v>#VALUE!</v>
      </c>
      <c r="F1379" s="78" t="e">
        <f t="shared" si="106"/>
        <v>#VALUE!</v>
      </c>
      <c r="G1379" s="99">
        <f t="shared" si="107"/>
        <v>0</v>
      </c>
      <c r="H1379" s="99">
        <v>1</v>
      </c>
    </row>
    <row r="1380" spans="3:8" ht="18" customHeight="1" x14ac:dyDescent="0.25">
      <c r="C1380" s="36" t="str">
        <f t="shared" si="103"/>
        <v/>
      </c>
      <c r="D1380" s="36">
        <f t="shared" si="104"/>
        <v>0</v>
      </c>
      <c r="E1380" s="36" t="e">
        <f t="shared" si="105"/>
        <v>#VALUE!</v>
      </c>
      <c r="F1380" s="78" t="e">
        <f t="shared" si="106"/>
        <v>#VALUE!</v>
      </c>
      <c r="G1380" s="99">
        <f t="shared" si="107"/>
        <v>0</v>
      </c>
      <c r="H1380" s="99">
        <v>1</v>
      </c>
    </row>
    <row r="1381" spans="3:8" ht="18" customHeight="1" x14ac:dyDescent="0.25">
      <c r="C1381" s="36" t="str">
        <f t="shared" si="103"/>
        <v/>
      </c>
      <c r="D1381" s="36">
        <f t="shared" si="104"/>
        <v>0</v>
      </c>
      <c r="E1381" s="36" t="e">
        <f t="shared" si="105"/>
        <v>#VALUE!</v>
      </c>
      <c r="F1381" s="78" t="e">
        <f t="shared" si="106"/>
        <v>#VALUE!</v>
      </c>
      <c r="G1381" s="99">
        <f t="shared" si="107"/>
        <v>0</v>
      </c>
      <c r="H1381" s="99">
        <v>1</v>
      </c>
    </row>
    <row r="1382" spans="3:8" ht="18" customHeight="1" x14ac:dyDescent="0.25">
      <c r="C1382" s="36" t="str">
        <f t="shared" si="103"/>
        <v/>
      </c>
      <c r="D1382" s="36">
        <f t="shared" si="104"/>
        <v>0</v>
      </c>
      <c r="E1382" s="36" t="e">
        <f t="shared" si="105"/>
        <v>#VALUE!</v>
      </c>
      <c r="F1382" s="78" t="e">
        <f t="shared" si="106"/>
        <v>#VALUE!</v>
      </c>
      <c r="G1382" s="99">
        <f t="shared" si="107"/>
        <v>0</v>
      </c>
      <c r="H1382" s="99">
        <v>1</v>
      </c>
    </row>
    <row r="1383" spans="3:8" ht="18" customHeight="1" x14ac:dyDescent="0.25">
      <c r="C1383" s="36" t="str">
        <f t="shared" si="103"/>
        <v/>
      </c>
      <c r="D1383" s="36">
        <f t="shared" si="104"/>
        <v>0</v>
      </c>
      <c r="E1383" s="36" t="e">
        <f t="shared" si="105"/>
        <v>#VALUE!</v>
      </c>
      <c r="F1383" s="78" t="e">
        <f t="shared" si="106"/>
        <v>#VALUE!</v>
      </c>
      <c r="G1383" s="99">
        <f t="shared" si="107"/>
        <v>0</v>
      </c>
      <c r="H1383" s="99">
        <v>1</v>
      </c>
    </row>
    <row r="1384" spans="3:8" ht="18" customHeight="1" x14ac:dyDescent="0.25">
      <c r="C1384" s="36" t="str">
        <f t="shared" si="103"/>
        <v/>
      </c>
      <c r="D1384" s="36">
        <f t="shared" si="104"/>
        <v>0</v>
      </c>
      <c r="E1384" s="36" t="e">
        <f t="shared" si="105"/>
        <v>#VALUE!</v>
      </c>
      <c r="F1384" s="78" t="e">
        <f t="shared" si="106"/>
        <v>#VALUE!</v>
      </c>
      <c r="G1384" s="99">
        <f t="shared" si="107"/>
        <v>0</v>
      </c>
      <c r="H1384" s="99">
        <v>1</v>
      </c>
    </row>
    <row r="1385" spans="3:8" ht="18" customHeight="1" x14ac:dyDescent="0.25">
      <c r="C1385" s="36" t="str">
        <f t="shared" si="103"/>
        <v/>
      </c>
      <c r="D1385" s="36">
        <f t="shared" si="104"/>
        <v>0</v>
      </c>
      <c r="E1385" s="36" t="e">
        <f t="shared" si="105"/>
        <v>#VALUE!</v>
      </c>
      <c r="F1385" s="78" t="e">
        <f t="shared" si="106"/>
        <v>#VALUE!</v>
      </c>
      <c r="G1385" s="99">
        <f t="shared" si="107"/>
        <v>0</v>
      </c>
      <c r="H1385" s="99">
        <v>1</v>
      </c>
    </row>
    <row r="1386" spans="3:8" ht="18" customHeight="1" x14ac:dyDescent="0.25">
      <c r="C1386" s="36" t="str">
        <f t="shared" si="103"/>
        <v/>
      </c>
      <c r="D1386" s="36">
        <f t="shared" si="104"/>
        <v>0</v>
      </c>
      <c r="E1386" s="36" t="e">
        <f t="shared" si="105"/>
        <v>#VALUE!</v>
      </c>
      <c r="F1386" s="78" t="e">
        <f t="shared" si="106"/>
        <v>#VALUE!</v>
      </c>
      <c r="G1386" s="99">
        <f t="shared" si="107"/>
        <v>0</v>
      </c>
      <c r="H1386" s="99">
        <v>1</v>
      </c>
    </row>
    <row r="1387" spans="3:8" ht="18" customHeight="1" x14ac:dyDescent="0.25">
      <c r="C1387" s="36" t="str">
        <f t="shared" si="103"/>
        <v/>
      </c>
      <c r="D1387" s="36">
        <f t="shared" si="104"/>
        <v>0</v>
      </c>
      <c r="E1387" s="36" t="e">
        <f t="shared" si="105"/>
        <v>#VALUE!</v>
      </c>
      <c r="F1387" s="78" t="e">
        <f t="shared" si="106"/>
        <v>#VALUE!</v>
      </c>
      <c r="G1387" s="99">
        <f t="shared" si="107"/>
        <v>0</v>
      </c>
      <c r="H1387" s="99">
        <v>1</v>
      </c>
    </row>
    <row r="1388" spans="3:8" ht="18" customHeight="1" x14ac:dyDescent="0.25">
      <c r="C1388" s="36" t="str">
        <f t="shared" si="103"/>
        <v/>
      </c>
      <c r="D1388" s="36">
        <f t="shared" si="104"/>
        <v>0</v>
      </c>
      <c r="E1388" s="36" t="e">
        <f t="shared" si="105"/>
        <v>#VALUE!</v>
      </c>
      <c r="F1388" s="78" t="e">
        <f t="shared" si="106"/>
        <v>#VALUE!</v>
      </c>
      <c r="G1388" s="99">
        <f t="shared" si="107"/>
        <v>0</v>
      </c>
      <c r="H1388" s="99">
        <v>1</v>
      </c>
    </row>
    <row r="1389" spans="3:8" ht="18" customHeight="1" x14ac:dyDescent="0.25">
      <c r="C1389" s="36" t="str">
        <f t="shared" si="103"/>
        <v/>
      </c>
      <c r="D1389" s="36">
        <f t="shared" si="104"/>
        <v>0</v>
      </c>
      <c r="E1389" s="36" t="e">
        <f t="shared" si="105"/>
        <v>#VALUE!</v>
      </c>
      <c r="F1389" s="78" t="e">
        <f t="shared" si="106"/>
        <v>#VALUE!</v>
      </c>
      <c r="G1389" s="99">
        <f t="shared" si="107"/>
        <v>0</v>
      </c>
      <c r="H1389" s="99">
        <v>1</v>
      </c>
    </row>
    <row r="1390" spans="3:8" ht="18" customHeight="1" x14ac:dyDescent="0.25">
      <c r="C1390" s="36" t="str">
        <f t="shared" si="103"/>
        <v/>
      </c>
      <c r="D1390" s="36">
        <f t="shared" si="104"/>
        <v>0</v>
      </c>
      <c r="E1390" s="36" t="e">
        <f t="shared" si="105"/>
        <v>#VALUE!</v>
      </c>
      <c r="F1390" s="78" t="e">
        <f t="shared" si="106"/>
        <v>#VALUE!</v>
      </c>
      <c r="G1390" s="99">
        <f t="shared" si="107"/>
        <v>0</v>
      </c>
      <c r="H1390" s="99">
        <v>1</v>
      </c>
    </row>
    <row r="1391" spans="3:8" ht="18" customHeight="1" x14ac:dyDescent="0.25">
      <c r="C1391" s="36" t="str">
        <f t="shared" si="103"/>
        <v/>
      </c>
      <c r="D1391" s="36">
        <f t="shared" si="104"/>
        <v>0</v>
      </c>
      <c r="E1391" s="36" t="e">
        <f t="shared" si="105"/>
        <v>#VALUE!</v>
      </c>
      <c r="F1391" s="78" t="e">
        <f t="shared" si="106"/>
        <v>#VALUE!</v>
      </c>
      <c r="G1391" s="99">
        <f t="shared" si="107"/>
        <v>0</v>
      </c>
      <c r="H1391" s="99">
        <v>1</v>
      </c>
    </row>
    <row r="1392" spans="3:8" ht="18" customHeight="1" x14ac:dyDescent="0.25">
      <c r="C1392" s="36" t="str">
        <f t="shared" si="103"/>
        <v/>
      </c>
      <c r="D1392" s="36">
        <f t="shared" si="104"/>
        <v>0</v>
      </c>
      <c r="E1392" s="36" t="e">
        <f t="shared" si="105"/>
        <v>#VALUE!</v>
      </c>
      <c r="F1392" s="78" t="e">
        <f t="shared" si="106"/>
        <v>#VALUE!</v>
      </c>
      <c r="G1392" s="99">
        <f t="shared" si="107"/>
        <v>0</v>
      </c>
      <c r="H1392" s="99">
        <v>1</v>
      </c>
    </row>
    <row r="1393" spans="3:8" ht="18" customHeight="1" x14ac:dyDescent="0.25">
      <c r="C1393" s="36" t="str">
        <f t="shared" si="103"/>
        <v/>
      </c>
      <c r="D1393" s="36">
        <f t="shared" si="104"/>
        <v>0</v>
      </c>
      <c r="E1393" s="36" t="e">
        <f t="shared" si="105"/>
        <v>#VALUE!</v>
      </c>
      <c r="F1393" s="78" t="e">
        <f t="shared" si="106"/>
        <v>#VALUE!</v>
      </c>
      <c r="G1393" s="99">
        <f t="shared" si="107"/>
        <v>0</v>
      </c>
      <c r="H1393" s="99">
        <v>1</v>
      </c>
    </row>
    <row r="1394" spans="3:8" ht="18" customHeight="1" x14ac:dyDescent="0.25">
      <c r="C1394" s="36" t="str">
        <f t="shared" si="103"/>
        <v/>
      </c>
      <c r="D1394" s="36">
        <f t="shared" si="104"/>
        <v>0</v>
      </c>
      <c r="E1394" s="36" t="e">
        <f t="shared" si="105"/>
        <v>#VALUE!</v>
      </c>
      <c r="F1394" s="78" t="e">
        <f t="shared" si="106"/>
        <v>#VALUE!</v>
      </c>
      <c r="G1394" s="99">
        <f t="shared" si="107"/>
        <v>0</v>
      </c>
      <c r="H1394" s="99">
        <v>1</v>
      </c>
    </row>
    <row r="1395" spans="3:8" ht="18" customHeight="1" x14ac:dyDescent="0.25">
      <c r="C1395" s="36" t="str">
        <f t="shared" si="103"/>
        <v/>
      </c>
      <c r="D1395" s="36">
        <f t="shared" si="104"/>
        <v>0</v>
      </c>
      <c r="E1395" s="36" t="e">
        <f t="shared" si="105"/>
        <v>#VALUE!</v>
      </c>
      <c r="F1395" s="78" t="e">
        <f t="shared" si="106"/>
        <v>#VALUE!</v>
      </c>
      <c r="G1395" s="99">
        <f t="shared" si="107"/>
        <v>0</v>
      </c>
      <c r="H1395" s="99">
        <v>1</v>
      </c>
    </row>
    <row r="1396" spans="3:8" ht="18" customHeight="1" x14ac:dyDescent="0.25">
      <c r="C1396" s="36" t="str">
        <f t="shared" si="103"/>
        <v/>
      </c>
      <c r="D1396" s="36">
        <f t="shared" si="104"/>
        <v>0</v>
      </c>
      <c r="E1396" s="36" t="e">
        <f t="shared" si="105"/>
        <v>#VALUE!</v>
      </c>
      <c r="F1396" s="78" t="e">
        <f t="shared" si="106"/>
        <v>#VALUE!</v>
      </c>
      <c r="G1396" s="99">
        <f t="shared" si="107"/>
        <v>0</v>
      </c>
      <c r="H1396" s="99">
        <v>1</v>
      </c>
    </row>
    <row r="1397" spans="3:8" ht="18" customHeight="1" x14ac:dyDescent="0.25">
      <c r="C1397" s="36" t="str">
        <f t="shared" si="103"/>
        <v/>
      </c>
      <c r="D1397" s="36">
        <f t="shared" si="104"/>
        <v>0</v>
      </c>
      <c r="E1397" s="36" t="e">
        <f t="shared" si="105"/>
        <v>#VALUE!</v>
      </c>
      <c r="F1397" s="78" t="e">
        <f t="shared" si="106"/>
        <v>#VALUE!</v>
      </c>
      <c r="G1397" s="99">
        <f t="shared" si="107"/>
        <v>0</v>
      </c>
      <c r="H1397" s="99">
        <v>1</v>
      </c>
    </row>
    <row r="1398" spans="3:8" ht="18" customHeight="1" x14ac:dyDescent="0.25">
      <c r="C1398" s="36" t="str">
        <f t="shared" si="103"/>
        <v/>
      </c>
      <c r="D1398" s="36">
        <f t="shared" si="104"/>
        <v>0</v>
      </c>
      <c r="E1398" s="36" t="e">
        <f t="shared" si="105"/>
        <v>#VALUE!</v>
      </c>
      <c r="F1398" s="78" t="e">
        <f t="shared" si="106"/>
        <v>#VALUE!</v>
      </c>
      <c r="G1398" s="99">
        <f t="shared" si="107"/>
        <v>0</v>
      </c>
      <c r="H1398" s="99">
        <v>1</v>
      </c>
    </row>
    <row r="1399" spans="3:8" ht="18" customHeight="1" x14ac:dyDescent="0.25">
      <c r="C1399" s="36" t="str">
        <f t="shared" si="103"/>
        <v/>
      </c>
      <c r="D1399" s="36">
        <f t="shared" si="104"/>
        <v>0</v>
      </c>
      <c r="E1399" s="36" t="e">
        <f t="shared" si="105"/>
        <v>#VALUE!</v>
      </c>
      <c r="F1399" s="78" t="e">
        <f t="shared" si="106"/>
        <v>#VALUE!</v>
      </c>
      <c r="G1399" s="99">
        <f t="shared" si="107"/>
        <v>0</v>
      </c>
      <c r="H1399" s="99">
        <v>1</v>
      </c>
    </row>
    <row r="1400" spans="3:8" ht="18" customHeight="1" x14ac:dyDescent="0.25">
      <c r="C1400" s="36" t="str">
        <f t="shared" si="103"/>
        <v/>
      </c>
      <c r="D1400" s="36">
        <f t="shared" si="104"/>
        <v>0</v>
      </c>
      <c r="E1400" s="36" t="e">
        <f t="shared" si="105"/>
        <v>#VALUE!</v>
      </c>
      <c r="F1400" s="78" t="e">
        <f t="shared" si="106"/>
        <v>#VALUE!</v>
      </c>
      <c r="G1400" s="99">
        <f t="shared" si="107"/>
        <v>0</v>
      </c>
      <c r="H1400" s="99">
        <v>1</v>
      </c>
    </row>
    <row r="1401" spans="3:8" ht="18" customHeight="1" x14ac:dyDescent="0.25">
      <c r="C1401" s="36" t="str">
        <f t="shared" si="103"/>
        <v/>
      </c>
      <c r="D1401" s="36">
        <f t="shared" si="104"/>
        <v>0</v>
      </c>
      <c r="E1401" s="36" t="e">
        <f t="shared" si="105"/>
        <v>#VALUE!</v>
      </c>
      <c r="F1401" s="78" t="e">
        <f t="shared" si="106"/>
        <v>#VALUE!</v>
      </c>
      <c r="G1401" s="99">
        <f t="shared" si="107"/>
        <v>0</v>
      </c>
      <c r="H1401" s="99">
        <v>1</v>
      </c>
    </row>
    <row r="1402" spans="3:8" ht="18" customHeight="1" x14ac:dyDescent="0.25">
      <c r="C1402" s="36" t="str">
        <f t="shared" si="103"/>
        <v/>
      </c>
      <c r="D1402" s="36">
        <f t="shared" si="104"/>
        <v>0</v>
      </c>
      <c r="E1402" s="36" t="e">
        <f t="shared" si="105"/>
        <v>#VALUE!</v>
      </c>
      <c r="F1402" s="78" t="e">
        <f t="shared" si="106"/>
        <v>#VALUE!</v>
      </c>
      <c r="G1402" s="99">
        <f t="shared" si="107"/>
        <v>0</v>
      </c>
      <c r="H1402" s="99">
        <v>1</v>
      </c>
    </row>
    <row r="1403" spans="3:8" ht="18" customHeight="1" x14ac:dyDescent="0.25">
      <c r="C1403" s="36" t="str">
        <f t="shared" si="103"/>
        <v/>
      </c>
      <c r="D1403" s="36">
        <f t="shared" si="104"/>
        <v>0</v>
      </c>
      <c r="E1403" s="36" t="e">
        <f t="shared" si="105"/>
        <v>#VALUE!</v>
      </c>
      <c r="F1403" s="78" t="e">
        <f t="shared" si="106"/>
        <v>#VALUE!</v>
      </c>
      <c r="G1403" s="99">
        <f t="shared" si="107"/>
        <v>0</v>
      </c>
      <c r="H1403" s="99">
        <v>1</v>
      </c>
    </row>
    <row r="1404" spans="3:8" ht="18" customHeight="1" x14ac:dyDescent="0.25">
      <c r="C1404" s="36" t="str">
        <f t="shared" si="103"/>
        <v/>
      </c>
      <c r="D1404" s="36">
        <f t="shared" si="104"/>
        <v>0</v>
      </c>
      <c r="E1404" s="36" t="e">
        <f t="shared" si="105"/>
        <v>#VALUE!</v>
      </c>
      <c r="F1404" s="78" t="e">
        <f t="shared" si="106"/>
        <v>#VALUE!</v>
      </c>
      <c r="G1404" s="99">
        <f t="shared" si="107"/>
        <v>0</v>
      </c>
      <c r="H1404" s="99">
        <v>1</v>
      </c>
    </row>
    <row r="1405" spans="3:8" ht="18" customHeight="1" x14ac:dyDescent="0.25">
      <c r="C1405" s="36" t="str">
        <f t="shared" si="103"/>
        <v/>
      </c>
      <c r="D1405" s="36">
        <f t="shared" si="104"/>
        <v>0</v>
      </c>
      <c r="E1405" s="36" t="e">
        <f t="shared" si="105"/>
        <v>#VALUE!</v>
      </c>
      <c r="F1405" s="78" t="e">
        <f t="shared" si="106"/>
        <v>#VALUE!</v>
      </c>
      <c r="G1405" s="99">
        <f t="shared" si="107"/>
        <v>0</v>
      </c>
      <c r="H1405" s="99">
        <v>1</v>
      </c>
    </row>
    <row r="1406" spans="3:8" ht="18" customHeight="1" x14ac:dyDescent="0.25">
      <c r="C1406" s="36" t="str">
        <f t="shared" si="103"/>
        <v/>
      </c>
      <c r="D1406" s="36">
        <f t="shared" si="104"/>
        <v>0</v>
      </c>
      <c r="E1406" s="36" t="e">
        <f t="shared" si="105"/>
        <v>#VALUE!</v>
      </c>
      <c r="F1406" s="78" t="e">
        <f t="shared" si="106"/>
        <v>#VALUE!</v>
      </c>
      <c r="G1406" s="99">
        <f t="shared" si="107"/>
        <v>0</v>
      </c>
      <c r="H1406" s="99">
        <v>1</v>
      </c>
    </row>
    <row r="1407" spans="3:8" ht="18" customHeight="1" x14ac:dyDescent="0.25">
      <c r="C1407" s="36" t="str">
        <f t="shared" si="103"/>
        <v/>
      </c>
      <c r="D1407" s="36">
        <f t="shared" si="104"/>
        <v>0</v>
      </c>
      <c r="E1407" s="36" t="e">
        <f t="shared" si="105"/>
        <v>#VALUE!</v>
      </c>
      <c r="F1407" s="78" t="e">
        <f t="shared" si="106"/>
        <v>#VALUE!</v>
      </c>
      <c r="G1407" s="99">
        <f t="shared" si="107"/>
        <v>0</v>
      </c>
      <c r="H1407" s="99">
        <v>1</v>
      </c>
    </row>
    <row r="1408" spans="3:8" ht="18" customHeight="1" x14ac:dyDescent="0.25">
      <c r="C1408" s="36" t="str">
        <f t="shared" si="103"/>
        <v/>
      </c>
      <c r="D1408" s="36">
        <f t="shared" si="104"/>
        <v>0</v>
      </c>
      <c r="E1408" s="36" t="e">
        <f t="shared" si="105"/>
        <v>#VALUE!</v>
      </c>
      <c r="F1408" s="78" t="e">
        <f t="shared" si="106"/>
        <v>#VALUE!</v>
      </c>
      <c r="G1408" s="99">
        <f t="shared" si="107"/>
        <v>0</v>
      </c>
      <c r="H1408" s="99">
        <v>1</v>
      </c>
    </row>
    <row r="1409" spans="3:8" ht="18" customHeight="1" x14ac:dyDescent="0.25">
      <c r="C1409" s="36" t="str">
        <f t="shared" si="103"/>
        <v/>
      </c>
      <c r="D1409" s="36">
        <f t="shared" si="104"/>
        <v>0</v>
      </c>
      <c r="E1409" s="36" t="e">
        <f t="shared" si="105"/>
        <v>#VALUE!</v>
      </c>
      <c r="F1409" s="78" t="e">
        <f t="shared" si="106"/>
        <v>#VALUE!</v>
      </c>
      <c r="G1409" s="99">
        <f t="shared" si="107"/>
        <v>0</v>
      </c>
      <c r="H1409" s="99">
        <v>1</v>
      </c>
    </row>
    <row r="1410" spans="3:8" ht="18" customHeight="1" x14ac:dyDescent="0.25">
      <c r="C1410" s="36" t="str">
        <f t="shared" si="103"/>
        <v/>
      </c>
      <c r="D1410" s="36">
        <f t="shared" si="104"/>
        <v>0</v>
      </c>
      <c r="E1410" s="36" t="e">
        <f t="shared" si="105"/>
        <v>#VALUE!</v>
      </c>
      <c r="F1410" s="78" t="e">
        <f t="shared" si="106"/>
        <v>#VALUE!</v>
      </c>
      <c r="G1410" s="99">
        <f t="shared" si="107"/>
        <v>0</v>
      </c>
      <c r="H1410" s="99">
        <v>1</v>
      </c>
    </row>
    <row r="1411" spans="3:8" ht="18" customHeight="1" x14ac:dyDescent="0.25">
      <c r="C1411" s="36" t="str">
        <f t="shared" ref="C1411:C1474" si="108">TRIM(RIGHT(SUBSTITUTE(A1411,"/",REPT(" ",LEN(A1411))),LEN(A1411)))</f>
        <v/>
      </c>
      <c r="D1411" s="36">
        <f t="shared" ref="D1411:D1474" si="109">B1411</f>
        <v>0</v>
      </c>
      <c r="E1411" s="36" t="e">
        <f t="shared" ref="E1411:E1474" si="110">LEFT(A1411,LEN(A1411)-LEN(C1411)-1)</f>
        <v>#VALUE!</v>
      </c>
      <c r="F1411" s="78" t="e">
        <f t="shared" ref="F1411:F1474" si="111">LEFT(A1411,FIND("/",A1411,FIND("/",A1411)+1)-1)</f>
        <v>#VALUE!</v>
      </c>
      <c r="G1411" s="99">
        <f t="shared" ref="G1411:G1474" si="112">B1411</f>
        <v>0</v>
      </c>
      <c r="H1411" s="99">
        <v>1</v>
      </c>
    </row>
    <row r="1412" spans="3:8" ht="18" customHeight="1" x14ac:dyDescent="0.25">
      <c r="C1412" s="36" t="str">
        <f t="shared" si="108"/>
        <v/>
      </c>
      <c r="D1412" s="36">
        <f t="shared" si="109"/>
        <v>0</v>
      </c>
      <c r="E1412" s="36" t="e">
        <f t="shared" si="110"/>
        <v>#VALUE!</v>
      </c>
      <c r="F1412" s="78" t="e">
        <f t="shared" si="111"/>
        <v>#VALUE!</v>
      </c>
      <c r="G1412" s="99">
        <f t="shared" si="112"/>
        <v>0</v>
      </c>
      <c r="H1412" s="99">
        <v>1</v>
      </c>
    </row>
    <row r="1413" spans="3:8" ht="18" customHeight="1" x14ac:dyDescent="0.25">
      <c r="C1413" s="36" t="str">
        <f t="shared" si="108"/>
        <v/>
      </c>
      <c r="D1413" s="36">
        <f t="shared" si="109"/>
        <v>0</v>
      </c>
      <c r="E1413" s="36" t="e">
        <f t="shared" si="110"/>
        <v>#VALUE!</v>
      </c>
      <c r="F1413" s="78" t="e">
        <f t="shared" si="111"/>
        <v>#VALUE!</v>
      </c>
      <c r="G1413" s="99">
        <f t="shared" si="112"/>
        <v>0</v>
      </c>
      <c r="H1413" s="99">
        <v>1</v>
      </c>
    </row>
    <row r="1414" spans="3:8" ht="18" customHeight="1" x14ac:dyDescent="0.25">
      <c r="C1414" s="36" t="str">
        <f t="shared" si="108"/>
        <v/>
      </c>
      <c r="D1414" s="36">
        <f t="shared" si="109"/>
        <v>0</v>
      </c>
      <c r="E1414" s="36" t="e">
        <f t="shared" si="110"/>
        <v>#VALUE!</v>
      </c>
      <c r="F1414" s="78" t="e">
        <f t="shared" si="111"/>
        <v>#VALUE!</v>
      </c>
      <c r="G1414" s="99">
        <f t="shared" si="112"/>
        <v>0</v>
      </c>
      <c r="H1414" s="99">
        <v>1</v>
      </c>
    </row>
    <row r="1415" spans="3:8" ht="18" customHeight="1" x14ac:dyDescent="0.25">
      <c r="C1415" s="36" t="str">
        <f t="shared" si="108"/>
        <v/>
      </c>
      <c r="D1415" s="36">
        <f t="shared" si="109"/>
        <v>0</v>
      </c>
      <c r="E1415" s="36" t="e">
        <f t="shared" si="110"/>
        <v>#VALUE!</v>
      </c>
      <c r="F1415" s="78" t="e">
        <f t="shared" si="111"/>
        <v>#VALUE!</v>
      </c>
      <c r="G1415" s="99">
        <f t="shared" si="112"/>
        <v>0</v>
      </c>
      <c r="H1415" s="99">
        <v>1</v>
      </c>
    </row>
    <row r="1416" spans="3:8" ht="18" customHeight="1" x14ac:dyDescent="0.25">
      <c r="C1416" s="36" t="str">
        <f t="shared" si="108"/>
        <v/>
      </c>
      <c r="D1416" s="36">
        <f t="shared" si="109"/>
        <v>0</v>
      </c>
      <c r="E1416" s="36" t="e">
        <f t="shared" si="110"/>
        <v>#VALUE!</v>
      </c>
      <c r="F1416" s="78" t="e">
        <f t="shared" si="111"/>
        <v>#VALUE!</v>
      </c>
      <c r="G1416" s="99">
        <f t="shared" si="112"/>
        <v>0</v>
      </c>
      <c r="H1416" s="99">
        <v>1</v>
      </c>
    </row>
    <row r="1417" spans="3:8" ht="18" customHeight="1" x14ac:dyDescent="0.25">
      <c r="C1417" s="36" t="str">
        <f t="shared" si="108"/>
        <v/>
      </c>
      <c r="D1417" s="36">
        <f t="shared" si="109"/>
        <v>0</v>
      </c>
      <c r="E1417" s="36" t="e">
        <f t="shared" si="110"/>
        <v>#VALUE!</v>
      </c>
      <c r="F1417" s="78" t="e">
        <f t="shared" si="111"/>
        <v>#VALUE!</v>
      </c>
      <c r="G1417" s="99">
        <f t="shared" si="112"/>
        <v>0</v>
      </c>
      <c r="H1417" s="99">
        <v>1</v>
      </c>
    </row>
    <row r="1418" spans="3:8" ht="18" customHeight="1" x14ac:dyDescent="0.25">
      <c r="C1418" s="36" t="str">
        <f t="shared" si="108"/>
        <v/>
      </c>
      <c r="D1418" s="36">
        <f t="shared" si="109"/>
        <v>0</v>
      </c>
      <c r="E1418" s="36" t="e">
        <f t="shared" si="110"/>
        <v>#VALUE!</v>
      </c>
      <c r="F1418" s="78" t="e">
        <f t="shared" si="111"/>
        <v>#VALUE!</v>
      </c>
      <c r="G1418" s="99">
        <f t="shared" si="112"/>
        <v>0</v>
      </c>
      <c r="H1418" s="99">
        <v>1</v>
      </c>
    </row>
    <row r="1419" spans="3:8" ht="18" customHeight="1" x14ac:dyDescent="0.25">
      <c r="C1419" s="36" t="str">
        <f t="shared" si="108"/>
        <v/>
      </c>
      <c r="D1419" s="36">
        <f t="shared" si="109"/>
        <v>0</v>
      </c>
      <c r="E1419" s="36" t="e">
        <f t="shared" si="110"/>
        <v>#VALUE!</v>
      </c>
      <c r="F1419" s="78" t="e">
        <f t="shared" si="111"/>
        <v>#VALUE!</v>
      </c>
      <c r="G1419" s="99">
        <f t="shared" si="112"/>
        <v>0</v>
      </c>
      <c r="H1419" s="99">
        <v>1</v>
      </c>
    </row>
    <row r="1420" spans="3:8" ht="18" customHeight="1" x14ac:dyDescent="0.25">
      <c r="C1420" s="36" t="str">
        <f t="shared" si="108"/>
        <v/>
      </c>
      <c r="D1420" s="36">
        <f t="shared" si="109"/>
        <v>0</v>
      </c>
      <c r="E1420" s="36" t="e">
        <f t="shared" si="110"/>
        <v>#VALUE!</v>
      </c>
      <c r="F1420" s="78" t="e">
        <f t="shared" si="111"/>
        <v>#VALUE!</v>
      </c>
      <c r="G1420" s="99">
        <f t="shared" si="112"/>
        <v>0</v>
      </c>
      <c r="H1420" s="99">
        <v>1</v>
      </c>
    </row>
    <row r="1421" spans="3:8" ht="18" customHeight="1" x14ac:dyDescent="0.25">
      <c r="C1421" s="36" t="str">
        <f t="shared" si="108"/>
        <v/>
      </c>
      <c r="D1421" s="36">
        <f t="shared" si="109"/>
        <v>0</v>
      </c>
      <c r="E1421" s="36" t="e">
        <f t="shared" si="110"/>
        <v>#VALUE!</v>
      </c>
      <c r="F1421" s="78" t="e">
        <f t="shared" si="111"/>
        <v>#VALUE!</v>
      </c>
      <c r="G1421" s="99">
        <f t="shared" si="112"/>
        <v>0</v>
      </c>
      <c r="H1421" s="99">
        <v>1</v>
      </c>
    </row>
    <row r="1422" spans="3:8" ht="18" customHeight="1" x14ac:dyDescent="0.25">
      <c r="C1422" s="36" t="str">
        <f t="shared" si="108"/>
        <v/>
      </c>
      <c r="D1422" s="36">
        <f t="shared" si="109"/>
        <v>0</v>
      </c>
      <c r="E1422" s="36" t="e">
        <f t="shared" si="110"/>
        <v>#VALUE!</v>
      </c>
      <c r="F1422" s="78" t="e">
        <f t="shared" si="111"/>
        <v>#VALUE!</v>
      </c>
      <c r="G1422" s="99">
        <f t="shared" si="112"/>
        <v>0</v>
      </c>
      <c r="H1422" s="99">
        <v>1</v>
      </c>
    </row>
    <row r="1423" spans="3:8" ht="18" customHeight="1" x14ac:dyDescent="0.25">
      <c r="C1423" s="36" t="str">
        <f t="shared" si="108"/>
        <v/>
      </c>
      <c r="D1423" s="36">
        <f t="shared" si="109"/>
        <v>0</v>
      </c>
      <c r="E1423" s="36" t="e">
        <f t="shared" si="110"/>
        <v>#VALUE!</v>
      </c>
      <c r="F1423" s="78" t="e">
        <f t="shared" si="111"/>
        <v>#VALUE!</v>
      </c>
      <c r="G1423" s="99">
        <f t="shared" si="112"/>
        <v>0</v>
      </c>
      <c r="H1423" s="99">
        <v>1</v>
      </c>
    </row>
    <row r="1424" spans="3:8" ht="18" customHeight="1" x14ac:dyDescent="0.25">
      <c r="C1424" s="36" t="str">
        <f t="shared" si="108"/>
        <v/>
      </c>
      <c r="D1424" s="36">
        <f t="shared" si="109"/>
        <v>0</v>
      </c>
      <c r="E1424" s="36" t="e">
        <f t="shared" si="110"/>
        <v>#VALUE!</v>
      </c>
      <c r="F1424" s="78" t="e">
        <f t="shared" si="111"/>
        <v>#VALUE!</v>
      </c>
      <c r="G1424" s="99">
        <f t="shared" si="112"/>
        <v>0</v>
      </c>
      <c r="H1424" s="99">
        <v>1</v>
      </c>
    </row>
    <row r="1425" spans="3:8" ht="18" customHeight="1" x14ac:dyDescent="0.25">
      <c r="C1425" s="36" t="str">
        <f t="shared" si="108"/>
        <v/>
      </c>
      <c r="D1425" s="36">
        <f t="shared" si="109"/>
        <v>0</v>
      </c>
      <c r="E1425" s="36" t="e">
        <f t="shared" si="110"/>
        <v>#VALUE!</v>
      </c>
      <c r="F1425" s="78" t="e">
        <f t="shared" si="111"/>
        <v>#VALUE!</v>
      </c>
      <c r="G1425" s="99">
        <f t="shared" si="112"/>
        <v>0</v>
      </c>
      <c r="H1425" s="99">
        <v>1</v>
      </c>
    </row>
    <row r="1426" spans="3:8" ht="18" customHeight="1" x14ac:dyDescent="0.25">
      <c r="C1426" s="36" t="str">
        <f t="shared" si="108"/>
        <v/>
      </c>
      <c r="D1426" s="36">
        <f t="shared" si="109"/>
        <v>0</v>
      </c>
      <c r="E1426" s="36" t="e">
        <f t="shared" si="110"/>
        <v>#VALUE!</v>
      </c>
      <c r="F1426" s="78" t="e">
        <f t="shared" si="111"/>
        <v>#VALUE!</v>
      </c>
      <c r="G1426" s="99">
        <f t="shared" si="112"/>
        <v>0</v>
      </c>
      <c r="H1426" s="99">
        <v>1</v>
      </c>
    </row>
    <row r="1427" spans="3:8" ht="18" customHeight="1" x14ac:dyDescent="0.25">
      <c r="C1427" s="36" t="str">
        <f t="shared" si="108"/>
        <v/>
      </c>
      <c r="D1427" s="36">
        <f t="shared" si="109"/>
        <v>0</v>
      </c>
      <c r="E1427" s="36" t="e">
        <f t="shared" si="110"/>
        <v>#VALUE!</v>
      </c>
      <c r="F1427" s="78" t="e">
        <f t="shared" si="111"/>
        <v>#VALUE!</v>
      </c>
      <c r="G1427" s="99">
        <f t="shared" si="112"/>
        <v>0</v>
      </c>
      <c r="H1427" s="99">
        <v>1</v>
      </c>
    </row>
    <row r="1428" spans="3:8" ht="18" customHeight="1" x14ac:dyDescent="0.25">
      <c r="C1428" s="36" t="str">
        <f t="shared" si="108"/>
        <v/>
      </c>
      <c r="D1428" s="36">
        <f t="shared" si="109"/>
        <v>0</v>
      </c>
      <c r="E1428" s="36" t="e">
        <f t="shared" si="110"/>
        <v>#VALUE!</v>
      </c>
      <c r="F1428" s="78" t="e">
        <f t="shared" si="111"/>
        <v>#VALUE!</v>
      </c>
      <c r="G1428" s="99">
        <f t="shared" si="112"/>
        <v>0</v>
      </c>
      <c r="H1428" s="99">
        <v>1</v>
      </c>
    </row>
    <row r="1429" spans="3:8" ht="18" customHeight="1" x14ac:dyDescent="0.25">
      <c r="C1429" s="36" t="str">
        <f t="shared" si="108"/>
        <v/>
      </c>
      <c r="D1429" s="36">
        <f t="shared" si="109"/>
        <v>0</v>
      </c>
      <c r="E1429" s="36" t="e">
        <f t="shared" si="110"/>
        <v>#VALUE!</v>
      </c>
      <c r="F1429" s="78" t="e">
        <f t="shared" si="111"/>
        <v>#VALUE!</v>
      </c>
      <c r="G1429" s="99">
        <f t="shared" si="112"/>
        <v>0</v>
      </c>
      <c r="H1429" s="99">
        <v>1</v>
      </c>
    </row>
    <row r="1430" spans="3:8" ht="18" customHeight="1" x14ac:dyDescent="0.25">
      <c r="C1430" s="36" t="str">
        <f t="shared" si="108"/>
        <v/>
      </c>
      <c r="D1430" s="36">
        <f t="shared" si="109"/>
        <v>0</v>
      </c>
      <c r="E1430" s="36" t="e">
        <f t="shared" si="110"/>
        <v>#VALUE!</v>
      </c>
      <c r="F1430" s="78" t="e">
        <f t="shared" si="111"/>
        <v>#VALUE!</v>
      </c>
      <c r="G1430" s="99">
        <f t="shared" si="112"/>
        <v>0</v>
      </c>
      <c r="H1430" s="99">
        <v>1</v>
      </c>
    </row>
    <row r="1431" spans="3:8" ht="18" customHeight="1" x14ac:dyDescent="0.25">
      <c r="C1431" s="36" t="str">
        <f t="shared" si="108"/>
        <v/>
      </c>
      <c r="D1431" s="36">
        <f t="shared" si="109"/>
        <v>0</v>
      </c>
      <c r="E1431" s="36" t="e">
        <f t="shared" si="110"/>
        <v>#VALUE!</v>
      </c>
      <c r="F1431" s="78" t="e">
        <f t="shared" si="111"/>
        <v>#VALUE!</v>
      </c>
      <c r="G1431" s="99">
        <f t="shared" si="112"/>
        <v>0</v>
      </c>
      <c r="H1431" s="99">
        <v>1</v>
      </c>
    </row>
    <row r="1432" spans="3:8" ht="18" customHeight="1" x14ac:dyDescent="0.25">
      <c r="C1432" s="36" t="str">
        <f t="shared" si="108"/>
        <v/>
      </c>
      <c r="D1432" s="36">
        <f t="shared" si="109"/>
        <v>0</v>
      </c>
      <c r="E1432" s="36" t="e">
        <f t="shared" si="110"/>
        <v>#VALUE!</v>
      </c>
      <c r="F1432" s="78" t="e">
        <f t="shared" si="111"/>
        <v>#VALUE!</v>
      </c>
      <c r="G1432" s="99">
        <f t="shared" si="112"/>
        <v>0</v>
      </c>
      <c r="H1432" s="99">
        <v>1</v>
      </c>
    </row>
    <row r="1433" spans="3:8" ht="18" customHeight="1" x14ac:dyDescent="0.25">
      <c r="C1433" s="36" t="str">
        <f t="shared" si="108"/>
        <v/>
      </c>
      <c r="D1433" s="36">
        <f t="shared" si="109"/>
        <v>0</v>
      </c>
      <c r="E1433" s="36" t="e">
        <f t="shared" si="110"/>
        <v>#VALUE!</v>
      </c>
      <c r="F1433" s="78" t="e">
        <f t="shared" si="111"/>
        <v>#VALUE!</v>
      </c>
      <c r="G1433" s="99">
        <f t="shared" si="112"/>
        <v>0</v>
      </c>
      <c r="H1433" s="99">
        <v>1</v>
      </c>
    </row>
    <row r="1434" spans="3:8" ht="18" customHeight="1" x14ac:dyDescent="0.25">
      <c r="C1434" s="36" t="str">
        <f t="shared" si="108"/>
        <v/>
      </c>
      <c r="D1434" s="36">
        <f t="shared" si="109"/>
        <v>0</v>
      </c>
      <c r="E1434" s="36" t="e">
        <f t="shared" si="110"/>
        <v>#VALUE!</v>
      </c>
      <c r="F1434" s="78" t="e">
        <f t="shared" si="111"/>
        <v>#VALUE!</v>
      </c>
      <c r="G1434" s="99">
        <f t="shared" si="112"/>
        <v>0</v>
      </c>
      <c r="H1434" s="99">
        <v>1</v>
      </c>
    </row>
    <row r="1435" spans="3:8" ht="18" customHeight="1" x14ac:dyDescent="0.25">
      <c r="C1435" s="36" t="str">
        <f t="shared" si="108"/>
        <v/>
      </c>
      <c r="D1435" s="36">
        <f t="shared" si="109"/>
        <v>0</v>
      </c>
      <c r="E1435" s="36" t="e">
        <f t="shared" si="110"/>
        <v>#VALUE!</v>
      </c>
      <c r="F1435" s="78" t="e">
        <f t="shared" si="111"/>
        <v>#VALUE!</v>
      </c>
      <c r="G1435" s="99">
        <f t="shared" si="112"/>
        <v>0</v>
      </c>
      <c r="H1435" s="99">
        <v>1</v>
      </c>
    </row>
    <row r="1436" spans="3:8" ht="18" customHeight="1" x14ac:dyDescent="0.25">
      <c r="C1436" s="36" t="str">
        <f t="shared" si="108"/>
        <v/>
      </c>
      <c r="D1436" s="36">
        <f t="shared" si="109"/>
        <v>0</v>
      </c>
      <c r="E1436" s="36" t="e">
        <f t="shared" si="110"/>
        <v>#VALUE!</v>
      </c>
      <c r="F1436" s="78" t="e">
        <f t="shared" si="111"/>
        <v>#VALUE!</v>
      </c>
      <c r="G1436" s="99">
        <f t="shared" si="112"/>
        <v>0</v>
      </c>
      <c r="H1436" s="99">
        <v>1</v>
      </c>
    </row>
    <row r="1437" spans="3:8" ht="18" customHeight="1" x14ac:dyDescent="0.25">
      <c r="C1437" s="36" t="str">
        <f t="shared" si="108"/>
        <v/>
      </c>
      <c r="D1437" s="36">
        <f t="shared" si="109"/>
        <v>0</v>
      </c>
      <c r="E1437" s="36" t="e">
        <f t="shared" si="110"/>
        <v>#VALUE!</v>
      </c>
      <c r="F1437" s="78" t="e">
        <f t="shared" si="111"/>
        <v>#VALUE!</v>
      </c>
      <c r="G1437" s="99">
        <f t="shared" si="112"/>
        <v>0</v>
      </c>
      <c r="H1437" s="99">
        <v>1</v>
      </c>
    </row>
    <row r="1438" spans="3:8" ht="18" customHeight="1" x14ac:dyDescent="0.25">
      <c r="C1438" s="36" t="str">
        <f t="shared" si="108"/>
        <v/>
      </c>
      <c r="D1438" s="36">
        <f t="shared" si="109"/>
        <v>0</v>
      </c>
      <c r="E1438" s="36" t="e">
        <f t="shared" si="110"/>
        <v>#VALUE!</v>
      </c>
      <c r="F1438" s="78" t="e">
        <f t="shared" si="111"/>
        <v>#VALUE!</v>
      </c>
      <c r="G1438" s="99">
        <f t="shared" si="112"/>
        <v>0</v>
      </c>
      <c r="H1438" s="99">
        <v>1</v>
      </c>
    </row>
    <row r="1439" spans="3:8" ht="18" customHeight="1" x14ac:dyDescent="0.25">
      <c r="C1439" s="36" t="str">
        <f t="shared" si="108"/>
        <v/>
      </c>
      <c r="D1439" s="36">
        <f t="shared" si="109"/>
        <v>0</v>
      </c>
      <c r="E1439" s="36" t="e">
        <f t="shared" si="110"/>
        <v>#VALUE!</v>
      </c>
      <c r="F1439" s="78" t="e">
        <f t="shared" si="111"/>
        <v>#VALUE!</v>
      </c>
      <c r="G1439" s="99">
        <f t="shared" si="112"/>
        <v>0</v>
      </c>
      <c r="H1439" s="99">
        <v>1</v>
      </c>
    </row>
    <row r="1440" spans="3:8" ht="18" customHeight="1" x14ac:dyDescent="0.25">
      <c r="C1440" s="36" t="str">
        <f t="shared" si="108"/>
        <v/>
      </c>
      <c r="D1440" s="36">
        <f t="shared" si="109"/>
        <v>0</v>
      </c>
      <c r="E1440" s="36" t="e">
        <f t="shared" si="110"/>
        <v>#VALUE!</v>
      </c>
      <c r="F1440" s="78" t="e">
        <f t="shared" si="111"/>
        <v>#VALUE!</v>
      </c>
      <c r="G1440" s="99">
        <f t="shared" si="112"/>
        <v>0</v>
      </c>
      <c r="H1440" s="99">
        <v>1</v>
      </c>
    </row>
    <row r="1441" spans="3:8" ht="18" customHeight="1" x14ac:dyDescent="0.25">
      <c r="C1441" s="36" t="str">
        <f t="shared" si="108"/>
        <v/>
      </c>
      <c r="D1441" s="36">
        <f t="shared" si="109"/>
        <v>0</v>
      </c>
      <c r="E1441" s="36" t="e">
        <f t="shared" si="110"/>
        <v>#VALUE!</v>
      </c>
      <c r="F1441" s="78" t="e">
        <f t="shared" si="111"/>
        <v>#VALUE!</v>
      </c>
      <c r="G1441" s="99">
        <f t="shared" si="112"/>
        <v>0</v>
      </c>
      <c r="H1441" s="99">
        <v>1</v>
      </c>
    </row>
    <row r="1442" spans="3:8" ht="18" customHeight="1" x14ac:dyDescent="0.25">
      <c r="C1442" s="36" t="str">
        <f t="shared" si="108"/>
        <v/>
      </c>
      <c r="D1442" s="36">
        <f t="shared" si="109"/>
        <v>0</v>
      </c>
      <c r="E1442" s="36" t="e">
        <f t="shared" si="110"/>
        <v>#VALUE!</v>
      </c>
      <c r="F1442" s="78" t="e">
        <f t="shared" si="111"/>
        <v>#VALUE!</v>
      </c>
      <c r="G1442" s="99">
        <f t="shared" si="112"/>
        <v>0</v>
      </c>
      <c r="H1442" s="99">
        <v>1</v>
      </c>
    </row>
    <row r="1443" spans="3:8" ht="18" customHeight="1" x14ac:dyDescent="0.25">
      <c r="C1443" s="36" t="str">
        <f t="shared" si="108"/>
        <v/>
      </c>
      <c r="D1443" s="36">
        <f t="shared" si="109"/>
        <v>0</v>
      </c>
      <c r="E1443" s="36" t="e">
        <f t="shared" si="110"/>
        <v>#VALUE!</v>
      </c>
      <c r="F1443" s="78" t="e">
        <f t="shared" si="111"/>
        <v>#VALUE!</v>
      </c>
      <c r="G1443" s="99">
        <f t="shared" si="112"/>
        <v>0</v>
      </c>
      <c r="H1443" s="99">
        <v>1</v>
      </c>
    </row>
    <row r="1444" spans="3:8" ht="18" customHeight="1" x14ac:dyDescent="0.25">
      <c r="C1444" s="36" t="str">
        <f t="shared" si="108"/>
        <v/>
      </c>
      <c r="D1444" s="36">
        <f t="shared" si="109"/>
        <v>0</v>
      </c>
      <c r="E1444" s="36" t="e">
        <f t="shared" si="110"/>
        <v>#VALUE!</v>
      </c>
      <c r="F1444" s="78" t="e">
        <f t="shared" si="111"/>
        <v>#VALUE!</v>
      </c>
      <c r="G1444" s="99">
        <f t="shared" si="112"/>
        <v>0</v>
      </c>
      <c r="H1444" s="99">
        <v>1</v>
      </c>
    </row>
    <row r="1445" spans="3:8" ht="18" customHeight="1" x14ac:dyDescent="0.25">
      <c r="C1445" s="36" t="str">
        <f t="shared" si="108"/>
        <v/>
      </c>
      <c r="D1445" s="36">
        <f t="shared" si="109"/>
        <v>0</v>
      </c>
      <c r="E1445" s="36" t="e">
        <f t="shared" si="110"/>
        <v>#VALUE!</v>
      </c>
      <c r="F1445" s="78" t="e">
        <f t="shared" si="111"/>
        <v>#VALUE!</v>
      </c>
      <c r="G1445" s="99">
        <f t="shared" si="112"/>
        <v>0</v>
      </c>
      <c r="H1445" s="99">
        <v>1</v>
      </c>
    </row>
    <row r="1446" spans="3:8" ht="18" customHeight="1" x14ac:dyDescent="0.25">
      <c r="C1446" s="36" t="str">
        <f t="shared" si="108"/>
        <v/>
      </c>
      <c r="D1446" s="36">
        <f t="shared" si="109"/>
        <v>0</v>
      </c>
      <c r="E1446" s="36" t="e">
        <f t="shared" si="110"/>
        <v>#VALUE!</v>
      </c>
      <c r="F1446" s="78" t="e">
        <f t="shared" si="111"/>
        <v>#VALUE!</v>
      </c>
      <c r="G1446" s="99">
        <f t="shared" si="112"/>
        <v>0</v>
      </c>
      <c r="H1446" s="99">
        <v>1</v>
      </c>
    </row>
    <row r="1447" spans="3:8" ht="18" customHeight="1" x14ac:dyDescent="0.25">
      <c r="C1447" s="36" t="str">
        <f t="shared" si="108"/>
        <v/>
      </c>
      <c r="D1447" s="36">
        <f t="shared" si="109"/>
        <v>0</v>
      </c>
      <c r="E1447" s="36" t="e">
        <f t="shared" si="110"/>
        <v>#VALUE!</v>
      </c>
      <c r="F1447" s="78" t="e">
        <f t="shared" si="111"/>
        <v>#VALUE!</v>
      </c>
      <c r="G1447" s="99">
        <f t="shared" si="112"/>
        <v>0</v>
      </c>
      <c r="H1447" s="99">
        <v>1</v>
      </c>
    </row>
    <row r="1448" spans="3:8" ht="18" customHeight="1" x14ac:dyDescent="0.25">
      <c r="C1448" s="36" t="str">
        <f t="shared" si="108"/>
        <v/>
      </c>
      <c r="D1448" s="36">
        <f t="shared" si="109"/>
        <v>0</v>
      </c>
      <c r="E1448" s="36" t="e">
        <f t="shared" si="110"/>
        <v>#VALUE!</v>
      </c>
      <c r="F1448" s="78" t="e">
        <f t="shared" si="111"/>
        <v>#VALUE!</v>
      </c>
      <c r="G1448" s="99">
        <f t="shared" si="112"/>
        <v>0</v>
      </c>
      <c r="H1448" s="99">
        <v>1</v>
      </c>
    </row>
    <row r="1449" spans="3:8" ht="18" customHeight="1" x14ac:dyDescent="0.25">
      <c r="C1449" s="36" t="str">
        <f t="shared" si="108"/>
        <v/>
      </c>
      <c r="D1449" s="36">
        <f t="shared" si="109"/>
        <v>0</v>
      </c>
      <c r="E1449" s="36" t="e">
        <f t="shared" si="110"/>
        <v>#VALUE!</v>
      </c>
      <c r="F1449" s="78" t="e">
        <f t="shared" si="111"/>
        <v>#VALUE!</v>
      </c>
      <c r="G1449" s="99">
        <f t="shared" si="112"/>
        <v>0</v>
      </c>
      <c r="H1449" s="99">
        <v>1</v>
      </c>
    </row>
    <row r="1450" spans="3:8" ht="18" customHeight="1" x14ac:dyDescent="0.25">
      <c r="C1450" s="36" t="str">
        <f t="shared" si="108"/>
        <v/>
      </c>
      <c r="D1450" s="36">
        <f t="shared" si="109"/>
        <v>0</v>
      </c>
      <c r="E1450" s="36" t="e">
        <f t="shared" si="110"/>
        <v>#VALUE!</v>
      </c>
      <c r="F1450" s="78" t="e">
        <f t="shared" si="111"/>
        <v>#VALUE!</v>
      </c>
      <c r="G1450" s="99">
        <f t="shared" si="112"/>
        <v>0</v>
      </c>
      <c r="H1450" s="99">
        <v>1</v>
      </c>
    </row>
    <row r="1451" spans="3:8" ht="18" customHeight="1" x14ac:dyDescent="0.25">
      <c r="C1451" s="36" t="str">
        <f t="shared" si="108"/>
        <v/>
      </c>
      <c r="D1451" s="36">
        <f t="shared" si="109"/>
        <v>0</v>
      </c>
      <c r="E1451" s="36" t="e">
        <f t="shared" si="110"/>
        <v>#VALUE!</v>
      </c>
      <c r="F1451" s="78" t="e">
        <f t="shared" si="111"/>
        <v>#VALUE!</v>
      </c>
      <c r="G1451" s="99">
        <f t="shared" si="112"/>
        <v>0</v>
      </c>
      <c r="H1451" s="99">
        <v>1</v>
      </c>
    </row>
    <row r="1452" spans="3:8" ht="18" customHeight="1" x14ac:dyDescent="0.25">
      <c r="C1452" s="36" t="str">
        <f t="shared" si="108"/>
        <v/>
      </c>
      <c r="D1452" s="36">
        <f t="shared" si="109"/>
        <v>0</v>
      </c>
      <c r="E1452" s="36" t="e">
        <f t="shared" si="110"/>
        <v>#VALUE!</v>
      </c>
      <c r="F1452" s="78" t="e">
        <f t="shared" si="111"/>
        <v>#VALUE!</v>
      </c>
      <c r="G1452" s="99">
        <f t="shared" si="112"/>
        <v>0</v>
      </c>
      <c r="H1452" s="99">
        <v>1</v>
      </c>
    </row>
    <row r="1453" spans="3:8" ht="18" customHeight="1" x14ac:dyDescent="0.25">
      <c r="C1453" s="36" t="str">
        <f t="shared" si="108"/>
        <v/>
      </c>
      <c r="D1453" s="36">
        <f t="shared" si="109"/>
        <v>0</v>
      </c>
      <c r="E1453" s="36" t="e">
        <f t="shared" si="110"/>
        <v>#VALUE!</v>
      </c>
      <c r="F1453" s="78" t="e">
        <f t="shared" si="111"/>
        <v>#VALUE!</v>
      </c>
      <c r="G1453" s="99">
        <f t="shared" si="112"/>
        <v>0</v>
      </c>
      <c r="H1453" s="99">
        <v>1</v>
      </c>
    </row>
    <row r="1454" spans="3:8" ht="18" customHeight="1" x14ac:dyDescent="0.25">
      <c r="C1454" s="36" t="str">
        <f t="shared" si="108"/>
        <v/>
      </c>
      <c r="D1454" s="36">
        <f t="shared" si="109"/>
        <v>0</v>
      </c>
      <c r="E1454" s="36" t="e">
        <f t="shared" si="110"/>
        <v>#VALUE!</v>
      </c>
      <c r="F1454" s="78" t="e">
        <f t="shared" si="111"/>
        <v>#VALUE!</v>
      </c>
      <c r="G1454" s="99">
        <f t="shared" si="112"/>
        <v>0</v>
      </c>
      <c r="H1454" s="99">
        <v>1</v>
      </c>
    </row>
    <row r="1455" spans="3:8" ht="18" customHeight="1" x14ac:dyDescent="0.25">
      <c r="C1455" s="36" t="str">
        <f t="shared" si="108"/>
        <v/>
      </c>
      <c r="D1455" s="36">
        <f t="shared" si="109"/>
        <v>0</v>
      </c>
      <c r="E1455" s="36" t="e">
        <f t="shared" si="110"/>
        <v>#VALUE!</v>
      </c>
      <c r="F1455" s="78" t="e">
        <f t="shared" si="111"/>
        <v>#VALUE!</v>
      </c>
      <c r="G1455" s="99">
        <f t="shared" si="112"/>
        <v>0</v>
      </c>
      <c r="H1455" s="99">
        <v>1</v>
      </c>
    </row>
    <row r="1456" spans="3:8" ht="18" customHeight="1" x14ac:dyDescent="0.25">
      <c r="C1456" s="36" t="str">
        <f t="shared" si="108"/>
        <v/>
      </c>
      <c r="D1456" s="36">
        <f t="shared" si="109"/>
        <v>0</v>
      </c>
      <c r="E1456" s="36" t="e">
        <f t="shared" si="110"/>
        <v>#VALUE!</v>
      </c>
      <c r="F1456" s="78" t="e">
        <f t="shared" si="111"/>
        <v>#VALUE!</v>
      </c>
      <c r="G1456" s="99">
        <f t="shared" si="112"/>
        <v>0</v>
      </c>
      <c r="H1456" s="99">
        <v>1</v>
      </c>
    </row>
    <row r="1457" spans="3:8" ht="18" customHeight="1" x14ac:dyDescent="0.25">
      <c r="C1457" s="36" t="str">
        <f t="shared" si="108"/>
        <v/>
      </c>
      <c r="D1457" s="36">
        <f t="shared" si="109"/>
        <v>0</v>
      </c>
      <c r="E1457" s="36" t="e">
        <f t="shared" si="110"/>
        <v>#VALUE!</v>
      </c>
      <c r="F1457" s="78" t="e">
        <f t="shared" si="111"/>
        <v>#VALUE!</v>
      </c>
      <c r="G1457" s="99">
        <f t="shared" si="112"/>
        <v>0</v>
      </c>
      <c r="H1457" s="99">
        <v>1</v>
      </c>
    </row>
    <row r="1458" spans="3:8" ht="18" customHeight="1" x14ac:dyDescent="0.25">
      <c r="C1458" s="36" t="str">
        <f t="shared" si="108"/>
        <v/>
      </c>
      <c r="D1458" s="36">
        <f t="shared" si="109"/>
        <v>0</v>
      </c>
      <c r="E1458" s="36" t="e">
        <f t="shared" si="110"/>
        <v>#VALUE!</v>
      </c>
      <c r="F1458" s="78" t="e">
        <f t="shared" si="111"/>
        <v>#VALUE!</v>
      </c>
      <c r="G1458" s="99">
        <f t="shared" si="112"/>
        <v>0</v>
      </c>
      <c r="H1458" s="99">
        <v>1</v>
      </c>
    </row>
    <row r="1459" spans="3:8" ht="18" customHeight="1" x14ac:dyDescent="0.25">
      <c r="C1459" s="36" t="str">
        <f t="shared" si="108"/>
        <v/>
      </c>
      <c r="D1459" s="36">
        <f t="shared" si="109"/>
        <v>0</v>
      </c>
      <c r="E1459" s="36" t="e">
        <f t="shared" si="110"/>
        <v>#VALUE!</v>
      </c>
      <c r="F1459" s="78" t="e">
        <f t="shared" si="111"/>
        <v>#VALUE!</v>
      </c>
      <c r="G1459" s="99">
        <f t="shared" si="112"/>
        <v>0</v>
      </c>
      <c r="H1459" s="99">
        <v>1</v>
      </c>
    </row>
    <row r="1460" spans="3:8" ht="18" customHeight="1" x14ac:dyDescent="0.25">
      <c r="C1460" s="36" t="str">
        <f t="shared" si="108"/>
        <v/>
      </c>
      <c r="D1460" s="36">
        <f t="shared" si="109"/>
        <v>0</v>
      </c>
      <c r="E1460" s="36" t="e">
        <f t="shared" si="110"/>
        <v>#VALUE!</v>
      </c>
      <c r="F1460" s="78" t="e">
        <f t="shared" si="111"/>
        <v>#VALUE!</v>
      </c>
      <c r="G1460" s="99">
        <f t="shared" si="112"/>
        <v>0</v>
      </c>
      <c r="H1460" s="99">
        <v>1</v>
      </c>
    </row>
    <row r="1461" spans="3:8" ht="18" customHeight="1" x14ac:dyDescent="0.25">
      <c r="C1461" s="36" t="str">
        <f t="shared" si="108"/>
        <v/>
      </c>
      <c r="D1461" s="36">
        <f t="shared" si="109"/>
        <v>0</v>
      </c>
      <c r="E1461" s="36" t="e">
        <f t="shared" si="110"/>
        <v>#VALUE!</v>
      </c>
      <c r="F1461" s="78" t="e">
        <f t="shared" si="111"/>
        <v>#VALUE!</v>
      </c>
      <c r="G1461" s="99">
        <f t="shared" si="112"/>
        <v>0</v>
      </c>
      <c r="H1461" s="99">
        <v>1</v>
      </c>
    </row>
    <row r="1462" spans="3:8" ht="18" customHeight="1" x14ac:dyDescent="0.25">
      <c r="C1462" s="36" t="str">
        <f t="shared" si="108"/>
        <v/>
      </c>
      <c r="D1462" s="36">
        <f t="shared" si="109"/>
        <v>0</v>
      </c>
      <c r="E1462" s="36" t="e">
        <f t="shared" si="110"/>
        <v>#VALUE!</v>
      </c>
      <c r="F1462" s="78" t="e">
        <f t="shared" si="111"/>
        <v>#VALUE!</v>
      </c>
      <c r="G1462" s="99">
        <f t="shared" si="112"/>
        <v>0</v>
      </c>
      <c r="H1462" s="99">
        <v>1</v>
      </c>
    </row>
    <row r="1463" spans="3:8" ht="18" customHeight="1" x14ac:dyDescent="0.25">
      <c r="C1463" s="36" t="str">
        <f t="shared" si="108"/>
        <v/>
      </c>
      <c r="D1463" s="36">
        <f t="shared" si="109"/>
        <v>0</v>
      </c>
      <c r="E1463" s="36" t="e">
        <f t="shared" si="110"/>
        <v>#VALUE!</v>
      </c>
      <c r="F1463" s="78" t="e">
        <f t="shared" si="111"/>
        <v>#VALUE!</v>
      </c>
      <c r="G1463" s="99">
        <f t="shared" si="112"/>
        <v>0</v>
      </c>
      <c r="H1463" s="99">
        <v>1</v>
      </c>
    </row>
    <row r="1464" spans="3:8" ht="18" customHeight="1" x14ac:dyDescent="0.25">
      <c r="C1464" s="36" t="str">
        <f t="shared" si="108"/>
        <v/>
      </c>
      <c r="D1464" s="36">
        <f t="shared" si="109"/>
        <v>0</v>
      </c>
      <c r="E1464" s="36" t="e">
        <f t="shared" si="110"/>
        <v>#VALUE!</v>
      </c>
      <c r="F1464" s="78" t="e">
        <f t="shared" si="111"/>
        <v>#VALUE!</v>
      </c>
      <c r="G1464" s="99">
        <f t="shared" si="112"/>
        <v>0</v>
      </c>
      <c r="H1464" s="99">
        <v>1</v>
      </c>
    </row>
    <row r="1465" spans="3:8" ht="18" customHeight="1" x14ac:dyDescent="0.25">
      <c r="C1465" s="36" t="str">
        <f t="shared" si="108"/>
        <v/>
      </c>
      <c r="D1465" s="36">
        <f t="shared" si="109"/>
        <v>0</v>
      </c>
      <c r="E1465" s="36" t="e">
        <f t="shared" si="110"/>
        <v>#VALUE!</v>
      </c>
      <c r="F1465" s="78" t="e">
        <f t="shared" si="111"/>
        <v>#VALUE!</v>
      </c>
      <c r="G1465" s="99">
        <f t="shared" si="112"/>
        <v>0</v>
      </c>
      <c r="H1465" s="99">
        <v>1</v>
      </c>
    </row>
    <row r="1466" spans="3:8" ht="18" customHeight="1" x14ac:dyDescent="0.25">
      <c r="C1466" s="36" t="str">
        <f t="shared" si="108"/>
        <v/>
      </c>
      <c r="D1466" s="36">
        <f t="shared" si="109"/>
        <v>0</v>
      </c>
      <c r="E1466" s="36" t="e">
        <f t="shared" si="110"/>
        <v>#VALUE!</v>
      </c>
      <c r="F1466" s="78" t="e">
        <f t="shared" si="111"/>
        <v>#VALUE!</v>
      </c>
      <c r="G1466" s="99">
        <f t="shared" si="112"/>
        <v>0</v>
      </c>
      <c r="H1466" s="99">
        <v>1</v>
      </c>
    </row>
    <row r="1467" spans="3:8" ht="18" customHeight="1" x14ac:dyDescent="0.25">
      <c r="C1467" s="36" t="str">
        <f t="shared" si="108"/>
        <v/>
      </c>
      <c r="D1467" s="36">
        <f t="shared" si="109"/>
        <v>0</v>
      </c>
      <c r="E1467" s="36" t="e">
        <f t="shared" si="110"/>
        <v>#VALUE!</v>
      </c>
      <c r="F1467" s="78" t="e">
        <f t="shared" si="111"/>
        <v>#VALUE!</v>
      </c>
      <c r="G1467" s="99">
        <f t="shared" si="112"/>
        <v>0</v>
      </c>
      <c r="H1467" s="99">
        <v>1</v>
      </c>
    </row>
    <row r="1468" spans="3:8" ht="18" customHeight="1" x14ac:dyDescent="0.25">
      <c r="C1468" s="36" t="str">
        <f t="shared" si="108"/>
        <v/>
      </c>
      <c r="D1468" s="36">
        <f t="shared" si="109"/>
        <v>0</v>
      </c>
      <c r="E1468" s="36" t="e">
        <f t="shared" si="110"/>
        <v>#VALUE!</v>
      </c>
      <c r="F1468" s="78" t="e">
        <f t="shared" si="111"/>
        <v>#VALUE!</v>
      </c>
      <c r="G1468" s="99">
        <f t="shared" si="112"/>
        <v>0</v>
      </c>
      <c r="H1468" s="99">
        <v>1</v>
      </c>
    </row>
    <row r="1469" spans="3:8" ht="18" customHeight="1" x14ac:dyDescent="0.25">
      <c r="C1469" s="36" t="str">
        <f t="shared" si="108"/>
        <v/>
      </c>
      <c r="D1469" s="36">
        <f t="shared" si="109"/>
        <v>0</v>
      </c>
      <c r="E1469" s="36" t="e">
        <f t="shared" si="110"/>
        <v>#VALUE!</v>
      </c>
      <c r="F1469" s="78" t="e">
        <f t="shared" si="111"/>
        <v>#VALUE!</v>
      </c>
      <c r="G1469" s="99">
        <f t="shared" si="112"/>
        <v>0</v>
      </c>
      <c r="H1469" s="99">
        <v>1</v>
      </c>
    </row>
    <row r="1470" spans="3:8" ht="18" customHeight="1" x14ac:dyDescent="0.25">
      <c r="C1470" s="36" t="str">
        <f t="shared" si="108"/>
        <v/>
      </c>
      <c r="D1470" s="36">
        <f t="shared" si="109"/>
        <v>0</v>
      </c>
      <c r="E1470" s="36" t="e">
        <f t="shared" si="110"/>
        <v>#VALUE!</v>
      </c>
      <c r="F1470" s="78" t="e">
        <f t="shared" si="111"/>
        <v>#VALUE!</v>
      </c>
      <c r="G1470" s="99">
        <f t="shared" si="112"/>
        <v>0</v>
      </c>
      <c r="H1470" s="99">
        <v>1</v>
      </c>
    </row>
    <row r="1471" spans="3:8" ht="18" customHeight="1" x14ac:dyDescent="0.25">
      <c r="C1471" s="36" t="str">
        <f t="shared" si="108"/>
        <v/>
      </c>
      <c r="D1471" s="36">
        <f t="shared" si="109"/>
        <v>0</v>
      </c>
      <c r="E1471" s="36" t="e">
        <f t="shared" si="110"/>
        <v>#VALUE!</v>
      </c>
      <c r="F1471" s="78" t="e">
        <f t="shared" si="111"/>
        <v>#VALUE!</v>
      </c>
      <c r="G1471" s="99">
        <f t="shared" si="112"/>
        <v>0</v>
      </c>
      <c r="H1471" s="99">
        <v>1</v>
      </c>
    </row>
    <row r="1472" spans="3:8" ht="18" customHeight="1" x14ac:dyDescent="0.25">
      <c r="C1472" s="36" t="str">
        <f t="shared" si="108"/>
        <v/>
      </c>
      <c r="D1472" s="36">
        <f t="shared" si="109"/>
        <v>0</v>
      </c>
      <c r="E1472" s="36" t="e">
        <f t="shared" si="110"/>
        <v>#VALUE!</v>
      </c>
      <c r="F1472" s="78" t="e">
        <f t="shared" si="111"/>
        <v>#VALUE!</v>
      </c>
      <c r="G1472" s="99">
        <f t="shared" si="112"/>
        <v>0</v>
      </c>
      <c r="H1472" s="99">
        <v>1</v>
      </c>
    </row>
    <row r="1473" spans="3:8" ht="18" customHeight="1" x14ac:dyDescent="0.25">
      <c r="C1473" s="36" t="str">
        <f t="shared" si="108"/>
        <v/>
      </c>
      <c r="D1473" s="36">
        <f t="shared" si="109"/>
        <v>0</v>
      </c>
      <c r="E1473" s="36" t="e">
        <f t="shared" si="110"/>
        <v>#VALUE!</v>
      </c>
      <c r="F1473" s="78" t="e">
        <f t="shared" si="111"/>
        <v>#VALUE!</v>
      </c>
      <c r="G1473" s="99">
        <f t="shared" si="112"/>
        <v>0</v>
      </c>
      <c r="H1473" s="99">
        <v>1</v>
      </c>
    </row>
    <row r="1474" spans="3:8" ht="18" customHeight="1" x14ac:dyDescent="0.25">
      <c r="C1474" s="36" t="str">
        <f t="shared" si="108"/>
        <v/>
      </c>
      <c r="D1474" s="36">
        <f t="shared" si="109"/>
        <v>0</v>
      </c>
      <c r="E1474" s="36" t="e">
        <f t="shared" si="110"/>
        <v>#VALUE!</v>
      </c>
      <c r="F1474" s="78" t="e">
        <f t="shared" si="111"/>
        <v>#VALUE!</v>
      </c>
      <c r="G1474" s="99">
        <f t="shared" si="112"/>
        <v>0</v>
      </c>
      <c r="H1474" s="99">
        <v>1</v>
      </c>
    </row>
    <row r="1475" spans="3:8" ht="18" customHeight="1" x14ac:dyDescent="0.25">
      <c r="C1475" s="36" t="str">
        <f t="shared" ref="C1475:C1538" si="113">TRIM(RIGHT(SUBSTITUTE(A1475,"/",REPT(" ",LEN(A1475))),LEN(A1475)))</f>
        <v/>
      </c>
      <c r="D1475" s="36">
        <f t="shared" ref="D1475:D1538" si="114">B1475</f>
        <v>0</v>
      </c>
      <c r="E1475" s="36" t="e">
        <f t="shared" ref="E1475:E1538" si="115">LEFT(A1475,LEN(A1475)-LEN(C1475)-1)</f>
        <v>#VALUE!</v>
      </c>
      <c r="F1475" s="78" t="e">
        <f t="shared" ref="F1475:F1538" si="116">LEFT(A1475,FIND("/",A1475,FIND("/",A1475)+1)-1)</f>
        <v>#VALUE!</v>
      </c>
      <c r="G1475" s="99">
        <f t="shared" ref="G1475:G1538" si="117">B1475</f>
        <v>0</v>
      </c>
      <c r="H1475" s="99">
        <v>1</v>
      </c>
    </row>
    <row r="1476" spans="3:8" ht="18" customHeight="1" x14ac:dyDescent="0.25">
      <c r="C1476" s="36" t="str">
        <f t="shared" si="113"/>
        <v/>
      </c>
      <c r="D1476" s="36">
        <f t="shared" si="114"/>
        <v>0</v>
      </c>
      <c r="E1476" s="36" t="e">
        <f t="shared" si="115"/>
        <v>#VALUE!</v>
      </c>
      <c r="F1476" s="78" t="e">
        <f t="shared" si="116"/>
        <v>#VALUE!</v>
      </c>
      <c r="G1476" s="99">
        <f t="shared" si="117"/>
        <v>0</v>
      </c>
      <c r="H1476" s="99">
        <v>1</v>
      </c>
    </row>
    <row r="1477" spans="3:8" ht="18" customHeight="1" x14ac:dyDescent="0.25">
      <c r="C1477" s="36" t="str">
        <f t="shared" si="113"/>
        <v/>
      </c>
      <c r="D1477" s="36">
        <f t="shared" si="114"/>
        <v>0</v>
      </c>
      <c r="E1477" s="36" t="e">
        <f t="shared" si="115"/>
        <v>#VALUE!</v>
      </c>
      <c r="F1477" s="78" t="e">
        <f t="shared" si="116"/>
        <v>#VALUE!</v>
      </c>
      <c r="G1477" s="99">
        <f t="shared" si="117"/>
        <v>0</v>
      </c>
      <c r="H1477" s="99">
        <v>1</v>
      </c>
    </row>
    <row r="1478" spans="3:8" ht="18" customHeight="1" x14ac:dyDescent="0.25">
      <c r="C1478" s="36" t="str">
        <f t="shared" si="113"/>
        <v/>
      </c>
      <c r="D1478" s="36">
        <f t="shared" si="114"/>
        <v>0</v>
      </c>
      <c r="E1478" s="36" t="e">
        <f t="shared" si="115"/>
        <v>#VALUE!</v>
      </c>
      <c r="F1478" s="78" t="e">
        <f t="shared" si="116"/>
        <v>#VALUE!</v>
      </c>
      <c r="G1478" s="99">
        <f t="shared" si="117"/>
        <v>0</v>
      </c>
      <c r="H1478" s="99">
        <v>1</v>
      </c>
    </row>
    <row r="1479" spans="3:8" ht="18" customHeight="1" x14ac:dyDescent="0.25">
      <c r="C1479" s="36" t="str">
        <f t="shared" si="113"/>
        <v/>
      </c>
      <c r="D1479" s="36">
        <f t="shared" si="114"/>
        <v>0</v>
      </c>
      <c r="E1479" s="36" t="e">
        <f t="shared" si="115"/>
        <v>#VALUE!</v>
      </c>
      <c r="F1479" s="78" t="e">
        <f t="shared" si="116"/>
        <v>#VALUE!</v>
      </c>
      <c r="G1479" s="99">
        <f t="shared" si="117"/>
        <v>0</v>
      </c>
      <c r="H1479" s="99">
        <v>1</v>
      </c>
    </row>
    <row r="1480" spans="3:8" ht="18" customHeight="1" x14ac:dyDescent="0.25">
      <c r="C1480" s="36" t="str">
        <f t="shared" si="113"/>
        <v/>
      </c>
      <c r="D1480" s="36">
        <f t="shared" si="114"/>
        <v>0</v>
      </c>
      <c r="E1480" s="36" t="e">
        <f t="shared" si="115"/>
        <v>#VALUE!</v>
      </c>
      <c r="F1480" s="78" t="e">
        <f t="shared" si="116"/>
        <v>#VALUE!</v>
      </c>
      <c r="G1480" s="99">
        <f t="shared" si="117"/>
        <v>0</v>
      </c>
      <c r="H1480" s="99">
        <v>1</v>
      </c>
    </row>
    <row r="1481" spans="3:8" ht="18" customHeight="1" x14ac:dyDescent="0.25">
      <c r="C1481" s="36" t="str">
        <f t="shared" si="113"/>
        <v/>
      </c>
      <c r="D1481" s="36">
        <f t="shared" si="114"/>
        <v>0</v>
      </c>
      <c r="E1481" s="36" t="e">
        <f t="shared" si="115"/>
        <v>#VALUE!</v>
      </c>
      <c r="F1481" s="78" t="e">
        <f t="shared" si="116"/>
        <v>#VALUE!</v>
      </c>
      <c r="G1481" s="99">
        <f t="shared" si="117"/>
        <v>0</v>
      </c>
      <c r="H1481" s="99">
        <v>1</v>
      </c>
    </row>
    <row r="1482" spans="3:8" ht="18" customHeight="1" x14ac:dyDescent="0.25">
      <c r="C1482" s="36" t="str">
        <f t="shared" si="113"/>
        <v/>
      </c>
      <c r="D1482" s="36">
        <f t="shared" si="114"/>
        <v>0</v>
      </c>
      <c r="E1482" s="36" t="e">
        <f t="shared" si="115"/>
        <v>#VALUE!</v>
      </c>
      <c r="F1482" s="78" t="e">
        <f t="shared" si="116"/>
        <v>#VALUE!</v>
      </c>
      <c r="G1482" s="99">
        <f t="shared" si="117"/>
        <v>0</v>
      </c>
      <c r="H1482" s="99">
        <v>1</v>
      </c>
    </row>
    <row r="1483" spans="3:8" ht="18" customHeight="1" x14ac:dyDescent="0.25">
      <c r="C1483" s="36" t="str">
        <f t="shared" si="113"/>
        <v/>
      </c>
      <c r="D1483" s="36">
        <f t="shared" si="114"/>
        <v>0</v>
      </c>
      <c r="E1483" s="36" t="e">
        <f t="shared" si="115"/>
        <v>#VALUE!</v>
      </c>
      <c r="F1483" s="78" t="e">
        <f t="shared" si="116"/>
        <v>#VALUE!</v>
      </c>
      <c r="G1483" s="99">
        <f t="shared" si="117"/>
        <v>0</v>
      </c>
      <c r="H1483" s="99">
        <v>1</v>
      </c>
    </row>
    <row r="1484" spans="3:8" ht="18" customHeight="1" x14ac:dyDescent="0.25">
      <c r="C1484" s="36" t="str">
        <f t="shared" si="113"/>
        <v/>
      </c>
      <c r="D1484" s="36">
        <f t="shared" si="114"/>
        <v>0</v>
      </c>
      <c r="E1484" s="36" t="e">
        <f t="shared" si="115"/>
        <v>#VALUE!</v>
      </c>
      <c r="F1484" s="78" t="e">
        <f t="shared" si="116"/>
        <v>#VALUE!</v>
      </c>
      <c r="G1484" s="99">
        <f t="shared" si="117"/>
        <v>0</v>
      </c>
      <c r="H1484" s="99">
        <v>1</v>
      </c>
    </row>
    <row r="1485" spans="3:8" ht="18" customHeight="1" x14ac:dyDescent="0.25">
      <c r="C1485" s="36" t="str">
        <f t="shared" si="113"/>
        <v/>
      </c>
      <c r="D1485" s="36">
        <f t="shared" si="114"/>
        <v>0</v>
      </c>
      <c r="E1485" s="36" t="e">
        <f t="shared" si="115"/>
        <v>#VALUE!</v>
      </c>
      <c r="F1485" s="78" t="e">
        <f t="shared" si="116"/>
        <v>#VALUE!</v>
      </c>
      <c r="G1485" s="99">
        <f t="shared" si="117"/>
        <v>0</v>
      </c>
      <c r="H1485" s="99">
        <v>1</v>
      </c>
    </row>
    <row r="1486" spans="3:8" ht="18" customHeight="1" x14ac:dyDescent="0.25">
      <c r="C1486" s="36" t="str">
        <f t="shared" si="113"/>
        <v/>
      </c>
      <c r="D1486" s="36">
        <f t="shared" si="114"/>
        <v>0</v>
      </c>
      <c r="E1486" s="36" t="e">
        <f t="shared" si="115"/>
        <v>#VALUE!</v>
      </c>
      <c r="F1486" s="78" t="e">
        <f t="shared" si="116"/>
        <v>#VALUE!</v>
      </c>
      <c r="G1486" s="99">
        <f t="shared" si="117"/>
        <v>0</v>
      </c>
      <c r="H1486" s="99">
        <v>1</v>
      </c>
    </row>
    <row r="1487" spans="3:8" ht="18" customHeight="1" x14ac:dyDescent="0.25">
      <c r="C1487" s="36" t="str">
        <f t="shared" si="113"/>
        <v/>
      </c>
      <c r="D1487" s="36">
        <f t="shared" si="114"/>
        <v>0</v>
      </c>
      <c r="E1487" s="36" t="e">
        <f t="shared" si="115"/>
        <v>#VALUE!</v>
      </c>
      <c r="F1487" s="78" t="e">
        <f t="shared" si="116"/>
        <v>#VALUE!</v>
      </c>
      <c r="G1487" s="99">
        <f t="shared" si="117"/>
        <v>0</v>
      </c>
      <c r="H1487" s="99">
        <v>1</v>
      </c>
    </row>
    <row r="1488" spans="3:8" ht="18" customHeight="1" x14ac:dyDescent="0.25">
      <c r="C1488" s="36" t="str">
        <f t="shared" si="113"/>
        <v/>
      </c>
      <c r="D1488" s="36">
        <f t="shared" si="114"/>
        <v>0</v>
      </c>
      <c r="E1488" s="36" t="e">
        <f t="shared" si="115"/>
        <v>#VALUE!</v>
      </c>
      <c r="F1488" s="78" t="e">
        <f t="shared" si="116"/>
        <v>#VALUE!</v>
      </c>
      <c r="G1488" s="99">
        <f t="shared" si="117"/>
        <v>0</v>
      </c>
      <c r="H1488" s="99">
        <v>1</v>
      </c>
    </row>
    <row r="1489" spans="3:8" ht="18" customHeight="1" x14ac:dyDescent="0.25">
      <c r="C1489" s="36" t="str">
        <f t="shared" si="113"/>
        <v/>
      </c>
      <c r="D1489" s="36">
        <f t="shared" si="114"/>
        <v>0</v>
      </c>
      <c r="E1489" s="36" t="e">
        <f t="shared" si="115"/>
        <v>#VALUE!</v>
      </c>
      <c r="F1489" s="78" t="e">
        <f t="shared" si="116"/>
        <v>#VALUE!</v>
      </c>
      <c r="G1489" s="99">
        <f t="shared" si="117"/>
        <v>0</v>
      </c>
      <c r="H1489" s="99">
        <v>1</v>
      </c>
    </row>
    <row r="1490" spans="3:8" ht="18" customHeight="1" x14ac:dyDescent="0.25">
      <c r="C1490" s="36" t="str">
        <f t="shared" si="113"/>
        <v/>
      </c>
      <c r="D1490" s="36">
        <f t="shared" si="114"/>
        <v>0</v>
      </c>
      <c r="E1490" s="36" t="e">
        <f t="shared" si="115"/>
        <v>#VALUE!</v>
      </c>
      <c r="F1490" s="78" t="e">
        <f t="shared" si="116"/>
        <v>#VALUE!</v>
      </c>
      <c r="G1490" s="99">
        <f t="shared" si="117"/>
        <v>0</v>
      </c>
      <c r="H1490" s="99">
        <v>1</v>
      </c>
    </row>
    <row r="1491" spans="3:8" ht="18" customHeight="1" x14ac:dyDescent="0.25">
      <c r="C1491" s="36" t="str">
        <f t="shared" si="113"/>
        <v/>
      </c>
      <c r="D1491" s="36">
        <f t="shared" si="114"/>
        <v>0</v>
      </c>
      <c r="E1491" s="36" t="e">
        <f t="shared" si="115"/>
        <v>#VALUE!</v>
      </c>
      <c r="F1491" s="78" t="e">
        <f t="shared" si="116"/>
        <v>#VALUE!</v>
      </c>
      <c r="G1491" s="99">
        <f t="shared" si="117"/>
        <v>0</v>
      </c>
      <c r="H1491" s="99">
        <v>1</v>
      </c>
    </row>
    <row r="1492" spans="3:8" ht="18" customHeight="1" x14ac:dyDescent="0.25">
      <c r="C1492" s="36" t="str">
        <f t="shared" si="113"/>
        <v/>
      </c>
      <c r="D1492" s="36">
        <f t="shared" si="114"/>
        <v>0</v>
      </c>
      <c r="E1492" s="36" t="e">
        <f t="shared" si="115"/>
        <v>#VALUE!</v>
      </c>
      <c r="F1492" s="78" t="e">
        <f t="shared" si="116"/>
        <v>#VALUE!</v>
      </c>
      <c r="G1492" s="99">
        <f t="shared" si="117"/>
        <v>0</v>
      </c>
      <c r="H1492" s="99">
        <v>1</v>
      </c>
    </row>
    <row r="1493" spans="3:8" ht="18" customHeight="1" x14ac:dyDescent="0.25">
      <c r="C1493" s="36" t="str">
        <f t="shared" si="113"/>
        <v/>
      </c>
      <c r="D1493" s="36">
        <f t="shared" si="114"/>
        <v>0</v>
      </c>
      <c r="E1493" s="36" t="e">
        <f t="shared" si="115"/>
        <v>#VALUE!</v>
      </c>
      <c r="F1493" s="78" t="e">
        <f t="shared" si="116"/>
        <v>#VALUE!</v>
      </c>
      <c r="G1493" s="99">
        <f t="shared" si="117"/>
        <v>0</v>
      </c>
      <c r="H1493" s="99">
        <v>1</v>
      </c>
    </row>
    <row r="1494" spans="3:8" ht="18" customHeight="1" x14ac:dyDescent="0.25">
      <c r="C1494" s="36" t="str">
        <f t="shared" si="113"/>
        <v/>
      </c>
      <c r="D1494" s="36">
        <f t="shared" si="114"/>
        <v>0</v>
      </c>
      <c r="E1494" s="36" t="e">
        <f t="shared" si="115"/>
        <v>#VALUE!</v>
      </c>
      <c r="F1494" s="78" t="e">
        <f t="shared" si="116"/>
        <v>#VALUE!</v>
      </c>
      <c r="G1494" s="99">
        <f t="shared" si="117"/>
        <v>0</v>
      </c>
      <c r="H1494" s="99">
        <v>1</v>
      </c>
    </row>
    <row r="1495" spans="3:8" ht="18" customHeight="1" x14ac:dyDescent="0.25">
      <c r="C1495" s="36" t="str">
        <f t="shared" si="113"/>
        <v/>
      </c>
      <c r="D1495" s="36">
        <f t="shared" si="114"/>
        <v>0</v>
      </c>
      <c r="E1495" s="36" t="e">
        <f t="shared" si="115"/>
        <v>#VALUE!</v>
      </c>
      <c r="F1495" s="78" t="e">
        <f t="shared" si="116"/>
        <v>#VALUE!</v>
      </c>
      <c r="G1495" s="99">
        <f t="shared" si="117"/>
        <v>0</v>
      </c>
      <c r="H1495" s="99">
        <v>1</v>
      </c>
    </row>
    <row r="1496" spans="3:8" ht="18" customHeight="1" x14ac:dyDescent="0.25">
      <c r="C1496" s="36" t="str">
        <f t="shared" si="113"/>
        <v/>
      </c>
      <c r="D1496" s="36">
        <f t="shared" si="114"/>
        <v>0</v>
      </c>
      <c r="E1496" s="36" t="e">
        <f t="shared" si="115"/>
        <v>#VALUE!</v>
      </c>
      <c r="F1496" s="78" t="e">
        <f t="shared" si="116"/>
        <v>#VALUE!</v>
      </c>
      <c r="G1496" s="99">
        <f t="shared" si="117"/>
        <v>0</v>
      </c>
      <c r="H1496" s="99">
        <v>1</v>
      </c>
    </row>
    <row r="1497" spans="3:8" ht="18" customHeight="1" x14ac:dyDescent="0.25">
      <c r="C1497" s="36" t="str">
        <f t="shared" si="113"/>
        <v/>
      </c>
      <c r="D1497" s="36">
        <f t="shared" si="114"/>
        <v>0</v>
      </c>
      <c r="E1497" s="36" t="e">
        <f t="shared" si="115"/>
        <v>#VALUE!</v>
      </c>
      <c r="F1497" s="78" t="e">
        <f t="shared" si="116"/>
        <v>#VALUE!</v>
      </c>
      <c r="G1497" s="99">
        <f t="shared" si="117"/>
        <v>0</v>
      </c>
      <c r="H1497" s="99">
        <v>1</v>
      </c>
    </row>
    <row r="1498" spans="3:8" ht="18" customHeight="1" x14ac:dyDescent="0.25">
      <c r="C1498" s="36" t="str">
        <f t="shared" si="113"/>
        <v/>
      </c>
      <c r="D1498" s="36">
        <f t="shared" si="114"/>
        <v>0</v>
      </c>
      <c r="E1498" s="36" t="e">
        <f t="shared" si="115"/>
        <v>#VALUE!</v>
      </c>
      <c r="F1498" s="78" t="e">
        <f t="shared" si="116"/>
        <v>#VALUE!</v>
      </c>
      <c r="G1498" s="99">
        <f t="shared" si="117"/>
        <v>0</v>
      </c>
      <c r="H1498" s="99">
        <v>1</v>
      </c>
    </row>
    <row r="1499" spans="3:8" ht="18" customHeight="1" x14ac:dyDescent="0.25">
      <c r="C1499" s="36" t="str">
        <f t="shared" si="113"/>
        <v/>
      </c>
      <c r="D1499" s="36">
        <f t="shared" si="114"/>
        <v>0</v>
      </c>
      <c r="E1499" s="36" t="e">
        <f t="shared" si="115"/>
        <v>#VALUE!</v>
      </c>
      <c r="F1499" s="78" t="e">
        <f t="shared" si="116"/>
        <v>#VALUE!</v>
      </c>
      <c r="G1499" s="99">
        <f t="shared" si="117"/>
        <v>0</v>
      </c>
      <c r="H1499" s="99">
        <v>1</v>
      </c>
    </row>
    <row r="1500" spans="3:8" ht="18" customHeight="1" x14ac:dyDescent="0.25">
      <c r="C1500" s="36" t="str">
        <f t="shared" si="113"/>
        <v/>
      </c>
      <c r="D1500" s="36">
        <f t="shared" si="114"/>
        <v>0</v>
      </c>
      <c r="E1500" s="36" t="e">
        <f t="shared" si="115"/>
        <v>#VALUE!</v>
      </c>
      <c r="F1500" s="78" t="e">
        <f t="shared" si="116"/>
        <v>#VALUE!</v>
      </c>
      <c r="G1500" s="99">
        <f t="shared" si="117"/>
        <v>0</v>
      </c>
      <c r="H1500" s="99">
        <v>1</v>
      </c>
    </row>
    <row r="1501" spans="3:8" ht="18" customHeight="1" x14ac:dyDescent="0.25">
      <c r="C1501" s="36" t="str">
        <f t="shared" si="113"/>
        <v/>
      </c>
      <c r="D1501" s="36">
        <f t="shared" si="114"/>
        <v>0</v>
      </c>
      <c r="E1501" s="36" t="e">
        <f t="shared" si="115"/>
        <v>#VALUE!</v>
      </c>
      <c r="F1501" s="78" t="e">
        <f t="shared" si="116"/>
        <v>#VALUE!</v>
      </c>
      <c r="G1501" s="99">
        <f t="shared" si="117"/>
        <v>0</v>
      </c>
      <c r="H1501" s="99">
        <v>1</v>
      </c>
    </row>
    <row r="1502" spans="3:8" ht="18" customHeight="1" x14ac:dyDescent="0.25">
      <c r="C1502" s="36" t="str">
        <f t="shared" si="113"/>
        <v/>
      </c>
      <c r="D1502" s="36">
        <f t="shared" si="114"/>
        <v>0</v>
      </c>
      <c r="E1502" s="36" t="e">
        <f t="shared" si="115"/>
        <v>#VALUE!</v>
      </c>
      <c r="F1502" s="78" t="e">
        <f t="shared" si="116"/>
        <v>#VALUE!</v>
      </c>
      <c r="G1502" s="99">
        <f t="shared" si="117"/>
        <v>0</v>
      </c>
      <c r="H1502" s="99">
        <v>1</v>
      </c>
    </row>
    <row r="1503" spans="3:8" ht="18" customHeight="1" x14ac:dyDescent="0.25">
      <c r="C1503" s="36" t="str">
        <f t="shared" si="113"/>
        <v/>
      </c>
      <c r="D1503" s="36">
        <f t="shared" si="114"/>
        <v>0</v>
      </c>
      <c r="E1503" s="36" t="e">
        <f t="shared" si="115"/>
        <v>#VALUE!</v>
      </c>
      <c r="F1503" s="78" t="e">
        <f t="shared" si="116"/>
        <v>#VALUE!</v>
      </c>
      <c r="G1503" s="99">
        <f t="shared" si="117"/>
        <v>0</v>
      </c>
      <c r="H1503" s="99">
        <v>1</v>
      </c>
    </row>
    <row r="1504" spans="3:8" ht="18" customHeight="1" x14ac:dyDescent="0.25">
      <c r="C1504" s="36" t="str">
        <f t="shared" si="113"/>
        <v/>
      </c>
      <c r="D1504" s="36">
        <f t="shared" si="114"/>
        <v>0</v>
      </c>
      <c r="E1504" s="36" t="e">
        <f t="shared" si="115"/>
        <v>#VALUE!</v>
      </c>
      <c r="F1504" s="78" t="e">
        <f t="shared" si="116"/>
        <v>#VALUE!</v>
      </c>
      <c r="G1504" s="99">
        <f t="shared" si="117"/>
        <v>0</v>
      </c>
      <c r="H1504" s="99">
        <v>1</v>
      </c>
    </row>
    <row r="1505" spans="3:8" ht="18" customHeight="1" x14ac:dyDescent="0.25">
      <c r="C1505" s="36" t="str">
        <f t="shared" si="113"/>
        <v/>
      </c>
      <c r="D1505" s="36">
        <f t="shared" si="114"/>
        <v>0</v>
      </c>
      <c r="E1505" s="36" t="e">
        <f t="shared" si="115"/>
        <v>#VALUE!</v>
      </c>
      <c r="F1505" s="78" t="e">
        <f t="shared" si="116"/>
        <v>#VALUE!</v>
      </c>
      <c r="G1505" s="99">
        <f t="shared" si="117"/>
        <v>0</v>
      </c>
      <c r="H1505" s="99">
        <v>1</v>
      </c>
    </row>
    <row r="1506" spans="3:8" ht="18" customHeight="1" x14ac:dyDescent="0.25">
      <c r="C1506" s="36" t="str">
        <f t="shared" si="113"/>
        <v/>
      </c>
      <c r="D1506" s="36">
        <f t="shared" si="114"/>
        <v>0</v>
      </c>
      <c r="E1506" s="36" t="e">
        <f t="shared" si="115"/>
        <v>#VALUE!</v>
      </c>
      <c r="F1506" s="78" t="e">
        <f t="shared" si="116"/>
        <v>#VALUE!</v>
      </c>
      <c r="G1506" s="99">
        <f t="shared" si="117"/>
        <v>0</v>
      </c>
      <c r="H1506" s="99">
        <v>1</v>
      </c>
    </row>
    <row r="1507" spans="3:8" ht="18" customHeight="1" x14ac:dyDescent="0.25">
      <c r="C1507" s="36" t="str">
        <f t="shared" si="113"/>
        <v/>
      </c>
      <c r="D1507" s="36">
        <f t="shared" si="114"/>
        <v>0</v>
      </c>
      <c r="E1507" s="36" t="e">
        <f t="shared" si="115"/>
        <v>#VALUE!</v>
      </c>
      <c r="F1507" s="78" t="e">
        <f t="shared" si="116"/>
        <v>#VALUE!</v>
      </c>
      <c r="G1507" s="99">
        <f t="shared" si="117"/>
        <v>0</v>
      </c>
      <c r="H1507" s="99">
        <v>1</v>
      </c>
    </row>
    <row r="1508" spans="3:8" ht="18" customHeight="1" x14ac:dyDescent="0.25">
      <c r="C1508" s="36" t="str">
        <f t="shared" si="113"/>
        <v/>
      </c>
      <c r="D1508" s="36">
        <f t="shared" si="114"/>
        <v>0</v>
      </c>
      <c r="E1508" s="36" t="e">
        <f t="shared" si="115"/>
        <v>#VALUE!</v>
      </c>
      <c r="F1508" s="78" t="e">
        <f t="shared" si="116"/>
        <v>#VALUE!</v>
      </c>
      <c r="G1508" s="99">
        <f t="shared" si="117"/>
        <v>0</v>
      </c>
      <c r="H1508" s="99">
        <v>1</v>
      </c>
    </row>
    <row r="1509" spans="3:8" ht="18" customHeight="1" x14ac:dyDescent="0.25">
      <c r="C1509" s="36" t="str">
        <f t="shared" si="113"/>
        <v/>
      </c>
      <c r="D1509" s="36">
        <f t="shared" si="114"/>
        <v>0</v>
      </c>
      <c r="E1509" s="36" t="e">
        <f t="shared" si="115"/>
        <v>#VALUE!</v>
      </c>
      <c r="F1509" s="78" t="e">
        <f t="shared" si="116"/>
        <v>#VALUE!</v>
      </c>
      <c r="G1509" s="99">
        <f t="shared" si="117"/>
        <v>0</v>
      </c>
      <c r="H1509" s="99">
        <v>1</v>
      </c>
    </row>
    <row r="1510" spans="3:8" ht="18" customHeight="1" x14ac:dyDescent="0.25">
      <c r="C1510" s="36" t="str">
        <f t="shared" si="113"/>
        <v/>
      </c>
      <c r="D1510" s="36">
        <f t="shared" si="114"/>
        <v>0</v>
      </c>
      <c r="E1510" s="36" t="e">
        <f t="shared" si="115"/>
        <v>#VALUE!</v>
      </c>
      <c r="F1510" s="78" t="e">
        <f t="shared" si="116"/>
        <v>#VALUE!</v>
      </c>
      <c r="G1510" s="99">
        <f t="shared" si="117"/>
        <v>0</v>
      </c>
      <c r="H1510" s="99">
        <v>1</v>
      </c>
    </row>
    <row r="1511" spans="3:8" ht="18" customHeight="1" x14ac:dyDescent="0.25">
      <c r="C1511" s="36" t="str">
        <f t="shared" si="113"/>
        <v/>
      </c>
      <c r="D1511" s="36">
        <f t="shared" si="114"/>
        <v>0</v>
      </c>
      <c r="E1511" s="36" t="e">
        <f t="shared" si="115"/>
        <v>#VALUE!</v>
      </c>
      <c r="F1511" s="78" t="e">
        <f t="shared" si="116"/>
        <v>#VALUE!</v>
      </c>
      <c r="G1511" s="99">
        <f t="shared" si="117"/>
        <v>0</v>
      </c>
      <c r="H1511" s="99">
        <v>1</v>
      </c>
    </row>
    <row r="1512" spans="3:8" ht="18" customHeight="1" x14ac:dyDescent="0.25">
      <c r="C1512" s="36" t="str">
        <f t="shared" si="113"/>
        <v/>
      </c>
      <c r="D1512" s="36">
        <f t="shared" si="114"/>
        <v>0</v>
      </c>
      <c r="E1512" s="36" t="e">
        <f t="shared" si="115"/>
        <v>#VALUE!</v>
      </c>
      <c r="F1512" s="78" t="e">
        <f t="shared" si="116"/>
        <v>#VALUE!</v>
      </c>
      <c r="G1512" s="99">
        <f t="shared" si="117"/>
        <v>0</v>
      </c>
      <c r="H1512" s="99">
        <v>1</v>
      </c>
    </row>
    <row r="1513" spans="3:8" ht="18" customHeight="1" x14ac:dyDescent="0.25">
      <c r="C1513" s="36" t="str">
        <f t="shared" si="113"/>
        <v/>
      </c>
      <c r="D1513" s="36">
        <f t="shared" si="114"/>
        <v>0</v>
      </c>
      <c r="E1513" s="36" t="e">
        <f t="shared" si="115"/>
        <v>#VALUE!</v>
      </c>
      <c r="F1513" s="78" t="e">
        <f t="shared" si="116"/>
        <v>#VALUE!</v>
      </c>
      <c r="G1513" s="99">
        <f t="shared" si="117"/>
        <v>0</v>
      </c>
      <c r="H1513" s="99">
        <v>1</v>
      </c>
    </row>
    <row r="1514" spans="3:8" ht="18" customHeight="1" x14ac:dyDescent="0.25">
      <c r="C1514" s="36" t="str">
        <f t="shared" si="113"/>
        <v/>
      </c>
      <c r="D1514" s="36">
        <f t="shared" si="114"/>
        <v>0</v>
      </c>
      <c r="E1514" s="36" t="e">
        <f t="shared" si="115"/>
        <v>#VALUE!</v>
      </c>
      <c r="F1514" s="78" t="e">
        <f t="shared" si="116"/>
        <v>#VALUE!</v>
      </c>
      <c r="G1514" s="99">
        <f t="shared" si="117"/>
        <v>0</v>
      </c>
      <c r="H1514" s="99">
        <v>1</v>
      </c>
    </row>
    <row r="1515" spans="3:8" ht="18" customHeight="1" x14ac:dyDescent="0.25">
      <c r="C1515" s="36" t="str">
        <f t="shared" si="113"/>
        <v/>
      </c>
      <c r="D1515" s="36">
        <f t="shared" si="114"/>
        <v>0</v>
      </c>
      <c r="E1515" s="36" t="e">
        <f t="shared" si="115"/>
        <v>#VALUE!</v>
      </c>
      <c r="F1515" s="78" t="e">
        <f t="shared" si="116"/>
        <v>#VALUE!</v>
      </c>
      <c r="G1515" s="99">
        <f t="shared" si="117"/>
        <v>0</v>
      </c>
      <c r="H1515" s="99">
        <v>1</v>
      </c>
    </row>
    <row r="1516" spans="3:8" ht="18" customHeight="1" x14ac:dyDescent="0.25">
      <c r="C1516" s="36" t="str">
        <f t="shared" si="113"/>
        <v/>
      </c>
      <c r="D1516" s="36">
        <f t="shared" si="114"/>
        <v>0</v>
      </c>
      <c r="E1516" s="36" t="e">
        <f t="shared" si="115"/>
        <v>#VALUE!</v>
      </c>
      <c r="F1516" s="78" t="e">
        <f t="shared" si="116"/>
        <v>#VALUE!</v>
      </c>
      <c r="G1516" s="99">
        <f t="shared" si="117"/>
        <v>0</v>
      </c>
      <c r="H1516" s="99">
        <v>1</v>
      </c>
    </row>
    <row r="1517" spans="3:8" ht="18" customHeight="1" x14ac:dyDescent="0.25">
      <c r="C1517" s="36" t="str">
        <f t="shared" si="113"/>
        <v/>
      </c>
      <c r="D1517" s="36">
        <f t="shared" si="114"/>
        <v>0</v>
      </c>
      <c r="E1517" s="36" t="e">
        <f t="shared" si="115"/>
        <v>#VALUE!</v>
      </c>
      <c r="F1517" s="78" t="e">
        <f t="shared" si="116"/>
        <v>#VALUE!</v>
      </c>
      <c r="G1517" s="99">
        <f t="shared" si="117"/>
        <v>0</v>
      </c>
      <c r="H1517" s="99">
        <v>1</v>
      </c>
    </row>
    <row r="1518" spans="3:8" ht="18" customHeight="1" x14ac:dyDescent="0.25">
      <c r="C1518" s="36" t="str">
        <f t="shared" si="113"/>
        <v/>
      </c>
      <c r="D1518" s="36">
        <f t="shared" si="114"/>
        <v>0</v>
      </c>
      <c r="E1518" s="36" t="e">
        <f t="shared" si="115"/>
        <v>#VALUE!</v>
      </c>
      <c r="F1518" s="78" t="e">
        <f t="shared" si="116"/>
        <v>#VALUE!</v>
      </c>
      <c r="G1518" s="99">
        <f t="shared" si="117"/>
        <v>0</v>
      </c>
      <c r="H1518" s="99">
        <v>1</v>
      </c>
    </row>
    <row r="1519" spans="3:8" ht="18" customHeight="1" x14ac:dyDescent="0.25">
      <c r="C1519" s="36" t="str">
        <f t="shared" si="113"/>
        <v/>
      </c>
      <c r="D1519" s="36">
        <f t="shared" si="114"/>
        <v>0</v>
      </c>
      <c r="E1519" s="36" t="e">
        <f t="shared" si="115"/>
        <v>#VALUE!</v>
      </c>
      <c r="F1519" s="78" t="e">
        <f t="shared" si="116"/>
        <v>#VALUE!</v>
      </c>
      <c r="G1519" s="99">
        <f t="shared" si="117"/>
        <v>0</v>
      </c>
      <c r="H1519" s="99">
        <v>1</v>
      </c>
    </row>
    <row r="1520" spans="3:8" ht="18" customHeight="1" x14ac:dyDescent="0.25">
      <c r="C1520" s="36" t="str">
        <f t="shared" si="113"/>
        <v/>
      </c>
      <c r="D1520" s="36">
        <f t="shared" si="114"/>
        <v>0</v>
      </c>
      <c r="E1520" s="36" t="e">
        <f t="shared" si="115"/>
        <v>#VALUE!</v>
      </c>
      <c r="F1520" s="78" t="e">
        <f t="shared" si="116"/>
        <v>#VALUE!</v>
      </c>
      <c r="G1520" s="99">
        <f t="shared" si="117"/>
        <v>0</v>
      </c>
      <c r="H1520" s="99">
        <v>1</v>
      </c>
    </row>
    <row r="1521" spans="3:8" ht="18" customHeight="1" x14ac:dyDescent="0.25">
      <c r="C1521" s="36" t="str">
        <f t="shared" si="113"/>
        <v/>
      </c>
      <c r="D1521" s="36">
        <f t="shared" si="114"/>
        <v>0</v>
      </c>
      <c r="E1521" s="36" t="e">
        <f t="shared" si="115"/>
        <v>#VALUE!</v>
      </c>
      <c r="F1521" s="78" t="e">
        <f t="shared" si="116"/>
        <v>#VALUE!</v>
      </c>
      <c r="G1521" s="99">
        <f t="shared" si="117"/>
        <v>0</v>
      </c>
      <c r="H1521" s="99">
        <v>1</v>
      </c>
    </row>
    <row r="1522" spans="3:8" ht="18" customHeight="1" x14ac:dyDescent="0.25">
      <c r="C1522" s="36" t="str">
        <f t="shared" si="113"/>
        <v/>
      </c>
      <c r="D1522" s="36">
        <f t="shared" si="114"/>
        <v>0</v>
      </c>
      <c r="E1522" s="36" t="e">
        <f t="shared" si="115"/>
        <v>#VALUE!</v>
      </c>
      <c r="F1522" s="78" t="e">
        <f t="shared" si="116"/>
        <v>#VALUE!</v>
      </c>
      <c r="G1522" s="99">
        <f t="shared" si="117"/>
        <v>0</v>
      </c>
      <c r="H1522" s="99">
        <v>1</v>
      </c>
    </row>
    <row r="1523" spans="3:8" ht="18" customHeight="1" x14ac:dyDescent="0.25">
      <c r="C1523" s="36" t="str">
        <f t="shared" si="113"/>
        <v/>
      </c>
      <c r="D1523" s="36">
        <f t="shared" si="114"/>
        <v>0</v>
      </c>
      <c r="E1523" s="36" t="e">
        <f t="shared" si="115"/>
        <v>#VALUE!</v>
      </c>
      <c r="F1523" s="78" t="e">
        <f t="shared" si="116"/>
        <v>#VALUE!</v>
      </c>
      <c r="G1523" s="99">
        <f t="shared" si="117"/>
        <v>0</v>
      </c>
      <c r="H1523" s="99">
        <v>1</v>
      </c>
    </row>
    <row r="1524" spans="3:8" ht="18" customHeight="1" x14ac:dyDescent="0.25">
      <c r="C1524" s="36" t="str">
        <f t="shared" si="113"/>
        <v/>
      </c>
      <c r="D1524" s="36">
        <f t="shared" si="114"/>
        <v>0</v>
      </c>
      <c r="E1524" s="36" t="e">
        <f t="shared" si="115"/>
        <v>#VALUE!</v>
      </c>
      <c r="F1524" s="78" t="e">
        <f t="shared" si="116"/>
        <v>#VALUE!</v>
      </c>
      <c r="G1524" s="99">
        <f t="shared" si="117"/>
        <v>0</v>
      </c>
      <c r="H1524" s="99">
        <v>1</v>
      </c>
    </row>
    <row r="1525" spans="3:8" ht="18" customHeight="1" x14ac:dyDescent="0.25">
      <c r="C1525" s="36" t="str">
        <f t="shared" si="113"/>
        <v/>
      </c>
      <c r="D1525" s="36">
        <f t="shared" si="114"/>
        <v>0</v>
      </c>
      <c r="E1525" s="36" t="e">
        <f t="shared" si="115"/>
        <v>#VALUE!</v>
      </c>
      <c r="F1525" s="78" t="e">
        <f t="shared" si="116"/>
        <v>#VALUE!</v>
      </c>
      <c r="G1525" s="99">
        <f t="shared" si="117"/>
        <v>0</v>
      </c>
      <c r="H1525" s="99">
        <v>1</v>
      </c>
    </row>
    <row r="1526" spans="3:8" ht="18" customHeight="1" x14ac:dyDescent="0.25">
      <c r="C1526" s="36" t="str">
        <f t="shared" si="113"/>
        <v/>
      </c>
      <c r="D1526" s="36">
        <f t="shared" si="114"/>
        <v>0</v>
      </c>
      <c r="E1526" s="36" t="e">
        <f t="shared" si="115"/>
        <v>#VALUE!</v>
      </c>
      <c r="F1526" s="78" t="e">
        <f t="shared" si="116"/>
        <v>#VALUE!</v>
      </c>
      <c r="G1526" s="99">
        <f t="shared" si="117"/>
        <v>0</v>
      </c>
      <c r="H1526" s="99">
        <v>1</v>
      </c>
    </row>
    <row r="1527" spans="3:8" ht="18" customHeight="1" x14ac:dyDescent="0.25">
      <c r="C1527" s="36" t="str">
        <f t="shared" si="113"/>
        <v/>
      </c>
      <c r="D1527" s="36">
        <f t="shared" si="114"/>
        <v>0</v>
      </c>
      <c r="E1527" s="36" t="e">
        <f t="shared" si="115"/>
        <v>#VALUE!</v>
      </c>
      <c r="F1527" s="78" t="e">
        <f t="shared" si="116"/>
        <v>#VALUE!</v>
      </c>
      <c r="G1527" s="99">
        <f t="shared" si="117"/>
        <v>0</v>
      </c>
      <c r="H1527" s="99">
        <v>1</v>
      </c>
    </row>
    <row r="1528" spans="3:8" ht="18" customHeight="1" x14ac:dyDescent="0.25">
      <c r="C1528" s="36" t="str">
        <f t="shared" si="113"/>
        <v/>
      </c>
      <c r="D1528" s="36">
        <f t="shared" si="114"/>
        <v>0</v>
      </c>
      <c r="E1528" s="36" t="e">
        <f t="shared" si="115"/>
        <v>#VALUE!</v>
      </c>
      <c r="F1528" s="78" t="e">
        <f t="shared" si="116"/>
        <v>#VALUE!</v>
      </c>
      <c r="G1528" s="99">
        <f t="shared" si="117"/>
        <v>0</v>
      </c>
      <c r="H1528" s="99">
        <v>1</v>
      </c>
    </row>
    <row r="1529" spans="3:8" ht="18" customHeight="1" x14ac:dyDescent="0.25">
      <c r="C1529" s="36" t="str">
        <f t="shared" si="113"/>
        <v/>
      </c>
      <c r="D1529" s="36">
        <f t="shared" si="114"/>
        <v>0</v>
      </c>
      <c r="E1529" s="36" t="e">
        <f t="shared" si="115"/>
        <v>#VALUE!</v>
      </c>
      <c r="F1529" s="78" t="e">
        <f t="shared" si="116"/>
        <v>#VALUE!</v>
      </c>
      <c r="G1529" s="99">
        <f t="shared" si="117"/>
        <v>0</v>
      </c>
      <c r="H1529" s="99">
        <v>1</v>
      </c>
    </row>
    <row r="1530" spans="3:8" ht="18" customHeight="1" x14ac:dyDescent="0.25">
      <c r="C1530" s="36" t="str">
        <f t="shared" si="113"/>
        <v/>
      </c>
      <c r="D1530" s="36">
        <f t="shared" si="114"/>
        <v>0</v>
      </c>
      <c r="E1530" s="36" t="e">
        <f t="shared" si="115"/>
        <v>#VALUE!</v>
      </c>
      <c r="F1530" s="78" t="e">
        <f t="shared" si="116"/>
        <v>#VALUE!</v>
      </c>
      <c r="G1530" s="99">
        <f t="shared" si="117"/>
        <v>0</v>
      </c>
      <c r="H1530" s="99">
        <v>1</v>
      </c>
    </row>
    <row r="1531" spans="3:8" ht="18" customHeight="1" x14ac:dyDescent="0.25">
      <c r="C1531" s="36" t="str">
        <f t="shared" si="113"/>
        <v/>
      </c>
      <c r="D1531" s="36">
        <f t="shared" si="114"/>
        <v>0</v>
      </c>
      <c r="E1531" s="36" t="e">
        <f t="shared" si="115"/>
        <v>#VALUE!</v>
      </c>
      <c r="F1531" s="78" t="e">
        <f t="shared" si="116"/>
        <v>#VALUE!</v>
      </c>
      <c r="G1531" s="99">
        <f t="shared" si="117"/>
        <v>0</v>
      </c>
      <c r="H1531" s="99">
        <v>1</v>
      </c>
    </row>
    <row r="1532" spans="3:8" ht="18" customHeight="1" x14ac:dyDescent="0.25">
      <c r="C1532" s="36" t="str">
        <f t="shared" si="113"/>
        <v/>
      </c>
      <c r="D1532" s="36">
        <f t="shared" si="114"/>
        <v>0</v>
      </c>
      <c r="E1532" s="36" t="e">
        <f t="shared" si="115"/>
        <v>#VALUE!</v>
      </c>
      <c r="F1532" s="78" t="e">
        <f t="shared" si="116"/>
        <v>#VALUE!</v>
      </c>
      <c r="G1532" s="99">
        <f t="shared" si="117"/>
        <v>0</v>
      </c>
      <c r="H1532" s="99">
        <v>1</v>
      </c>
    </row>
    <row r="1533" spans="3:8" ht="18" customHeight="1" x14ac:dyDescent="0.25">
      <c r="C1533" s="36" t="str">
        <f t="shared" si="113"/>
        <v/>
      </c>
      <c r="D1533" s="36">
        <f t="shared" si="114"/>
        <v>0</v>
      </c>
      <c r="E1533" s="36" t="e">
        <f t="shared" si="115"/>
        <v>#VALUE!</v>
      </c>
      <c r="F1533" s="78" t="e">
        <f t="shared" si="116"/>
        <v>#VALUE!</v>
      </c>
      <c r="G1533" s="99">
        <f t="shared" si="117"/>
        <v>0</v>
      </c>
      <c r="H1533" s="99">
        <v>1</v>
      </c>
    </row>
    <row r="1534" spans="3:8" ht="18" customHeight="1" x14ac:dyDescent="0.25">
      <c r="C1534" s="36" t="str">
        <f t="shared" si="113"/>
        <v/>
      </c>
      <c r="D1534" s="36">
        <f t="shared" si="114"/>
        <v>0</v>
      </c>
      <c r="E1534" s="36" t="e">
        <f t="shared" si="115"/>
        <v>#VALUE!</v>
      </c>
      <c r="F1534" s="78" t="e">
        <f t="shared" si="116"/>
        <v>#VALUE!</v>
      </c>
      <c r="G1534" s="99">
        <f t="shared" si="117"/>
        <v>0</v>
      </c>
      <c r="H1534" s="99">
        <v>1</v>
      </c>
    </row>
    <row r="1535" spans="3:8" ht="18" customHeight="1" x14ac:dyDescent="0.25">
      <c r="C1535" s="36" t="str">
        <f t="shared" si="113"/>
        <v/>
      </c>
      <c r="D1535" s="36">
        <f t="shared" si="114"/>
        <v>0</v>
      </c>
      <c r="E1535" s="36" t="e">
        <f t="shared" si="115"/>
        <v>#VALUE!</v>
      </c>
      <c r="F1535" s="78" t="e">
        <f t="shared" si="116"/>
        <v>#VALUE!</v>
      </c>
      <c r="G1535" s="99">
        <f t="shared" si="117"/>
        <v>0</v>
      </c>
      <c r="H1535" s="99">
        <v>1</v>
      </c>
    </row>
    <row r="1536" spans="3:8" ht="18" customHeight="1" x14ac:dyDescent="0.25">
      <c r="C1536" s="36" t="str">
        <f t="shared" si="113"/>
        <v/>
      </c>
      <c r="D1536" s="36">
        <f t="shared" si="114"/>
        <v>0</v>
      </c>
      <c r="E1536" s="36" t="e">
        <f t="shared" si="115"/>
        <v>#VALUE!</v>
      </c>
      <c r="F1536" s="78" t="e">
        <f t="shared" si="116"/>
        <v>#VALUE!</v>
      </c>
      <c r="G1536" s="99">
        <f t="shared" si="117"/>
        <v>0</v>
      </c>
      <c r="H1536" s="99">
        <v>1</v>
      </c>
    </row>
    <row r="1537" spans="3:8" ht="18" customHeight="1" x14ac:dyDescent="0.25">
      <c r="C1537" s="36" t="str">
        <f t="shared" si="113"/>
        <v/>
      </c>
      <c r="D1537" s="36">
        <f t="shared" si="114"/>
        <v>0</v>
      </c>
      <c r="E1537" s="36" t="e">
        <f t="shared" si="115"/>
        <v>#VALUE!</v>
      </c>
      <c r="F1537" s="78" t="e">
        <f t="shared" si="116"/>
        <v>#VALUE!</v>
      </c>
      <c r="G1537" s="99">
        <f t="shared" si="117"/>
        <v>0</v>
      </c>
      <c r="H1537" s="99">
        <v>1</v>
      </c>
    </row>
    <row r="1538" spans="3:8" ht="18" customHeight="1" x14ac:dyDescent="0.25">
      <c r="C1538" s="36" t="str">
        <f t="shared" si="113"/>
        <v/>
      </c>
      <c r="D1538" s="36">
        <f t="shared" si="114"/>
        <v>0</v>
      </c>
      <c r="E1538" s="36" t="e">
        <f t="shared" si="115"/>
        <v>#VALUE!</v>
      </c>
      <c r="F1538" s="78" t="e">
        <f t="shared" si="116"/>
        <v>#VALUE!</v>
      </c>
      <c r="G1538" s="99">
        <f t="shared" si="117"/>
        <v>0</v>
      </c>
      <c r="H1538" s="99">
        <v>1</v>
      </c>
    </row>
    <row r="1539" spans="3:8" ht="18" customHeight="1" x14ac:dyDescent="0.25">
      <c r="C1539" s="36" t="str">
        <f t="shared" ref="C1539:C1602" si="118">TRIM(RIGHT(SUBSTITUTE(A1539,"/",REPT(" ",LEN(A1539))),LEN(A1539)))</f>
        <v/>
      </c>
      <c r="D1539" s="36">
        <f t="shared" ref="D1539:D1602" si="119">B1539</f>
        <v>0</v>
      </c>
      <c r="E1539" s="36" t="e">
        <f t="shared" ref="E1539:E1602" si="120">LEFT(A1539,LEN(A1539)-LEN(C1539)-1)</f>
        <v>#VALUE!</v>
      </c>
      <c r="F1539" s="78" t="e">
        <f t="shared" ref="F1539:F1602" si="121">LEFT(A1539,FIND("/",A1539,FIND("/",A1539)+1)-1)</f>
        <v>#VALUE!</v>
      </c>
      <c r="G1539" s="99">
        <f t="shared" ref="G1539:G1602" si="122">B1539</f>
        <v>0</v>
      </c>
      <c r="H1539" s="99">
        <v>1</v>
      </c>
    </row>
    <row r="1540" spans="3:8" ht="18" customHeight="1" x14ac:dyDescent="0.25">
      <c r="C1540" s="36" t="str">
        <f t="shared" si="118"/>
        <v/>
      </c>
      <c r="D1540" s="36">
        <f t="shared" si="119"/>
        <v>0</v>
      </c>
      <c r="E1540" s="36" t="e">
        <f t="shared" si="120"/>
        <v>#VALUE!</v>
      </c>
      <c r="F1540" s="78" t="e">
        <f t="shared" si="121"/>
        <v>#VALUE!</v>
      </c>
      <c r="G1540" s="99">
        <f t="shared" si="122"/>
        <v>0</v>
      </c>
      <c r="H1540" s="99">
        <v>1</v>
      </c>
    </row>
    <row r="1541" spans="3:8" ht="18" customHeight="1" x14ac:dyDescent="0.25">
      <c r="C1541" s="36" t="str">
        <f t="shared" si="118"/>
        <v/>
      </c>
      <c r="D1541" s="36">
        <f t="shared" si="119"/>
        <v>0</v>
      </c>
      <c r="E1541" s="36" t="e">
        <f t="shared" si="120"/>
        <v>#VALUE!</v>
      </c>
      <c r="F1541" s="78" t="e">
        <f t="shared" si="121"/>
        <v>#VALUE!</v>
      </c>
      <c r="G1541" s="99">
        <f t="shared" si="122"/>
        <v>0</v>
      </c>
      <c r="H1541" s="99">
        <v>1</v>
      </c>
    </row>
    <row r="1542" spans="3:8" ht="18" customHeight="1" x14ac:dyDescent="0.25">
      <c r="C1542" s="36" t="str">
        <f t="shared" si="118"/>
        <v/>
      </c>
      <c r="D1542" s="36">
        <f t="shared" si="119"/>
        <v>0</v>
      </c>
      <c r="E1542" s="36" t="e">
        <f t="shared" si="120"/>
        <v>#VALUE!</v>
      </c>
      <c r="F1542" s="78" t="e">
        <f t="shared" si="121"/>
        <v>#VALUE!</v>
      </c>
      <c r="G1542" s="99">
        <f t="shared" si="122"/>
        <v>0</v>
      </c>
      <c r="H1542" s="99">
        <v>1</v>
      </c>
    </row>
    <row r="1543" spans="3:8" ht="18" customHeight="1" x14ac:dyDescent="0.25">
      <c r="C1543" s="36" t="str">
        <f t="shared" si="118"/>
        <v/>
      </c>
      <c r="D1543" s="36">
        <f t="shared" si="119"/>
        <v>0</v>
      </c>
      <c r="E1543" s="36" t="e">
        <f t="shared" si="120"/>
        <v>#VALUE!</v>
      </c>
      <c r="F1543" s="78" t="e">
        <f t="shared" si="121"/>
        <v>#VALUE!</v>
      </c>
      <c r="G1543" s="99">
        <f t="shared" si="122"/>
        <v>0</v>
      </c>
      <c r="H1543" s="99">
        <v>1</v>
      </c>
    </row>
    <row r="1544" spans="3:8" ht="18" customHeight="1" x14ac:dyDescent="0.25">
      <c r="C1544" s="36" t="str">
        <f t="shared" si="118"/>
        <v/>
      </c>
      <c r="D1544" s="36">
        <f t="shared" si="119"/>
        <v>0</v>
      </c>
      <c r="E1544" s="36" t="e">
        <f t="shared" si="120"/>
        <v>#VALUE!</v>
      </c>
      <c r="F1544" s="78" t="e">
        <f t="shared" si="121"/>
        <v>#VALUE!</v>
      </c>
      <c r="G1544" s="99">
        <f t="shared" si="122"/>
        <v>0</v>
      </c>
      <c r="H1544" s="99">
        <v>1</v>
      </c>
    </row>
    <row r="1545" spans="3:8" ht="18" customHeight="1" x14ac:dyDescent="0.25">
      <c r="C1545" s="36" t="str">
        <f t="shared" si="118"/>
        <v/>
      </c>
      <c r="D1545" s="36">
        <f t="shared" si="119"/>
        <v>0</v>
      </c>
      <c r="E1545" s="36" t="e">
        <f t="shared" si="120"/>
        <v>#VALUE!</v>
      </c>
      <c r="F1545" s="78" t="e">
        <f t="shared" si="121"/>
        <v>#VALUE!</v>
      </c>
      <c r="G1545" s="99">
        <f t="shared" si="122"/>
        <v>0</v>
      </c>
      <c r="H1545" s="99">
        <v>1</v>
      </c>
    </row>
    <row r="1546" spans="3:8" ht="18" customHeight="1" x14ac:dyDescent="0.25">
      <c r="C1546" s="36" t="str">
        <f t="shared" si="118"/>
        <v/>
      </c>
      <c r="D1546" s="36">
        <f t="shared" si="119"/>
        <v>0</v>
      </c>
      <c r="E1546" s="36" t="e">
        <f t="shared" si="120"/>
        <v>#VALUE!</v>
      </c>
      <c r="F1546" s="78" t="e">
        <f t="shared" si="121"/>
        <v>#VALUE!</v>
      </c>
      <c r="G1546" s="99">
        <f t="shared" si="122"/>
        <v>0</v>
      </c>
      <c r="H1546" s="99">
        <v>1</v>
      </c>
    </row>
    <row r="1547" spans="3:8" ht="18" customHeight="1" x14ac:dyDescent="0.25">
      <c r="C1547" s="36" t="str">
        <f t="shared" si="118"/>
        <v/>
      </c>
      <c r="D1547" s="36">
        <f t="shared" si="119"/>
        <v>0</v>
      </c>
      <c r="E1547" s="36" t="e">
        <f t="shared" si="120"/>
        <v>#VALUE!</v>
      </c>
      <c r="F1547" s="78" t="e">
        <f t="shared" si="121"/>
        <v>#VALUE!</v>
      </c>
      <c r="G1547" s="99">
        <f t="shared" si="122"/>
        <v>0</v>
      </c>
      <c r="H1547" s="99">
        <v>1</v>
      </c>
    </row>
    <row r="1548" spans="3:8" ht="18" customHeight="1" x14ac:dyDescent="0.25">
      <c r="C1548" s="36" t="str">
        <f t="shared" si="118"/>
        <v/>
      </c>
      <c r="D1548" s="36">
        <f t="shared" si="119"/>
        <v>0</v>
      </c>
      <c r="E1548" s="36" t="e">
        <f t="shared" si="120"/>
        <v>#VALUE!</v>
      </c>
      <c r="F1548" s="78" t="e">
        <f t="shared" si="121"/>
        <v>#VALUE!</v>
      </c>
      <c r="G1548" s="99">
        <f t="shared" si="122"/>
        <v>0</v>
      </c>
      <c r="H1548" s="99">
        <v>1</v>
      </c>
    </row>
    <row r="1549" spans="3:8" ht="18" customHeight="1" x14ac:dyDescent="0.25">
      <c r="C1549" s="36" t="str">
        <f t="shared" si="118"/>
        <v/>
      </c>
      <c r="D1549" s="36">
        <f t="shared" si="119"/>
        <v>0</v>
      </c>
      <c r="E1549" s="36" t="e">
        <f t="shared" si="120"/>
        <v>#VALUE!</v>
      </c>
      <c r="F1549" s="78" t="e">
        <f t="shared" si="121"/>
        <v>#VALUE!</v>
      </c>
      <c r="G1549" s="99">
        <f t="shared" si="122"/>
        <v>0</v>
      </c>
      <c r="H1549" s="99">
        <v>1</v>
      </c>
    </row>
    <row r="1550" spans="3:8" ht="18" customHeight="1" x14ac:dyDescent="0.25">
      <c r="C1550" s="36" t="str">
        <f t="shared" si="118"/>
        <v/>
      </c>
      <c r="D1550" s="36">
        <f t="shared" si="119"/>
        <v>0</v>
      </c>
      <c r="E1550" s="36" t="e">
        <f t="shared" si="120"/>
        <v>#VALUE!</v>
      </c>
      <c r="F1550" s="78" t="e">
        <f t="shared" si="121"/>
        <v>#VALUE!</v>
      </c>
      <c r="G1550" s="99">
        <f t="shared" si="122"/>
        <v>0</v>
      </c>
      <c r="H1550" s="99">
        <v>1</v>
      </c>
    </row>
    <row r="1551" spans="3:8" ht="18" customHeight="1" x14ac:dyDescent="0.25">
      <c r="C1551" s="36" t="str">
        <f t="shared" si="118"/>
        <v/>
      </c>
      <c r="D1551" s="36">
        <f t="shared" si="119"/>
        <v>0</v>
      </c>
      <c r="E1551" s="36" t="e">
        <f t="shared" si="120"/>
        <v>#VALUE!</v>
      </c>
      <c r="F1551" s="78" t="e">
        <f t="shared" si="121"/>
        <v>#VALUE!</v>
      </c>
      <c r="G1551" s="99">
        <f t="shared" si="122"/>
        <v>0</v>
      </c>
      <c r="H1551" s="99">
        <v>1</v>
      </c>
    </row>
    <row r="1552" spans="3:8" ht="18" customHeight="1" x14ac:dyDescent="0.25">
      <c r="C1552" s="36" t="str">
        <f t="shared" si="118"/>
        <v/>
      </c>
      <c r="D1552" s="36">
        <f t="shared" si="119"/>
        <v>0</v>
      </c>
      <c r="E1552" s="36" t="e">
        <f t="shared" si="120"/>
        <v>#VALUE!</v>
      </c>
      <c r="F1552" s="78" t="e">
        <f t="shared" si="121"/>
        <v>#VALUE!</v>
      </c>
      <c r="G1552" s="99">
        <f t="shared" si="122"/>
        <v>0</v>
      </c>
      <c r="H1552" s="99">
        <v>1</v>
      </c>
    </row>
    <row r="1553" spans="3:8" ht="18" customHeight="1" x14ac:dyDescent="0.25">
      <c r="C1553" s="36" t="str">
        <f t="shared" si="118"/>
        <v/>
      </c>
      <c r="D1553" s="36">
        <f t="shared" si="119"/>
        <v>0</v>
      </c>
      <c r="E1553" s="36" t="e">
        <f t="shared" si="120"/>
        <v>#VALUE!</v>
      </c>
      <c r="F1553" s="78" t="e">
        <f t="shared" si="121"/>
        <v>#VALUE!</v>
      </c>
      <c r="G1553" s="99">
        <f t="shared" si="122"/>
        <v>0</v>
      </c>
      <c r="H1553" s="99">
        <v>1</v>
      </c>
    </row>
    <row r="1554" spans="3:8" ht="18" customHeight="1" x14ac:dyDescent="0.25">
      <c r="C1554" s="36" t="str">
        <f t="shared" si="118"/>
        <v/>
      </c>
      <c r="D1554" s="36">
        <f t="shared" si="119"/>
        <v>0</v>
      </c>
      <c r="E1554" s="36" t="e">
        <f t="shared" si="120"/>
        <v>#VALUE!</v>
      </c>
      <c r="F1554" s="78" t="e">
        <f t="shared" si="121"/>
        <v>#VALUE!</v>
      </c>
      <c r="G1554" s="99">
        <f t="shared" si="122"/>
        <v>0</v>
      </c>
      <c r="H1554" s="99">
        <v>1</v>
      </c>
    </row>
    <row r="1555" spans="3:8" ht="18" customHeight="1" x14ac:dyDescent="0.25">
      <c r="C1555" s="36" t="str">
        <f t="shared" si="118"/>
        <v/>
      </c>
      <c r="D1555" s="36">
        <f t="shared" si="119"/>
        <v>0</v>
      </c>
      <c r="E1555" s="36" t="e">
        <f t="shared" si="120"/>
        <v>#VALUE!</v>
      </c>
      <c r="F1555" s="78" t="e">
        <f t="shared" si="121"/>
        <v>#VALUE!</v>
      </c>
      <c r="G1555" s="99">
        <f t="shared" si="122"/>
        <v>0</v>
      </c>
      <c r="H1555" s="99">
        <v>1</v>
      </c>
    </row>
    <row r="1556" spans="3:8" ht="18" customHeight="1" x14ac:dyDescent="0.25">
      <c r="C1556" s="36" t="str">
        <f t="shared" si="118"/>
        <v/>
      </c>
      <c r="D1556" s="36">
        <f t="shared" si="119"/>
        <v>0</v>
      </c>
      <c r="E1556" s="36" t="e">
        <f t="shared" si="120"/>
        <v>#VALUE!</v>
      </c>
      <c r="F1556" s="78" t="e">
        <f t="shared" si="121"/>
        <v>#VALUE!</v>
      </c>
      <c r="G1556" s="99">
        <f t="shared" si="122"/>
        <v>0</v>
      </c>
      <c r="H1556" s="99">
        <v>1</v>
      </c>
    </row>
    <row r="1557" spans="3:8" ht="18" customHeight="1" x14ac:dyDescent="0.25">
      <c r="C1557" s="36" t="str">
        <f t="shared" si="118"/>
        <v/>
      </c>
      <c r="D1557" s="36">
        <f t="shared" si="119"/>
        <v>0</v>
      </c>
      <c r="E1557" s="36" t="e">
        <f t="shared" si="120"/>
        <v>#VALUE!</v>
      </c>
      <c r="F1557" s="78" t="e">
        <f t="shared" si="121"/>
        <v>#VALUE!</v>
      </c>
      <c r="G1557" s="99">
        <f t="shared" si="122"/>
        <v>0</v>
      </c>
      <c r="H1557" s="99">
        <v>1</v>
      </c>
    </row>
    <row r="1558" spans="3:8" ht="18" customHeight="1" x14ac:dyDescent="0.25">
      <c r="C1558" s="36" t="str">
        <f t="shared" si="118"/>
        <v/>
      </c>
      <c r="D1558" s="36">
        <f t="shared" si="119"/>
        <v>0</v>
      </c>
      <c r="E1558" s="36" t="e">
        <f t="shared" si="120"/>
        <v>#VALUE!</v>
      </c>
      <c r="F1558" s="78" t="e">
        <f t="shared" si="121"/>
        <v>#VALUE!</v>
      </c>
      <c r="G1558" s="99">
        <f t="shared" si="122"/>
        <v>0</v>
      </c>
      <c r="H1558" s="99">
        <v>1</v>
      </c>
    </row>
    <row r="1559" spans="3:8" ht="18" customHeight="1" x14ac:dyDescent="0.25">
      <c r="C1559" s="36" t="str">
        <f t="shared" si="118"/>
        <v/>
      </c>
      <c r="D1559" s="36">
        <f t="shared" si="119"/>
        <v>0</v>
      </c>
      <c r="E1559" s="36" t="e">
        <f t="shared" si="120"/>
        <v>#VALUE!</v>
      </c>
      <c r="F1559" s="78" t="e">
        <f t="shared" si="121"/>
        <v>#VALUE!</v>
      </c>
      <c r="G1559" s="99">
        <f t="shared" si="122"/>
        <v>0</v>
      </c>
      <c r="H1559" s="99">
        <v>1</v>
      </c>
    </row>
    <row r="1560" spans="3:8" ht="18" customHeight="1" x14ac:dyDescent="0.25">
      <c r="C1560" s="36" t="str">
        <f t="shared" si="118"/>
        <v/>
      </c>
      <c r="D1560" s="36">
        <f t="shared" si="119"/>
        <v>0</v>
      </c>
      <c r="E1560" s="36" t="e">
        <f t="shared" si="120"/>
        <v>#VALUE!</v>
      </c>
      <c r="F1560" s="78" t="e">
        <f t="shared" si="121"/>
        <v>#VALUE!</v>
      </c>
      <c r="G1560" s="99">
        <f t="shared" si="122"/>
        <v>0</v>
      </c>
      <c r="H1560" s="99">
        <v>1</v>
      </c>
    </row>
    <row r="1561" spans="3:8" ht="18" customHeight="1" x14ac:dyDescent="0.25">
      <c r="C1561" s="36" t="str">
        <f t="shared" si="118"/>
        <v/>
      </c>
      <c r="D1561" s="36">
        <f t="shared" si="119"/>
        <v>0</v>
      </c>
      <c r="E1561" s="36" t="e">
        <f t="shared" si="120"/>
        <v>#VALUE!</v>
      </c>
      <c r="F1561" s="78" t="e">
        <f t="shared" si="121"/>
        <v>#VALUE!</v>
      </c>
      <c r="G1561" s="99">
        <f t="shared" si="122"/>
        <v>0</v>
      </c>
      <c r="H1561" s="99">
        <v>1</v>
      </c>
    </row>
    <row r="1562" spans="3:8" ht="18" customHeight="1" x14ac:dyDescent="0.25">
      <c r="C1562" s="36" t="str">
        <f t="shared" si="118"/>
        <v/>
      </c>
      <c r="D1562" s="36">
        <f t="shared" si="119"/>
        <v>0</v>
      </c>
      <c r="E1562" s="36" t="e">
        <f t="shared" si="120"/>
        <v>#VALUE!</v>
      </c>
      <c r="F1562" s="78" t="e">
        <f t="shared" si="121"/>
        <v>#VALUE!</v>
      </c>
      <c r="G1562" s="99">
        <f t="shared" si="122"/>
        <v>0</v>
      </c>
      <c r="H1562" s="99">
        <v>1</v>
      </c>
    </row>
    <row r="1563" spans="3:8" ht="18" customHeight="1" x14ac:dyDescent="0.25">
      <c r="C1563" s="36" t="str">
        <f t="shared" si="118"/>
        <v/>
      </c>
      <c r="D1563" s="36">
        <f t="shared" si="119"/>
        <v>0</v>
      </c>
      <c r="E1563" s="36" t="e">
        <f t="shared" si="120"/>
        <v>#VALUE!</v>
      </c>
      <c r="F1563" s="78" t="e">
        <f t="shared" si="121"/>
        <v>#VALUE!</v>
      </c>
      <c r="G1563" s="99">
        <f t="shared" si="122"/>
        <v>0</v>
      </c>
      <c r="H1563" s="99">
        <v>1</v>
      </c>
    </row>
    <row r="1564" spans="3:8" ht="18" customHeight="1" x14ac:dyDescent="0.25">
      <c r="C1564" s="36" t="str">
        <f t="shared" si="118"/>
        <v/>
      </c>
      <c r="D1564" s="36">
        <f t="shared" si="119"/>
        <v>0</v>
      </c>
      <c r="E1564" s="36" t="e">
        <f t="shared" si="120"/>
        <v>#VALUE!</v>
      </c>
      <c r="F1564" s="78" t="e">
        <f t="shared" si="121"/>
        <v>#VALUE!</v>
      </c>
      <c r="G1564" s="99">
        <f t="shared" si="122"/>
        <v>0</v>
      </c>
      <c r="H1564" s="99">
        <v>1</v>
      </c>
    </row>
    <row r="1565" spans="3:8" ht="18" customHeight="1" x14ac:dyDescent="0.25">
      <c r="C1565" s="36" t="str">
        <f t="shared" si="118"/>
        <v/>
      </c>
      <c r="D1565" s="36">
        <f t="shared" si="119"/>
        <v>0</v>
      </c>
      <c r="E1565" s="36" t="e">
        <f t="shared" si="120"/>
        <v>#VALUE!</v>
      </c>
      <c r="F1565" s="78" t="e">
        <f t="shared" si="121"/>
        <v>#VALUE!</v>
      </c>
      <c r="G1565" s="99">
        <f t="shared" si="122"/>
        <v>0</v>
      </c>
      <c r="H1565" s="99">
        <v>1</v>
      </c>
    </row>
    <row r="1566" spans="3:8" ht="18" customHeight="1" x14ac:dyDescent="0.25">
      <c r="C1566" s="36" t="str">
        <f t="shared" si="118"/>
        <v/>
      </c>
      <c r="D1566" s="36">
        <f t="shared" si="119"/>
        <v>0</v>
      </c>
      <c r="E1566" s="36" t="e">
        <f t="shared" si="120"/>
        <v>#VALUE!</v>
      </c>
      <c r="F1566" s="78" t="e">
        <f t="shared" si="121"/>
        <v>#VALUE!</v>
      </c>
      <c r="G1566" s="99">
        <f t="shared" si="122"/>
        <v>0</v>
      </c>
      <c r="H1566" s="99">
        <v>1</v>
      </c>
    </row>
    <row r="1567" spans="3:8" ht="18" customHeight="1" x14ac:dyDescent="0.25">
      <c r="C1567" s="36" t="str">
        <f t="shared" si="118"/>
        <v/>
      </c>
      <c r="D1567" s="36">
        <f t="shared" si="119"/>
        <v>0</v>
      </c>
      <c r="E1567" s="36" t="e">
        <f t="shared" si="120"/>
        <v>#VALUE!</v>
      </c>
      <c r="F1567" s="78" t="e">
        <f t="shared" si="121"/>
        <v>#VALUE!</v>
      </c>
      <c r="G1567" s="99">
        <f t="shared" si="122"/>
        <v>0</v>
      </c>
      <c r="H1567" s="99">
        <v>1</v>
      </c>
    </row>
    <row r="1568" spans="3:8" ht="18" customHeight="1" x14ac:dyDescent="0.25">
      <c r="C1568" s="36" t="str">
        <f t="shared" si="118"/>
        <v/>
      </c>
      <c r="D1568" s="36">
        <f t="shared" si="119"/>
        <v>0</v>
      </c>
      <c r="E1568" s="36" t="e">
        <f t="shared" si="120"/>
        <v>#VALUE!</v>
      </c>
      <c r="F1568" s="78" t="e">
        <f t="shared" si="121"/>
        <v>#VALUE!</v>
      </c>
      <c r="G1568" s="99">
        <f t="shared" si="122"/>
        <v>0</v>
      </c>
      <c r="H1568" s="99">
        <v>1</v>
      </c>
    </row>
    <row r="1569" spans="3:8" ht="18" customHeight="1" x14ac:dyDescent="0.25">
      <c r="C1569" s="36" t="str">
        <f t="shared" si="118"/>
        <v/>
      </c>
      <c r="D1569" s="36">
        <f t="shared" si="119"/>
        <v>0</v>
      </c>
      <c r="E1569" s="36" t="e">
        <f t="shared" si="120"/>
        <v>#VALUE!</v>
      </c>
      <c r="F1569" s="78" t="e">
        <f t="shared" si="121"/>
        <v>#VALUE!</v>
      </c>
      <c r="G1569" s="99">
        <f t="shared" si="122"/>
        <v>0</v>
      </c>
      <c r="H1569" s="99">
        <v>1</v>
      </c>
    </row>
    <row r="1570" spans="3:8" ht="18" customHeight="1" x14ac:dyDescent="0.25">
      <c r="C1570" s="36" t="str">
        <f t="shared" si="118"/>
        <v/>
      </c>
      <c r="D1570" s="36">
        <f t="shared" si="119"/>
        <v>0</v>
      </c>
      <c r="E1570" s="36" t="e">
        <f t="shared" si="120"/>
        <v>#VALUE!</v>
      </c>
      <c r="F1570" s="78" t="e">
        <f t="shared" si="121"/>
        <v>#VALUE!</v>
      </c>
      <c r="G1570" s="99">
        <f t="shared" si="122"/>
        <v>0</v>
      </c>
      <c r="H1570" s="99">
        <v>1</v>
      </c>
    </row>
    <row r="1571" spans="3:8" ht="18" customHeight="1" x14ac:dyDescent="0.25">
      <c r="C1571" s="36" t="str">
        <f t="shared" si="118"/>
        <v/>
      </c>
      <c r="D1571" s="36">
        <f t="shared" si="119"/>
        <v>0</v>
      </c>
      <c r="E1571" s="36" t="e">
        <f t="shared" si="120"/>
        <v>#VALUE!</v>
      </c>
      <c r="F1571" s="78" t="e">
        <f t="shared" si="121"/>
        <v>#VALUE!</v>
      </c>
      <c r="G1571" s="99">
        <f t="shared" si="122"/>
        <v>0</v>
      </c>
      <c r="H1571" s="99">
        <v>1</v>
      </c>
    </row>
    <row r="1572" spans="3:8" ht="18" customHeight="1" x14ac:dyDescent="0.25">
      <c r="C1572" s="36" t="str">
        <f t="shared" si="118"/>
        <v/>
      </c>
      <c r="D1572" s="36">
        <f t="shared" si="119"/>
        <v>0</v>
      </c>
      <c r="E1572" s="36" t="e">
        <f t="shared" si="120"/>
        <v>#VALUE!</v>
      </c>
      <c r="F1572" s="78" t="e">
        <f t="shared" si="121"/>
        <v>#VALUE!</v>
      </c>
      <c r="G1572" s="99">
        <f t="shared" si="122"/>
        <v>0</v>
      </c>
      <c r="H1572" s="99">
        <v>1</v>
      </c>
    </row>
    <row r="1573" spans="3:8" ht="18" customHeight="1" x14ac:dyDescent="0.25">
      <c r="C1573" s="36" t="str">
        <f t="shared" si="118"/>
        <v/>
      </c>
      <c r="D1573" s="36">
        <f t="shared" si="119"/>
        <v>0</v>
      </c>
      <c r="E1573" s="36" t="e">
        <f t="shared" si="120"/>
        <v>#VALUE!</v>
      </c>
      <c r="F1573" s="78" t="e">
        <f t="shared" si="121"/>
        <v>#VALUE!</v>
      </c>
      <c r="G1573" s="99">
        <f t="shared" si="122"/>
        <v>0</v>
      </c>
      <c r="H1573" s="99">
        <v>1</v>
      </c>
    </row>
    <row r="1574" spans="3:8" ht="18" customHeight="1" x14ac:dyDescent="0.25">
      <c r="C1574" s="36" t="str">
        <f t="shared" si="118"/>
        <v/>
      </c>
      <c r="D1574" s="36">
        <f t="shared" si="119"/>
        <v>0</v>
      </c>
      <c r="E1574" s="36" t="e">
        <f t="shared" si="120"/>
        <v>#VALUE!</v>
      </c>
      <c r="F1574" s="78" t="e">
        <f t="shared" si="121"/>
        <v>#VALUE!</v>
      </c>
      <c r="G1574" s="99">
        <f t="shared" si="122"/>
        <v>0</v>
      </c>
      <c r="H1574" s="99">
        <v>1</v>
      </c>
    </row>
    <row r="1575" spans="3:8" ht="18" customHeight="1" x14ac:dyDescent="0.25">
      <c r="C1575" s="36" t="str">
        <f t="shared" si="118"/>
        <v/>
      </c>
      <c r="D1575" s="36">
        <f t="shared" si="119"/>
        <v>0</v>
      </c>
      <c r="E1575" s="36" t="e">
        <f t="shared" si="120"/>
        <v>#VALUE!</v>
      </c>
      <c r="F1575" s="78" t="e">
        <f t="shared" si="121"/>
        <v>#VALUE!</v>
      </c>
      <c r="G1575" s="99">
        <f t="shared" si="122"/>
        <v>0</v>
      </c>
      <c r="H1575" s="99">
        <v>1</v>
      </c>
    </row>
    <row r="1576" spans="3:8" ht="18" customHeight="1" x14ac:dyDescent="0.25">
      <c r="C1576" s="36" t="str">
        <f t="shared" si="118"/>
        <v/>
      </c>
      <c r="D1576" s="36">
        <f t="shared" si="119"/>
        <v>0</v>
      </c>
      <c r="E1576" s="36" t="e">
        <f t="shared" si="120"/>
        <v>#VALUE!</v>
      </c>
      <c r="F1576" s="78" t="e">
        <f t="shared" si="121"/>
        <v>#VALUE!</v>
      </c>
      <c r="G1576" s="99">
        <f t="shared" si="122"/>
        <v>0</v>
      </c>
      <c r="H1576" s="99">
        <v>1</v>
      </c>
    </row>
    <row r="1577" spans="3:8" ht="18" customHeight="1" x14ac:dyDescent="0.25">
      <c r="C1577" s="36" t="str">
        <f t="shared" si="118"/>
        <v/>
      </c>
      <c r="D1577" s="36">
        <f t="shared" si="119"/>
        <v>0</v>
      </c>
      <c r="E1577" s="36" t="e">
        <f t="shared" si="120"/>
        <v>#VALUE!</v>
      </c>
      <c r="F1577" s="78" t="e">
        <f t="shared" si="121"/>
        <v>#VALUE!</v>
      </c>
      <c r="G1577" s="99">
        <f t="shared" si="122"/>
        <v>0</v>
      </c>
      <c r="H1577" s="99">
        <v>1</v>
      </c>
    </row>
    <row r="1578" spans="3:8" ht="18" customHeight="1" x14ac:dyDescent="0.25">
      <c r="C1578" s="36" t="str">
        <f t="shared" si="118"/>
        <v/>
      </c>
      <c r="D1578" s="36">
        <f t="shared" si="119"/>
        <v>0</v>
      </c>
      <c r="E1578" s="36" t="e">
        <f t="shared" si="120"/>
        <v>#VALUE!</v>
      </c>
      <c r="F1578" s="78" t="e">
        <f t="shared" si="121"/>
        <v>#VALUE!</v>
      </c>
      <c r="G1578" s="99">
        <f t="shared" si="122"/>
        <v>0</v>
      </c>
      <c r="H1578" s="99">
        <v>1</v>
      </c>
    </row>
    <row r="1579" spans="3:8" ht="18" customHeight="1" x14ac:dyDescent="0.25">
      <c r="C1579" s="36" t="str">
        <f t="shared" si="118"/>
        <v/>
      </c>
      <c r="D1579" s="36">
        <f t="shared" si="119"/>
        <v>0</v>
      </c>
      <c r="E1579" s="36" t="e">
        <f t="shared" si="120"/>
        <v>#VALUE!</v>
      </c>
      <c r="F1579" s="78" t="e">
        <f t="shared" si="121"/>
        <v>#VALUE!</v>
      </c>
      <c r="G1579" s="99">
        <f t="shared" si="122"/>
        <v>0</v>
      </c>
      <c r="H1579" s="99">
        <v>1</v>
      </c>
    </row>
    <row r="1580" spans="3:8" ht="18" customHeight="1" x14ac:dyDescent="0.25">
      <c r="C1580" s="36" t="str">
        <f t="shared" si="118"/>
        <v/>
      </c>
      <c r="D1580" s="36">
        <f t="shared" si="119"/>
        <v>0</v>
      </c>
      <c r="E1580" s="36" t="e">
        <f t="shared" si="120"/>
        <v>#VALUE!</v>
      </c>
      <c r="F1580" s="78" t="e">
        <f t="shared" si="121"/>
        <v>#VALUE!</v>
      </c>
      <c r="G1580" s="99">
        <f t="shared" si="122"/>
        <v>0</v>
      </c>
      <c r="H1580" s="99">
        <v>1</v>
      </c>
    </row>
    <row r="1581" spans="3:8" ht="18" customHeight="1" x14ac:dyDescent="0.25">
      <c r="C1581" s="36" t="str">
        <f t="shared" si="118"/>
        <v/>
      </c>
      <c r="D1581" s="36">
        <f t="shared" si="119"/>
        <v>0</v>
      </c>
      <c r="E1581" s="36" t="e">
        <f t="shared" si="120"/>
        <v>#VALUE!</v>
      </c>
      <c r="F1581" s="78" t="e">
        <f t="shared" si="121"/>
        <v>#VALUE!</v>
      </c>
      <c r="G1581" s="99">
        <f t="shared" si="122"/>
        <v>0</v>
      </c>
      <c r="H1581" s="99">
        <v>1</v>
      </c>
    </row>
    <row r="1582" spans="3:8" ht="18" customHeight="1" x14ac:dyDescent="0.25">
      <c r="C1582" s="36" t="str">
        <f t="shared" si="118"/>
        <v/>
      </c>
      <c r="D1582" s="36">
        <f t="shared" si="119"/>
        <v>0</v>
      </c>
      <c r="E1582" s="36" t="e">
        <f t="shared" si="120"/>
        <v>#VALUE!</v>
      </c>
      <c r="F1582" s="78" t="e">
        <f t="shared" si="121"/>
        <v>#VALUE!</v>
      </c>
      <c r="G1582" s="99">
        <f t="shared" si="122"/>
        <v>0</v>
      </c>
      <c r="H1582" s="99">
        <v>1</v>
      </c>
    </row>
    <row r="1583" spans="3:8" ht="18" customHeight="1" x14ac:dyDescent="0.25">
      <c r="C1583" s="36" t="str">
        <f t="shared" si="118"/>
        <v/>
      </c>
      <c r="D1583" s="36">
        <f t="shared" si="119"/>
        <v>0</v>
      </c>
      <c r="E1583" s="36" t="e">
        <f t="shared" si="120"/>
        <v>#VALUE!</v>
      </c>
      <c r="F1583" s="78" t="e">
        <f t="shared" si="121"/>
        <v>#VALUE!</v>
      </c>
      <c r="G1583" s="99">
        <f t="shared" si="122"/>
        <v>0</v>
      </c>
      <c r="H1583" s="99">
        <v>1</v>
      </c>
    </row>
    <row r="1584" spans="3:8" ht="18" customHeight="1" x14ac:dyDescent="0.25">
      <c r="C1584" s="36" t="str">
        <f t="shared" si="118"/>
        <v/>
      </c>
      <c r="D1584" s="36">
        <f t="shared" si="119"/>
        <v>0</v>
      </c>
      <c r="E1584" s="36" t="e">
        <f t="shared" si="120"/>
        <v>#VALUE!</v>
      </c>
      <c r="F1584" s="78" t="e">
        <f t="shared" si="121"/>
        <v>#VALUE!</v>
      </c>
      <c r="G1584" s="99">
        <f t="shared" si="122"/>
        <v>0</v>
      </c>
      <c r="H1584" s="99">
        <v>1</v>
      </c>
    </row>
    <row r="1585" spans="3:8" ht="18" customHeight="1" x14ac:dyDescent="0.25">
      <c r="C1585" s="36" t="str">
        <f t="shared" si="118"/>
        <v/>
      </c>
      <c r="D1585" s="36">
        <f t="shared" si="119"/>
        <v>0</v>
      </c>
      <c r="E1585" s="36" t="e">
        <f t="shared" si="120"/>
        <v>#VALUE!</v>
      </c>
      <c r="F1585" s="78" t="e">
        <f t="shared" si="121"/>
        <v>#VALUE!</v>
      </c>
      <c r="G1585" s="99">
        <f t="shared" si="122"/>
        <v>0</v>
      </c>
      <c r="H1585" s="99">
        <v>1</v>
      </c>
    </row>
    <row r="1586" spans="3:8" ht="18" customHeight="1" x14ac:dyDescent="0.25">
      <c r="C1586" s="36" t="str">
        <f t="shared" si="118"/>
        <v/>
      </c>
      <c r="D1586" s="36">
        <f t="shared" si="119"/>
        <v>0</v>
      </c>
      <c r="E1586" s="36" t="e">
        <f t="shared" si="120"/>
        <v>#VALUE!</v>
      </c>
      <c r="F1586" s="78" t="e">
        <f t="shared" si="121"/>
        <v>#VALUE!</v>
      </c>
      <c r="G1586" s="99">
        <f t="shared" si="122"/>
        <v>0</v>
      </c>
      <c r="H1586" s="99">
        <v>1</v>
      </c>
    </row>
    <row r="1587" spans="3:8" ht="18" customHeight="1" x14ac:dyDescent="0.25">
      <c r="C1587" s="36" t="str">
        <f t="shared" si="118"/>
        <v/>
      </c>
      <c r="D1587" s="36">
        <f t="shared" si="119"/>
        <v>0</v>
      </c>
      <c r="E1587" s="36" t="e">
        <f t="shared" si="120"/>
        <v>#VALUE!</v>
      </c>
      <c r="F1587" s="78" t="e">
        <f t="shared" si="121"/>
        <v>#VALUE!</v>
      </c>
      <c r="G1587" s="99">
        <f t="shared" si="122"/>
        <v>0</v>
      </c>
      <c r="H1587" s="99">
        <v>1</v>
      </c>
    </row>
    <row r="1588" spans="3:8" ht="18" customHeight="1" x14ac:dyDescent="0.25">
      <c r="C1588" s="36" t="str">
        <f t="shared" si="118"/>
        <v/>
      </c>
      <c r="D1588" s="36">
        <f t="shared" si="119"/>
        <v>0</v>
      </c>
      <c r="E1588" s="36" t="e">
        <f t="shared" si="120"/>
        <v>#VALUE!</v>
      </c>
      <c r="F1588" s="78" t="e">
        <f t="shared" si="121"/>
        <v>#VALUE!</v>
      </c>
      <c r="G1588" s="99">
        <f t="shared" si="122"/>
        <v>0</v>
      </c>
      <c r="H1588" s="99">
        <v>1</v>
      </c>
    </row>
    <row r="1589" spans="3:8" ht="18" customHeight="1" x14ac:dyDescent="0.25">
      <c r="C1589" s="36" t="str">
        <f t="shared" si="118"/>
        <v/>
      </c>
      <c r="D1589" s="36">
        <f t="shared" si="119"/>
        <v>0</v>
      </c>
      <c r="E1589" s="36" t="e">
        <f t="shared" si="120"/>
        <v>#VALUE!</v>
      </c>
      <c r="F1589" s="78" t="e">
        <f t="shared" si="121"/>
        <v>#VALUE!</v>
      </c>
      <c r="G1589" s="99">
        <f t="shared" si="122"/>
        <v>0</v>
      </c>
      <c r="H1589" s="99">
        <v>1</v>
      </c>
    </row>
    <row r="1590" spans="3:8" ht="18" customHeight="1" x14ac:dyDescent="0.25">
      <c r="C1590" s="36" t="str">
        <f t="shared" si="118"/>
        <v/>
      </c>
      <c r="D1590" s="36">
        <f t="shared" si="119"/>
        <v>0</v>
      </c>
      <c r="E1590" s="36" t="e">
        <f t="shared" si="120"/>
        <v>#VALUE!</v>
      </c>
      <c r="F1590" s="78" t="e">
        <f t="shared" si="121"/>
        <v>#VALUE!</v>
      </c>
      <c r="G1590" s="99">
        <f t="shared" si="122"/>
        <v>0</v>
      </c>
      <c r="H1590" s="99">
        <v>1</v>
      </c>
    </row>
    <row r="1591" spans="3:8" ht="18" customHeight="1" x14ac:dyDescent="0.25">
      <c r="C1591" s="36" t="str">
        <f t="shared" si="118"/>
        <v/>
      </c>
      <c r="D1591" s="36">
        <f t="shared" si="119"/>
        <v>0</v>
      </c>
      <c r="E1591" s="36" t="e">
        <f t="shared" si="120"/>
        <v>#VALUE!</v>
      </c>
      <c r="F1591" s="78" t="e">
        <f t="shared" si="121"/>
        <v>#VALUE!</v>
      </c>
      <c r="G1591" s="99">
        <f t="shared" si="122"/>
        <v>0</v>
      </c>
      <c r="H1591" s="99">
        <v>1</v>
      </c>
    </row>
    <row r="1592" spans="3:8" ht="18" customHeight="1" x14ac:dyDescent="0.25">
      <c r="C1592" s="36" t="str">
        <f t="shared" si="118"/>
        <v/>
      </c>
      <c r="D1592" s="36">
        <f t="shared" si="119"/>
        <v>0</v>
      </c>
      <c r="E1592" s="36" t="e">
        <f t="shared" si="120"/>
        <v>#VALUE!</v>
      </c>
      <c r="F1592" s="78" t="e">
        <f t="shared" si="121"/>
        <v>#VALUE!</v>
      </c>
      <c r="G1592" s="99">
        <f t="shared" si="122"/>
        <v>0</v>
      </c>
      <c r="H1592" s="99">
        <v>1</v>
      </c>
    </row>
    <row r="1593" spans="3:8" ht="18" customHeight="1" x14ac:dyDescent="0.25">
      <c r="C1593" s="36" t="str">
        <f t="shared" si="118"/>
        <v/>
      </c>
      <c r="D1593" s="36">
        <f t="shared" si="119"/>
        <v>0</v>
      </c>
      <c r="E1593" s="36" t="e">
        <f t="shared" si="120"/>
        <v>#VALUE!</v>
      </c>
      <c r="F1593" s="78" t="e">
        <f t="shared" si="121"/>
        <v>#VALUE!</v>
      </c>
      <c r="G1593" s="99">
        <f t="shared" si="122"/>
        <v>0</v>
      </c>
      <c r="H1593" s="99">
        <v>1</v>
      </c>
    </row>
    <row r="1594" spans="3:8" ht="18" customHeight="1" x14ac:dyDescent="0.25">
      <c r="C1594" s="36" t="str">
        <f t="shared" si="118"/>
        <v/>
      </c>
      <c r="D1594" s="36">
        <f t="shared" si="119"/>
        <v>0</v>
      </c>
      <c r="E1594" s="36" t="e">
        <f t="shared" si="120"/>
        <v>#VALUE!</v>
      </c>
      <c r="F1594" s="78" t="e">
        <f t="shared" si="121"/>
        <v>#VALUE!</v>
      </c>
      <c r="G1594" s="99">
        <f t="shared" si="122"/>
        <v>0</v>
      </c>
      <c r="H1594" s="99">
        <v>1</v>
      </c>
    </row>
    <row r="1595" spans="3:8" ht="18" customHeight="1" x14ac:dyDescent="0.25">
      <c r="C1595" s="36" t="str">
        <f t="shared" si="118"/>
        <v/>
      </c>
      <c r="D1595" s="36">
        <f t="shared" si="119"/>
        <v>0</v>
      </c>
      <c r="E1595" s="36" t="e">
        <f t="shared" si="120"/>
        <v>#VALUE!</v>
      </c>
      <c r="F1595" s="78" t="e">
        <f t="shared" si="121"/>
        <v>#VALUE!</v>
      </c>
      <c r="G1595" s="99">
        <f t="shared" si="122"/>
        <v>0</v>
      </c>
      <c r="H1595" s="99">
        <v>1</v>
      </c>
    </row>
    <row r="1596" spans="3:8" ht="18" customHeight="1" x14ac:dyDescent="0.25">
      <c r="C1596" s="36" t="str">
        <f t="shared" si="118"/>
        <v/>
      </c>
      <c r="D1596" s="36">
        <f t="shared" si="119"/>
        <v>0</v>
      </c>
      <c r="E1596" s="36" t="e">
        <f t="shared" si="120"/>
        <v>#VALUE!</v>
      </c>
      <c r="F1596" s="78" t="e">
        <f t="shared" si="121"/>
        <v>#VALUE!</v>
      </c>
      <c r="G1596" s="99">
        <f t="shared" si="122"/>
        <v>0</v>
      </c>
      <c r="H1596" s="99">
        <v>1</v>
      </c>
    </row>
    <row r="1597" spans="3:8" ht="18" customHeight="1" x14ac:dyDescent="0.25">
      <c r="C1597" s="36" t="str">
        <f t="shared" si="118"/>
        <v/>
      </c>
      <c r="D1597" s="36">
        <f t="shared" si="119"/>
        <v>0</v>
      </c>
      <c r="E1597" s="36" t="e">
        <f t="shared" si="120"/>
        <v>#VALUE!</v>
      </c>
      <c r="F1597" s="78" t="e">
        <f t="shared" si="121"/>
        <v>#VALUE!</v>
      </c>
      <c r="G1597" s="99">
        <f t="shared" si="122"/>
        <v>0</v>
      </c>
      <c r="H1597" s="99">
        <v>1</v>
      </c>
    </row>
    <row r="1598" spans="3:8" ht="18" customHeight="1" x14ac:dyDescent="0.25">
      <c r="C1598" s="36" t="str">
        <f t="shared" si="118"/>
        <v/>
      </c>
      <c r="D1598" s="36">
        <f t="shared" si="119"/>
        <v>0</v>
      </c>
      <c r="E1598" s="36" t="e">
        <f t="shared" si="120"/>
        <v>#VALUE!</v>
      </c>
      <c r="F1598" s="78" t="e">
        <f t="shared" si="121"/>
        <v>#VALUE!</v>
      </c>
      <c r="G1598" s="99">
        <f t="shared" si="122"/>
        <v>0</v>
      </c>
      <c r="H1598" s="99">
        <v>1</v>
      </c>
    </row>
    <row r="1599" spans="3:8" ht="18" customHeight="1" x14ac:dyDescent="0.25">
      <c r="C1599" s="36" t="str">
        <f t="shared" si="118"/>
        <v/>
      </c>
      <c r="D1599" s="36">
        <f t="shared" si="119"/>
        <v>0</v>
      </c>
      <c r="E1599" s="36" t="e">
        <f t="shared" si="120"/>
        <v>#VALUE!</v>
      </c>
      <c r="F1599" s="78" t="e">
        <f t="shared" si="121"/>
        <v>#VALUE!</v>
      </c>
      <c r="G1599" s="99">
        <f t="shared" si="122"/>
        <v>0</v>
      </c>
      <c r="H1599" s="99">
        <v>1</v>
      </c>
    </row>
    <row r="1600" spans="3:8" ht="18" customHeight="1" x14ac:dyDescent="0.25">
      <c r="C1600" s="36" t="str">
        <f t="shared" si="118"/>
        <v/>
      </c>
      <c r="D1600" s="36">
        <f t="shared" si="119"/>
        <v>0</v>
      </c>
      <c r="E1600" s="36" t="e">
        <f t="shared" si="120"/>
        <v>#VALUE!</v>
      </c>
      <c r="F1600" s="78" t="e">
        <f t="shared" si="121"/>
        <v>#VALUE!</v>
      </c>
      <c r="G1600" s="99">
        <f t="shared" si="122"/>
        <v>0</v>
      </c>
      <c r="H1600" s="99">
        <v>1</v>
      </c>
    </row>
    <row r="1601" spans="3:8" ht="18" customHeight="1" x14ac:dyDescent="0.25">
      <c r="C1601" s="36" t="str">
        <f t="shared" si="118"/>
        <v/>
      </c>
      <c r="D1601" s="36">
        <f t="shared" si="119"/>
        <v>0</v>
      </c>
      <c r="E1601" s="36" t="e">
        <f t="shared" si="120"/>
        <v>#VALUE!</v>
      </c>
      <c r="F1601" s="78" t="e">
        <f t="shared" si="121"/>
        <v>#VALUE!</v>
      </c>
      <c r="G1601" s="99">
        <f t="shared" si="122"/>
        <v>0</v>
      </c>
      <c r="H1601" s="99">
        <v>1</v>
      </c>
    </row>
    <row r="1602" spans="3:8" ht="18" customHeight="1" x14ac:dyDescent="0.25">
      <c r="C1602" s="36" t="str">
        <f t="shared" si="118"/>
        <v/>
      </c>
      <c r="D1602" s="36">
        <f t="shared" si="119"/>
        <v>0</v>
      </c>
      <c r="E1602" s="36" t="e">
        <f t="shared" si="120"/>
        <v>#VALUE!</v>
      </c>
      <c r="F1602" s="78" t="e">
        <f t="shared" si="121"/>
        <v>#VALUE!</v>
      </c>
      <c r="G1602" s="99">
        <f t="shared" si="122"/>
        <v>0</v>
      </c>
      <c r="H1602" s="99">
        <v>1</v>
      </c>
    </row>
    <row r="1603" spans="3:8" ht="18" customHeight="1" x14ac:dyDescent="0.25">
      <c r="C1603" s="36" t="str">
        <f t="shared" ref="C1603:C1666" si="123">TRIM(RIGHT(SUBSTITUTE(A1603,"/",REPT(" ",LEN(A1603))),LEN(A1603)))</f>
        <v/>
      </c>
      <c r="D1603" s="36">
        <f t="shared" ref="D1603:D1666" si="124">B1603</f>
        <v>0</v>
      </c>
      <c r="E1603" s="36" t="e">
        <f t="shared" ref="E1603:E1666" si="125">LEFT(A1603,LEN(A1603)-LEN(C1603)-1)</f>
        <v>#VALUE!</v>
      </c>
      <c r="F1603" s="78" t="e">
        <f t="shared" ref="F1603:F1666" si="126">LEFT(A1603,FIND("/",A1603,FIND("/",A1603)+1)-1)</f>
        <v>#VALUE!</v>
      </c>
      <c r="G1603" s="99">
        <f t="shared" ref="G1603:G1666" si="127">B1603</f>
        <v>0</v>
      </c>
      <c r="H1603" s="99">
        <v>1</v>
      </c>
    </row>
    <row r="1604" spans="3:8" ht="18" customHeight="1" x14ac:dyDescent="0.25">
      <c r="C1604" s="36" t="str">
        <f t="shared" si="123"/>
        <v/>
      </c>
      <c r="D1604" s="36">
        <f t="shared" si="124"/>
        <v>0</v>
      </c>
      <c r="E1604" s="36" t="e">
        <f t="shared" si="125"/>
        <v>#VALUE!</v>
      </c>
      <c r="F1604" s="78" t="e">
        <f t="shared" si="126"/>
        <v>#VALUE!</v>
      </c>
      <c r="G1604" s="99">
        <f t="shared" si="127"/>
        <v>0</v>
      </c>
      <c r="H1604" s="99">
        <v>1</v>
      </c>
    </row>
    <row r="1605" spans="3:8" ht="18" customHeight="1" x14ac:dyDescent="0.25">
      <c r="C1605" s="36" t="str">
        <f t="shared" si="123"/>
        <v/>
      </c>
      <c r="D1605" s="36">
        <f t="shared" si="124"/>
        <v>0</v>
      </c>
      <c r="E1605" s="36" t="e">
        <f t="shared" si="125"/>
        <v>#VALUE!</v>
      </c>
      <c r="F1605" s="78" t="e">
        <f t="shared" si="126"/>
        <v>#VALUE!</v>
      </c>
      <c r="G1605" s="99">
        <f t="shared" si="127"/>
        <v>0</v>
      </c>
      <c r="H1605" s="99">
        <v>1</v>
      </c>
    </row>
    <row r="1606" spans="3:8" ht="18" customHeight="1" x14ac:dyDescent="0.25">
      <c r="C1606" s="36" t="str">
        <f t="shared" si="123"/>
        <v/>
      </c>
      <c r="D1606" s="36">
        <f t="shared" si="124"/>
        <v>0</v>
      </c>
      <c r="E1606" s="36" t="e">
        <f t="shared" si="125"/>
        <v>#VALUE!</v>
      </c>
      <c r="F1606" s="78" t="e">
        <f t="shared" si="126"/>
        <v>#VALUE!</v>
      </c>
      <c r="G1606" s="99">
        <f t="shared" si="127"/>
        <v>0</v>
      </c>
      <c r="H1606" s="99">
        <v>1</v>
      </c>
    </row>
    <row r="1607" spans="3:8" ht="18" customHeight="1" x14ac:dyDescent="0.25">
      <c r="C1607" s="36" t="str">
        <f t="shared" si="123"/>
        <v/>
      </c>
      <c r="D1607" s="36">
        <f t="shared" si="124"/>
        <v>0</v>
      </c>
      <c r="E1607" s="36" t="e">
        <f t="shared" si="125"/>
        <v>#VALUE!</v>
      </c>
      <c r="F1607" s="78" t="e">
        <f t="shared" si="126"/>
        <v>#VALUE!</v>
      </c>
      <c r="G1607" s="99">
        <f t="shared" si="127"/>
        <v>0</v>
      </c>
      <c r="H1607" s="99">
        <v>1</v>
      </c>
    </row>
    <row r="1608" spans="3:8" ht="18" customHeight="1" x14ac:dyDescent="0.25">
      <c r="C1608" s="36" t="str">
        <f t="shared" si="123"/>
        <v/>
      </c>
      <c r="D1608" s="36">
        <f t="shared" si="124"/>
        <v>0</v>
      </c>
      <c r="E1608" s="36" t="e">
        <f t="shared" si="125"/>
        <v>#VALUE!</v>
      </c>
      <c r="F1608" s="78" t="e">
        <f t="shared" si="126"/>
        <v>#VALUE!</v>
      </c>
      <c r="G1608" s="99">
        <f t="shared" si="127"/>
        <v>0</v>
      </c>
      <c r="H1608" s="99">
        <v>1</v>
      </c>
    </row>
    <row r="1609" spans="3:8" ht="18" customHeight="1" x14ac:dyDescent="0.25">
      <c r="C1609" s="36" t="str">
        <f t="shared" si="123"/>
        <v/>
      </c>
      <c r="D1609" s="36">
        <f t="shared" si="124"/>
        <v>0</v>
      </c>
      <c r="E1609" s="36" t="e">
        <f t="shared" si="125"/>
        <v>#VALUE!</v>
      </c>
      <c r="F1609" s="78" t="e">
        <f t="shared" si="126"/>
        <v>#VALUE!</v>
      </c>
      <c r="G1609" s="99">
        <f t="shared" si="127"/>
        <v>0</v>
      </c>
      <c r="H1609" s="99">
        <v>1</v>
      </c>
    </row>
    <row r="1610" spans="3:8" ht="18" customHeight="1" x14ac:dyDescent="0.25">
      <c r="C1610" s="36" t="str">
        <f t="shared" si="123"/>
        <v/>
      </c>
      <c r="D1610" s="36">
        <f t="shared" si="124"/>
        <v>0</v>
      </c>
      <c r="E1610" s="36" t="e">
        <f t="shared" si="125"/>
        <v>#VALUE!</v>
      </c>
      <c r="F1610" s="78" t="e">
        <f t="shared" si="126"/>
        <v>#VALUE!</v>
      </c>
      <c r="G1610" s="99">
        <f t="shared" si="127"/>
        <v>0</v>
      </c>
      <c r="H1610" s="99">
        <v>1</v>
      </c>
    </row>
    <row r="1611" spans="3:8" ht="18" customHeight="1" x14ac:dyDescent="0.25">
      <c r="C1611" s="36" t="str">
        <f t="shared" si="123"/>
        <v/>
      </c>
      <c r="D1611" s="36">
        <f t="shared" si="124"/>
        <v>0</v>
      </c>
      <c r="E1611" s="36" t="e">
        <f t="shared" si="125"/>
        <v>#VALUE!</v>
      </c>
      <c r="F1611" s="78" t="e">
        <f t="shared" si="126"/>
        <v>#VALUE!</v>
      </c>
      <c r="G1611" s="99">
        <f t="shared" si="127"/>
        <v>0</v>
      </c>
      <c r="H1611" s="99">
        <v>1</v>
      </c>
    </row>
    <row r="1612" spans="3:8" ht="18" customHeight="1" x14ac:dyDescent="0.25">
      <c r="C1612" s="36" t="str">
        <f t="shared" si="123"/>
        <v/>
      </c>
      <c r="D1612" s="36">
        <f t="shared" si="124"/>
        <v>0</v>
      </c>
      <c r="E1612" s="36" t="e">
        <f t="shared" si="125"/>
        <v>#VALUE!</v>
      </c>
      <c r="F1612" s="78" t="e">
        <f t="shared" si="126"/>
        <v>#VALUE!</v>
      </c>
      <c r="G1612" s="99">
        <f t="shared" si="127"/>
        <v>0</v>
      </c>
      <c r="H1612" s="99">
        <v>1</v>
      </c>
    </row>
    <row r="1613" spans="3:8" ht="18" customHeight="1" x14ac:dyDescent="0.25">
      <c r="C1613" s="36" t="str">
        <f t="shared" si="123"/>
        <v/>
      </c>
      <c r="D1613" s="36">
        <f t="shared" si="124"/>
        <v>0</v>
      </c>
      <c r="E1613" s="36" t="e">
        <f t="shared" si="125"/>
        <v>#VALUE!</v>
      </c>
      <c r="F1613" s="78" t="e">
        <f t="shared" si="126"/>
        <v>#VALUE!</v>
      </c>
      <c r="G1613" s="99">
        <f t="shared" si="127"/>
        <v>0</v>
      </c>
      <c r="H1613" s="99">
        <v>1</v>
      </c>
    </row>
    <row r="1614" spans="3:8" ht="18" customHeight="1" x14ac:dyDescent="0.25">
      <c r="C1614" s="36" t="str">
        <f t="shared" si="123"/>
        <v/>
      </c>
      <c r="D1614" s="36">
        <f t="shared" si="124"/>
        <v>0</v>
      </c>
      <c r="E1614" s="36" t="e">
        <f t="shared" si="125"/>
        <v>#VALUE!</v>
      </c>
      <c r="F1614" s="78" t="e">
        <f t="shared" si="126"/>
        <v>#VALUE!</v>
      </c>
      <c r="G1614" s="99">
        <f t="shared" si="127"/>
        <v>0</v>
      </c>
      <c r="H1614" s="99">
        <v>1</v>
      </c>
    </row>
    <row r="1615" spans="3:8" ht="18" customHeight="1" x14ac:dyDescent="0.25">
      <c r="C1615" s="36" t="str">
        <f t="shared" si="123"/>
        <v/>
      </c>
      <c r="D1615" s="36">
        <f t="shared" si="124"/>
        <v>0</v>
      </c>
      <c r="E1615" s="36" t="e">
        <f t="shared" si="125"/>
        <v>#VALUE!</v>
      </c>
      <c r="F1615" s="78" t="e">
        <f t="shared" si="126"/>
        <v>#VALUE!</v>
      </c>
      <c r="G1615" s="99">
        <f t="shared" si="127"/>
        <v>0</v>
      </c>
      <c r="H1615" s="99">
        <v>1</v>
      </c>
    </row>
    <row r="1616" spans="3:8" ht="18" customHeight="1" x14ac:dyDescent="0.25">
      <c r="C1616" s="36" t="str">
        <f t="shared" si="123"/>
        <v/>
      </c>
      <c r="D1616" s="36">
        <f t="shared" si="124"/>
        <v>0</v>
      </c>
      <c r="E1616" s="36" t="e">
        <f t="shared" si="125"/>
        <v>#VALUE!</v>
      </c>
      <c r="F1616" s="78" t="e">
        <f t="shared" si="126"/>
        <v>#VALUE!</v>
      </c>
      <c r="G1616" s="99">
        <f t="shared" si="127"/>
        <v>0</v>
      </c>
      <c r="H1616" s="99">
        <v>1</v>
      </c>
    </row>
    <row r="1617" spans="3:8" ht="18" customHeight="1" x14ac:dyDescent="0.25">
      <c r="C1617" s="36" t="str">
        <f t="shared" si="123"/>
        <v/>
      </c>
      <c r="D1617" s="36">
        <f t="shared" si="124"/>
        <v>0</v>
      </c>
      <c r="E1617" s="36" t="e">
        <f t="shared" si="125"/>
        <v>#VALUE!</v>
      </c>
      <c r="F1617" s="78" t="e">
        <f t="shared" si="126"/>
        <v>#VALUE!</v>
      </c>
      <c r="G1617" s="99">
        <f t="shared" si="127"/>
        <v>0</v>
      </c>
      <c r="H1617" s="99">
        <v>1</v>
      </c>
    </row>
    <row r="1618" spans="3:8" ht="18" customHeight="1" x14ac:dyDescent="0.25">
      <c r="C1618" s="36" t="str">
        <f t="shared" si="123"/>
        <v/>
      </c>
      <c r="D1618" s="36">
        <f t="shared" si="124"/>
        <v>0</v>
      </c>
      <c r="E1618" s="36" t="e">
        <f t="shared" si="125"/>
        <v>#VALUE!</v>
      </c>
      <c r="F1618" s="78" t="e">
        <f t="shared" si="126"/>
        <v>#VALUE!</v>
      </c>
      <c r="G1618" s="99">
        <f t="shared" si="127"/>
        <v>0</v>
      </c>
      <c r="H1618" s="99">
        <v>1</v>
      </c>
    </row>
    <row r="1619" spans="3:8" ht="18" customHeight="1" x14ac:dyDescent="0.25">
      <c r="C1619" s="36" t="str">
        <f t="shared" si="123"/>
        <v/>
      </c>
      <c r="D1619" s="36">
        <f t="shared" si="124"/>
        <v>0</v>
      </c>
      <c r="E1619" s="36" t="e">
        <f t="shared" si="125"/>
        <v>#VALUE!</v>
      </c>
      <c r="F1619" s="78" t="e">
        <f t="shared" si="126"/>
        <v>#VALUE!</v>
      </c>
      <c r="G1619" s="99">
        <f t="shared" si="127"/>
        <v>0</v>
      </c>
      <c r="H1619" s="99">
        <v>1</v>
      </c>
    </row>
    <row r="1620" spans="3:8" ht="18" customHeight="1" x14ac:dyDescent="0.25">
      <c r="C1620" s="36" t="str">
        <f t="shared" si="123"/>
        <v/>
      </c>
      <c r="D1620" s="36">
        <f t="shared" si="124"/>
        <v>0</v>
      </c>
      <c r="E1620" s="36" t="e">
        <f t="shared" si="125"/>
        <v>#VALUE!</v>
      </c>
      <c r="F1620" s="78" t="e">
        <f t="shared" si="126"/>
        <v>#VALUE!</v>
      </c>
      <c r="G1620" s="99">
        <f t="shared" si="127"/>
        <v>0</v>
      </c>
      <c r="H1620" s="99">
        <v>1</v>
      </c>
    </row>
    <row r="1621" spans="3:8" ht="18" customHeight="1" x14ac:dyDescent="0.25">
      <c r="C1621" s="36" t="str">
        <f t="shared" si="123"/>
        <v/>
      </c>
      <c r="D1621" s="36">
        <f t="shared" si="124"/>
        <v>0</v>
      </c>
      <c r="E1621" s="36" t="e">
        <f t="shared" si="125"/>
        <v>#VALUE!</v>
      </c>
      <c r="F1621" s="78" t="e">
        <f t="shared" si="126"/>
        <v>#VALUE!</v>
      </c>
      <c r="G1621" s="99">
        <f t="shared" si="127"/>
        <v>0</v>
      </c>
      <c r="H1621" s="99">
        <v>1</v>
      </c>
    </row>
    <row r="1622" spans="3:8" ht="18" customHeight="1" x14ac:dyDescent="0.25">
      <c r="C1622" s="36" t="str">
        <f t="shared" si="123"/>
        <v/>
      </c>
      <c r="D1622" s="36">
        <f t="shared" si="124"/>
        <v>0</v>
      </c>
      <c r="E1622" s="36" t="e">
        <f t="shared" si="125"/>
        <v>#VALUE!</v>
      </c>
      <c r="F1622" s="78" t="e">
        <f t="shared" si="126"/>
        <v>#VALUE!</v>
      </c>
      <c r="G1622" s="99">
        <f t="shared" si="127"/>
        <v>0</v>
      </c>
      <c r="H1622" s="99">
        <v>1</v>
      </c>
    </row>
    <row r="1623" spans="3:8" ht="18" customHeight="1" x14ac:dyDescent="0.25">
      <c r="C1623" s="36" t="str">
        <f t="shared" si="123"/>
        <v/>
      </c>
      <c r="D1623" s="36">
        <f t="shared" si="124"/>
        <v>0</v>
      </c>
      <c r="E1623" s="36" t="e">
        <f t="shared" si="125"/>
        <v>#VALUE!</v>
      </c>
      <c r="F1623" s="78" t="e">
        <f t="shared" si="126"/>
        <v>#VALUE!</v>
      </c>
      <c r="G1623" s="99">
        <f t="shared" si="127"/>
        <v>0</v>
      </c>
      <c r="H1623" s="99">
        <v>1</v>
      </c>
    </row>
    <row r="1624" spans="3:8" ht="18" customHeight="1" x14ac:dyDescent="0.25">
      <c r="C1624" s="36" t="str">
        <f t="shared" si="123"/>
        <v/>
      </c>
      <c r="D1624" s="36">
        <f t="shared" si="124"/>
        <v>0</v>
      </c>
      <c r="E1624" s="36" t="e">
        <f t="shared" si="125"/>
        <v>#VALUE!</v>
      </c>
      <c r="F1624" s="78" t="e">
        <f t="shared" si="126"/>
        <v>#VALUE!</v>
      </c>
      <c r="G1624" s="99">
        <f t="shared" si="127"/>
        <v>0</v>
      </c>
      <c r="H1624" s="99">
        <v>1</v>
      </c>
    </row>
    <row r="1625" spans="3:8" ht="18" customHeight="1" x14ac:dyDescent="0.25">
      <c r="C1625" s="36" t="str">
        <f t="shared" si="123"/>
        <v/>
      </c>
      <c r="D1625" s="36">
        <f t="shared" si="124"/>
        <v>0</v>
      </c>
      <c r="E1625" s="36" t="e">
        <f t="shared" si="125"/>
        <v>#VALUE!</v>
      </c>
      <c r="F1625" s="78" t="e">
        <f t="shared" si="126"/>
        <v>#VALUE!</v>
      </c>
      <c r="G1625" s="99">
        <f t="shared" si="127"/>
        <v>0</v>
      </c>
      <c r="H1625" s="99">
        <v>1</v>
      </c>
    </row>
    <row r="1626" spans="3:8" ht="18" customHeight="1" x14ac:dyDescent="0.25">
      <c r="C1626" s="36" t="str">
        <f t="shared" si="123"/>
        <v/>
      </c>
      <c r="D1626" s="36">
        <f t="shared" si="124"/>
        <v>0</v>
      </c>
      <c r="E1626" s="36" t="e">
        <f t="shared" si="125"/>
        <v>#VALUE!</v>
      </c>
      <c r="F1626" s="78" t="e">
        <f t="shared" si="126"/>
        <v>#VALUE!</v>
      </c>
      <c r="G1626" s="99">
        <f t="shared" si="127"/>
        <v>0</v>
      </c>
      <c r="H1626" s="99">
        <v>1</v>
      </c>
    </row>
    <row r="1627" spans="3:8" ht="18" customHeight="1" x14ac:dyDescent="0.25">
      <c r="C1627" s="36" t="str">
        <f t="shared" si="123"/>
        <v/>
      </c>
      <c r="D1627" s="36">
        <f t="shared" si="124"/>
        <v>0</v>
      </c>
      <c r="E1627" s="36" t="e">
        <f t="shared" si="125"/>
        <v>#VALUE!</v>
      </c>
      <c r="F1627" s="78" t="e">
        <f t="shared" si="126"/>
        <v>#VALUE!</v>
      </c>
      <c r="G1627" s="99">
        <f t="shared" si="127"/>
        <v>0</v>
      </c>
      <c r="H1627" s="99">
        <v>1</v>
      </c>
    </row>
    <row r="1628" spans="3:8" ht="18" customHeight="1" x14ac:dyDescent="0.25">
      <c r="C1628" s="36" t="str">
        <f t="shared" si="123"/>
        <v/>
      </c>
      <c r="D1628" s="36">
        <f t="shared" si="124"/>
        <v>0</v>
      </c>
      <c r="E1628" s="36" t="e">
        <f t="shared" si="125"/>
        <v>#VALUE!</v>
      </c>
      <c r="F1628" s="78" t="e">
        <f t="shared" si="126"/>
        <v>#VALUE!</v>
      </c>
      <c r="G1628" s="99">
        <f t="shared" si="127"/>
        <v>0</v>
      </c>
      <c r="H1628" s="99">
        <v>1</v>
      </c>
    </row>
    <row r="1629" spans="3:8" ht="18" customHeight="1" x14ac:dyDescent="0.25">
      <c r="C1629" s="36" t="str">
        <f t="shared" si="123"/>
        <v/>
      </c>
      <c r="D1629" s="36">
        <f t="shared" si="124"/>
        <v>0</v>
      </c>
      <c r="E1629" s="36" t="e">
        <f t="shared" si="125"/>
        <v>#VALUE!</v>
      </c>
      <c r="F1629" s="78" t="e">
        <f t="shared" si="126"/>
        <v>#VALUE!</v>
      </c>
      <c r="G1629" s="99">
        <f t="shared" si="127"/>
        <v>0</v>
      </c>
      <c r="H1629" s="99">
        <v>1</v>
      </c>
    </row>
    <row r="1630" spans="3:8" ht="18" customHeight="1" x14ac:dyDescent="0.25">
      <c r="C1630" s="36" t="str">
        <f t="shared" si="123"/>
        <v/>
      </c>
      <c r="D1630" s="36">
        <f t="shared" si="124"/>
        <v>0</v>
      </c>
      <c r="E1630" s="36" t="e">
        <f t="shared" si="125"/>
        <v>#VALUE!</v>
      </c>
      <c r="F1630" s="78" t="e">
        <f t="shared" si="126"/>
        <v>#VALUE!</v>
      </c>
      <c r="G1630" s="99">
        <f t="shared" si="127"/>
        <v>0</v>
      </c>
      <c r="H1630" s="99">
        <v>1</v>
      </c>
    </row>
    <row r="1631" spans="3:8" ht="18" customHeight="1" x14ac:dyDescent="0.25">
      <c r="C1631" s="36" t="str">
        <f t="shared" si="123"/>
        <v/>
      </c>
      <c r="D1631" s="36">
        <f t="shared" si="124"/>
        <v>0</v>
      </c>
      <c r="E1631" s="36" t="e">
        <f t="shared" si="125"/>
        <v>#VALUE!</v>
      </c>
      <c r="F1631" s="78" t="e">
        <f t="shared" si="126"/>
        <v>#VALUE!</v>
      </c>
      <c r="G1631" s="99">
        <f t="shared" si="127"/>
        <v>0</v>
      </c>
      <c r="H1631" s="99">
        <v>1</v>
      </c>
    </row>
    <row r="1632" spans="3:8" ht="18" customHeight="1" x14ac:dyDescent="0.25">
      <c r="C1632" s="36" t="str">
        <f t="shared" si="123"/>
        <v/>
      </c>
      <c r="D1632" s="36">
        <f t="shared" si="124"/>
        <v>0</v>
      </c>
      <c r="E1632" s="36" t="e">
        <f t="shared" si="125"/>
        <v>#VALUE!</v>
      </c>
      <c r="F1632" s="78" t="e">
        <f t="shared" si="126"/>
        <v>#VALUE!</v>
      </c>
      <c r="G1632" s="99">
        <f t="shared" si="127"/>
        <v>0</v>
      </c>
      <c r="H1632" s="99">
        <v>1</v>
      </c>
    </row>
    <row r="1633" spans="3:8" ht="18" customHeight="1" x14ac:dyDescent="0.25">
      <c r="C1633" s="36" t="str">
        <f t="shared" si="123"/>
        <v/>
      </c>
      <c r="D1633" s="36">
        <f t="shared" si="124"/>
        <v>0</v>
      </c>
      <c r="E1633" s="36" t="e">
        <f t="shared" si="125"/>
        <v>#VALUE!</v>
      </c>
      <c r="F1633" s="78" t="e">
        <f t="shared" si="126"/>
        <v>#VALUE!</v>
      </c>
      <c r="G1633" s="99">
        <f t="shared" si="127"/>
        <v>0</v>
      </c>
      <c r="H1633" s="99">
        <v>1</v>
      </c>
    </row>
    <row r="1634" spans="3:8" ht="18" customHeight="1" x14ac:dyDescent="0.25">
      <c r="C1634" s="36" t="str">
        <f t="shared" si="123"/>
        <v/>
      </c>
      <c r="D1634" s="36">
        <f t="shared" si="124"/>
        <v>0</v>
      </c>
      <c r="E1634" s="36" t="e">
        <f t="shared" si="125"/>
        <v>#VALUE!</v>
      </c>
      <c r="F1634" s="78" t="e">
        <f t="shared" si="126"/>
        <v>#VALUE!</v>
      </c>
      <c r="G1634" s="99">
        <f t="shared" si="127"/>
        <v>0</v>
      </c>
      <c r="H1634" s="99">
        <v>1</v>
      </c>
    </row>
    <row r="1635" spans="3:8" ht="18" customHeight="1" x14ac:dyDescent="0.25">
      <c r="C1635" s="36" t="str">
        <f t="shared" si="123"/>
        <v/>
      </c>
      <c r="D1635" s="36">
        <f t="shared" si="124"/>
        <v>0</v>
      </c>
      <c r="E1635" s="36" t="e">
        <f t="shared" si="125"/>
        <v>#VALUE!</v>
      </c>
      <c r="F1635" s="78" t="e">
        <f t="shared" si="126"/>
        <v>#VALUE!</v>
      </c>
      <c r="G1635" s="99">
        <f t="shared" si="127"/>
        <v>0</v>
      </c>
      <c r="H1635" s="99">
        <v>1</v>
      </c>
    </row>
    <row r="1636" spans="3:8" ht="18" customHeight="1" x14ac:dyDescent="0.25">
      <c r="C1636" s="36" t="str">
        <f t="shared" si="123"/>
        <v/>
      </c>
      <c r="D1636" s="36">
        <f t="shared" si="124"/>
        <v>0</v>
      </c>
      <c r="E1636" s="36" t="e">
        <f t="shared" si="125"/>
        <v>#VALUE!</v>
      </c>
      <c r="F1636" s="78" t="e">
        <f t="shared" si="126"/>
        <v>#VALUE!</v>
      </c>
      <c r="G1636" s="99">
        <f t="shared" si="127"/>
        <v>0</v>
      </c>
      <c r="H1636" s="99">
        <v>1</v>
      </c>
    </row>
    <row r="1637" spans="3:8" ht="18" customHeight="1" x14ac:dyDescent="0.25">
      <c r="C1637" s="36" t="str">
        <f t="shared" si="123"/>
        <v/>
      </c>
      <c r="D1637" s="36">
        <f t="shared" si="124"/>
        <v>0</v>
      </c>
      <c r="E1637" s="36" t="e">
        <f t="shared" si="125"/>
        <v>#VALUE!</v>
      </c>
      <c r="F1637" s="78" t="e">
        <f t="shared" si="126"/>
        <v>#VALUE!</v>
      </c>
      <c r="G1637" s="99">
        <f t="shared" si="127"/>
        <v>0</v>
      </c>
      <c r="H1637" s="99">
        <v>1</v>
      </c>
    </row>
    <row r="1638" spans="3:8" ht="18" customHeight="1" x14ac:dyDescent="0.25">
      <c r="C1638" s="36" t="str">
        <f t="shared" si="123"/>
        <v/>
      </c>
      <c r="D1638" s="36">
        <f t="shared" si="124"/>
        <v>0</v>
      </c>
      <c r="E1638" s="36" t="e">
        <f t="shared" si="125"/>
        <v>#VALUE!</v>
      </c>
      <c r="F1638" s="78" t="e">
        <f t="shared" si="126"/>
        <v>#VALUE!</v>
      </c>
      <c r="G1638" s="99">
        <f t="shared" si="127"/>
        <v>0</v>
      </c>
      <c r="H1638" s="99">
        <v>1</v>
      </c>
    </row>
    <row r="1639" spans="3:8" ht="18" customHeight="1" x14ac:dyDescent="0.25">
      <c r="C1639" s="36" t="str">
        <f t="shared" si="123"/>
        <v/>
      </c>
      <c r="D1639" s="36">
        <f t="shared" si="124"/>
        <v>0</v>
      </c>
      <c r="E1639" s="36" t="e">
        <f t="shared" si="125"/>
        <v>#VALUE!</v>
      </c>
      <c r="F1639" s="78" t="e">
        <f t="shared" si="126"/>
        <v>#VALUE!</v>
      </c>
      <c r="G1639" s="99">
        <f t="shared" si="127"/>
        <v>0</v>
      </c>
      <c r="H1639" s="99">
        <v>1</v>
      </c>
    </row>
    <row r="1640" spans="3:8" ht="18" customHeight="1" x14ac:dyDescent="0.25">
      <c r="C1640" s="36" t="str">
        <f t="shared" si="123"/>
        <v/>
      </c>
      <c r="D1640" s="36">
        <f t="shared" si="124"/>
        <v>0</v>
      </c>
      <c r="E1640" s="36" t="e">
        <f t="shared" si="125"/>
        <v>#VALUE!</v>
      </c>
      <c r="F1640" s="78" t="e">
        <f t="shared" si="126"/>
        <v>#VALUE!</v>
      </c>
      <c r="G1640" s="99">
        <f t="shared" si="127"/>
        <v>0</v>
      </c>
      <c r="H1640" s="99">
        <v>1</v>
      </c>
    </row>
    <row r="1641" spans="3:8" ht="18" customHeight="1" x14ac:dyDescent="0.25">
      <c r="C1641" s="36" t="str">
        <f t="shared" si="123"/>
        <v/>
      </c>
      <c r="D1641" s="36">
        <f t="shared" si="124"/>
        <v>0</v>
      </c>
      <c r="E1641" s="36" t="e">
        <f t="shared" si="125"/>
        <v>#VALUE!</v>
      </c>
      <c r="F1641" s="78" t="e">
        <f t="shared" si="126"/>
        <v>#VALUE!</v>
      </c>
      <c r="G1641" s="99">
        <f t="shared" si="127"/>
        <v>0</v>
      </c>
      <c r="H1641" s="99">
        <v>1</v>
      </c>
    </row>
    <row r="1642" spans="3:8" ht="18" customHeight="1" x14ac:dyDescent="0.25">
      <c r="C1642" s="36" t="str">
        <f t="shared" si="123"/>
        <v/>
      </c>
      <c r="D1642" s="36">
        <f t="shared" si="124"/>
        <v>0</v>
      </c>
      <c r="E1642" s="36" t="e">
        <f t="shared" si="125"/>
        <v>#VALUE!</v>
      </c>
      <c r="F1642" s="78" t="e">
        <f t="shared" si="126"/>
        <v>#VALUE!</v>
      </c>
      <c r="G1642" s="99">
        <f t="shared" si="127"/>
        <v>0</v>
      </c>
      <c r="H1642" s="99">
        <v>1</v>
      </c>
    </row>
    <row r="1643" spans="3:8" ht="18" customHeight="1" x14ac:dyDescent="0.25">
      <c r="C1643" s="36" t="str">
        <f t="shared" si="123"/>
        <v/>
      </c>
      <c r="D1643" s="36">
        <f t="shared" si="124"/>
        <v>0</v>
      </c>
      <c r="E1643" s="36" t="e">
        <f t="shared" si="125"/>
        <v>#VALUE!</v>
      </c>
      <c r="F1643" s="78" t="e">
        <f t="shared" si="126"/>
        <v>#VALUE!</v>
      </c>
      <c r="G1643" s="99">
        <f t="shared" si="127"/>
        <v>0</v>
      </c>
      <c r="H1643" s="99">
        <v>1</v>
      </c>
    </row>
    <row r="1644" spans="3:8" ht="18" customHeight="1" x14ac:dyDescent="0.25">
      <c r="C1644" s="36" t="str">
        <f t="shared" si="123"/>
        <v/>
      </c>
      <c r="D1644" s="36">
        <f t="shared" si="124"/>
        <v>0</v>
      </c>
      <c r="E1644" s="36" t="e">
        <f t="shared" si="125"/>
        <v>#VALUE!</v>
      </c>
      <c r="F1644" s="78" t="e">
        <f t="shared" si="126"/>
        <v>#VALUE!</v>
      </c>
      <c r="G1644" s="99">
        <f t="shared" si="127"/>
        <v>0</v>
      </c>
      <c r="H1644" s="99">
        <v>1</v>
      </c>
    </row>
    <row r="1645" spans="3:8" ht="18" customHeight="1" x14ac:dyDescent="0.25">
      <c r="C1645" s="36" t="str">
        <f t="shared" si="123"/>
        <v/>
      </c>
      <c r="D1645" s="36">
        <f t="shared" si="124"/>
        <v>0</v>
      </c>
      <c r="E1645" s="36" t="e">
        <f t="shared" si="125"/>
        <v>#VALUE!</v>
      </c>
      <c r="F1645" s="78" t="e">
        <f t="shared" si="126"/>
        <v>#VALUE!</v>
      </c>
      <c r="G1645" s="99">
        <f t="shared" si="127"/>
        <v>0</v>
      </c>
      <c r="H1645" s="99">
        <v>1</v>
      </c>
    </row>
    <row r="1646" spans="3:8" ht="18" customHeight="1" x14ac:dyDescent="0.25">
      <c r="C1646" s="36" t="str">
        <f t="shared" si="123"/>
        <v/>
      </c>
      <c r="D1646" s="36">
        <f t="shared" si="124"/>
        <v>0</v>
      </c>
      <c r="E1646" s="36" t="e">
        <f t="shared" si="125"/>
        <v>#VALUE!</v>
      </c>
      <c r="F1646" s="78" t="e">
        <f t="shared" si="126"/>
        <v>#VALUE!</v>
      </c>
      <c r="G1646" s="99">
        <f t="shared" si="127"/>
        <v>0</v>
      </c>
      <c r="H1646" s="99">
        <v>1</v>
      </c>
    </row>
    <row r="1647" spans="3:8" ht="18" customHeight="1" x14ac:dyDescent="0.25">
      <c r="C1647" s="36" t="str">
        <f t="shared" si="123"/>
        <v/>
      </c>
      <c r="D1647" s="36">
        <f t="shared" si="124"/>
        <v>0</v>
      </c>
      <c r="E1647" s="36" t="e">
        <f t="shared" si="125"/>
        <v>#VALUE!</v>
      </c>
      <c r="F1647" s="78" t="e">
        <f t="shared" si="126"/>
        <v>#VALUE!</v>
      </c>
      <c r="G1647" s="99">
        <f t="shared" si="127"/>
        <v>0</v>
      </c>
      <c r="H1647" s="99">
        <v>1</v>
      </c>
    </row>
    <row r="1648" spans="3:8" ht="18" customHeight="1" x14ac:dyDescent="0.25">
      <c r="C1648" s="36" t="str">
        <f t="shared" si="123"/>
        <v/>
      </c>
      <c r="D1648" s="36">
        <f t="shared" si="124"/>
        <v>0</v>
      </c>
      <c r="E1648" s="36" t="e">
        <f t="shared" si="125"/>
        <v>#VALUE!</v>
      </c>
      <c r="F1648" s="78" t="e">
        <f t="shared" si="126"/>
        <v>#VALUE!</v>
      </c>
      <c r="G1648" s="99">
        <f t="shared" si="127"/>
        <v>0</v>
      </c>
      <c r="H1648" s="99">
        <v>1</v>
      </c>
    </row>
    <row r="1649" spans="3:8" ht="18" customHeight="1" x14ac:dyDescent="0.25">
      <c r="C1649" s="36" t="str">
        <f t="shared" si="123"/>
        <v/>
      </c>
      <c r="D1649" s="36">
        <f t="shared" si="124"/>
        <v>0</v>
      </c>
      <c r="E1649" s="36" t="e">
        <f t="shared" si="125"/>
        <v>#VALUE!</v>
      </c>
      <c r="F1649" s="78" t="e">
        <f t="shared" si="126"/>
        <v>#VALUE!</v>
      </c>
      <c r="G1649" s="99">
        <f t="shared" si="127"/>
        <v>0</v>
      </c>
      <c r="H1649" s="99">
        <v>1</v>
      </c>
    </row>
    <row r="1650" spans="3:8" ht="18" customHeight="1" x14ac:dyDescent="0.25">
      <c r="C1650" s="36" t="str">
        <f t="shared" si="123"/>
        <v/>
      </c>
      <c r="D1650" s="36">
        <f t="shared" si="124"/>
        <v>0</v>
      </c>
      <c r="E1650" s="36" t="e">
        <f t="shared" si="125"/>
        <v>#VALUE!</v>
      </c>
      <c r="F1650" s="78" t="e">
        <f t="shared" si="126"/>
        <v>#VALUE!</v>
      </c>
      <c r="G1650" s="99">
        <f t="shared" si="127"/>
        <v>0</v>
      </c>
      <c r="H1650" s="99">
        <v>1</v>
      </c>
    </row>
    <row r="1651" spans="3:8" ht="18" customHeight="1" x14ac:dyDescent="0.25">
      <c r="C1651" s="36" t="str">
        <f t="shared" si="123"/>
        <v/>
      </c>
      <c r="D1651" s="36">
        <f t="shared" si="124"/>
        <v>0</v>
      </c>
      <c r="E1651" s="36" t="e">
        <f t="shared" si="125"/>
        <v>#VALUE!</v>
      </c>
      <c r="F1651" s="78" t="e">
        <f t="shared" si="126"/>
        <v>#VALUE!</v>
      </c>
      <c r="G1651" s="99">
        <f t="shared" si="127"/>
        <v>0</v>
      </c>
      <c r="H1651" s="99">
        <v>1</v>
      </c>
    </row>
    <row r="1652" spans="3:8" ht="18" customHeight="1" x14ac:dyDescent="0.25">
      <c r="C1652" s="36" t="str">
        <f t="shared" si="123"/>
        <v/>
      </c>
      <c r="D1652" s="36">
        <f t="shared" si="124"/>
        <v>0</v>
      </c>
      <c r="E1652" s="36" t="e">
        <f t="shared" si="125"/>
        <v>#VALUE!</v>
      </c>
      <c r="F1652" s="78" t="e">
        <f t="shared" si="126"/>
        <v>#VALUE!</v>
      </c>
      <c r="G1652" s="99">
        <f t="shared" si="127"/>
        <v>0</v>
      </c>
      <c r="H1652" s="99">
        <v>1</v>
      </c>
    </row>
    <row r="1653" spans="3:8" ht="18" customHeight="1" x14ac:dyDescent="0.25">
      <c r="C1653" s="36" t="str">
        <f t="shared" si="123"/>
        <v/>
      </c>
      <c r="D1653" s="36">
        <f t="shared" si="124"/>
        <v>0</v>
      </c>
      <c r="E1653" s="36" t="e">
        <f t="shared" si="125"/>
        <v>#VALUE!</v>
      </c>
      <c r="F1653" s="78" t="e">
        <f t="shared" si="126"/>
        <v>#VALUE!</v>
      </c>
      <c r="G1653" s="99">
        <f t="shared" si="127"/>
        <v>0</v>
      </c>
      <c r="H1653" s="99">
        <v>1</v>
      </c>
    </row>
    <row r="1654" spans="3:8" ht="18" customHeight="1" x14ac:dyDescent="0.25">
      <c r="C1654" s="36" t="str">
        <f t="shared" si="123"/>
        <v/>
      </c>
      <c r="D1654" s="36">
        <f t="shared" si="124"/>
        <v>0</v>
      </c>
      <c r="E1654" s="36" t="e">
        <f t="shared" si="125"/>
        <v>#VALUE!</v>
      </c>
      <c r="F1654" s="78" t="e">
        <f t="shared" si="126"/>
        <v>#VALUE!</v>
      </c>
      <c r="G1654" s="99">
        <f t="shared" si="127"/>
        <v>0</v>
      </c>
      <c r="H1654" s="99">
        <v>1</v>
      </c>
    </row>
    <row r="1655" spans="3:8" ht="18" customHeight="1" x14ac:dyDescent="0.25">
      <c r="C1655" s="36" t="str">
        <f t="shared" si="123"/>
        <v/>
      </c>
      <c r="D1655" s="36">
        <f t="shared" si="124"/>
        <v>0</v>
      </c>
      <c r="E1655" s="36" t="e">
        <f t="shared" si="125"/>
        <v>#VALUE!</v>
      </c>
      <c r="F1655" s="78" t="e">
        <f t="shared" si="126"/>
        <v>#VALUE!</v>
      </c>
      <c r="G1655" s="99">
        <f t="shared" si="127"/>
        <v>0</v>
      </c>
      <c r="H1655" s="99">
        <v>1</v>
      </c>
    </row>
    <row r="1656" spans="3:8" ht="18" customHeight="1" x14ac:dyDescent="0.25">
      <c r="C1656" s="36" t="str">
        <f t="shared" si="123"/>
        <v/>
      </c>
      <c r="D1656" s="36">
        <f t="shared" si="124"/>
        <v>0</v>
      </c>
      <c r="E1656" s="36" t="e">
        <f t="shared" si="125"/>
        <v>#VALUE!</v>
      </c>
      <c r="F1656" s="78" t="e">
        <f t="shared" si="126"/>
        <v>#VALUE!</v>
      </c>
      <c r="G1656" s="99">
        <f t="shared" si="127"/>
        <v>0</v>
      </c>
      <c r="H1656" s="99">
        <v>1</v>
      </c>
    </row>
    <row r="1657" spans="3:8" ht="18" customHeight="1" x14ac:dyDescent="0.25">
      <c r="C1657" s="36" t="str">
        <f t="shared" si="123"/>
        <v/>
      </c>
      <c r="D1657" s="36">
        <f t="shared" si="124"/>
        <v>0</v>
      </c>
      <c r="E1657" s="36" t="e">
        <f t="shared" si="125"/>
        <v>#VALUE!</v>
      </c>
      <c r="F1657" s="78" t="e">
        <f t="shared" si="126"/>
        <v>#VALUE!</v>
      </c>
      <c r="G1657" s="99">
        <f t="shared" si="127"/>
        <v>0</v>
      </c>
      <c r="H1657" s="99">
        <v>1</v>
      </c>
    </row>
    <row r="1658" spans="3:8" ht="18" customHeight="1" x14ac:dyDescent="0.25">
      <c r="C1658" s="36" t="str">
        <f t="shared" si="123"/>
        <v/>
      </c>
      <c r="D1658" s="36">
        <f t="shared" si="124"/>
        <v>0</v>
      </c>
      <c r="E1658" s="36" t="e">
        <f t="shared" si="125"/>
        <v>#VALUE!</v>
      </c>
      <c r="F1658" s="78" t="e">
        <f t="shared" si="126"/>
        <v>#VALUE!</v>
      </c>
      <c r="G1658" s="99">
        <f t="shared" si="127"/>
        <v>0</v>
      </c>
      <c r="H1658" s="99">
        <v>1</v>
      </c>
    </row>
    <row r="1659" spans="3:8" ht="18" customHeight="1" x14ac:dyDescent="0.25">
      <c r="C1659" s="36" t="str">
        <f t="shared" si="123"/>
        <v/>
      </c>
      <c r="D1659" s="36">
        <f t="shared" si="124"/>
        <v>0</v>
      </c>
      <c r="E1659" s="36" t="e">
        <f t="shared" si="125"/>
        <v>#VALUE!</v>
      </c>
      <c r="F1659" s="78" t="e">
        <f t="shared" si="126"/>
        <v>#VALUE!</v>
      </c>
      <c r="G1659" s="99">
        <f t="shared" si="127"/>
        <v>0</v>
      </c>
      <c r="H1659" s="99">
        <v>1</v>
      </c>
    </row>
    <row r="1660" spans="3:8" ht="18" customHeight="1" x14ac:dyDescent="0.25">
      <c r="C1660" s="36" t="str">
        <f t="shared" si="123"/>
        <v/>
      </c>
      <c r="D1660" s="36">
        <f t="shared" si="124"/>
        <v>0</v>
      </c>
      <c r="E1660" s="36" t="e">
        <f t="shared" si="125"/>
        <v>#VALUE!</v>
      </c>
      <c r="F1660" s="78" t="e">
        <f t="shared" si="126"/>
        <v>#VALUE!</v>
      </c>
      <c r="G1660" s="99">
        <f t="shared" si="127"/>
        <v>0</v>
      </c>
      <c r="H1660" s="99">
        <v>1</v>
      </c>
    </row>
    <row r="1661" spans="3:8" ht="18" customHeight="1" x14ac:dyDescent="0.25">
      <c r="C1661" s="36" t="str">
        <f t="shared" si="123"/>
        <v/>
      </c>
      <c r="D1661" s="36">
        <f t="shared" si="124"/>
        <v>0</v>
      </c>
      <c r="E1661" s="36" t="e">
        <f t="shared" si="125"/>
        <v>#VALUE!</v>
      </c>
      <c r="F1661" s="78" t="e">
        <f t="shared" si="126"/>
        <v>#VALUE!</v>
      </c>
      <c r="G1661" s="99">
        <f t="shared" si="127"/>
        <v>0</v>
      </c>
      <c r="H1661" s="99">
        <v>1</v>
      </c>
    </row>
    <row r="1662" spans="3:8" ht="18" customHeight="1" x14ac:dyDescent="0.25">
      <c r="C1662" s="36" t="str">
        <f t="shared" si="123"/>
        <v/>
      </c>
      <c r="D1662" s="36">
        <f t="shared" si="124"/>
        <v>0</v>
      </c>
      <c r="E1662" s="36" t="e">
        <f t="shared" si="125"/>
        <v>#VALUE!</v>
      </c>
      <c r="F1662" s="78" t="e">
        <f t="shared" si="126"/>
        <v>#VALUE!</v>
      </c>
      <c r="G1662" s="99">
        <f t="shared" si="127"/>
        <v>0</v>
      </c>
      <c r="H1662" s="99">
        <v>1</v>
      </c>
    </row>
    <row r="1663" spans="3:8" ht="18" customHeight="1" x14ac:dyDescent="0.25">
      <c r="C1663" s="36" t="str">
        <f t="shared" si="123"/>
        <v/>
      </c>
      <c r="D1663" s="36">
        <f t="shared" si="124"/>
        <v>0</v>
      </c>
      <c r="E1663" s="36" t="e">
        <f t="shared" si="125"/>
        <v>#VALUE!</v>
      </c>
      <c r="F1663" s="78" t="e">
        <f t="shared" si="126"/>
        <v>#VALUE!</v>
      </c>
      <c r="G1663" s="99">
        <f t="shared" si="127"/>
        <v>0</v>
      </c>
      <c r="H1663" s="99">
        <v>1</v>
      </c>
    </row>
    <row r="1664" spans="3:8" ht="18" customHeight="1" x14ac:dyDescent="0.25">
      <c r="C1664" s="36" t="str">
        <f t="shared" si="123"/>
        <v/>
      </c>
      <c r="D1664" s="36">
        <f t="shared" si="124"/>
        <v>0</v>
      </c>
      <c r="E1664" s="36" t="e">
        <f t="shared" si="125"/>
        <v>#VALUE!</v>
      </c>
      <c r="F1664" s="78" t="e">
        <f t="shared" si="126"/>
        <v>#VALUE!</v>
      </c>
      <c r="G1664" s="99">
        <f t="shared" si="127"/>
        <v>0</v>
      </c>
      <c r="H1664" s="99">
        <v>1</v>
      </c>
    </row>
    <row r="1665" spans="3:8" ht="18" customHeight="1" x14ac:dyDescent="0.25">
      <c r="C1665" s="36" t="str">
        <f t="shared" si="123"/>
        <v/>
      </c>
      <c r="D1665" s="36">
        <f t="shared" si="124"/>
        <v>0</v>
      </c>
      <c r="E1665" s="36" t="e">
        <f t="shared" si="125"/>
        <v>#VALUE!</v>
      </c>
      <c r="F1665" s="78" t="e">
        <f t="shared" si="126"/>
        <v>#VALUE!</v>
      </c>
      <c r="G1665" s="99">
        <f t="shared" si="127"/>
        <v>0</v>
      </c>
      <c r="H1665" s="99">
        <v>1</v>
      </c>
    </row>
    <row r="1666" spans="3:8" ht="18" customHeight="1" x14ac:dyDescent="0.25">
      <c r="C1666" s="36" t="str">
        <f t="shared" si="123"/>
        <v/>
      </c>
      <c r="D1666" s="36">
        <f t="shared" si="124"/>
        <v>0</v>
      </c>
      <c r="E1666" s="36" t="e">
        <f t="shared" si="125"/>
        <v>#VALUE!</v>
      </c>
      <c r="F1666" s="78" t="e">
        <f t="shared" si="126"/>
        <v>#VALUE!</v>
      </c>
      <c r="G1666" s="99">
        <f t="shared" si="127"/>
        <v>0</v>
      </c>
      <c r="H1666" s="99">
        <v>1</v>
      </c>
    </row>
    <row r="1667" spans="3:8" ht="18" customHeight="1" x14ac:dyDescent="0.25">
      <c r="C1667" s="36" t="str">
        <f t="shared" ref="C1667:C1730" si="128">TRIM(RIGHT(SUBSTITUTE(A1667,"/",REPT(" ",LEN(A1667))),LEN(A1667)))</f>
        <v/>
      </c>
      <c r="D1667" s="36">
        <f t="shared" ref="D1667:D1730" si="129">B1667</f>
        <v>0</v>
      </c>
      <c r="E1667" s="36" t="e">
        <f t="shared" ref="E1667:E1730" si="130">LEFT(A1667,LEN(A1667)-LEN(C1667)-1)</f>
        <v>#VALUE!</v>
      </c>
      <c r="F1667" s="78" t="e">
        <f t="shared" ref="F1667:F1730" si="131">LEFT(A1667,FIND("/",A1667,FIND("/",A1667)+1)-1)</f>
        <v>#VALUE!</v>
      </c>
      <c r="G1667" s="99">
        <f t="shared" ref="G1667:G1730" si="132">B1667</f>
        <v>0</v>
      </c>
      <c r="H1667" s="99">
        <v>1</v>
      </c>
    </row>
    <row r="1668" spans="3:8" ht="18" customHeight="1" x14ac:dyDescent="0.25">
      <c r="C1668" s="36" t="str">
        <f t="shared" si="128"/>
        <v/>
      </c>
      <c r="D1668" s="36">
        <f t="shared" si="129"/>
        <v>0</v>
      </c>
      <c r="E1668" s="36" t="e">
        <f t="shared" si="130"/>
        <v>#VALUE!</v>
      </c>
      <c r="F1668" s="78" t="e">
        <f t="shared" si="131"/>
        <v>#VALUE!</v>
      </c>
      <c r="G1668" s="99">
        <f t="shared" si="132"/>
        <v>0</v>
      </c>
      <c r="H1668" s="99">
        <v>1</v>
      </c>
    </row>
    <row r="1669" spans="3:8" ht="18" customHeight="1" x14ac:dyDescent="0.25">
      <c r="C1669" s="36" t="str">
        <f t="shared" si="128"/>
        <v/>
      </c>
      <c r="D1669" s="36">
        <f t="shared" si="129"/>
        <v>0</v>
      </c>
      <c r="E1669" s="36" t="e">
        <f t="shared" si="130"/>
        <v>#VALUE!</v>
      </c>
      <c r="F1669" s="78" t="e">
        <f t="shared" si="131"/>
        <v>#VALUE!</v>
      </c>
      <c r="G1669" s="99">
        <f t="shared" si="132"/>
        <v>0</v>
      </c>
      <c r="H1669" s="99">
        <v>1</v>
      </c>
    </row>
    <row r="1670" spans="3:8" ht="18" customHeight="1" x14ac:dyDescent="0.25">
      <c r="C1670" s="36" t="str">
        <f t="shared" si="128"/>
        <v/>
      </c>
      <c r="D1670" s="36">
        <f t="shared" si="129"/>
        <v>0</v>
      </c>
      <c r="E1670" s="36" t="e">
        <f t="shared" si="130"/>
        <v>#VALUE!</v>
      </c>
      <c r="F1670" s="78" t="e">
        <f t="shared" si="131"/>
        <v>#VALUE!</v>
      </c>
      <c r="G1670" s="99">
        <f t="shared" si="132"/>
        <v>0</v>
      </c>
      <c r="H1670" s="99">
        <v>1</v>
      </c>
    </row>
    <row r="1671" spans="3:8" ht="18" customHeight="1" x14ac:dyDescent="0.25">
      <c r="C1671" s="36" t="str">
        <f t="shared" si="128"/>
        <v/>
      </c>
      <c r="D1671" s="36">
        <f t="shared" si="129"/>
        <v>0</v>
      </c>
      <c r="E1671" s="36" t="e">
        <f t="shared" si="130"/>
        <v>#VALUE!</v>
      </c>
      <c r="F1671" s="78" t="e">
        <f t="shared" si="131"/>
        <v>#VALUE!</v>
      </c>
      <c r="G1671" s="99">
        <f t="shared" si="132"/>
        <v>0</v>
      </c>
      <c r="H1671" s="99">
        <v>1</v>
      </c>
    </row>
    <row r="1672" spans="3:8" ht="18" customHeight="1" x14ac:dyDescent="0.25">
      <c r="C1672" s="36" t="str">
        <f t="shared" si="128"/>
        <v/>
      </c>
      <c r="D1672" s="36">
        <f t="shared" si="129"/>
        <v>0</v>
      </c>
      <c r="E1672" s="36" t="e">
        <f t="shared" si="130"/>
        <v>#VALUE!</v>
      </c>
      <c r="F1672" s="78" t="e">
        <f t="shared" si="131"/>
        <v>#VALUE!</v>
      </c>
      <c r="G1672" s="99">
        <f t="shared" si="132"/>
        <v>0</v>
      </c>
      <c r="H1672" s="99">
        <v>1</v>
      </c>
    </row>
    <row r="1673" spans="3:8" ht="18" customHeight="1" x14ac:dyDescent="0.25">
      <c r="C1673" s="36" t="str">
        <f t="shared" si="128"/>
        <v/>
      </c>
      <c r="D1673" s="36">
        <f t="shared" si="129"/>
        <v>0</v>
      </c>
      <c r="E1673" s="36" t="e">
        <f t="shared" si="130"/>
        <v>#VALUE!</v>
      </c>
      <c r="F1673" s="78" t="e">
        <f t="shared" si="131"/>
        <v>#VALUE!</v>
      </c>
      <c r="G1673" s="99">
        <f t="shared" si="132"/>
        <v>0</v>
      </c>
      <c r="H1673" s="99">
        <v>1</v>
      </c>
    </row>
    <row r="1674" spans="3:8" ht="18" customHeight="1" x14ac:dyDescent="0.25">
      <c r="C1674" s="36" t="str">
        <f t="shared" si="128"/>
        <v/>
      </c>
      <c r="D1674" s="36">
        <f t="shared" si="129"/>
        <v>0</v>
      </c>
      <c r="E1674" s="36" t="e">
        <f t="shared" si="130"/>
        <v>#VALUE!</v>
      </c>
      <c r="F1674" s="78" t="e">
        <f t="shared" si="131"/>
        <v>#VALUE!</v>
      </c>
      <c r="G1674" s="99">
        <f t="shared" si="132"/>
        <v>0</v>
      </c>
      <c r="H1674" s="99">
        <v>1</v>
      </c>
    </row>
    <row r="1675" spans="3:8" ht="18" customHeight="1" x14ac:dyDescent="0.25">
      <c r="C1675" s="36" t="str">
        <f t="shared" si="128"/>
        <v/>
      </c>
      <c r="D1675" s="36">
        <f t="shared" si="129"/>
        <v>0</v>
      </c>
      <c r="E1675" s="36" t="e">
        <f t="shared" si="130"/>
        <v>#VALUE!</v>
      </c>
      <c r="F1675" s="78" t="e">
        <f t="shared" si="131"/>
        <v>#VALUE!</v>
      </c>
      <c r="G1675" s="99">
        <f t="shared" si="132"/>
        <v>0</v>
      </c>
      <c r="H1675" s="99">
        <v>1</v>
      </c>
    </row>
    <row r="1676" spans="3:8" ht="18" customHeight="1" x14ac:dyDescent="0.25">
      <c r="C1676" s="36" t="str">
        <f t="shared" si="128"/>
        <v/>
      </c>
      <c r="D1676" s="36">
        <f t="shared" si="129"/>
        <v>0</v>
      </c>
      <c r="E1676" s="36" t="e">
        <f t="shared" si="130"/>
        <v>#VALUE!</v>
      </c>
      <c r="F1676" s="78" t="e">
        <f t="shared" si="131"/>
        <v>#VALUE!</v>
      </c>
      <c r="G1676" s="99">
        <f t="shared" si="132"/>
        <v>0</v>
      </c>
      <c r="H1676" s="99">
        <v>1</v>
      </c>
    </row>
    <row r="1677" spans="3:8" ht="18" customHeight="1" x14ac:dyDescent="0.25">
      <c r="C1677" s="36" t="str">
        <f t="shared" si="128"/>
        <v/>
      </c>
      <c r="D1677" s="36">
        <f t="shared" si="129"/>
        <v>0</v>
      </c>
      <c r="E1677" s="36" t="e">
        <f t="shared" si="130"/>
        <v>#VALUE!</v>
      </c>
      <c r="F1677" s="78" t="e">
        <f t="shared" si="131"/>
        <v>#VALUE!</v>
      </c>
      <c r="G1677" s="99">
        <f t="shared" si="132"/>
        <v>0</v>
      </c>
      <c r="H1677" s="99">
        <v>1</v>
      </c>
    </row>
    <row r="1678" spans="3:8" ht="18" customHeight="1" x14ac:dyDescent="0.25">
      <c r="C1678" s="36" t="str">
        <f t="shared" si="128"/>
        <v/>
      </c>
      <c r="D1678" s="36">
        <f t="shared" si="129"/>
        <v>0</v>
      </c>
      <c r="E1678" s="36" t="e">
        <f t="shared" si="130"/>
        <v>#VALUE!</v>
      </c>
      <c r="F1678" s="78" t="e">
        <f t="shared" si="131"/>
        <v>#VALUE!</v>
      </c>
      <c r="G1678" s="99">
        <f t="shared" si="132"/>
        <v>0</v>
      </c>
      <c r="H1678" s="99">
        <v>1</v>
      </c>
    </row>
    <row r="1679" spans="3:8" ht="18" customHeight="1" x14ac:dyDescent="0.25">
      <c r="C1679" s="36" t="str">
        <f t="shared" si="128"/>
        <v/>
      </c>
      <c r="D1679" s="36">
        <f t="shared" si="129"/>
        <v>0</v>
      </c>
      <c r="E1679" s="36" t="e">
        <f t="shared" si="130"/>
        <v>#VALUE!</v>
      </c>
      <c r="F1679" s="78" t="e">
        <f t="shared" si="131"/>
        <v>#VALUE!</v>
      </c>
      <c r="G1679" s="99">
        <f t="shared" si="132"/>
        <v>0</v>
      </c>
      <c r="H1679" s="99">
        <v>1</v>
      </c>
    </row>
    <row r="1680" spans="3:8" ht="18" customHeight="1" x14ac:dyDescent="0.25">
      <c r="C1680" s="36" t="str">
        <f t="shared" si="128"/>
        <v/>
      </c>
      <c r="D1680" s="36">
        <f t="shared" si="129"/>
        <v>0</v>
      </c>
      <c r="E1680" s="36" t="e">
        <f t="shared" si="130"/>
        <v>#VALUE!</v>
      </c>
      <c r="F1680" s="78" t="e">
        <f t="shared" si="131"/>
        <v>#VALUE!</v>
      </c>
      <c r="G1680" s="99">
        <f t="shared" si="132"/>
        <v>0</v>
      </c>
      <c r="H1680" s="99">
        <v>1</v>
      </c>
    </row>
    <row r="1681" spans="3:8" ht="18" customHeight="1" x14ac:dyDescent="0.25">
      <c r="C1681" s="36" t="str">
        <f t="shared" si="128"/>
        <v/>
      </c>
      <c r="D1681" s="36">
        <f t="shared" si="129"/>
        <v>0</v>
      </c>
      <c r="E1681" s="36" t="e">
        <f t="shared" si="130"/>
        <v>#VALUE!</v>
      </c>
      <c r="F1681" s="78" t="e">
        <f t="shared" si="131"/>
        <v>#VALUE!</v>
      </c>
      <c r="G1681" s="99">
        <f t="shared" si="132"/>
        <v>0</v>
      </c>
      <c r="H1681" s="99">
        <v>1</v>
      </c>
    </row>
    <row r="1682" spans="3:8" ht="18" customHeight="1" x14ac:dyDescent="0.25">
      <c r="C1682" s="36" t="str">
        <f t="shared" si="128"/>
        <v/>
      </c>
      <c r="D1682" s="36">
        <f t="shared" si="129"/>
        <v>0</v>
      </c>
      <c r="E1682" s="36" t="e">
        <f t="shared" si="130"/>
        <v>#VALUE!</v>
      </c>
      <c r="F1682" s="78" t="e">
        <f t="shared" si="131"/>
        <v>#VALUE!</v>
      </c>
      <c r="G1682" s="99">
        <f t="shared" si="132"/>
        <v>0</v>
      </c>
      <c r="H1682" s="99">
        <v>1</v>
      </c>
    </row>
    <row r="1683" spans="3:8" ht="18" customHeight="1" x14ac:dyDescent="0.25">
      <c r="C1683" s="36" t="str">
        <f t="shared" si="128"/>
        <v/>
      </c>
      <c r="D1683" s="36">
        <f t="shared" si="129"/>
        <v>0</v>
      </c>
      <c r="E1683" s="36" t="e">
        <f t="shared" si="130"/>
        <v>#VALUE!</v>
      </c>
      <c r="F1683" s="78" t="e">
        <f t="shared" si="131"/>
        <v>#VALUE!</v>
      </c>
      <c r="G1683" s="99">
        <f t="shared" si="132"/>
        <v>0</v>
      </c>
      <c r="H1683" s="99">
        <v>1</v>
      </c>
    </row>
    <row r="1684" spans="3:8" ht="18" customHeight="1" x14ac:dyDescent="0.25">
      <c r="C1684" s="36" t="str">
        <f t="shared" si="128"/>
        <v/>
      </c>
      <c r="D1684" s="36">
        <f t="shared" si="129"/>
        <v>0</v>
      </c>
      <c r="E1684" s="36" t="e">
        <f t="shared" si="130"/>
        <v>#VALUE!</v>
      </c>
      <c r="F1684" s="78" t="e">
        <f t="shared" si="131"/>
        <v>#VALUE!</v>
      </c>
      <c r="G1684" s="99">
        <f t="shared" si="132"/>
        <v>0</v>
      </c>
      <c r="H1684" s="99">
        <v>1</v>
      </c>
    </row>
    <row r="1685" spans="3:8" ht="18" customHeight="1" x14ac:dyDescent="0.25">
      <c r="C1685" s="36" t="str">
        <f t="shared" si="128"/>
        <v/>
      </c>
      <c r="D1685" s="36">
        <f t="shared" si="129"/>
        <v>0</v>
      </c>
      <c r="E1685" s="36" t="e">
        <f t="shared" si="130"/>
        <v>#VALUE!</v>
      </c>
      <c r="F1685" s="78" t="e">
        <f t="shared" si="131"/>
        <v>#VALUE!</v>
      </c>
      <c r="G1685" s="99">
        <f t="shared" si="132"/>
        <v>0</v>
      </c>
      <c r="H1685" s="99">
        <v>1</v>
      </c>
    </row>
    <row r="1686" spans="3:8" ht="18" customHeight="1" x14ac:dyDescent="0.25">
      <c r="C1686" s="36" t="str">
        <f t="shared" si="128"/>
        <v/>
      </c>
      <c r="D1686" s="36">
        <f t="shared" si="129"/>
        <v>0</v>
      </c>
      <c r="E1686" s="36" t="e">
        <f t="shared" si="130"/>
        <v>#VALUE!</v>
      </c>
      <c r="F1686" s="78" t="e">
        <f t="shared" si="131"/>
        <v>#VALUE!</v>
      </c>
      <c r="G1686" s="99">
        <f t="shared" si="132"/>
        <v>0</v>
      </c>
      <c r="H1686" s="99">
        <v>1</v>
      </c>
    </row>
    <row r="1687" spans="3:8" ht="18" customHeight="1" x14ac:dyDescent="0.25">
      <c r="C1687" s="36" t="str">
        <f t="shared" si="128"/>
        <v/>
      </c>
      <c r="D1687" s="36">
        <f t="shared" si="129"/>
        <v>0</v>
      </c>
      <c r="E1687" s="36" t="e">
        <f t="shared" si="130"/>
        <v>#VALUE!</v>
      </c>
      <c r="F1687" s="78" t="e">
        <f t="shared" si="131"/>
        <v>#VALUE!</v>
      </c>
      <c r="G1687" s="99">
        <f t="shared" si="132"/>
        <v>0</v>
      </c>
      <c r="H1687" s="99">
        <v>1</v>
      </c>
    </row>
    <row r="1688" spans="3:8" ht="18" customHeight="1" x14ac:dyDescent="0.25">
      <c r="C1688" s="36" t="str">
        <f t="shared" si="128"/>
        <v/>
      </c>
      <c r="D1688" s="36">
        <f t="shared" si="129"/>
        <v>0</v>
      </c>
      <c r="E1688" s="36" t="e">
        <f t="shared" si="130"/>
        <v>#VALUE!</v>
      </c>
      <c r="F1688" s="78" t="e">
        <f t="shared" si="131"/>
        <v>#VALUE!</v>
      </c>
      <c r="G1688" s="99">
        <f t="shared" si="132"/>
        <v>0</v>
      </c>
      <c r="H1688" s="99">
        <v>1</v>
      </c>
    </row>
    <row r="1689" spans="3:8" ht="18" customHeight="1" x14ac:dyDescent="0.25">
      <c r="C1689" s="36" t="str">
        <f t="shared" si="128"/>
        <v/>
      </c>
      <c r="D1689" s="36">
        <f t="shared" si="129"/>
        <v>0</v>
      </c>
      <c r="E1689" s="36" t="e">
        <f t="shared" si="130"/>
        <v>#VALUE!</v>
      </c>
      <c r="F1689" s="78" t="e">
        <f t="shared" si="131"/>
        <v>#VALUE!</v>
      </c>
      <c r="G1689" s="99">
        <f t="shared" si="132"/>
        <v>0</v>
      </c>
      <c r="H1689" s="99">
        <v>1</v>
      </c>
    </row>
    <row r="1690" spans="3:8" ht="18" customHeight="1" x14ac:dyDescent="0.25">
      <c r="C1690" s="36" t="str">
        <f t="shared" si="128"/>
        <v/>
      </c>
      <c r="D1690" s="36">
        <f t="shared" si="129"/>
        <v>0</v>
      </c>
      <c r="E1690" s="36" t="e">
        <f t="shared" si="130"/>
        <v>#VALUE!</v>
      </c>
      <c r="F1690" s="78" t="e">
        <f t="shared" si="131"/>
        <v>#VALUE!</v>
      </c>
      <c r="G1690" s="99">
        <f t="shared" si="132"/>
        <v>0</v>
      </c>
      <c r="H1690" s="99">
        <v>1</v>
      </c>
    </row>
    <row r="1691" spans="3:8" ht="18" customHeight="1" x14ac:dyDescent="0.25">
      <c r="C1691" s="36" t="str">
        <f t="shared" si="128"/>
        <v/>
      </c>
      <c r="D1691" s="36">
        <f t="shared" si="129"/>
        <v>0</v>
      </c>
      <c r="E1691" s="36" t="e">
        <f t="shared" si="130"/>
        <v>#VALUE!</v>
      </c>
      <c r="F1691" s="78" t="e">
        <f t="shared" si="131"/>
        <v>#VALUE!</v>
      </c>
      <c r="G1691" s="99">
        <f t="shared" si="132"/>
        <v>0</v>
      </c>
      <c r="H1691" s="99">
        <v>1</v>
      </c>
    </row>
    <row r="1692" spans="3:8" ht="18" customHeight="1" x14ac:dyDescent="0.25">
      <c r="C1692" s="36" t="str">
        <f t="shared" si="128"/>
        <v/>
      </c>
      <c r="D1692" s="36">
        <f t="shared" si="129"/>
        <v>0</v>
      </c>
      <c r="E1692" s="36" t="e">
        <f t="shared" si="130"/>
        <v>#VALUE!</v>
      </c>
      <c r="F1692" s="78" t="e">
        <f t="shared" si="131"/>
        <v>#VALUE!</v>
      </c>
      <c r="G1692" s="99">
        <f t="shared" si="132"/>
        <v>0</v>
      </c>
      <c r="H1692" s="99">
        <v>1</v>
      </c>
    </row>
    <row r="1693" spans="3:8" ht="18" customHeight="1" x14ac:dyDescent="0.25">
      <c r="C1693" s="36" t="str">
        <f t="shared" si="128"/>
        <v/>
      </c>
      <c r="D1693" s="36">
        <f t="shared" si="129"/>
        <v>0</v>
      </c>
      <c r="E1693" s="36" t="e">
        <f t="shared" si="130"/>
        <v>#VALUE!</v>
      </c>
      <c r="F1693" s="78" t="e">
        <f t="shared" si="131"/>
        <v>#VALUE!</v>
      </c>
      <c r="G1693" s="99">
        <f t="shared" si="132"/>
        <v>0</v>
      </c>
      <c r="H1693" s="99">
        <v>1</v>
      </c>
    </row>
    <row r="1694" spans="3:8" ht="18" customHeight="1" x14ac:dyDescent="0.25">
      <c r="C1694" s="36" t="str">
        <f t="shared" si="128"/>
        <v/>
      </c>
      <c r="D1694" s="36">
        <f t="shared" si="129"/>
        <v>0</v>
      </c>
      <c r="E1694" s="36" t="e">
        <f t="shared" si="130"/>
        <v>#VALUE!</v>
      </c>
      <c r="F1694" s="78" t="e">
        <f t="shared" si="131"/>
        <v>#VALUE!</v>
      </c>
      <c r="G1694" s="99">
        <f t="shared" si="132"/>
        <v>0</v>
      </c>
      <c r="H1694" s="99">
        <v>1</v>
      </c>
    </row>
    <row r="1695" spans="3:8" ht="18" customHeight="1" x14ac:dyDescent="0.25">
      <c r="C1695" s="36" t="str">
        <f t="shared" si="128"/>
        <v/>
      </c>
      <c r="D1695" s="36">
        <f t="shared" si="129"/>
        <v>0</v>
      </c>
      <c r="E1695" s="36" t="e">
        <f t="shared" si="130"/>
        <v>#VALUE!</v>
      </c>
      <c r="F1695" s="78" t="e">
        <f t="shared" si="131"/>
        <v>#VALUE!</v>
      </c>
      <c r="G1695" s="99">
        <f t="shared" si="132"/>
        <v>0</v>
      </c>
      <c r="H1695" s="99">
        <v>1</v>
      </c>
    </row>
    <row r="1696" spans="3:8" ht="18" customHeight="1" x14ac:dyDescent="0.25">
      <c r="C1696" s="36" t="str">
        <f t="shared" si="128"/>
        <v/>
      </c>
      <c r="D1696" s="36">
        <f t="shared" si="129"/>
        <v>0</v>
      </c>
      <c r="E1696" s="36" t="e">
        <f t="shared" si="130"/>
        <v>#VALUE!</v>
      </c>
      <c r="F1696" s="78" t="e">
        <f t="shared" si="131"/>
        <v>#VALUE!</v>
      </c>
      <c r="G1696" s="99">
        <f t="shared" si="132"/>
        <v>0</v>
      </c>
      <c r="H1696" s="99">
        <v>1</v>
      </c>
    </row>
    <row r="1697" spans="3:8" ht="18" customHeight="1" x14ac:dyDescent="0.25">
      <c r="C1697" s="36" t="str">
        <f t="shared" si="128"/>
        <v/>
      </c>
      <c r="D1697" s="36">
        <f t="shared" si="129"/>
        <v>0</v>
      </c>
      <c r="E1697" s="36" t="e">
        <f t="shared" si="130"/>
        <v>#VALUE!</v>
      </c>
      <c r="F1697" s="78" t="e">
        <f t="shared" si="131"/>
        <v>#VALUE!</v>
      </c>
      <c r="G1697" s="99">
        <f t="shared" si="132"/>
        <v>0</v>
      </c>
      <c r="H1697" s="99">
        <v>1</v>
      </c>
    </row>
    <row r="1698" spans="3:8" ht="18" customHeight="1" x14ac:dyDescent="0.25">
      <c r="C1698" s="36" t="str">
        <f t="shared" si="128"/>
        <v/>
      </c>
      <c r="D1698" s="36">
        <f t="shared" si="129"/>
        <v>0</v>
      </c>
      <c r="E1698" s="36" t="e">
        <f t="shared" si="130"/>
        <v>#VALUE!</v>
      </c>
      <c r="F1698" s="78" t="e">
        <f t="shared" si="131"/>
        <v>#VALUE!</v>
      </c>
      <c r="G1698" s="99">
        <f t="shared" si="132"/>
        <v>0</v>
      </c>
      <c r="H1698" s="99">
        <v>1</v>
      </c>
    </row>
    <row r="1699" spans="3:8" ht="18" customHeight="1" x14ac:dyDescent="0.25">
      <c r="C1699" s="36" t="str">
        <f t="shared" si="128"/>
        <v/>
      </c>
      <c r="D1699" s="36">
        <f t="shared" si="129"/>
        <v>0</v>
      </c>
      <c r="E1699" s="36" t="e">
        <f t="shared" si="130"/>
        <v>#VALUE!</v>
      </c>
      <c r="F1699" s="78" t="e">
        <f t="shared" si="131"/>
        <v>#VALUE!</v>
      </c>
      <c r="G1699" s="99">
        <f t="shared" si="132"/>
        <v>0</v>
      </c>
      <c r="H1699" s="99">
        <v>1</v>
      </c>
    </row>
    <row r="1700" spans="3:8" ht="18" customHeight="1" x14ac:dyDescent="0.25">
      <c r="C1700" s="36" t="str">
        <f t="shared" si="128"/>
        <v/>
      </c>
      <c r="D1700" s="36">
        <f t="shared" si="129"/>
        <v>0</v>
      </c>
      <c r="E1700" s="36" t="e">
        <f t="shared" si="130"/>
        <v>#VALUE!</v>
      </c>
      <c r="F1700" s="78" t="e">
        <f t="shared" si="131"/>
        <v>#VALUE!</v>
      </c>
      <c r="G1700" s="99">
        <f t="shared" si="132"/>
        <v>0</v>
      </c>
      <c r="H1700" s="99">
        <v>1</v>
      </c>
    </row>
    <row r="1701" spans="3:8" ht="18" customHeight="1" x14ac:dyDescent="0.25">
      <c r="C1701" s="36" t="str">
        <f t="shared" si="128"/>
        <v/>
      </c>
      <c r="D1701" s="36">
        <f t="shared" si="129"/>
        <v>0</v>
      </c>
      <c r="E1701" s="36" t="e">
        <f t="shared" si="130"/>
        <v>#VALUE!</v>
      </c>
      <c r="F1701" s="78" t="e">
        <f t="shared" si="131"/>
        <v>#VALUE!</v>
      </c>
      <c r="G1701" s="99">
        <f t="shared" si="132"/>
        <v>0</v>
      </c>
      <c r="H1701" s="99">
        <v>1</v>
      </c>
    </row>
    <row r="1702" spans="3:8" ht="18" customHeight="1" x14ac:dyDescent="0.25">
      <c r="C1702" s="36" t="str">
        <f t="shared" si="128"/>
        <v/>
      </c>
      <c r="D1702" s="36">
        <f t="shared" si="129"/>
        <v>0</v>
      </c>
      <c r="E1702" s="36" t="e">
        <f t="shared" si="130"/>
        <v>#VALUE!</v>
      </c>
      <c r="F1702" s="78" t="e">
        <f t="shared" si="131"/>
        <v>#VALUE!</v>
      </c>
      <c r="G1702" s="99">
        <f t="shared" si="132"/>
        <v>0</v>
      </c>
      <c r="H1702" s="99">
        <v>1</v>
      </c>
    </row>
    <row r="1703" spans="3:8" ht="18" customHeight="1" x14ac:dyDescent="0.25">
      <c r="C1703" s="36" t="str">
        <f t="shared" si="128"/>
        <v/>
      </c>
      <c r="D1703" s="36">
        <f t="shared" si="129"/>
        <v>0</v>
      </c>
      <c r="E1703" s="36" t="e">
        <f t="shared" si="130"/>
        <v>#VALUE!</v>
      </c>
      <c r="F1703" s="78" t="e">
        <f t="shared" si="131"/>
        <v>#VALUE!</v>
      </c>
      <c r="G1703" s="99">
        <f t="shared" si="132"/>
        <v>0</v>
      </c>
      <c r="H1703" s="99">
        <v>1</v>
      </c>
    </row>
    <row r="1704" spans="3:8" ht="18" customHeight="1" x14ac:dyDescent="0.25">
      <c r="C1704" s="36" t="str">
        <f t="shared" si="128"/>
        <v/>
      </c>
      <c r="D1704" s="36">
        <f t="shared" si="129"/>
        <v>0</v>
      </c>
      <c r="E1704" s="36" t="e">
        <f t="shared" si="130"/>
        <v>#VALUE!</v>
      </c>
      <c r="F1704" s="78" t="e">
        <f t="shared" si="131"/>
        <v>#VALUE!</v>
      </c>
      <c r="G1704" s="99">
        <f t="shared" si="132"/>
        <v>0</v>
      </c>
      <c r="H1704" s="99">
        <v>1</v>
      </c>
    </row>
    <row r="1705" spans="3:8" ht="18" customHeight="1" x14ac:dyDescent="0.25">
      <c r="C1705" s="36" t="str">
        <f t="shared" si="128"/>
        <v/>
      </c>
      <c r="D1705" s="36">
        <f t="shared" si="129"/>
        <v>0</v>
      </c>
      <c r="E1705" s="36" t="e">
        <f t="shared" si="130"/>
        <v>#VALUE!</v>
      </c>
      <c r="F1705" s="78" t="e">
        <f t="shared" si="131"/>
        <v>#VALUE!</v>
      </c>
      <c r="G1705" s="99">
        <f t="shared" si="132"/>
        <v>0</v>
      </c>
      <c r="H1705" s="99">
        <v>1</v>
      </c>
    </row>
    <row r="1706" spans="3:8" ht="18" customHeight="1" x14ac:dyDescent="0.25">
      <c r="C1706" s="36" t="str">
        <f t="shared" si="128"/>
        <v/>
      </c>
      <c r="D1706" s="36">
        <f t="shared" si="129"/>
        <v>0</v>
      </c>
      <c r="E1706" s="36" t="e">
        <f t="shared" si="130"/>
        <v>#VALUE!</v>
      </c>
      <c r="F1706" s="78" t="e">
        <f t="shared" si="131"/>
        <v>#VALUE!</v>
      </c>
      <c r="G1706" s="99">
        <f t="shared" si="132"/>
        <v>0</v>
      </c>
      <c r="H1706" s="99">
        <v>1</v>
      </c>
    </row>
    <row r="1707" spans="3:8" ht="18" customHeight="1" x14ac:dyDescent="0.25">
      <c r="C1707" s="36" t="str">
        <f t="shared" si="128"/>
        <v/>
      </c>
      <c r="D1707" s="36">
        <f t="shared" si="129"/>
        <v>0</v>
      </c>
      <c r="E1707" s="36" t="e">
        <f t="shared" si="130"/>
        <v>#VALUE!</v>
      </c>
      <c r="F1707" s="78" t="e">
        <f t="shared" si="131"/>
        <v>#VALUE!</v>
      </c>
      <c r="G1707" s="99">
        <f t="shared" si="132"/>
        <v>0</v>
      </c>
      <c r="H1707" s="99">
        <v>1</v>
      </c>
    </row>
    <row r="1708" spans="3:8" ht="18" customHeight="1" x14ac:dyDescent="0.25">
      <c r="C1708" s="36" t="str">
        <f t="shared" si="128"/>
        <v/>
      </c>
      <c r="D1708" s="36">
        <f t="shared" si="129"/>
        <v>0</v>
      </c>
      <c r="E1708" s="36" t="e">
        <f t="shared" si="130"/>
        <v>#VALUE!</v>
      </c>
      <c r="F1708" s="78" t="e">
        <f t="shared" si="131"/>
        <v>#VALUE!</v>
      </c>
      <c r="G1708" s="99">
        <f t="shared" si="132"/>
        <v>0</v>
      </c>
      <c r="H1708" s="99">
        <v>1</v>
      </c>
    </row>
    <row r="1709" spans="3:8" ht="18" customHeight="1" x14ac:dyDescent="0.25">
      <c r="C1709" s="36" t="str">
        <f t="shared" si="128"/>
        <v/>
      </c>
      <c r="D1709" s="36">
        <f t="shared" si="129"/>
        <v>0</v>
      </c>
      <c r="E1709" s="36" t="e">
        <f t="shared" si="130"/>
        <v>#VALUE!</v>
      </c>
      <c r="F1709" s="78" t="e">
        <f t="shared" si="131"/>
        <v>#VALUE!</v>
      </c>
      <c r="G1709" s="99">
        <f t="shared" si="132"/>
        <v>0</v>
      </c>
      <c r="H1709" s="99">
        <v>1</v>
      </c>
    </row>
    <row r="1710" spans="3:8" ht="18" customHeight="1" x14ac:dyDescent="0.25">
      <c r="C1710" s="36" t="str">
        <f t="shared" si="128"/>
        <v/>
      </c>
      <c r="D1710" s="36">
        <f t="shared" si="129"/>
        <v>0</v>
      </c>
      <c r="E1710" s="36" t="e">
        <f t="shared" si="130"/>
        <v>#VALUE!</v>
      </c>
      <c r="F1710" s="78" t="e">
        <f t="shared" si="131"/>
        <v>#VALUE!</v>
      </c>
      <c r="G1710" s="99">
        <f t="shared" si="132"/>
        <v>0</v>
      </c>
      <c r="H1710" s="99">
        <v>1</v>
      </c>
    </row>
    <row r="1711" spans="3:8" ht="18" customHeight="1" x14ac:dyDescent="0.25">
      <c r="C1711" s="36" t="str">
        <f t="shared" si="128"/>
        <v/>
      </c>
      <c r="D1711" s="36">
        <f t="shared" si="129"/>
        <v>0</v>
      </c>
      <c r="E1711" s="36" t="e">
        <f t="shared" si="130"/>
        <v>#VALUE!</v>
      </c>
      <c r="F1711" s="78" t="e">
        <f t="shared" si="131"/>
        <v>#VALUE!</v>
      </c>
      <c r="G1711" s="99">
        <f t="shared" si="132"/>
        <v>0</v>
      </c>
      <c r="H1711" s="99">
        <v>1</v>
      </c>
    </row>
    <row r="1712" spans="3:8" ht="18" customHeight="1" x14ac:dyDescent="0.25">
      <c r="C1712" s="36" t="str">
        <f t="shared" si="128"/>
        <v/>
      </c>
      <c r="D1712" s="36">
        <f t="shared" si="129"/>
        <v>0</v>
      </c>
      <c r="E1712" s="36" t="e">
        <f t="shared" si="130"/>
        <v>#VALUE!</v>
      </c>
      <c r="F1712" s="78" t="e">
        <f t="shared" si="131"/>
        <v>#VALUE!</v>
      </c>
      <c r="G1712" s="99">
        <f t="shared" si="132"/>
        <v>0</v>
      </c>
      <c r="H1712" s="99">
        <v>1</v>
      </c>
    </row>
    <row r="1713" spans="3:8" ht="18" customHeight="1" x14ac:dyDescent="0.25">
      <c r="C1713" s="36" t="str">
        <f t="shared" si="128"/>
        <v/>
      </c>
      <c r="D1713" s="36">
        <f t="shared" si="129"/>
        <v>0</v>
      </c>
      <c r="E1713" s="36" t="e">
        <f t="shared" si="130"/>
        <v>#VALUE!</v>
      </c>
      <c r="F1713" s="78" t="e">
        <f t="shared" si="131"/>
        <v>#VALUE!</v>
      </c>
      <c r="G1713" s="99">
        <f t="shared" si="132"/>
        <v>0</v>
      </c>
      <c r="H1713" s="99">
        <v>1</v>
      </c>
    </row>
    <row r="1714" spans="3:8" ht="18" customHeight="1" x14ac:dyDescent="0.25">
      <c r="C1714" s="36" t="str">
        <f t="shared" si="128"/>
        <v/>
      </c>
      <c r="D1714" s="36">
        <f t="shared" si="129"/>
        <v>0</v>
      </c>
      <c r="E1714" s="36" t="e">
        <f t="shared" si="130"/>
        <v>#VALUE!</v>
      </c>
      <c r="F1714" s="78" t="e">
        <f t="shared" si="131"/>
        <v>#VALUE!</v>
      </c>
      <c r="G1714" s="99">
        <f t="shared" si="132"/>
        <v>0</v>
      </c>
      <c r="H1714" s="99">
        <v>1</v>
      </c>
    </row>
    <row r="1715" spans="3:8" ht="18" customHeight="1" x14ac:dyDescent="0.25">
      <c r="C1715" s="36" t="str">
        <f t="shared" si="128"/>
        <v/>
      </c>
      <c r="D1715" s="36">
        <f t="shared" si="129"/>
        <v>0</v>
      </c>
      <c r="E1715" s="36" t="e">
        <f t="shared" si="130"/>
        <v>#VALUE!</v>
      </c>
      <c r="F1715" s="78" t="e">
        <f t="shared" si="131"/>
        <v>#VALUE!</v>
      </c>
      <c r="G1715" s="99">
        <f t="shared" si="132"/>
        <v>0</v>
      </c>
      <c r="H1715" s="99">
        <v>1</v>
      </c>
    </row>
    <row r="1716" spans="3:8" ht="18" customHeight="1" x14ac:dyDescent="0.25">
      <c r="C1716" s="36" t="str">
        <f t="shared" si="128"/>
        <v/>
      </c>
      <c r="D1716" s="36">
        <f t="shared" si="129"/>
        <v>0</v>
      </c>
      <c r="E1716" s="36" t="e">
        <f t="shared" si="130"/>
        <v>#VALUE!</v>
      </c>
      <c r="F1716" s="78" t="e">
        <f t="shared" si="131"/>
        <v>#VALUE!</v>
      </c>
      <c r="G1716" s="99">
        <f t="shared" si="132"/>
        <v>0</v>
      </c>
      <c r="H1716" s="99">
        <v>1</v>
      </c>
    </row>
    <row r="1717" spans="3:8" ht="18" customHeight="1" x14ac:dyDescent="0.25">
      <c r="C1717" s="36" t="str">
        <f t="shared" si="128"/>
        <v/>
      </c>
      <c r="D1717" s="36">
        <f t="shared" si="129"/>
        <v>0</v>
      </c>
      <c r="E1717" s="36" t="e">
        <f t="shared" si="130"/>
        <v>#VALUE!</v>
      </c>
      <c r="F1717" s="78" t="e">
        <f t="shared" si="131"/>
        <v>#VALUE!</v>
      </c>
      <c r="G1717" s="99">
        <f t="shared" si="132"/>
        <v>0</v>
      </c>
      <c r="H1717" s="99">
        <v>1</v>
      </c>
    </row>
    <row r="1718" spans="3:8" ht="18" customHeight="1" x14ac:dyDescent="0.25">
      <c r="C1718" s="36" t="str">
        <f t="shared" si="128"/>
        <v/>
      </c>
      <c r="D1718" s="36">
        <f t="shared" si="129"/>
        <v>0</v>
      </c>
      <c r="E1718" s="36" t="e">
        <f t="shared" si="130"/>
        <v>#VALUE!</v>
      </c>
      <c r="F1718" s="78" t="e">
        <f t="shared" si="131"/>
        <v>#VALUE!</v>
      </c>
      <c r="G1718" s="99">
        <f t="shared" si="132"/>
        <v>0</v>
      </c>
      <c r="H1718" s="99">
        <v>1</v>
      </c>
    </row>
    <row r="1719" spans="3:8" ht="18" customHeight="1" x14ac:dyDescent="0.25">
      <c r="C1719" s="36" t="str">
        <f t="shared" si="128"/>
        <v/>
      </c>
      <c r="D1719" s="36">
        <f t="shared" si="129"/>
        <v>0</v>
      </c>
      <c r="E1719" s="36" t="e">
        <f t="shared" si="130"/>
        <v>#VALUE!</v>
      </c>
      <c r="F1719" s="78" t="e">
        <f t="shared" si="131"/>
        <v>#VALUE!</v>
      </c>
      <c r="G1719" s="99">
        <f t="shared" si="132"/>
        <v>0</v>
      </c>
      <c r="H1719" s="99">
        <v>1</v>
      </c>
    </row>
    <row r="1720" spans="3:8" ht="18" customHeight="1" x14ac:dyDescent="0.25">
      <c r="C1720" s="36" t="str">
        <f t="shared" si="128"/>
        <v/>
      </c>
      <c r="D1720" s="36">
        <f t="shared" si="129"/>
        <v>0</v>
      </c>
      <c r="E1720" s="36" t="e">
        <f t="shared" si="130"/>
        <v>#VALUE!</v>
      </c>
      <c r="F1720" s="78" t="e">
        <f t="shared" si="131"/>
        <v>#VALUE!</v>
      </c>
      <c r="G1720" s="99">
        <f t="shared" si="132"/>
        <v>0</v>
      </c>
      <c r="H1720" s="99">
        <v>1</v>
      </c>
    </row>
    <row r="1721" spans="3:8" ht="18" customHeight="1" x14ac:dyDescent="0.25">
      <c r="C1721" s="36" t="str">
        <f t="shared" si="128"/>
        <v/>
      </c>
      <c r="D1721" s="36">
        <f t="shared" si="129"/>
        <v>0</v>
      </c>
      <c r="E1721" s="36" t="e">
        <f t="shared" si="130"/>
        <v>#VALUE!</v>
      </c>
      <c r="F1721" s="78" t="e">
        <f t="shared" si="131"/>
        <v>#VALUE!</v>
      </c>
      <c r="G1721" s="99">
        <f t="shared" si="132"/>
        <v>0</v>
      </c>
      <c r="H1721" s="99">
        <v>1</v>
      </c>
    </row>
    <row r="1722" spans="3:8" ht="18" customHeight="1" x14ac:dyDescent="0.25">
      <c r="C1722" s="36" t="str">
        <f t="shared" si="128"/>
        <v/>
      </c>
      <c r="D1722" s="36">
        <f t="shared" si="129"/>
        <v>0</v>
      </c>
      <c r="E1722" s="36" t="e">
        <f t="shared" si="130"/>
        <v>#VALUE!</v>
      </c>
      <c r="F1722" s="78" t="e">
        <f t="shared" si="131"/>
        <v>#VALUE!</v>
      </c>
      <c r="G1722" s="99">
        <f t="shared" si="132"/>
        <v>0</v>
      </c>
      <c r="H1722" s="99">
        <v>1</v>
      </c>
    </row>
    <row r="1723" spans="3:8" ht="18" customHeight="1" x14ac:dyDescent="0.25">
      <c r="C1723" s="36" t="str">
        <f t="shared" si="128"/>
        <v/>
      </c>
      <c r="D1723" s="36">
        <f t="shared" si="129"/>
        <v>0</v>
      </c>
      <c r="E1723" s="36" t="e">
        <f t="shared" si="130"/>
        <v>#VALUE!</v>
      </c>
      <c r="F1723" s="78" t="e">
        <f t="shared" si="131"/>
        <v>#VALUE!</v>
      </c>
      <c r="G1723" s="99">
        <f t="shared" si="132"/>
        <v>0</v>
      </c>
      <c r="H1723" s="99">
        <v>1</v>
      </c>
    </row>
    <row r="1724" spans="3:8" ht="18" customHeight="1" x14ac:dyDescent="0.25">
      <c r="C1724" s="36" t="str">
        <f t="shared" si="128"/>
        <v/>
      </c>
      <c r="D1724" s="36">
        <f t="shared" si="129"/>
        <v>0</v>
      </c>
      <c r="E1724" s="36" t="e">
        <f t="shared" si="130"/>
        <v>#VALUE!</v>
      </c>
      <c r="F1724" s="78" t="e">
        <f t="shared" si="131"/>
        <v>#VALUE!</v>
      </c>
      <c r="G1724" s="99">
        <f t="shared" si="132"/>
        <v>0</v>
      </c>
      <c r="H1724" s="99">
        <v>1</v>
      </c>
    </row>
    <row r="1725" spans="3:8" ht="18" customHeight="1" x14ac:dyDescent="0.25">
      <c r="C1725" s="36" t="str">
        <f t="shared" si="128"/>
        <v/>
      </c>
      <c r="D1725" s="36">
        <f t="shared" si="129"/>
        <v>0</v>
      </c>
      <c r="E1725" s="36" t="e">
        <f t="shared" si="130"/>
        <v>#VALUE!</v>
      </c>
      <c r="F1725" s="78" t="e">
        <f t="shared" si="131"/>
        <v>#VALUE!</v>
      </c>
      <c r="G1725" s="99">
        <f t="shared" si="132"/>
        <v>0</v>
      </c>
      <c r="H1725" s="99">
        <v>1</v>
      </c>
    </row>
    <row r="1726" spans="3:8" ht="18" customHeight="1" x14ac:dyDescent="0.25">
      <c r="C1726" s="36" t="str">
        <f t="shared" si="128"/>
        <v/>
      </c>
      <c r="D1726" s="36">
        <f t="shared" si="129"/>
        <v>0</v>
      </c>
      <c r="E1726" s="36" t="e">
        <f t="shared" si="130"/>
        <v>#VALUE!</v>
      </c>
      <c r="F1726" s="78" t="e">
        <f t="shared" si="131"/>
        <v>#VALUE!</v>
      </c>
      <c r="G1726" s="99">
        <f t="shared" si="132"/>
        <v>0</v>
      </c>
      <c r="H1726" s="99">
        <v>1</v>
      </c>
    </row>
    <row r="1727" spans="3:8" ht="18" customHeight="1" x14ac:dyDescent="0.25">
      <c r="C1727" s="36" t="str">
        <f t="shared" si="128"/>
        <v/>
      </c>
      <c r="D1727" s="36">
        <f t="shared" si="129"/>
        <v>0</v>
      </c>
      <c r="E1727" s="36" t="e">
        <f t="shared" si="130"/>
        <v>#VALUE!</v>
      </c>
      <c r="F1727" s="78" t="e">
        <f t="shared" si="131"/>
        <v>#VALUE!</v>
      </c>
      <c r="G1727" s="99">
        <f t="shared" si="132"/>
        <v>0</v>
      </c>
      <c r="H1727" s="99">
        <v>1</v>
      </c>
    </row>
    <row r="1728" spans="3:8" ht="18" customHeight="1" x14ac:dyDescent="0.25">
      <c r="C1728" s="36" t="str">
        <f t="shared" si="128"/>
        <v/>
      </c>
      <c r="D1728" s="36">
        <f t="shared" si="129"/>
        <v>0</v>
      </c>
      <c r="E1728" s="36" t="e">
        <f t="shared" si="130"/>
        <v>#VALUE!</v>
      </c>
      <c r="F1728" s="78" t="e">
        <f t="shared" si="131"/>
        <v>#VALUE!</v>
      </c>
      <c r="G1728" s="99">
        <f t="shared" si="132"/>
        <v>0</v>
      </c>
      <c r="H1728" s="99">
        <v>1</v>
      </c>
    </row>
    <row r="1729" spans="3:8" ht="18" customHeight="1" x14ac:dyDescent="0.25">
      <c r="C1729" s="36" t="str">
        <f t="shared" si="128"/>
        <v/>
      </c>
      <c r="D1729" s="36">
        <f t="shared" si="129"/>
        <v>0</v>
      </c>
      <c r="E1729" s="36" t="e">
        <f t="shared" si="130"/>
        <v>#VALUE!</v>
      </c>
      <c r="F1729" s="78" t="e">
        <f t="shared" si="131"/>
        <v>#VALUE!</v>
      </c>
      <c r="G1729" s="99">
        <f t="shared" si="132"/>
        <v>0</v>
      </c>
      <c r="H1729" s="99">
        <v>1</v>
      </c>
    </row>
    <row r="1730" spans="3:8" ht="18" customHeight="1" x14ac:dyDescent="0.25">
      <c r="C1730" s="36" t="str">
        <f t="shared" si="128"/>
        <v/>
      </c>
      <c r="D1730" s="36">
        <f t="shared" si="129"/>
        <v>0</v>
      </c>
      <c r="E1730" s="36" t="e">
        <f t="shared" si="130"/>
        <v>#VALUE!</v>
      </c>
      <c r="F1730" s="78" t="e">
        <f t="shared" si="131"/>
        <v>#VALUE!</v>
      </c>
      <c r="G1730" s="99">
        <f t="shared" si="132"/>
        <v>0</v>
      </c>
      <c r="H1730" s="99">
        <v>1</v>
      </c>
    </row>
    <row r="1731" spans="3:8" ht="18" customHeight="1" x14ac:dyDescent="0.25">
      <c r="C1731" s="36" t="str">
        <f t="shared" ref="C1731:C1794" si="133">TRIM(RIGHT(SUBSTITUTE(A1731,"/",REPT(" ",LEN(A1731))),LEN(A1731)))</f>
        <v/>
      </c>
      <c r="D1731" s="36">
        <f t="shared" ref="D1731:D1794" si="134">B1731</f>
        <v>0</v>
      </c>
      <c r="E1731" s="36" t="e">
        <f t="shared" ref="E1731:E1794" si="135">LEFT(A1731,LEN(A1731)-LEN(C1731)-1)</f>
        <v>#VALUE!</v>
      </c>
      <c r="F1731" s="78" t="e">
        <f t="shared" ref="F1731:F1794" si="136">LEFT(A1731,FIND("/",A1731,FIND("/",A1731)+1)-1)</f>
        <v>#VALUE!</v>
      </c>
      <c r="G1731" s="99">
        <f t="shared" ref="G1731:G1794" si="137">B1731</f>
        <v>0</v>
      </c>
      <c r="H1731" s="99">
        <v>1</v>
      </c>
    </row>
    <row r="1732" spans="3:8" ht="18" customHeight="1" x14ac:dyDescent="0.25">
      <c r="C1732" s="36" t="str">
        <f t="shared" si="133"/>
        <v/>
      </c>
      <c r="D1732" s="36">
        <f t="shared" si="134"/>
        <v>0</v>
      </c>
      <c r="E1732" s="36" t="e">
        <f t="shared" si="135"/>
        <v>#VALUE!</v>
      </c>
      <c r="F1732" s="78" t="e">
        <f t="shared" si="136"/>
        <v>#VALUE!</v>
      </c>
      <c r="G1732" s="99">
        <f t="shared" si="137"/>
        <v>0</v>
      </c>
      <c r="H1732" s="99">
        <v>1</v>
      </c>
    </row>
    <row r="1733" spans="3:8" ht="18" customHeight="1" x14ac:dyDescent="0.25">
      <c r="C1733" s="36" t="str">
        <f t="shared" si="133"/>
        <v/>
      </c>
      <c r="D1733" s="36">
        <f t="shared" si="134"/>
        <v>0</v>
      </c>
      <c r="E1733" s="36" t="e">
        <f t="shared" si="135"/>
        <v>#VALUE!</v>
      </c>
      <c r="F1733" s="78" t="e">
        <f t="shared" si="136"/>
        <v>#VALUE!</v>
      </c>
      <c r="G1733" s="99">
        <f t="shared" si="137"/>
        <v>0</v>
      </c>
      <c r="H1733" s="99">
        <v>1</v>
      </c>
    </row>
    <row r="1734" spans="3:8" ht="18" customHeight="1" x14ac:dyDescent="0.25">
      <c r="C1734" s="36" t="str">
        <f t="shared" si="133"/>
        <v/>
      </c>
      <c r="D1734" s="36">
        <f t="shared" si="134"/>
        <v>0</v>
      </c>
      <c r="E1734" s="36" t="e">
        <f t="shared" si="135"/>
        <v>#VALUE!</v>
      </c>
      <c r="F1734" s="78" t="e">
        <f t="shared" si="136"/>
        <v>#VALUE!</v>
      </c>
      <c r="G1734" s="99">
        <f t="shared" si="137"/>
        <v>0</v>
      </c>
      <c r="H1734" s="99">
        <v>1</v>
      </c>
    </row>
    <row r="1735" spans="3:8" ht="18" customHeight="1" x14ac:dyDescent="0.25">
      <c r="C1735" s="36" t="str">
        <f t="shared" si="133"/>
        <v/>
      </c>
      <c r="D1735" s="36">
        <f t="shared" si="134"/>
        <v>0</v>
      </c>
      <c r="E1735" s="36" t="e">
        <f t="shared" si="135"/>
        <v>#VALUE!</v>
      </c>
      <c r="F1735" s="78" t="e">
        <f t="shared" si="136"/>
        <v>#VALUE!</v>
      </c>
      <c r="G1735" s="99">
        <f t="shared" si="137"/>
        <v>0</v>
      </c>
      <c r="H1735" s="99">
        <v>1</v>
      </c>
    </row>
    <row r="1736" spans="3:8" ht="18" customHeight="1" x14ac:dyDescent="0.25">
      <c r="C1736" s="36" t="str">
        <f t="shared" si="133"/>
        <v/>
      </c>
      <c r="D1736" s="36">
        <f t="shared" si="134"/>
        <v>0</v>
      </c>
      <c r="E1736" s="36" t="e">
        <f t="shared" si="135"/>
        <v>#VALUE!</v>
      </c>
      <c r="F1736" s="78" t="e">
        <f t="shared" si="136"/>
        <v>#VALUE!</v>
      </c>
      <c r="G1736" s="99">
        <f t="shared" si="137"/>
        <v>0</v>
      </c>
      <c r="H1736" s="99">
        <v>1</v>
      </c>
    </row>
    <row r="1737" spans="3:8" ht="18" customHeight="1" x14ac:dyDescent="0.25">
      <c r="C1737" s="36" t="str">
        <f t="shared" si="133"/>
        <v/>
      </c>
      <c r="D1737" s="36">
        <f t="shared" si="134"/>
        <v>0</v>
      </c>
      <c r="E1737" s="36" t="e">
        <f t="shared" si="135"/>
        <v>#VALUE!</v>
      </c>
      <c r="F1737" s="78" t="e">
        <f t="shared" si="136"/>
        <v>#VALUE!</v>
      </c>
      <c r="G1737" s="99">
        <f t="shared" si="137"/>
        <v>0</v>
      </c>
      <c r="H1737" s="99">
        <v>1</v>
      </c>
    </row>
    <row r="1738" spans="3:8" ht="18" customHeight="1" x14ac:dyDescent="0.25">
      <c r="C1738" s="36" t="str">
        <f t="shared" si="133"/>
        <v/>
      </c>
      <c r="D1738" s="36">
        <f t="shared" si="134"/>
        <v>0</v>
      </c>
      <c r="E1738" s="36" t="e">
        <f t="shared" si="135"/>
        <v>#VALUE!</v>
      </c>
      <c r="F1738" s="78" t="e">
        <f t="shared" si="136"/>
        <v>#VALUE!</v>
      </c>
      <c r="G1738" s="99">
        <f t="shared" si="137"/>
        <v>0</v>
      </c>
      <c r="H1738" s="99">
        <v>1</v>
      </c>
    </row>
    <row r="1739" spans="3:8" ht="18" customHeight="1" x14ac:dyDescent="0.25">
      <c r="C1739" s="36" t="str">
        <f t="shared" si="133"/>
        <v/>
      </c>
      <c r="D1739" s="36">
        <f t="shared" si="134"/>
        <v>0</v>
      </c>
      <c r="E1739" s="36" t="e">
        <f t="shared" si="135"/>
        <v>#VALUE!</v>
      </c>
      <c r="F1739" s="78" t="e">
        <f t="shared" si="136"/>
        <v>#VALUE!</v>
      </c>
      <c r="G1739" s="99">
        <f t="shared" si="137"/>
        <v>0</v>
      </c>
      <c r="H1739" s="99">
        <v>1</v>
      </c>
    </row>
    <row r="1740" spans="3:8" ht="18" customHeight="1" x14ac:dyDescent="0.25">
      <c r="C1740" s="36" t="str">
        <f t="shared" si="133"/>
        <v/>
      </c>
      <c r="D1740" s="36">
        <f t="shared" si="134"/>
        <v>0</v>
      </c>
      <c r="E1740" s="36" t="e">
        <f t="shared" si="135"/>
        <v>#VALUE!</v>
      </c>
      <c r="F1740" s="78" t="e">
        <f t="shared" si="136"/>
        <v>#VALUE!</v>
      </c>
      <c r="G1740" s="99">
        <f t="shared" si="137"/>
        <v>0</v>
      </c>
      <c r="H1740" s="99">
        <v>1</v>
      </c>
    </row>
    <row r="1741" spans="3:8" ht="18" customHeight="1" x14ac:dyDescent="0.25">
      <c r="C1741" s="36" t="str">
        <f t="shared" si="133"/>
        <v/>
      </c>
      <c r="D1741" s="36">
        <f t="shared" si="134"/>
        <v>0</v>
      </c>
      <c r="E1741" s="36" t="e">
        <f t="shared" si="135"/>
        <v>#VALUE!</v>
      </c>
      <c r="F1741" s="78" t="e">
        <f t="shared" si="136"/>
        <v>#VALUE!</v>
      </c>
      <c r="G1741" s="99">
        <f t="shared" si="137"/>
        <v>0</v>
      </c>
      <c r="H1741" s="99">
        <v>1</v>
      </c>
    </row>
    <row r="1742" spans="3:8" ht="18" customHeight="1" x14ac:dyDescent="0.25">
      <c r="C1742" s="36" t="str">
        <f t="shared" si="133"/>
        <v/>
      </c>
      <c r="D1742" s="36">
        <f t="shared" si="134"/>
        <v>0</v>
      </c>
      <c r="E1742" s="36" t="e">
        <f t="shared" si="135"/>
        <v>#VALUE!</v>
      </c>
      <c r="F1742" s="78" t="e">
        <f t="shared" si="136"/>
        <v>#VALUE!</v>
      </c>
      <c r="G1742" s="99">
        <f t="shared" si="137"/>
        <v>0</v>
      </c>
      <c r="H1742" s="99">
        <v>1</v>
      </c>
    </row>
    <row r="1743" spans="3:8" ht="18" customHeight="1" x14ac:dyDescent="0.25">
      <c r="C1743" s="36" t="str">
        <f t="shared" si="133"/>
        <v/>
      </c>
      <c r="D1743" s="36">
        <f t="shared" si="134"/>
        <v>0</v>
      </c>
      <c r="E1743" s="36" t="e">
        <f t="shared" si="135"/>
        <v>#VALUE!</v>
      </c>
      <c r="F1743" s="78" t="e">
        <f t="shared" si="136"/>
        <v>#VALUE!</v>
      </c>
      <c r="G1743" s="99">
        <f t="shared" si="137"/>
        <v>0</v>
      </c>
      <c r="H1743" s="99">
        <v>1</v>
      </c>
    </row>
    <row r="1744" spans="3:8" ht="18" customHeight="1" x14ac:dyDescent="0.25">
      <c r="C1744" s="36" t="str">
        <f t="shared" si="133"/>
        <v/>
      </c>
      <c r="D1744" s="36">
        <f t="shared" si="134"/>
        <v>0</v>
      </c>
      <c r="E1744" s="36" t="e">
        <f t="shared" si="135"/>
        <v>#VALUE!</v>
      </c>
      <c r="F1744" s="78" t="e">
        <f t="shared" si="136"/>
        <v>#VALUE!</v>
      </c>
      <c r="G1744" s="99">
        <f t="shared" si="137"/>
        <v>0</v>
      </c>
      <c r="H1744" s="99">
        <v>1</v>
      </c>
    </row>
    <row r="1745" spans="3:8" ht="18" customHeight="1" x14ac:dyDescent="0.25">
      <c r="C1745" s="36" t="str">
        <f t="shared" si="133"/>
        <v/>
      </c>
      <c r="D1745" s="36">
        <f t="shared" si="134"/>
        <v>0</v>
      </c>
      <c r="E1745" s="36" t="e">
        <f t="shared" si="135"/>
        <v>#VALUE!</v>
      </c>
      <c r="F1745" s="78" t="e">
        <f t="shared" si="136"/>
        <v>#VALUE!</v>
      </c>
      <c r="G1745" s="99">
        <f t="shared" si="137"/>
        <v>0</v>
      </c>
      <c r="H1745" s="99">
        <v>1</v>
      </c>
    </row>
    <row r="1746" spans="3:8" ht="18" customHeight="1" x14ac:dyDescent="0.25">
      <c r="C1746" s="36" t="str">
        <f t="shared" si="133"/>
        <v/>
      </c>
      <c r="D1746" s="36">
        <f t="shared" si="134"/>
        <v>0</v>
      </c>
      <c r="E1746" s="36" t="e">
        <f t="shared" si="135"/>
        <v>#VALUE!</v>
      </c>
      <c r="F1746" s="78" t="e">
        <f t="shared" si="136"/>
        <v>#VALUE!</v>
      </c>
      <c r="G1746" s="99">
        <f t="shared" si="137"/>
        <v>0</v>
      </c>
      <c r="H1746" s="99">
        <v>1</v>
      </c>
    </row>
    <row r="1747" spans="3:8" ht="18" customHeight="1" x14ac:dyDescent="0.25">
      <c r="C1747" s="36" t="str">
        <f t="shared" si="133"/>
        <v/>
      </c>
      <c r="D1747" s="36">
        <f t="shared" si="134"/>
        <v>0</v>
      </c>
      <c r="E1747" s="36" t="e">
        <f t="shared" si="135"/>
        <v>#VALUE!</v>
      </c>
      <c r="F1747" s="78" t="e">
        <f t="shared" si="136"/>
        <v>#VALUE!</v>
      </c>
      <c r="G1747" s="99">
        <f t="shared" si="137"/>
        <v>0</v>
      </c>
      <c r="H1747" s="99">
        <v>1</v>
      </c>
    </row>
    <row r="1748" spans="3:8" ht="18" customHeight="1" x14ac:dyDescent="0.25">
      <c r="C1748" s="36" t="str">
        <f t="shared" si="133"/>
        <v/>
      </c>
      <c r="D1748" s="36">
        <f t="shared" si="134"/>
        <v>0</v>
      </c>
      <c r="E1748" s="36" t="e">
        <f t="shared" si="135"/>
        <v>#VALUE!</v>
      </c>
      <c r="F1748" s="78" t="e">
        <f t="shared" si="136"/>
        <v>#VALUE!</v>
      </c>
      <c r="G1748" s="99">
        <f t="shared" si="137"/>
        <v>0</v>
      </c>
      <c r="H1748" s="99">
        <v>1</v>
      </c>
    </row>
    <row r="1749" spans="3:8" ht="18" customHeight="1" x14ac:dyDescent="0.25">
      <c r="C1749" s="36" t="str">
        <f t="shared" si="133"/>
        <v/>
      </c>
      <c r="D1749" s="36">
        <f t="shared" si="134"/>
        <v>0</v>
      </c>
      <c r="E1749" s="36" t="e">
        <f t="shared" si="135"/>
        <v>#VALUE!</v>
      </c>
      <c r="F1749" s="78" t="e">
        <f t="shared" si="136"/>
        <v>#VALUE!</v>
      </c>
      <c r="G1749" s="99">
        <f t="shared" si="137"/>
        <v>0</v>
      </c>
      <c r="H1749" s="99">
        <v>1</v>
      </c>
    </row>
    <row r="1750" spans="3:8" ht="18" customHeight="1" x14ac:dyDescent="0.25">
      <c r="C1750" s="36" t="str">
        <f t="shared" si="133"/>
        <v/>
      </c>
      <c r="D1750" s="36">
        <f t="shared" si="134"/>
        <v>0</v>
      </c>
      <c r="E1750" s="36" t="e">
        <f t="shared" si="135"/>
        <v>#VALUE!</v>
      </c>
      <c r="F1750" s="78" t="e">
        <f t="shared" si="136"/>
        <v>#VALUE!</v>
      </c>
      <c r="G1750" s="99">
        <f t="shared" si="137"/>
        <v>0</v>
      </c>
      <c r="H1750" s="99">
        <v>1</v>
      </c>
    </row>
    <row r="1751" spans="3:8" ht="18" customHeight="1" x14ac:dyDescent="0.25">
      <c r="C1751" s="36" t="str">
        <f t="shared" si="133"/>
        <v/>
      </c>
      <c r="D1751" s="36">
        <f t="shared" si="134"/>
        <v>0</v>
      </c>
      <c r="E1751" s="36" t="e">
        <f t="shared" si="135"/>
        <v>#VALUE!</v>
      </c>
      <c r="F1751" s="78" t="e">
        <f t="shared" si="136"/>
        <v>#VALUE!</v>
      </c>
      <c r="G1751" s="99">
        <f t="shared" si="137"/>
        <v>0</v>
      </c>
      <c r="H1751" s="99">
        <v>1</v>
      </c>
    </row>
    <row r="1752" spans="3:8" ht="18" customHeight="1" x14ac:dyDescent="0.25">
      <c r="C1752" s="36" t="str">
        <f t="shared" si="133"/>
        <v/>
      </c>
      <c r="D1752" s="36">
        <f t="shared" si="134"/>
        <v>0</v>
      </c>
      <c r="E1752" s="36" t="e">
        <f t="shared" si="135"/>
        <v>#VALUE!</v>
      </c>
      <c r="F1752" s="78" t="e">
        <f t="shared" si="136"/>
        <v>#VALUE!</v>
      </c>
      <c r="G1752" s="99">
        <f t="shared" si="137"/>
        <v>0</v>
      </c>
      <c r="H1752" s="99">
        <v>1</v>
      </c>
    </row>
    <row r="1753" spans="3:8" ht="18" customHeight="1" x14ac:dyDescent="0.25">
      <c r="C1753" s="36" t="str">
        <f t="shared" si="133"/>
        <v/>
      </c>
      <c r="D1753" s="36">
        <f t="shared" si="134"/>
        <v>0</v>
      </c>
      <c r="E1753" s="36" t="e">
        <f t="shared" si="135"/>
        <v>#VALUE!</v>
      </c>
      <c r="F1753" s="78" t="e">
        <f t="shared" si="136"/>
        <v>#VALUE!</v>
      </c>
      <c r="G1753" s="99">
        <f t="shared" si="137"/>
        <v>0</v>
      </c>
      <c r="H1753" s="99">
        <v>1</v>
      </c>
    </row>
    <row r="1754" spans="3:8" ht="18" customHeight="1" x14ac:dyDescent="0.25">
      <c r="C1754" s="36" t="str">
        <f t="shared" si="133"/>
        <v/>
      </c>
      <c r="D1754" s="36">
        <f t="shared" si="134"/>
        <v>0</v>
      </c>
      <c r="E1754" s="36" t="e">
        <f t="shared" si="135"/>
        <v>#VALUE!</v>
      </c>
      <c r="F1754" s="78" t="e">
        <f t="shared" si="136"/>
        <v>#VALUE!</v>
      </c>
      <c r="G1754" s="99">
        <f t="shared" si="137"/>
        <v>0</v>
      </c>
      <c r="H1754" s="99">
        <v>1</v>
      </c>
    </row>
    <row r="1755" spans="3:8" ht="18" customHeight="1" x14ac:dyDescent="0.25">
      <c r="C1755" s="36" t="str">
        <f t="shared" si="133"/>
        <v/>
      </c>
      <c r="D1755" s="36">
        <f t="shared" si="134"/>
        <v>0</v>
      </c>
      <c r="E1755" s="36" t="e">
        <f t="shared" si="135"/>
        <v>#VALUE!</v>
      </c>
      <c r="F1755" s="78" t="e">
        <f t="shared" si="136"/>
        <v>#VALUE!</v>
      </c>
      <c r="G1755" s="99">
        <f t="shared" si="137"/>
        <v>0</v>
      </c>
      <c r="H1755" s="99">
        <v>1</v>
      </c>
    </row>
    <row r="1756" spans="3:8" ht="18" customHeight="1" x14ac:dyDescent="0.25">
      <c r="C1756" s="36" t="str">
        <f t="shared" si="133"/>
        <v/>
      </c>
      <c r="D1756" s="36">
        <f t="shared" si="134"/>
        <v>0</v>
      </c>
      <c r="E1756" s="36" t="e">
        <f t="shared" si="135"/>
        <v>#VALUE!</v>
      </c>
      <c r="F1756" s="78" t="e">
        <f t="shared" si="136"/>
        <v>#VALUE!</v>
      </c>
      <c r="G1756" s="99">
        <f t="shared" si="137"/>
        <v>0</v>
      </c>
      <c r="H1756" s="99">
        <v>1</v>
      </c>
    </row>
    <row r="1757" spans="3:8" ht="18" customHeight="1" x14ac:dyDescent="0.25">
      <c r="C1757" s="36" t="str">
        <f t="shared" si="133"/>
        <v/>
      </c>
      <c r="D1757" s="36">
        <f t="shared" si="134"/>
        <v>0</v>
      </c>
      <c r="E1757" s="36" t="e">
        <f t="shared" si="135"/>
        <v>#VALUE!</v>
      </c>
      <c r="F1757" s="78" t="e">
        <f t="shared" si="136"/>
        <v>#VALUE!</v>
      </c>
      <c r="G1757" s="99">
        <f t="shared" si="137"/>
        <v>0</v>
      </c>
      <c r="H1757" s="99">
        <v>1</v>
      </c>
    </row>
    <row r="1758" spans="3:8" ht="18" customHeight="1" x14ac:dyDescent="0.25">
      <c r="C1758" s="36" t="str">
        <f t="shared" si="133"/>
        <v/>
      </c>
      <c r="D1758" s="36">
        <f t="shared" si="134"/>
        <v>0</v>
      </c>
      <c r="E1758" s="36" t="e">
        <f t="shared" si="135"/>
        <v>#VALUE!</v>
      </c>
      <c r="F1758" s="78" t="e">
        <f t="shared" si="136"/>
        <v>#VALUE!</v>
      </c>
      <c r="G1758" s="99">
        <f t="shared" si="137"/>
        <v>0</v>
      </c>
      <c r="H1758" s="99">
        <v>1</v>
      </c>
    </row>
    <row r="1759" spans="3:8" ht="18" customHeight="1" x14ac:dyDescent="0.25">
      <c r="C1759" s="36" t="str">
        <f t="shared" si="133"/>
        <v/>
      </c>
      <c r="D1759" s="36">
        <f t="shared" si="134"/>
        <v>0</v>
      </c>
      <c r="E1759" s="36" t="e">
        <f t="shared" si="135"/>
        <v>#VALUE!</v>
      </c>
      <c r="F1759" s="78" t="e">
        <f t="shared" si="136"/>
        <v>#VALUE!</v>
      </c>
      <c r="G1759" s="99">
        <f t="shared" si="137"/>
        <v>0</v>
      </c>
      <c r="H1759" s="99">
        <v>1</v>
      </c>
    </row>
    <row r="1760" spans="3:8" ht="18" customHeight="1" x14ac:dyDescent="0.25">
      <c r="C1760" s="36" t="str">
        <f t="shared" si="133"/>
        <v/>
      </c>
      <c r="D1760" s="36">
        <f t="shared" si="134"/>
        <v>0</v>
      </c>
      <c r="E1760" s="36" t="e">
        <f t="shared" si="135"/>
        <v>#VALUE!</v>
      </c>
      <c r="F1760" s="78" t="e">
        <f t="shared" si="136"/>
        <v>#VALUE!</v>
      </c>
      <c r="G1760" s="99">
        <f t="shared" si="137"/>
        <v>0</v>
      </c>
      <c r="H1760" s="99">
        <v>1</v>
      </c>
    </row>
    <row r="1761" spans="3:8" ht="18" customHeight="1" x14ac:dyDescent="0.25">
      <c r="C1761" s="36" t="str">
        <f t="shared" si="133"/>
        <v/>
      </c>
      <c r="D1761" s="36">
        <f t="shared" si="134"/>
        <v>0</v>
      </c>
      <c r="E1761" s="36" t="e">
        <f t="shared" si="135"/>
        <v>#VALUE!</v>
      </c>
      <c r="F1761" s="78" t="e">
        <f t="shared" si="136"/>
        <v>#VALUE!</v>
      </c>
      <c r="G1761" s="99">
        <f t="shared" si="137"/>
        <v>0</v>
      </c>
      <c r="H1761" s="99">
        <v>1</v>
      </c>
    </row>
    <row r="1762" spans="3:8" ht="18" customHeight="1" x14ac:dyDescent="0.25">
      <c r="C1762" s="36" t="str">
        <f t="shared" si="133"/>
        <v/>
      </c>
      <c r="D1762" s="36">
        <f t="shared" si="134"/>
        <v>0</v>
      </c>
      <c r="E1762" s="36" t="e">
        <f t="shared" si="135"/>
        <v>#VALUE!</v>
      </c>
      <c r="F1762" s="78" t="e">
        <f t="shared" si="136"/>
        <v>#VALUE!</v>
      </c>
      <c r="G1762" s="99">
        <f t="shared" si="137"/>
        <v>0</v>
      </c>
      <c r="H1762" s="99">
        <v>1</v>
      </c>
    </row>
    <row r="1763" spans="3:8" ht="18" customHeight="1" x14ac:dyDescent="0.25">
      <c r="C1763" s="36" t="str">
        <f t="shared" si="133"/>
        <v/>
      </c>
      <c r="D1763" s="36">
        <f t="shared" si="134"/>
        <v>0</v>
      </c>
      <c r="E1763" s="36" t="e">
        <f t="shared" si="135"/>
        <v>#VALUE!</v>
      </c>
      <c r="F1763" s="78" t="e">
        <f t="shared" si="136"/>
        <v>#VALUE!</v>
      </c>
      <c r="G1763" s="99">
        <f t="shared" si="137"/>
        <v>0</v>
      </c>
      <c r="H1763" s="99">
        <v>1</v>
      </c>
    </row>
    <row r="1764" spans="3:8" ht="18" customHeight="1" x14ac:dyDescent="0.25">
      <c r="C1764" s="36" t="str">
        <f t="shared" si="133"/>
        <v/>
      </c>
      <c r="D1764" s="36">
        <f t="shared" si="134"/>
        <v>0</v>
      </c>
      <c r="E1764" s="36" t="e">
        <f t="shared" si="135"/>
        <v>#VALUE!</v>
      </c>
      <c r="F1764" s="78" t="e">
        <f t="shared" si="136"/>
        <v>#VALUE!</v>
      </c>
      <c r="G1764" s="99">
        <f t="shared" si="137"/>
        <v>0</v>
      </c>
      <c r="H1764" s="99">
        <v>1</v>
      </c>
    </row>
    <row r="1765" spans="3:8" ht="18" customHeight="1" x14ac:dyDescent="0.25">
      <c r="C1765" s="36" t="str">
        <f t="shared" si="133"/>
        <v/>
      </c>
      <c r="D1765" s="36">
        <f t="shared" si="134"/>
        <v>0</v>
      </c>
      <c r="E1765" s="36" t="e">
        <f t="shared" si="135"/>
        <v>#VALUE!</v>
      </c>
      <c r="F1765" s="78" t="e">
        <f t="shared" si="136"/>
        <v>#VALUE!</v>
      </c>
      <c r="G1765" s="99">
        <f t="shared" si="137"/>
        <v>0</v>
      </c>
      <c r="H1765" s="99">
        <v>1</v>
      </c>
    </row>
    <row r="1766" spans="3:8" ht="18" customHeight="1" x14ac:dyDescent="0.25">
      <c r="C1766" s="36" t="str">
        <f t="shared" si="133"/>
        <v/>
      </c>
      <c r="D1766" s="36">
        <f t="shared" si="134"/>
        <v>0</v>
      </c>
      <c r="E1766" s="36" t="e">
        <f t="shared" si="135"/>
        <v>#VALUE!</v>
      </c>
      <c r="F1766" s="78" t="e">
        <f t="shared" si="136"/>
        <v>#VALUE!</v>
      </c>
      <c r="G1766" s="99">
        <f t="shared" si="137"/>
        <v>0</v>
      </c>
      <c r="H1766" s="99">
        <v>1</v>
      </c>
    </row>
    <row r="1767" spans="3:8" ht="18" customHeight="1" x14ac:dyDescent="0.25">
      <c r="C1767" s="36" t="str">
        <f t="shared" si="133"/>
        <v/>
      </c>
      <c r="D1767" s="36">
        <f t="shared" si="134"/>
        <v>0</v>
      </c>
      <c r="E1767" s="36" t="e">
        <f t="shared" si="135"/>
        <v>#VALUE!</v>
      </c>
      <c r="F1767" s="78" t="e">
        <f t="shared" si="136"/>
        <v>#VALUE!</v>
      </c>
      <c r="G1767" s="99">
        <f t="shared" si="137"/>
        <v>0</v>
      </c>
      <c r="H1767" s="99">
        <v>1</v>
      </c>
    </row>
    <row r="1768" spans="3:8" ht="18" customHeight="1" x14ac:dyDescent="0.25">
      <c r="C1768" s="36" t="str">
        <f t="shared" si="133"/>
        <v/>
      </c>
      <c r="D1768" s="36">
        <f t="shared" si="134"/>
        <v>0</v>
      </c>
      <c r="E1768" s="36" t="e">
        <f t="shared" si="135"/>
        <v>#VALUE!</v>
      </c>
      <c r="F1768" s="78" t="e">
        <f t="shared" si="136"/>
        <v>#VALUE!</v>
      </c>
      <c r="G1768" s="99">
        <f t="shared" si="137"/>
        <v>0</v>
      </c>
      <c r="H1768" s="99">
        <v>1</v>
      </c>
    </row>
    <row r="1769" spans="3:8" ht="18" customHeight="1" x14ac:dyDescent="0.25">
      <c r="C1769" s="36" t="str">
        <f t="shared" si="133"/>
        <v/>
      </c>
      <c r="D1769" s="36">
        <f t="shared" si="134"/>
        <v>0</v>
      </c>
      <c r="E1769" s="36" t="e">
        <f t="shared" si="135"/>
        <v>#VALUE!</v>
      </c>
      <c r="F1769" s="78" t="e">
        <f t="shared" si="136"/>
        <v>#VALUE!</v>
      </c>
      <c r="G1769" s="99">
        <f t="shared" si="137"/>
        <v>0</v>
      </c>
      <c r="H1769" s="99">
        <v>1</v>
      </c>
    </row>
    <row r="1770" spans="3:8" ht="18" customHeight="1" x14ac:dyDescent="0.25">
      <c r="C1770" s="36" t="str">
        <f t="shared" si="133"/>
        <v/>
      </c>
      <c r="D1770" s="36">
        <f t="shared" si="134"/>
        <v>0</v>
      </c>
      <c r="E1770" s="36" t="e">
        <f t="shared" si="135"/>
        <v>#VALUE!</v>
      </c>
      <c r="F1770" s="78" t="e">
        <f t="shared" si="136"/>
        <v>#VALUE!</v>
      </c>
      <c r="G1770" s="99">
        <f t="shared" si="137"/>
        <v>0</v>
      </c>
      <c r="H1770" s="99">
        <v>1</v>
      </c>
    </row>
    <row r="1771" spans="3:8" ht="18" customHeight="1" x14ac:dyDescent="0.25">
      <c r="C1771" s="36" t="str">
        <f t="shared" si="133"/>
        <v/>
      </c>
      <c r="D1771" s="36">
        <f t="shared" si="134"/>
        <v>0</v>
      </c>
      <c r="E1771" s="36" t="e">
        <f t="shared" si="135"/>
        <v>#VALUE!</v>
      </c>
      <c r="F1771" s="78" t="e">
        <f t="shared" si="136"/>
        <v>#VALUE!</v>
      </c>
      <c r="G1771" s="99">
        <f t="shared" si="137"/>
        <v>0</v>
      </c>
      <c r="H1771" s="99">
        <v>1</v>
      </c>
    </row>
    <row r="1772" spans="3:8" ht="18" customHeight="1" x14ac:dyDescent="0.25">
      <c r="C1772" s="36" t="str">
        <f t="shared" si="133"/>
        <v/>
      </c>
      <c r="D1772" s="36">
        <f t="shared" si="134"/>
        <v>0</v>
      </c>
      <c r="E1772" s="36" t="e">
        <f t="shared" si="135"/>
        <v>#VALUE!</v>
      </c>
      <c r="F1772" s="78" t="e">
        <f t="shared" si="136"/>
        <v>#VALUE!</v>
      </c>
      <c r="G1772" s="99">
        <f t="shared" si="137"/>
        <v>0</v>
      </c>
      <c r="H1772" s="99">
        <v>1</v>
      </c>
    </row>
    <row r="1773" spans="3:8" ht="18" customHeight="1" x14ac:dyDescent="0.25">
      <c r="C1773" s="36" t="str">
        <f t="shared" si="133"/>
        <v/>
      </c>
      <c r="D1773" s="36">
        <f t="shared" si="134"/>
        <v>0</v>
      </c>
      <c r="E1773" s="36" t="e">
        <f t="shared" si="135"/>
        <v>#VALUE!</v>
      </c>
      <c r="F1773" s="78" t="e">
        <f t="shared" si="136"/>
        <v>#VALUE!</v>
      </c>
      <c r="G1773" s="99">
        <f t="shared" si="137"/>
        <v>0</v>
      </c>
      <c r="H1773" s="99">
        <v>1</v>
      </c>
    </row>
    <row r="1774" spans="3:8" ht="18" customHeight="1" x14ac:dyDescent="0.25">
      <c r="C1774" s="36" t="str">
        <f t="shared" si="133"/>
        <v/>
      </c>
      <c r="D1774" s="36">
        <f t="shared" si="134"/>
        <v>0</v>
      </c>
      <c r="E1774" s="36" t="e">
        <f t="shared" si="135"/>
        <v>#VALUE!</v>
      </c>
      <c r="F1774" s="78" t="e">
        <f t="shared" si="136"/>
        <v>#VALUE!</v>
      </c>
      <c r="G1774" s="99">
        <f t="shared" si="137"/>
        <v>0</v>
      </c>
      <c r="H1774" s="99">
        <v>1</v>
      </c>
    </row>
    <row r="1775" spans="3:8" ht="18" customHeight="1" x14ac:dyDescent="0.25">
      <c r="C1775" s="36" t="str">
        <f t="shared" si="133"/>
        <v/>
      </c>
      <c r="D1775" s="36">
        <f t="shared" si="134"/>
        <v>0</v>
      </c>
      <c r="E1775" s="36" t="e">
        <f t="shared" si="135"/>
        <v>#VALUE!</v>
      </c>
      <c r="F1775" s="78" t="e">
        <f t="shared" si="136"/>
        <v>#VALUE!</v>
      </c>
      <c r="G1775" s="99">
        <f t="shared" si="137"/>
        <v>0</v>
      </c>
      <c r="H1775" s="99">
        <v>1</v>
      </c>
    </row>
    <row r="1776" spans="3:8" ht="18" customHeight="1" x14ac:dyDescent="0.25">
      <c r="C1776" s="36" t="str">
        <f t="shared" si="133"/>
        <v/>
      </c>
      <c r="D1776" s="36">
        <f t="shared" si="134"/>
        <v>0</v>
      </c>
      <c r="E1776" s="36" t="e">
        <f t="shared" si="135"/>
        <v>#VALUE!</v>
      </c>
      <c r="F1776" s="78" t="e">
        <f t="shared" si="136"/>
        <v>#VALUE!</v>
      </c>
      <c r="G1776" s="99">
        <f t="shared" si="137"/>
        <v>0</v>
      </c>
      <c r="H1776" s="99">
        <v>1</v>
      </c>
    </row>
    <row r="1777" spans="3:8" ht="18" customHeight="1" x14ac:dyDescent="0.25">
      <c r="C1777" s="36" t="str">
        <f t="shared" si="133"/>
        <v/>
      </c>
      <c r="D1777" s="36">
        <f t="shared" si="134"/>
        <v>0</v>
      </c>
      <c r="E1777" s="36" t="e">
        <f t="shared" si="135"/>
        <v>#VALUE!</v>
      </c>
      <c r="F1777" s="78" t="e">
        <f t="shared" si="136"/>
        <v>#VALUE!</v>
      </c>
      <c r="G1777" s="99">
        <f t="shared" si="137"/>
        <v>0</v>
      </c>
      <c r="H1777" s="99">
        <v>1</v>
      </c>
    </row>
    <row r="1778" spans="3:8" ht="18" customHeight="1" x14ac:dyDescent="0.25">
      <c r="C1778" s="36" t="str">
        <f t="shared" si="133"/>
        <v/>
      </c>
      <c r="D1778" s="36">
        <f t="shared" si="134"/>
        <v>0</v>
      </c>
      <c r="E1778" s="36" t="e">
        <f t="shared" si="135"/>
        <v>#VALUE!</v>
      </c>
      <c r="F1778" s="78" t="e">
        <f t="shared" si="136"/>
        <v>#VALUE!</v>
      </c>
      <c r="G1778" s="99">
        <f t="shared" si="137"/>
        <v>0</v>
      </c>
      <c r="H1778" s="99">
        <v>1</v>
      </c>
    </row>
    <row r="1779" spans="3:8" ht="18" customHeight="1" x14ac:dyDescent="0.25">
      <c r="C1779" s="36" t="str">
        <f t="shared" si="133"/>
        <v/>
      </c>
      <c r="D1779" s="36">
        <f t="shared" si="134"/>
        <v>0</v>
      </c>
      <c r="E1779" s="36" t="e">
        <f t="shared" si="135"/>
        <v>#VALUE!</v>
      </c>
      <c r="F1779" s="78" t="e">
        <f t="shared" si="136"/>
        <v>#VALUE!</v>
      </c>
      <c r="G1779" s="99">
        <f t="shared" si="137"/>
        <v>0</v>
      </c>
      <c r="H1779" s="99">
        <v>1</v>
      </c>
    </row>
    <row r="1780" spans="3:8" ht="18" customHeight="1" x14ac:dyDescent="0.25">
      <c r="C1780" s="36" t="str">
        <f t="shared" si="133"/>
        <v/>
      </c>
      <c r="D1780" s="36">
        <f t="shared" si="134"/>
        <v>0</v>
      </c>
      <c r="E1780" s="36" t="e">
        <f t="shared" si="135"/>
        <v>#VALUE!</v>
      </c>
      <c r="F1780" s="78" t="e">
        <f t="shared" si="136"/>
        <v>#VALUE!</v>
      </c>
      <c r="G1780" s="99">
        <f t="shared" si="137"/>
        <v>0</v>
      </c>
      <c r="H1780" s="99">
        <v>1</v>
      </c>
    </row>
    <row r="1781" spans="3:8" ht="18" customHeight="1" x14ac:dyDescent="0.25">
      <c r="C1781" s="36" t="str">
        <f t="shared" si="133"/>
        <v/>
      </c>
      <c r="D1781" s="36">
        <f t="shared" si="134"/>
        <v>0</v>
      </c>
      <c r="E1781" s="36" t="e">
        <f t="shared" si="135"/>
        <v>#VALUE!</v>
      </c>
      <c r="F1781" s="78" t="e">
        <f t="shared" si="136"/>
        <v>#VALUE!</v>
      </c>
      <c r="G1781" s="99">
        <f t="shared" si="137"/>
        <v>0</v>
      </c>
      <c r="H1781" s="99">
        <v>1</v>
      </c>
    </row>
    <row r="1782" spans="3:8" ht="18" customHeight="1" x14ac:dyDescent="0.25">
      <c r="C1782" s="36" t="str">
        <f t="shared" si="133"/>
        <v/>
      </c>
      <c r="D1782" s="36">
        <f t="shared" si="134"/>
        <v>0</v>
      </c>
      <c r="E1782" s="36" t="e">
        <f t="shared" si="135"/>
        <v>#VALUE!</v>
      </c>
      <c r="F1782" s="78" t="e">
        <f t="shared" si="136"/>
        <v>#VALUE!</v>
      </c>
      <c r="G1782" s="99">
        <f t="shared" si="137"/>
        <v>0</v>
      </c>
      <c r="H1782" s="99">
        <v>1</v>
      </c>
    </row>
    <row r="1783" spans="3:8" ht="18" customHeight="1" x14ac:dyDescent="0.25">
      <c r="C1783" s="36" t="str">
        <f t="shared" si="133"/>
        <v/>
      </c>
      <c r="D1783" s="36">
        <f t="shared" si="134"/>
        <v>0</v>
      </c>
      <c r="E1783" s="36" t="e">
        <f t="shared" si="135"/>
        <v>#VALUE!</v>
      </c>
      <c r="F1783" s="78" t="e">
        <f t="shared" si="136"/>
        <v>#VALUE!</v>
      </c>
      <c r="G1783" s="99">
        <f t="shared" si="137"/>
        <v>0</v>
      </c>
      <c r="H1783" s="99">
        <v>1</v>
      </c>
    </row>
    <row r="1784" spans="3:8" ht="18" customHeight="1" x14ac:dyDescent="0.25">
      <c r="C1784" s="36" t="str">
        <f t="shared" si="133"/>
        <v/>
      </c>
      <c r="D1784" s="36">
        <f t="shared" si="134"/>
        <v>0</v>
      </c>
      <c r="E1784" s="36" t="e">
        <f t="shared" si="135"/>
        <v>#VALUE!</v>
      </c>
      <c r="F1784" s="78" t="e">
        <f t="shared" si="136"/>
        <v>#VALUE!</v>
      </c>
      <c r="G1784" s="99">
        <f t="shared" si="137"/>
        <v>0</v>
      </c>
      <c r="H1784" s="99">
        <v>1</v>
      </c>
    </row>
    <row r="1785" spans="3:8" ht="18" customHeight="1" x14ac:dyDescent="0.25">
      <c r="C1785" s="36" t="str">
        <f t="shared" si="133"/>
        <v/>
      </c>
      <c r="D1785" s="36">
        <f t="shared" si="134"/>
        <v>0</v>
      </c>
      <c r="E1785" s="36" t="e">
        <f t="shared" si="135"/>
        <v>#VALUE!</v>
      </c>
      <c r="F1785" s="78" t="e">
        <f t="shared" si="136"/>
        <v>#VALUE!</v>
      </c>
      <c r="G1785" s="99">
        <f t="shared" si="137"/>
        <v>0</v>
      </c>
      <c r="H1785" s="99">
        <v>1</v>
      </c>
    </row>
    <row r="1786" spans="3:8" ht="18" customHeight="1" x14ac:dyDescent="0.25">
      <c r="C1786" s="36" t="str">
        <f t="shared" si="133"/>
        <v/>
      </c>
      <c r="D1786" s="36">
        <f t="shared" si="134"/>
        <v>0</v>
      </c>
      <c r="E1786" s="36" t="e">
        <f t="shared" si="135"/>
        <v>#VALUE!</v>
      </c>
      <c r="F1786" s="78" t="e">
        <f t="shared" si="136"/>
        <v>#VALUE!</v>
      </c>
      <c r="G1786" s="99">
        <f t="shared" si="137"/>
        <v>0</v>
      </c>
      <c r="H1786" s="99">
        <v>1</v>
      </c>
    </row>
    <row r="1787" spans="3:8" ht="18" customHeight="1" x14ac:dyDescent="0.25">
      <c r="C1787" s="36" t="str">
        <f t="shared" si="133"/>
        <v/>
      </c>
      <c r="D1787" s="36">
        <f t="shared" si="134"/>
        <v>0</v>
      </c>
      <c r="E1787" s="36" t="e">
        <f t="shared" si="135"/>
        <v>#VALUE!</v>
      </c>
      <c r="F1787" s="78" t="e">
        <f t="shared" si="136"/>
        <v>#VALUE!</v>
      </c>
      <c r="G1787" s="99">
        <f t="shared" si="137"/>
        <v>0</v>
      </c>
      <c r="H1787" s="99">
        <v>1</v>
      </c>
    </row>
    <row r="1788" spans="3:8" ht="18" customHeight="1" x14ac:dyDescent="0.25">
      <c r="C1788" s="36" t="str">
        <f t="shared" si="133"/>
        <v/>
      </c>
      <c r="D1788" s="36">
        <f t="shared" si="134"/>
        <v>0</v>
      </c>
      <c r="E1788" s="36" t="e">
        <f t="shared" si="135"/>
        <v>#VALUE!</v>
      </c>
      <c r="F1788" s="78" t="e">
        <f t="shared" si="136"/>
        <v>#VALUE!</v>
      </c>
      <c r="G1788" s="99">
        <f t="shared" si="137"/>
        <v>0</v>
      </c>
      <c r="H1788" s="99">
        <v>1</v>
      </c>
    </row>
    <row r="1789" spans="3:8" ht="18" customHeight="1" x14ac:dyDescent="0.25">
      <c r="C1789" s="36" t="str">
        <f t="shared" si="133"/>
        <v/>
      </c>
      <c r="D1789" s="36">
        <f t="shared" si="134"/>
        <v>0</v>
      </c>
      <c r="E1789" s="36" t="e">
        <f t="shared" si="135"/>
        <v>#VALUE!</v>
      </c>
      <c r="F1789" s="78" t="e">
        <f t="shared" si="136"/>
        <v>#VALUE!</v>
      </c>
      <c r="G1789" s="99">
        <f t="shared" si="137"/>
        <v>0</v>
      </c>
      <c r="H1789" s="99">
        <v>1</v>
      </c>
    </row>
    <row r="1790" spans="3:8" ht="18" customHeight="1" x14ac:dyDescent="0.25">
      <c r="C1790" s="36" t="str">
        <f t="shared" si="133"/>
        <v/>
      </c>
      <c r="D1790" s="36">
        <f t="shared" si="134"/>
        <v>0</v>
      </c>
      <c r="E1790" s="36" t="e">
        <f t="shared" si="135"/>
        <v>#VALUE!</v>
      </c>
      <c r="F1790" s="78" t="e">
        <f t="shared" si="136"/>
        <v>#VALUE!</v>
      </c>
      <c r="G1790" s="99">
        <f t="shared" si="137"/>
        <v>0</v>
      </c>
      <c r="H1790" s="99">
        <v>1</v>
      </c>
    </row>
    <row r="1791" spans="3:8" ht="18" customHeight="1" x14ac:dyDescent="0.25">
      <c r="C1791" s="36" t="str">
        <f t="shared" si="133"/>
        <v/>
      </c>
      <c r="D1791" s="36">
        <f t="shared" si="134"/>
        <v>0</v>
      </c>
      <c r="E1791" s="36" t="e">
        <f t="shared" si="135"/>
        <v>#VALUE!</v>
      </c>
      <c r="F1791" s="78" t="e">
        <f t="shared" si="136"/>
        <v>#VALUE!</v>
      </c>
      <c r="G1791" s="99">
        <f t="shared" si="137"/>
        <v>0</v>
      </c>
      <c r="H1791" s="99">
        <v>1</v>
      </c>
    </row>
    <row r="1792" spans="3:8" ht="18" customHeight="1" x14ac:dyDescent="0.25">
      <c r="C1792" s="36" t="str">
        <f t="shared" si="133"/>
        <v/>
      </c>
      <c r="D1792" s="36">
        <f t="shared" si="134"/>
        <v>0</v>
      </c>
      <c r="E1792" s="36" t="e">
        <f t="shared" si="135"/>
        <v>#VALUE!</v>
      </c>
      <c r="F1792" s="78" t="e">
        <f t="shared" si="136"/>
        <v>#VALUE!</v>
      </c>
      <c r="G1792" s="99">
        <f t="shared" si="137"/>
        <v>0</v>
      </c>
      <c r="H1792" s="99">
        <v>1</v>
      </c>
    </row>
    <row r="1793" spans="3:8" ht="18" customHeight="1" x14ac:dyDescent="0.25">
      <c r="C1793" s="36" t="str">
        <f t="shared" si="133"/>
        <v/>
      </c>
      <c r="D1793" s="36">
        <f t="shared" si="134"/>
        <v>0</v>
      </c>
      <c r="E1793" s="36" t="e">
        <f t="shared" si="135"/>
        <v>#VALUE!</v>
      </c>
      <c r="F1793" s="78" t="e">
        <f t="shared" si="136"/>
        <v>#VALUE!</v>
      </c>
      <c r="G1793" s="99">
        <f t="shared" si="137"/>
        <v>0</v>
      </c>
      <c r="H1793" s="99">
        <v>1</v>
      </c>
    </row>
    <row r="1794" spans="3:8" ht="18" customHeight="1" x14ac:dyDescent="0.25">
      <c r="C1794" s="36" t="str">
        <f t="shared" si="133"/>
        <v/>
      </c>
      <c r="D1794" s="36">
        <f t="shared" si="134"/>
        <v>0</v>
      </c>
      <c r="E1794" s="36" t="e">
        <f t="shared" si="135"/>
        <v>#VALUE!</v>
      </c>
      <c r="F1794" s="78" t="e">
        <f t="shared" si="136"/>
        <v>#VALUE!</v>
      </c>
      <c r="G1794" s="99">
        <f t="shared" si="137"/>
        <v>0</v>
      </c>
      <c r="H1794" s="99">
        <v>1</v>
      </c>
    </row>
    <row r="1795" spans="3:8" ht="18" customHeight="1" x14ac:dyDescent="0.25">
      <c r="C1795" s="36" t="str">
        <f t="shared" ref="C1795:C1858" si="138">TRIM(RIGHT(SUBSTITUTE(A1795,"/",REPT(" ",LEN(A1795))),LEN(A1795)))</f>
        <v/>
      </c>
      <c r="D1795" s="36">
        <f t="shared" ref="D1795:D1858" si="139">B1795</f>
        <v>0</v>
      </c>
      <c r="E1795" s="36" t="e">
        <f t="shared" ref="E1795:E1858" si="140">LEFT(A1795,LEN(A1795)-LEN(C1795)-1)</f>
        <v>#VALUE!</v>
      </c>
      <c r="F1795" s="78" t="e">
        <f t="shared" ref="F1795:F1858" si="141">LEFT(A1795,FIND("/",A1795,FIND("/",A1795)+1)-1)</f>
        <v>#VALUE!</v>
      </c>
      <c r="G1795" s="99">
        <f t="shared" ref="G1795:G1858" si="142">B1795</f>
        <v>0</v>
      </c>
      <c r="H1795" s="99">
        <v>1</v>
      </c>
    </row>
    <row r="1796" spans="3:8" ht="18" customHeight="1" x14ac:dyDescent="0.25">
      <c r="C1796" s="36" t="str">
        <f t="shared" si="138"/>
        <v/>
      </c>
      <c r="D1796" s="36">
        <f t="shared" si="139"/>
        <v>0</v>
      </c>
      <c r="E1796" s="36" t="e">
        <f t="shared" si="140"/>
        <v>#VALUE!</v>
      </c>
      <c r="F1796" s="78" t="e">
        <f t="shared" si="141"/>
        <v>#VALUE!</v>
      </c>
      <c r="G1796" s="99">
        <f t="shared" si="142"/>
        <v>0</v>
      </c>
      <c r="H1796" s="99">
        <v>1</v>
      </c>
    </row>
    <row r="1797" spans="3:8" ht="18" customHeight="1" x14ac:dyDescent="0.25">
      <c r="C1797" s="36" t="str">
        <f t="shared" si="138"/>
        <v/>
      </c>
      <c r="D1797" s="36">
        <f t="shared" si="139"/>
        <v>0</v>
      </c>
      <c r="E1797" s="36" t="e">
        <f t="shared" si="140"/>
        <v>#VALUE!</v>
      </c>
      <c r="F1797" s="78" t="e">
        <f t="shared" si="141"/>
        <v>#VALUE!</v>
      </c>
      <c r="G1797" s="99">
        <f t="shared" si="142"/>
        <v>0</v>
      </c>
      <c r="H1797" s="99">
        <v>1</v>
      </c>
    </row>
    <row r="1798" spans="3:8" ht="18" customHeight="1" x14ac:dyDescent="0.25">
      <c r="C1798" s="36" t="str">
        <f t="shared" si="138"/>
        <v/>
      </c>
      <c r="D1798" s="36">
        <f t="shared" si="139"/>
        <v>0</v>
      </c>
      <c r="E1798" s="36" t="e">
        <f t="shared" si="140"/>
        <v>#VALUE!</v>
      </c>
      <c r="F1798" s="78" t="e">
        <f t="shared" si="141"/>
        <v>#VALUE!</v>
      </c>
      <c r="G1798" s="99">
        <f t="shared" si="142"/>
        <v>0</v>
      </c>
      <c r="H1798" s="99">
        <v>1</v>
      </c>
    </row>
    <row r="1799" spans="3:8" ht="18" customHeight="1" x14ac:dyDescent="0.25">
      <c r="C1799" s="36" t="str">
        <f t="shared" si="138"/>
        <v/>
      </c>
      <c r="D1799" s="36">
        <f t="shared" si="139"/>
        <v>0</v>
      </c>
      <c r="E1799" s="36" t="e">
        <f t="shared" si="140"/>
        <v>#VALUE!</v>
      </c>
      <c r="F1799" s="78" t="e">
        <f t="shared" si="141"/>
        <v>#VALUE!</v>
      </c>
      <c r="G1799" s="99">
        <f t="shared" si="142"/>
        <v>0</v>
      </c>
      <c r="H1799" s="99">
        <v>1</v>
      </c>
    </row>
    <row r="1800" spans="3:8" ht="18" customHeight="1" x14ac:dyDescent="0.25">
      <c r="C1800" s="36" t="str">
        <f t="shared" si="138"/>
        <v/>
      </c>
      <c r="D1800" s="36">
        <f t="shared" si="139"/>
        <v>0</v>
      </c>
      <c r="E1800" s="36" t="e">
        <f t="shared" si="140"/>
        <v>#VALUE!</v>
      </c>
      <c r="F1800" s="78" t="e">
        <f t="shared" si="141"/>
        <v>#VALUE!</v>
      </c>
      <c r="G1800" s="99">
        <f t="shared" si="142"/>
        <v>0</v>
      </c>
      <c r="H1800" s="99">
        <v>1</v>
      </c>
    </row>
    <row r="1801" spans="3:8" ht="18" customHeight="1" x14ac:dyDescent="0.25">
      <c r="C1801" s="36" t="str">
        <f t="shared" si="138"/>
        <v/>
      </c>
      <c r="D1801" s="36">
        <f t="shared" si="139"/>
        <v>0</v>
      </c>
      <c r="E1801" s="36" t="e">
        <f t="shared" si="140"/>
        <v>#VALUE!</v>
      </c>
      <c r="F1801" s="78" t="e">
        <f t="shared" si="141"/>
        <v>#VALUE!</v>
      </c>
      <c r="G1801" s="99">
        <f t="shared" si="142"/>
        <v>0</v>
      </c>
      <c r="H1801" s="99">
        <v>1</v>
      </c>
    </row>
    <row r="1802" spans="3:8" ht="18" customHeight="1" x14ac:dyDescent="0.25">
      <c r="C1802" s="36" t="str">
        <f t="shared" si="138"/>
        <v/>
      </c>
      <c r="D1802" s="36">
        <f t="shared" si="139"/>
        <v>0</v>
      </c>
      <c r="E1802" s="36" t="e">
        <f t="shared" si="140"/>
        <v>#VALUE!</v>
      </c>
      <c r="F1802" s="78" t="e">
        <f t="shared" si="141"/>
        <v>#VALUE!</v>
      </c>
      <c r="G1802" s="99">
        <f t="shared" si="142"/>
        <v>0</v>
      </c>
      <c r="H1802" s="99">
        <v>1</v>
      </c>
    </row>
    <row r="1803" spans="3:8" ht="18" customHeight="1" x14ac:dyDescent="0.25">
      <c r="C1803" s="36" t="str">
        <f t="shared" si="138"/>
        <v/>
      </c>
      <c r="D1803" s="36">
        <f t="shared" si="139"/>
        <v>0</v>
      </c>
      <c r="E1803" s="36" t="e">
        <f t="shared" si="140"/>
        <v>#VALUE!</v>
      </c>
      <c r="F1803" s="78" t="e">
        <f t="shared" si="141"/>
        <v>#VALUE!</v>
      </c>
      <c r="G1803" s="99">
        <f t="shared" si="142"/>
        <v>0</v>
      </c>
      <c r="H1803" s="99">
        <v>1</v>
      </c>
    </row>
    <row r="1804" spans="3:8" ht="18" customHeight="1" x14ac:dyDescent="0.25">
      <c r="C1804" s="36" t="str">
        <f t="shared" si="138"/>
        <v/>
      </c>
      <c r="D1804" s="36">
        <f t="shared" si="139"/>
        <v>0</v>
      </c>
      <c r="E1804" s="36" t="e">
        <f t="shared" si="140"/>
        <v>#VALUE!</v>
      </c>
      <c r="F1804" s="78" t="e">
        <f t="shared" si="141"/>
        <v>#VALUE!</v>
      </c>
      <c r="G1804" s="99">
        <f t="shared" si="142"/>
        <v>0</v>
      </c>
      <c r="H1804" s="99">
        <v>1</v>
      </c>
    </row>
    <row r="1805" spans="3:8" ht="18" customHeight="1" x14ac:dyDescent="0.25">
      <c r="C1805" s="36" t="str">
        <f t="shared" si="138"/>
        <v/>
      </c>
      <c r="D1805" s="36">
        <f t="shared" si="139"/>
        <v>0</v>
      </c>
      <c r="E1805" s="36" t="e">
        <f t="shared" si="140"/>
        <v>#VALUE!</v>
      </c>
      <c r="F1805" s="78" t="e">
        <f t="shared" si="141"/>
        <v>#VALUE!</v>
      </c>
      <c r="G1805" s="99">
        <f t="shared" si="142"/>
        <v>0</v>
      </c>
      <c r="H1805" s="99">
        <v>1</v>
      </c>
    </row>
    <row r="1806" spans="3:8" ht="18" customHeight="1" x14ac:dyDescent="0.25">
      <c r="C1806" s="36" t="str">
        <f t="shared" si="138"/>
        <v/>
      </c>
      <c r="D1806" s="36">
        <f t="shared" si="139"/>
        <v>0</v>
      </c>
      <c r="E1806" s="36" t="e">
        <f t="shared" si="140"/>
        <v>#VALUE!</v>
      </c>
      <c r="F1806" s="78" t="e">
        <f t="shared" si="141"/>
        <v>#VALUE!</v>
      </c>
      <c r="G1806" s="99">
        <f t="shared" si="142"/>
        <v>0</v>
      </c>
      <c r="H1806" s="99">
        <v>1</v>
      </c>
    </row>
    <row r="1807" spans="3:8" ht="18" customHeight="1" x14ac:dyDescent="0.25">
      <c r="C1807" s="36" t="str">
        <f t="shared" si="138"/>
        <v/>
      </c>
      <c r="D1807" s="36">
        <f t="shared" si="139"/>
        <v>0</v>
      </c>
      <c r="E1807" s="36" t="e">
        <f t="shared" si="140"/>
        <v>#VALUE!</v>
      </c>
      <c r="F1807" s="78" t="e">
        <f t="shared" si="141"/>
        <v>#VALUE!</v>
      </c>
      <c r="G1807" s="99">
        <f t="shared" si="142"/>
        <v>0</v>
      </c>
      <c r="H1807" s="99">
        <v>1</v>
      </c>
    </row>
    <row r="1808" spans="3:8" ht="18" customHeight="1" x14ac:dyDescent="0.25">
      <c r="C1808" s="36" t="str">
        <f t="shared" si="138"/>
        <v/>
      </c>
      <c r="D1808" s="36">
        <f t="shared" si="139"/>
        <v>0</v>
      </c>
      <c r="E1808" s="36" t="e">
        <f t="shared" si="140"/>
        <v>#VALUE!</v>
      </c>
      <c r="F1808" s="78" t="e">
        <f t="shared" si="141"/>
        <v>#VALUE!</v>
      </c>
      <c r="G1808" s="99">
        <f t="shared" si="142"/>
        <v>0</v>
      </c>
      <c r="H1808" s="99">
        <v>1</v>
      </c>
    </row>
    <row r="1809" spans="3:8" ht="18" customHeight="1" x14ac:dyDescent="0.25">
      <c r="C1809" s="36" t="str">
        <f t="shared" si="138"/>
        <v/>
      </c>
      <c r="D1809" s="36">
        <f t="shared" si="139"/>
        <v>0</v>
      </c>
      <c r="E1809" s="36" t="e">
        <f t="shared" si="140"/>
        <v>#VALUE!</v>
      </c>
      <c r="F1809" s="78" t="e">
        <f t="shared" si="141"/>
        <v>#VALUE!</v>
      </c>
      <c r="G1809" s="99">
        <f t="shared" si="142"/>
        <v>0</v>
      </c>
      <c r="H1809" s="99">
        <v>1</v>
      </c>
    </row>
    <row r="1810" spans="3:8" ht="18" customHeight="1" x14ac:dyDescent="0.25">
      <c r="C1810" s="36" t="str">
        <f t="shared" si="138"/>
        <v/>
      </c>
      <c r="D1810" s="36">
        <f t="shared" si="139"/>
        <v>0</v>
      </c>
      <c r="E1810" s="36" t="e">
        <f t="shared" si="140"/>
        <v>#VALUE!</v>
      </c>
      <c r="F1810" s="78" t="e">
        <f t="shared" si="141"/>
        <v>#VALUE!</v>
      </c>
      <c r="G1810" s="99">
        <f t="shared" si="142"/>
        <v>0</v>
      </c>
      <c r="H1810" s="99">
        <v>1</v>
      </c>
    </row>
    <row r="1811" spans="3:8" ht="18" customHeight="1" x14ac:dyDescent="0.25">
      <c r="C1811" s="36" t="str">
        <f t="shared" si="138"/>
        <v/>
      </c>
      <c r="D1811" s="36">
        <f t="shared" si="139"/>
        <v>0</v>
      </c>
      <c r="E1811" s="36" t="e">
        <f t="shared" si="140"/>
        <v>#VALUE!</v>
      </c>
      <c r="F1811" s="78" t="e">
        <f t="shared" si="141"/>
        <v>#VALUE!</v>
      </c>
      <c r="G1811" s="99">
        <f t="shared" si="142"/>
        <v>0</v>
      </c>
      <c r="H1811" s="99">
        <v>1</v>
      </c>
    </row>
    <row r="1812" spans="3:8" ht="18" customHeight="1" x14ac:dyDescent="0.25">
      <c r="C1812" s="36" t="str">
        <f t="shared" si="138"/>
        <v/>
      </c>
      <c r="D1812" s="36">
        <f t="shared" si="139"/>
        <v>0</v>
      </c>
      <c r="E1812" s="36" t="e">
        <f t="shared" si="140"/>
        <v>#VALUE!</v>
      </c>
      <c r="F1812" s="78" t="e">
        <f t="shared" si="141"/>
        <v>#VALUE!</v>
      </c>
      <c r="G1812" s="99">
        <f t="shared" si="142"/>
        <v>0</v>
      </c>
      <c r="H1812" s="99">
        <v>1</v>
      </c>
    </row>
    <row r="1813" spans="3:8" ht="18" customHeight="1" x14ac:dyDescent="0.25">
      <c r="C1813" s="36" t="str">
        <f t="shared" si="138"/>
        <v/>
      </c>
      <c r="D1813" s="36">
        <f t="shared" si="139"/>
        <v>0</v>
      </c>
      <c r="E1813" s="36" t="e">
        <f t="shared" si="140"/>
        <v>#VALUE!</v>
      </c>
      <c r="F1813" s="78" t="e">
        <f t="shared" si="141"/>
        <v>#VALUE!</v>
      </c>
      <c r="G1813" s="99">
        <f t="shared" si="142"/>
        <v>0</v>
      </c>
      <c r="H1813" s="99">
        <v>1</v>
      </c>
    </row>
    <row r="1814" spans="3:8" ht="18" customHeight="1" x14ac:dyDescent="0.25">
      <c r="C1814" s="36" t="str">
        <f t="shared" si="138"/>
        <v/>
      </c>
      <c r="D1814" s="36">
        <f t="shared" si="139"/>
        <v>0</v>
      </c>
      <c r="E1814" s="36" t="e">
        <f t="shared" si="140"/>
        <v>#VALUE!</v>
      </c>
      <c r="F1814" s="78" t="e">
        <f t="shared" si="141"/>
        <v>#VALUE!</v>
      </c>
      <c r="G1814" s="99">
        <f t="shared" si="142"/>
        <v>0</v>
      </c>
      <c r="H1814" s="99">
        <v>1</v>
      </c>
    </row>
    <row r="1815" spans="3:8" ht="18" customHeight="1" x14ac:dyDescent="0.25">
      <c r="C1815" s="36" t="str">
        <f t="shared" si="138"/>
        <v/>
      </c>
      <c r="D1815" s="36">
        <f t="shared" si="139"/>
        <v>0</v>
      </c>
      <c r="E1815" s="36" t="e">
        <f t="shared" si="140"/>
        <v>#VALUE!</v>
      </c>
      <c r="F1815" s="78" t="e">
        <f t="shared" si="141"/>
        <v>#VALUE!</v>
      </c>
      <c r="G1815" s="99">
        <f t="shared" si="142"/>
        <v>0</v>
      </c>
      <c r="H1815" s="99">
        <v>1</v>
      </c>
    </row>
    <row r="1816" spans="3:8" ht="18" customHeight="1" x14ac:dyDescent="0.25">
      <c r="C1816" s="36" t="str">
        <f t="shared" si="138"/>
        <v/>
      </c>
      <c r="D1816" s="36">
        <f t="shared" si="139"/>
        <v>0</v>
      </c>
      <c r="E1816" s="36" t="e">
        <f t="shared" si="140"/>
        <v>#VALUE!</v>
      </c>
      <c r="F1816" s="78" t="e">
        <f t="shared" si="141"/>
        <v>#VALUE!</v>
      </c>
      <c r="G1816" s="99">
        <f t="shared" si="142"/>
        <v>0</v>
      </c>
      <c r="H1816" s="99">
        <v>1</v>
      </c>
    </row>
    <row r="1817" spans="3:8" ht="18" customHeight="1" x14ac:dyDescent="0.25">
      <c r="C1817" s="36" t="str">
        <f t="shared" si="138"/>
        <v/>
      </c>
      <c r="D1817" s="36">
        <f t="shared" si="139"/>
        <v>0</v>
      </c>
      <c r="E1817" s="36" t="e">
        <f t="shared" si="140"/>
        <v>#VALUE!</v>
      </c>
      <c r="F1817" s="78" t="e">
        <f t="shared" si="141"/>
        <v>#VALUE!</v>
      </c>
      <c r="G1817" s="99">
        <f t="shared" si="142"/>
        <v>0</v>
      </c>
      <c r="H1817" s="99">
        <v>1</v>
      </c>
    </row>
    <row r="1818" spans="3:8" ht="18" customHeight="1" x14ac:dyDescent="0.25">
      <c r="C1818" s="36" t="str">
        <f t="shared" si="138"/>
        <v/>
      </c>
      <c r="D1818" s="36">
        <f t="shared" si="139"/>
        <v>0</v>
      </c>
      <c r="E1818" s="36" t="e">
        <f t="shared" si="140"/>
        <v>#VALUE!</v>
      </c>
      <c r="F1818" s="78" t="e">
        <f t="shared" si="141"/>
        <v>#VALUE!</v>
      </c>
      <c r="G1818" s="99">
        <f t="shared" si="142"/>
        <v>0</v>
      </c>
      <c r="H1818" s="99">
        <v>1</v>
      </c>
    </row>
    <row r="1819" spans="3:8" ht="18" customHeight="1" x14ac:dyDescent="0.25">
      <c r="C1819" s="36" t="str">
        <f t="shared" si="138"/>
        <v/>
      </c>
      <c r="D1819" s="36">
        <f t="shared" si="139"/>
        <v>0</v>
      </c>
      <c r="E1819" s="36" t="e">
        <f t="shared" si="140"/>
        <v>#VALUE!</v>
      </c>
      <c r="F1819" s="78" t="e">
        <f t="shared" si="141"/>
        <v>#VALUE!</v>
      </c>
      <c r="G1819" s="99">
        <f t="shared" si="142"/>
        <v>0</v>
      </c>
      <c r="H1819" s="99">
        <v>1</v>
      </c>
    </row>
    <row r="1820" spans="3:8" ht="18" customHeight="1" x14ac:dyDescent="0.25">
      <c r="C1820" s="36" t="str">
        <f t="shared" si="138"/>
        <v/>
      </c>
      <c r="D1820" s="36">
        <f t="shared" si="139"/>
        <v>0</v>
      </c>
      <c r="E1820" s="36" t="e">
        <f t="shared" si="140"/>
        <v>#VALUE!</v>
      </c>
      <c r="F1820" s="78" t="e">
        <f t="shared" si="141"/>
        <v>#VALUE!</v>
      </c>
      <c r="G1820" s="99">
        <f t="shared" si="142"/>
        <v>0</v>
      </c>
      <c r="H1820" s="99">
        <v>1</v>
      </c>
    </row>
    <row r="1821" spans="3:8" ht="18" customHeight="1" x14ac:dyDescent="0.25">
      <c r="C1821" s="36" t="str">
        <f t="shared" si="138"/>
        <v/>
      </c>
      <c r="D1821" s="36">
        <f t="shared" si="139"/>
        <v>0</v>
      </c>
      <c r="E1821" s="36" t="e">
        <f t="shared" si="140"/>
        <v>#VALUE!</v>
      </c>
      <c r="F1821" s="78" t="e">
        <f t="shared" si="141"/>
        <v>#VALUE!</v>
      </c>
      <c r="G1821" s="99">
        <f t="shared" si="142"/>
        <v>0</v>
      </c>
      <c r="H1821" s="99">
        <v>1</v>
      </c>
    </row>
    <row r="1822" spans="3:8" ht="18" customHeight="1" x14ac:dyDescent="0.25">
      <c r="C1822" s="36" t="str">
        <f t="shared" si="138"/>
        <v/>
      </c>
      <c r="D1822" s="36">
        <f t="shared" si="139"/>
        <v>0</v>
      </c>
      <c r="E1822" s="36" t="e">
        <f t="shared" si="140"/>
        <v>#VALUE!</v>
      </c>
      <c r="F1822" s="78" t="e">
        <f t="shared" si="141"/>
        <v>#VALUE!</v>
      </c>
      <c r="G1822" s="99">
        <f t="shared" si="142"/>
        <v>0</v>
      </c>
      <c r="H1822" s="99">
        <v>1</v>
      </c>
    </row>
    <row r="1823" spans="3:8" ht="18" customHeight="1" x14ac:dyDescent="0.25">
      <c r="C1823" s="36" t="str">
        <f t="shared" si="138"/>
        <v/>
      </c>
      <c r="D1823" s="36">
        <f t="shared" si="139"/>
        <v>0</v>
      </c>
      <c r="E1823" s="36" t="e">
        <f t="shared" si="140"/>
        <v>#VALUE!</v>
      </c>
      <c r="F1823" s="78" t="e">
        <f t="shared" si="141"/>
        <v>#VALUE!</v>
      </c>
      <c r="G1823" s="99">
        <f t="shared" si="142"/>
        <v>0</v>
      </c>
      <c r="H1823" s="99">
        <v>1</v>
      </c>
    </row>
    <row r="1824" spans="3:8" ht="18" customHeight="1" x14ac:dyDescent="0.25">
      <c r="C1824" s="36" t="str">
        <f t="shared" si="138"/>
        <v/>
      </c>
      <c r="D1824" s="36">
        <f t="shared" si="139"/>
        <v>0</v>
      </c>
      <c r="E1824" s="36" t="e">
        <f t="shared" si="140"/>
        <v>#VALUE!</v>
      </c>
      <c r="F1824" s="78" t="e">
        <f t="shared" si="141"/>
        <v>#VALUE!</v>
      </c>
      <c r="G1824" s="99">
        <f t="shared" si="142"/>
        <v>0</v>
      </c>
      <c r="H1824" s="99">
        <v>1</v>
      </c>
    </row>
    <row r="1825" spans="3:8" ht="18" customHeight="1" x14ac:dyDescent="0.25">
      <c r="C1825" s="36" t="str">
        <f t="shared" si="138"/>
        <v/>
      </c>
      <c r="D1825" s="36">
        <f t="shared" si="139"/>
        <v>0</v>
      </c>
      <c r="E1825" s="36" t="e">
        <f t="shared" si="140"/>
        <v>#VALUE!</v>
      </c>
      <c r="F1825" s="78" t="e">
        <f t="shared" si="141"/>
        <v>#VALUE!</v>
      </c>
      <c r="G1825" s="99">
        <f t="shared" si="142"/>
        <v>0</v>
      </c>
      <c r="H1825" s="99">
        <v>1</v>
      </c>
    </row>
    <row r="1826" spans="3:8" ht="18" customHeight="1" x14ac:dyDescent="0.25">
      <c r="C1826" s="36" t="str">
        <f t="shared" si="138"/>
        <v/>
      </c>
      <c r="D1826" s="36">
        <f t="shared" si="139"/>
        <v>0</v>
      </c>
      <c r="E1826" s="36" t="e">
        <f t="shared" si="140"/>
        <v>#VALUE!</v>
      </c>
      <c r="F1826" s="78" t="e">
        <f t="shared" si="141"/>
        <v>#VALUE!</v>
      </c>
      <c r="G1826" s="99">
        <f t="shared" si="142"/>
        <v>0</v>
      </c>
      <c r="H1826" s="99">
        <v>1</v>
      </c>
    </row>
    <row r="1827" spans="3:8" ht="18" customHeight="1" x14ac:dyDescent="0.25">
      <c r="C1827" s="36" t="str">
        <f t="shared" si="138"/>
        <v/>
      </c>
      <c r="D1827" s="36">
        <f t="shared" si="139"/>
        <v>0</v>
      </c>
      <c r="E1827" s="36" t="e">
        <f t="shared" si="140"/>
        <v>#VALUE!</v>
      </c>
      <c r="F1827" s="78" t="e">
        <f t="shared" si="141"/>
        <v>#VALUE!</v>
      </c>
      <c r="G1827" s="99">
        <f t="shared" si="142"/>
        <v>0</v>
      </c>
      <c r="H1827" s="99">
        <v>1</v>
      </c>
    </row>
    <row r="1828" spans="3:8" ht="18" customHeight="1" x14ac:dyDescent="0.25">
      <c r="C1828" s="36" t="str">
        <f t="shared" si="138"/>
        <v/>
      </c>
      <c r="D1828" s="36">
        <f t="shared" si="139"/>
        <v>0</v>
      </c>
      <c r="E1828" s="36" t="e">
        <f t="shared" si="140"/>
        <v>#VALUE!</v>
      </c>
      <c r="F1828" s="78" t="e">
        <f t="shared" si="141"/>
        <v>#VALUE!</v>
      </c>
      <c r="G1828" s="99">
        <f t="shared" si="142"/>
        <v>0</v>
      </c>
      <c r="H1828" s="99">
        <v>1</v>
      </c>
    </row>
    <row r="1829" spans="3:8" ht="18" customHeight="1" x14ac:dyDescent="0.25">
      <c r="C1829" s="36" t="str">
        <f t="shared" si="138"/>
        <v/>
      </c>
      <c r="D1829" s="36">
        <f t="shared" si="139"/>
        <v>0</v>
      </c>
      <c r="E1829" s="36" t="e">
        <f t="shared" si="140"/>
        <v>#VALUE!</v>
      </c>
      <c r="F1829" s="78" t="e">
        <f t="shared" si="141"/>
        <v>#VALUE!</v>
      </c>
      <c r="G1829" s="99">
        <f t="shared" si="142"/>
        <v>0</v>
      </c>
      <c r="H1829" s="99">
        <v>1</v>
      </c>
    </row>
    <row r="1830" spans="3:8" ht="18" customHeight="1" x14ac:dyDescent="0.25">
      <c r="C1830" s="36" t="str">
        <f t="shared" si="138"/>
        <v/>
      </c>
      <c r="D1830" s="36">
        <f t="shared" si="139"/>
        <v>0</v>
      </c>
      <c r="E1830" s="36" t="e">
        <f t="shared" si="140"/>
        <v>#VALUE!</v>
      </c>
      <c r="F1830" s="78" t="e">
        <f t="shared" si="141"/>
        <v>#VALUE!</v>
      </c>
      <c r="G1830" s="99">
        <f t="shared" si="142"/>
        <v>0</v>
      </c>
      <c r="H1830" s="99">
        <v>1</v>
      </c>
    </row>
    <row r="1831" spans="3:8" ht="18" customHeight="1" x14ac:dyDescent="0.25">
      <c r="C1831" s="36" t="str">
        <f t="shared" si="138"/>
        <v/>
      </c>
      <c r="D1831" s="36">
        <f t="shared" si="139"/>
        <v>0</v>
      </c>
      <c r="E1831" s="36" t="e">
        <f t="shared" si="140"/>
        <v>#VALUE!</v>
      </c>
      <c r="F1831" s="78" t="e">
        <f t="shared" si="141"/>
        <v>#VALUE!</v>
      </c>
      <c r="G1831" s="99">
        <f t="shared" si="142"/>
        <v>0</v>
      </c>
      <c r="H1831" s="99">
        <v>1</v>
      </c>
    </row>
    <row r="1832" spans="3:8" ht="18" customHeight="1" x14ac:dyDescent="0.25">
      <c r="C1832" s="36" t="str">
        <f t="shared" si="138"/>
        <v/>
      </c>
      <c r="D1832" s="36">
        <f t="shared" si="139"/>
        <v>0</v>
      </c>
      <c r="E1832" s="36" t="e">
        <f t="shared" si="140"/>
        <v>#VALUE!</v>
      </c>
      <c r="F1832" s="78" t="e">
        <f t="shared" si="141"/>
        <v>#VALUE!</v>
      </c>
      <c r="G1832" s="99">
        <f t="shared" si="142"/>
        <v>0</v>
      </c>
      <c r="H1832" s="99">
        <v>1</v>
      </c>
    </row>
    <row r="1833" spans="3:8" ht="18" customHeight="1" x14ac:dyDescent="0.25">
      <c r="C1833" s="36" t="str">
        <f t="shared" si="138"/>
        <v/>
      </c>
      <c r="D1833" s="36">
        <f t="shared" si="139"/>
        <v>0</v>
      </c>
      <c r="E1833" s="36" t="e">
        <f t="shared" si="140"/>
        <v>#VALUE!</v>
      </c>
      <c r="F1833" s="78" t="e">
        <f t="shared" si="141"/>
        <v>#VALUE!</v>
      </c>
      <c r="G1833" s="99">
        <f t="shared" si="142"/>
        <v>0</v>
      </c>
      <c r="H1833" s="99">
        <v>1</v>
      </c>
    </row>
    <row r="1834" spans="3:8" ht="18" customHeight="1" x14ac:dyDescent="0.25">
      <c r="C1834" s="36" t="str">
        <f t="shared" si="138"/>
        <v/>
      </c>
      <c r="D1834" s="36">
        <f t="shared" si="139"/>
        <v>0</v>
      </c>
      <c r="E1834" s="36" t="e">
        <f t="shared" si="140"/>
        <v>#VALUE!</v>
      </c>
      <c r="F1834" s="78" t="e">
        <f t="shared" si="141"/>
        <v>#VALUE!</v>
      </c>
      <c r="G1834" s="99">
        <f t="shared" si="142"/>
        <v>0</v>
      </c>
      <c r="H1834" s="99">
        <v>1</v>
      </c>
    </row>
    <row r="1835" spans="3:8" ht="18" customHeight="1" x14ac:dyDescent="0.25">
      <c r="C1835" s="36" t="str">
        <f t="shared" si="138"/>
        <v/>
      </c>
      <c r="D1835" s="36">
        <f t="shared" si="139"/>
        <v>0</v>
      </c>
      <c r="E1835" s="36" t="e">
        <f t="shared" si="140"/>
        <v>#VALUE!</v>
      </c>
      <c r="F1835" s="78" t="e">
        <f t="shared" si="141"/>
        <v>#VALUE!</v>
      </c>
      <c r="G1835" s="99">
        <f t="shared" si="142"/>
        <v>0</v>
      </c>
      <c r="H1835" s="99">
        <v>1</v>
      </c>
    </row>
    <row r="1836" spans="3:8" ht="18" customHeight="1" x14ac:dyDescent="0.25">
      <c r="C1836" s="36" t="str">
        <f t="shared" si="138"/>
        <v/>
      </c>
      <c r="D1836" s="36">
        <f t="shared" si="139"/>
        <v>0</v>
      </c>
      <c r="E1836" s="36" t="e">
        <f t="shared" si="140"/>
        <v>#VALUE!</v>
      </c>
      <c r="F1836" s="78" t="e">
        <f t="shared" si="141"/>
        <v>#VALUE!</v>
      </c>
      <c r="G1836" s="99">
        <f t="shared" si="142"/>
        <v>0</v>
      </c>
      <c r="H1836" s="99">
        <v>1</v>
      </c>
    </row>
    <row r="1837" spans="3:8" ht="18" customHeight="1" x14ac:dyDescent="0.25">
      <c r="C1837" s="36" t="str">
        <f t="shared" si="138"/>
        <v/>
      </c>
      <c r="D1837" s="36">
        <f t="shared" si="139"/>
        <v>0</v>
      </c>
      <c r="E1837" s="36" t="e">
        <f t="shared" si="140"/>
        <v>#VALUE!</v>
      </c>
      <c r="F1837" s="78" t="e">
        <f t="shared" si="141"/>
        <v>#VALUE!</v>
      </c>
      <c r="G1837" s="99">
        <f t="shared" si="142"/>
        <v>0</v>
      </c>
      <c r="H1837" s="99">
        <v>1</v>
      </c>
    </row>
    <row r="1838" spans="3:8" ht="18" customHeight="1" x14ac:dyDescent="0.25">
      <c r="C1838" s="36" t="str">
        <f t="shared" si="138"/>
        <v/>
      </c>
      <c r="D1838" s="36">
        <f t="shared" si="139"/>
        <v>0</v>
      </c>
      <c r="E1838" s="36" t="e">
        <f t="shared" si="140"/>
        <v>#VALUE!</v>
      </c>
      <c r="F1838" s="78" t="e">
        <f t="shared" si="141"/>
        <v>#VALUE!</v>
      </c>
      <c r="G1838" s="99">
        <f t="shared" si="142"/>
        <v>0</v>
      </c>
      <c r="H1838" s="99">
        <v>1</v>
      </c>
    </row>
    <row r="1839" spans="3:8" ht="18" customHeight="1" x14ac:dyDescent="0.25">
      <c r="C1839" s="36" t="str">
        <f t="shared" si="138"/>
        <v/>
      </c>
      <c r="D1839" s="36">
        <f t="shared" si="139"/>
        <v>0</v>
      </c>
      <c r="E1839" s="36" t="e">
        <f t="shared" si="140"/>
        <v>#VALUE!</v>
      </c>
      <c r="F1839" s="78" t="e">
        <f t="shared" si="141"/>
        <v>#VALUE!</v>
      </c>
      <c r="G1839" s="99">
        <f t="shared" si="142"/>
        <v>0</v>
      </c>
      <c r="H1839" s="99">
        <v>1</v>
      </c>
    </row>
    <row r="1840" spans="3:8" ht="18" customHeight="1" x14ac:dyDescent="0.25">
      <c r="C1840" s="36" t="str">
        <f t="shared" si="138"/>
        <v/>
      </c>
      <c r="D1840" s="36">
        <f t="shared" si="139"/>
        <v>0</v>
      </c>
      <c r="E1840" s="36" t="e">
        <f t="shared" si="140"/>
        <v>#VALUE!</v>
      </c>
      <c r="F1840" s="78" t="e">
        <f t="shared" si="141"/>
        <v>#VALUE!</v>
      </c>
      <c r="G1840" s="99">
        <f t="shared" si="142"/>
        <v>0</v>
      </c>
      <c r="H1840" s="99">
        <v>1</v>
      </c>
    </row>
    <row r="1841" spans="3:8" ht="18" customHeight="1" x14ac:dyDescent="0.25">
      <c r="C1841" s="36" t="str">
        <f t="shared" si="138"/>
        <v/>
      </c>
      <c r="D1841" s="36">
        <f t="shared" si="139"/>
        <v>0</v>
      </c>
      <c r="E1841" s="36" t="e">
        <f t="shared" si="140"/>
        <v>#VALUE!</v>
      </c>
      <c r="F1841" s="78" t="e">
        <f t="shared" si="141"/>
        <v>#VALUE!</v>
      </c>
      <c r="G1841" s="99">
        <f t="shared" si="142"/>
        <v>0</v>
      </c>
      <c r="H1841" s="99">
        <v>1</v>
      </c>
    </row>
    <row r="1842" spans="3:8" ht="18" customHeight="1" x14ac:dyDescent="0.25">
      <c r="C1842" s="36" t="str">
        <f t="shared" si="138"/>
        <v/>
      </c>
      <c r="D1842" s="36">
        <f t="shared" si="139"/>
        <v>0</v>
      </c>
      <c r="E1842" s="36" t="e">
        <f t="shared" si="140"/>
        <v>#VALUE!</v>
      </c>
      <c r="F1842" s="78" t="e">
        <f t="shared" si="141"/>
        <v>#VALUE!</v>
      </c>
      <c r="G1842" s="99">
        <f t="shared" si="142"/>
        <v>0</v>
      </c>
      <c r="H1842" s="99">
        <v>1</v>
      </c>
    </row>
    <row r="1843" spans="3:8" ht="18" customHeight="1" x14ac:dyDescent="0.25">
      <c r="C1843" s="36" t="str">
        <f t="shared" si="138"/>
        <v/>
      </c>
      <c r="D1843" s="36">
        <f t="shared" si="139"/>
        <v>0</v>
      </c>
      <c r="E1843" s="36" t="e">
        <f t="shared" si="140"/>
        <v>#VALUE!</v>
      </c>
      <c r="F1843" s="78" t="e">
        <f t="shared" si="141"/>
        <v>#VALUE!</v>
      </c>
      <c r="G1843" s="99">
        <f t="shared" si="142"/>
        <v>0</v>
      </c>
      <c r="H1843" s="99">
        <v>1</v>
      </c>
    </row>
    <row r="1844" spans="3:8" ht="18" customHeight="1" x14ac:dyDescent="0.25">
      <c r="C1844" s="36" t="str">
        <f t="shared" si="138"/>
        <v/>
      </c>
      <c r="D1844" s="36">
        <f t="shared" si="139"/>
        <v>0</v>
      </c>
      <c r="E1844" s="36" t="e">
        <f t="shared" si="140"/>
        <v>#VALUE!</v>
      </c>
      <c r="F1844" s="78" t="e">
        <f t="shared" si="141"/>
        <v>#VALUE!</v>
      </c>
      <c r="G1844" s="99">
        <f t="shared" si="142"/>
        <v>0</v>
      </c>
      <c r="H1844" s="99">
        <v>1</v>
      </c>
    </row>
    <row r="1845" spans="3:8" ht="18" customHeight="1" x14ac:dyDescent="0.25">
      <c r="C1845" s="36" t="str">
        <f t="shared" si="138"/>
        <v/>
      </c>
      <c r="D1845" s="36">
        <f t="shared" si="139"/>
        <v>0</v>
      </c>
      <c r="E1845" s="36" t="e">
        <f t="shared" si="140"/>
        <v>#VALUE!</v>
      </c>
      <c r="F1845" s="78" t="e">
        <f t="shared" si="141"/>
        <v>#VALUE!</v>
      </c>
      <c r="G1845" s="99">
        <f t="shared" si="142"/>
        <v>0</v>
      </c>
      <c r="H1845" s="99">
        <v>1</v>
      </c>
    </row>
    <row r="1846" spans="3:8" ht="18" customHeight="1" x14ac:dyDescent="0.25">
      <c r="C1846" s="36" t="str">
        <f t="shared" si="138"/>
        <v/>
      </c>
      <c r="D1846" s="36">
        <f t="shared" si="139"/>
        <v>0</v>
      </c>
      <c r="E1846" s="36" t="e">
        <f t="shared" si="140"/>
        <v>#VALUE!</v>
      </c>
      <c r="F1846" s="78" t="e">
        <f t="shared" si="141"/>
        <v>#VALUE!</v>
      </c>
      <c r="G1846" s="99">
        <f t="shared" si="142"/>
        <v>0</v>
      </c>
      <c r="H1846" s="99">
        <v>1</v>
      </c>
    </row>
    <row r="1847" spans="3:8" ht="18" customHeight="1" x14ac:dyDescent="0.25">
      <c r="C1847" s="36" t="str">
        <f t="shared" si="138"/>
        <v/>
      </c>
      <c r="D1847" s="36">
        <f t="shared" si="139"/>
        <v>0</v>
      </c>
      <c r="E1847" s="36" t="e">
        <f t="shared" si="140"/>
        <v>#VALUE!</v>
      </c>
      <c r="F1847" s="78" t="e">
        <f t="shared" si="141"/>
        <v>#VALUE!</v>
      </c>
      <c r="G1847" s="99">
        <f t="shared" si="142"/>
        <v>0</v>
      </c>
      <c r="H1847" s="99">
        <v>1</v>
      </c>
    </row>
    <row r="1848" spans="3:8" ht="18" customHeight="1" x14ac:dyDescent="0.25">
      <c r="C1848" s="36" t="str">
        <f t="shared" si="138"/>
        <v/>
      </c>
      <c r="D1848" s="36">
        <f t="shared" si="139"/>
        <v>0</v>
      </c>
      <c r="E1848" s="36" t="e">
        <f t="shared" si="140"/>
        <v>#VALUE!</v>
      </c>
      <c r="F1848" s="78" t="e">
        <f t="shared" si="141"/>
        <v>#VALUE!</v>
      </c>
      <c r="G1848" s="99">
        <f t="shared" si="142"/>
        <v>0</v>
      </c>
      <c r="H1848" s="99">
        <v>1</v>
      </c>
    </row>
    <row r="1849" spans="3:8" ht="18" customHeight="1" x14ac:dyDescent="0.25">
      <c r="C1849" s="36" t="str">
        <f t="shared" si="138"/>
        <v/>
      </c>
      <c r="D1849" s="36">
        <f t="shared" si="139"/>
        <v>0</v>
      </c>
      <c r="E1849" s="36" t="e">
        <f t="shared" si="140"/>
        <v>#VALUE!</v>
      </c>
      <c r="F1849" s="78" t="e">
        <f t="shared" si="141"/>
        <v>#VALUE!</v>
      </c>
      <c r="G1849" s="99">
        <f t="shared" si="142"/>
        <v>0</v>
      </c>
      <c r="H1849" s="99">
        <v>1</v>
      </c>
    </row>
    <row r="1850" spans="3:8" ht="18" customHeight="1" x14ac:dyDescent="0.25">
      <c r="C1850" s="36" t="str">
        <f t="shared" si="138"/>
        <v/>
      </c>
      <c r="D1850" s="36">
        <f t="shared" si="139"/>
        <v>0</v>
      </c>
      <c r="E1850" s="36" t="e">
        <f t="shared" si="140"/>
        <v>#VALUE!</v>
      </c>
      <c r="F1850" s="78" t="e">
        <f t="shared" si="141"/>
        <v>#VALUE!</v>
      </c>
      <c r="G1850" s="99">
        <f t="shared" si="142"/>
        <v>0</v>
      </c>
      <c r="H1850" s="99">
        <v>1</v>
      </c>
    </row>
    <row r="1851" spans="3:8" ht="18" customHeight="1" x14ac:dyDescent="0.25">
      <c r="C1851" s="36" t="str">
        <f t="shared" si="138"/>
        <v/>
      </c>
      <c r="D1851" s="36">
        <f t="shared" si="139"/>
        <v>0</v>
      </c>
      <c r="E1851" s="36" t="e">
        <f t="shared" si="140"/>
        <v>#VALUE!</v>
      </c>
      <c r="F1851" s="78" t="e">
        <f t="shared" si="141"/>
        <v>#VALUE!</v>
      </c>
      <c r="G1851" s="99">
        <f t="shared" si="142"/>
        <v>0</v>
      </c>
      <c r="H1851" s="99">
        <v>1</v>
      </c>
    </row>
    <row r="1852" spans="3:8" ht="18" customHeight="1" x14ac:dyDescent="0.25">
      <c r="C1852" s="36" t="str">
        <f t="shared" si="138"/>
        <v/>
      </c>
      <c r="D1852" s="36">
        <f t="shared" si="139"/>
        <v>0</v>
      </c>
      <c r="E1852" s="36" t="e">
        <f t="shared" si="140"/>
        <v>#VALUE!</v>
      </c>
      <c r="F1852" s="78" t="e">
        <f t="shared" si="141"/>
        <v>#VALUE!</v>
      </c>
      <c r="G1852" s="99">
        <f t="shared" si="142"/>
        <v>0</v>
      </c>
      <c r="H1852" s="99">
        <v>1</v>
      </c>
    </row>
    <row r="1853" spans="3:8" ht="18" customHeight="1" x14ac:dyDescent="0.25">
      <c r="C1853" s="36" t="str">
        <f t="shared" si="138"/>
        <v/>
      </c>
      <c r="D1853" s="36">
        <f t="shared" si="139"/>
        <v>0</v>
      </c>
      <c r="E1853" s="36" t="e">
        <f t="shared" si="140"/>
        <v>#VALUE!</v>
      </c>
      <c r="F1853" s="78" t="e">
        <f t="shared" si="141"/>
        <v>#VALUE!</v>
      </c>
      <c r="G1853" s="99">
        <f t="shared" si="142"/>
        <v>0</v>
      </c>
      <c r="H1853" s="99">
        <v>1</v>
      </c>
    </row>
    <row r="1854" spans="3:8" ht="18" customHeight="1" x14ac:dyDescent="0.25">
      <c r="C1854" s="36" t="str">
        <f t="shared" si="138"/>
        <v/>
      </c>
      <c r="D1854" s="36">
        <f t="shared" si="139"/>
        <v>0</v>
      </c>
      <c r="E1854" s="36" t="e">
        <f t="shared" si="140"/>
        <v>#VALUE!</v>
      </c>
      <c r="F1854" s="78" t="e">
        <f t="shared" si="141"/>
        <v>#VALUE!</v>
      </c>
      <c r="G1854" s="99">
        <f t="shared" si="142"/>
        <v>0</v>
      </c>
      <c r="H1854" s="99">
        <v>1</v>
      </c>
    </row>
    <row r="1855" spans="3:8" ht="18" customHeight="1" x14ac:dyDescent="0.25">
      <c r="C1855" s="36" t="str">
        <f t="shared" si="138"/>
        <v/>
      </c>
      <c r="D1855" s="36">
        <f t="shared" si="139"/>
        <v>0</v>
      </c>
      <c r="E1855" s="36" t="e">
        <f t="shared" si="140"/>
        <v>#VALUE!</v>
      </c>
      <c r="F1855" s="78" t="e">
        <f t="shared" si="141"/>
        <v>#VALUE!</v>
      </c>
      <c r="G1855" s="99">
        <f t="shared" si="142"/>
        <v>0</v>
      </c>
      <c r="H1855" s="99">
        <v>1</v>
      </c>
    </row>
    <row r="1856" spans="3:8" ht="18" customHeight="1" x14ac:dyDescent="0.25">
      <c r="C1856" s="36" t="str">
        <f t="shared" si="138"/>
        <v/>
      </c>
      <c r="D1856" s="36">
        <f t="shared" si="139"/>
        <v>0</v>
      </c>
      <c r="E1856" s="36" t="e">
        <f t="shared" si="140"/>
        <v>#VALUE!</v>
      </c>
      <c r="F1856" s="78" t="e">
        <f t="shared" si="141"/>
        <v>#VALUE!</v>
      </c>
      <c r="G1856" s="99">
        <f t="shared" si="142"/>
        <v>0</v>
      </c>
      <c r="H1856" s="99">
        <v>1</v>
      </c>
    </row>
    <row r="1857" spans="3:8" ht="18" customHeight="1" x14ac:dyDescent="0.25">
      <c r="C1857" s="36" t="str">
        <f t="shared" si="138"/>
        <v/>
      </c>
      <c r="D1857" s="36">
        <f t="shared" si="139"/>
        <v>0</v>
      </c>
      <c r="E1857" s="36" t="e">
        <f t="shared" si="140"/>
        <v>#VALUE!</v>
      </c>
      <c r="F1857" s="78" t="e">
        <f t="shared" si="141"/>
        <v>#VALUE!</v>
      </c>
      <c r="G1857" s="99">
        <f t="shared" si="142"/>
        <v>0</v>
      </c>
      <c r="H1857" s="99">
        <v>1</v>
      </c>
    </row>
    <row r="1858" spans="3:8" ht="18" customHeight="1" x14ac:dyDescent="0.25">
      <c r="C1858" s="36" t="str">
        <f t="shared" si="138"/>
        <v/>
      </c>
      <c r="D1858" s="36">
        <f t="shared" si="139"/>
        <v>0</v>
      </c>
      <c r="E1858" s="36" t="e">
        <f t="shared" si="140"/>
        <v>#VALUE!</v>
      </c>
      <c r="F1858" s="78" t="e">
        <f t="shared" si="141"/>
        <v>#VALUE!</v>
      </c>
      <c r="G1858" s="99">
        <f t="shared" si="142"/>
        <v>0</v>
      </c>
      <c r="H1858" s="99">
        <v>1</v>
      </c>
    </row>
    <row r="1859" spans="3:8" ht="18" customHeight="1" x14ac:dyDescent="0.25">
      <c r="C1859" s="36" t="str">
        <f t="shared" ref="C1859:C1922" si="143">TRIM(RIGHT(SUBSTITUTE(A1859,"/",REPT(" ",LEN(A1859))),LEN(A1859)))</f>
        <v/>
      </c>
      <c r="D1859" s="36">
        <f t="shared" ref="D1859:D1922" si="144">B1859</f>
        <v>0</v>
      </c>
      <c r="E1859" s="36" t="e">
        <f t="shared" ref="E1859:E1922" si="145">LEFT(A1859,LEN(A1859)-LEN(C1859)-1)</f>
        <v>#VALUE!</v>
      </c>
      <c r="F1859" s="78" t="e">
        <f t="shared" ref="F1859:F1922" si="146">LEFT(A1859,FIND("/",A1859,FIND("/",A1859)+1)-1)</f>
        <v>#VALUE!</v>
      </c>
      <c r="G1859" s="99">
        <f t="shared" ref="G1859:G1922" si="147">B1859</f>
        <v>0</v>
      </c>
      <c r="H1859" s="99">
        <v>1</v>
      </c>
    </row>
    <row r="1860" spans="3:8" ht="18" customHeight="1" x14ac:dyDescent="0.25">
      <c r="C1860" s="36" t="str">
        <f t="shared" si="143"/>
        <v/>
      </c>
      <c r="D1860" s="36">
        <f t="shared" si="144"/>
        <v>0</v>
      </c>
      <c r="E1860" s="36" t="e">
        <f t="shared" si="145"/>
        <v>#VALUE!</v>
      </c>
      <c r="F1860" s="78" t="e">
        <f t="shared" si="146"/>
        <v>#VALUE!</v>
      </c>
      <c r="G1860" s="99">
        <f t="shared" si="147"/>
        <v>0</v>
      </c>
      <c r="H1860" s="99">
        <v>1</v>
      </c>
    </row>
    <row r="1861" spans="3:8" ht="18" customHeight="1" x14ac:dyDescent="0.25">
      <c r="C1861" s="36" t="str">
        <f t="shared" si="143"/>
        <v/>
      </c>
      <c r="D1861" s="36">
        <f t="shared" si="144"/>
        <v>0</v>
      </c>
      <c r="E1861" s="36" t="e">
        <f t="shared" si="145"/>
        <v>#VALUE!</v>
      </c>
      <c r="F1861" s="78" t="e">
        <f t="shared" si="146"/>
        <v>#VALUE!</v>
      </c>
      <c r="G1861" s="99">
        <f t="shared" si="147"/>
        <v>0</v>
      </c>
      <c r="H1861" s="99">
        <v>1</v>
      </c>
    </row>
    <row r="1862" spans="3:8" ht="18" customHeight="1" x14ac:dyDescent="0.25">
      <c r="C1862" s="36" t="str">
        <f t="shared" si="143"/>
        <v/>
      </c>
      <c r="D1862" s="36">
        <f t="shared" si="144"/>
        <v>0</v>
      </c>
      <c r="E1862" s="36" t="e">
        <f t="shared" si="145"/>
        <v>#VALUE!</v>
      </c>
      <c r="F1862" s="78" t="e">
        <f t="shared" si="146"/>
        <v>#VALUE!</v>
      </c>
      <c r="G1862" s="99">
        <f t="shared" si="147"/>
        <v>0</v>
      </c>
      <c r="H1862" s="99">
        <v>1</v>
      </c>
    </row>
    <row r="1863" spans="3:8" ht="18" customHeight="1" x14ac:dyDescent="0.25">
      <c r="C1863" s="36" t="str">
        <f t="shared" si="143"/>
        <v/>
      </c>
      <c r="D1863" s="36">
        <f t="shared" si="144"/>
        <v>0</v>
      </c>
      <c r="E1863" s="36" t="e">
        <f t="shared" si="145"/>
        <v>#VALUE!</v>
      </c>
      <c r="F1863" s="78" t="e">
        <f t="shared" si="146"/>
        <v>#VALUE!</v>
      </c>
      <c r="G1863" s="99">
        <f t="shared" si="147"/>
        <v>0</v>
      </c>
      <c r="H1863" s="99">
        <v>1</v>
      </c>
    </row>
    <row r="1864" spans="3:8" ht="18" customHeight="1" x14ac:dyDescent="0.25">
      <c r="C1864" s="36" t="str">
        <f t="shared" si="143"/>
        <v/>
      </c>
      <c r="D1864" s="36">
        <f t="shared" si="144"/>
        <v>0</v>
      </c>
      <c r="E1864" s="36" t="e">
        <f t="shared" si="145"/>
        <v>#VALUE!</v>
      </c>
      <c r="F1864" s="78" t="e">
        <f t="shared" si="146"/>
        <v>#VALUE!</v>
      </c>
      <c r="G1864" s="99">
        <f t="shared" si="147"/>
        <v>0</v>
      </c>
      <c r="H1864" s="99">
        <v>1</v>
      </c>
    </row>
    <row r="1865" spans="3:8" ht="18" customHeight="1" x14ac:dyDescent="0.25">
      <c r="C1865" s="36" t="str">
        <f t="shared" si="143"/>
        <v/>
      </c>
      <c r="D1865" s="36">
        <f t="shared" si="144"/>
        <v>0</v>
      </c>
      <c r="E1865" s="36" t="e">
        <f t="shared" si="145"/>
        <v>#VALUE!</v>
      </c>
      <c r="F1865" s="78" t="e">
        <f t="shared" si="146"/>
        <v>#VALUE!</v>
      </c>
      <c r="G1865" s="99">
        <f t="shared" si="147"/>
        <v>0</v>
      </c>
      <c r="H1865" s="99">
        <v>1</v>
      </c>
    </row>
    <row r="1866" spans="3:8" ht="18" customHeight="1" x14ac:dyDescent="0.25">
      <c r="C1866" s="36" t="str">
        <f t="shared" si="143"/>
        <v/>
      </c>
      <c r="D1866" s="36">
        <f t="shared" si="144"/>
        <v>0</v>
      </c>
      <c r="E1866" s="36" t="e">
        <f t="shared" si="145"/>
        <v>#VALUE!</v>
      </c>
      <c r="F1866" s="78" t="e">
        <f t="shared" si="146"/>
        <v>#VALUE!</v>
      </c>
      <c r="G1866" s="99">
        <f t="shared" si="147"/>
        <v>0</v>
      </c>
      <c r="H1866" s="99">
        <v>1</v>
      </c>
    </row>
    <row r="1867" spans="3:8" ht="18" customHeight="1" x14ac:dyDescent="0.25">
      <c r="C1867" s="36" t="str">
        <f t="shared" si="143"/>
        <v/>
      </c>
      <c r="D1867" s="36">
        <f t="shared" si="144"/>
        <v>0</v>
      </c>
      <c r="E1867" s="36" t="e">
        <f t="shared" si="145"/>
        <v>#VALUE!</v>
      </c>
      <c r="F1867" s="78" t="e">
        <f t="shared" si="146"/>
        <v>#VALUE!</v>
      </c>
      <c r="G1867" s="99">
        <f t="shared" si="147"/>
        <v>0</v>
      </c>
      <c r="H1867" s="99">
        <v>1</v>
      </c>
    </row>
    <row r="1868" spans="3:8" ht="18" customHeight="1" x14ac:dyDescent="0.25">
      <c r="C1868" s="36" t="str">
        <f t="shared" si="143"/>
        <v/>
      </c>
      <c r="D1868" s="36">
        <f t="shared" si="144"/>
        <v>0</v>
      </c>
      <c r="E1868" s="36" t="e">
        <f t="shared" si="145"/>
        <v>#VALUE!</v>
      </c>
      <c r="F1868" s="78" t="e">
        <f t="shared" si="146"/>
        <v>#VALUE!</v>
      </c>
      <c r="G1868" s="99">
        <f t="shared" si="147"/>
        <v>0</v>
      </c>
      <c r="H1868" s="99">
        <v>1</v>
      </c>
    </row>
    <row r="1869" spans="3:8" ht="18" customHeight="1" x14ac:dyDescent="0.25">
      <c r="C1869" s="36" t="str">
        <f t="shared" si="143"/>
        <v/>
      </c>
      <c r="D1869" s="36">
        <f t="shared" si="144"/>
        <v>0</v>
      </c>
      <c r="E1869" s="36" t="e">
        <f t="shared" si="145"/>
        <v>#VALUE!</v>
      </c>
      <c r="F1869" s="78" t="e">
        <f t="shared" si="146"/>
        <v>#VALUE!</v>
      </c>
      <c r="G1869" s="99">
        <f t="shared" si="147"/>
        <v>0</v>
      </c>
      <c r="H1869" s="99">
        <v>1</v>
      </c>
    </row>
    <row r="1870" spans="3:8" ht="18" customHeight="1" x14ac:dyDescent="0.25">
      <c r="C1870" s="36" t="str">
        <f t="shared" si="143"/>
        <v/>
      </c>
      <c r="D1870" s="36">
        <f t="shared" si="144"/>
        <v>0</v>
      </c>
      <c r="E1870" s="36" t="e">
        <f t="shared" si="145"/>
        <v>#VALUE!</v>
      </c>
      <c r="F1870" s="78" t="e">
        <f t="shared" si="146"/>
        <v>#VALUE!</v>
      </c>
      <c r="G1870" s="99">
        <f t="shared" si="147"/>
        <v>0</v>
      </c>
      <c r="H1870" s="99">
        <v>1</v>
      </c>
    </row>
    <row r="1871" spans="3:8" ht="18" customHeight="1" x14ac:dyDescent="0.25">
      <c r="C1871" s="36" t="str">
        <f t="shared" si="143"/>
        <v/>
      </c>
      <c r="D1871" s="36">
        <f t="shared" si="144"/>
        <v>0</v>
      </c>
      <c r="E1871" s="36" t="e">
        <f t="shared" si="145"/>
        <v>#VALUE!</v>
      </c>
      <c r="F1871" s="78" t="e">
        <f t="shared" si="146"/>
        <v>#VALUE!</v>
      </c>
      <c r="G1871" s="99">
        <f t="shared" si="147"/>
        <v>0</v>
      </c>
      <c r="H1871" s="99">
        <v>1</v>
      </c>
    </row>
    <row r="1872" spans="3:8" ht="18" customHeight="1" x14ac:dyDescent="0.25">
      <c r="C1872" s="36" t="str">
        <f t="shared" si="143"/>
        <v/>
      </c>
      <c r="D1872" s="36">
        <f t="shared" si="144"/>
        <v>0</v>
      </c>
      <c r="E1872" s="36" t="e">
        <f t="shared" si="145"/>
        <v>#VALUE!</v>
      </c>
      <c r="F1872" s="78" t="e">
        <f t="shared" si="146"/>
        <v>#VALUE!</v>
      </c>
      <c r="G1872" s="99">
        <f t="shared" si="147"/>
        <v>0</v>
      </c>
      <c r="H1872" s="99">
        <v>1</v>
      </c>
    </row>
    <row r="1873" spans="3:8" ht="18" customHeight="1" x14ac:dyDescent="0.25">
      <c r="C1873" s="36" t="str">
        <f t="shared" si="143"/>
        <v/>
      </c>
      <c r="D1873" s="36">
        <f t="shared" si="144"/>
        <v>0</v>
      </c>
      <c r="E1873" s="36" t="e">
        <f t="shared" si="145"/>
        <v>#VALUE!</v>
      </c>
      <c r="F1873" s="78" t="e">
        <f t="shared" si="146"/>
        <v>#VALUE!</v>
      </c>
      <c r="G1873" s="99">
        <f t="shared" si="147"/>
        <v>0</v>
      </c>
      <c r="H1873" s="99">
        <v>1</v>
      </c>
    </row>
    <row r="1874" spans="3:8" ht="18" customHeight="1" x14ac:dyDescent="0.25">
      <c r="C1874" s="36" t="str">
        <f t="shared" si="143"/>
        <v/>
      </c>
      <c r="D1874" s="36">
        <f t="shared" si="144"/>
        <v>0</v>
      </c>
      <c r="E1874" s="36" t="e">
        <f t="shared" si="145"/>
        <v>#VALUE!</v>
      </c>
      <c r="F1874" s="78" t="e">
        <f t="shared" si="146"/>
        <v>#VALUE!</v>
      </c>
      <c r="G1874" s="99">
        <f t="shared" si="147"/>
        <v>0</v>
      </c>
      <c r="H1874" s="99">
        <v>1</v>
      </c>
    </row>
    <row r="1875" spans="3:8" ht="18" customHeight="1" x14ac:dyDescent="0.25">
      <c r="C1875" s="36" t="str">
        <f t="shared" si="143"/>
        <v/>
      </c>
      <c r="D1875" s="36">
        <f t="shared" si="144"/>
        <v>0</v>
      </c>
      <c r="E1875" s="36" t="e">
        <f t="shared" si="145"/>
        <v>#VALUE!</v>
      </c>
      <c r="F1875" s="78" t="e">
        <f t="shared" si="146"/>
        <v>#VALUE!</v>
      </c>
      <c r="G1875" s="99">
        <f t="shared" si="147"/>
        <v>0</v>
      </c>
      <c r="H1875" s="99">
        <v>1</v>
      </c>
    </row>
    <row r="1876" spans="3:8" ht="18" customHeight="1" x14ac:dyDescent="0.25">
      <c r="C1876" s="36" t="str">
        <f t="shared" si="143"/>
        <v/>
      </c>
      <c r="D1876" s="36">
        <f t="shared" si="144"/>
        <v>0</v>
      </c>
      <c r="E1876" s="36" t="e">
        <f t="shared" si="145"/>
        <v>#VALUE!</v>
      </c>
      <c r="F1876" s="78" t="e">
        <f t="shared" si="146"/>
        <v>#VALUE!</v>
      </c>
      <c r="G1876" s="99">
        <f t="shared" si="147"/>
        <v>0</v>
      </c>
      <c r="H1876" s="99">
        <v>1</v>
      </c>
    </row>
    <row r="1877" spans="3:8" ht="18" customHeight="1" x14ac:dyDescent="0.25">
      <c r="C1877" s="36" t="str">
        <f t="shared" si="143"/>
        <v/>
      </c>
      <c r="D1877" s="36">
        <f t="shared" si="144"/>
        <v>0</v>
      </c>
      <c r="E1877" s="36" t="e">
        <f t="shared" si="145"/>
        <v>#VALUE!</v>
      </c>
      <c r="F1877" s="78" t="e">
        <f t="shared" si="146"/>
        <v>#VALUE!</v>
      </c>
      <c r="G1877" s="99">
        <f t="shared" si="147"/>
        <v>0</v>
      </c>
      <c r="H1877" s="99">
        <v>1</v>
      </c>
    </row>
    <row r="1878" spans="3:8" ht="18" customHeight="1" x14ac:dyDescent="0.25">
      <c r="C1878" s="36" t="str">
        <f t="shared" si="143"/>
        <v/>
      </c>
      <c r="D1878" s="36">
        <f t="shared" si="144"/>
        <v>0</v>
      </c>
      <c r="E1878" s="36" t="e">
        <f t="shared" si="145"/>
        <v>#VALUE!</v>
      </c>
      <c r="F1878" s="78" t="e">
        <f t="shared" si="146"/>
        <v>#VALUE!</v>
      </c>
      <c r="G1878" s="99">
        <f t="shared" si="147"/>
        <v>0</v>
      </c>
      <c r="H1878" s="99">
        <v>1</v>
      </c>
    </row>
    <row r="1879" spans="3:8" ht="18" customHeight="1" x14ac:dyDescent="0.25">
      <c r="C1879" s="36" t="str">
        <f t="shared" si="143"/>
        <v/>
      </c>
      <c r="D1879" s="36">
        <f t="shared" si="144"/>
        <v>0</v>
      </c>
      <c r="E1879" s="36" t="e">
        <f t="shared" si="145"/>
        <v>#VALUE!</v>
      </c>
      <c r="F1879" s="78" t="e">
        <f t="shared" si="146"/>
        <v>#VALUE!</v>
      </c>
      <c r="G1879" s="99">
        <f t="shared" si="147"/>
        <v>0</v>
      </c>
      <c r="H1879" s="99">
        <v>1</v>
      </c>
    </row>
    <row r="1880" spans="3:8" ht="18" customHeight="1" x14ac:dyDescent="0.25">
      <c r="C1880" s="36" t="str">
        <f t="shared" si="143"/>
        <v/>
      </c>
      <c r="D1880" s="36">
        <f t="shared" si="144"/>
        <v>0</v>
      </c>
      <c r="E1880" s="36" t="e">
        <f t="shared" si="145"/>
        <v>#VALUE!</v>
      </c>
      <c r="F1880" s="78" t="e">
        <f t="shared" si="146"/>
        <v>#VALUE!</v>
      </c>
      <c r="G1880" s="99">
        <f t="shared" si="147"/>
        <v>0</v>
      </c>
      <c r="H1880" s="99">
        <v>1</v>
      </c>
    </row>
    <row r="1881" spans="3:8" ht="18" customHeight="1" x14ac:dyDescent="0.25">
      <c r="C1881" s="36" t="str">
        <f t="shared" si="143"/>
        <v/>
      </c>
      <c r="D1881" s="36">
        <f t="shared" si="144"/>
        <v>0</v>
      </c>
      <c r="E1881" s="36" t="e">
        <f t="shared" si="145"/>
        <v>#VALUE!</v>
      </c>
      <c r="F1881" s="78" t="e">
        <f t="shared" si="146"/>
        <v>#VALUE!</v>
      </c>
      <c r="G1881" s="99">
        <f t="shared" si="147"/>
        <v>0</v>
      </c>
      <c r="H1881" s="99">
        <v>1</v>
      </c>
    </row>
    <row r="1882" spans="3:8" ht="18" customHeight="1" x14ac:dyDescent="0.25">
      <c r="C1882" s="36" t="str">
        <f t="shared" si="143"/>
        <v/>
      </c>
      <c r="D1882" s="36">
        <f t="shared" si="144"/>
        <v>0</v>
      </c>
      <c r="E1882" s="36" t="e">
        <f t="shared" si="145"/>
        <v>#VALUE!</v>
      </c>
      <c r="F1882" s="78" t="e">
        <f t="shared" si="146"/>
        <v>#VALUE!</v>
      </c>
      <c r="G1882" s="99">
        <f t="shared" si="147"/>
        <v>0</v>
      </c>
      <c r="H1882" s="99">
        <v>1</v>
      </c>
    </row>
    <row r="1883" spans="3:8" ht="18" customHeight="1" x14ac:dyDescent="0.25">
      <c r="C1883" s="36" t="str">
        <f t="shared" si="143"/>
        <v/>
      </c>
      <c r="D1883" s="36">
        <f t="shared" si="144"/>
        <v>0</v>
      </c>
      <c r="E1883" s="36" t="e">
        <f t="shared" si="145"/>
        <v>#VALUE!</v>
      </c>
      <c r="F1883" s="78" t="e">
        <f t="shared" si="146"/>
        <v>#VALUE!</v>
      </c>
      <c r="G1883" s="99">
        <f t="shared" si="147"/>
        <v>0</v>
      </c>
      <c r="H1883" s="99">
        <v>1</v>
      </c>
    </row>
    <row r="1884" spans="3:8" ht="18" customHeight="1" x14ac:dyDescent="0.25">
      <c r="C1884" s="36" t="str">
        <f t="shared" si="143"/>
        <v/>
      </c>
      <c r="D1884" s="36">
        <f t="shared" si="144"/>
        <v>0</v>
      </c>
      <c r="E1884" s="36" t="e">
        <f t="shared" si="145"/>
        <v>#VALUE!</v>
      </c>
      <c r="F1884" s="78" t="e">
        <f t="shared" si="146"/>
        <v>#VALUE!</v>
      </c>
      <c r="G1884" s="99">
        <f t="shared" si="147"/>
        <v>0</v>
      </c>
      <c r="H1884" s="99">
        <v>1</v>
      </c>
    </row>
    <row r="1885" spans="3:8" ht="18" customHeight="1" x14ac:dyDescent="0.25">
      <c r="C1885" s="36" t="str">
        <f t="shared" si="143"/>
        <v/>
      </c>
      <c r="D1885" s="36">
        <f t="shared" si="144"/>
        <v>0</v>
      </c>
      <c r="E1885" s="36" t="e">
        <f t="shared" si="145"/>
        <v>#VALUE!</v>
      </c>
      <c r="F1885" s="78" t="e">
        <f t="shared" si="146"/>
        <v>#VALUE!</v>
      </c>
      <c r="G1885" s="99">
        <f t="shared" si="147"/>
        <v>0</v>
      </c>
      <c r="H1885" s="99">
        <v>1</v>
      </c>
    </row>
    <row r="1886" spans="3:8" ht="18" customHeight="1" x14ac:dyDescent="0.25">
      <c r="C1886" s="36" t="str">
        <f t="shared" si="143"/>
        <v/>
      </c>
      <c r="D1886" s="36">
        <f t="shared" si="144"/>
        <v>0</v>
      </c>
      <c r="E1886" s="36" t="e">
        <f t="shared" si="145"/>
        <v>#VALUE!</v>
      </c>
      <c r="F1886" s="78" t="e">
        <f t="shared" si="146"/>
        <v>#VALUE!</v>
      </c>
      <c r="G1886" s="99">
        <f t="shared" si="147"/>
        <v>0</v>
      </c>
      <c r="H1886" s="99">
        <v>1</v>
      </c>
    </row>
    <row r="1887" spans="3:8" ht="18" customHeight="1" x14ac:dyDescent="0.25">
      <c r="C1887" s="36" t="str">
        <f t="shared" si="143"/>
        <v/>
      </c>
      <c r="D1887" s="36">
        <f t="shared" si="144"/>
        <v>0</v>
      </c>
      <c r="E1887" s="36" t="e">
        <f t="shared" si="145"/>
        <v>#VALUE!</v>
      </c>
      <c r="F1887" s="78" t="e">
        <f t="shared" si="146"/>
        <v>#VALUE!</v>
      </c>
      <c r="G1887" s="99">
        <f t="shared" si="147"/>
        <v>0</v>
      </c>
      <c r="H1887" s="99">
        <v>1</v>
      </c>
    </row>
    <row r="1888" spans="3:8" ht="18" customHeight="1" x14ac:dyDescent="0.25">
      <c r="C1888" s="36" t="str">
        <f t="shared" si="143"/>
        <v/>
      </c>
      <c r="D1888" s="36">
        <f t="shared" si="144"/>
        <v>0</v>
      </c>
      <c r="E1888" s="36" t="e">
        <f t="shared" si="145"/>
        <v>#VALUE!</v>
      </c>
      <c r="F1888" s="78" t="e">
        <f t="shared" si="146"/>
        <v>#VALUE!</v>
      </c>
      <c r="G1888" s="99">
        <f t="shared" si="147"/>
        <v>0</v>
      </c>
      <c r="H1888" s="99">
        <v>1</v>
      </c>
    </row>
    <row r="1889" spans="3:8" ht="18" customHeight="1" x14ac:dyDescent="0.25">
      <c r="C1889" s="36" t="str">
        <f t="shared" si="143"/>
        <v/>
      </c>
      <c r="D1889" s="36">
        <f t="shared" si="144"/>
        <v>0</v>
      </c>
      <c r="E1889" s="36" t="e">
        <f t="shared" si="145"/>
        <v>#VALUE!</v>
      </c>
      <c r="F1889" s="78" t="e">
        <f t="shared" si="146"/>
        <v>#VALUE!</v>
      </c>
      <c r="G1889" s="99">
        <f t="shared" si="147"/>
        <v>0</v>
      </c>
      <c r="H1889" s="99">
        <v>1</v>
      </c>
    </row>
    <row r="1890" spans="3:8" ht="18" customHeight="1" x14ac:dyDescent="0.25">
      <c r="C1890" s="36" t="str">
        <f t="shared" si="143"/>
        <v/>
      </c>
      <c r="D1890" s="36">
        <f t="shared" si="144"/>
        <v>0</v>
      </c>
      <c r="E1890" s="36" t="e">
        <f t="shared" si="145"/>
        <v>#VALUE!</v>
      </c>
      <c r="F1890" s="78" t="e">
        <f t="shared" si="146"/>
        <v>#VALUE!</v>
      </c>
      <c r="G1890" s="99">
        <f t="shared" si="147"/>
        <v>0</v>
      </c>
      <c r="H1890" s="99">
        <v>1</v>
      </c>
    </row>
    <row r="1891" spans="3:8" ht="18" customHeight="1" x14ac:dyDescent="0.25">
      <c r="C1891" s="36" t="str">
        <f t="shared" si="143"/>
        <v/>
      </c>
      <c r="D1891" s="36">
        <f t="shared" si="144"/>
        <v>0</v>
      </c>
      <c r="E1891" s="36" t="e">
        <f t="shared" si="145"/>
        <v>#VALUE!</v>
      </c>
      <c r="F1891" s="78" t="e">
        <f t="shared" si="146"/>
        <v>#VALUE!</v>
      </c>
      <c r="G1891" s="99">
        <f t="shared" si="147"/>
        <v>0</v>
      </c>
      <c r="H1891" s="99">
        <v>1</v>
      </c>
    </row>
    <row r="1892" spans="3:8" ht="18" customHeight="1" x14ac:dyDescent="0.25">
      <c r="C1892" s="36" t="str">
        <f t="shared" si="143"/>
        <v/>
      </c>
      <c r="D1892" s="36">
        <f t="shared" si="144"/>
        <v>0</v>
      </c>
      <c r="E1892" s="36" t="e">
        <f t="shared" si="145"/>
        <v>#VALUE!</v>
      </c>
      <c r="F1892" s="78" t="e">
        <f t="shared" si="146"/>
        <v>#VALUE!</v>
      </c>
      <c r="G1892" s="99">
        <f t="shared" si="147"/>
        <v>0</v>
      </c>
      <c r="H1892" s="99">
        <v>1</v>
      </c>
    </row>
    <row r="1893" spans="3:8" ht="18" customHeight="1" x14ac:dyDescent="0.25">
      <c r="C1893" s="36" t="str">
        <f t="shared" si="143"/>
        <v/>
      </c>
      <c r="D1893" s="36">
        <f t="shared" si="144"/>
        <v>0</v>
      </c>
      <c r="E1893" s="36" t="e">
        <f t="shared" si="145"/>
        <v>#VALUE!</v>
      </c>
      <c r="F1893" s="78" t="e">
        <f t="shared" si="146"/>
        <v>#VALUE!</v>
      </c>
      <c r="G1893" s="99">
        <f t="shared" si="147"/>
        <v>0</v>
      </c>
      <c r="H1893" s="99">
        <v>1</v>
      </c>
    </row>
    <row r="1894" spans="3:8" ht="18" customHeight="1" x14ac:dyDescent="0.25">
      <c r="C1894" s="36" t="str">
        <f t="shared" si="143"/>
        <v/>
      </c>
      <c r="D1894" s="36">
        <f t="shared" si="144"/>
        <v>0</v>
      </c>
      <c r="E1894" s="36" t="e">
        <f t="shared" si="145"/>
        <v>#VALUE!</v>
      </c>
      <c r="F1894" s="78" t="e">
        <f t="shared" si="146"/>
        <v>#VALUE!</v>
      </c>
      <c r="G1894" s="99">
        <f t="shared" si="147"/>
        <v>0</v>
      </c>
      <c r="H1894" s="99">
        <v>1</v>
      </c>
    </row>
    <row r="1895" spans="3:8" ht="18" customHeight="1" x14ac:dyDescent="0.25">
      <c r="C1895" s="36" t="str">
        <f t="shared" si="143"/>
        <v/>
      </c>
      <c r="D1895" s="36">
        <f t="shared" si="144"/>
        <v>0</v>
      </c>
      <c r="E1895" s="36" t="e">
        <f t="shared" si="145"/>
        <v>#VALUE!</v>
      </c>
      <c r="F1895" s="78" t="e">
        <f t="shared" si="146"/>
        <v>#VALUE!</v>
      </c>
      <c r="G1895" s="99">
        <f t="shared" si="147"/>
        <v>0</v>
      </c>
      <c r="H1895" s="99">
        <v>1</v>
      </c>
    </row>
    <row r="1896" spans="3:8" ht="18" customHeight="1" x14ac:dyDescent="0.25">
      <c r="C1896" s="36" t="str">
        <f t="shared" si="143"/>
        <v/>
      </c>
      <c r="D1896" s="36">
        <f t="shared" si="144"/>
        <v>0</v>
      </c>
      <c r="E1896" s="36" t="e">
        <f t="shared" si="145"/>
        <v>#VALUE!</v>
      </c>
      <c r="F1896" s="78" t="e">
        <f t="shared" si="146"/>
        <v>#VALUE!</v>
      </c>
      <c r="G1896" s="99">
        <f t="shared" si="147"/>
        <v>0</v>
      </c>
      <c r="H1896" s="99">
        <v>1</v>
      </c>
    </row>
    <row r="1897" spans="3:8" ht="18" customHeight="1" x14ac:dyDescent="0.25">
      <c r="C1897" s="36" t="str">
        <f t="shared" si="143"/>
        <v/>
      </c>
      <c r="D1897" s="36">
        <f t="shared" si="144"/>
        <v>0</v>
      </c>
      <c r="E1897" s="36" t="e">
        <f t="shared" si="145"/>
        <v>#VALUE!</v>
      </c>
      <c r="F1897" s="78" t="e">
        <f t="shared" si="146"/>
        <v>#VALUE!</v>
      </c>
      <c r="G1897" s="99">
        <f t="shared" si="147"/>
        <v>0</v>
      </c>
      <c r="H1897" s="99">
        <v>1</v>
      </c>
    </row>
    <row r="1898" spans="3:8" ht="18" customHeight="1" x14ac:dyDescent="0.25">
      <c r="C1898" s="36" t="str">
        <f t="shared" si="143"/>
        <v/>
      </c>
      <c r="D1898" s="36">
        <f t="shared" si="144"/>
        <v>0</v>
      </c>
      <c r="E1898" s="36" t="e">
        <f t="shared" si="145"/>
        <v>#VALUE!</v>
      </c>
      <c r="F1898" s="78" t="e">
        <f t="shared" si="146"/>
        <v>#VALUE!</v>
      </c>
      <c r="G1898" s="99">
        <f t="shared" si="147"/>
        <v>0</v>
      </c>
      <c r="H1898" s="99">
        <v>1</v>
      </c>
    </row>
    <row r="1899" spans="3:8" ht="18" customHeight="1" x14ac:dyDescent="0.25">
      <c r="C1899" s="36" t="str">
        <f t="shared" si="143"/>
        <v/>
      </c>
      <c r="D1899" s="36">
        <f t="shared" si="144"/>
        <v>0</v>
      </c>
      <c r="E1899" s="36" t="e">
        <f t="shared" si="145"/>
        <v>#VALUE!</v>
      </c>
      <c r="F1899" s="78" t="e">
        <f t="shared" si="146"/>
        <v>#VALUE!</v>
      </c>
      <c r="G1899" s="99">
        <f t="shared" si="147"/>
        <v>0</v>
      </c>
      <c r="H1899" s="99">
        <v>1</v>
      </c>
    </row>
    <row r="1900" spans="3:8" ht="18" customHeight="1" x14ac:dyDescent="0.25">
      <c r="C1900" s="36" t="str">
        <f t="shared" si="143"/>
        <v/>
      </c>
      <c r="D1900" s="36">
        <f t="shared" si="144"/>
        <v>0</v>
      </c>
      <c r="E1900" s="36" t="e">
        <f t="shared" si="145"/>
        <v>#VALUE!</v>
      </c>
      <c r="F1900" s="78" t="e">
        <f t="shared" si="146"/>
        <v>#VALUE!</v>
      </c>
      <c r="G1900" s="99">
        <f t="shared" si="147"/>
        <v>0</v>
      </c>
      <c r="H1900" s="99">
        <v>1</v>
      </c>
    </row>
    <row r="1901" spans="3:8" ht="18" customHeight="1" x14ac:dyDescent="0.25">
      <c r="C1901" s="36" t="str">
        <f t="shared" si="143"/>
        <v/>
      </c>
      <c r="D1901" s="36">
        <f t="shared" si="144"/>
        <v>0</v>
      </c>
      <c r="E1901" s="36" t="e">
        <f t="shared" si="145"/>
        <v>#VALUE!</v>
      </c>
      <c r="F1901" s="78" t="e">
        <f t="shared" si="146"/>
        <v>#VALUE!</v>
      </c>
      <c r="G1901" s="99">
        <f t="shared" si="147"/>
        <v>0</v>
      </c>
      <c r="H1901" s="99">
        <v>1</v>
      </c>
    </row>
    <row r="1902" spans="3:8" ht="18" customHeight="1" x14ac:dyDescent="0.25">
      <c r="C1902" s="36" t="str">
        <f t="shared" si="143"/>
        <v/>
      </c>
      <c r="D1902" s="36">
        <f t="shared" si="144"/>
        <v>0</v>
      </c>
      <c r="E1902" s="36" t="e">
        <f t="shared" si="145"/>
        <v>#VALUE!</v>
      </c>
      <c r="F1902" s="78" t="e">
        <f t="shared" si="146"/>
        <v>#VALUE!</v>
      </c>
      <c r="G1902" s="99">
        <f t="shared" si="147"/>
        <v>0</v>
      </c>
      <c r="H1902" s="99">
        <v>1</v>
      </c>
    </row>
    <row r="1903" spans="3:8" ht="18" customHeight="1" x14ac:dyDescent="0.25">
      <c r="C1903" s="36" t="str">
        <f t="shared" si="143"/>
        <v/>
      </c>
      <c r="D1903" s="36">
        <f t="shared" si="144"/>
        <v>0</v>
      </c>
      <c r="E1903" s="36" t="e">
        <f t="shared" si="145"/>
        <v>#VALUE!</v>
      </c>
      <c r="F1903" s="78" t="e">
        <f t="shared" si="146"/>
        <v>#VALUE!</v>
      </c>
      <c r="G1903" s="99">
        <f t="shared" si="147"/>
        <v>0</v>
      </c>
      <c r="H1903" s="99">
        <v>1</v>
      </c>
    </row>
    <row r="1904" spans="3:8" ht="18" customHeight="1" x14ac:dyDescent="0.25">
      <c r="C1904" s="36" t="str">
        <f t="shared" si="143"/>
        <v/>
      </c>
      <c r="D1904" s="36">
        <f t="shared" si="144"/>
        <v>0</v>
      </c>
      <c r="E1904" s="36" t="e">
        <f t="shared" si="145"/>
        <v>#VALUE!</v>
      </c>
      <c r="F1904" s="78" t="e">
        <f t="shared" si="146"/>
        <v>#VALUE!</v>
      </c>
      <c r="G1904" s="99">
        <f t="shared" si="147"/>
        <v>0</v>
      </c>
      <c r="H1904" s="99">
        <v>1</v>
      </c>
    </row>
    <row r="1905" spans="3:8" ht="18" customHeight="1" x14ac:dyDescent="0.25">
      <c r="C1905" s="36" t="str">
        <f t="shared" si="143"/>
        <v/>
      </c>
      <c r="D1905" s="36">
        <f t="shared" si="144"/>
        <v>0</v>
      </c>
      <c r="E1905" s="36" t="e">
        <f t="shared" si="145"/>
        <v>#VALUE!</v>
      </c>
      <c r="F1905" s="78" t="e">
        <f t="shared" si="146"/>
        <v>#VALUE!</v>
      </c>
      <c r="G1905" s="99">
        <f t="shared" si="147"/>
        <v>0</v>
      </c>
      <c r="H1905" s="99">
        <v>1</v>
      </c>
    </row>
    <row r="1906" spans="3:8" ht="18" customHeight="1" x14ac:dyDescent="0.25">
      <c r="C1906" s="36" t="str">
        <f t="shared" si="143"/>
        <v/>
      </c>
      <c r="D1906" s="36">
        <f t="shared" si="144"/>
        <v>0</v>
      </c>
      <c r="E1906" s="36" t="e">
        <f t="shared" si="145"/>
        <v>#VALUE!</v>
      </c>
      <c r="F1906" s="78" t="e">
        <f t="shared" si="146"/>
        <v>#VALUE!</v>
      </c>
      <c r="G1906" s="99">
        <f t="shared" si="147"/>
        <v>0</v>
      </c>
      <c r="H1906" s="99">
        <v>1</v>
      </c>
    </row>
    <row r="1907" spans="3:8" ht="18" customHeight="1" x14ac:dyDescent="0.25">
      <c r="C1907" s="36" t="str">
        <f t="shared" si="143"/>
        <v/>
      </c>
      <c r="D1907" s="36">
        <f t="shared" si="144"/>
        <v>0</v>
      </c>
      <c r="E1907" s="36" t="e">
        <f t="shared" si="145"/>
        <v>#VALUE!</v>
      </c>
      <c r="F1907" s="78" t="e">
        <f t="shared" si="146"/>
        <v>#VALUE!</v>
      </c>
      <c r="G1907" s="99">
        <f t="shared" si="147"/>
        <v>0</v>
      </c>
      <c r="H1907" s="99">
        <v>1</v>
      </c>
    </row>
    <row r="1908" spans="3:8" ht="18" customHeight="1" x14ac:dyDescent="0.25">
      <c r="C1908" s="36" t="str">
        <f t="shared" si="143"/>
        <v/>
      </c>
      <c r="D1908" s="36">
        <f t="shared" si="144"/>
        <v>0</v>
      </c>
      <c r="E1908" s="36" t="e">
        <f t="shared" si="145"/>
        <v>#VALUE!</v>
      </c>
      <c r="F1908" s="78" t="e">
        <f t="shared" si="146"/>
        <v>#VALUE!</v>
      </c>
      <c r="G1908" s="99">
        <f t="shared" si="147"/>
        <v>0</v>
      </c>
      <c r="H1908" s="99">
        <v>1</v>
      </c>
    </row>
    <row r="1909" spans="3:8" ht="18" customHeight="1" x14ac:dyDescent="0.25">
      <c r="C1909" s="36" t="str">
        <f t="shared" si="143"/>
        <v/>
      </c>
      <c r="D1909" s="36">
        <f t="shared" si="144"/>
        <v>0</v>
      </c>
      <c r="E1909" s="36" t="e">
        <f t="shared" si="145"/>
        <v>#VALUE!</v>
      </c>
      <c r="F1909" s="78" t="e">
        <f t="shared" si="146"/>
        <v>#VALUE!</v>
      </c>
      <c r="G1909" s="99">
        <f t="shared" si="147"/>
        <v>0</v>
      </c>
      <c r="H1909" s="99">
        <v>1</v>
      </c>
    </row>
    <row r="1910" spans="3:8" ht="18" customHeight="1" x14ac:dyDescent="0.25">
      <c r="C1910" s="36" t="str">
        <f t="shared" si="143"/>
        <v/>
      </c>
      <c r="D1910" s="36">
        <f t="shared" si="144"/>
        <v>0</v>
      </c>
      <c r="E1910" s="36" t="e">
        <f t="shared" si="145"/>
        <v>#VALUE!</v>
      </c>
      <c r="F1910" s="78" t="e">
        <f t="shared" si="146"/>
        <v>#VALUE!</v>
      </c>
      <c r="G1910" s="99">
        <f t="shared" si="147"/>
        <v>0</v>
      </c>
      <c r="H1910" s="99">
        <v>1</v>
      </c>
    </row>
    <row r="1911" spans="3:8" ht="18" customHeight="1" x14ac:dyDescent="0.25">
      <c r="C1911" s="36" t="str">
        <f t="shared" si="143"/>
        <v/>
      </c>
      <c r="D1911" s="36">
        <f t="shared" si="144"/>
        <v>0</v>
      </c>
      <c r="E1911" s="36" t="e">
        <f t="shared" si="145"/>
        <v>#VALUE!</v>
      </c>
      <c r="F1911" s="78" t="e">
        <f t="shared" si="146"/>
        <v>#VALUE!</v>
      </c>
      <c r="G1911" s="99">
        <f t="shared" si="147"/>
        <v>0</v>
      </c>
      <c r="H1911" s="99">
        <v>1</v>
      </c>
    </row>
    <row r="1912" spans="3:8" ht="18" customHeight="1" x14ac:dyDescent="0.25">
      <c r="C1912" s="36" t="str">
        <f t="shared" si="143"/>
        <v/>
      </c>
      <c r="D1912" s="36">
        <f t="shared" si="144"/>
        <v>0</v>
      </c>
      <c r="E1912" s="36" t="e">
        <f t="shared" si="145"/>
        <v>#VALUE!</v>
      </c>
      <c r="F1912" s="78" t="e">
        <f t="shared" si="146"/>
        <v>#VALUE!</v>
      </c>
      <c r="G1912" s="99">
        <f t="shared" si="147"/>
        <v>0</v>
      </c>
      <c r="H1912" s="99">
        <v>1</v>
      </c>
    </row>
    <row r="1913" spans="3:8" ht="18" customHeight="1" x14ac:dyDescent="0.25">
      <c r="C1913" s="36" t="str">
        <f t="shared" si="143"/>
        <v/>
      </c>
      <c r="D1913" s="36">
        <f t="shared" si="144"/>
        <v>0</v>
      </c>
      <c r="E1913" s="36" t="e">
        <f t="shared" si="145"/>
        <v>#VALUE!</v>
      </c>
      <c r="F1913" s="78" t="e">
        <f t="shared" si="146"/>
        <v>#VALUE!</v>
      </c>
      <c r="G1913" s="99">
        <f t="shared" si="147"/>
        <v>0</v>
      </c>
      <c r="H1913" s="99">
        <v>1</v>
      </c>
    </row>
    <row r="1914" spans="3:8" ht="18" customHeight="1" x14ac:dyDescent="0.25">
      <c r="C1914" s="36" t="str">
        <f t="shared" si="143"/>
        <v/>
      </c>
      <c r="D1914" s="36">
        <f t="shared" si="144"/>
        <v>0</v>
      </c>
      <c r="E1914" s="36" t="e">
        <f t="shared" si="145"/>
        <v>#VALUE!</v>
      </c>
      <c r="F1914" s="78" t="e">
        <f t="shared" si="146"/>
        <v>#VALUE!</v>
      </c>
      <c r="G1914" s="99">
        <f t="shared" si="147"/>
        <v>0</v>
      </c>
      <c r="H1914" s="99">
        <v>1</v>
      </c>
    </row>
    <row r="1915" spans="3:8" ht="18" customHeight="1" x14ac:dyDescent="0.25">
      <c r="C1915" s="36" t="str">
        <f t="shared" si="143"/>
        <v/>
      </c>
      <c r="D1915" s="36">
        <f t="shared" si="144"/>
        <v>0</v>
      </c>
      <c r="E1915" s="36" t="e">
        <f t="shared" si="145"/>
        <v>#VALUE!</v>
      </c>
      <c r="F1915" s="78" t="e">
        <f t="shared" si="146"/>
        <v>#VALUE!</v>
      </c>
      <c r="G1915" s="99">
        <f t="shared" si="147"/>
        <v>0</v>
      </c>
      <c r="H1915" s="99">
        <v>1</v>
      </c>
    </row>
    <row r="1916" spans="3:8" ht="18" customHeight="1" x14ac:dyDescent="0.25">
      <c r="C1916" s="36" t="str">
        <f t="shared" si="143"/>
        <v/>
      </c>
      <c r="D1916" s="36">
        <f t="shared" si="144"/>
        <v>0</v>
      </c>
      <c r="E1916" s="36" t="e">
        <f t="shared" si="145"/>
        <v>#VALUE!</v>
      </c>
      <c r="F1916" s="78" t="e">
        <f t="shared" si="146"/>
        <v>#VALUE!</v>
      </c>
      <c r="G1916" s="99">
        <f t="shared" si="147"/>
        <v>0</v>
      </c>
      <c r="H1916" s="99">
        <v>1</v>
      </c>
    </row>
    <row r="1917" spans="3:8" ht="18" customHeight="1" x14ac:dyDescent="0.25">
      <c r="C1917" s="36" t="str">
        <f t="shared" si="143"/>
        <v/>
      </c>
      <c r="D1917" s="36">
        <f t="shared" si="144"/>
        <v>0</v>
      </c>
      <c r="E1917" s="36" t="e">
        <f t="shared" si="145"/>
        <v>#VALUE!</v>
      </c>
      <c r="F1917" s="78" t="e">
        <f t="shared" si="146"/>
        <v>#VALUE!</v>
      </c>
      <c r="G1917" s="99">
        <f t="shared" si="147"/>
        <v>0</v>
      </c>
      <c r="H1917" s="99">
        <v>1</v>
      </c>
    </row>
    <row r="1918" spans="3:8" ht="18" customHeight="1" x14ac:dyDescent="0.25">
      <c r="C1918" s="36" t="str">
        <f t="shared" si="143"/>
        <v/>
      </c>
      <c r="D1918" s="36">
        <f t="shared" si="144"/>
        <v>0</v>
      </c>
      <c r="E1918" s="36" t="e">
        <f t="shared" si="145"/>
        <v>#VALUE!</v>
      </c>
      <c r="F1918" s="78" t="e">
        <f t="shared" si="146"/>
        <v>#VALUE!</v>
      </c>
      <c r="G1918" s="99">
        <f t="shared" si="147"/>
        <v>0</v>
      </c>
      <c r="H1918" s="99">
        <v>1</v>
      </c>
    </row>
    <row r="1919" spans="3:8" ht="18" customHeight="1" x14ac:dyDescent="0.25">
      <c r="C1919" s="36" t="str">
        <f t="shared" si="143"/>
        <v/>
      </c>
      <c r="D1919" s="36">
        <f t="shared" si="144"/>
        <v>0</v>
      </c>
      <c r="E1919" s="36" t="e">
        <f t="shared" si="145"/>
        <v>#VALUE!</v>
      </c>
      <c r="F1919" s="78" t="e">
        <f t="shared" si="146"/>
        <v>#VALUE!</v>
      </c>
      <c r="G1919" s="99">
        <f t="shared" si="147"/>
        <v>0</v>
      </c>
      <c r="H1919" s="99">
        <v>1</v>
      </c>
    </row>
    <row r="1920" spans="3:8" ht="18" customHeight="1" x14ac:dyDescent="0.25">
      <c r="C1920" s="36" t="str">
        <f t="shared" si="143"/>
        <v/>
      </c>
      <c r="D1920" s="36">
        <f t="shared" si="144"/>
        <v>0</v>
      </c>
      <c r="E1920" s="36" t="e">
        <f t="shared" si="145"/>
        <v>#VALUE!</v>
      </c>
      <c r="F1920" s="78" t="e">
        <f t="shared" si="146"/>
        <v>#VALUE!</v>
      </c>
      <c r="G1920" s="99">
        <f t="shared" si="147"/>
        <v>0</v>
      </c>
      <c r="H1920" s="99">
        <v>1</v>
      </c>
    </row>
    <row r="1921" spans="3:8" ht="18" customHeight="1" x14ac:dyDescent="0.25">
      <c r="C1921" s="36" t="str">
        <f t="shared" si="143"/>
        <v/>
      </c>
      <c r="D1921" s="36">
        <f t="shared" si="144"/>
        <v>0</v>
      </c>
      <c r="E1921" s="36" t="e">
        <f t="shared" si="145"/>
        <v>#VALUE!</v>
      </c>
      <c r="F1921" s="78" t="e">
        <f t="shared" si="146"/>
        <v>#VALUE!</v>
      </c>
      <c r="G1921" s="99">
        <f t="shared" si="147"/>
        <v>0</v>
      </c>
      <c r="H1921" s="99">
        <v>1</v>
      </c>
    </row>
    <row r="1922" spans="3:8" ht="18" customHeight="1" x14ac:dyDescent="0.25">
      <c r="C1922" s="36" t="str">
        <f t="shared" si="143"/>
        <v/>
      </c>
      <c r="D1922" s="36">
        <f t="shared" si="144"/>
        <v>0</v>
      </c>
      <c r="E1922" s="36" t="e">
        <f t="shared" si="145"/>
        <v>#VALUE!</v>
      </c>
      <c r="F1922" s="78" t="e">
        <f t="shared" si="146"/>
        <v>#VALUE!</v>
      </c>
      <c r="G1922" s="99">
        <f t="shared" si="147"/>
        <v>0</v>
      </c>
      <c r="H1922" s="99">
        <v>1</v>
      </c>
    </row>
    <row r="1923" spans="3:8" ht="18" customHeight="1" x14ac:dyDescent="0.25">
      <c r="C1923" s="36" t="str">
        <f t="shared" ref="C1923:C1986" si="148">TRIM(RIGHT(SUBSTITUTE(A1923,"/",REPT(" ",LEN(A1923))),LEN(A1923)))</f>
        <v/>
      </c>
      <c r="D1923" s="36">
        <f t="shared" ref="D1923:D1986" si="149">B1923</f>
        <v>0</v>
      </c>
      <c r="E1923" s="36" t="e">
        <f t="shared" ref="E1923:E1986" si="150">LEFT(A1923,LEN(A1923)-LEN(C1923)-1)</f>
        <v>#VALUE!</v>
      </c>
      <c r="F1923" s="78" t="e">
        <f t="shared" ref="F1923:F1986" si="151">LEFT(A1923,FIND("/",A1923,FIND("/",A1923)+1)-1)</f>
        <v>#VALUE!</v>
      </c>
      <c r="G1923" s="99">
        <f t="shared" ref="G1923:G1986" si="152">B1923</f>
        <v>0</v>
      </c>
      <c r="H1923" s="99">
        <v>1</v>
      </c>
    </row>
    <row r="1924" spans="3:8" ht="18" customHeight="1" x14ac:dyDescent="0.25">
      <c r="C1924" s="36" t="str">
        <f t="shared" si="148"/>
        <v/>
      </c>
      <c r="D1924" s="36">
        <f t="shared" si="149"/>
        <v>0</v>
      </c>
      <c r="E1924" s="36" t="e">
        <f t="shared" si="150"/>
        <v>#VALUE!</v>
      </c>
      <c r="F1924" s="78" t="e">
        <f t="shared" si="151"/>
        <v>#VALUE!</v>
      </c>
      <c r="G1924" s="99">
        <f t="shared" si="152"/>
        <v>0</v>
      </c>
      <c r="H1924" s="99">
        <v>1</v>
      </c>
    </row>
    <row r="1925" spans="3:8" ht="18" customHeight="1" x14ac:dyDescent="0.25">
      <c r="C1925" s="36" t="str">
        <f t="shared" si="148"/>
        <v/>
      </c>
      <c r="D1925" s="36">
        <f t="shared" si="149"/>
        <v>0</v>
      </c>
      <c r="E1925" s="36" t="e">
        <f t="shared" si="150"/>
        <v>#VALUE!</v>
      </c>
      <c r="F1925" s="78" t="e">
        <f t="shared" si="151"/>
        <v>#VALUE!</v>
      </c>
      <c r="G1925" s="99">
        <f t="shared" si="152"/>
        <v>0</v>
      </c>
      <c r="H1925" s="99">
        <v>1</v>
      </c>
    </row>
    <row r="1926" spans="3:8" ht="18" customHeight="1" x14ac:dyDescent="0.25">
      <c r="C1926" s="36" t="str">
        <f t="shared" si="148"/>
        <v/>
      </c>
      <c r="D1926" s="36">
        <f t="shared" si="149"/>
        <v>0</v>
      </c>
      <c r="E1926" s="36" t="e">
        <f t="shared" si="150"/>
        <v>#VALUE!</v>
      </c>
      <c r="F1926" s="78" t="e">
        <f t="shared" si="151"/>
        <v>#VALUE!</v>
      </c>
      <c r="G1926" s="99">
        <f t="shared" si="152"/>
        <v>0</v>
      </c>
      <c r="H1926" s="99">
        <v>1</v>
      </c>
    </row>
    <row r="1927" spans="3:8" ht="18" customHeight="1" x14ac:dyDescent="0.25">
      <c r="C1927" s="36" t="str">
        <f t="shared" si="148"/>
        <v/>
      </c>
      <c r="D1927" s="36">
        <f t="shared" si="149"/>
        <v>0</v>
      </c>
      <c r="E1927" s="36" t="e">
        <f t="shared" si="150"/>
        <v>#VALUE!</v>
      </c>
      <c r="F1927" s="78" t="e">
        <f t="shared" si="151"/>
        <v>#VALUE!</v>
      </c>
      <c r="G1927" s="99">
        <f t="shared" si="152"/>
        <v>0</v>
      </c>
      <c r="H1927" s="99">
        <v>1</v>
      </c>
    </row>
    <row r="1928" spans="3:8" ht="18" customHeight="1" x14ac:dyDescent="0.25">
      <c r="C1928" s="36" t="str">
        <f t="shared" si="148"/>
        <v/>
      </c>
      <c r="D1928" s="36">
        <f t="shared" si="149"/>
        <v>0</v>
      </c>
      <c r="E1928" s="36" t="e">
        <f t="shared" si="150"/>
        <v>#VALUE!</v>
      </c>
      <c r="F1928" s="78" t="e">
        <f t="shared" si="151"/>
        <v>#VALUE!</v>
      </c>
      <c r="G1928" s="99">
        <f t="shared" si="152"/>
        <v>0</v>
      </c>
      <c r="H1928" s="99">
        <v>1</v>
      </c>
    </row>
    <row r="1929" spans="3:8" ht="18" customHeight="1" x14ac:dyDescent="0.25">
      <c r="C1929" s="36" t="str">
        <f t="shared" si="148"/>
        <v/>
      </c>
      <c r="D1929" s="36">
        <f t="shared" si="149"/>
        <v>0</v>
      </c>
      <c r="E1929" s="36" t="e">
        <f t="shared" si="150"/>
        <v>#VALUE!</v>
      </c>
      <c r="F1929" s="78" t="e">
        <f t="shared" si="151"/>
        <v>#VALUE!</v>
      </c>
      <c r="G1929" s="99">
        <f t="shared" si="152"/>
        <v>0</v>
      </c>
      <c r="H1929" s="99">
        <v>1</v>
      </c>
    </row>
    <row r="1930" spans="3:8" ht="18" customHeight="1" x14ac:dyDescent="0.25">
      <c r="C1930" s="36" t="str">
        <f t="shared" si="148"/>
        <v/>
      </c>
      <c r="D1930" s="36">
        <f t="shared" si="149"/>
        <v>0</v>
      </c>
      <c r="E1930" s="36" t="e">
        <f t="shared" si="150"/>
        <v>#VALUE!</v>
      </c>
      <c r="F1930" s="78" t="e">
        <f t="shared" si="151"/>
        <v>#VALUE!</v>
      </c>
      <c r="G1930" s="99">
        <f t="shared" si="152"/>
        <v>0</v>
      </c>
      <c r="H1930" s="99">
        <v>1</v>
      </c>
    </row>
    <row r="1931" spans="3:8" ht="18" customHeight="1" x14ac:dyDescent="0.25">
      <c r="C1931" s="36" t="str">
        <f t="shared" si="148"/>
        <v/>
      </c>
      <c r="D1931" s="36">
        <f t="shared" si="149"/>
        <v>0</v>
      </c>
      <c r="E1931" s="36" t="e">
        <f t="shared" si="150"/>
        <v>#VALUE!</v>
      </c>
      <c r="F1931" s="78" t="e">
        <f t="shared" si="151"/>
        <v>#VALUE!</v>
      </c>
      <c r="G1931" s="99">
        <f t="shared" si="152"/>
        <v>0</v>
      </c>
      <c r="H1931" s="99">
        <v>1</v>
      </c>
    </row>
    <row r="1932" spans="3:8" ht="18" customHeight="1" x14ac:dyDescent="0.25">
      <c r="C1932" s="36" t="str">
        <f t="shared" si="148"/>
        <v/>
      </c>
      <c r="D1932" s="36">
        <f t="shared" si="149"/>
        <v>0</v>
      </c>
      <c r="E1932" s="36" t="e">
        <f t="shared" si="150"/>
        <v>#VALUE!</v>
      </c>
      <c r="F1932" s="78" t="e">
        <f t="shared" si="151"/>
        <v>#VALUE!</v>
      </c>
      <c r="G1932" s="99">
        <f t="shared" si="152"/>
        <v>0</v>
      </c>
      <c r="H1932" s="99">
        <v>1</v>
      </c>
    </row>
    <row r="1933" spans="3:8" ht="18" customHeight="1" x14ac:dyDescent="0.25">
      <c r="C1933" s="36" t="str">
        <f t="shared" si="148"/>
        <v/>
      </c>
      <c r="D1933" s="36">
        <f t="shared" si="149"/>
        <v>0</v>
      </c>
      <c r="E1933" s="36" t="e">
        <f t="shared" si="150"/>
        <v>#VALUE!</v>
      </c>
      <c r="F1933" s="78" t="e">
        <f t="shared" si="151"/>
        <v>#VALUE!</v>
      </c>
      <c r="G1933" s="99">
        <f t="shared" si="152"/>
        <v>0</v>
      </c>
      <c r="H1933" s="99">
        <v>1</v>
      </c>
    </row>
    <row r="1934" spans="3:8" ht="18" customHeight="1" x14ac:dyDescent="0.25">
      <c r="C1934" s="36" t="str">
        <f t="shared" si="148"/>
        <v/>
      </c>
      <c r="D1934" s="36">
        <f t="shared" si="149"/>
        <v>0</v>
      </c>
      <c r="E1934" s="36" t="e">
        <f t="shared" si="150"/>
        <v>#VALUE!</v>
      </c>
      <c r="F1934" s="78" t="e">
        <f t="shared" si="151"/>
        <v>#VALUE!</v>
      </c>
      <c r="G1934" s="99">
        <f t="shared" si="152"/>
        <v>0</v>
      </c>
      <c r="H1934" s="99">
        <v>1</v>
      </c>
    </row>
    <row r="1935" spans="3:8" ht="18" customHeight="1" x14ac:dyDescent="0.25">
      <c r="C1935" s="36" t="str">
        <f t="shared" si="148"/>
        <v/>
      </c>
      <c r="D1935" s="36">
        <f t="shared" si="149"/>
        <v>0</v>
      </c>
      <c r="E1935" s="36" t="e">
        <f t="shared" si="150"/>
        <v>#VALUE!</v>
      </c>
      <c r="F1935" s="78" t="e">
        <f t="shared" si="151"/>
        <v>#VALUE!</v>
      </c>
      <c r="G1935" s="99">
        <f t="shared" si="152"/>
        <v>0</v>
      </c>
      <c r="H1935" s="99">
        <v>1</v>
      </c>
    </row>
    <row r="1936" spans="3:8" ht="18" customHeight="1" x14ac:dyDescent="0.25">
      <c r="C1936" s="36" t="str">
        <f t="shared" si="148"/>
        <v/>
      </c>
      <c r="D1936" s="36">
        <f t="shared" si="149"/>
        <v>0</v>
      </c>
      <c r="E1936" s="36" t="e">
        <f t="shared" si="150"/>
        <v>#VALUE!</v>
      </c>
      <c r="F1936" s="78" t="e">
        <f t="shared" si="151"/>
        <v>#VALUE!</v>
      </c>
      <c r="G1936" s="99">
        <f t="shared" si="152"/>
        <v>0</v>
      </c>
      <c r="H1936" s="99">
        <v>1</v>
      </c>
    </row>
    <row r="1937" spans="3:8" ht="18" customHeight="1" x14ac:dyDescent="0.25">
      <c r="C1937" s="36" t="str">
        <f t="shared" si="148"/>
        <v/>
      </c>
      <c r="D1937" s="36">
        <f t="shared" si="149"/>
        <v>0</v>
      </c>
      <c r="E1937" s="36" t="e">
        <f t="shared" si="150"/>
        <v>#VALUE!</v>
      </c>
      <c r="F1937" s="78" t="e">
        <f t="shared" si="151"/>
        <v>#VALUE!</v>
      </c>
      <c r="G1937" s="99">
        <f t="shared" si="152"/>
        <v>0</v>
      </c>
      <c r="H1937" s="99">
        <v>1</v>
      </c>
    </row>
    <row r="1938" spans="3:8" ht="18" customHeight="1" x14ac:dyDescent="0.25">
      <c r="C1938" s="36" t="str">
        <f t="shared" si="148"/>
        <v/>
      </c>
      <c r="D1938" s="36">
        <f t="shared" si="149"/>
        <v>0</v>
      </c>
      <c r="E1938" s="36" t="e">
        <f t="shared" si="150"/>
        <v>#VALUE!</v>
      </c>
      <c r="F1938" s="78" t="e">
        <f t="shared" si="151"/>
        <v>#VALUE!</v>
      </c>
      <c r="G1938" s="99">
        <f t="shared" si="152"/>
        <v>0</v>
      </c>
      <c r="H1938" s="99">
        <v>1</v>
      </c>
    </row>
    <row r="1939" spans="3:8" ht="18" customHeight="1" x14ac:dyDescent="0.25">
      <c r="C1939" s="36" t="str">
        <f t="shared" si="148"/>
        <v/>
      </c>
      <c r="D1939" s="36">
        <f t="shared" si="149"/>
        <v>0</v>
      </c>
      <c r="E1939" s="36" t="e">
        <f t="shared" si="150"/>
        <v>#VALUE!</v>
      </c>
      <c r="F1939" s="78" t="e">
        <f t="shared" si="151"/>
        <v>#VALUE!</v>
      </c>
      <c r="G1939" s="99">
        <f t="shared" si="152"/>
        <v>0</v>
      </c>
      <c r="H1939" s="99">
        <v>1</v>
      </c>
    </row>
    <row r="1940" spans="3:8" ht="18" customHeight="1" x14ac:dyDescent="0.25">
      <c r="C1940" s="36" t="str">
        <f t="shared" si="148"/>
        <v/>
      </c>
      <c r="D1940" s="36">
        <f t="shared" si="149"/>
        <v>0</v>
      </c>
      <c r="E1940" s="36" t="e">
        <f t="shared" si="150"/>
        <v>#VALUE!</v>
      </c>
      <c r="F1940" s="78" t="e">
        <f t="shared" si="151"/>
        <v>#VALUE!</v>
      </c>
      <c r="G1940" s="99">
        <f t="shared" si="152"/>
        <v>0</v>
      </c>
      <c r="H1940" s="99">
        <v>1</v>
      </c>
    </row>
    <row r="1941" spans="3:8" ht="18" customHeight="1" x14ac:dyDescent="0.25">
      <c r="C1941" s="36" t="str">
        <f t="shared" si="148"/>
        <v/>
      </c>
      <c r="D1941" s="36">
        <f t="shared" si="149"/>
        <v>0</v>
      </c>
      <c r="E1941" s="36" t="e">
        <f t="shared" si="150"/>
        <v>#VALUE!</v>
      </c>
      <c r="F1941" s="78" t="e">
        <f t="shared" si="151"/>
        <v>#VALUE!</v>
      </c>
      <c r="G1941" s="99">
        <f t="shared" si="152"/>
        <v>0</v>
      </c>
      <c r="H1941" s="99">
        <v>1</v>
      </c>
    </row>
    <row r="1942" spans="3:8" ht="18" customHeight="1" x14ac:dyDescent="0.25">
      <c r="C1942" s="36" t="str">
        <f t="shared" si="148"/>
        <v/>
      </c>
      <c r="D1942" s="36">
        <f t="shared" si="149"/>
        <v>0</v>
      </c>
      <c r="E1942" s="36" t="e">
        <f t="shared" si="150"/>
        <v>#VALUE!</v>
      </c>
      <c r="F1942" s="78" t="e">
        <f t="shared" si="151"/>
        <v>#VALUE!</v>
      </c>
      <c r="G1942" s="99">
        <f t="shared" si="152"/>
        <v>0</v>
      </c>
      <c r="H1942" s="99">
        <v>1</v>
      </c>
    </row>
    <row r="1943" spans="3:8" ht="18" customHeight="1" x14ac:dyDescent="0.25">
      <c r="C1943" s="36" t="str">
        <f t="shared" si="148"/>
        <v/>
      </c>
      <c r="D1943" s="36">
        <f t="shared" si="149"/>
        <v>0</v>
      </c>
      <c r="E1943" s="36" t="e">
        <f t="shared" si="150"/>
        <v>#VALUE!</v>
      </c>
      <c r="F1943" s="78" t="e">
        <f t="shared" si="151"/>
        <v>#VALUE!</v>
      </c>
      <c r="G1943" s="99">
        <f t="shared" si="152"/>
        <v>0</v>
      </c>
      <c r="H1943" s="99">
        <v>1</v>
      </c>
    </row>
    <row r="1944" spans="3:8" ht="18" customHeight="1" x14ac:dyDescent="0.25">
      <c r="C1944" s="36" t="str">
        <f t="shared" si="148"/>
        <v/>
      </c>
      <c r="D1944" s="36">
        <f t="shared" si="149"/>
        <v>0</v>
      </c>
      <c r="E1944" s="36" t="e">
        <f t="shared" si="150"/>
        <v>#VALUE!</v>
      </c>
      <c r="F1944" s="78" t="e">
        <f t="shared" si="151"/>
        <v>#VALUE!</v>
      </c>
      <c r="G1944" s="99">
        <f t="shared" si="152"/>
        <v>0</v>
      </c>
      <c r="H1944" s="99">
        <v>1</v>
      </c>
    </row>
    <row r="1945" spans="3:8" ht="18" customHeight="1" x14ac:dyDescent="0.25">
      <c r="C1945" s="36" t="str">
        <f t="shared" si="148"/>
        <v/>
      </c>
      <c r="D1945" s="36">
        <f t="shared" si="149"/>
        <v>0</v>
      </c>
      <c r="E1945" s="36" t="e">
        <f t="shared" si="150"/>
        <v>#VALUE!</v>
      </c>
      <c r="F1945" s="78" t="e">
        <f t="shared" si="151"/>
        <v>#VALUE!</v>
      </c>
      <c r="G1945" s="99">
        <f t="shared" si="152"/>
        <v>0</v>
      </c>
      <c r="H1945" s="99">
        <v>1</v>
      </c>
    </row>
    <row r="1946" spans="3:8" ht="18" customHeight="1" x14ac:dyDescent="0.25">
      <c r="C1946" s="36" t="str">
        <f t="shared" si="148"/>
        <v/>
      </c>
      <c r="D1946" s="36">
        <f t="shared" si="149"/>
        <v>0</v>
      </c>
      <c r="E1946" s="36" t="e">
        <f t="shared" si="150"/>
        <v>#VALUE!</v>
      </c>
      <c r="F1946" s="78" t="e">
        <f t="shared" si="151"/>
        <v>#VALUE!</v>
      </c>
      <c r="G1946" s="99">
        <f t="shared" si="152"/>
        <v>0</v>
      </c>
      <c r="H1946" s="99">
        <v>1</v>
      </c>
    </row>
    <row r="1947" spans="3:8" ht="18" customHeight="1" x14ac:dyDescent="0.25">
      <c r="C1947" s="36" t="str">
        <f t="shared" si="148"/>
        <v/>
      </c>
      <c r="D1947" s="36">
        <f t="shared" si="149"/>
        <v>0</v>
      </c>
      <c r="E1947" s="36" t="e">
        <f t="shared" si="150"/>
        <v>#VALUE!</v>
      </c>
      <c r="F1947" s="78" t="e">
        <f t="shared" si="151"/>
        <v>#VALUE!</v>
      </c>
      <c r="G1947" s="99">
        <f t="shared" si="152"/>
        <v>0</v>
      </c>
      <c r="H1947" s="99">
        <v>1</v>
      </c>
    </row>
    <row r="1948" spans="3:8" ht="18" customHeight="1" x14ac:dyDescent="0.25">
      <c r="C1948" s="36" t="str">
        <f t="shared" si="148"/>
        <v/>
      </c>
      <c r="D1948" s="36">
        <f t="shared" si="149"/>
        <v>0</v>
      </c>
      <c r="E1948" s="36" t="e">
        <f t="shared" si="150"/>
        <v>#VALUE!</v>
      </c>
      <c r="F1948" s="78" t="e">
        <f t="shared" si="151"/>
        <v>#VALUE!</v>
      </c>
      <c r="G1948" s="99">
        <f t="shared" si="152"/>
        <v>0</v>
      </c>
      <c r="H1948" s="99">
        <v>1</v>
      </c>
    </row>
    <row r="1949" spans="3:8" ht="18" customHeight="1" x14ac:dyDescent="0.25">
      <c r="C1949" s="36" t="str">
        <f t="shared" si="148"/>
        <v/>
      </c>
      <c r="D1949" s="36">
        <f t="shared" si="149"/>
        <v>0</v>
      </c>
      <c r="E1949" s="36" t="e">
        <f t="shared" si="150"/>
        <v>#VALUE!</v>
      </c>
      <c r="F1949" s="78" t="e">
        <f t="shared" si="151"/>
        <v>#VALUE!</v>
      </c>
      <c r="G1949" s="99">
        <f t="shared" si="152"/>
        <v>0</v>
      </c>
      <c r="H1949" s="99">
        <v>1</v>
      </c>
    </row>
    <row r="1950" spans="3:8" ht="18" customHeight="1" x14ac:dyDescent="0.25">
      <c r="C1950" s="36" t="str">
        <f t="shared" si="148"/>
        <v/>
      </c>
      <c r="D1950" s="36">
        <f t="shared" si="149"/>
        <v>0</v>
      </c>
      <c r="E1950" s="36" t="e">
        <f t="shared" si="150"/>
        <v>#VALUE!</v>
      </c>
      <c r="F1950" s="78" t="e">
        <f t="shared" si="151"/>
        <v>#VALUE!</v>
      </c>
      <c r="G1950" s="99">
        <f t="shared" si="152"/>
        <v>0</v>
      </c>
      <c r="H1950" s="99">
        <v>1</v>
      </c>
    </row>
    <row r="1951" spans="3:8" ht="18" customHeight="1" x14ac:dyDescent="0.25">
      <c r="C1951" s="36" t="str">
        <f t="shared" si="148"/>
        <v/>
      </c>
      <c r="D1951" s="36">
        <f t="shared" si="149"/>
        <v>0</v>
      </c>
      <c r="E1951" s="36" t="e">
        <f t="shared" si="150"/>
        <v>#VALUE!</v>
      </c>
      <c r="F1951" s="78" t="e">
        <f t="shared" si="151"/>
        <v>#VALUE!</v>
      </c>
      <c r="G1951" s="99">
        <f t="shared" si="152"/>
        <v>0</v>
      </c>
      <c r="H1951" s="99">
        <v>1</v>
      </c>
    </row>
    <row r="1952" spans="3:8" ht="18" customHeight="1" x14ac:dyDescent="0.25">
      <c r="C1952" s="36" t="str">
        <f t="shared" si="148"/>
        <v/>
      </c>
      <c r="D1952" s="36">
        <f t="shared" si="149"/>
        <v>0</v>
      </c>
      <c r="E1952" s="36" t="e">
        <f t="shared" si="150"/>
        <v>#VALUE!</v>
      </c>
      <c r="F1952" s="78" t="e">
        <f t="shared" si="151"/>
        <v>#VALUE!</v>
      </c>
      <c r="G1952" s="99">
        <f t="shared" si="152"/>
        <v>0</v>
      </c>
      <c r="H1952" s="99">
        <v>1</v>
      </c>
    </row>
    <row r="1953" spans="3:8" ht="18" customHeight="1" x14ac:dyDescent="0.25">
      <c r="C1953" s="36" t="str">
        <f t="shared" si="148"/>
        <v/>
      </c>
      <c r="D1953" s="36">
        <f t="shared" si="149"/>
        <v>0</v>
      </c>
      <c r="E1953" s="36" t="e">
        <f t="shared" si="150"/>
        <v>#VALUE!</v>
      </c>
      <c r="F1953" s="78" t="e">
        <f t="shared" si="151"/>
        <v>#VALUE!</v>
      </c>
      <c r="G1953" s="99">
        <f t="shared" si="152"/>
        <v>0</v>
      </c>
      <c r="H1953" s="99">
        <v>1</v>
      </c>
    </row>
    <row r="1954" spans="3:8" ht="18" customHeight="1" x14ac:dyDescent="0.25">
      <c r="C1954" s="36" t="str">
        <f t="shared" si="148"/>
        <v/>
      </c>
      <c r="D1954" s="36">
        <f t="shared" si="149"/>
        <v>0</v>
      </c>
      <c r="E1954" s="36" t="e">
        <f t="shared" si="150"/>
        <v>#VALUE!</v>
      </c>
      <c r="F1954" s="78" t="e">
        <f t="shared" si="151"/>
        <v>#VALUE!</v>
      </c>
      <c r="G1954" s="99">
        <f t="shared" si="152"/>
        <v>0</v>
      </c>
      <c r="H1954" s="99">
        <v>1</v>
      </c>
    </row>
    <row r="1955" spans="3:8" ht="18" customHeight="1" x14ac:dyDescent="0.25">
      <c r="C1955" s="36" t="str">
        <f t="shared" si="148"/>
        <v/>
      </c>
      <c r="D1955" s="36">
        <f t="shared" si="149"/>
        <v>0</v>
      </c>
      <c r="E1955" s="36" t="e">
        <f t="shared" si="150"/>
        <v>#VALUE!</v>
      </c>
      <c r="F1955" s="78" t="e">
        <f t="shared" si="151"/>
        <v>#VALUE!</v>
      </c>
      <c r="G1955" s="99">
        <f t="shared" si="152"/>
        <v>0</v>
      </c>
      <c r="H1955" s="99">
        <v>1</v>
      </c>
    </row>
    <row r="1956" spans="3:8" ht="18" customHeight="1" x14ac:dyDescent="0.25">
      <c r="C1956" s="36" t="str">
        <f t="shared" si="148"/>
        <v/>
      </c>
      <c r="D1956" s="36">
        <f t="shared" si="149"/>
        <v>0</v>
      </c>
      <c r="E1956" s="36" t="e">
        <f t="shared" si="150"/>
        <v>#VALUE!</v>
      </c>
      <c r="F1956" s="78" t="e">
        <f t="shared" si="151"/>
        <v>#VALUE!</v>
      </c>
      <c r="G1956" s="99">
        <f t="shared" si="152"/>
        <v>0</v>
      </c>
      <c r="H1956" s="99">
        <v>1</v>
      </c>
    </row>
    <row r="1957" spans="3:8" ht="18" customHeight="1" x14ac:dyDescent="0.25">
      <c r="C1957" s="36" t="str">
        <f t="shared" si="148"/>
        <v/>
      </c>
      <c r="D1957" s="36">
        <f t="shared" si="149"/>
        <v>0</v>
      </c>
      <c r="E1957" s="36" t="e">
        <f t="shared" si="150"/>
        <v>#VALUE!</v>
      </c>
      <c r="F1957" s="78" t="e">
        <f t="shared" si="151"/>
        <v>#VALUE!</v>
      </c>
      <c r="G1957" s="99">
        <f t="shared" si="152"/>
        <v>0</v>
      </c>
      <c r="H1957" s="99">
        <v>1</v>
      </c>
    </row>
    <row r="1958" spans="3:8" ht="18" customHeight="1" x14ac:dyDescent="0.25">
      <c r="C1958" s="36" t="str">
        <f t="shared" si="148"/>
        <v/>
      </c>
      <c r="D1958" s="36">
        <f t="shared" si="149"/>
        <v>0</v>
      </c>
      <c r="E1958" s="36" t="e">
        <f t="shared" si="150"/>
        <v>#VALUE!</v>
      </c>
      <c r="F1958" s="78" t="e">
        <f t="shared" si="151"/>
        <v>#VALUE!</v>
      </c>
      <c r="G1958" s="99">
        <f t="shared" si="152"/>
        <v>0</v>
      </c>
      <c r="H1958" s="99">
        <v>1</v>
      </c>
    </row>
    <row r="1959" spans="3:8" ht="18" customHeight="1" x14ac:dyDescent="0.25">
      <c r="C1959" s="36" t="str">
        <f t="shared" si="148"/>
        <v/>
      </c>
      <c r="D1959" s="36">
        <f t="shared" si="149"/>
        <v>0</v>
      </c>
      <c r="E1959" s="36" t="e">
        <f t="shared" si="150"/>
        <v>#VALUE!</v>
      </c>
      <c r="F1959" s="78" t="e">
        <f t="shared" si="151"/>
        <v>#VALUE!</v>
      </c>
      <c r="G1959" s="99">
        <f t="shared" si="152"/>
        <v>0</v>
      </c>
      <c r="H1959" s="99">
        <v>1</v>
      </c>
    </row>
    <row r="1960" spans="3:8" ht="18" customHeight="1" x14ac:dyDescent="0.25">
      <c r="C1960" s="36" t="str">
        <f t="shared" si="148"/>
        <v/>
      </c>
      <c r="D1960" s="36">
        <f t="shared" si="149"/>
        <v>0</v>
      </c>
      <c r="E1960" s="36" t="e">
        <f t="shared" si="150"/>
        <v>#VALUE!</v>
      </c>
      <c r="F1960" s="78" t="e">
        <f t="shared" si="151"/>
        <v>#VALUE!</v>
      </c>
      <c r="G1960" s="99">
        <f t="shared" si="152"/>
        <v>0</v>
      </c>
      <c r="H1960" s="99">
        <v>1</v>
      </c>
    </row>
    <row r="1961" spans="3:8" ht="18" customHeight="1" x14ac:dyDescent="0.25">
      <c r="C1961" s="36" t="str">
        <f t="shared" si="148"/>
        <v/>
      </c>
      <c r="D1961" s="36">
        <f t="shared" si="149"/>
        <v>0</v>
      </c>
      <c r="E1961" s="36" t="e">
        <f t="shared" si="150"/>
        <v>#VALUE!</v>
      </c>
      <c r="F1961" s="78" t="e">
        <f t="shared" si="151"/>
        <v>#VALUE!</v>
      </c>
      <c r="G1961" s="99">
        <f t="shared" si="152"/>
        <v>0</v>
      </c>
      <c r="H1961" s="99">
        <v>1</v>
      </c>
    </row>
    <row r="1962" spans="3:8" ht="18" customHeight="1" x14ac:dyDescent="0.25">
      <c r="C1962" s="36" t="str">
        <f t="shared" si="148"/>
        <v/>
      </c>
      <c r="D1962" s="36">
        <f t="shared" si="149"/>
        <v>0</v>
      </c>
      <c r="E1962" s="36" t="e">
        <f t="shared" si="150"/>
        <v>#VALUE!</v>
      </c>
      <c r="F1962" s="78" t="e">
        <f t="shared" si="151"/>
        <v>#VALUE!</v>
      </c>
      <c r="G1962" s="99">
        <f t="shared" si="152"/>
        <v>0</v>
      </c>
      <c r="H1962" s="99">
        <v>1</v>
      </c>
    </row>
    <row r="1963" spans="3:8" ht="18" customHeight="1" x14ac:dyDescent="0.25">
      <c r="C1963" s="36" t="str">
        <f t="shared" si="148"/>
        <v/>
      </c>
      <c r="D1963" s="36">
        <f t="shared" si="149"/>
        <v>0</v>
      </c>
      <c r="E1963" s="36" t="e">
        <f t="shared" si="150"/>
        <v>#VALUE!</v>
      </c>
      <c r="F1963" s="78" t="e">
        <f t="shared" si="151"/>
        <v>#VALUE!</v>
      </c>
      <c r="G1963" s="99">
        <f t="shared" si="152"/>
        <v>0</v>
      </c>
      <c r="H1963" s="99">
        <v>1</v>
      </c>
    </row>
    <row r="1964" spans="3:8" ht="18" customHeight="1" x14ac:dyDescent="0.25">
      <c r="C1964" s="36" t="str">
        <f t="shared" si="148"/>
        <v/>
      </c>
      <c r="D1964" s="36">
        <f t="shared" si="149"/>
        <v>0</v>
      </c>
      <c r="E1964" s="36" t="e">
        <f t="shared" si="150"/>
        <v>#VALUE!</v>
      </c>
      <c r="F1964" s="78" t="e">
        <f t="shared" si="151"/>
        <v>#VALUE!</v>
      </c>
      <c r="G1964" s="99">
        <f t="shared" si="152"/>
        <v>0</v>
      </c>
      <c r="H1964" s="99">
        <v>1</v>
      </c>
    </row>
    <row r="1965" spans="3:8" ht="18" customHeight="1" x14ac:dyDescent="0.25">
      <c r="C1965" s="36" t="str">
        <f t="shared" si="148"/>
        <v/>
      </c>
      <c r="D1965" s="36">
        <f t="shared" si="149"/>
        <v>0</v>
      </c>
      <c r="E1965" s="36" t="e">
        <f t="shared" si="150"/>
        <v>#VALUE!</v>
      </c>
      <c r="F1965" s="78" t="e">
        <f t="shared" si="151"/>
        <v>#VALUE!</v>
      </c>
      <c r="G1965" s="99">
        <f t="shared" si="152"/>
        <v>0</v>
      </c>
      <c r="H1965" s="99">
        <v>1</v>
      </c>
    </row>
    <row r="1966" spans="3:8" ht="18" customHeight="1" x14ac:dyDescent="0.25">
      <c r="C1966" s="36" t="str">
        <f t="shared" si="148"/>
        <v/>
      </c>
      <c r="D1966" s="36">
        <f t="shared" si="149"/>
        <v>0</v>
      </c>
      <c r="E1966" s="36" t="e">
        <f t="shared" si="150"/>
        <v>#VALUE!</v>
      </c>
      <c r="F1966" s="78" t="e">
        <f t="shared" si="151"/>
        <v>#VALUE!</v>
      </c>
      <c r="G1966" s="99">
        <f t="shared" si="152"/>
        <v>0</v>
      </c>
      <c r="H1966" s="99">
        <v>1</v>
      </c>
    </row>
    <row r="1967" spans="3:8" ht="18" customHeight="1" x14ac:dyDescent="0.25">
      <c r="C1967" s="36" t="str">
        <f t="shared" si="148"/>
        <v/>
      </c>
      <c r="D1967" s="36">
        <f t="shared" si="149"/>
        <v>0</v>
      </c>
      <c r="E1967" s="36" t="e">
        <f t="shared" si="150"/>
        <v>#VALUE!</v>
      </c>
      <c r="F1967" s="78" t="e">
        <f t="shared" si="151"/>
        <v>#VALUE!</v>
      </c>
      <c r="G1967" s="99">
        <f t="shared" si="152"/>
        <v>0</v>
      </c>
      <c r="H1967" s="99">
        <v>1</v>
      </c>
    </row>
    <row r="1968" spans="3:8" ht="18" customHeight="1" x14ac:dyDescent="0.25">
      <c r="C1968" s="36" t="str">
        <f t="shared" si="148"/>
        <v/>
      </c>
      <c r="D1968" s="36">
        <f t="shared" si="149"/>
        <v>0</v>
      </c>
      <c r="E1968" s="36" t="e">
        <f t="shared" si="150"/>
        <v>#VALUE!</v>
      </c>
      <c r="F1968" s="78" t="e">
        <f t="shared" si="151"/>
        <v>#VALUE!</v>
      </c>
      <c r="G1968" s="99">
        <f t="shared" si="152"/>
        <v>0</v>
      </c>
      <c r="H1968" s="99">
        <v>1</v>
      </c>
    </row>
    <row r="1969" spans="3:8" ht="18" customHeight="1" x14ac:dyDescent="0.25">
      <c r="C1969" s="36" t="str">
        <f t="shared" si="148"/>
        <v/>
      </c>
      <c r="D1969" s="36">
        <f t="shared" si="149"/>
        <v>0</v>
      </c>
      <c r="E1969" s="36" t="e">
        <f t="shared" si="150"/>
        <v>#VALUE!</v>
      </c>
      <c r="F1969" s="78" t="e">
        <f t="shared" si="151"/>
        <v>#VALUE!</v>
      </c>
      <c r="G1969" s="99">
        <f t="shared" si="152"/>
        <v>0</v>
      </c>
      <c r="H1969" s="99">
        <v>1</v>
      </c>
    </row>
    <row r="1970" spans="3:8" ht="18" customHeight="1" x14ac:dyDescent="0.25">
      <c r="C1970" s="36" t="str">
        <f t="shared" si="148"/>
        <v/>
      </c>
      <c r="D1970" s="36">
        <f t="shared" si="149"/>
        <v>0</v>
      </c>
      <c r="E1970" s="36" t="e">
        <f t="shared" si="150"/>
        <v>#VALUE!</v>
      </c>
      <c r="F1970" s="78" t="e">
        <f t="shared" si="151"/>
        <v>#VALUE!</v>
      </c>
      <c r="G1970" s="99">
        <f t="shared" si="152"/>
        <v>0</v>
      </c>
      <c r="H1970" s="99">
        <v>1</v>
      </c>
    </row>
    <row r="1971" spans="3:8" ht="18" customHeight="1" x14ac:dyDescent="0.25">
      <c r="C1971" s="36" t="str">
        <f t="shared" si="148"/>
        <v/>
      </c>
      <c r="D1971" s="36">
        <f t="shared" si="149"/>
        <v>0</v>
      </c>
      <c r="E1971" s="36" t="e">
        <f t="shared" si="150"/>
        <v>#VALUE!</v>
      </c>
      <c r="F1971" s="78" t="e">
        <f t="shared" si="151"/>
        <v>#VALUE!</v>
      </c>
      <c r="G1971" s="99">
        <f t="shared" si="152"/>
        <v>0</v>
      </c>
      <c r="H1971" s="99">
        <v>1</v>
      </c>
    </row>
    <row r="1972" spans="3:8" ht="18" customHeight="1" x14ac:dyDescent="0.25">
      <c r="C1972" s="36" t="str">
        <f t="shared" si="148"/>
        <v/>
      </c>
      <c r="D1972" s="36">
        <f t="shared" si="149"/>
        <v>0</v>
      </c>
      <c r="E1972" s="36" t="e">
        <f t="shared" si="150"/>
        <v>#VALUE!</v>
      </c>
      <c r="F1972" s="78" t="e">
        <f t="shared" si="151"/>
        <v>#VALUE!</v>
      </c>
      <c r="G1972" s="99">
        <f t="shared" si="152"/>
        <v>0</v>
      </c>
      <c r="H1972" s="99">
        <v>1</v>
      </c>
    </row>
    <row r="1973" spans="3:8" ht="18" customHeight="1" x14ac:dyDescent="0.25">
      <c r="C1973" s="36" t="str">
        <f t="shared" si="148"/>
        <v/>
      </c>
      <c r="D1973" s="36">
        <f t="shared" si="149"/>
        <v>0</v>
      </c>
      <c r="E1973" s="36" t="e">
        <f t="shared" si="150"/>
        <v>#VALUE!</v>
      </c>
      <c r="F1973" s="78" t="e">
        <f t="shared" si="151"/>
        <v>#VALUE!</v>
      </c>
      <c r="G1973" s="99">
        <f t="shared" si="152"/>
        <v>0</v>
      </c>
      <c r="H1973" s="99">
        <v>1</v>
      </c>
    </row>
    <row r="1974" spans="3:8" ht="18" customHeight="1" x14ac:dyDescent="0.25">
      <c r="C1974" s="36" t="str">
        <f t="shared" si="148"/>
        <v/>
      </c>
      <c r="D1974" s="36">
        <f t="shared" si="149"/>
        <v>0</v>
      </c>
      <c r="E1974" s="36" t="e">
        <f t="shared" si="150"/>
        <v>#VALUE!</v>
      </c>
      <c r="F1974" s="78" t="e">
        <f t="shared" si="151"/>
        <v>#VALUE!</v>
      </c>
      <c r="G1974" s="99">
        <f t="shared" si="152"/>
        <v>0</v>
      </c>
      <c r="H1974" s="99">
        <v>1</v>
      </c>
    </row>
    <row r="1975" spans="3:8" ht="18" customHeight="1" x14ac:dyDescent="0.25">
      <c r="C1975" s="36" t="str">
        <f t="shared" si="148"/>
        <v/>
      </c>
      <c r="D1975" s="36">
        <f t="shared" si="149"/>
        <v>0</v>
      </c>
      <c r="E1975" s="36" t="e">
        <f t="shared" si="150"/>
        <v>#VALUE!</v>
      </c>
      <c r="F1975" s="78" t="e">
        <f t="shared" si="151"/>
        <v>#VALUE!</v>
      </c>
      <c r="G1975" s="99">
        <f t="shared" si="152"/>
        <v>0</v>
      </c>
      <c r="H1975" s="99">
        <v>1</v>
      </c>
    </row>
    <row r="1976" spans="3:8" ht="18" customHeight="1" x14ac:dyDescent="0.25">
      <c r="C1976" s="36" t="str">
        <f t="shared" si="148"/>
        <v/>
      </c>
      <c r="D1976" s="36">
        <f t="shared" si="149"/>
        <v>0</v>
      </c>
      <c r="E1976" s="36" t="e">
        <f t="shared" si="150"/>
        <v>#VALUE!</v>
      </c>
      <c r="F1976" s="78" t="e">
        <f t="shared" si="151"/>
        <v>#VALUE!</v>
      </c>
      <c r="G1976" s="99">
        <f t="shared" si="152"/>
        <v>0</v>
      </c>
      <c r="H1976" s="99">
        <v>1</v>
      </c>
    </row>
    <row r="1977" spans="3:8" ht="18" customHeight="1" x14ac:dyDescent="0.25">
      <c r="C1977" s="36" t="str">
        <f t="shared" si="148"/>
        <v/>
      </c>
      <c r="D1977" s="36">
        <f t="shared" si="149"/>
        <v>0</v>
      </c>
      <c r="E1977" s="36" t="e">
        <f t="shared" si="150"/>
        <v>#VALUE!</v>
      </c>
      <c r="F1977" s="78" t="e">
        <f t="shared" si="151"/>
        <v>#VALUE!</v>
      </c>
      <c r="G1977" s="99">
        <f t="shared" si="152"/>
        <v>0</v>
      </c>
      <c r="H1977" s="99">
        <v>1</v>
      </c>
    </row>
    <row r="1978" spans="3:8" ht="18" customHeight="1" x14ac:dyDescent="0.25">
      <c r="C1978" s="36" t="str">
        <f t="shared" si="148"/>
        <v/>
      </c>
      <c r="D1978" s="36">
        <f t="shared" si="149"/>
        <v>0</v>
      </c>
      <c r="E1978" s="36" t="e">
        <f t="shared" si="150"/>
        <v>#VALUE!</v>
      </c>
      <c r="F1978" s="78" t="e">
        <f t="shared" si="151"/>
        <v>#VALUE!</v>
      </c>
      <c r="G1978" s="99">
        <f t="shared" si="152"/>
        <v>0</v>
      </c>
      <c r="H1978" s="99">
        <v>1</v>
      </c>
    </row>
    <row r="1979" spans="3:8" ht="18" customHeight="1" x14ac:dyDescent="0.25">
      <c r="C1979" s="36" t="str">
        <f t="shared" si="148"/>
        <v/>
      </c>
      <c r="D1979" s="36">
        <f t="shared" si="149"/>
        <v>0</v>
      </c>
      <c r="E1979" s="36" t="e">
        <f t="shared" si="150"/>
        <v>#VALUE!</v>
      </c>
      <c r="F1979" s="78" t="e">
        <f t="shared" si="151"/>
        <v>#VALUE!</v>
      </c>
      <c r="G1979" s="99">
        <f t="shared" si="152"/>
        <v>0</v>
      </c>
      <c r="H1979" s="99">
        <v>1</v>
      </c>
    </row>
    <row r="1980" spans="3:8" ht="18" customHeight="1" x14ac:dyDescent="0.25">
      <c r="C1980" s="36" t="str">
        <f t="shared" si="148"/>
        <v/>
      </c>
      <c r="D1980" s="36">
        <f t="shared" si="149"/>
        <v>0</v>
      </c>
      <c r="E1980" s="36" t="e">
        <f t="shared" si="150"/>
        <v>#VALUE!</v>
      </c>
      <c r="F1980" s="78" t="e">
        <f t="shared" si="151"/>
        <v>#VALUE!</v>
      </c>
      <c r="G1980" s="99">
        <f t="shared" si="152"/>
        <v>0</v>
      </c>
      <c r="H1980" s="99">
        <v>1</v>
      </c>
    </row>
    <row r="1981" spans="3:8" ht="18" customHeight="1" x14ac:dyDescent="0.25">
      <c r="C1981" s="36" t="str">
        <f t="shared" si="148"/>
        <v/>
      </c>
      <c r="D1981" s="36">
        <f t="shared" si="149"/>
        <v>0</v>
      </c>
      <c r="E1981" s="36" t="e">
        <f t="shared" si="150"/>
        <v>#VALUE!</v>
      </c>
      <c r="F1981" s="78" t="e">
        <f t="shared" si="151"/>
        <v>#VALUE!</v>
      </c>
      <c r="G1981" s="99">
        <f t="shared" si="152"/>
        <v>0</v>
      </c>
      <c r="H1981" s="99">
        <v>1</v>
      </c>
    </row>
    <row r="1982" spans="3:8" ht="18" customHeight="1" x14ac:dyDescent="0.25">
      <c r="C1982" s="36" t="str">
        <f t="shared" si="148"/>
        <v/>
      </c>
      <c r="D1982" s="36">
        <f t="shared" si="149"/>
        <v>0</v>
      </c>
      <c r="E1982" s="36" t="e">
        <f t="shared" si="150"/>
        <v>#VALUE!</v>
      </c>
      <c r="F1982" s="78" t="e">
        <f t="shared" si="151"/>
        <v>#VALUE!</v>
      </c>
      <c r="G1982" s="99">
        <f t="shared" si="152"/>
        <v>0</v>
      </c>
      <c r="H1982" s="99">
        <v>1</v>
      </c>
    </row>
    <row r="1983" spans="3:8" ht="18" customHeight="1" x14ac:dyDescent="0.25">
      <c r="C1983" s="36" t="str">
        <f t="shared" si="148"/>
        <v/>
      </c>
      <c r="D1983" s="36">
        <f t="shared" si="149"/>
        <v>0</v>
      </c>
      <c r="E1983" s="36" t="e">
        <f t="shared" si="150"/>
        <v>#VALUE!</v>
      </c>
      <c r="F1983" s="78" t="e">
        <f t="shared" si="151"/>
        <v>#VALUE!</v>
      </c>
      <c r="G1983" s="99">
        <f t="shared" si="152"/>
        <v>0</v>
      </c>
      <c r="H1983" s="99">
        <v>1</v>
      </c>
    </row>
    <row r="1984" spans="3:8" ht="18" customHeight="1" x14ac:dyDescent="0.25">
      <c r="C1984" s="36" t="str">
        <f t="shared" si="148"/>
        <v/>
      </c>
      <c r="D1984" s="36">
        <f t="shared" si="149"/>
        <v>0</v>
      </c>
      <c r="E1984" s="36" t="e">
        <f t="shared" si="150"/>
        <v>#VALUE!</v>
      </c>
      <c r="F1984" s="78" t="e">
        <f t="shared" si="151"/>
        <v>#VALUE!</v>
      </c>
      <c r="G1984" s="99">
        <f t="shared" si="152"/>
        <v>0</v>
      </c>
      <c r="H1984" s="99">
        <v>1</v>
      </c>
    </row>
    <row r="1985" spans="3:8" ht="18" customHeight="1" x14ac:dyDescent="0.25">
      <c r="C1985" s="36" t="str">
        <f t="shared" si="148"/>
        <v/>
      </c>
      <c r="D1985" s="36">
        <f t="shared" si="149"/>
        <v>0</v>
      </c>
      <c r="E1985" s="36" t="e">
        <f t="shared" si="150"/>
        <v>#VALUE!</v>
      </c>
      <c r="F1985" s="78" t="e">
        <f t="shared" si="151"/>
        <v>#VALUE!</v>
      </c>
      <c r="G1985" s="99">
        <f t="shared" si="152"/>
        <v>0</v>
      </c>
      <c r="H1985" s="99">
        <v>1</v>
      </c>
    </row>
    <row r="1986" spans="3:8" ht="18" customHeight="1" x14ac:dyDescent="0.25">
      <c r="C1986" s="36" t="str">
        <f t="shared" si="148"/>
        <v/>
      </c>
      <c r="D1986" s="36">
        <f t="shared" si="149"/>
        <v>0</v>
      </c>
      <c r="E1986" s="36" t="e">
        <f t="shared" si="150"/>
        <v>#VALUE!</v>
      </c>
      <c r="F1986" s="78" t="e">
        <f t="shared" si="151"/>
        <v>#VALUE!</v>
      </c>
      <c r="G1986" s="99">
        <f t="shared" si="152"/>
        <v>0</v>
      </c>
      <c r="H1986" s="99">
        <v>1</v>
      </c>
    </row>
    <row r="1987" spans="3:8" ht="18" customHeight="1" x14ac:dyDescent="0.25">
      <c r="C1987" s="36" t="str">
        <f t="shared" ref="C1987:C2050" si="153">TRIM(RIGHT(SUBSTITUTE(A1987,"/",REPT(" ",LEN(A1987))),LEN(A1987)))</f>
        <v/>
      </c>
      <c r="D1987" s="36">
        <f t="shared" ref="D1987:D2050" si="154">B1987</f>
        <v>0</v>
      </c>
      <c r="E1987" s="36" t="e">
        <f t="shared" ref="E1987:E2050" si="155">LEFT(A1987,LEN(A1987)-LEN(C1987)-1)</f>
        <v>#VALUE!</v>
      </c>
      <c r="F1987" s="78" t="e">
        <f t="shared" ref="F1987:F2050" si="156">LEFT(A1987,FIND("/",A1987,FIND("/",A1987)+1)-1)</f>
        <v>#VALUE!</v>
      </c>
      <c r="G1987" s="99">
        <f t="shared" ref="G1987:G2050" si="157">B1987</f>
        <v>0</v>
      </c>
      <c r="H1987" s="99">
        <v>1</v>
      </c>
    </row>
    <row r="1988" spans="3:8" ht="18" customHeight="1" x14ac:dyDescent="0.25">
      <c r="C1988" s="36" t="str">
        <f t="shared" si="153"/>
        <v/>
      </c>
      <c r="D1988" s="36">
        <f t="shared" si="154"/>
        <v>0</v>
      </c>
      <c r="E1988" s="36" t="e">
        <f t="shared" si="155"/>
        <v>#VALUE!</v>
      </c>
      <c r="F1988" s="78" t="e">
        <f t="shared" si="156"/>
        <v>#VALUE!</v>
      </c>
      <c r="G1988" s="99">
        <f t="shared" si="157"/>
        <v>0</v>
      </c>
      <c r="H1988" s="99">
        <v>1</v>
      </c>
    </row>
    <row r="1989" spans="3:8" ht="18" customHeight="1" x14ac:dyDescent="0.25">
      <c r="C1989" s="36" t="str">
        <f t="shared" si="153"/>
        <v/>
      </c>
      <c r="D1989" s="36">
        <f t="shared" si="154"/>
        <v>0</v>
      </c>
      <c r="E1989" s="36" t="e">
        <f t="shared" si="155"/>
        <v>#VALUE!</v>
      </c>
      <c r="F1989" s="78" t="e">
        <f t="shared" si="156"/>
        <v>#VALUE!</v>
      </c>
      <c r="G1989" s="99">
        <f t="shared" si="157"/>
        <v>0</v>
      </c>
      <c r="H1989" s="99">
        <v>1</v>
      </c>
    </row>
    <row r="1990" spans="3:8" ht="18" customHeight="1" x14ac:dyDescent="0.25">
      <c r="C1990" s="36" t="str">
        <f t="shared" si="153"/>
        <v/>
      </c>
      <c r="D1990" s="36">
        <f t="shared" si="154"/>
        <v>0</v>
      </c>
      <c r="E1990" s="36" t="e">
        <f t="shared" si="155"/>
        <v>#VALUE!</v>
      </c>
      <c r="F1990" s="78" t="e">
        <f t="shared" si="156"/>
        <v>#VALUE!</v>
      </c>
      <c r="G1990" s="99">
        <f t="shared" si="157"/>
        <v>0</v>
      </c>
      <c r="H1990" s="99">
        <v>1</v>
      </c>
    </row>
    <row r="1991" spans="3:8" ht="18" customHeight="1" x14ac:dyDescent="0.25">
      <c r="C1991" s="36" t="str">
        <f t="shared" si="153"/>
        <v/>
      </c>
      <c r="D1991" s="36">
        <f t="shared" si="154"/>
        <v>0</v>
      </c>
      <c r="E1991" s="36" t="e">
        <f t="shared" si="155"/>
        <v>#VALUE!</v>
      </c>
      <c r="F1991" s="78" t="e">
        <f t="shared" si="156"/>
        <v>#VALUE!</v>
      </c>
      <c r="G1991" s="99">
        <f t="shared" si="157"/>
        <v>0</v>
      </c>
      <c r="H1991" s="99">
        <v>1</v>
      </c>
    </row>
    <row r="1992" spans="3:8" ht="18" customHeight="1" x14ac:dyDescent="0.25">
      <c r="C1992" s="36" t="str">
        <f t="shared" si="153"/>
        <v/>
      </c>
      <c r="D1992" s="36">
        <f t="shared" si="154"/>
        <v>0</v>
      </c>
      <c r="E1992" s="36" t="e">
        <f t="shared" si="155"/>
        <v>#VALUE!</v>
      </c>
      <c r="F1992" s="78" t="e">
        <f t="shared" si="156"/>
        <v>#VALUE!</v>
      </c>
      <c r="G1992" s="99">
        <f t="shared" si="157"/>
        <v>0</v>
      </c>
      <c r="H1992" s="99">
        <v>1</v>
      </c>
    </row>
    <row r="1993" spans="3:8" ht="18" customHeight="1" x14ac:dyDescent="0.25">
      <c r="C1993" s="36" t="str">
        <f t="shared" si="153"/>
        <v/>
      </c>
      <c r="D1993" s="36">
        <f t="shared" si="154"/>
        <v>0</v>
      </c>
      <c r="E1993" s="36" t="e">
        <f t="shared" si="155"/>
        <v>#VALUE!</v>
      </c>
      <c r="F1993" s="78" t="e">
        <f t="shared" si="156"/>
        <v>#VALUE!</v>
      </c>
      <c r="G1993" s="99">
        <f t="shared" si="157"/>
        <v>0</v>
      </c>
      <c r="H1993" s="99">
        <v>1</v>
      </c>
    </row>
    <row r="1994" spans="3:8" ht="18" customHeight="1" x14ac:dyDescent="0.25">
      <c r="C1994" s="36" t="str">
        <f t="shared" si="153"/>
        <v/>
      </c>
      <c r="D1994" s="36">
        <f t="shared" si="154"/>
        <v>0</v>
      </c>
      <c r="E1994" s="36" t="e">
        <f t="shared" si="155"/>
        <v>#VALUE!</v>
      </c>
      <c r="F1994" s="78" t="e">
        <f t="shared" si="156"/>
        <v>#VALUE!</v>
      </c>
      <c r="G1994" s="99">
        <f t="shared" si="157"/>
        <v>0</v>
      </c>
      <c r="H1994" s="99">
        <v>1</v>
      </c>
    </row>
    <row r="1995" spans="3:8" ht="18" customHeight="1" x14ac:dyDescent="0.25">
      <c r="C1995" s="36" t="str">
        <f t="shared" si="153"/>
        <v/>
      </c>
      <c r="D1995" s="36">
        <f t="shared" si="154"/>
        <v>0</v>
      </c>
      <c r="E1995" s="36" t="e">
        <f t="shared" si="155"/>
        <v>#VALUE!</v>
      </c>
      <c r="F1995" s="78" t="e">
        <f t="shared" si="156"/>
        <v>#VALUE!</v>
      </c>
      <c r="G1995" s="99">
        <f t="shared" si="157"/>
        <v>0</v>
      </c>
      <c r="H1995" s="99">
        <v>1</v>
      </c>
    </row>
    <row r="1996" spans="3:8" ht="18" customHeight="1" x14ac:dyDescent="0.25">
      <c r="C1996" s="36" t="str">
        <f t="shared" si="153"/>
        <v/>
      </c>
      <c r="D1996" s="36">
        <f t="shared" si="154"/>
        <v>0</v>
      </c>
      <c r="E1996" s="36" t="e">
        <f t="shared" si="155"/>
        <v>#VALUE!</v>
      </c>
      <c r="F1996" s="78" t="e">
        <f t="shared" si="156"/>
        <v>#VALUE!</v>
      </c>
      <c r="G1996" s="99">
        <f t="shared" si="157"/>
        <v>0</v>
      </c>
      <c r="H1996" s="99">
        <v>1</v>
      </c>
    </row>
    <row r="1997" spans="3:8" ht="18" customHeight="1" x14ac:dyDescent="0.25">
      <c r="C1997" s="36" t="str">
        <f t="shared" si="153"/>
        <v/>
      </c>
      <c r="D1997" s="36">
        <f t="shared" si="154"/>
        <v>0</v>
      </c>
      <c r="E1997" s="36" t="e">
        <f t="shared" si="155"/>
        <v>#VALUE!</v>
      </c>
      <c r="F1997" s="78" t="e">
        <f t="shared" si="156"/>
        <v>#VALUE!</v>
      </c>
      <c r="G1997" s="99">
        <f t="shared" si="157"/>
        <v>0</v>
      </c>
      <c r="H1997" s="99">
        <v>1</v>
      </c>
    </row>
    <row r="1998" spans="3:8" ht="18" customHeight="1" x14ac:dyDescent="0.25">
      <c r="C1998" s="36" t="str">
        <f t="shared" si="153"/>
        <v/>
      </c>
      <c r="D1998" s="36">
        <f t="shared" si="154"/>
        <v>0</v>
      </c>
      <c r="E1998" s="36" t="e">
        <f t="shared" si="155"/>
        <v>#VALUE!</v>
      </c>
      <c r="F1998" s="78" t="e">
        <f t="shared" si="156"/>
        <v>#VALUE!</v>
      </c>
      <c r="G1998" s="99">
        <f t="shared" si="157"/>
        <v>0</v>
      </c>
      <c r="H1998" s="99">
        <v>1</v>
      </c>
    </row>
    <row r="1999" spans="3:8" ht="18" customHeight="1" x14ac:dyDescent="0.25">
      <c r="C1999" s="36" t="str">
        <f t="shared" si="153"/>
        <v/>
      </c>
      <c r="D1999" s="36">
        <f t="shared" si="154"/>
        <v>0</v>
      </c>
      <c r="E1999" s="36" t="e">
        <f t="shared" si="155"/>
        <v>#VALUE!</v>
      </c>
      <c r="F1999" s="78" t="e">
        <f t="shared" si="156"/>
        <v>#VALUE!</v>
      </c>
      <c r="G1999" s="99">
        <f t="shared" si="157"/>
        <v>0</v>
      </c>
      <c r="H1999" s="99">
        <v>1</v>
      </c>
    </row>
    <row r="2000" spans="3:8" ht="18" customHeight="1" x14ac:dyDescent="0.25">
      <c r="C2000" s="36" t="str">
        <f t="shared" si="153"/>
        <v/>
      </c>
      <c r="D2000" s="36">
        <f t="shared" si="154"/>
        <v>0</v>
      </c>
      <c r="E2000" s="36" t="e">
        <f t="shared" si="155"/>
        <v>#VALUE!</v>
      </c>
      <c r="F2000" s="78" t="e">
        <f t="shared" si="156"/>
        <v>#VALUE!</v>
      </c>
      <c r="G2000" s="99">
        <f t="shared" si="157"/>
        <v>0</v>
      </c>
      <c r="H2000" s="99">
        <v>1</v>
      </c>
    </row>
    <row r="2001" spans="3:8" ht="18" customHeight="1" x14ac:dyDescent="0.25">
      <c r="C2001" s="36" t="str">
        <f t="shared" si="153"/>
        <v/>
      </c>
      <c r="D2001" s="36">
        <f t="shared" si="154"/>
        <v>0</v>
      </c>
      <c r="E2001" s="36" t="e">
        <f t="shared" si="155"/>
        <v>#VALUE!</v>
      </c>
      <c r="F2001" s="78" t="e">
        <f t="shared" si="156"/>
        <v>#VALUE!</v>
      </c>
      <c r="G2001" s="99">
        <f t="shared" si="157"/>
        <v>0</v>
      </c>
      <c r="H2001" s="99">
        <v>1</v>
      </c>
    </row>
    <row r="2002" spans="3:8" ht="18" customHeight="1" x14ac:dyDescent="0.25">
      <c r="C2002" s="36" t="str">
        <f t="shared" si="153"/>
        <v/>
      </c>
      <c r="D2002" s="36">
        <f t="shared" si="154"/>
        <v>0</v>
      </c>
      <c r="E2002" s="36" t="e">
        <f t="shared" si="155"/>
        <v>#VALUE!</v>
      </c>
      <c r="F2002" s="78" t="e">
        <f t="shared" si="156"/>
        <v>#VALUE!</v>
      </c>
      <c r="G2002" s="99">
        <f t="shared" si="157"/>
        <v>0</v>
      </c>
      <c r="H2002" s="99">
        <v>1</v>
      </c>
    </row>
    <row r="2003" spans="3:8" ht="18" customHeight="1" x14ac:dyDescent="0.25">
      <c r="C2003" s="36" t="str">
        <f t="shared" si="153"/>
        <v/>
      </c>
      <c r="D2003" s="36">
        <f t="shared" si="154"/>
        <v>0</v>
      </c>
      <c r="E2003" s="36" t="e">
        <f t="shared" si="155"/>
        <v>#VALUE!</v>
      </c>
      <c r="F2003" s="78" t="e">
        <f t="shared" si="156"/>
        <v>#VALUE!</v>
      </c>
      <c r="G2003" s="99">
        <f t="shared" si="157"/>
        <v>0</v>
      </c>
      <c r="H2003" s="99">
        <v>1</v>
      </c>
    </row>
    <row r="2004" spans="3:8" ht="18" customHeight="1" x14ac:dyDescent="0.25">
      <c r="C2004" s="36" t="str">
        <f t="shared" si="153"/>
        <v/>
      </c>
      <c r="D2004" s="36">
        <f t="shared" si="154"/>
        <v>0</v>
      </c>
      <c r="E2004" s="36" t="e">
        <f t="shared" si="155"/>
        <v>#VALUE!</v>
      </c>
      <c r="F2004" s="78" t="e">
        <f t="shared" si="156"/>
        <v>#VALUE!</v>
      </c>
      <c r="G2004" s="99">
        <f t="shared" si="157"/>
        <v>0</v>
      </c>
      <c r="H2004" s="99">
        <v>1</v>
      </c>
    </row>
    <row r="2005" spans="3:8" ht="18" customHeight="1" x14ac:dyDescent="0.25">
      <c r="C2005" s="36" t="str">
        <f t="shared" si="153"/>
        <v/>
      </c>
      <c r="D2005" s="36">
        <f t="shared" si="154"/>
        <v>0</v>
      </c>
      <c r="E2005" s="36" t="e">
        <f t="shared" si="155"/>
        <v>#VALUE!</v>
      </c>
      <c r="F2005" s="78" t="e">
        <f t="shared" si="156"/>
        <v>#VALUE!</v>
      </c>
      <c r="G2005" s="99">
        <f t="shared" si="157"/>
        <v>0</v>
      </c>
      <c r="H2005" s="99">
        <v>1</v>
      </c>
    </row>
    <row r="2006" spans="3:8" ht="18" customHeight="1" x14ac:dyDescent="0.25">
      <c r="C2006" s="36" t="str">
        <f t="shared" si="153"/>
        <v/>
      </c>
      <c r="D2006" s="36">
        <f t="shared" si="154"/>
        <v>0</v>
      </c>
      <c r="E2006" s="36" t="e">
        <f t="shared" si="155"/>
        <v>#VALUE!</v>
      </c>
      <c r="F2006" s="78" t="e">
        <f t="shared" si="156"/>
        <v>#VALUE!</v>
      </c>
      <c r="G2006" s="99">
        <f t="shared" si="157"/>
        <v>0</v>
      </c>
      <c r="H2006" s="99">
        <v>1</v>
      </c>
    </row>
    <row r="2007" spans="3:8" ht="18" customHeight="1" x14ac:dyDescent="0.25">
      <c r="C2007" s="36" t="str">
        <f t="shared" si="153"/>
        <v/>
      </c>
      <c r="D2007" s="36">
        <f t="shared" si="154"/>
        <v>0</v>
      </c>
      <c r="E2007" s="36" t="e">
        <f t="shared" si="155"/>
        <v>#VALUE!</v>
      </c>
      <c r="F2007" s="78" t="e">
        <f t="shared" si="156"/>
        <v>#VALUE!</v>
      </c>
      <c r="G2007" s="99">
        <f t="shared" si="157"/>
        <v>0</v>
      </c>
      <c r="H2007" s="99">
        <v>1</v>
      </c>
    </row>
    <row r="2008" spans="3:8" ht="18" customHeight="1" x14ac:dyDescent="0.25">
      <c r="C2008" s="36" t="str">
        <f t="shared" si="153"/>
        <v/>
      </c>
      <c r="D2008" s="36">
        <f t="shared" si="154"/>
        <v>0</v>
      </c>
      <c r="E2008" s="36" t="e">
        <f t="shared" si="155"/>
        <v>#VALUE!</v>
      </c>
      <c r="F2008" s="78" t="e">
        <f t="shared" si="156"/>
        <v>#VALUE!</v>
      </c>
      <c r="G2008" s="99">
        <f t="shared" si="157"/>
        <v>0</v>
      </c>
      <c r="H2008" s="99">
        <v>1</v>
      </c>
    </row>
    <row r="2009" spans="3:8" ht="18" customHeight="1" x14ac:dyDescent="0.25">
      <c r="C2009" s="36" t="str">
        <f t="shared" si="153"/>
        <v/>
      </c>
      <c r="D2009" s="36">
        <f t="shared" si="154"/>
        <v>0</v>
      </c>
      <c r="E2009" s="36" t="e">
        <f t="shared" si="155"/>
        <v>#VALUE!</v>
      </c>
      <c r="F2009" s="78" t="e">
        <f t="shared" si="156"/>
        <v>#VALUE!</v>
      </c>
      <c r="G2009" s="99">
        <f t="shared" si="157"/>
        <v>0</v>
      </c>
      <c r="H2009" s="99">
        <v>1</v>
      </c>
    </row>
    <row r="2010" spans="3:8" ht="18" customHeight="1" x14ac:dyDescent="0.25">
      <c r="C2010" s="36" t="str">
        <f t="shared" si="153"/>
        <v/>
      </c>
      <c r="D2010" s="36">
        <f t="shared" si="154"/>
        <v>0</v>
      </c>
      <c r="E2010" s="36" t="e">
        <f t="shared" si="155"/>
        <v>#VALUE!</v>
      </c>
      <c r="F2010" s="78" t="e">
        <f t="shared" si="156"/>
        <v>#VALUE!</v>
      </c>
      <c r="G2010" s="99">
        <f t="shared" si="157"/>
        <v>0</v>
      </c>
      <c r="H2010" s="99">
        <v>1</v>
      </c>
    </row>
    <row r="2011" spans="3:8" ht="18" customHeight="1" x14ac:dyDescent="0.25">
      <c r="C2011" s="36" t="str">
        <f t="shared" si="153"/>
        <v/>
      </c>
      <c r="D2011" s="36">
        <f t="shared" si="154"/>
        <v>0</v>
      </c>
      <c r="E2011" s="36" t="e">
        <f t="shared" si="155"/>
        <v>#VALUE!</v>
      </c>
      <c r="F2011" s="78" t="e">
        <f t="shared" si="156"/>
        <v>#VALUE!</v>
      </c>
      <c r="G2011" s="99">
        <f t="shared" si="157"/>
        <v>0</v>
      </c>
      <c r="H2011" s="99">
        <v>1</v>
      </c>
    </row>
    <row r="2012" spans="3:8" ht="18" customHeight="1" x14ac:dyDescent="0.25">
      <c r="C2012" s="36" t="str">
        <f t="shared" si="153"/>
        <v/>
      </c>
      <c r="D2012" s="36">
        <f t="shared" si="154"/>
        <v>0</v>
      </c>
      <c r="E2012" s="36" t="e">
        <f t="shared" si="155"/>
        <v>#VALUE!</v>
      </c>
      <c r="F2012" s="78" t="e">
        <f t="shared" si="156"/>
        <v>#VALUE!</v>
      </c>
      <c r="G2012" s="99">
        <f t="shared" si="157"/>
        <v>0</v>
      </c>
      <c r="H2012" s="99">
        <v>1</v>
      </c>
    </row>
    <row r="2013" spans="3:8" ht="18" customHeight="1" x14ac:dyDescent="0.25">
      <c r="C2013" s="36" t="str">
        <f t="shared" si="153"/>
        <v/>
      </c>
      <c r="D2013" s="36">
        <f t="shared" si="154"/>
        <v>0</v>
      </c>
      <c r="E2013" s="36" t="e">
        <f t="shared" si="155"/>
        <v>#VALUE!</v>
      </c>
      <c r="F2013" s="78" t="e">
        <f t="shared" si="156"/>
        <v>#VALUE!</v>
      </c>
      <c r="G2013" s="99">
        <f t="shared" si="157"/>
        <v>0</v>
      </c>
      <c r="H2013" s="99">
        <v>1</v>
      </c>
    </row>
    <row r="2014" spans="3:8" ht="18" customHeight="1" x14ac:dyDescent="0.25">
      <c r="C2014" s="36" t="str">
        <f t="shared" si="153"/>
        <v/>
      </c>
      <c r="D2014" s="36">
        <f t="shared" si="154"/>
        <v>0</v>
      </c>
      <c r="E2014" s="36" t="e">
        <f t="shared" si="155"/>
        <v>#VALUE!</v>
      </c>
      <c r="F2014" s="78" t="e">
        <f t="shared" si="156"/>
        <v>#VALUE!</v>
      </c>
      <c r="G2014" s="99">
        <f t="shared" si="157"/>
        <v>0</v>
      </c>
      <c r="H2014" s="99">
        <v>1</v>
      </c>
    </row>
    <row r="2015" spans="3:8" ht="18" customHeight="1" x14ac:dyDescent="0.25">
      <c r="C2015" s="36" t="str">
        <f t="shared" si="153"/>
        <v/>
      </c>
      <c r="D2015" s="36">
        <f t="shared" si="154"/>
        <v>0</v>
      </c>
      <c r="E2015" s="36" t="e">
        <f t="shared" si="155"/>
        <v>#VALUE!</v>
      </c>
      <c r="F2015" s="78" t="e">
        <f t="shared" si="156"/>
        <v>#VALUE!</v>
      </c>
      <c r="G2015" s="99">
        <f t="shared" si="157"/>
        <v>0</v>
      </c>
      <c r="H2015" s="99">
        <v>1</v>
      </c>
    </row>
    <row r="2016" spans="3:8" ht="18" customHeight="1" x14ac:dyDescent="0.25">
      <c r="C2016" s="36" t="str">
        <f t="shared" si="153"/>
        <v/>
      </c>
      <c r="D2016" s="36">
        <f t="shared" si="154"/>
        <v>0</v>
      </c>
      <c r="E2016" s="36" t="e">
        <f t="shared" si="155"/>
        <v>#VALUE!</v>
      </c>
      <c r="F2016" s="78" t="e">
        <f t="shared" si="156"/>
        <v>#VALUE!</v>
      </c>
      <c r="G2016" s="99">
        <f t="shared" si="157"/>
        <v>0</v>
      </c>
      <c r="H2016" s="99">
        <v>1</v>
      </c>
    </row>
    <row r="2017" spans="3:8" ht="18" customHeight="1" x14ac:dyDescent="0.25">
      <c r="C2017" s="36" t="str">
        <f t="shared" si="153"/>
        <v/>
      </c>
      <c r="D2017" s="36">
        <f t="shared" si="154"/>
        <v>0</v>
      </c>
      <c r="E2017" s="36" t="e">
        <f t="shared" si="155"/>
        <v>#VALUE!</v>
      </c>
      <c r="F2017" s="78" t="e">
        <f t="shared" si="156"/>
        <v>#VALUE!</v>
      </c>
      <c r="G2017" s="99">
        <f t="shared" si="157"/>
        <v>0</v>
      </c>
      <c r="H2017" s="99">
        <v>1</v>
      </c>
    </row>
    <row r="2018" spans="3:8" ht="18" customHeight="1" x14ac:dyDescent="0.25">
      <c r="C2018" s="36" t="str">
        <f t="shared" si="153"/>
        <v/>
      </c>
      <c r="D2018" s="36">
        <f t="shared" si="154"/>
        <v>0</v>
      </c>
      <c r="E2018" s="36" t="e">
        <f t="shared" si="155"/>
        <v>#VALUE!</v>
      </c>
      <c r="F2018" s="78" t="e">
        <f t="shared" si="156"/>
        <v>#VALUE!</v>
      </c>
      <c r="G2018" s="99">
        <f t="shared" si="157"/>
        <v>0</v>
      </c>
      <c r="H2018" s="99">
        <v>1</v>
      </c>
    </row>
    <row r="2019" spans="3:8" ht="18" customHeight="1" x14ac:dyDescent="0.25">
      <c r="C2019" s="36" t="str">
        <f t="shared" si="153"/>
        <v/>
      </c>
      <c r="D2019" s="36">
        <f t="shared" si="154"/>
        <v>0</v>
      </c>
      <c r="E2019" s="36" t="e">
        <f t="shared" si="155"/>
        <v>#VALUE!</v>
      </c>
      <c r="F2019" s="78" t="e">
        <f t="shared" si="156"/>
        <v>#VALUE!</v>
      </c>
      <c r="G2019" s="99">
        <f t="shared" si="157"/>
        <v>0</v>
      </c>
      <c r="H2019" s="99">
        <v>1</v>
      </c>
    </row>
    <row r="2020" spans="3:8" ht="18" customHeight="1" x14ac:dyDescent="0.25">
      <c r="C2020" s="36" t="str">
        <f t="shared" si="153"/>
        <v/>
      </c>
      <c r="D2020" s="36">
        <f t="shared" si="154"/>
        <v>0</v>
      </c>
      <c r="E2020" s="36" t="e">
        <f t="shared" si="155"/>
        <v>#VALUE!</v>
      </c>
      <c r="F2020" s="78" t="e">
        <f t="shared" si="156"/>
        <v>#VALUE!</v>
      </c>
      <c r="G2020" s="99">
        <f t="shared" si="157"/>
        <v>0</v>
      </c>
      <c r="H2020" s="99">
        <v>1</v>
      </c>
    </row>
    <row r="2021" spans="3:8" ht="18" customHeight="1" x14ac:dyDescent="0.25">
      <c r="C2021" s="36" t="str">
        <f t="shared" si="153"/>
        <v/>
      </c>
      <c r="D2021" s="36">
        <f t="shared" si="154"/>
        <v>0</v>
      </c>
      <c r="E2021" s="36" t="e">
        <f t="shared" si="155"/>
        <v>#VALUE!</v>
      </c>
      <c r="F2021" s="78" t="e">
        <f t="shared" si="156"/>
        <v>#VALUE!</v>
      </c>
      <c r="G2021" s="99">
        <f t="shared" si="157"/>
        <v>0</v>
      </c>
      <c r="H2021" s="99">
        <v>1</v>
      </c>
    </row>
    <row r="2022" spans="3:8" ht="18" customHeight="1" x14ac:dyDescent="0.25">
      <c r="C2022" s="36" t="str">
        <f t="shared" si="153"/>
        <v/>
      </c>
      <c r="D2022" s="36">
        <f t="shared" si="154"/>
        <v>0</v>
      </c>
      <c r="E2022" s="36" t="e">
        <f t="shared" si="155"/>
        <v>#VALUE!</v>
      </c>
      <c r="F2022" s="78" t="e">
        <f t="shared" si="156"/>
        <v>#VALUE!</v>
      </c>
      <c r="G2022" s="99">
        <f t="shared" si="157"/>
        <v>0</v>
      </c>
      <c r="H2022" s="99">
        <v>1</v>
      </c>
    </row>
    <row r="2023" spans="3:8" ht="18" customHeight="1" x14ac:dyDescent="0.25">
      <c r="C2023" s="36" t="str">
        <f t="shared" si="153"/>
        <v/>
      </c>
      <c r="D2023" s="36">
        <f t="shared" si="154"/>
        <v>0</v>
      </c>
      <c r="E2023" s="36" t="e">
        <f t="shared" si="155"/>
        <v>#VALUE!</v>
      </c>
      <c r="F2023" s="78" t="e">
        <f t="shared" si="156"/>
        <v>#VALUE!</v>
      </c>
      <c r="G2023" s="99">
        <f t="shared" si="157"/>
        <v>0</v>
      </c>
      <c r="H2023" s="99">
        <v>1</v>
      </c>
    </row>
    <row r="2024" spans="3:8" ht="18" customHeight="1" x14ac:dyDescent="0.25">
      <c r="C2024" s="36" t="str">
        <f t="shared" si="153"/>
        <v/>
      </c>
      <c r="D2024" s="36">
        <f t="shared" si="154"/>
        <v>0</v>
      </c>
      <c r="E2024" s="36" t="e">
        <f t="shared" si="155"/>
        <v>#VALUE!</v>
      </c>
      <c r="F2024" s="78" t="e">
        <f t="shared" si="156"/>
        <v>#VALUE!</v>
      </c>
      <c r="G2024" s="99">
        <f t="shared" si="157"/>
        <v>0</v>
      </c>
      <c r="H2024" s="99">
        <v>1</v>
      </c>
    </row>
    <row r="2025" spans="3:8" ht="18" customHeight="1" x14ac:dyDescent="0.25">
      <c r="C2025" s="36" t="str">
        <f t="shared" si="153"/>
        <v/>
      </c>
      <c r="D2025" s="36">
        <f t="shared" si="154"/>
        <v>0</v>
      </c>
      <c r="E2025" s="36" t="e">
        <f t="shared" si="155"/>
        <v>#VALUE!</v>
      </c>
      <c r="F2025" s="78" t="e">
        <f t="shared" si="156"/>
        <v>#VALUE!</v>
      </c>
      <c r="G2025" s="99">
        <f t="shared" si="157"/>
        <v>0</v>
      </c>
      <c r="H2025" s="99">
        <v>1</v>
      </c>
    </row>
    <row r="2026" spans="3:8" ht="18" customHeight="1" x14ac:dyDescent="0.25">
      <c r="C2026" s="36" t="str">
        <f t="shared" si="153"/>
        <v/>
      </c>
      <c r="D2026" s="36">
        <f t="shared" si="154"/>
        <v>0</v>
      </c>
      <c r="E2026" s="36" t="e">
        <f t="shared" si="155"/>
        <v>#VALUE!</v>
      </c>
      <c r="F2026" s="78" t="e">
        <f t="shared" si="156"/>
        <v>#VALUE!</v>
      </c>
      <c r="G2026" s="99">
        <f t="shared" si="157"/>
        <v>0</v>
      </c>
      <c r="H2026" s="99">
        <v>1</v>
      </c>
    </row>
    <row r="2027" spans="3:8" ht="18" customHeight="1" x14ac:dyDescent="0.25">
      <c r="C2027" s="36" t="str">
        <f t="shared" si="153"/>
        <v/>
      </c>
      <c r="D2027" s="36">
        <f t="shared" si="154"/>
        <v>0</v>
      </c>
      <c r="E2027" s="36" t="e">
        <f t="shared" si="155"/>
        <v>#VALUE!</v>
      </c>
      <c r="F2027" s="78" t="e">
        <f t="shared" si="156"/>
        <v>#VALUE!</v>
      </c>
      <c r="G2027" s="99">
        <f t="shared" si="157"/>
        <v>0</v>
      </c>
      <c r="H2027" s="99">
        <v>1</v>
      </c>
    </row>
    <row r="2028" spans="3:8" ht="18" customHeight="1" x14ac:dyDescent="0.25">
      <c r="C2028" s="36" t="str">
        <f t="shared" si="153"/>
        <v/>
      </c>
      <c r="D2028" s="36">
        <f t="shared" si="154"/>
        <v>0</v>
      </c>
      <c r="E2028" s="36" t="e">
        <f t="shared" si="155"/>
        <v>#VALUE!</v>
      </c>
      <c r="F2028" s="78" t="e">
        <f t="shared" si="156"/>
        <v>#VALUE!</v>
      </c>
      <c r="G2028" s="99">
        <f t="shared" si="157"/>
        <v>0</v>
      </c>
      <c r="H2028" s="99">
        <v>1</v>
      </c>
    </row>
    <row r="2029" spans="3:8" ht="18" customHeight="1" x14ac:dyDescent="0.25">
      <c r="C2029" s="36" t="str">
        <f t="shared" si="153"/>
        <v/>
      </c>
      <c r="D2029" s="36">
        <f t="shared" si="154"/>
        <v>0</v>
      </c>
      <c r="E2029" s="36" t="e">
        <f t="shared" si="155"/>
        <v>#VALUE!</v>
      </c>
      <c r="F2029" s="78" t="e">
        <f t="shared" si="156"/>
        <v>#VALUE!</v>
      </c>
      <c r="G2029" s="99">
        <f t="shared" si="157"/>
        <v>0</v>
      </c>
      <c r="H2029" s="99">
        <v>1</v>
      </c>
    </row>
    <row r="2030" spans="3:8" ht="18" customHeight="1" x14ac:dyDescent="0.25">
      <c r="C2030" s="36" t="str">
        <f t="shared" si="153"/>
        <v/>
      </c>
      <c r="D2030" s="36">
        <f t="shared" si="154"/>
        <v>0</v>
      </c>
      <c r="E2030" s="36" t="e">
        <f t="shared" si="155"/>
        <v>#VALUE!</v>
      </c>
      <c r="F2030" s="78" t="e">
        <f t="shared" si="156"/>
        <v>#VALUE!</v>
      </c>
      <c r="G2030" s="99">
        <f t="shared" si="157"/>
        <v>0</v>
      </c>
      <c r="H2030" s="99">
        <v>1</v>
      </c>
    </row>
    <row r="2031" spans="3:8" ht="18" customHeight="1" x14ac:dyDescent="0.25">
      <c r="C2031" s="36" t="str">
        <f t="shared" si="153"/>
        <v/>
      </c>
      <c r="D2031" s="36">
        <f t="shared" si="154"/>
        <v>0</v>
      </c>
      <c r="E2031" s="36" t="e">
        <f t="shared" si="155"/>
        <v>#VALUE!</v>
      </c>
      <c r="F2031" s="78" t="e">
        <f t="shared" si="156"/>
        <v>#VALUE!</v>
      </c>
      <c r="G2031" s="99">
        <f t="shared" si="157"/>
        <v>0</v>
      </c>
      <c r="H2031" s="99">
        <v>1</v>
      </c>
    </row>
    <row r="2032" spans="3:8" ht="18" customHeight="1" x14ac:dyDescent="0.25">
      <c r="C2032" s="36" t="str">
        <f t="shared" si="153"/>
        <v/>
      </c>
      <c r="D2032" s="36">
        <f t="shared" si="154"/>
        <v>0</v>
      </c>
      <c r="E2032" s="36" t="e">
        <f t="shared" si="155"/>
        <v>#VALUE!</v>
      </c>
      <c r="F2032" s="78" t="e">
        <f t="shared" si="156"/>
        <v>#VALUE!</v>
      </c>
      <c r="G2032" s="99">
        <f t="shared" si="157"/>
        <v>0</v>
      </c>
      <c r="H2032" s="99">
        <v>1</v>
      </c>
    </row>
    <row r="2033" spans="3:8" ht="18" customHeight="1" x14ac:dyDescent="0.25">
      <c r="C2033" s="36" t="str">
        <f t="shared" si="153"/>
        <v/>
      </c>
      <c r="D2033" s="36">
        <f t="shared" si="154"/>
        <v>0</v>
      </c>
      <c r="E2033" s="36" t="e">
        <f t="shared" si="155"/>
        <v>#VALUE!</v>
      </c>
      <c r="F2033" s="78" t="e">
        <f t="shared" si="156"/>
        <v>#VALUE!</v>
      </c>
      <c r="G2033" s="99">
        <f t="shared" si="157"/>
        <v>0</v>
      </c>
      <c r="H2033" s="99">
        <v>1</v>
      </c>
    </row>
    <row r="2034" spans="3:8" ht="18" customHeight="1" x14ac:dyDescent="0.25">
      <c r="C2034" s="36" t="str">
        <f t="shared" si="153"/>
        <v/>
      </c>
      <c r="D2034" s="36">
        <f t="shared" si="154"/>
        <v>0</v>
      </c>
      <c r="E2034" s="36" t="e">
        <f t="shared" si="155"/>
        <v>#VALUE!</v>
      </c>
      <c r="F2034" s="78" t="e">
        <f t="shared" si="156"/>
        <v>#VALUE!</v>
      </c>
      <c r="G2034" s="99">
        <f t="shared" si="157"/>
        <v>0</v>
      </c>
      <c r="H2034" s="99">
        <v>1</v>
      </c>
    </row>
    <row r="2035" spans="3:8" ht="18" customHeight="1" x14ac:dyDescent="0.25">
      <c r="C2035" s="36" t="str">
        <f t="shared" si="153"/>
        <v/>
      </c>
      <c r="D2035" s="36">
        <f t="shared" si="154"/>
        <v>0</v>
      </c>
      <c r="E2035" s="36" t="e">
        <f t="shared" si="155"/>
        <v>#VALUE!</v>
      </c>
      <c r="F2035" s="78" t="e">
        <f t="shared" si="156"/>
        <v>#VALUE!</v>
      </c>
      <c r="G2035" s="99">
        <f t="shared" si="157"/>
        <v>0</v>
      </c>
      <c r="H2035" s="99">
        <v>1</v>
      </c>
    </row>
    <row r="2036" spans="3:8" ht="18" customHeight="1" x14ac:dyDescent="0.25">
      <c r="C2036" s="36" t="str">
        <f t="shared" si="153"/>
        <v/>
      </c>
      <c r="D2036" s="36">
        <f t="shared" si="154"/>
        <v>0</v>
      </c>
      <c r="E2036" s="36" t="e">
        <f t="shared" si="155"/>
        <v>#VALUE!</v>
      </c>
      <c r="F2036" s="78" t="e">
        <f t="shared" si="156"/>
        <v>#VALUE!</v>
      </c>
      <c r="G2036" s="99">
        <f t="shared" si="157"/>
        <v>0</v>
      </c>
      <c r="H2036" s="99">
        <v>1</v>
      </c>
    </row>
    <row r="2037" spans="3:8" ht="18" customHeight="1" x14ac:dyDescent="0.25">
      <c r="C2037" s="36" t="str">
        <f t="shared" si="153"/>
        <v/>
      </c>
      <c r="D2037" s="36">
        <f t="shared" si="154"/>
        <v>0</v>
      </c>
      <c r="E2037" s="36" t="e">
        <f t="shared" si="155"/>
        <v>#VALUE!</v>
      </c>
      <c r="F2037" s="78" t="e">
        <f t="shared" si="156"/>
        <v>#VALUE!</v>
      </c>
      <c r="G2037" s="99">
        <f t="shared" si="157"/>
        <v>0</v>
      </c>
      <c r="H2037" s="99">
        <v>1</v>
      </c>
    </row>
    <row r="2038" spans="3:8" ht="18" customHeight="1" x14ac:dyDescent="0.25">
      <c r="C2038" s="36" t="str">
        <f t="shared" si="153"/>
        <v/>
      </c>
      <c r="D2038" s="36">
        <f t="shared" si="154"/>
        <v>0</v>
      </c>
      <c r="E2038" s="36" t="e">
        <f t="shared" si="155"/>
        <v>#VALUE!</v>
      </c>
      <c r="F2038" s="78" t="e">
        <f t="shared" si="156"/>
        <v>#VALUE!</v>
      </c>
      <c r="G2038" s="99">
        <f t="shared" si="157"/>
        <v>0</v>
      </c>
      <c r="H2038" s="99">
        <v>1</v>
      </c>
    </row>
    <row r="2039" spans="3:8" ht="18" customHeight="1" x14ac:dyDescent="0.25">
      <c r="C2039" s="36" t="str">
        <f t="shared" si="153"/>
        <v/>
      </c>
      <c r="D2039" s="36">
        <f t="shared" si="154"/>
        <v>0</v>
      </c>
      <c r="E2039" s="36" t="e">
        <f t="shared" si="155"/>
        <v>#VALUE!</v>
      </c>
      <c r="F2039" s="78" t="e">
        <f t="shared" si="156"/>
        <v>#VALUE!</v>
      </c>
      <c r="G2039" s="99">
        <f t="shared" si="157"/>
        <v>0</v>
      </c>
      <c r="H2039" s="99">
        <v>1</v>
      </c>
    </row>
    <row r="2040" spans="3:8" ht="18" customHeight="1" x14ac:dyDescent="0.25">
      <c r="C2040" s="36" t="str">
        <f t="shared" si="153"/>
        <v/>
      </c>
      <c r="D2040" s="36">
        <f t="shared" si="154"/>
        <v>0</v>
      </c>
      <c r="E2040" s="36" t="e">
        <f t="shared" si="155"/>
        <v>#VALUE!</v>
      </c>
      <c r="F2040" s="78" t="e">
        <f t="shared" si="156"/>
        <v>#VALUE!</v>
      </c>
      <c r="G2040" s="99">
        <f t="shared" si="157"/>
        <v>0</v>
      </c>
      <c r="H2040" s="99">
        <v>1</v>
      </c>
    </row>
    <row r="2041" spans="3:8" ht="18" customHeight="1" x14ac:dyDescent="0.25">
      <c r="C2041" s="36" t="str">
        <f t="shared" si="153"/>
        <v/>
      </c>
      <c r="D2041" s="36">
        <f t="shared" si="154"/>
        <v>0</v>
      </c>
      <c r="E2041" s="36" t="e">
        <f t="shared" si="155"/>
        <v>#VALUE!</v>
      </c>
      <c r="F2041" s="78" t="e">
        <f t="shared" si="156"/>
        <v>#VALUE!</v>
      </c>
      <c r="G2041" s="99">
        <f t="shared" si="157"/>
        <v>0</v>
      </c>
      <c r="H2041" s="99">
        <v>1</v>
      </c>
    </row>
    <row r="2042" spans="3:8" ht="18" customHeight="1" x14ac:dyDescent="0.25">
      <c r="C2042" s="36" t="str">
        <f t="shared" si="153"/>
        <v/>
      </c>
      <c r="D2042" s="36">
        <f t="shared" si="154"/>
        <v>0</v>
      </c>
      <c r="E2042" s="36" t="e">
        <f t="shared" si="155"/>
        <v>#VALUE!</v>
      </c>
      <c r="F2042" s="78" t="e">
        <f t="shared" si="156"/>
        <v>#VALUE!</v>
      </c>
      <c r="G2042" s="99">
        <f t="shared" si="157"/>
        <v>0</v>
      </c>
      <c r="H2042" s="99">
        <v>1</v>
      </c>
    </row>
    <row r="2043" spans="3:8" ht="18" customHeight="1" x14ac:dyDescent="0.25">
      <c r="C2043" s="36" t="str">
        <f t="shared" si="153"/>
        <v/>
      </c>
      <c r="D2043" s="36">
        <f t="shared" si="154"/>
        <v>0</v>
      </c>
      <c r="E2043" s="36" t="e">
        <f t="shared" si="155"/>
        <v>#VALUE!</v>
      </c>
      <c r="F2043" s="78" t="e">
        <f t="shared" si="156"/>
        <v>#VALUE!</v>
      </c>
      <c r="G2043" s="99">
        <f t="shared" si="157"/>
        <v>0</v>
      </c>
      <c r="H2043" s="99">
        <v>1</v>
      </c>
    </row>
    <row r="2044" spans="3:8" ht="18" customHeight="1" x14ac:dyDescent="0.25">
      <c r="C2044" s="36" t="str">
        <f t="shared" si="153"/>
        <v/>
      </c>
      <c r="D2044" s="36">
        <f t="shared" si="154"/>
        <v>0</v>
      </c>
      <c r="E2044" s="36" t="e">
        <f t="shared" si="155"/>
        <v>#VALUE!</v>
      </c>
      <c r="F2044" s="78" t="e">
        <f t="shared" si="156"/>
        <v>#VALUE!</v>
      </c>
      <c r="G2044" s="99">
        <f t="shared" si="157"/>
        <v>0</v>
      </c>
      <c r="H2044" s="99">
        <v>1</v>
      </c>
    </row>
    <row r="2045" spans="3:8" ht="18" customHeight="1" x14ac:dyDescent="0.25">
      <c r="C2045" s="36" t="str">
        <f t="shared" si="153"/>
        <v/>
      </c>
      <c r="D2045" s="36">
        <f t="shared" si="154"/>
        <v>0</v>
      </c>
      <c r="E2045" s="36" t="e">
        <f t="shared" si="155"/>
        <v>#VALUE!</v>
      </c>
      <c r="F2045" s="78" t="e">
        <f t="shared" si="156"/>
        <v>#VALUE!</v>
      </c>
      <c r="G2045" s="99">
        <f t="shared" si="157"/>
        <v>0</v>
      </c>
      <c r="H2045" s="99">
        <v>1</v>
      </c>
    </row>
    <row r="2046" spans="3:8" ht="18" customHeight="1" x14ac:dyDescent="0.25">
      <c r="C2046" s="36" t="str">
        <f t="shared" si="153"/>
        <v/>
      </c>
      <c r="D2046" s="36">
        <f t="shared" si="154"/>
        <v>0</v>
      </c>
      <c r="E2046" s="36" t="e">
        <f t="shared" si="155"/>
        <v>#VALUE!</v>
      </c>
      <c r="F2046" s="78" t="e">
        <f t="shared" si="156"/>
        <v>#VALUE!</v>
      </c>
      <c r="G2046" s="99">
        <f t="shared" si="157"/>
        <v>0</v>
      </c>
      <c r="H2046" s="99">
        <v>1</v>
      </c>
    </row>
    <row r="2047" spans="3:8" ht="18" customHeight="1" x14ac:dyDescent="0.25">
      <c r="C2047" s="36" t="str">
        <f t="shared" si="153"/>
        <v/>
      </c>
      <c r="D2047" s="36">
        <f t="shared" si="154"/>
        <v>0</v>
      </c>
      <c r="E2047" s="36" t="e">
        <f t="shared" si="155"/>
        <v>#VALUE!</v>
      </c>
      <c r="F2047" s="78" t="e">
        <f t="shared" si="156"/>
        <v>#VALUE!</v>
      </c>
      <c r="G2047" s="99">
        <f t="shared" si="157"/>
        <v>0</v>
      </c>
      <c r="H2047" s="99">
        <v>1</v>
      </c>
    </row>
    <row r="2048" spans="3:8" ht="18" customHeight="1" x14ac:dyDescent="0.25">
      <c r="C2048" s="36" t="str">
        <f t="shared" si="153"/>
        <v/>
      </c>
      <c r="D2048" s="36">
        <f t="shared" si="154"/>
        <v>0</v>
      </c>
      <c r="E2048" s="36" t="e">
        <f t="shared" si="155"/>
        <v>#VALUE!</v>
      </c>
      <c r="F2048" s="78" t="e">
        <f t="shared" si="156"/>
        <v>#VALUE!</v>
      </c>
      <c r="G2048" s="99">
        <f t="shared" si="157"/>
        <v>0</v>
      </c>
      <c r="H2048" s="99">
        <v>1</v>
      </c>
    </row>
    <row r="2049" spans="3:8" ht="18" customHeight="1" x14ac:dyDescent="0.25">
      <c r="C2049" s="36" t="str">
        <f t="shared" si="153"/>
        <v/>
      </c>
      <c r="D2049" s="36">
        <f t="shared" si="154"/>
        <v>0</v>
      </c>
      <c r="E2049" s="36" t="e">
        <f t="shared" si="155"/>
        <v>#VALUE!</v>
      </c>
      <c r="F2049" s="78" t="e">
        <f t="shared" si="156"/>
        <v>#VALUE!</v>
      </c>
      <c r="G2049" s="99">
        <f t="shared" si="157"/>
        <v>0</v>
      </c>
      <c r="H2049" s="99">
        <v>1</v>
      </c>
    </row>
    <row r="2050" spans="3:8" ht="18" customHeight="1" x14ac:dyDescent="0.25">
      <c r="C2050" s="36" t="str">
        <f t="shared" si="153"/>
        <v/>
      </c>
      <c r="D2050" s="36">
        <f t="shared" si="154"/>
        <v>0</v>
      </c>
      <c r="E2050" s="36" t="e">
        <f t="shared" si="155"/>
        <v>#VALUE!</v>
      </c>
      <c r="F2050" s="78" t="e">
        <f t="shared" si="156"/>
        <v>#VALUE!</v>
      </c>
      <c r="G2050" s="99">
        <f t="shared" si="157"/>
        <v>0</v>
      </c>
      <c r="H2050" s="99">
        <v>1</v>
      </c>
    </row>
    <row r="2051" spans="3:8" ht="18" customHeight="1" x14ac:dyDescent="0.25">
      <c r="C2051" s="36" t="str">
        <f t="shared" ref="C2051:C2114" si="158">TRIM(RIGHT(SUBSTITUTE(A2051,"/",REPT(" ",LEN(A2051))),LEN(A2051)))</f>
        <v/>
      </c>
      <c r="D2051" s="36">
        <f t="shared" ref="D2051:D2114" si="159">B2051</f>
        <v>0</v>
      </c>
      <c r="E2051" s="36" t="e">
        <f t="shared" ref="E2051:E2114" si="160">LEFT(A2051,LEN(A2051)-LEN(C2051)-1)</f>
        <v>#VALUE!</v>
      </c>
      <c r="F2051" s="78" t="e">
        <f t="shared" ref="F2051:F2114" si="161">LEFT(A2051,FIND("/",A2051,FIND("/",A2051)+1)-1)</f>
        <v>#VALUE!</v>
      </c>
      <c r="G2051" s="99">
        <f t="shared" ref="G2051:G2114" si="162">B2051</f>
        <v>0</v>
      </c>
      <c r="H2051" s="99">
        <v>1</v>
      </c>
    </row>
    <row r="2052" spans="3:8" ht="18" customHeight="1" x14ac:dyDescent="0.25">
      <c r="C2052" s="36" t="str">
        <f t="shared" si="158"/>
        <v/>
      </c>
      <c r="D2052" s="36">
        <f t="shared" si="159"/>
        <v>0</v>
      </c>
      <c r="E2052" s="36" t="e">
        <f t="shared" si="160"/>
        <v>#VALUE!</v>
      </c>
      <c r="F2052" s="78" t="e">
        <f t="shared" si="161"/>
        <v>#VALUE!</v>
      </c>
      <c r="G2052" s="99">
        <f t="shared" si="162"/>
        <v>0</v>
      </c>
      <c r="H2052" s="99">
        <v>1</v>
      </c>
    </row>
    <row r="2053" spans="3:8" ht="18" customHeight="1" x14ac:dyDescent="0.25">
      <c r="C2053" s="36" t="str">
        <f t="shared" si="158"/>
        <v/>
      </c>
      <c r="D2053" s="36">
        <f t="shared" si="159"/>
        <v>0</v>
      </c>
      <c r="E2053" s="36" t="e">
        <f t="shared" si="160"/>
        <v>#VALUE!</v>
      </c>
      <c r="F2053" s="78" t="e">
        <f t="shared" si="161"/>
        <v>#VALUE!</v>
      </c>
      <c r="G2053" s="99">
        <f t="shared" si="162"/>
        <v>0</v>
      </c>
      <c r="H2053" s="99">
        <v>1</v>
      </c>
    </row>
    <row r="2054" spans="3:8" ht="18" customHeight="1" x14ac:dyDescent="0.25">
      <c r="C2054" s="36" t="str">
        <f t="shared" si="158"/>
        <v/>
      </c>
      <c r="D2054" s="36">
        <f t="shared" si="159"/>
        <v>0</v>
      </c>
      <c r="E2054" s="36" t="e">
        <f t="shared" si="160"/>
        <v>#VALUE!</v>
      </c>
      <c r="F2054" s="78" t="e">
        <f t="shared" si="161"/>
        <v>#VALUE!</v>
      </c>
      <c r="G2054" s="99">
        <f t="shared" si="162"/>
        <v>0</v>
      </c>
      <c r="H2054" s="99">
        <v>1</v>
      </c>
    </row>
    <row r="2055" spans="3:8" ht="18" customHeight="1" x14ac:dyDescent="0.25">
      <c r="C2055" s="36" t="str">
        <f t="shared" si="158"/>
        <v/>
      </c>
      <c r="D2055" s="36">
        <f t="shared" si="159"/>
        <v>0</v>
      </c>
      <c r="E2055" s="36" t="e">
        <f t="shared" si="160"/>
        <v>#VALUE!</v>
      </c>
      <c r="F2055" s="78" t="e">
        <f t="shared" si="161"/>
        <v>#VALUE!</v>
      </c>
      <c r="G2055" s="99">
        <f t="shared" si="162"/>
        <v>0</v>
      </c>
      <c r="H2055" s="99">
        <v>1</v>
      </c>
    </row>
    <row r="2056" spans="3:8" ht="18" customHeight="1" x14ac:dyDescent="0.25">
      <c r="C2056" s="36" t="str">
        <f t="shared" si="158"/>
        <v/>
      </c>
      <c r="D2056" s="36">
        <f t="shared" si="159"/>
        <v>0</v>
      </c>
      <c r="E2056" s="36" t="e">
        <f t="shared" si="160"/>
        <v>#VALUE!</v>
      </c>
      <c r="F2056" s="78" t="e">
        <f t="shared" si="161"/>
        <v>#VALUE!</v>
      </c>
      <c r="G2056" s="99">
        <f t="shared" si="162"/>
        <v>0</v>
      </c>
      <c r="H2056" s="99">
        <v>1</v>
      </c>
    </row>
    <row r="2057" spans="3:8" ht="18" customHeight="1" x14ac:dyDescent="0.25">
      <c r="C2057" s="36" t="str">
        <f t="shared" si="158"/>
        <v/>
      </c>
      <c r="D2057" s="36">
        <f t="shared" si="159"/>
        <v>0</v>
      </c>
      <c r="E2057" s="36" t="e">
        <f t="shared" si="160"/>
        <v>#VALUE!</v>
      </c>
      <c r="F2057" s="78" t="e">
        <f t="shared" si="161"/>
        <v>#VALUE!</v>
      </c>
      <c r="G2057" s="99">
        <f t="shared" si="162"/>
        <v>0</v>
      </c>
      <c r="H2057" s="99">
        <v>1</v>
      </c>
    </row>
    <row r="2058" spans="3:8" ht="18" customHeight="1" x14ac:dyDescent="0.25">
      <c r="C2058" s="36" t="str">
        <f t="shared" si="158"/>
        <v/>
      </c>
      <c r="D2058" s="36">
        <f t="shared" si="159"/>
        <v>0</v>
      </c>
      <c r="E2058" s="36" t="e">
        <f t="shared" si="160"/>
        <v>#VALUE!</v>
      </c>
      <c r="F2058" s="78" t="e">
        <f t="shared" si="161"/>
        <v>#VALUE!</v>
      </c>
      <c r="G2058" s="99">
        <f t="shared" si="162"/>
        <v>0</v>
      </c>
      <c r="H2058" s="99">
        <v>1</v>
      </c>
    </row>
    <row r="2059" spans="3:8" ht="18" customHeight="1" x14ac:dyDescent="0.25">
      <c r="C2059" s="36" t="str">
        <f t="shared" si="158"/>
        <v/>
      </c>
      <c r="D2059" s="36">
        <f t="shared" si="159"/>
        <v>0</v>
      </c>
      <c r="E2059" s="36" t="e">
        <f t="shared" si="160"/>
        <v>#VALUE!</v>
      </c>
      <c r="F2059" s="78" t="e">
        <f t="shared" si="161"/>
        <v>#VALUE!</v>
      </c>
      <c r="G2059" s="99">
        <f t="shared" si="162"/>
        <v>0</v>
      </c>
      <c r="H2059" s="99">
        <v>1</v>
      </c>
    </row>
    <row r="2060" spans="3:8" ht="18" customHeight="1" x14ac:dyDescent="0.25">
      <c r="C2060" s="36" t="str">
        <f t="shared" si="158"/>
        <v/>
      </c>
      <c r="D2060" s="36">
        <f t="shared" si="159"/>
        <v>0</v>
      </c>
      <c r="E2060" s="36" t="e">
        <f t="shared" si="160"/>
        <v>#VALUE!</v>
      </c>
      <c r="F2060" s="78" t="e">
        <f t="shared" si="161"/>
        <v>#VALUE!</v>
      </c>
      <c r="G2060" s="99">
        <f t="shared" si="162"/>
        <v>0</v>
      </c>
      <c r="H2060" s="99">
        <v>1</v>
      </c>
    </row>
    <row r="2061" spans="3:8" ht="18" customHeight="1" x14ac:dyDescent="0.25">
      <c r="C2061" s="36" t="str">
        <f t="shared" si="158"/>
        <v/>
      </c>
      <c r="D2061" s="36">
        <f t="shared" si="159"/>
        <v>0</v>
      </c>
      <c r="E2061" s="36" t="e">
        <f t="shared" si="160"/>
        <v>#VALUE!</v>
      </c>
      <c r="F2061" s="78" t="e">
        <f t="shared" si="161"/>
        <v>#VALUE!</v>
      </c>
      <c r="G2061" s="99">
        <f t="shared" si="162"/>
        <v>0</v>
      </c>
      <c r="H2061" s="99">
        <v>1</v>
      </c>
    </row>
    <row r="2062" spans="3:8" ht="18" customHeight="1" x14ac:dyDescent="0.25">
      <c r="C2062" s="36" t="str">
        <f t="shared" si="158"/>
        <v/>
      </c>
      <c r="D2062" s="36">
        <f t="shared" si="159"/>
        <v>0</v>
      </c>
      <c r="E2062" s="36" t="e">
        <f t="shared" si="160"/>
        <v>#VALUE!</v>
      </c>
      <c r="F2062" s="78" t="e">
        <f t="shared" si="161"/>
        <v>#VALUE!</v>
      </c>
      <c r="G2062" s="99">
        <f t="shared" si="162"/>
        <v>0</v>
      </c>
      <c r="H2062" s="99">
        <v>1</v>
      </c>
    </row>
    <row r="2063" spans="3:8" ht="18" customHeight="1" x14ac:dyDescent="0.25">
      <c r="C2063" s="36" t="str">
        <f t="shared" si="158"/>
        <v/>
      </c>
      <c r="D2063" s="36">
        <f t="shared" si="159"/>
        <v>0</v>
      </c>
      <c r="E2063" s="36" t="e">
        <f t="shared" si="160"/>
        <v>#VALUE!</v>
      </c>
      <c r="F2063" s="78" t="e">
        <f t="shared" si="161"/>
        <v>#VALUE!</v>
      </c>
      <c r="G2063" s="99">
        <f t="shared" si="162"/>
        <v>0</v>
      </c>
      <c r="H2063" s="99">
        <v>1</v>
      </c>
    </row>
    <row r="2064" spans="3:8" ht="18" customHeight="1" x14ac:dyDescent="0.25">
      <c r="C2064" s="36" t="str">
        <f t="shared" si="158"/>
        <v/>
      </c>
      <c r="D2064" s="36">
        <f t="shared" si="159"/>
        <v>0</v>
      </c>
      <c r="E2064" s="36" t="e">
        <f t="shared" si="160"/>
        <v>#VALUE!</v>
      </c>
      <c r="F2064" s="78" t="e">
        <f t="shared" si="161"/>
        <v>#VALUE!</v>
      </c>
      <c r="G2064" s="99">
        <f t="shared" si="162"/>
        <v>0</v>
      </c>
      <c r="H2064" s="99">
        <v>1</v>
      </c>
    </row>
    <row r="2065" spans="3:8" ht="18" customHeight="1" x14ac:dyDescent="0.25">
      <c r="C2065" s="36" t="str">
        <f t="shared" si="158"/>
        <v/>
      </c>
      <c r="D2065" s="36">
        <f t="shared" si="159"/>
        <v>0</v>
      </c>
      <c r="E2065" s="36" t="e">
        <f t="shared" si="160"/>
        <v>#VALUE!</v>
      </c>
      <c r="F2065" s="78" t="e">
        <f t="shared" si="161"/>
        <v>#VALUE!</v>
      </c>
      <c r="G2065" s="99">
        <f t="shared" si="162"/>
        <v>0</v>
      </c>
      <c r="H2065" s="99">
        <v>1</v>
      </c>
    </row>
    <row r="2066" spans="3:8" ht="18" customHeight="1" x14ac:dyDescent="0.25">
      <c r="C2066" s="36" t="str">
        <f t="shared" si="158"/>
        <v/>
      </c>
      <c r="D2066" s="36">
        <f t="shared" si="159"/>
        <v>0</v>
      </c>
      <c r="E2066" s="36" t="e">
        <f t="shared" si="160"/>
        <v>#VALUE!</v>
      </c>
      <c r="F2066" s="78" t="e">
        <f t="shared" si="161"/>
        <v>#VALUE!</v>
      </c>
      <c r="G2066" s="99">
        <f t="shared" si="162"/>
        <v>0</v>
      </c>
      <c r="H2066" s="99">
        <v>1</v>
      </c>
    </row>
    <row r="2067" spans="3:8" ht="18" customHeight="1" x14ac:dyDescent="0.25">
      <c r="C2067" s="36" t="str">
        <f t="shared" si="158"/>
        <v/>
      </c>
      <c r="D2067" s="36">
        <f t="shared" si="159"/>
        <v>0</v>
      </c>
      <c r="E2067" s="36" t="e">
        <f t="shared" si="160"/>
        <v>#VALUE!</v>
      </c>
      <c r="F2067" s="78" t="e">
        <f t="shared" si="161"/>
        <v>#VALUE!</v>
      </c>
      <c r="G2067" s="99">
        <f t="shared" si="162"/>
        <v>0</v>
      </c>
      <c r="H2067" s="99">
        <v>1</v>
      </c>
    </row>
    <row r="2068" spans="3:8" ht="18" customHeight="1" x14ac:dyDescent="0.25">
      <c r="C2068" s="36" t="str">
        <f t="shared" si="158"/>
        <v/>
      </c>
      <c r="D2068" s="36">
        <f t="shared" si="159"/>
        <v>0</v>
      </c>
      <c r="E2068" s="36" t="e">
        <f t="shared" si="160"/>
        <v>#VALUE!</v>
      </c>
      <c r="F2068" s="78" t="e">
        <f t="shared" si="161"/>
        <v>#VALUE!</v>
      </c>
      <c r="G2068" s="99">
        <f t="shared" si="162"/>
        <v>0</v>
      </c>
      <c r="H2068" s="99">
        <v>1</v>
      </c>
    </row>
    <row r="2069" spans="3:8" ht="18" customHeight="1" x14ac:dyDescent="0.25">
      <c r="C2069" s="36" t="str">
        <f t="shared" si="158"/>
        <v/>
      </c>
      <c r="D2069" s="36">
        <f t="shared" si="159"/>
        <v>0</v>
      </c>
      <c r="E2069" s="36" t="e">
        <f t="shared" si="160"/>
        <v>#VALUE!</v>
      </c>
      <c r="F2069" s="78" t="e">
        <f t="shared" si="161"/>
        <v>#VALUE!</v>
      </c>
      <c r="G2069" s="99">
        <f t="shared" si="162"/>
        <v>0</v>
      </c>
      <c r="H2069" s="99">
        <v>1</v>
      </c>
    </row>
    <row r="2070" spans="3:8" ht="18" customHeight="1" x14ac:dyDescent="0.25">
      <c r="C2070" s="36" t="str">
        <f t="shared" si="158"/>
        <v/>
      </c>
      <c r="D2070" s="36">
        <f t="shared" si="159"/>
        <v>0</v>
      </c>
      <c r="E2070" s="36" t="e">
        <f t="shared" si="160"/>
        <v>#VALUE!</v>
      </c>
      <c r="F2070" s="78" t="e">
        <f t="shared" si="161"/>
        <v>#VALUE!</v>
      </c>
      <c r="G2070" s="99">
        <f t="shared" si="162"/>
        <v>0</v>
      </c>
      <c r="H2070" s="99">
        <v>1</v>
      </c>
    </row>
    <row r="2071" spans="3:8" ht="18" customHeight="1" x14ac:dyDescent="0.25">
      <c r="C2071" s="36" t="str">
        <f t="shared" si="158"/>
        <v/>
      </c>
      <c r="D2071" s="36">
        <f t="shared" si="159"/>
        <v>0</v>
      </c>
      <c r="E2071" s="36" t="e">
        <f t="shared" si="160"/>
        <v>#VALUE!</v>
      </c>
      <c r="F2071" s="78" t="e">
        <f t="shared" si="161"/>
        <v>#VALUE!</v>
      </c>
      <c r="G2071" s="99">
        <f t="shared" si="162"/>
        <v>0</v>
      </c>
      <c r="H2071" s="99">
        <v>1</v>
      </c>
    </row>
    <row r="2072" spans="3:8" ht="18" customHeight="1" x14ac:dyDescent="0.25">
      <c r="C2072" s="36" t="str">
        <f t="shared" si="158"/>
        <v/>
      </c>
      <c r="D2072" s="36">
        <f t="shared" si="159"/>
        <v>0</v>
      </c>
      <c r="E2072" s="36" t="e">
        <f t="shared" si="160"/>
        <v>#VALUE!</v>
      </c>
      <c r="F2072" s="78" t="e">
        <f t="shared" si="161"/>
        <v>#VALUE!</v>
      </c>
      <c r="G2072" s="99">
        <f t="shared" si="162"/>
        <v>0</v>
      </c>
      <c r="H2072" s="99">
        <v>1</v>
      </c>
    </row>
    <row r="2073" spans="3:8" ht="18" customHeight="1" x14ac:dyDescent="0.25">
      <c r="C2073" s="36" t="str">
        <f t="shared" si="158"/>
        <v/>
      </c>
      <c r="D2073" s="36">
        <f t="shared" si="159"/>
        <v>0</v>
      </c>
      <c r="E2073" s="36" t="e">
        <f t="shared" si="160"/>
        <v>#VALUE!</v>
      </c>
      <c r="F2073" s="78" t="e">
        <f t="shared" si="161"/>
        <v>#VALUE!</v>
      </c>
      <c r="G2073" s="99">
        <f t="shared" si="162"/>
        <v>0</v>
      </c>
      <c r="H2073" s="99">
        <v>1</v>
      </c>
    </row>
    <row r="2074" spans="3:8" ht="18" customHeight="1" x14ac:dyDescent="0.25">
      <c r="C2074" s="36" t="str">
        <f t="shared" si="158"/>
        <v/>
      </c>
      <c r="D2074" s="36">
        <f t="shared" si="159"/>
        <v>0</v>
      </c>
      <c r="E2074" s="36" t="e">
        <f t="shared" si="160"/>
        <v>#VALUE!</v>
      </c>
      <c r="F2074" s="78" t="e">
        <f t="shared" si="161"/>
        <v>#VALUE!</v>
      </c>
      <c r="G2074" s="99">
        <f t="shared" si="162"/>
        <v>0</v>
      </c>
      <c r="H2074" s="99">
        <v>1</v>
      </c>
    </row>
    <row r="2075" spans="3:8" ht="18" customHeight="1" x14ac:dyDescent="0.25">
      <c r="C2075" s="36" t="str">
        <f t="shared" si="158"/>
        <v/>
      </c>
      <c r="D2075" s="36">
        <f t="shared" si="159"/>
        <v>0</v>
      </c>
      <c r="E2075" s="36" t="e">
        <f t="shared" si="160"/>
        <v>#VALUE!</v>
      </c>
      <c r="F2075" s="78" t="e">
        <f t="shared" si="161"/>
        <v>#VALUE!</v>
      </c>
      <c r="G2075" s="99">
        <f t="shared" si="162"/>
        <v>0</v>
      </c>
      <c r="H2075" s="99">
        <v>1</v>
      </c>
    </row>
    <row r="2076" spans="3:8" ht="18" customHeight="1" x14ac:dyDescent="0.25">
      <c r="C2076" s="36" t="str">
        <f t="shared" si="158"/>
        <v/>
      </c>
      <c r="D2076" s="36">
        <f t="shared" si="159"/>
        <v>0</v>
      </c>
      <c r="E2076" s="36" t="e">
        <f t="shared" si="160"/>
        <v>#VALUE!</v>
      </c>
      <c r="F2076" s="78" t="e">
        <f t="shared" si="161"/>
        <v>#VALUE!</v>
      </c>
      <c r="G2076" s="99">
        <f t="shared" si="162"/>
        <v>0</v>
      </c>
      <c r="H2076" s="99">
        <v>1</v>
      </c>
    </row>
    <row r="2077" spans="3:8" ht="18" customHeight="1" x14ac:dyDescent="0.25">
      <c r="C2077" s="36" t="str">
        <f t="shared" si="158"/>
        <v/>
      </c>
      <c r="D2077" s="36">
        <f t="shared" si="159"/>
        <v>0</v>
      </c>
      <c r="E2077" s="36" t="e">
        <f t="shared" si="160"/>
        <v>#VALUE!</v>
      </c>
      <c r="F2077" s="78" t="e">
        <f t="shared" si="161"/>
        <v>#VALUE!</v>
      </c>
      <c r="G2077" s="99">
        <f t="shared" si="162"/>
        <v>0</v>
      </c>
      <c r="H2077" s="99">
        <v>1</v>
      </c>
    </row>
    <row r="2078" spans="3:8" ht="18" customHeight="1" x14ac:dyDescent="0.25">
      <c r="C2078" s="36" t="str">
        <f t="shared" si="158"/>
        <v/>
      </c>
      <c r="D2078" s="36">
        <f t="shared" si="159"/>
        <v>0</v>
      </c>
      <c r="E2078" s="36" t="e">
        <f t="shared" si="160"/>
        <v>#VALUE!</v>
      </c>
      <c r="F2078" s="78" t="e">
        <f t="shared" si="161"/>
        <v>#VALUE!</v>
      </c>
      <c r="G2078" s="99">
        <f t="shared" si="162"/>
        <v>0</v>
      </c>
      <c r="H2078" s="99">
        <v>1</v>
      </c>
    </row>
    <row r="2079" spans="3:8" ht="18" customHeight="1" x14ac:dyDescent="0.25">
      <c r="C2079" s="36" t="str">
        <f t="shared" si="158"/>
        <v/>
      </c>
      <c r="D2079" s="36">
        <f t="shared" si="159"/>
        <v>0</v>
      </c>
      <c r="E2079" s="36" t="e">
        <f t="shared" si="160"/>
        <v>#VALUE!</v>
      </c>
      <c r="F2079" s="78" t="e">
        <f t="shared" si="161"/>
        <v>#VALUE!</v>
      </c>
      <c r="G2079" s="99">
        <f t="shared" si="162"/>
        <v>0</v>
      </c>
      <c r="H2079" s="99">
        <v>1</v>
      </c>
    </row>
    <row r="2080" spans="3:8" ht="18" customHeight="1" x14ac:dyDescent="0.25">
      <c r="C2080" s="36" t="str">
        <f t="shared" si="158"/>
        <v/>
      </c>
      <c r="D2080" s="36">
        <f t="shared" si="159"/>
        <v>0</v>
      </c>
      <c r="E2080" s="36" t="e">
        <f t="shared" si="160"/>
        <v>#VALUE!</v>
      </c>
      <c r="F2080" s="78" t="e">
        <f t="shared" si="161"/>
        <v>#VALUE!</v>
      </c>
      <c r="G2080" s="99">
        <f t="shared" si="162"/>
        <v>0</v>
      </c>
      <c r="H2080" s="99">
        <v>1</v>
      </c>
    </row>
    <row r="2081" spans="3:8" ht="18" customHeight="1" x14ac:dyDescent="0.25">
      <c r="C2081" s="36" t="str">
        <f t="shared" si="158"/>
        <v/>
      </c>
      <c r="D2081" s="36">
        <f t="shared" si="159"/>
        <v>0</v>
      </c>
      <c r="E2081" s="36" t="e">
        <f t="shared" si="160"/>
        <v>#VALUE!</v>
      </c>
      <c r="F2081" s="78" t="e">
        <f t="shared" si="161"/>
        <v>#VALUE!</v>
      </c>
      <c r="G2081" s="99">
        <f t="shared" si="162"/>
        <v>0</v>
      </c>
      <c r="H2081" s="99">
        <v>1</v>
      </c>
    </row>
    <row r="2082" spans="3:8" ht="18" customHeight="1" x14ac:dyDescent="0.25">
      <c r="C2082" s="36" t="str">
        <f t="shared" si="158"/>
        <v/>
      </c>
      <c r="D2082" s="36">
        <f t="shared" si="159"/>
        <v>0</v>
      </c>
      <c r="E2082" s="36" t="e">
        <f t="shared" si="160"/>
        <v>#VALUE!</v>
      </c>
      <c r="F2082" s="78" t="e">
        <f t="shared" si="161"/>
        <v>#VALUE!</v>
      </c>
      <c r="G2082" s="99">
        <f t="shared" si="162"/>
        <v>0</v>
      </c>
      <c r="H2082" s="99">
        <v>1</v>
      </c>
    </row>
    <row r="2083" spans="3:8" ht="18" customHeight="1" x14ac:dyDescent="0.25">
      <c r="C2083" s="36" t="str">
        <f t="shared" si="158"/>
        <v/>
      </c>
      <c r="D2083" s="36">
        <f t="shared" si="159"/>
        <v>0</v>
      </c>
      <c r="E2083" s="36" t="e">
        <f t="shared" si="160"/>
        <v>#VALUE!</v>
      </c>
      <c r="F2083" s="78" t="e">
        <f t="shared" si="161"/>
        <v>#VALUE!</v>
      </c>
      <c r="G2083" s="99">
        <f t="shared" si="162"/>
        <v>0</v>
      </c>
      <c r="H2083" s="99">
        <v>1</v>
      </c>
    </row>
    <row r="2084" spans="3:8" ht="18" customHeight="1" x14ac:dyDescent="0.25">
      <c r="C2084" s="36" t="str">
        <f t="shared" si="158"/>
        <v/>
      </c>
      <c r="D2084" s="36">
        <f t="shared" si="159"/>
        <v>0</v>
      </c>
      <c r="E2084" s="36" t="e">
        <f t="shared" si="160"/>
        <v>#VALUE!</v>
      </c>
      <c r="F2084" s="78" t="e">
        <f t="shared" si="161"/>
        <v>#VALUE!</v>
      </c>
      <c r="G2084" s="99">
        <f t="shared" si="162"/>
        <v>0</v>
      </c>
      <c r="H2084" s="99">
        <v>1</v>
      </c>
    </row>
    <row r="2085" spans="3:8" ht="18" customHeight="1" x14ac:dyDescent="0.25">
      <c r="C2085" s="36" t="str">
        <f t="shared" si="158"/>
        <v/>
      </c>
      <c r="D2085" s="36">
        <f t="shared" si="159"/>
        <v>0</v>
      </c>
      <c r="E2085" s="36" t="e">
        <f t="shared" si="160"/>
        <v>#VALUE!</v>
      </c>
      <c r="F2085" s="78" t="e">
        <f t="shared" si="161"/>
        <v>#VALUE!</v>
      </c>
      <c r="G2085" s="99">
        <f t="shared" si="162"/>
        <v>0</v>
      </c>
      <c r="H2085" s="99">
        <v>1</v>
      </c>
    </row>
    <row r="2086" spans="3:8" ht="18" customHeight="1" x14ac:dyDescent="0.25">
      <c r="C2086" s="36" t="str">
        <f t="shared" si="158"/>
        <v/>
      </c>
      <c r="D2086" s="36">
        <f t="shared" si="159"/>
        <v>0</v>
      </c>
      <c r="E2086" s="36" t="e">
        <f t="shared" si="160"/>
        <v>#VALUE!</v>
      </c>
      <c r="F2086" s="78" t="e">
        <f t="shared" si="161"/>
        <v>#VALUE!</v>
      </c>
      <c r="G2086" s="99">
        <f t="shared" si="162"/>
        <v>0</v>
      </c>
      <c r="H2086" s="99">
        <v>1</v>
      </c>
    </row>
    <row r="2087" spans="3:8" ht="18" customHeight="1" x14ac:dyDescent="0.25">
      <c r="C2087" s="36" t="str">
        <f t="shared" si="158"/>
        <v/>
      </c>
      <c r="D2087" s="36">
        <f t="shared" si="159"/>
        <v>0</v>
      </c>
      <c r="E2087" s="36" t="e">
        <f t="shared" si="160"/>
        <v>#VALUE!</v>
      </c>
      <c r="F2087" s="78" t="e">
        <f t="shared" si="161"/>
        <v>#VALUE!</v>
      </c>
      <c r="G2087" s="99">
        <f t="shared" si="162"/>
        <v>0</v>
      </c>
      <c r="H2087" s="99">
        <v>1</v>
      </c>
    </row>
    <row r="2088" spans="3:8" ht="18" customHeight="1" x14ac:dyDescent="0.25">
      <c r="C2088" s="36" t="str">
        <f t="shared" si="158"/>
        <v/>
      </c>
      <c r="D2088" s="36">
        <f t="shared" si="159"/>
        <v>0</v>
      </c>
      <c r="E2088" s="36" t="e">
        <f t="shared" si="160"/>
        <v>#VALUE!</v>
      </c>
      <c r="F2088" s="78" t="e">
        <f t="shared" si="161"/>
        <v>#VALUE!</v>
      </c>
      <c r="G2088" s="99">
        <f t="shared" si="162"/>
        <v>0</v>
      </c>
      <c r="H2088" s="99">
        <v>1</v>
      </c>
    </row>
    <row r="2089" spans="3:8" ht="18" customHeight="1" x14ac:dyDescent="0.25">
      <c r="C2089" s="36" t="str">
        <f t="shared" si="158"/>
        <v/>
      </c>
      <c r="D2089" s="36">
        <f t="shared" si="159"/>
        <v>0</v>
      </c>
      <c r="E2089" s="36" t="e">
        <f t="shared" si="160"/>
        <v>#VALUE!</v>
      </c>
      <c r="F2089" s="78" t="e">
        <f t="shared" si="161"/>
        <v>#VALUE!</v>
      </c>
      <c r="G2089" s="99">
        <f t="shared" si="162"/>
        <v>0</v>
      </c>
      <c r="H2089" s="99">
        <v>1</v>
      </c>
    </row>
    <row r="2090" spans="3:8" ht="18" customHeight="1" x14ac:dyDescent="0.25">
      <c r="C2090" s="36" t="str">
        <f t="shared" si="158"/>
        <v/>
      </c>
      <c r="D2090" s="36">
        <f t="shared" si="159"/>
        <v>0</v>
      </c>
      <c r="E2090" s="36" t="e">
        <f t="shared" si="160"/>
        <v>#VALUE!</v>
      </c>
      <c r="F2090" s="78" t="e">
        <f t="shared" si="161"/>
        <v>#VALUE!</v>
      </c>
      <c r="G2090" s="99">
        <f t="shared" si="162"/>
        <v>0</v>
      </c>
      <c r="H2090" s="99">
        <v>1</v>
      </c>
    </row>
    <row r="2091" spans="3:8" ht="18" customHeight="1" x14ac:dyDescent="0.25">
      <c r="C2091" s="36" t="str">
        <f t="shared" si="158"/>
        <v/>
      </c>
      <c r="D2091" s="36">
        <f t="shared" si="159"/>
        <v>0</v>
      </c>
      <c r="E2091" s="36" t="e">
        <f t="shared" si="160"/>
        <v>#VALUE!</v>
      </c>
      <c r="F2091" s="78" t="e">
        <f t="shared" si="161"/>
        <v>#VALUE!</v>
      </c>
      <c r="G2091" s="99">
        <f t="shared" si="162"/>
        <v>0</v>
      </c>
      <c r="H2091" s="99">
        <v>1</v>
      </c>
    </row>
    <row r="2092" spans="3:8" ht="18" customHeight="1" x14ac:dyDescent="0.25">
      <c r="C2092" s="36" t="str">
        <f t="shared" si="158"/>
        <v/>
      </c>
      <c r="D2092" s="36">
        <f t="shared" si="159"/>
        <v>0</v>
      </c>
      <c r="E2092" s="36" t="e">
        <f t="shared" si="160"/>
        <v>#VALUE!</v>
      </c>
      <c r="F2092" s="78" t="e">
        <f t="shared" si="161"/>
        <v>#VALUE!</v>
      </c>
      <c r="G2092" s="99">
        <f t="shared" si="162"/>
        <v>0</v>
      </c>
      <c r="H2092" s="99">
        <v>1</v>
      </c>
    </row>
    <row r="2093" spans="3:8" ht="18" customHeight="1" x14ac:dyDescent="0.25">
      <c r="C2093" s="36" t="str">
        <f t="shared" si="158"/>
        <v/>
      </c>
      <c r="D2093" s="36">
        <f t="shared" si="159"/>
        <v>0</v>
      </c>
      <c r="E2093" s="36" t="e">
        <f t="shared" si="160"/>
        <v>#VALUE!</v>
      </c>
      <c r="F2093" s="78" t="e">
        <f t="shared" si="161"/>
        <v>#VALUE!</v>
      </c>
      <c r="G2093" s="99">
        <f t="shared" si="162"/>
        <v>0</v>
      </c>
      <c r="H2093" s="99">
        <v>1</v>
      </c>
    </row>
    <row r="2094" spans="3:8" ht="18" customHeight="1" x14ac:dyDescent="0.25">
      <c r="C2094" s="36" t="str">
        <f t="shared" si="158"/>
        <v/>
      </c>
      <c r="D2094" s="36">
        <f t="shared" si="159"/>
        <v>0</v>
      </c>
      <c r="E2094" s="36" t="e">
        <f t="shared" si="160"/>
        <v>#VALUE!</v>
      </c>
      <c r="F2094" s="78" t="e">
        <f t="shared" si="161"/>
        <v>#VALUE!</v>
      </c>
      <c r="G2094" s="99">
        <f t="shared" si="162"/>
        <v>0</v>
      </c>
      <c r="H2094" s="99">
        <v>1</v>
      </c>
    </row>
    <row r="2095" spans="3:8" ht="18" customHeight="1" x14ac:dyDescent="0.25">
      <c r="C2095" s="36" t="str">
        <f t="shared" si="158"/>
        <v/>
      </c>
      <c r="D2095" s="36">
        <f t="shared" si="159"/>
        <v>0</v>
      </c>
      <c r="E2095" s="36" t="e">
        <f t="shared" si="160"/>
        <v>#VALUE!</v>
      </c>
      <c r="F2095" s="78" t="e">
        <f t="shared" si="161"/>
        <v>#VALUE!</v>
      </c>
      <c r="G2095" s="99">
        <f t="shared" si="162"/>
        <v>0</v>
      </c>
      <c r="H2095" s="99">
        <v>1</v>
      </c>
    </row>
    <row r="2096" spans="3:8" ht="18" customHeight="1" x14ac:dyDescent="0.25">
      <c r="C2096" s="36" t="str">
        <f t="shared" si="158"/>
        <v/>
      </c>
      <c r="D2096" s="36">
        <f t="shared" si="159"/>
        <v>0</v>
      </c>
      <c r="E2096" s="36" t="e">
        <f t="shared" si="160"/>
        <v>#VALUE!</v>
      </c>
      <c r="F2096" s="78" t="e">
        <f t="shared" si="161"/>
        <v>#VALUE!</v>
      </c>
      <c r="G2096" s="99">
        <f t="shared" si="162"/>
        <v>0</v>
      </c>
      <c r="H2096" s="99">
        <v>1</v>
      </c>
    </row>
    <row r="2097" spans="3:8" ht="18" customHeight="1" x14ac:dyDescent="0.25">
      <c r="C2097" s="36" t="str">
        <f t="shared" si="158"/>
        <v/>
      </c>
      <c r="D2097" s="36">
        <f t="shared" si="159"/>
        <v>0</v>
      </c>
      <c r="E2097" s="36" t="e">
        <f t="shared" si="160"/>
        <v>#VALUE!</v>
      </c>
      <c r="F2097" s="78" t="e">
        <f t="shared" si="161"/>
        <v>#VALUE!</v>
      </c>
      <c r="G2097" s="99">
        <f t="shared" si="162"/>
        <v>0</v>
      </c>
      <c r="H2097" s="99">
        <v>1</v>
      </c>
    </row>
    <row r="2098" spans="3:8" ht="18" customHeight="1" x14ac:dyDescent="0.25">
      <c r="C2098" s="36" t="str">
        <f t="shared" si="158"/>
        <v/>
      </c>
      <c r="D2098" s="36">
        <f t="shared" si="159"/>
        <v>0</v>
      </c>
      <c r="E2098" s="36" t="e">
        <f t="shared" si="160"/>
        <v>#VALUE!</v>
      </c>
      <c r="F2098" s="78" t="e">
        <f t="shared" si="161"/>
        <v>#VALUE!</v>
      </c>
      <c r="G2098" s="99">
        <f t="shared" si="162"/>
        <v>0</v>
      </c>
      <c r="H2098" s="99">
        <v>1</v>
      </c>
    </row>
    <row r="2099" spans="3:8" ht="18" customHeight="1" x14ac:dyDescent="0.25">
      <c r="C2099" s="36" t="str">
        <f t="shared" si="158"/>
        <v/>
      </c>
      <c r="D2099" s="36">
        <f t="shared" si="159"/>
        <v>0</v>
      </c>
      <c r="E2099" s="36" t="e">
        <f t="shared" si="160"/>
        <v>#VALUE!</v>
      </c>
      <c r="F2099" s="78" t="e">
        <f t="shared" si="161"/>
        <v>#VALUE!</v>
      </c>
      <c r="G2099" s="99">
        <f t="shared" si="162"/>
        <v>0</v>
      </c>
      <c r="H2099" s="99">
        <v>1</v>
      </c>
    </row>
    <row r="2100" spans="3:8" ht="18" customHeight="1" x14ac:dyDescent="0.25">
      <c r="C2100" s="36" t="str">
        <f t="shared" si="158"/>
        <v/>
      </c>
      <c r="D2100" s="36">
        <f t="shared" si="159"/>
        <v>0</v>
      </c>
      <c r="E2100" s="36" t="e">
        <f t="shared" si="160"/>
        <v>#VALUE!</v>
      </c>
      <c r="F2100" s="78" t="e">
        <f t="shared" si="161"/>
        <v>#VALUE!</v>
      </c>
      <c r="G2100" s="99">
        <f t="shared" si="162"/>
        <v>0</v>
      </c>
      <c r="H2100" s="99">
        <v>1</v>
      </c>
    </row>
    <row r="2101" spans="3:8" ht="18" customHeight="1" x14ac:dyDescent="0.25">
      <c r="C2101" s="36" t="str">
        <f t="shared" si="158"/>
        <v/>
      </c>
      <c r="D2101" s="36">
        <f t="shared" si="159"/>
        <v>0</v>
      </c>
      <c r="E2101" s="36" t="e">
        <f t="shared" si="160"/>
        <v>#VALUE!</v>
      </c>
      <c r="F2101" s="78" t="e">
        <f t="shared" si="161"/>
        <v>#VALUE!</v>
      </c>
      <c r="G2101" s="99">
        <f t="shared" si="162"/>
        <v>0</v>
      </c>
      <c r="H2101" s="99">
        <v>1</v>
      </c>
    </row>
    <row r="2102" spans="3:8" ht="18" customHeight="1" x14ac:dyDescent="0.25">
      <c r="C2102" s="36" t="str">
        <f t="shared" si="158"/>
        <v/>
      </c>
      <c r="D2102" s="36">
        <f t="shared" si="159"/>
        <v>0</v>
      </c>
      <c r="E2102" s="36" t="e">
        <f t="shared" si="160"/>
        <v>#VALUE!</v>
      </c>
      <c r="F2102" s="78" t="e">
        <f t="shared" si="161"/>
        <v>#VALUE!</v>
      </c>
      <c r="G2102" s="99">
        <f t="shared" si="162"/>
        <v>0</v>
      </c>
      <c r="H2102" s="99">
        <v>1</v>
      </c>
    </row>
    <row r="2103" spans="3:8" ht="18" customHeight="1" x14ac:dyDescent="0.25">
      <c r="C2103" s="36" t="str">
        <f t="shared" si="158"/>
        <v/>
      </c>
      <c r="D2103" s="36">
        <f t="shared" si="159"/>
        <v>0</v>
      </c>
      <c r="E2103" s="36" t="e">
        <f t="shared" si="160"/>
        <v>#VALUE!</v>
      </c>
      <c r="F2103" s="78" t="e">
        <f t="shared" si="161"/>
        <v>#VALUE!</v>
      </c>
      <c r="G2103" s="99">
        <f t="shared" si="162"/>
        <v>0</v>
      </c>
      <c r="H2103" s="99">
        <v>1</v>
      </c>
    </row>
    <row r="2104" spans="3:8" ht="18" customHeight="1" x14ac:dyDescent="0.25">
      <c r="C2104" s="36" t="str">
        <f t="shared" si="158"/>
        <v/>
      </c>
      <c r="D2104" s="36">
        <f t="shared" si="159"/>
        <v>0</v>
      </c>
      <c r="E2104" s="36" t="e">
        <f t="shared" si="160"/>
        <v>#VALUE!</v>
      </c>
      <c r="F2104" s="78" t="e">
        <f t="shared" si="161"/>
        <v>#VALUE!</v>
      </c>
      <c r="G2104" s="99">
        <f t="shared" si="162"/>
        <v>0</v>
      </c>
      <c r="H2104" s="99">
        <v>1</v>
      </c>
    </row>
    <row r="2105" spans="3:8" ht="18" customHeight="1" x14ac:dyDescent="0.25">
      <c r="C2105" s="36" t="str">
        <f t="shared" si="158"/>
        <v/>
      </c>
      <c r="D2105" s="36">
        <f t="shared" si="159"/>
        <v>0</v>
      </c>
      <c r="E2105" s="36" t="e">
        <f t="shared" si="160"/>
        <v>#VALUE!</v>
      </c>
      <c r="F2105" s="78" t="e">
        <f t="shared" si="161"/>
        <v>#VALUE!</v>
      </c>
      <c r="G2105" s="99">
        <f t="shared" si="162"/>
        <v>0</v>
      </c>
      <c r="H2105" s="99">
        <v>1</v>
      </c>
    </row>
    <row r="2106" spans="3:8" ht="18" customHeight="1" x14ac:dyDescent="0.25">
      <c r="C2106" s="36" t="str">
        <f t="shared" si="158"/>
        <v/>
      </c>
      <c r="D2106" s="36">
        <f t="shared" si="159"/>
        <v>0</v>
      </c>
      <c r="E2106" s="36" t="e">
        <f t="shared" si="160"/>
        <v>#VALUE!</v>
      </c>
      <c r="F2106" s="78" t="e">
        <f t="shared" si="161"/>
        <v>#VALUE!</v>
      </c>
      <c r="G2106" s="99">
        <f t="shared" si="162"/>
        <v>0</v>
      </c>
      <c r="H2106" s="99">
        <v>1</v>
      </c>
    </row>
    <row r="2107" spans="3:8" ht="18" customHeight="1" x14ac:dyDescent="0.25">
      <c r="C2107" s="36" t="str">
        <f t="shared" si="158"/>
        <v/>
      </c>
      <c r="D2107" s="36">
        <f t="shared" si="159"/>
        <v>0</v>
      </c>
      <c r="E2107" s="36" t="e">
        <f t="shared" si="160"/>
        <v>#VALUE!</v>
      </c>
      <c r="F2107" s="78" t="e">
        <f t="shared" si="161"/>
        <v>#VALUE!</v>
      </c>
      <c r="G2107" s="99">
        <f t="shared" si="162"/>
        <v>0</v>
      </c>
      <c r="H2107" s="99">
        <v>1</v>
      </c>
    </row>
    <row r="2108" spans="3:8" ht="18" customHeight="1" x14ac:dyDescent="0.25">
      <c r="C2108" s="36" t="str">
        <f t="shared" si="158"/>
        <v/>
      </c>
      <c r="D2108" s="36">
        <f t="shared" si="159"/>
        <v>0</v>
      </c>
      <c r="E2108" s="36" t="e">
        <f t="shared" si="160"/>
        <v>#VALUE!</v>
      </c>
      <c r="F2108" s="78" t="e">
        <f t="shared" si="161"/>
        <v>#VALUE!</v>
      </c>
      <c r="G2108" s="99">
        <f t="shared" si="162"/>
        <v>0</v>
      </c>
      <c r="H2108" s="99">
        <v>1</v>
      </c>
    </row>
    <row r="2109" spans="3:8" ht="18" customHeight="1" x14ac:dyDescent="0.25">
      <c r="C2109" s="36" t="str">
        <f t="shared" si="158"/>
        <v/>
      </c>
      <c r="D2109" s="36">
        <f t="shared" si="159"/>
        <v>0</v>
      </c>
      <c r="E2109" s="36" t="e">
        <f t="shared" si="160"/>
        <v>#VALUE!</v>
      </c>
      <c r="F2109" s="78" t="e">
        <f t="shared" si="161"/>
        <v>#VALUE!</v>
      </c>
      <c r="G2109" s="99">
        <f t="shared" si="162"/>
        <v>0</v>
      </c>
      <c r="H2109" s="99">
        <v>1</v>
      </c>
    </row>
    <row r="2110" spans="3:8" ht="18" customHeight="1" x14ac:dyDescent="0.25">
      <c r="C2110" s="36" t="str">
        <f t="shared" si="158"/>
        <v/>
      </c>
      <c r="D2110" s="36">
        <f t="shared" si="159"/>
        <v>0</v>
      </c>
      <c r="E2110" s="36" t="e">
        <f t="shared" si="160"/>
        <v>#VALUE!</v>
      </c>
      <c r="F2110" s="78" t="e">
        <f t="shared" si="161"/>
        <v>#VALUE!</v>
      </c>
      <c r="G2110" s="99">
        <f t="shared" si="162"/>
        <v>0</v>
      </c>
      <c r="H2110" s="99">
        <v>1</v>
      </c>
    </row>
    <row r="2111" spans="3:8" ht="18" customHeight="1" x14ac:dyDescent="0.25">
      <c r="C2111" s="36" t="str">
        <f t="shared" si="158"/>
        <v/>
      </c>
      <c r="D2111" s="36">
        <f t="shared" si="159"/>
        <v>0</v>
      </c>
      <c r="E2111" s="36" t="e">
        <f t="shared" si="160"/>
        <v>#VALUE!</v>
      </c>
      <c r="F2111" s="78" t="e">
        <f t="shared" si="161"/>
        <v>#VALUE!</v>
      </c>
      <c r="G2111" s="99">
        <f t="shared" si="162"/>
        <v>0</v>
      </c>
      <c r="H2111" s="99">
        <v>1</v>
      </c>
    </row>
    <row r="2112" spans="3:8" ht="18" customHeight="1" x14ac:dyDescent="0.25">
      <c r="C2112" s="36" t="str">
        <f t="shared" si="158"/>
        <v/>
      </c>
      <c r="D2112" s="36">
        <f t="shared" si="159"/>
        <v>0</v>
      </c>
      <c r="E2112" s="36" t="e">
        <f t="shared" si="160"/>
        <v>#VALUE!</v>
      </c>
      <c r="F2112" s="78" t="e">
        <f t="shared" si="161"/>
        <v>#VALUE!</v>
      </c>
      <c r="G2112" s="99">
        <f t="shared" si="162"/>
        <v>0</v>
      </c>
      <c r="H2112" s="99">
        <v>1</v>
      </c>
    </row>
    <row r="2113" spans="3:8" ht="18" customHeight="1" x14ac:dyDescent="0.25">
      <c r="C2113" s="36" t="str">
        <f t="shared" si="158"/>
        <v/>
      </c>
      <c r="D2113" s="36">
        <f t="shared" si="159"/>
        <v>0</v>
      </c>
      <c r="E2113" s="36" t="e">
        <f t="shared" si="160"/>
        <v>#VALUE!</v>
      </c>
      <c r="F2113" s="78" t="e">
        <f t="shared" si="161"/>
        <v>#VALUE!</v>
      </c>
      <c r="G2113" s="99">
        <f t="shared" si="162"/>
        <v>0</v>
      </c>
      <c r="H2113" s="99">
        <v>1</v>
      </c>
    </row>
    <row r="2114" spans="3:8" ht="18" customHeight="1" x14ac:dyDescent="0.25">
      <c r="C2114" s="36" t="str">
        <f t="shared" si="158"/>
        <v/>
      </c>
      <c r="D2114" s="36">
        <f t="shared" si="159"/>
        <v>0</v>
      </c>
      <c r="E2114" s="36" t="e">
        <f t="shared" si="160"/>
        <v>#VALUE!</v>
      </c>
      <c r="F2114" s="78" t="e">
        <f t="shared" si="161"/>
        <v>#VALUE!</v>
      </c>
      <c r="G2114" s="99">
        <f t="shared" si="162"/>
        <v>0</v>
      </c>
      <c r="H2114" s="99">
        <v>1</v>
      </c>
    </row>
    <row r="2115" spans="3:8" ht="18" customHeight="1" x14ac:dyDescent="0.25">
      <c r="C2115" s="36" t="str">
        <f t="shared" ref="C2115:C2178" si="163">TRIM(RIGHT(SUBSTITUTE(A2115,"/",REPT(" ",LEN(A2115))),LEN(A2115)))</f>
        <v/>
      </c>
      <c r="D2115" s="36">
        <f t="shared" ref="D2115:D2178" si="164">B2115</f>
        <v>0</v>
      </c>
      <c r="E2115" s="36" t="e">
        <f t="shared" ref="E2115:E2178" si="165">LEFT(A2115,LEN(A2115)-LEN(C2115)-1)</f>
        <v>#VALUE!</v>
      </c>
      <c r="F2115" s="78" t="e">
        <f t="shared" ref="F2115:F2178" si="166">LEFT(A2115,FIND("/",A2115,FIND("/",A2115)+1)-1)</f>
        <v>#VALUE!</v>
      </c>
      <c r="G2115" s="99">
        <f t="shared" ref="G2115:G2178" si="167">B2115</f>
        <v>0</v>
      </c>
      <c r="H2115" s="99">
        <v>1</v>
      </c>
    </row>
    <row r="2116" spans="3:8" ht="18" customHeight="1" x14ac:dyDescent="0.25">
      <c r="C2116" s="36" t="str">
        <f t="shared" si="163"/>
        <v/>
      </c>
      <c r="D2116" s="36">
        <f t="shared" si="164"/>
        <v>0</v>
      </c>
      <c r="E2116" s="36" t="e">
        <f t="shared" si="165"/>
        <v>#VALUE!</v>
      </c>
      <c r="F2116" s="78" t="e">
        <f t="shared" si="166"/>
        <v>#VALUE!</v>
      </c>
      <c r="G2116" s="99">
        <f t="shared" si="167"/>
        <v>0</v>
      </c>
      <c r="H2116" s="99">
        <v>1</v>
      </c>
    </row>
    <row r="2117" spans="3:8" ht="18" customHeight="1" x14ac:dyDescent="0.25">
      <c r="C2117" s="36" t="str">
        <f t="shared" si="163"/>
        <v/>
      </c>
      <c r="D2117" s="36">
        <f t="shared" si="164"/>
        <v>0</v>
      </c>
      <c r="E2117" s="36" t="e">
        <f t="shared" si="165"/>
        <v>#VALUE!</v>
      </c>
      <c r="F2117" s="78" t="e">
        <f t="shared" si="166"/>
        <v>#VALUE!</v>
      </c>
      <c r="G2117" s="99">
        <f t="shared" si="167"/>
        <v>0</v>
      </c>
      <c r="H2117" s="99">
        <v>1</v>
      </c>
    </row>
    <row r="2118" spans="3:8" ht="18" customHeight="1" x14ac:dyDescent="0.25">
      <c r="C2118" s="36" t="str">
        <f t="shared" si="163"/>
        <v/>
      </c>
      <c r="D2118" s="36">
        <f t="shared" si="164"/>
        <v>0</v>
      </c>
      <c r="E2118" s="36" t="e">
        <f t="shared" si="165"/>
        <v>#VALUE!</v>
      </c>
      <c r="F2118" s="78" t="e">
        <f t="shared" si="166"/>
        <v>#VALUE!</v>
      </c>
      <c r="G2118" s="99">
        <f t="shared" si="167"/>
        <v>0</v>
      </c>
      <c r="H2118" s="99">
        <v>1</v>
      </c>
    </row>
    <row r="2119" spans="3:8" ht="18" customHeight="1" x14ac:dyDescent="0.25">
      <c r="C2119" s="36" t="str">
        <f t="shared" si="163"/>
        <v/>
      </c>
      <c r="D2119" s="36">
        <f t="shared" si="164"/>
        <v>0</v>
      </c>
      <c r="E2119" s="36" t="e">
        <f t="shared" si="165"/>
        <v>#VALUE!</v>
      </c>
      <c r="F2119" s="78" t="e">
        <f t="shared" si="166"/>
        <v>#VALUE!</v>
      </c>
      <c r="G2119" s="99">
        <f t="shared" si="167"/>
        <v>0</v>
      </c>
      <c r="H2119" s="99">
        <v>1</v>
      </c>
    </row>
    <row r="2120" spans="3:8" ht="18" customHeight="1" x14ac:dyDescent="0.25">
      <c r="C2120" s="36" t="str">
        <f t="shared" si="163"/>
        <v/>
      </c>
      <c r="D2120" s="36">
        <f t="shared" si="164"/>
        <v>0</v>
      </c>
      <c r="E2120" s="36" t="e">
        <f t="shared" si="165"/>
        <v>#VALUE!</v>
      </c>
      <c r="F2120" s="78" t="e">
        <f t="shared" si="166"/>
        <v>#VALUE!</v>
      </c>
      <c r="G2120" s="99">
        <f t="shared" si="167"/>
        <v>0</v>
      </c>
      <c r="H2120" s="99">
        <v>1</v>
      </c>
    </row>
    <row r="2121" spans="3:8" ht="18" customHeight="1" x14ac:dyDescent="0.25">
      <c r="C2121" s="36" t="str">
        <f t="shared" si="163"/>
        <v/>
      </c>
      <c r="D2121" s="36">
        <f t="shared" si="164"/>
        <v>0</v>
      </c>
      <c r="E2121" s="36" t="e">
        <f t="shared" si="165"/>
        <v>#VALUE!</v>
      </c>
      <c r="F2121" s="78" t="e">
        <f t="shared" si="166"/>
        <v>#VALUE!</v>
      </c>
      <c r="G2121" s="99">
        <f t="shared" si="167"/>
        <v>0</v>
      </c>
      <c r="H2121" s="99">
        <v>1</v>
      </c>
    </row>
    <row r="2122" spans="3:8" ht="18" customHeight="1" x14ac:dyDescent="0.25">
      <c r="C2122" s="36" t="str">
        <f t="shared" si="163"/>
        <v/>
      </c>
      <c r="D2122" s="36">
        <f t="shared" si="164"/>
        <v>0</v>
      </c>
      <c r="E2122" s="36" t="e">
        <f t="shared" si="165"/>
        <v>#VALUE!</v>
      </c>
      <c r="F2122" s="78" t="e">
        <f t="shared" si="166"/>
        <v>#VALUE!</v>
      </c>
      <c r="G2122" s="99">
        <f t="shared" si="167"/>
        <v>0</v>
      </c>
      <c r="H2122" s="99">
        <v>1</v>
      </c>
    </row>
    <row r="2123" spans="3:8" ht="18" customHeight="1" x14ac:dyDescent="0.25">
      <c r="C2123" s="36" t="str">
        <f t="shared" si="163"/>
        <v/>
      </c>
      <c r="D2123" s="36">
        <f t="shared" si="164"/>
        <v>0</v>
      </c>
      <c r="E2123" s="36" t="e">
        <f t="shared" si="165"/>
        <v>#VALUE!</v>
      </c>
      <c r="F2123" s="78" t="e">
        <f t="shared" si="166"/>
        <v>#VALUE!</v>
      </c>
      <c r="G2123" s="99">
        <f t="shared" si="167"/>
        <v>0</v>
      </c>
      <c r="H2123" s="99">
        <v>1</v>
      </c>
    </row>
    <row r="2124" spans="3:8" ht="18" customHeight="1" x14ac:dyDescent="0.25">
      <c r="C2124" s="36" t="str">
        <f t="shared" si="163"/>
        <v/>
      </c>
      <c r="D2124" s="36">
        <f t="shared" si="164"/>
        <v>0</v>
      </c>
      <c r="E2124" s="36" t="e">
        <f t="shared" si="165"/>
        <v>#VALUE!</v>
      </c>
      <c r="F2124" s="78" t="e">
        <f t="shared" si="166"/>
        <v>#VALUE!</v>
      </c>
      <c r="G2124" s="99">
        <f t="shared" si="167"/>
        <v>0</v>
      </c>
      <c r="H2124" s="99">
        <v>1</v>
      </c>
    </row>
    <row r="2125" spans="3:8" ht="18" customHeight="1" x14ac:dyDescent="0.25">
      <c r="C2125" s="36" t="str">
        <f t="shared" si="163"/>
        <v/>
      </c>
      <c r="D2125" s="36">
        <f t="shared" si="164"/>
        <v>0</v>
      </c>
      <c r="E2125" s="36" t="e">
        <f t="shared" si="165"/>
        <v>#VALUE!</v>
      </c>
      <c r="F2125" s="78" t="e">
        <f t="shared" si="166"/>
        <v>#VALUE!</v>
      </c>
      <c r="G2125" s="99">
        <f t="shared" si="167"/>
        <v>0</v>
      </c>
      <c r="H2125" s="99">
        <v>1</v>
      </c>
    </row>
    <row r="2126" spans="3:8" ht="18" customHeight="1" x14ac:dyDescent="0.25">
      <c r="C2126" s="36" t="str">
        <f t="shared" si="163"/>
        <v/>
      </c>
      <c r="D2126" s="36">
        <f t="shared" si="164"/>
        <v>0</v>
      </c>
      <c r="E2126" s="36" t="e">
        <f t="shared" si="165"/>
        <v>#VALUE!</v>
      </c>
      <c r="F2126" s="78" t="e">
        <f t="shared" si="166"/>
        <v>#VALUE!</v>
      </c>
      <c r="G2126" s="99">
        <f t="shared" si="167"/>
        <v>0</v>
      </c>
      <c r="H2126" s="99">
        <v>1</v>
      </c>
    </row>
    <row r="2127" spans="3:8" ht="18" customHeight="1" x14ac:dyDescent="0.25">
      <c r="C2127" s="36" t="str">
        <f t="shared" si="163"/>
        <v/>
      </c>
      <c r="D2127" s="36">
        <f t="shared" si="164"/>
        <v>0</v>
      </c>
      <c r="E2127" s="36" t="e">
        <f t="shared" si="165"/>
        <v>#VALUE!</v>
      </c>
      <c r="F2127" s="78" t="e">
        <f t="shared" si="166"/>
        <v>#VALUE!</v>
      </c>
      <c r="G2127" s="99">
        <f t="shared" si="167"/>
        <v>0</v>
      </c>
      <c r="H2127" s="99">
        <v>1</v>
      </c>
    </row>
    <row r="2128" spans="3:8" ht="18" customHeight="1" x14ac:dyDescent="0.25">
      <c r="C2128" s="36" t="str">
        <f t="shared" si="163"/>
        <v/>
      </c>
      <c r="D2128" s="36">
        <f t="shared" si="164"/>
        <v>0</v>
      </c>
      <c r="E2128" s="36" t="e">
        <f t="shared" si="165"/>
        <v>#VALUE!</v>
      </c>
      <c r="F2128" s="78" t="e">
        <f t="shared" si="166"/>
        <v>#VALUE!</v>
      </c>
      <c r="G2128" s="99">
        <f t="shared" si="167"/>
        <v>0</v>
      </c>
      <c r="H2128" s="99">
        <v>1</v>
      </c>
    </row>
    <row r="2129" spans="3:8" ht="18" customHeight="1" x14ac:dyDescent="0.25">
      <c r="C2129" s="36" t="str">
        <f t="shared" si="163"/>
        <v/>
      </c>
      <c r="D2129" s="36">
        <f t="shared" si="164"/>
        <v>0</v>
      </c>
      <c r="E2129" s="36" t="e">
        <f t="shared" si="165"/>
        <v>#VALUE!</v>
      </c>
      <c r="F2129" s="78" t="e">
        <f t="shared" si="166"/>
        <v>#VALUE!</v>
      </c>
      <c r="G2129" s="99">
        <f t="shared" si="167"/>
        <v>0</v>
      </c>
      <c r="H2129" s="99">
        <v>1</v>
      </c>
    </row>
    <row r="2130" spans="3:8" ht="18" customHeight="1" x14ac:dyDescent="0.25">
      <c r="C2130" s="36" t="str">
        <f t="shared" si="163"/>
        <v/>
      </c>
      <c r="D2130" s="36">
        <f t="shared" si="164"/>
        <v>0</v>
      </c>
      <c r="E2130" s="36" t="e">
        <f t="shared" si="165"/>
        <v>#VALUE!</v>
      </c>
      <c r="F2130" s="78" t="e">
        <f t="shared" si="166"/>
        <v>#VALUE!</v>
      </c>
      <c r="G2130" s="99">
        <f t="shared" si="167"/>
        <v>0</v>
      </c>
      <c r="H2130" s="99">
        <v>1</v>
      </c>
    </row>
    <row r="2131" spans="3:8" ht="18" customHeight="1" x14ac:dyDescent="0.25">
      <c r="C2131" s="36" t="str">
        <f t="shared" si="163"/>
        <v/>
      </c>
      <c r="D2131" s="36">
        <f t="shared" si="164"/>
        <v>0</v>
      </c>
      <c r="E2131" s="36" t="e">
        <f t="shared" si="165"/>
        <v>#VALUE!</v>
      </c>
      <c r="F2131" s="78" t="e">
        <f t="shared" si="166"/>
        <v>#VALUE!</v>
      </c>
      <c r="G2131" s="99">
        <f t="shared" si="167"/>
        <v>0</v>
      </c>
      <c r="H2131" s="99">
        <v>1</v>
      </c>
    </row>
    <row r="2132" spans="3:8" ht="18" customHeight="1" x14ac:dyDescent="0.25">
      <c r="C2132" s="36" t="str">
        <f t="shared" si="163"/>
        <v/>
      </c>
      <c r="D2132" s="36">
        <f t="shared" si="164"/>
        <v>0</v>
      </c>
      <c r="E2132" s="36" t="e">
        <f t="shared" si="165"/>
        <v>#VALUE!</v>
      </c>
      <c r="F2132" s="78" t="e">
        <f t="shared" si="166"/>
        <v>#VALUE!</v>
      </c>
      <c r="G2132" s="99">
        <f t="shared" si="167"/>
        <v>0</v>
      </c>
      <c r="H2132" s="99">
        <v>1</v>
      </c>
    </row>
    <row r="2133" spans="3:8" ht="18" customHeight="1" x14ac:dyDescent="0.25">
      <c r="C2133" s="36" t="str">
        <f t="shared" si="163"/>
        <v/>
      </c>
      <c r="D2133" s="36">
        <f t="shared" si="164"/>
        <v>0</v>
      </c>
      <c r="E2133" s="36" t="e">
        <f t="shared" si="165"/>
        <v>#VALUE!</v>
      </c>
      <c r="F2133" s="78" t="e">
        <f t="shared" si="166"/>
        <v>#VALUE!</v>
      </c>
      <c r="G2133" s="99">
        <f t="shared" si="167"/>
        <v>0</v>
      </c>
      <c r="H2133" s="99">
        <v>1</v>
      </c>
    </row>
    <row r="2134" spans="3:8" ht="18" customHeight="1" x14ac:dyDescent="0.25">
      <c r="C2134" s="36" t="str">
        <f t="shared" si="163"/>
        <v/>
      </c>
      <c r="D2134" s="36">
        <f t="shared" si="164"/>
        <v>0</v>
      </c>
      <c r="E2134" s="36" t="e">
        <f t="shared" si="165"/>
        <v>#VALUE!</v>
      </c>
      <c r="F2134" s="78" t="e">
        <f t="shared" si="166"/>
        <v>#VALUE!</v>
      </c>
      <c r="G2134" s="99">
        <f t="shared" si="167"/>
        <v>0</v>
      </c>
      <c r="H2134" s="99">
        <v>1</v>
      </c>
    </row>
    <row r="2135" spans="3:8" ht="18" customHeight="1" x14ac:dyDescent="0.25">
      <c r="C2135" s="36" t="str">
        <f t="shared" si="163"/>
        <v/>
      </c>
      <c r="D2135" s="36">
        <f t="shared" si="164"/>
        <v>0</v>
      </c>
      <c r="E2135" s="36" t="e">
        <f t="shared" si="165"/>
        <v>#VALUE!</v>
      </c>
      <c r="F2135" s="78" t="e">
        <f t="shared" si="166"/>
        <v>#VALUE!</v>
      </c>
      <c r="G2135" s="99">
        <f t="shared" si="167"/>
        <v>0</v>
      </c>
      <c r="H2135" s="99">
        <v>1</v>
      </c>
    </row>
    <row r="2136" spans="3:8" ht="18" customHeight="1" x14ac:dyDescent="0.25">
      <c r="C2136" s="36" t="str">
        <f t="shared" si="163"/>
        <v/>
      </c>
      <c r="D2136" s="36">
        <f t="shared" si="164"/>
        <v>0</v>
      </c>
      <c r="E2136" s="36" t="e">
        <f t="shared" si="165"/>
        <v>#VALUE!</v>
      </c>
      <c r="F2136" s="78" t="e">
        <f t="shared" si="166"/>
        <v>#VALUE!</v>
      </c>
      <c r="G2136" s="99">
        <f t="shared" si="167"/>
        <v>0</v>
      </c>
      <c r="H2136" s="99">
        <v>1</v>
      </c>
    </row>
    <row r="2137" spans="3:8" ht="18" customHeight="1" x14ac:dyDescent="0.25">
      <c r="C2137" s="36" t="str">
        <f t="shared" si="163"/>
        <v/>
      </c>
      <c r="D2137" s="36">
        <f t="shared" si="164"/>
        <v>0</v>
      </c>
      <c r="E2137" s="36" t="e">
        <f t="shared" si="165"/>
        <v>#VALUE!</v>
      </c>
      <c r="F2137" s="78" t="e">
        <f t="shared" si="166"/>
        <v>#VALUE!</v>
      </c>
      <c r="G2137" s="99">
        <f t="shared" si="167"/>
        <v>0</v>
      </c>
      <c r="H2137" s="99">
        <v>1</v>
      </c>
    </row>
    <row r="2138" spans="3:8" ht="18" customHeight="1" x14ac:dyDescent="0.25">
      <c r="C2138" s="36" t="str">
        <f t="shared" si="163"/>
        <v/>
      </c>
      <c r="D2138" s="36">
        <f t="shared" si="164"/>
        <v>0</v>
      </c>
      <c r="E2138" s="36" t="e">
        <f t="shared" si="165"/>
        <v>#VALUE!</v>
      </c>
      <c r="F2138" s="78" t="e">
        <f t="shared" si="166"/>
        <v>#VALUE!</v>
      </c>
      <c r="G2138" s="99">
        <f t="shared" si="167"/>
        <v>0</v>
      </c>
      <c r="H2138" s="99">
        <v>1</v>
      </c>
    </row>
    <row r="2139" spans="3:8" ht="18" customHeight="1" x14ac:dyDescent="0.25">
      <c r="C2139" s="36" t="str">
        <f t="shared" si="163"/>
        <v/>
      </c>
      <c r="D2139" s="36">
        <f t="shared" si="164"/>
        <v>0</v>
      </c>
      <c r="E2139" s="36" t="e">
        <f t="shared" si="165"/>
        <v>#VALUE!</v>
      </c>
      <c r="F2139" s="78" t="e">
        <f t="shared" si="166"/>
        <v>#VALUE!</v>
      </c>
      <c r="G2139" s="99">
        <f t="shared" si="167"/>
        <v>0</v>
      </c>
      <c r="H2139" s="99">
        <v>1</v>
      </c>
    </row>
    <row r="2140" spans="3:8" ht="18" customHeight="1" x14ac:dyDescent="0.25">
      <c r="C2140" s="36" t="str">
        <f t="shared" si="163"/>
        <v/>
      </c>
      <c r="D2140" s="36">
        <f t="shared" si="164"/>
        <v>0</v>
      </c>
      <c r="E2140" s="36" t="e">
        <f t="shared" si="165"/>
        <v>#VALUE!</v>
      </c>
      <c r="F2140" s="78" t="e">
        <f t="shared" si="166"/>
        <v>#VALUE!</v>
      </c>
      <c r="G2140" s="99">
        <f t="shared" si="167"/>
        <v>0</v>
      </c>
      <c r="H2140" s="99">
        <v>1</v>
      </c>
    </row>
    <row r="2141" spans="3:8" ht="18" customHeight="1" x14ac:dyDescent="0.25">
      <c r="C2141" s="36" t="str">
        <f t="shared" si="163"/>
        <v/>
      </c>
      <c r="D2141" s="36">
        <f t="shared" si="164"/>
        <v>0</v>
      </c>
      <c r="E2141" s="36" t="e">
        <f t="shared" si="165"/>
        <v>#VALUE!</v>
      </c>
      <c r="F2141" s="78" t="e">
        <f t="shared" si="166"/>
        <v>#VALUE!</v>
      </c>
      <c r="G2141" s="99">
        <f t="shared" si="167"/>
        <v>0</v>
      </c>
      <c r="H2141" s="99">
        <v>1</v>
      </c>
    </row>
    <row r="2142" spans="3:8" ht="18" customHeight="1" x14ac:dyDescent="0.25">
      <c r="C2142" s="36" t="str">
        <f t="shared" si="163"/>
        <v/>
      </c>
      <c r="D2142" s="36">
        <f t="shared" si="164"/>
        <v>0</v>
      </c>
      <c r="E2142" s="36" t="e">
        <f t="shared" si="165"/>
        <v>#VALUE!</v>
      </c>
      <c r="F2142" s="78" t="e">
        <f t="shared" si="166"/>
        <v>#VALUE!</v>
      </c>
      <c r="G2142" s="99">
        <f t="shared" si="167"/>
        <v>0</v>
      </c>
      <c r="H2142" s="99">
        <v>1</v>
      </c>
    </row>
    <row r="2143" spans="3:8" ht="18" customHeight="1" x14ac:dyDescent="0.25">
      <c r="C2143" s="36" t="str">
        <f t="shared" si="163"/>
        <v/>
      </c>
      <c r="D2143" s="36">
        <f t="shared" si="164"/>
        <v>0</v>
      </c>
      <c r="E2143" s="36" t="e">
        <f t="shared" si="165"/>
        <v>#VALUE!</v>
      </c>
      <c r="F2143" s="78" t="e">
        <f t="shared" si="166"/>
        <v>#VALUE!</v>
      </c>
      <c r="G2143" s="99">
        <f t="shared" si="167"/>
        <v>0</v>
      </c>
      <c r="H2143" s="99">
        <v>1</v>
      </c>
    </row>
    <row r="2144" spans="3:8" ht="18" customHeight="1" x14ac:dyDescent="0.25">
      <c r="C2144" s="36" t="str">
        <f t="shared" si="163"/>
        <v/>
      </c>
      <c r="D2144" s="36">
        <f t="shared" si="164"/>
        <v>0</v>
      </c>
      <c r="E2144" s="36" t="e">
        <f t="shared" si="165"/>
        <v>#VALUE!</v>
      </c>
      <c r="F2144" s="78" t="e">
        <f t="shared" si="166"/>
        <v>#VALUE!</v>
      </c>
      <c r="G2144" s="99">
        <f t="shared" si="167"/>
        <v>0</v>
      </c>
      <c r="H2144" s="99">
        <v>1</v>
      </c>
    </row>
    <row r="2145" spans="3:8" ht="18" customHeight="1" x14ac:dyDescent="0.25">
      <c r="C2145" s="36" t="str">
        <f t="shared" si="163"/>
        <v/>
      </c>
      <c r="D2145" s="36">
        <f t="shared" si="164"/>
        <v>0</v>
      </c>
      <c r="E2145" s="36" t="e">
        <f t="shared" si="165"/>
        <v>#VALUE!</v>
      </c>
      <c r="F2145" s="78" t="e">
        <f t="shared" si="166"/>
        <v>#VALUE!</v>
      </c>
      <c r="G2145" s="99">
        <f t="shared" si="167"/>
        <v>0</v>
      </c>
      <c r="H2145" s="99">
        <v>1</v>
      </c>
    </row>
    <row r="2146" spans="3:8" ht="18" customHeight="1" x14ac:dyDescent="0.25">
      <c r="C2146" s="36" t="str">
        <f t="shared" si="163"/>
        <v/>
      </c>
      <c r="D2146" s="36">
        <f t="shared" si="164"/>
        <v>0</v>
      </c>
      <c r="E2146" s="36" t="e">
        <f t="shared" si="165"/>
        <v>#VALUE!</v>
      </c>
      <c r="F2146" s="78" t="e">
        <f t="shared" si="166"/>
        <v>#VALUE!</v>
      </c>
      <c r="G2146" s="99">
        <f t="shared" si="167"/>
        <v>0</v>
      </c>
      <c r="H2146" s="99">
        <v>1</v>
      </c>
    </row>
    <row r="2147" spans="3:8" ht="18" customHeight="1" x14ac:dyDescent="0.25">
      <c r="C2147" s="36" t="str">
        <f t="shared" si="163"/>
        <v/>
      </c>
      <c r="D2147" s="36">
        <f t="shared" si="164"/>
        <v>0</v>
      </c>
      <c r="E2147" s="36" t="e">
        <f t="shared" si="165"/>
        <v>#VALUE!</v>
      </c>
      <c r="F2147" s="78" t="e">
        <f t="shared" si="166"/>
        <v>#VALUE!</v>
      </c>
      <c r="G2147" s="99">
        <f t="shared" si="167"/>
        <v>0</v>
      </c>
      <c r="H2147" s="99">
        <v>1</v>
      </c>
    </row>
    <row r="2148" spans="3:8" ht="18" customHeight="1" x14ac:dyDescent="0.25">
      <c r="C2148" s="36" t="str">
        <f t="shared" si="163"/>
        <v/>
      </c>
      <c r="D2148" s="36">
        <f t="shared" si="164"/>
        <v>0</v>
      </c>
      <c r="E2148" s="36" t="e">
        <f t="shared" si="165"/>
        <v>#VALUE!</v>
      </c>
      <c r="F2148" s="78" t="e">
        <f t="shared" si="166"/>
        <v>#VALUE!</v>
      </c>
      <c r="G2148" s="99">
        <f t="shared" si="167"/>
        <v>0</v>
      </c>
      <c r="H2148" s="99">
        <v>1</v>
      </c>
    </row>
    <row r="2149" spans="3:8" ht="18" customHeight="1" x14ac:dyDescent="0.25">
      <c r="C2149" s="36" t="str">
        <f t="shared" si="163"/>
        <v/>
      </c>
      <c r="D2149" s="36">
        <f t="shared" si="164"/>
        <v>0</v>
      </c>
      <c r="E2149" s="36" t="e">
        <f t="shared" si="165"/>
        <v>#VALUE!</v>
      </c>
      <c r="F2149" s="78" t="e">
        <f t="shared" si="166"/>
        <v>#VALUE!</v>
      </c>
      <c r="G2149" s="99">
        <f t="shared" si="167"/>
        <v>0</v>
      </c>
      <c r="H2149" s="99">
        <v>1</v>
      </c>
    </row>
    <row r="2150" spans="3:8" ht="18" customHeight="1" x14ac:dyDescent="0.25">
      <c r="C2150" s="36" t="str">
        <f t="shared" si="163"/>
        <v/>
      </c>
      <c r="D2150" s="36">
        <f t="shared" si="164"/>
        <v>0</v>
      </c>
      <c r="E2150" s="36" t="e">
        <f t="shared" si="165"/>
        <v>#VALUE!</v>
      </c>
      <c r="F2150" s="78" t="e">
        <f t="shared" si="166"/>
        <v>#VALUE!</v>
      </c>
      <c r="G2150" s="99">
        <f t="shared" si="167"/>
        <v>0</v>
      </c>
      <c r="H2150" s="99">
        <v>1</v>
      </c>
    </row>
    <row r="2151" spans="3:8" ht="18" customHeight="1" x14ac:dyDescent="0.25">
      <c r="C2151" s="36" t="str">
        <f t="shared" si="163"/>
        <v/>
      </c>
      <c r="D2151" s="36">
        <f t="shared" si="164"/>
        <v>0</v>
      </c>
      <c r="E2151" s="36" t="e">
        <f t="shared" si="165"/>
        <v>#VALUE!</v>
      </c>
      <c r="F2151" s="78" t="e">
        <f t="shared" si="166"/>
        <v>#VALUE!</v>
      </c>
      <c r="G2151" s="99">
        <f t="shared" si="167"/>
        <v>0</v>
      </c>
      <c r="H2151" s="99">
        <v>1</v>
      </c>
    </row>
    <row r="2152" spans="3:8" ht="18" customHeight="1" x14ac:dyDescent="0.25">
      <c r="C2152" s="36" t="str">
        <f t="shared" si="163"/>
        <v/>
      </c>
      <c r="D2152" s="36">
        <f t="shared" si="164"/>
        <v>0</v>
      </c>
      <c r="E2152" s="36" t="e">
        <f t="shared" si="165"/>
        <v>#VALUE!</v>
      </c>
      <c r="F2152" s="78" t="e">
        <f t="shared" si="166"/>
        <v>#VALUE!</v>
      </c>
      <c r="G2152" s="99">
        <f t="shared" si="167"/>
        <v>0</v>
      </c>
      <c r="H2152" s="99">
        <v>1</v>
      </c>
    </row>
    <row r="2153" spans="3:8" ht="18" customHeight="1" x14ac:dyDescent="0.25">
      <c r="C2153" s="36" t="str">
        <f t="shared" si="163"/>
        <v/>
      </c>
      <c r="D2153" s="36">
        <f t="shared" si="164"/>
        <v>0</v>
      </c>
      <c r="E2153" s="36" t="e">
        <f t="shared" si="165"/>
        <v>#VALUE!</v>
      </c>
      <c r="F2153" s="78" t="e">
        <f t="shared" si="166"/>
        <v>#VALUE!</v>
      </c>
      <c r="G2153" s="99">
        <f t="shared" si="167"/>
        <v>0</v>
      </c>
      <c r="H2153" s="99">
        <v>1</v>
      </c>
    </row>
    <row r="2154" spans="3:8" ht="18" customHeight="1" x14ac:dyDescent="0.25">
      <c r="C2154" s="36" t="str">
        <f t="shared" si="163"/>
        <v/>
      </c>
      <c r="D2154" s="36">
        <f t="shared" si="164"/>
        <v>0</v>
      </c>
      <c r="E2154" s="36" t="e">
        <f t="shared" si="165"/>
        <v>#VALUE!</v>
      </c>
      <c r="F2154" s="78" t="e">
        <f t="shared" si="166"/>
        <v>#VALUE!</v>
      </c>
      <c r="G2154" s="99">
        <f t="shared" si="167"/>
        <v>0</v>
      </c>
      <c r="H2154" s="99">
        <v>1</v>
      </c>
    </row>
    <row r="2155" spans="3:8" ht="18" customHeight="1" x14ac:dyDescent="0.25">
      <c r="C2155" s="36" t="str">
        <f t="shared" si="163"/>
        <v/>
      </c>
      <c r="D2155" s="36">
        <f t="shared" si="164"/>
        <v>0</v>
      </c>
      <c r="E2155" s="36" t="e">
        <f t="shared" si="165"/>
        <v>#VALUE!</v>
      </c>
      <c r="F2155" s="78" t="e">
        <f t="shared" si="166"/>
        <v>#VALUE!</v>
      </c>
      <c r="G2155" s="99">
        <f t="shared" si="167"/>
        <v>0</v>
      </c>
      <c r="H2155" s="99">
        <v>1</v>
      </c>
    </row>
    <row r="2156" spans="3:8" ht="18" customHeight="1" x14ac:dyDescent="0.25">
      <c r="C2156" s="36" t="str">
        <f t="shared" si="163"/>
        <v/>
      </c>
      <c r="D2156" s="36">
        <f t="shared" si="164"/>
        <v>0</v>
      </c>
      <c r="E2156" s="36" t="e">
        <f t="shared" si="165"/>
        <v>#VALUE!</v>
      </c>
      <c r="F2156" s="78" t="e">
        <f t="shared" si="166"/>
        <v>#VALUE!</v>
      </c>
      <c r="G2156" s="99">
        <f t="shared" si="167"/>
        <v>0</v>
      </c>
      <c r="H2156" s="99">
        <v>1</v>
      </c>
    </row>
    <row r="2157" spans="3:8" ht="18" customHeight="1" x14ac:dyDescent="0.25">
      <c r="C2157" s="36" t="str">
        <f t="shared" si="163"/>
        <v/>
      </c>
      <c r="D2157" s="36">
        <f t="shared" si="164"/>
        <v>0</v>
      </c>
      <c r="E2157" s="36" t="e">
        <f t="shared" si="165"/>
        <v>#VALUE!</v>
      </c>
      <c r="F2157" s="78" t="e">
        <f t="shared" si="166"/>
        <v>#VALUE!</v>
      </c>
      <c r="G2157" s="99">
        <f t="shared" si="167"/>
        <v>0</v>
      </c>
      <c r="H2157" s="99">
        <v>1</v>
      </c>
    </row>
    <row r="2158" spans="3:8" ht="18" customHeight="1" x14ac:dyDescent="0.25">
      <c r="C2158" s="36" t="str">
        <f t="shared" si="163"/>
        <v/>
      </c>
      <c r="D2158" s="36">
        <f t="shared" si="164"/>
        <v>0</v>
      </c>
      <c r="E2158" s="36" t="e">
        <f t="shared" si="165"/>
        <v>#VALUE!</v>
      </c>
      <c r="F2158" s="78" t="e">
        <f t="shared" si="166"/>
        <v>#VALUE!</v>
      </c>
      <c r="G2158" s="99">
        <f t="shared" si="167"/>
        <v>0</v>
      </c>
      <c r="H2158" s="99">
        <v>1</v>
      </c>
    </row>
    <row r="2159" spans="3:8" ht="18" customHeight="1" x14ac:dyDescent="0.25">
      <c r="C2159" s="36" t="str">
        <f t="shared" si="163"/>
        <v/>
      </c>
      <c r="D2159" s="36">
        <f t="shared" si="164"/>
        <v>0</v>
      </c>
      <c r="E2159" s="36" t="e">
        <f t="shared" si="165"/>
        <v>#VALUE!</v>
      </c>
      <c r="F2159" s="78" t="e">
        <f t="shared" si="166"/>
        <v>#VALUE!</v>
      </c>
      <c r="G2159" s="99">
        <f t="shared" si="167"/>
        <v>0</v>
      </c>
      <c r="H2159" s="99">
        <v>1</v>
      </c>
    </row>
    <row r="2160" spans="3:8" ht="18" customHeight="1" x14ac:dyDescent="0.25">
      <c r="C2160" s="36" t="str">
        <f t="shared" si="163"/>
        <v/>
      </c>
      <c r="D2160" s="36">
        <f t="shared" si="164"/>
        <v>0</v>
      </c>
      <c r="E2160" s="36" t="e">
        <f t="shared" si="165"/>
        <v>#VALUE!</v>
      </c>
      <c r="F2160" s="78" t="e">
        <f t="shared" si="166"/>
        <v>#VALUE!</v>
      </c>
      <c r="G2160" s="99">
        <f t="shared" si="167"/>
        <v>0</v>
      </c>
      <c r="H2160" s="99">
        <v>1</v>
      </c>
    </row>
    <row r="2161" spans="3:8" ht="18" customHeight="1" x14ac:dyDescent="0.25">
      <c r="C2161" s="36" t="str">
        <f t="shared" si="163"/>
        <v/>
      </c>
      <c r="D2161" s="36">
        <f t="shared" si="164"/>
        <v>0</v>
      </c>
      <c r="E2161" s="36" t="e">
        <f t="shared" si="165"/>
        <v>#VALUE!</v>
      </c>
      <c r="F2161" s="78" t="e">
        <f t="shared" si="166"/>
        <v>#VALUE!</v>
      </c>
      <c r="G2161" s="99">
        <f t="shared" si="167"/>
        <v>0</v>
      </c>
      <c r="H2161" s="99">
        <v>1</v>
      </c>
    </row>
    <row r="2162" spans="3:8" ht="18" customHeight="1" x14ac:dyDescent="0.25">
      <c r="C2162" s="36" t="str">
        <f t="shared" si="163"/>
        <v/>
      </c>
      <c r="D2162" s="36">
        <f t="shared" si="164"/>
        <v>0</v>
      </c>
      <c r="E2162" s="36" t="e">
        <f t="shared" si="165"/>
        <v>#VALUE!</v>
      </c>
      <c r="F2162" s="78" t="e">
        <f t="shared" si="166"/>
        <v>#VALUE!</v>
      </c>
      <c r="G2162" s="99">
        <f t="shared" si="167"/>
        <v>0</v>
      </c>
      <c r="H2162" s="99">
        <v>1</v>
      </c>
    </row>
    <row r="2163" spans="3:8" ht="18" customHeight="1" x14ac:dyDescent="0.25">
      <c r="C2163" s="36" t="str">
        <f t="shared" si="163"/>
        <v/>
      </c>
      <c r="D2163" s="36">
        <f t="shared" si="164"/>
        <v>0</v>
      </c>
      <c r="E2163" s="36" t="e">
        <f t="shared" si="165"/>
        <v>#VALUE!</v>
      </c>
      <c r="F2163" s="78" t="e">
        <f t="shared" si="166"/>
        <v>#VALUE!</v>
      </c>
      <c r="G2163" s="99">
        <f t="shared" si="167"/>
        <v>0</v>
      </c>
      <c r="H2163" s="99">
        <v>1</v>
      </c>
    </row>
    <row r="2164" spans="3:8" ht="18" customHeight="1" x14ac:dyDescent="0.25">
      <c r="C2164" s="36" t="str">
        <f t="shared" si="163"/>
        <v/>
      </c>
      <c r="D2164" s="36">
        <f t="shared" si="164"/>
        <v>0</v>
      </c>
      <c r="E2164" s="36" t="e">
        <f t="shared" si="165"/>
        <v>#VALUE!</v>
      </c>
      <c r="F2164" s="78" t="e">
        <f t="shared" si="166"/>
        <v>#VALUE!</v>
      </c>
      <c r="G2164" s="99">
        <f t="shared" si="167"/>
        <v>0</v>
      </c>
      <c r="H2164" s="99">
        <v>1</v>
      </c>
    </row>
    <row r="2165" spans="3:8" ht="18" customHeight="1" x14ac:dyDescent="0.25">
      <c r="C2165" s="36" t="str">
        <f t="shared" si="163"/>
        <v/>
      </c>
      <c r="D2165" s="36">
        <f t="shared" si="164"/>
        <v>0</v>
      </c>
      <c r="E2165" s="36" t="e">
        <f t="shared" si="165"/>
        <v>#VALUE!</v>
      </c>
      <c r="F2165" s="78" t="e">
        <f t="shared" si="166"/>
        <v>#VALUE!</v>
      </c>
      <c r="G2165" s="99">
        <f t="shared" si="167"/>
        <v>0</v>
      </c>
      <c r="H2165" s="99">
        <v>1</v>
      </c>
    </row>
    <row r="2166" spans="3:8" ht="18" customHeight="1" x14ac:dyDescent="0.25">
      <c r="C2166" s="36" t="str">
        <f t="shared" si="163"/>
        <v/>
      </c>
      <c r="D2166" s="36">
        <f t="shared" si="164"/>
        <v>0</v>
      </c>
      <c r="E2166" s="36" t="e">
        <f t="shared" si="165"/>
        <v>#VALUE!</v>
      </c>
      <c r="F2166" s="78" t="e">
        <f t="shared" si="166"/>
        <v>#VALUE!</v>
      </c>
      <c r="G2166" s="99">
        <f t="shared" si="167"/>
        <v>0</v>
      </c>
      <c r="H2166" s="99">
        <v>1</v>
      </c>
    </row>
    <row r="2167" spans="3:8" ht="18" customHeight="1" x14ac:dyDescent="0.25">
      <c r="C2167" s="36" t="str">
        <f t="shared" si="163"/>
        <v/>
      </c>
      <c r="D2167" s="36">
        <f t="shared" si="164"/>
        <v>0</v>
      </c>
      <c r="E2167" s="36" t="e">
        <f t="shared" si="165"/>
        <v>#VALUE!</v>
      </c>
      <c r="F2167" s="78" t="e">
        <f t="shared" si="166"/>
        <v>#VALUE!</v>
      </c>
      <c r="G2167" s="99">
        <f t="shared" si="167"/>
        <v>0</v>
      </c>
      <c r="H2167" s="99">
        <v>1</v>
      </c>
    </row>
    <row r="2168" spans="3:8" ht="18" customHeight="1" x14ac:dyDescent="0.25">
      <c r="C2168" s="36" t="str">
        <f t="shared" si="163"/>
        <v/>
      </c>
      <c r="D2168" s="36">
        <f t="shared" si="164"/>
        <v>0</v>
      </c>
      <c r="E2168" s="36" t="e">
        <f t="shared" si="165"/>
        <v>#VALUE!</v>
      </c>
      <c r="F2168" s="78" t="e">
        <f t="shared" si="166"/>
        <v>#VALUE!</v>
      </c>
      <c r="G2168" s="99">
        <f t="shared" si="167"/>
        <v>0</v>
      </c>
      <c r="H2168" s="99">
        <v>1</v>
      </c>
    </row>
    <row r="2169" spans="3:8" ht="18" customHeight="1" x14ac:dyDescent="0.25">
      <c r="C2169" s="36" t="str">
        <f t="shared" si="163"/>
        <v/>
      </c>
      <c r="D2169" s="36">
        <f t="shared" si="164"/>
        <v>0</v>
      </c>
      <c r="E2169" s="36" t="e">
        <f t="shared" si="165"/>
        <v>#VALUE!</v>
      </c>
      <c r="F2169" s="78" t="e">
        <f t="shared" si="166"/>
        <v>#VALUE!</v>
      </c>
      <c r="G2169" s="99">
        <f t="shared" si="167"/>
        <v>0</v>
      </c>
      <c r="H2169" s="99">
        <v>1</v>
      </c>
    </row>
    <row r="2170" spans="3:8" ht="18" customHeight="1" x14ac:dyDescent="0.25">
      <c r="C2170" s="36" t="str">
        <f t="shared" si="163"/>
        <v/>
      </c>
      <c r="D2170" s="36">
        <f t="shared" si="164"/>
        <v>0</v>
      </c>
      <c r="E2170" s="36" t="e">
        <f t="shared" si="165"/>
        <v>#VALUE!</v>
      </c>
      <c r="F2170" s="78" t="e">
        <f t="shared" si="166"/>
        <v>#VALUE!</v>
      </c>
      <c r="G2170" s="99">
        <f t="shared" si="167"/>
        <v>0</v>
      </c>
      <c r="H2170" s="99">
        <v>1</v>
      </c>
    </row>
    <row r="2171" spans="3:8" ht="18" customHeight="1" x14ac:dyDescent="0.25">
      <c r="C2171" s="36" t="str">
        <f t="shared" si="163"/>
        <v/>
      </c>
      <c r="D2171" s="36">
        <f t="shared" si="164"/>
        <v>0</v>
      </c>
      <c r="E2171" s="36" t="e">
        <f t="shared" si="165"/>
        <v>#VALUE!</v>
      </c>
      <c r="F2171" s="78" t="e">
        <f t="shared" si="166"/>
        <v>#VALUE!</v>
      </c>
      <c r="G2171" s="99">
        <f t="shared" si="167"/>
        <v>0</v>
      </c>
      <c r="H2171" s="99">
        <v>1</v>
      </c>
    </row>
    <row r="2172" spans="3:8" ht="18" customHeight="1" x14ac:dyDescent="0.25">
      <c r="C2172" s="36" t="str">
        <f t="shared" si="163"/>
        <v/>
      </c>
      <c r="D2172" s="36">
        <f t="shared" si="164"/>
        <v>0</v>
      </c>
      <c r="E2172" s="36" t="e">
        <f t="shared" si="165"/>
        <v>#VALUE!</v>
      </c>
      <c r="F2172" s="78" t="e">
        <f t="shared" si="166"/>
        <v>#VALUE!</v>
      </c>
      <c r="G2172" s="99">
        <f t="shared" si="167"/>
        <v>0</v>
      </c>
      <c r="H2172" s="99">
        <v>1</v>
      </c>
    </row>
    <row r="2173" spans="3:8" ht="18" customHeight="1" x14ac:dyDescent="0.25">
      <c r="C2173" s="36" t="str">
        <f t="shared" si="163"/>
        <v/>
      </c>
      <c r="D2173" s="36">
        <f t="shared" si="164"/>
        <v>0</v>
      </c>
      <c r="E2173" s="36" t="e">
        <f t="shared" si="165"/>
        <v>#VALUE!</v>
      </c>
      <c r="F2173" s="78" t="e">
        <f t="shared" si="166"/>
        <v>#VALUE!</v>
      </c>
      <c r="G2173" s="99">
        <f t="shared" si="167"/>
        <v>0</v>
      </c>
      <c r="H2173" s="99">
        <v>1</v>
      </c>
    </row>
    <row r="2174" spans="3:8" ht="18" customHeight="1" x14ac:dyDescent="0.25">
      <c r="C2174" s="36" t="str">
        <f t="shared" si="163"/>
        <v/>
      </c>
      <c r="D2174" s="36">
        <f t="shared" si="164"/>
        <v>0</v>
      </c>
      <c r="E2174" s="36" t="e">
        <f t="shared" si="165"/>
        <v>#VALUE!</v>
      </c>
      <c r="F2174" s="78" t="e">
        <f t="shared" si="166"/>
        <v>#VALUE!</v>
      </c>
      <c r="G2174" s="99">
        <f t="shared" si="167"/>
        <v>0</v>
      </c>
      <c r="H2174" s="99">
        <v>1</v>
      </c>
    </row>
    <row r="2175" spans="3:8" ht="18" customHeight="1" x14ac:dyDescent="0.25">
      <c r="C2175" s="36" t="str">
        <f t="shared" si="163"/>
        <v/>
      </c>
      <c r="D2175" s="36">
        <f t="shared" si="164"/>
        <v>0</v>
      </c>
      <c r="E2175" s="36" t="e">
        <f t="shared" si="165"/>
        <v>#VALUE!</v>
      </c>
      <c r="F2175" s="78" t="e">
        <f t="shared" si="166"/>
        <v>#VALUE!</v>
      </c>
      <c r="G2175" s="99">
        <f t="shared" si="167"/>
        <v>0</v>
      </c>
      <c r="H2175" s="99">
        <v>1</v>
      </c>
    </row>
    <row r="2176" spans="3:8" ht="18" customHeight="1" x14ac:dyDescent="0.25">
      <c r="C2176" s="36" t="str">
        <f t="shared" si="163"/>
        <v/>
      </c>
      <c r="D2176" s="36">
        <f t="shared" si="164"/>
        <v>0</v>
      </c>
      <c r="E2176" s="36" t="e">
        <f t="shared" si="165"/>
        <v>#VALUE!</v>
      </c>
      <c r="F2176" s="78" t="e">
        <f t="shared" si="166"/>
        <v>#VALUE!</v>
      </c>
      <c r="G2176" s="99">
        <f t="shared" si="167"/>
        <v>0</v>
      </c>
      <c r="H2176" s="99">
        <v>1</v>
      </c>
    </row>
    <row r="2177" spans="3:8" ht="18" customHeight="1" x14ac:dyDescent="0.25">
      <c r="C2177" s="36" t="str">
        <f t="shared" si="163"/>
        <v/>
      </c>
      <c r="D2177" s="36">
        <f t="shared" si="164"/>
        <v>0</v>
      </c>
      <c r="E2177" s="36" t="e">
        <f t="shared" si="165"/>
        <v>#VALUE!</v>
      </c>
      <c r="F2177" s="78" t="e">
        <f t="shared" si="166"/>
        <v>#VALUE!</v>
      </c>
      <c r="G2177" s="99">
        <f t="shared" si="167"/>
        <v>0</v>
      </c>
      <c r="H2177" s="99">
        <v>1</v>
      </c>
    </row>
    <row r="2178" spans="3:8" ht="18" customHeight="1" x14ac:dyDescent="0.25">
      <c r="C2178" s="36" t="str">
        <f t="shared" si="163"/>
        <v/>
      </c>
      <c r="D2178" s="36">
        <f t="shared" si="164"/>
        <v>0</v>
      </c>
      <c r="E2178" s="36" t="e">
        <f t="shared" si="165"/>
        <v>#VALUE!</v>
      </c>
      <c r="F2178" s="78" t="e">
        <f t="shared" si="166"/>
        <v>#VALUE!</v>
      </c>
      <c r="G2178" s="99">
        <f t="shared" si="167"/>
        <v>0</v>
      </c>
      <c r="H2178" s="99">
        <v>1</v>
      </c>
    </row>
    <row r="2179" spans="3:8" ht="18" customHeight="1" x14ac:dyDescent="0.25">
      <c r="C2179" s="36" t="str">
        <f t="shared" ref="C2179:C2242" si="168">TRIM(RIGHT(SUBSTITUTE(A2179,"/",REPT(" ",LEN(A2179))),LEN(A2179)))</f>
        <v/>
      </c>
      <c r="D2179" s="36">
        <f t="shared" ref="D2179:D2242" si="169">B2179</f>
        <v>0</v>
      </c>
      <c r="E2179" s="36" t="e">
        <f t="shared" ref="E2179:E2242" si="170">LEFT(A2179,LEN(A2179)-LEN(C2179)-1)</f>
        <v>#VALUE!</v>
      </c>
      <c r="F2179" s="78" t="e">
        <f t="shared" ref="F2179:F2242" si="171">LEFT(A2179,FIND("/",A2179,FIND("/",A2179)+1)-1)</f>
        <v>#VALUE!</v>
      </c>
      <c r="G2179" s="99">
        <f t="shared" ref="G2179:G2242" si="172">B2179</f>
        <v>0</v>
      </c>
      <c r="H2179" s="99">
        <v>1</v>
      </c>
    </row>
    <row r="2180" spans="3:8" ht="18" customHeight="1" x14ac:dyDescent="0.25">
      <c r="C2180" s="36" t="str">
        <f t="shared" si="168"/>
        <v/>
      </c>
      <c r="D2180" s="36">
        <f t="shared" si="169"/>
        <v>0</v>
      </c>
      <c r="E2180" s="36" t="e">
        <f t="shared" si="170"/>
        <v>#VALUE!</v>
      </c>
      <c r="F2180" s="78" t="e">
        <f t="shared" si="171"/>
        <v>#VALUE!</v>
      </c>
      <c r="G2180" s="99">
        <f t="shared" si="172"/>
        <v>0</v>
      </c>
      <c r="H2180" s="99">
        <v>1</v>
      </c>
    </row>
    <row r="2181" spans="3:8" ht="18" customHeight="1" x14ac:dyDescent="0.25">
      <c r="C2181" s="36" t="str">
        <f t="shared" si="168"/>
        <v/>
      </c>
      <c r="D2181" s="36">
        <f t="shared" si="169"/>
        <v>0</v>
      </c>
      <c r="E2181" s="36" t="e">
        <f t="shared" si="170"/>
        <v>#VALUE!</v>
      </c>
      <c r="F2181" s="78" t="e">
        <f t="shared" si="171"/>
        <v>#VALUE!</v>
      </c>
      <c r="G2181" s="99">
        <f t="shared" si="172"/>
        <v>0</v>
      </c>
      <c r="H2181" s="99">
        <v>1</v>
      </c>
    </row>
    <row r="2182" spans="3:8" ht="18" customHeight="1" x14ac:dyDescent="0.25">
      <c r="C2182" s="36" t="str">
        <f t="shared" si="168"/>
        <v/>
      </c>
      <c r="D2182" s="36">
        <f t="shared" si="169"/>
        <v>0</v>
      </c>
      <c r="E2182" s="36" t="e">
        <f t="shared" si="170"/>
        <v>#VALUE!</v>
      </c>
      <c r="F2182" s="78" t="e">
        <f t="shared" si="171"/>
        <v>#VALUE!</v>
      </c>
      <c r="G2182" s="99">
        <f t="shared" si="172"/>
        <v>0</v>
      </c>
      <c r="H2182" s="99">
        <v>1</v>
      </c>
    </row>
    <row r="2183" spans="3:8" ht="18" customHeight="1" x14ac:dyDescent="0.25">
      <c r="C2183" s="36" t="str">
        <f t="shared" si="168"/>
        <v/>
      </c>
      <c r="D2183" s="36">
        <f t="shared" si="169"/>
        <v>0</v>
      </c>
      <c r="E2183" s="36" t="e">
        <f t="shared" si="170"/>
        <v>#VALUE!</v>
      </c>
      <c r="F2183" s="78" t="e">
        <f t="shared" si="171"/>
        <v>#VALUE!</v>
      </c>
      <c r="G2183" s="99">
        <f t="shared" si="172"/>
        <v>0</v>
      </c>
      <c r="H2183" s="99">
        <v>1</v>
      </c>
    </row>
    <row r="2184" spans="3:8" ht="18" customHeight="1" x14ac:dyDescent="0.25">
      <c r="C2184" s="36" t="str">
        <f t="shared" si="168"/>
        <v/>
      </c>
      <c r="D2184" s="36">
        <f t="shared" si="169"/>
        <v>0</v>
      </c>
      <c r="E2184" s="36" t="e">
        <f t="shared" si="170"/>
        <v>#VALUE!</v>
      </c>
      <c r="F2184" s="78" t="e">
        <f t="shared" si="171"/>
        <v>#VALUE!</v>
      </c>
      <c r="G2184" s="99">
        <f t="shared" si="172"/>
        <v>0</v>
      </c>
      <c r="H2184" s="99">
        <v>1</v>
      </c>
    </row>
    <row r="2185" spans="3:8" ht="18" customHeight="1" x14ac:dyDescent="0.25">
      <c r="C2185" s="36" t="str">
        <f t="shared" si="168"/>
        <v/>
      </c>
      <c r="D2185" s="36">
        <f t="shared" si="169"/>
        <v>0</v>
      </c>
      <c r="E2185" s="36" t="e">
        <f t="shared" si="170"/>
        <v>#VALUE!</v>
      </c>
      <c r="F2185" s="78" t="e">
        <f t="shared" si="171"/>
        <v>#VALUE!</v>
      </c>
      <c r="G2185" s="99">
        <f t="shared" si="172"/>
        <v>0</v>
      </c>
      <c r="H2185" s="99">
        <v>1</v>
      </c>
    </row>
    <row r="2186" spans="3:8" ht="18" customHeight="1" x14ac:dyDescent="0.25">
      <c r="C2186" s="36" t="str">
        <f t="shared" si="168"/>
        <v/>
      </c>
      <c r="D2186" s="36">
        <f t="shared" si="169"/>
        <v>0</v>
      </c>
      <c r="E2186" s="36" t="e">
        <f t="shared" si="170"/>
        <v>#VALUE!</v>
      </c>
      <c r="F2186" s="78" t="e">
        <f t="shared" si="171"/>
        <v>#VALUE!</v>
      </c>
      <c r="G2186" s="99">
        <f t="shared" si="172"/>
        <v>0</v>
      </c>
      <c r="H2186" s="99">
        <v>1</v>
      </c>
    </row>
    <row r="2187" spans="3:8" ht="18" customHeight="1" x14ac:dyDescent="0.25">
      <c r="C2187" s="36" t="str">
        <f t="shared" si="168"/>
        <v/>
      </c>
      <c r="D2187" s="36">
        <f t="shared" si="169"/>
        <v>0</v>
      </c>
      <c r="E2187" s="36" t="e">
        <f t="shared" si="170"/>
        <v>#VALUE!</v>
      </c>
      <c r="F2187" s="78" t="e">
        <f t="shared" si="171"/>
        <v>#VALUE!</v>
      </c>
      <c r="G2187" s="99">
        <f t="shared" si="172"/>
        <v>0</v>
      </c>
      <c r="H2187" s="99">
        <v>1</v>
      </c>
    </row>
    <row r="2188" spans="3:8" ht="18" customHeight="1" x14ac:dyDescent="0.25">
      <c r="C2188" s="36" t="str">
        <f t="shared" si="168"/>
        <v/>
      </c>
      <c r="D2188" s="36">
        <f t="shared" si="169"/>
        <v>0</v>
      </c>
      <c r="E2188" s="36" t="e">
        <f t="shared" si="170"/>
        <v>#VALUE!</v>
      </c>
      <c r="F2188" s="78" t="e">
        <f t="shared" si="171"/>
        <v>#VALUE!</v>
      </c>
      <c r="G2188" s="99">
        <f t="shared" si="172"/>
        <v>0</v>
      </c>
      <c r="H2188" s="99">
        <v>1</v>
      </c>
    </row>
    <row r="2189" spans="3:8" ht="18" customHeight="1" x14ac:dyDescent="0.25">
      <c r="C2189" s="36" t="str">
        <f t="shared" si="168"/>
        <v/>
      </c>
      <c r="D2189" s="36">
        <f t="shared" si="169"/>
        <v>0</v>
      </c>
      <c r="E2189" s="36" t="e">
        <f t="shared" si="170"/>
        <v>#VALUE!</v>
      </c>
      <c r="F2189" s="78" t="e">
        <f t="shared" si="171"/>
        <v>#VALUE!</v>
      </c>
      <c r="G2189" s="99">
        <f t="shared" si="172"/>
        <v>0</v>
      </c>
      <c r="H2189" s="99">
        <v>1</v>
      </c>
    </row>
    <row r="2190" spans="3:8" ht="18" customHeight="1" x14ac:dyDescent="0.25">
      <c r="C2190" s="36" t="str">
        <f t="shared" si="168"/>
        <v/>
      </c>
      <c r="D2190" s="36">
        <f t="shared" si="169"/>
        <v>0</v>
      </c>
      <c r="E2190" s="36" t="e">
        <f t="shared" si="170"/>
        <v>#VALUE!</v>
      </c>
      <c r="F2190" s="78" t="e">
        <f t="shared" si="171"/>
        <v>#VALUE!</v>
      </c>
      <c r="G2190" s="99">
        <f t="shared" si="172"/>
        <v>0</v>
      </c>
      <c r="H2190" s="99">
        <v>1</v>
      </c>
    </row>
    <row r="2191" spans="3:8" ht="18" customHeight="1" x14ac:dyDescent="0.25">
      <c r="C2191" s="36" t="str">
        <f t="shared" si="168"/>
        <v/>
      </c>
      <c r="D2191" s="36">
        <f t="shared" si="169"/>
        <v>0</v>
      </c>
      <c r="E2191" s="36" t="e">
        <f t="shared" si="170"/>
        <v>#VALUE!</v>
      </c>
      <c r="F2191" s="78" t="e">
        <f t="shared" si="171"/>
        <v>#VALUE!</v>
      </c>
      <c r="G2191" s="99">
        <f t="shared" si="172"/>
        <v>0</v>
      </c>
      <c r="H2191" s="99">
        <v>1</v>
      </c>
    </row>
    <row r="2192" spans="3:8" ht="18" customHeight="1" x14ac:dyDescent="0.25">
      <c r="C2192" s="36" t="str">
        <f t="shared" si="168"/>
        <v/>
      </c>
      <c r="D2192" s="36">
        <f t="shared" si="169"/>
        <v>0</v>
      </c>
      <c r="E2192" s="36" t="e">
        <f t="shared" si="170"/>
        <v>#VALUE!</v>
      </c>
      <c r="F2192" s="78" t="e">
        <f t="shared" si="171"/>
        <v>#VALUE!</v>
      </c>
      <c r="G2192" s="99">
        <f t="shared" si="172"/>
        <v>0</v>
      </c>
      <c r="H2192" s="99">
        <v>1</v>
      </c>
    </row>
    <row r="2193" spans="3:8" ht="18" customHeight="1" x14ac:dyDescent="0.25">
      <c r="C2193" s="36" t="str">
        <f t="shared" si="168"/>
        <v/>
      </c>
      <c r="D2193" s="36">
        <f t="shared" si="169"/>
        <v>0</v>
      </c>
      <c r="E2193" s="36" t="e">
        <f t="shared" si="170"/>
        <v>#VALUE!</v>
      </c>
      <c r="F2193" s="78" t="e">
        <f t="shared" si="171"/>
        <v>#VALUE!</v>
      </c>
      <c r="G2193" s="99">
        <f t="shared" si="172"/>
        <v>0</v>
      </c>
      <c r="H2193" s="99">
        <v>1</v>
      </c>
    </row>
    <row r="2194" spans="3:8" ht="18" customHeight="1" x14ac:dyDescent="0.25">
      <c r="C2194" s="36" t="str">
        <f t="shared" si="168"/>
        <v/>
      </c>
      <c r="D2194" s="36">
        <f t="shared" si="169"/>
        <v>0</v>
      </c>
      <c r="E2194" s="36" t="e">
        <f t="shared" si="170"/>
        <v>#VALUE!</v>
      </c>
      <c r="F2194" s="78" t="e">
        <f t="shared" si="171"/>
        <v>#VALUE!</v>
      </c>
      <c r="G2194" s="99">
        <f t="shared" si="172"/>
        <v>0</v>
      </c>
      <c r="H2194" s="99">
        <v>1</v>
      </c>
    </row>
    <row r="2195" spans="3:8" ht="18" customHeight="1" x14ac:dyDescent="0.25">
      <c r="C2195" s="36" t="str">
        <f t="shared" si="168"/>
        <v/>
      </c>
      <c r="D2195" s="36">
        <f t="shared" si="169"/>
        <v>0</v>
      </c>
      <c r="E2195" s="36" t="e">
        <f t="shared" si="170"/>
        <v>#VALUE!</v>
      </c>
      <c r="F2195" s="78" t="e">
        <f t="shared" si="171"/>
        <v>#VALUE!</v>
      </c>
      <c r="G2195" s="99">
        <f t="shared" si="172"/>
        <v>0</v>
      </c>
      <c r="H2195" s="99">
        <v>1</v>
      </c>
    </row>
    <row r="2196" spans="3:8" ht="18" customHeight="1" x14ac:dyDescent="0.25">
      <c r="C2196" s="36" t="str">
        <f t="shared" si="168"/>
        <v/>
      </c>
      <c r="D2196" s="36">
        <f t="shared" si="169"/>
        <v>0</v>
      </c>
      <c r="E2196" s="36" t="e">
        <f t="shared" si="170"/>
        <v>#VALUE!</v>
      </c>
      <c r="F2196" s="78" t="e">
        <f t="shared" si="171"/>
        <v>#VALUE!</v>
      </c>
      <c r="G2196" s="99">
        <f t="shared" si="172"/>
        <v>0</v>
      </c>
      <c r="H2196" s="99">
        <v>1</v>
      </c>
    </row>
    <row r="2197" spans="3:8" ht="18" customHeight="1" x14ac:dyDescent="0.25">
      <c r="C2197" s="36" t="str">
        <f t="shared" si="168"/>
        <v/>
      </c>
      <c r="D2197" s="36">
        <f t="shared" si="169"/>
        <v>0</v>
      </c>
      <c r="E2197" s="36" t="e">
        <f t="shared" si="170"/>
        <v>#VALUE!</v>
      </c>
      <c r="F2197" s="78" t="e">
        <f t="shared" si="171"/>
        <v>#VALUE!</v>
      </c>
      <c r="G2197" s="99">
        <f t="shared" si="172"/>
        <v>0</v>
      </c>
      <c r="H2197" s="99">
        <v>1</v>
      </c>
    </row>
    <row r="2198" spans="3:8" ht="18" customHeight="1" x14ac:dyDescent="0.25">
      <c r="C2198" s="36" t="str">
        <f t="shared" si="168"/>
        <v/>
      </c>
      <c r="D2198" s="36">
        <f t="shared" si="169"/>
        <v>0</v>
      </c>
      <c r="E2198" s="36" t="e">
        <f t="shared" si="170"/>
        <v>#VALUE!</v>
      </c>
      <c r="F2198" s="78" t="e">
        <f t="shared" si="171"/>
        <v>#VALUE!</v>
      </c>
      <c r="G2198" s="99">
        <f t="shared" si="172"/>
        <v>0</v>
      </c>
      <c r="H2198" s="99">
        <v>1</v>
      </c>
    </row>
    <row r="2199" spans="3:8" ht="18" customHeight="1" x14ac:dyDescent="0.25">
      <c r="C2199" s="36" t="str">
        <f t="shared" si="168"/>
        <v/>
      </c>
      <c r="D2199" s="36">
        <f t="shared" si="169"/>
        <v>0</v>
      </c>
      <c r="E2199" s="36" t="e">
        <f t="shared" si="170"/>
        <v>#VALUE!</v>
      </c>
      <c r="F2199" s="78" t="e">
        <f t="shared" si="171"/>
        <v>#VALUE!</v>
      </c>
      <c r="G2199" s="99">
        <f t="shared" si="172"/>
        <v>0</v>
      </c>
      <c r="H2199" s="99">
        <v>1</v>
      </c>
    </row>
    <row r="2200" spans="3:8" ht="18" customHeight="1" x14ac:dyDescent="0.25">
      <c r="C2200" s="36" t="str">
        <f t="shared" si="168"/>
        <v/>
      </c>
      <c r="D2200" s="36">
        <f t="shared" si="169"/>
        <v>0</v>
      </c>
      <c r="E2200" s="36" t="e">
        <f t="shared" si="170"/>
        <v>#VALUE!</v>
      </c>
      <c r="F2200" s="78" t="e">
        <f t="shared" si="171"/>
        <v>#VALUE!</v>
      </c>
      <c r="G2200" s="99">
        <f t="shared" si="172"/>
        <v>0</v>
      </c>
      <c r="H2200" s="99">
        <v>1</v>
      </c>
    </row>
    <row r="2201" spans="3:8" ht="18" customHeight="1" x14ac:dyDescent="0.25">
      <c r="C2201" s="36" t="str">
        <f t="shared" si="168"/>
        <v/>
      </c>
      <c r="D2201" s="36">
        <f t="shared" si="169"/>
        <v>0</v>
      </c>
      <c r="E2201" s="36" t="e">
        <f t="shared" si="170"/>
        <v>#VALUE!</v>
      </c>
      <c r="F2201" s="78" t="e">
        <f t="shared" si="171"/>
        <v>#VALUE!</v>
      </c>
      <c r="G2201" s="99">
        <f t="shared" si="172"/>
        <v>0</v>
      </c>
      <c r="H2201" s="99">
        <v>1</v>
      </c>
    </row>
    <row r="2202" spans="3:8" ht="18" customHeight="1" x14ac:dyDescent="0.25">
      <c r="C2202" s="36" t="str">
        <f t="shared" si="168"/>
        <v/>
      </c>
      <c r="D2202" s="36">
        <f t="shared" si="169"/>
        <v>0</v>
      </c>
      <c r="E2202" s="36" t="e">
        <f t="shared" si="170"/>
        <v>#VALUE!</v>
      </c>
      <c r="F2202" s="78" t="e">
        <f t="shared" si="171"/>
        <v>#VALUE!</v>
      </c>
      <c r="G2202" s="99">
        <f t="shared" si="172"/>
        <v>0</v>
      </c>
      <c r="H2202" s="99">
        <v>1</v>
      </c>
    </row>
    <row r="2203" spans="3:8" ht="18" customHeight="1" x14ac:dyDescent="0.25">
      <c r="C2203" s="36" t="str">
        <f t="shared" si="168"/>
        <v/>
      </c>
      <c r="D2203" s="36">
        <f t="shared" si="169"/>
        <v>0</v>
      </c>
      <c r="E2203" s="36" t="e">
        <f t="shared" si="170"/>
        <v>#VALUE!</v>
      </c>
      <c r="F2203" s="78" t="e">
        <f t="shared" si="171"/>
        <v>#VALUE!</v>
      </c>
      <c r="G2203" s="99">
        <f t="shared" si="172"/>
        <v>0</v>
      </c>
      <c r="H2203" s="99">
        <v>1</v>
      </c>
    </row>
    <row r="2204" spans="3:8" ht="18" customHeight="1" x14ac:dyDescent="0.25">
      <c r="C2204" s="36" t="str">
        <f t="shared" si="168"/>
        <v/>
      </c>
      <c r="D2204" s="36">
        <f t="shared" si="169"/>
        <v>0</v>
      </c>
      <c r="E2204" s="36" t="e">
        <f t="shared" si="170"/>
        <v>#VALUE!</v>
      </c>
      <c r="F2204" s="78" t="e">
        <f t="shared" si="171"/>
        <v>#VALUE!</v>
      </c>
      <c r="G2204" s="99">
        <f t="shared" si="172"/>
        <v>0</v>
      </c>
      <c r="H2204" s="99">
        <v>1</v>
      </c>
    </row>
    <row r="2205" spans="3:8" ht="18" customHeight="1" x14ac:dyDescent="0.25">
      <c r="C2205" s="36" t="str">
        <f t="shared" si="168"/>
        <v/>
      </c>
      <c r="D2205" s="36">
        <f t="shared" si="169"/>
        <v>0</v>
      </c>
      <c r="E2205" s="36" t="e">
        <f t="shared" si="170"/>
        <v>#VALUE!</v>
      </c>
      <c r="F2205" s="78" t="e">
        <f t="shared" si="171"/>
        <v>#VALUE!</v>
      </c>
      <c r="G2205" s="99">
        <f t="shared" si="172"/>
        <v>0</v>
      </c>
      <c r="H2205" s="99">
        <v>1</v>
      </c>
    </row>
    <row r="2206" spans="3:8" ht="18" customHeight="1" x14ac:dyDescent="0.25">
      <c r="C2206" s="36" t="str">
        <f t="shared" si="168"/>
        <v/>
      </c>
      <c r="D2206" s="36">
        <f t="shared" si="169"/>
        <v>0</v>
      </c>
      <c r="E2206" s="36" t="e">
        <f t="shared" si="170"/>
        <v>#VALUE!</v>
      </c>
      <c r="F2206" s="78" t="e">
        <f t="shared" si="171"/>
        <v>#VALUE!</v>
      </c>
      <c r="G2206" s="99">
        <f t="shared" si="172"/>
        <v>0</v>
      </c>
      <c r="H2206" s="99">
        <v>1</v>
      </c>
    </row>
    <row r="2207" spans="3:8" ht="18" customHeight="1" x14ac:dyDescent="0.25">
      <c r="C2207" s="36" t="str">
        <f t="shared" si="168"/>
        <v/>
      </c>
      <c r="D2207" s="36">
        <f t="shared" si="169"/>
        <v>0</v>
      </c>
      <c r="E2207" s="36" t="e">
        <f t="shared" si="170"/>
        <v>#VALUE!</v>
      </c>
      <c r="F2207" s="78" t="e">
        <f t="shared" si="171"/>
        <v>#VALUE!</v>
      </c>
      <c r="G2207" s="99">
        <f t="shared" si="172"/>
        <v>0</v>
      </c>
      <c r="H2207" s="99">
        <v>1</v>
      </c>
    </row>
    <row r="2208" spans="3:8" ht="18" customHeight="1" x14ac:dyDescent="0.25">
      <c r="C2208" s="36" t="str">
        <f t="shared" si="168"/>
        <v/>
      </c>
      <c r="D2208" s="36">
        <f t="shared" si="169"/>
        <v>0</v>
      </c>
      <c r="E2208" s="36" t="e">
        <f t="shared" si="170"/>
        <v>#VALUE!</v>
      </c>
      <c r="F2208" s="78" t="e">
        <f t="shared" si="171"/>
        <v>#VALUE!</v>
      </c>
      <c r="G2208" s="99">
        <f t="shared" si="172"/>
        <v>0</v>
      </c>
      <c r="H2208" s="99">
        <v>1</v>
      </c>
    </row>
    <row r="2209" spans="3:8" ht="18" customHeight="1" x14ac:dyDescent="0.25">
      <c r="C2209" s="36" t="str">
        <f t="shared" si="168"/>
        <v/>
      </c>
      <c r="D2209" s="36">
        <f t="shared" si="169"/>
        <v>0</v>
      </c>
      <c r="E2209" s="36" t="e">
        <f t="shared" si="170"/>
        <v>#VALUE!</v>
      </c>
      <c r="F2209" s="78" t="e">
        <f t="shared" si="171"/>
        <v>#VALUE!</v>
      </c>
      <c r="G2209" s="99">
        <f t="shared" si="172"/>
        <v>0</v>
      </c>
      <c r="H2209" s="99">
        <v>1</v>
      </c>
    </row>
    <row r="2210" spans="3:8" ht="18" customHeight="1" x14ac:dyDescent="0.25">
      <c r="C2210" s="36" t="str">
        <f t="shared" si="168"/>
        <v/>
      </c>
      <c r="D2210" s="36">
        <f t="shared" si="169"/>
        <v>0</v>
      </c>
      <c r="E2210" s="36" t="e">
        <f t="shared" si="170"/>
        <v>#VALUE!</v>
      </c>
      <c r="F2210" s="78" t="e">
        <f t="shared" si="171"/>
        <v>#VALUE!</v>
      </c>
      <c r="G2210" s="99">
        <f t="shared" si="172"/>
        <v>0</v>
      </c>
      <c r="H2210" s="99">
        <v>1</v>
      </c>
    </row>
    <row r="2211" spans="3:8" ht="18" customHeight="1" x14ac:dyDescent="0.25">
      <c r="C2211" s="36" t="str">
        <f t="shared" si="168"/>
        <v/>
      </c>
      <c r="D2211" s="36">
        <f t="shared" si="169"/>
        <v>0</v>
      </c>
      <c r="E2211" s="36" t="e">
        <f t="shared" si="170"/>
        <v>#VALUE!</v>
      </c>
      <c r="F2211" s="78" t="e">
        <f t="shared" si="171"/>
        <v>#VALUE!</v>
      </c>
      <c r="G2211" s="99">
        <f t="shared" si="172"/>
        <v>0</v>
      </c>
      <c r="H2211" s="99">
        <v>1</v>
      </c>
    </row>
    <row r="2212" spans="3:8" ht="18" customHeight="1" x14ac:dyDescent="0.25">
      <c r="C2212" s="36" t="str">
        <f t="shared" si="168"/>
        <v/>
      </c>
      <c r="D2212" s="36">
        <f t="shared" si="169"/>
        <v>0</v>
      </c>
      <c r="E2212" s="36" t="e">
        <f t="shared" si="170"/>
        <v>#VALUE!</v>
      </c>
      <c r="F2212" s="78" t="e">
        <f t="shared" si="171"/>
        <v>#VALUE!</v>
      </c>
      <c r="G2212" s="99">
        <f t="shared" si="172"/>
        <v>0</v>
      </c>
      <c r="H2212" s="99">
        <v>1</v>
      </c>
    </row>
    <row r="2213" spans="3:8" ht="18" customHeight="1" x14ac:dyDescent="0.25">
      <c r="C2213" s="36" t="str">
        <f t="shared" si="168"/>
        <v/>
      </c>
      <c r="D2213" s="36">
        <f t="shared" si="169"/>
        <v>0</v>
      </c>
      <c r="E2213" s="36" t="e">
        <f t="shared" si="170"/>
        <v>#VALUE!</v>
      </c>
      <c r="F2213" s="78" t="e">
        <f t="shared" si="171"/>
        <v>#VALUE!</v>
      </c>
      <c r="G2213" s="99">
        <f t="shared" si="172"/>
        <v>0</v>
      </c>
      <c r="H2213" s="99">
        <v>1</v>
      </c>
    </row>
    <row r="2214" spans="3:8" ht="18" customHeight="1" x14ac:dyDescent="0.25">
      <c r="C2214" s="36" t="str">
        <f t="shared" si="168"/>
        <v/>
      </c>
      <c r="D2214" s="36">
        <f t="shared" si="169"/>
        <v>0</v>
      </c>
      <c r="E2214" s="36" t="e">
        <f t="shared" si="170"/>
        <v>#VALUE!</v>
      </c>
      <c r="F2214" s="78" t="e">
        <f t="shared" si="171"/>
        <v>#VALUE!</v>
      </c>
      <c r="G2214" s="99">
        <f t="shared" si="172"/>
        <v>0</v>
      </c>
      <c r="H2214" s="99">
        <v>1</v>
      </c>
    </row>
    <row r="2215" spans="3:8" ht="18" customHeight="1" x14ac:dyDescent="0.25">
      <c r="C2215" s="36" t="str">
        <f t="shared" si="168"/>
        <v/>
      </c>
      <c r="D2215" s="36">
        <f t="shared" si="169"/>
        <v>0</v>
      </c>
      <c r="E2215" s="36" t="e">
        <f t="shared" si="170"/>
        <v>#VALUE!</v>
      </c>
      <c r="F2215" s="78" t="e">
        <f t="shared" si="171"/>
        <v>#VALUE!</v>
      </c>
      <c r="G2215" s="99">
        <f t="shared" si="172"/>
        <v>0</v>
      </c>
      <c r="H2215" s="99">
        <v>1</v>
      </c>
    </row>
    <row r="2216" spans="3:8" ht="18" customHeight="1" x14ac:dyDescent="0.25">
      <c r="C2216" s="36" t="str">
        <f t="shared" si="168"/>
        <v/>
      </c>
      <c r="D2216" s="36">
        <f t="shared" si="169"/>
        <v>0</v>
      </c>
      <c r="E2216" s="36" t="e">
        <f t="shared" si="170"/>
        <v>#VALUE!</v>
      </c>
      <c r="F2216" s="78" t="e">
        <f t="shared" si="171"/>
        <v>#VALUE!</v>
      </c>
      <c r="G2216" s="99">
        <f t="shared" si="172"/>
        <v>0</v>
      </c>
      <c r="H2216" s="99">
        <v>1</v>
      </c>
    </row>
    <row r="2217" spans="3:8" ht="18" customHeight="1" x14ac:dyDescent="0.25">
      <c r="C2217" s="36" t="str">
        <f t="shared" si="168"/>
        <v/>
      </c>
      <c r="D2217" s="36">
        <f t="shared" si="169"/>
        <v>0</v>
      </c>
      <c r="E2217" s="36" t="e">
        <f t="shared" si="170"/>
        <v>#VALUE!</v>
      </c>
      <c r="F2217" s="78" t="e">
        <f t="shared" si="171"/>
        <v>#VALUE!</v>
      </c>
      <c r="G2217" s="99">
        <f t="shared" si="172"/>
        <v>0</v>
      </c>
      <c r="H2217" s="99">
        <v>1</v>
      </c>
    </row>
    <row r="2218" spans="3:8" ht="18" customHeight="1" x14ac:dyDescent="0.25">
      <c r="C2218" s="36" t="str">
        <f t="shared" si="168"/>
        <v/>
      </c>
      <c r="D2218" s="36">
        <f t="shared" si="169"/>
        <v>0</v>
      </c>
      <c r="E2218" s="36" t="e">
        <f t="shared" si="170"/>
        <v>#VALUE!</v>
      </c>
      <c r="F2218" s="78" t="e">
        <f t="shared" si="171"/>
        <v>#VALUE!</v>
      </c>
      <c r="G2218" s="99">
        <f t="shared" si="172"/>
        <v>0</v>
      </c>
      <c r="H2218" s="99">
        <v>1</v>
      </c>
    </row>
    <row r="2219" spans="3:8" ht="18" customHeight="1" x14ac:dyDescent="0.25">
      <c r="C2219" s="36" t="str">
        <f t="shared" si="168"/>
        <v/>
      </c>
      <c r="D2219" s="36">
        <f t="shared" si="169"/>
        <v>0</v>
      </c>
      <c r="E2219" s="36" t="e">
        <f t="shared" si="170"/>
        <v>#VALUE!</v>
      </c>
      <c r="F2219" s="78" t="e">
        <f t="shared" si="171"/>
        <v>#VALUE!</v>
      </c>
      <c r="G2219" s="99">
        <f t="shared" si="172"/>
        <v>0</v>
      </c>
      <c r="H2219" s="99">
        <v>1</v>
      </c>
    </row>
    <row r="2220" spans="3:8" ht="18" customHeight="1" x14ac:dyDescent="0.25">
      <c r="C2220" s="36" t="str">
        <f t="shared" si="168"/>
        <v/>
      </c>
      <c r="D2220" s="36">
        <f t="shared" si="169"/>
        <v>0</v>
      </c>
      <c r="E2220" s="36" t="e">
        <f t="shared" si="170"/>
        <v>#VALUE!</v>
      </c>
      <c r="F2220" s="78" t="e">
        <f t="shared" si="171"/>
        <v>#VALUE!</v>
      </c>
      <c r="G2220" s="99">
        <f t="shared" si="172"/>
        <v>0</v>
      </c>
      <c r="H2220" s="99">
        <v>1</v>
      </c>
    </row>
    <row r="2221" spans="3:8" ht="18" customHeight="1" x14ac:dyDescent="0.25">
      <c r="C2221" s="36" t="str">
        <f t="shared" si="168"/>
        <v/>
      </c>
      <c r="D2221" s="36">
        <f t="shared" si="169"/>
        <v>0</v>
      </c>
      <c r="E2221" s="36" t="e">
        <f t="shared" si="170"/>
        <v>#VALUE!</v>
      </c>
      <c r="F2221" s="78" t="e">
        <f t="shared" si="171"/>
        <v>#VALUE!</v>
      </c>
      <c r="G2221" s="99">
        <f t="shared" si="172"/>
        <v>0</v>
      </c>
      <c r="H2221" s="99">
        <v>1</v>
      </c>
    </row>
    <row r="2222" spans="3:8" ht="18" customHeight="1" x14ac:dyDescent="0.25">
      <c r="C2222" s="36" t="str">
        <f t="shared" si="168"/>
        <v/>
      </c>
      <c r="D2222" s="36">
        <f t="shared" si="169"/>
        <v>0</v>
      </c>
      <c r="E2222" s="36" t="e">
        <f t="shared" si="170"/>
        <v>#VALUE!</v>
      </c>
      <c r="F2222" s="78" t="e">
        <f t="shared" si="171"/>
        <v>#VALUE!</v>
      </c>
      <c r="G2222" s="99">
        <f t="shared" si="172"/>
        <v>0</v>
      </c>
      <c r="H2222" s="99">
        <v>1</v>
      </c>
    </row>
    <row r="2223" spans="3:8" ht="18" customHeight="1" x14ac:dyDescent="0.25">
      <c r="C2223" s="36" t="str">
        <f t="shared" si="168"/>
        <v/>
      </c>
      <c r="D2223" s="36">
        <f t="shared" si="169"/>
        <v>0</v>
      </c>
      <c r="E2223" s="36" t="e">
        <f t="shared" si="170"/>
        <v>#VALUE!</v>
      </c>
      <c r="F2223" s="78" t="e">
        <f t="shared" si="171"/>
        <v>#VALUE!</v>
      </c>
      <c r="G2223" s="99">
        <f t="shared" si="172"/>
        <v>0</v>
      </c>
      <c r="H2223" s="99">
        <v>1</v>
      </c>
    </row>
    <row r="2224" spans="3:8" ht="18" customHeight="1" x14ac:dyDescent="0.25">
      <c r="C2224" s="36" t="str">
        <f t="shared" si="168"/>
        <v/>
      </c>
      <c r="D2224" s="36">
        <f t="shared" si="169"/>
        <v>0</v>
      </c>
      <c r="E2224" s="36" t="e">
        <f t="shared" si="170"/>
        <v>#VALUE!</v>
      </c>
      <c r="F2224" s="78" t="e">
        <f t="shared" si="171"/>
        <v>#VALUE!</v>
      </c>
      <c r="G2224" s="99">
        <f t="shared" si="172"/>
        <v>0</v>
      </c>
      <c r="H2224" s="99">
        <v>1</v>
      </c>
    </row>
    <row r="2225" spans="3:8" ht="18" customHeight="1" x14ac:dyDescent="0.25">
      <c r="C2225" s="36" t="str">
        <f t="shared" si="168"/>
        <v/>
      </c>
      <c r="D2225" s="36">
        <f t="shared" si="169"/>
        <v>0</v>
      </c>
      <c r="E2225" s="36" t="e">
        <f t="shared" si="170"/>
        <v>#VALUE!</v>
      </c>
      <c r="F2225" s="78" t="e">
        <f t="shared" si="171"/>
        <v>#VALUE!</v>
      </c>
      <c r="G2225" s="99">
        <f t="shared" si="172"/>
        <v>0</v>
      </c>
      <c r="H2225" s="99">
        <v>1</v>
      </c>
    </row>
    <row r="2226" spans="3:8" ht="18" customHeight="1" x14ac:dyDescent="0.25">
      <c r="C2226" s="36" t="str">
        <f t="shared" si="168"/>
        <v/>
      </c>
      <c r="D2226" s="36">
        <f t="shared" si="169"/>
        <v>0</v>
      </c>
      <c r="E2226" s="36" t="e">
        <f t="shared" si="170"/>
        <v>#VALUE!</v>
      </c>
      <c r="F2226" s="78" t="e">
        <f t="shared" si="171"/>
        <v>#VALUE!</v>
      </c>
      <c r="G2226" s="99">
        <f t="shared" si="172"/>
        <v>0</v>
      </c>
      <c r="H2226" s="99">
        <v>1</v>
      </c>
    </row>
    <row r="2227" spans="3:8" ht="18" customHeight="1" x14ac:dyDescent="0.25">
      <c r="C2227" s="36" t="str">
        <f t="shared" si="168"/>
        <v/>
      </c>
      <c r="D2227" s="36">
        <f t="shared" si="169"/>
        <v>0</v>
      </c>
      <c r="E2227" s="36" t="e">
        <f t="shared" si="170"/>
        <v>#VALUE!</v>
      </c>
      <c r="F2227" s="78" t="e">
        <f t="shared" si="171"/>
        <v>#VALUE!</v>
      </c>
      <c r="G2227" s="99">
        <f t="shared" si="172"/>
        <v>0</v>
      </c>
      <c r="H2227" s="99">
        <v>1</v>
      </c>
    </row>
    <row r="2228" spans="3:8" ht="18" customHeight="1" x14ac:dyDescent="0.25">
      <c r="C2228" s="36" t="str">
        <f t="shared" si="168"/>
        <v/>
      </c>
      <c r="D2228" s="36">
        <f t="shared" si="169"/>
        <v>0</v>
      </c>
      <c r="E2228" s="36" t="e">
        <f t="shared" si="170"/>
        <v>#VALUE!</v>
      </c>
      <c r="F2228" s="78" t="e">
        <f t="shared" si="171"/>
        <v>#VALUE!</v>
      </c>
      <c r="G2228" s="99">
        <f t="shared" si="172"/>
        <v>0</v>
      </c>
      <c r="H2228" s="99">
        <v>1</v>
      </c>
    </row>
    <row r="2229" spans="3:8" ht="18" customHeight="1" x14ac:dyDescent="0.25">
      <c r="C2229" s="36" t="str">
        <f t="shared" si="168"/>
        <v/>
      </c>
      <c r="D2229" s="36">
        <f t="shared" si="169"/>
        <v>0</v>
      </c>
      <c r="E2229" s="36" t="e">
        <f t="shared" si="170"/>
        <v>#VALUE!</v>
      </c>
      <c r="F2229" s="78" t="e">
        <f t="shared" si="171"/>
        <v>#VALUE!</v>
      </c>
      <c r="G2229" s="99">
        <f t="shared" si="172"/>
        <v>0</v>
      </c>
      <c r="H2229" s="99">
        <v>1</v>
      </c>
    </row>
    <row r="2230" spans="3:8" ht="18" customHeight="1" x14ac:dyDescent="0.25">
      <c r="C2230" s="36" t="str">
        <f t="shared" si="168"/>
        <v/>
      </c>
      <c r="D2230" s="36">
        <f t="shared" si="169"/>
        <v>0</v>
      </c>
      <c r="E2230" s="36" t="e">
        <f t="shared" si="170"/>
        <v>#VALUE!</v>
      </c>
      <c r="F2230" s="78" t="e">
        <f t="shared" si="171"/>
        <v>#VALUE!</v>
      </c>
      <c r="G2230" s="99">
        <f t="shared" si="172"/>
        <v>0</v>
      </c>
      <c r="H2230" s="99">
        <v>1</v>
      </c>
    </row>
    <row r="2231" spans="3:8" ht="18" customHeight="1" x14ac:dyDescent="0.25">
      <c r="C2231" s="36" t="str">
        <f t="shared" si="168"/>
        <v/>
      </c>
      <c r="D2231" s="36">
        <f t="shared" si="169"/>
        <v>0</v>
      </c>
      <c r="E2231" s="36" t="e">
        <f t="shared" si="170"/>
        <v>#VALUE!</v>
      </c>
      <c r="F2231" s="78" t="e">
        <f t="shared" si="171"/>
        <v>#VALUE!</v>
      </c>
      <c r="G2231" s="99">
        <f t="shared" si="172"/>
        <v>0</v>
      </c>
      <c r="H2231" s="99">
        <v>1</v>
      </c>
    </row>
    <row r="2232" spans="3:8" ht="18" customHeight="1" x14ac:dyDescent="0.25">
      <c r="C2232" s="36" t="str">
        <f t="shared" si="168"/>
        <v/>
      </c>
      <c r="D2232" s="36">
        <f t="shared" si="169"/>
        <v>0</v>
      </c>
      <c r="E2232" s="36" t="e">
        <f t="shared" si="170"/>
        <v>#VALUE!</v>
      </c>
      <c r="F2232" s="78" t="e">
        <f t="shared" si="171"/>
        <v>#VALUE!</v>
      </c>
      <c r="G2232" s="99">
        <f t="shared" si="172"/>
        <v>0</v>
      </c>
      <c r="H2232" s="99">
        <v>1</v>
      </c>
    </row>
    <row r="2233" spans="3:8" ht="18" customHeight="1" x14ac:dyDescent="0.25">
      <c r="C2233" s="36" t="str">
        <f t="shared" si="168"/>
        <v/>
      </c>
      <c r="D2233" s="36">
        <f t="shared" si="169"/>
        <v>0</v>
      </c>
      <c r="E2233" s="36" t="e">
        <f t="shared" si="170"/>
        <v>#VALUE!</v>
      </c>
      <c r="F2233" s="78" t="e">
        <f t="shared" si="171"/>
        <v>#VALUE!</v>
      </c>
      <c r="G2233" s="99">
        <f t="shared" si="172"/>
        <v>0</v>
      </c>
      <c r="H2233" s="99">
        <v>1</v>
      </c>
    </row>
    <row r="2234" spans="3:8" ht="18" customHeight="1" x14ac:dyDescent="0.25">
      <c r="C2234" s="36" t="str">
        <f t="shared" si="168"/>
        <v/>
      </c>
      <c r="D2234" s="36">
        <f t="shared" si="169"/>
        <v>0</v>
      </c>
      <c r="E2234" s="36" t="e">
        <f t="shared" si="170"/>
        <v>#VALUE!</v>
      </c>
      <c r="F2234" s="78" t="e">
        <f t="shared" si="171"/>
        <v>#VALUE!</v>
      </c>
      <c r="G2234" s="99">
        <f t="shared" si="172"/>
        <v>0</v>
      </c>
      <c r="H2234" s="99">
        <v>1</v>
      </c>
    </row>
    <row r="2235" spans="3:8" ht="18" customHeight="1" x14ac:dyDescent="0.25">
      <c r="C2235" s="36" t="str">
        <f t="shared" si="168"/>
        <v/>
      </c>
      <c r="D2235" s="36">
        <f t="shared" si="169"/>
        <v>0</v>
      </c>
      <c r="E2235" s="36" t="e">
        <f t="shared" si="170"/>
        <v>#VALUE!</v>
      </c>
      <c r="F2235" s="78" t="e">
        <f t="shared" si="171"/>
        <v>#VALUE!</v>
      </c>
      <c r="G2235" s="99">
        <f t="shared" si="172"/>
        <v>0</v>
      </c>
      <c r="H2235" s="99">
        <v>1</v>
      </c>
    </row>
    <row r="2236" spans="3:8" ht="18" customHeight="1" x14ac:dyDescent="0.25">
      <c r="C2236" s="36" t="str">
        <f t="shared" si="168"/>
        <v/>
      </c>
      <c r="D2236" s="36">
        <f t="shared" si="169"/>
        <v>0</v>
      </c>
      <c r="E2236" s="36" t="e">
        <f t="shared" si="170"/>
        <v>#VALUE!</v>
      </c>
      <c r="F2236" s="78" t="e">
        <f t="shared" si="171"/>
        <v>#VALUE!</v>
      </c>
      <c r="G2236" s="99">
        <f t="shared" si="172"/>
        <v>0</v>
      </c>
      <c r="H2236" s="99">
        <v>1</v>
      </c>
    </row>
    <row r="2237" spans="3:8" ht="18" customHeight="1" x14ac:dyDescent="0.25">
      <c r="C2237" s="36" t="str">
        <f t="shared" si="168"/>
        <v/>
      </c>
      <c r="D2237" s="36">
        <f t="shared" si="169"/>
        <v>0</v>
      </c>
      <c r="E2237" s="36" t="e">
        <f t="shared" si="170"/>
        <v>#VALUE!</v>
      </c>
      <c r="F2237" s="78" t="e">
        <f t="shared" si="171"/>
        <v>#VALUE!</v>
      </c>
      <c r="G2237" s="99">
        <f t="shared" si="172"/>
        <v>0</v>
      </c>
      <c r="H2237" s="99">
        <v>1</v>
      </c>
    </row>
    <row r="2238" spans="3:8" ht="18" customHeight="1" x14ac:dyDescent="0.25">
      <c r="C2238" s="36" t="str">
        <f t="shared" si="168"/>
        <v/>
      </c>
      <c r="D2238" s="36">
        <f t="shared" si="169"/>
        <v>0</v>
      </c>
      <c r="E2238" s="36" t="e">
        <f t="shared" si="170"/>
        <v>#VALUE!</v>
      </c>
      <c r="F2238" s="78" t="e">
        <f t="shared" si="171"/>
        <v>#VALUE!</v>
      </c>
      <c r="G2238" s="99">
        <f t="shared" si="172"/>
        <v>0</v>
      </c>
      <c r="H2238" s="99">
        <v>1</v>
      </c>
    </row>
    <row r="2239" spans="3:8" ht="18" customHeight="1" x14ac:dyDescent="0.25">
      <c r="C2239" s="36" t="str">
        <f t="shared" si="168"/>
        <v/>
      </c>
      <c r="D2239" s="36">
        <f t="shared" si="169"/>
        <v>0</v>
      </c>
      <c r="E2239" s="36" t="e">
        <f t="shared" si="170"/>
        <v>#VALUE!</v>
      </c>
      <c r="F2239" s="78" t="e">
        <f t="shared" si="171"/>
        <v>#VALUE!</v>
      </c>
      <c r="G2239" s="99">
        <f t="shared" si="172"/>
        <v>0</v>
      </c>
      <c r="H2239" s="99">
        <v>1</v>
      </c>
    </row>
    <row r="2240" spans="3:8" ht="18" customHeight="1" x14ac:dyDescent="0.25">
      <c r="C2240" s="36" t="str">
        <f t="shared" si="168"/>
        <v/>
      </c>
      <c r="D2240" s="36">
        <f t="shared" si="169"/>
        <v>0</v>
      </c>
      <c r="E2240" s="36" t="e">
        <f t="shared" si="170"/>
        <v>#VALUE!</v>
      </c>
      <c r="F2240" s="78" t="e">
        <f t="shared" si="171"/>
        <v>#VALUE!</v>
      </c>
      <c r="G2240" s="99">
        <f t="shared" si="172"/>
        <v>0</v>
      </c>
      <c r="H2240" s="99">
        <v>1</v>
      </c>
    </row>
    <row r="2241" spans="3:8" ht="18" customHeight="1" x14ac:dyDescent="0.25">
      <c r="C2241" s="36" t="str">
        <f t="shared" si="168"/>
        <v/>
      </c>
      <c r="D2241" s="36">
        <f t="shared" si="169"/>
        <v>0</v>
      </c>
      <c r="E2241" s="36" t="e">
        <f t="shared" si="170"/>
        <v>#VALUE!</v>
      </c>
      <c r="F2241" s="78" t="e">
        <f t="shared" si="171"/>
        <v>#VALUE!</v>
      </c>
      <c r="G2241" s="99">
        <f t="shared" si="172"/>
        <v>0</v>
      </c>
      <c r="H2241" s="99">
        <v>1</v>
      </c>
    </row>
    <row r="2242" spans="3:8" ht="18" customHeight="1" x14ac:dyDescent="0.25">
      <c r="C2242" s="36" t="str">
        <f t="shared" si="168"/>
        <v/>
      </c>
      <c r="D2242" s="36">
        <f t="shared" si="169"/>
        <v>0</v>
      </c>
      <c r="E2242" s="36" t="e">
        <f t="shared" si="170"/>
        <v>#VALUE!</v>
      </c>
      <c r="F2242" s="78" t="e">
        <f t="shared" si="171"/>
        <v>#VALUE!</v>
      </c>
      <c r="G2242" s="99">
        <f t="shared" si="172"/>
        <v>0</v>
      </c>
      <c r="H2242" s="99">
        <v>1</v>
      </c>
    </row>
    <row r="2243" spans="3:8" ht="18" customHeight="1" x14ac:dyDescent="0.25">
      <c r="C2243" s="36" t="str">
        <f t="shared" ref="C2243:C2306" si="173">TRIM(RIGHT(SUBSTITUTE(A2243,"/",REPT(" ",LEN(A2243))),LEN(A2243)))</f>
        <v/>
      </c>
      <c r="D2243" s="36">
        <f t="shared" ref="D2243:D2306" si="174">B2243</f>
        <v>0</v>
      </c>
      <c r="E2243" s="36" t="e">
        <f t="shared" ref="E2243:E2306" si="175">LEFT(A2243,LEN(A2243)-LEN(C2243)-1)</f>
        <v>#VALUE!</v>
      </c>
      <c r="F2243" s="78" t="e">
        <f t="shared" ref="F2243:F2306" si="176">LEFT(A2243,FIND("/",A2243,FIND("/",A2243)+1)-1)</f>
        <v>#VALUE!</v>
      </c>
      <c r="G2243" s="99">
        <f t="shared" ref="G2243:G2306" si="177">B2243</f>
        <v>0</v>
      </c>
      <c r="H2243" s="99">
        <v>1</v>
      </c>
    </row>
    <row r="2244" spans="3:8" ht="18" customHeight="1" x14ac:dyDescent="0.25">
      <c r="C2244" s="36" t="str">
        <f t="shared" si="173"/>
        <v/>
      </c>
      <c r="D2244" s="36">
        <f t="shared" si="174"/>
        <v>0</v>
      </c>
      <c r="E2244" s="36" t="e">
        <f t="shared" si="175"/>
        <v>#VALUE!</v>
      </c>
      <c r="F2244" s="78" t="e">
        <f t="shared" si="176"/>
        <v>#VALUE!</v>
      </c>
      <c r="G2244" s="99">
        <f t="shared" si="177"/>
        <v>0</v>
      </c>
      <c r="H2244" s="99">
        <v>1</v>
      </c>
    </row>
    <row r="2245" spans="3:8" ht="18" customHeight="1" x14ac:dyDescent="0.25">
      <c r="C2245" s="36" t="str">
        <f t="shared" si="173"/>
        <v/>
      </c>
      <c r="D2245" s="36">
        <f t="shared" si="174"/>
        <v>0</v>
      </c>
      <c r="E2245" s="36" t="e">
        <f t="shared" si="175"/>
        <v>#VALUE!</v>
      </c>
      <c r="F2245" s="78" t="e">
        <f t="shared" si="176"/>
        <v>#VALUE!</v>
      </c>
      <c r="G2245" s="99">
        <f t="shared" si="177"/>
        <v>0</v>
      </c>
      <c r="H2245" s="99">
        <v>1</v>
      </c>
    </row>
    <row r="2246" spans="3:8" ht="18" customHeight="1" x14ac:dyDescent="0.25">
      <c r="C2246" s="36" t="str">
        <f t="shared" si="173"/>
        <v/>
      </c>
      <c r="D2246" s="36">
        <f t="shared" si="174"/>
        <v>0</v>
      </c>
      <c r="E2246" s="36" t="e">
        <f t="shared" si="175"/>
        <v>#VALUE!</v>
      </c>
      <c r="F2246" s="78" t="e">
        <f t="shared" si="176"/>
        <v>#VALUE!</v>
      </c>
      <c r="G2246" s="99">
        <f t="shared" si="177"/>
        <v>0</v>
      </c>
      <c r="H2246" s="99">
        <v>1</v>
      </c>
    </row>
    <row r="2247" spans="3:8" ht="18" customHeight="1" x14ac:dyDescent="0.25">
      <c r="C2247" s="36" t="str">
        <f t="shared" si="173"/>
        <v/>
      </c>
      <c r="D2247" s="36">
        <f t="shared" si="174"/>
        <v>0</v>
      </c>
      <c r="E2247" s="36" t="e">
        <f t="shared" si="175"/>
        <v>#VALUE!</v>
      </c>
      <c r="F2247" s="78" t="e">
        <f t="shared" si="176"/>
        <v>#VALUE!</v>
      </c>
      <c r="G2247" s="99">
        <f t="shared" si="177"/>
        <v>0</v>
      </c>
      <c r="H2247" s="99">
        <v>1</v>
      </c>
    </row>
    <row r="2248" spans="3:8" ht="18" customHeight="1" x14ac:dyDescent="0.25">
      <c r="C2248" s="36" t="str">
        <f t="shared" si="173"/>
        <v/>
      </c>
      <c r="D2248" s="36">
        <f t="shared" si="174"/>
        <v>0</v>
      </c>
      <c r="E2248" s="36" t="e">
        <f t="shared" si="175"/>
        <v>#VALUE!</v>
      </c>
      <c r="F2248" s="78" t="e">
        <f t="shared" si="176"/>
        <v>#VALUE!</v>
      </c>
      <c r="G2248" s="99">
        <f t="shared" si="177"/>
        <v>0</v>
      </c>
      <c r="H2248" s="99">
        <v>1</v>
      </c>
    </row>
    <row r="2249" spans="3:8" ht="18" customHeight="1" x14ac:dyDescent="0.25">
      <c r="C2249" s="36" t="str">
        <f t="shared" si="173"/>
        <v/>
      </c>
      <c r="D2249" s="36">
        <f t="shared" si="174"/>
        <v>0</v>
      </c>
      <c r="E2249" s="36" t="e">
        <f t="shared" si="175"/>
        <v>#VALUE!</v>
      </c>
      <c r="F2249" s="78" t="e">
        <f t="shared" si="176"/>
        <v>#VALUE!</v>
      </c>
      <c r="G2249" s="99">
        <f t="shared" si="177"/>
        <v>0</v>
      </c>
      <c r="H2249" s="99">
        <v>1</v>
      </c>
    </row>
    <row r="2250" spans="3:8" ht="18" customHeight="1" x14ac:dyDescent="0.25">
      <c r="C2250" s="36" t="str">
        <f t="shared" si="173"/>
        <v/>
      </c>
      <c r="D2250" s="36">
        <f t="shared" si="174"/>
        <v>0</v>
      </c>
      <c r="E2250" s="36" t="e">
        <f t="shared" si="175"/>
        <v>#VALUE!</v>
      </c>
      <c r="F2250" s="78" t="e">
        <f t="shared" si="176"/>
        <v>#VALUE!</v>
      </c>
      <c r="G2250" s="99">
        <f t="shared" si="177"/>
        <v>0</v>
      </c>
      <c r="H2250" s="99">
        <v>1</v>
      </c>
    </row>
    <row r="2251" spans="3:8" ht="18" customHeight="1" x14ac:dyDescent="0.25">
      <c r="C2251" s="36" t="str">
        <f t="shared" si="173"/>
        <v/>
      </c>
      <c r="D2251" s="36">
        <f t="shared" si="174"/>
        <v>0</v>
      </c>
      <c r="E2251" s="36" t="e">
        <f t="shared" si="175"/>
        <v>#VALUE!</v>
      </c>
      <c r="F2251" s="78" t="e">
        <f t="shared" si="176"/>
        <v>#VALUE!</v>
      </c>
      <c r="G2251" s="99">
        <f t="shared" si="177"/>
        <v>0</v>
      </c>
      <c r="H2251" s="99">
        <v>1</v>
      </c>
    </row>
    <row r="2252" spans="3:8" ht="18" customHeight="1" x14ac:dyDescent="0.25">
      <c r="C2252" s="36" t="str">
        <f t="shared" si="173"/>
        <v/>
      </c>
      <c r="D2252" s="36">
        <f t="shared" si="174"/>
        <v>0</v>
      </c>
      <c r="E2252" s="36" t="e">
        <f t="shared" si="175"/>
        <v>#VALUE!</v>
      </c>
      <c r="F2252" s="78" t="e">
        <f t="shared" si="176"/>
        <v>#VALUE!</v>
      </c>
      <c r="G2252" s="99">
        <f t="shared" si="177"/>
        <v>0</v>
      </c>
      <c r="H2252" s="99">
        <v>1</v>
      </c>
    </row>
    <row r="2253" spans="3:8" ht="18" customHeight="1" x14ac:dyDescent="0.25">
      <c r="C2253" s="36" t="str">
        <f t="shared" si="173"/>
        <v/>
      </c>
      <c r="D2253" s="36">
        <f t="shared" si="174"/>
        <v>0</v>
      </c>
      <c r="E2253" s="36" t="e">
        <f t="shared" si="175"/>
        <v>#VALUE!</v>
      </c>
      <c r="F2253" s="78" t="e">
        <f t="shared" si="176"/>
        <v>#VALUE!</v>
      </c>
      <c r="G2253" s="99">
        <f t="shared" si="177"/>
        <v>0</v>
      </c>
      <c r="H2253" s="99">
        <v>1</v>
      </c>
    </row>
    <row r="2254" spans="3:8" ht="18" customHeight="1" x14ac:dyDescent="0.25">
      <c r="C2254" s="36" t="str">
        <f t="shared" si="173"/>
        <v/>
      </c>
      <c r="D2254" s="36">
        <f t="shared" si="174"/>
        <v>0</v>
      </c>
      <c r="E2254" s="36" t="e">
        <f t="shared" si="175"/>
        <v>#VALUE!</v>
      </c>
      <c r="F2254" s="78" t="e">
        <f t="shared" si="176"/>
        <v>#VALUE!</v>
      </c>
      <c r="G2254" s="99">
        <f t="shared" si="177"/>
        <v>0</v>
      </c>
      <c r="H2254" s="99">
        <v>1</v>
      </c>
    </row>
    <row r="2255" spans="3:8" ht="18" customHeight="1" x14ac:dyDescent="0.25">
      <c r="C2255" s="36" t="str">
        <f t="shared" si="173"/>
        <v/>
      </c>
      <c r="D2255" s="36">
        <f t="shared" si="174"/>
        <v>0</v>
      </c>
      <c r="E2255" s="36" t="e">
        <f t="shared" si="175"/>
        <v>#VALUE!</v>
      </c>
      <c r="F2255" s="78" t="e">
        <f t="shared" si="176"/>
        <v>#VALUE!</v>
      </c>
      <c r="G2255" s="99">
        <f t="shared" si="177"/>
        <v>0</v>
      </c>
      <c r="H2255" s="99">
        <v>1</v>
      </c>
    </row>
    <row r="2256" spans="3:8" ht="18" customHeight="1" x14ac:dyDescent="0.25">
      <c r="C2256" s="36" t="str">
        <f t="shared" si="173"/>
        <v/>
      </c>
      <c r="D2256" s="36">
        <f t="shared" si="174"/>
        <v>0</v>
      </c>
      <c r="E2256" s="36" t="e">
        <f t="shared" si="175"/>
        <v>#VALUE!</v>
      </c>
      <c r="F2256" s="78" t="e">
        <f t="shared" si="176"/>
        <v>#VALUE!</v>
      </c>
      <c r="G2256" s="99">
        <f t="shared" si="177"/>
        <v>0</v>
      </c>
      <c r="H2256" s="99">
        <v>1</v>
      </c>
    </row>
    <row r="2257" spans="3:8" ht="18" customHeight="1" x14ac:dyDescent="0.25">
      <c r="C2257" s="36" t="str">
        <f t="shared" si="173"/>
        <v/>
      </c>
      <c r="D2257" s="36">
        <f t="shared" si="174"/>
        <v>0</v>
      </c>
      <c r="E2257" s="36" t="e">
        <f t="shared" si="175"/>
        <v>#VALUE!</v>
      </c>
      <c r="F2257" s="78" t="e">
        <f t="shared" si="176"/>
        <v>#VALUE!</v>
      </c>
      <c r="G2257" s="99">
        <f t="shared" si="177"/>
        <v>0</v>
      </c>
      <c r="H2257" s="99">
        <v>1</v>
      </c>
    </row>
    <row r="2258" spans="3:8" ht="18" customHeight="1" x14ac:dyDescent="0.25">
      <c r="C2258" s="36" t="str">
        <f t="shared" si="173"/>
        <v/>
      </c>
      <c r="D2258" s="36">
        <f t="shared" si="174"/>
        <v>0</v>
      </c>
      <c r="E2258" s="36" t="e">
        <f t="shared" si="175"/>
        <v>#VALUE!</v>
      </c>
      <c r="F2258" s="78" t="e">
        <f t="shared" si="176"/>
        <v>#VALUE!</v>
      </c>
      <c r="G2258" s="99">
        <f t="shared" si="177"/>
        <v>0</v>
      </c>
      <c r="H2258" s="99">
        <v>1</v>
      </c>
    </row>
    <row r="2259" spans="3:8" ht="18" customHeight="1" x14ac:dyDescent="0.25">
      <c r="C2259" s="36" t="str">
        <f t="shared" si="173"/>
        <v/>
      </c>
      <c r="D2259" s="36">
        <f t="shared" si="174"/>
        <v>0</v>
      </c>
      <c r="E2259" s="36" t="e">
        <f t="shared" si="175"/>
        <v>#VALUE!</v>
      </c>
      <c r="F2259" s="78" t="e">
        <f t="shared" si="176"/>
        <v>#VALUE!</v>
      </c>
      <c r="G2259" s="99">
        <f t="shared" si="177"/>
        <v>0</v>
      </c>
      <c r="H2259" s="99">
        <v>1</v>
      </c>
    </row>
    <row r="2260" spans="3:8" ht="18" customHeight="1" x14ac:dyDescent="0.25">
      <c r="C2260" s="36" t="str">
        <f t="shared" si="173"/>
        <v/>
      </c>
      <c r="D2260" s="36">
        <f t="shared" si="174"/>
        <v>0</v>
      </c>
      <c r="E2260" s="36" t="e">
        <f t="shared" si="175"/>
        <v>#VALUE!</v>
      </c>
      <c r="F2260" s="78" t="e">
        <f t="shared" si="176"/>
        <v>#VALUE!</v>
      </c>
      <c r="G2260" s="99">
        <f t="shared" si="177"/>
        <v>0</v>
      </c>
      <c r="H2260" s="99">
        <v>1</v>
      </c>
    </row>
    <row r="2261" spans="3:8" ht="18" customHeight="1" x14ac:dyDescent="0.25">
      <c r="C2261" s="36" t="str">
        <f t="shared" si="173"/>
        <v/>
      </c>
      <c r="D2261" s="36">
        <f t="shared" si="174"/>
        <v>0</v>
      </c>
      <c r="E2261" s="36" t="e">
        <f t="shared" si="175"/>
        <v>#VALUE!</v>
      </c>
      <c r="F2261" s="78" t="e">
        <f t="shared" si="176"/>
        <v>#VALUE!</v>
      </c>
      <c r="G2261" s="99">
        <f t="shared" si="177"/>
        <v>0</v>
      </c>
      <c r="H2261" s="99">
        <v>1</v>
      </c>
    </row>
    <row r="2262" spans="3:8" ht="18" customHeight="1" x14ac:dyDescent="0.25">
      <c r="C2262" s="36" t="str">
        <f t="shared" si="173"/>
        <v/>
      </c>
      <c r="D2262" s="36">
        <f t="shared" si="174"/>
        <v>0</v>
      </c>
      <c r="E2262" s="36" t="e">
        <f t="shared" si="175"/>
        <v>#VALUE!</v>
      </c>
      <c r="F2262" s="78" t="e">
        <f t="shared" si="176"/>
        <v>#VALUE!</v>
      </c>
      <c r="G2262" s="99">
        <f t="shared" si="177"/>
        <v>0</v>
      </c>
      <c r="H2262" s="99">
        <v>1</v>
      </c>
    </row>
    <row r="2263" spans="3:8" ht="18" customHeight="1" x14ac:dyDescent="0.25">
      <c r="C2263" s="36" t="str">
        <f t="shared" si="173"/>
        <v/>
      </c>
      <c r="D2263" s="36">
        <f t="shared" si="174"/>
        <v>0</v>
      </c>
      <c r="E2263" s="36" t="e">
        <f t="shared" si="175"/>
        <v>#VALUE!</v>
      </c>
      <c r="F2263" s="78" t="e">
        <f t="shared" si="176"/>
        <v>#VALUE!</v>
      </c>
      <c r="G2263" s="99">
        <f t="shared" si="177"/>
        <v>0</v>
      </c>
      <c r="H2263" s="99">
        <v>1</v>
      </c>
    </row>
    <row r="2264" spans="3:8" ht="18" customHeight="1" x14ac:dyDescent="0.25">
      <c r="C2264" s="36" t="str">
        <f t="shared" si="173"/>
        <v/>
      </c>
      <c r="D2264" s="36">
        <f t="shared" si="174"/>
        <v>0</v>
      </c>
      <c r="E2264" s="36" t="e">
        <f t="shared" si="175"/>
        <v>#VALUE!</v>
      </c>
      <c r="F2264" s="78" t="e">
        <f t="shared" si="176"/>
        <v>#VALUE!</v>
      </c>
      <c r="G2264" s="99">
        <f t="shared" si="177"/>
        <v>0</v>
      </c>
      <c r="H2264" s="99">
        <v>1</v>
      </c>
    </row>
    <row r="2265" spans="3:8" ht="18" customHeight="1" x14ac:dyDescent="0.25">
      <c r="C2265" s="36" t="str">
        <f t="shared" si="173"/>
        <v/>
      </c>
      <c r="D2265" s="36">
        <f t="shared" si="174"/>
        <v>0</v>
      </c>
      <c r="E2265" s="36" t="e">
        <f t="shared" si="175"/>
        <v>#VALUE!</v>
      </c>
      <c r="F2265" s="78" t="e">
        <f t="shared" si="176"/>
        <v>#VALUE!</v>
      </c>
      <c r="G2265" s="99">
        <f t="shared" si="177"/>
        <v>0</v>
      </c>
      <c r="H2265" s="99">
        <v>1</v>
      </c>
    </row>
    <row r="2266" spans="3:8" ht="18" customHeight="1" x14ac:dyDescent="0.25">
      <c r="C2266" s="36" t="str">
        <f t="shared" si="173"/>
        <v/>
      </c>
      <c r="D2266" s="36">
        <f t="shared" si="174"/>
        <v>0</v>
      </c>
      <c r="E2266" s="36" t="e">
        <f t="shared" si="175"/>
        <v>#VALUE!</v>
      </c>
      <c r="F2266" s="78" t="e">
        <f t="shared" si="176"/>
        <v>#VALUE!</v>
      </c>
      <c r="G2266" s="99">
        <f t="shared" si="177"/>
        <v>0</v>
      </c>
      <c r="H2266" s="99">
        <v>1</v>
      </c>
    </row>
    <row r="2267" spans="3:8" ht="18" customHeight="1" x14ac:dyDescent="0.25">
      <c r="C2267" s="36" t="str">
        <f t="shared" si="173"/>
        <v/>
      </c>
      <c r="D2267" s="36">
        <f t="shared" si="174"/>
        <v>0</v>
      </c>
      <c r="E2267" s="36" t="e">
        <f t="shared" si="175"/>
        <v>#VALUE!</v>
      </c>
      <c r="F2267" s="78" t="e">
        <f t="shared" si="176"/>
        <v>#VALUE!</v>
      </c>
      <c r="G2267" s="99">
        <f t="shared" si="177"/>
        <v>0</v>
      </c>
      <c r="H2267" s="99">
        <v>1</v>
      </c>
    </row>
    <row r="2268" spans="3:8" ht="18" customHeight="1" x14ac:dyDescent="0.25">
      <c r="C2268" s="36" t="str">
        <f t="shared" si="173"/>
        <v/>
      </c>
      <c r="D2268" s="36">
        <f t="shared" si="174"/>
        <v>0</v>
      </c>
      <c r="E2268" s="36" t="e">
        <f t="shared" si="175"/>
        <v>#VALUE!</v>
      </c>
      <c r="F2268" s="78" t="e">
        <f t="shared" si="176"/>
        <v>#VALUE!</v>
      </c>
      <c r="G2268" s="99">
        <f t="shared" si="177"/>
        <v>0</v>
      </c>
      <c r="H2268" s="99">
        <v>1</v>
      </c>
    </row>
    <row r="2269" spans="3:8" ht="18" customHeight="1" x14ac:dyDescent="0.25">
      <c r="C2269" s="36" t="str">
        <f t="shared" si="173"/>
        <v/>
      </c>
      <c r="D2269" s="36">
        <f t="shared" si="174"/>
        <v>0</v>
      </c>
      <c r="E2269" s="36" t="e">
        <f t="shared" si="175"/>
        <v>#VALUE!</v>
      </c>
      <c r="F2269" s="78" t="e">
        <f t="shared" si="176"/>
        <v>#VALUE!</v>
      </c>
      <c r="G2269" s="99">
        <f t="shared" si="177"/>
        <v>0</v>
      </c>
      <c r="H2269" s="99">
        <v>1</v>
      </c>
    </row>
    <row r="2270" spans="3:8" ht="18" customHeight="1" x14ac:dyDescent="0.25">
      <c r="C2270" s="36" t="str">
        <f t="shared" si="173"/>
        <v/>
      </c>
      <c r="D2270" s="36">
        <f t="shared" si="174"/>
        <v>0</v>
      </c>
      <c r="E2270" s="36" t="e">
        <f t="shared" si="175"/>
        <v>#VALUE!</v>
      </c>
      <c r="F2270" s="78" t="e">
        <f t="shared" si="176"/>
        <v>#VALUE!</v>
      </c>
      <c r="G2270" s="99">
        <f t="shared" si="177"/>
        <v>0</v>
      </c>
      <c r="H2270" s="99">
        <v>1</v>
      </c>
    </row>
    <row r="2271" spans="3:8" ht="18" customHeight="1" x14ac:dyDescent="0.25">
      <c r="C2271" s="36" t="str">
        <f t="shared" si="173"/>
        <v/>
      </c>
      <c r="D2271" s="36">
        <f t="shared" si="174"/>
        <v>0</v>
      </c>
      <c r="E2271" s="36" t="e">
        <f t="shared" si="175"/>
        <v>#VALUE!</v>
      </c>
      <c r="F2271" s="78" t="e">
        <f t="shared" si="176"/>
        <v>#VALUE!</v>
      </c>
      <c r="G2271" s="99">
        <f t="shared" si="177"/>
        <v>0</v>
      </c>
      <c r="H2271" s="99">
        <v>1</v>
      </c>
    </row>
    <row r="2272" spans="3:8" ht="18" customHeight="1" x14ac:dyDescent="0.25">
      <c r="C2272" s="36" t="str">
        <f t="shared" si="173"/>
        <v/>
      </c>
      <c r="D2272" s="36">
        <f t="shared" si="174"/>
        <v>0</v>
      </c>
      <c r="E2272" s="36" t="e">
        <f t="shared" si="175"/>
        <v>#VALUE!</v>
      </c>
      <c r="F2272" s="78" t="e">
        <f t="shared" si="176"/>
        <v>#VALUE!</v>
      </c>
      <c r="G2272" s="99">
        <f t="shared" si="177"/>
        <v>0</v>
      </c>
      <c r="H2272" s="99">
        <v>1</v>
      </c>
    </row>
    <row r="2273" spans="3:8" ht="18" customHeight="1" x14ac:dyDescent="0.25">
      <c r="C2273" s="36" t="str">
        <f t="shared" si="173"/>
        <v/>
      </c>
      <c r="D2273" s="36">
        <f t="shared" si="174"/>
        <v>0</v>
      </c>
      <c r="E2273" s="36" t="e">
        <f t="shared" si="175"/>
        <v>#VALUE!</v>
      </c>
      <c r="F2273" s="78" t="e">
        <f t="shared" si="176"/>
        <v>#VALUE!</v>
      </c>
      <c r="G2273" s="99">
        <f t="shared" si="177"/>
        <v>0</v>
      </c>
      <c r="H2273" s="99">
        <v>1</v>
      </c>
    </row>
    <row r="2274" spans="3:8" ht="18" customHeight="1" x14ac:dyDescent="0.25">
      <c r="C2274" s="36" t="str">
        <f t="shared" si="173"/>
        <v/>
      </c>
      <c r="D2274" s="36">
        <f t="shared" si="174"/>
        <v>0</v>
      </c>
      <c r="E2274" s="36" t="e">
        <f t="shared" si="175"/>
        <v>#VALUE!</v>
      </c>
      <c r="F2274" s="78" t="e">
        <f t="shared" si="176"/>
        <v>#VALUE!</v>
      </c>
      <c r="G2274" s="99">
        <f t="shared" si="177"/>
        <v>0</v>
      </c>
      <c r="H2274" s="99">
        <v>1</v>
      </c>
    </row>
    <row r="2275" spans="3:8" ht="18" customHeight="1" x14ac:dyDescent="0.25">
      <c r="C2275" s="36" t="str">
        <f t="shared" si="173"/>
        <v/>
      </c>
      <c r="D2275" s="36">
        <f t="shared" si="174"/>
        <v>0</v>
      </c>
      <c r="E2275" s="36" t="e">
        <f t="shared" si="175"/>
        <v>#VALUE!</v>
      </c>
      <c r="F2275" s="78" t="e">
        <f t="shared" si="176"/>
        <v>#VALUE!</v>
      </c>
      <c r="G2275" s="99">
        <f t="shared" si="177"/>
        <v>0</v>
      </c>
      <c r="H2275" s="99">
        <v>1</v>
      </c>
    </row>
    <row r="2276" spans="3:8" ht="18" customHeight="1" x14ac:dyDescent="0.25">
      <c r="C2276" s="36" t="str">
        <f t="shared" si="173"/>
        <v/>
      </c>
      <c r="D2276" s="36">
        <f t="shared" si="174"/>
        <v>0</v>
      </c>
      <c r="E2276" s="36" t="e">
        <f t="shared" si="175"/>
        <v>#VALUE!</v>
      </c>
      <c r="F2276" s="78" t="e">
        <f t="shared" si="176"/>
        <v>#VALUE!</v>
      </c>
      <c r="G2276" s="99">
        <f t="shared" si="177"/>
        <v>0</v>
      </c>
      <c r="H2276" s="99">
        <v>1</v>
      </c>
    </row>
    <row r="2277" spans="3:8" ht="18" customHeight="1" x14ac:dyDescent="0.25">
      <c r="C2277" s="36" t="str">
        <f t="shared" si="173"/>
        <v/>
      </c>
      <c r="D2277" s="36">
        <f t="shared" si="174"/>
        <v>0</v>
      </c>
      <c r="E2277" s="36" t="e">
        <f t="shared" si="175"/>
        <v>#VALUE!</v>
      </c>
      <c r="F2277" s="78" t="e">
        <f t="shared" si="176"/>
        <v>#VALUE!</v>
      </c>
      <c r="G2277" s="99">
        <f t="shared" si="177"/>
        <v>0</v>
      </c>
      <c r="H2277" s="99">
        <v>1</v>
      </c>
    </row>
    <row r="2278" spans="3:8" ht="18" customHeight="1" x14ac:dyDescent="0.25">
      <c r="C2278" s="36" t="str">
        <f t="shared" si="173"/>
        <v/>
      </c>
      <c r="D2278" s="36">
        <f t="shared" si="174"/>
        <v>0</v>
      </c>
      <c r="E2278" s="36" t="e">
        <f t="shared" si="175"/>
        <v>#VALUE!</v>
      </c>
      <c r="F2278" s="78" t="e">
        <f t="shared" si="176"/>
        <v>#VALUE!</v>
      </c>
      <c r="G2278" s="99">
        <f t="shared" si="177"/>
        <v>0</v>
      </c>
      <c r="H2278" s="99">
        <v>1</v>
      </c>
    </row>
    <row r="2279" spans="3:8" ht="18" customHeight="1" x14ac:dyDescent="0.25">
      <c r="C2279" s="36" t="str">
        <f t="shared" si="173"/>
        <v/>
      </c>
      <c r="D2279" s="36">
        <f t="shared" si="174"/>
        <v>0</v>
      </c>
      <c r="E2279" s="36" t="e">
        <f t="shared" si="175"/>
        <v>#VALUE!</v>
      </c>
      <c r="F2279" s="78" t="e">
        <f t="shared" si="176"/>
        <v>#VALUE!</v>
      </c>
      <c r="G2279" s="99">
        <f t="shared" si="177"/>
        <v>0</v>
      </c>
      <c r="H2279" s="99">
        <v>1</v>
      </c>
    </row>
    <row r="2280" spans="3:8" ht="18" customHeight="1" x14ac:dyDescent="0.25">
      <c r="C2280" s="36" t="str">
        <f t="shared" si="173"/>
        <v/>
      </c>
      <c r="D2280" s="36">
        <f t="shared" si="174"/>
        <v>0</v>
      </c>
      <c r="E2280" s="36" t="e">
        <f t="shared" si="175"/>
        <v>#VALUE!</v>
      </c>
      <c r="F2280" s="78" t="e">
        <f t="shared" si="176"/>
        <v>#VALUE!</v>
      </c>
      <c r="G2280" s="99">
        <f t="shared" si="177"/>
        <v>0</v>
      </c>
      <c r="H2280" s="99">
        <v>1</v>
      </c>
    </row>
    <row r="2281" spans="3:8" ht="18" customHeight="1" x14ac:dyDescent="0.25">
      <c r="C2281" s="36" t="str">
        <f t="shared" si="173"/>
        <v/>
      </c>
      <c r="D2281" s="36">
        <f t="shared" si="174"/>
        <v>0</v>
      </c>
      <c r="E2281" s="36" t="e">
        <f t="shared" si="175"/>
        <v>#VALUE!</v>
      </c>
      <c r="F2281" s="78" t="e">
        <f t="shared" si="176"/>
        <v>#VALUE!</v>
      </c>
      <c r="G2281" s="99">
        <f t="shared" si="177"/>
        <v>0</v>
      </c>
      <c r="H2281" s="99">
        <v>1</v>
      </c>
    </row>
    <row r="2282" spans="3:8" ht="18" customHeight="1" x14ac:dyDescent="0.25">
      <c r="C2282" s="36" t="str">
        <f t="shared" si="173"/>
        <v/>
      </c>
      <c r="D2282" s="36">
        <f t="shared" si="174"/>
        <v>0</v>
      </c>
      <c r="E2282" s="36" t="e">
        <f t="shared" si="175"/>
        <v>#VALUE!</v>
      </c>
      <c r="F2282" s="78" t="e">
        <f t="shared" si="176"/>
        <v>#VALUE!</v>
      </c>
      <c r="G2282" s="99">
        <f t="shared" si="177"/>
        <v>0</v>
      </c>
      <c r="H2282" s="99">
        <v>1</v>
      </c>
    </row>
    <row r="2283" spans="3:8" ht="18" customHeight="1" x14ac:dyDescent="0.25">
      <c r="C2283" s="36" t="str">
        <f t="shared" si="173"/>
        <v/>
      </c>
      <c r="D2283" s="36">
        <f t="shared" si="174"/>
        <v>0</v>
      </c>
      <c r="E2283" s="36" t="e">
        <f t="shared" si="175"/>
        <v>#VALUE!</v>
      </c>
      <c r="F2283" s="78" t="e">
        <f t="shared" si="176"/>
        <v>#VALUE!</v>
      </c>
      <c r="G2283" s="99">
        <f t="shared" si="177"/>
        <v>0</v>
      </c>
      <c r="H2283" s="99">
        <v>1</v>
      </c>
    </row>
    <row r="2284" spans="3:8" ht="18" customHeight="1" x14ac:dyDescent="0.25">
      <c r="C2284" s="36" t="str">
        <f t="shared" si="173"/>
        <v/>
      </c>
      <c r="D2284" s="36">
        <f t="shared" si="174"/>
        <v>0</v>
      </c>
      <c r="E2284" s="36" t="e">
        <f t="shared" si="175"/>
        <v>#VALUE!</v>
      </c>
      <c r="F2284" s="78" t="e">
        <f t="shared" si="176"/>
        <v>#VALUE!</v>
      </c>
      <c r="G2284" s="99">
        <f t="shared" si="177"/>
        <v>0</v>
      </c>
      <c r="H2284" s="99">
        <v>1</v>
      </c>
    </row>
    <row r="2285" spans="3:8" ht="18" customHeight="1" x14ac:dyDescent="0.25">
      <c r="C2285" s="36" t="str">
        <f t="shared" si="173"/>
        <v/>
      </c>
      <c r="D2285" s="36">
        <f t="shared" si="174"/>
        <v>0</v>
      </c>
      <c r="E2285" s="36" t="e">
        <f t="shared" si="175"/>
        <v>#VALUE!</v>
      </c>
      <c r="F2285" s="78" t="e">
        <f t="shared" si="176"/>
        <v>#VALUE!</v>
      </c>
      <c r="G2285" s="99">
        <f t="shared" si="177"/>
        <v>0</v>
      </c>
      <c r="H2285" s="99">
        <v>1</v>
      </c>
    </row>
    <row r="2286" spans="3:8" ht="18" customHeight="1" x14ac:dyDescent="0.25">
      <c r="C2286" s="36" t="str">
        <f t="shared" si="173"/>
        <v/>
      </c>
      <c r="D2286" s="36">
        <f t="shared" si="174"/>
        <v>0</v>
      </c>
      <c r="E2286" s="36" t="e">
        <f t="shared" si="175"/>
        <v>#VALUE!</v>
      </c>
      <c r="F2286" s="78" t="e">
        <f t="shared" si="176"/>
        <v>#VALUE!</v>
      </c>
      <c r="G2286" s="99">
        <f t="shared" si="177"/>
        <v>0</v>
      </c>
      <c r="H2286" s="99">
        <v>1</v>
      </c>
    </row>
    <row r="2287" spans="3:8" ht="18" customHeight="1" x14ac:dyDescent="0.25">
      <c r="C2287" s="36" t="str">
        <f t="shared" si="173"/>
        <v/>
      </c>
      <c r="D2287" s="36">
        <f t="shared" si="174"/>
        <v>0</v>
      </c>
      <c r="E2287" s="36" t="e">
        <f t="shared" si="175"/>
        <v>#VALUE!</v>
      </c>
      <c r="F2287" s="78" t="e">
        <f t="shared" si="176"/>
        <v>#VALUE!</v>
      </c>
      <c r="G2287" s="99">
        <f t="shared" si="177"/>
        <v>0</v>
      </c>
      <c r="H2287" s="99">
        <v>1</v>
      </c>
    </row>
    <row r="2288" spans="3:8" ht="18" customHeight="1" x14ac:dyDescent="0.25">
      <c r="C2288" s="36" t="str">
        <f t="shared" si="173"/>
        <v/>
      </c>
      <c r="D2288" s="36">
        <f t="shared" si="174"/>
        <v>0</v>
      </c>
      <c r="E2288" s="36" t="e">
        <f t="shared" si="175"/>
        <v>#VALUE!</v>
      </c>
      <c r="F2288" s="78" t="e">
        <f t="shared" si="176"/>
        <v>#VALUE!</v>
      </c>
      <c r="G2288" s="99">
        <f t="shared" si="177"/>
        <v>0</v>
      </c>
      <c r="H2288" s="99">
        <v>1</v>
      </c>
    </row>
    <row r="2289" spans="3:8" ht="18" customHeight="1" x14ac:dyDescent="0.25">
      <c r="C2289" s="36" t="str">
        <f t="shared" si="173"/>
        <v/>
      </c>
      <c r="D2289" s="36">
        <f t="shared" si="174"/>
        <v>0</v>
      </c>
      <c r="E2289" s="36" t="e">
        <f t="shared" si="175"/>
        <v>#VALUE!</v>
      </c>
      <c r="F2289" s="78" t="e">
        <f t="shared" si="176"/>
        <v>#VALUE!</v>
      </c>
      <c r="G2289" s="99">
        <f t="shared" si="177"/>
        <v>0</v>
      </c>
      <c r="H2289" s="99">
        <v>1</v>
      </c>
    </row>
    <row r="2290" spans="3:8" ht="18" customHeight="1" x14ac:dyDescent="0.25">
      <c r="C2290" s="36" t="str">
        <f t="shared" si="173"/>
        <v/>
      </c>
      <c r="D2290" s="36">
        <f t="shared" si="174"/>
        <v>0</v>
      </c>
      <c r="E2290" s="36" t="e">
        <f t="shared" si="175"/>
        <v>#VALUE!</v>
      </c>
      <c r="F2290" s="78" t="e">
        <f t="shared" si="176"/>
        <v>#VALUE!</v>
      </c>
      <c r="G2290" s="99">
        <f t="shared" si="177"/>
        <v>0</v>
      </c>
      <c r="H2290" s="99">
        <v>1</v>
      </c>
    </row>
    <row r="2291" spans="3:8" ht="18" customHeight="1" x14ac:dyDescent="0.25">
      <c r="C2291" s="36" t="str">
        <f t="shared" si="173"/>
        <v/>
      </c>
      <c r="D2291" s="36">
        <f t="shared" si="174"/>
        <v>0</v>
      </c>
      <c r="E2291" s="36" t="e">
        <f t="shared" si="175"/>
        <v>#VALUE!</v>
      </c>
      <c r="F2291" s="78" t="e">
        <f t="shared" si="176"/>
        <v>#VALUE!</v>
      </c>
      <c r="G2291" s="99">
        <f t="shared" si="177"/>
        <v>0</v>
      </c>
      <c r="H2291" s="99">
        <v>1</v>
      </c>
    </row>
    <row r="2292" spans="3:8" ht="18" customHeight="1" x14ac:dyDescent="0.25">
      <c r="C2292" s="36" t="str">
        <f t="shared" si="173"/>
        <v/>
      </c>
      <c r="D2292" s="36">
        <f t="shared" si="174"/>
        <v>0</v>
      </c>
      <c r="E2292" s="36" t="e">
        <f t="shared" si="175"/>
        <v>#VALUE!</v>
      </c>
      <c r="F2292" s="78" t="e">
        <f t="shared" si="176"/>
        <v>#VALUE!</v>
      </c>
      <c r="G2292" s="99">
        <f t="shared" si="177"/>
        <v>0</v>
      </c>
      <c r="H2292" s="99">
        <v>1</v>
      </c>
    </row>
    <row r="2293" spans="3:8" ht="18" customHeight="1" x14ac:dyDescent="0.25">
      <c r="C2293" s="36" t="str">
        <f t="shared" si="173"/>
        <v/>
      </c>
      <c r="D2293" s="36">
        <f t="shared" si="174"/>
        <v>0</v>
      </c>
      <c r="E2293" s="36" t="e">
        <f t="shared" si="175"/>
        <v>#VALUE!</v>
      </c>
      <c r="F2293" s="78" t="e">
        <f t="shared" si="176"/>
        <v>#VALUE!</v>
      </c>
      <c r="G2293" s="99">
        <f t="shared" si="177"/>
        <v>0</v>
      </c>
      <c r="H2293" s="99">
        <v>1</v>
      </c>
    </row>
    <row r="2294" spans="3:8" ht="18" customHeight="1" x14ac:dyDescent="0.25">
      <c r="C2294" s="36" t="str">
        <f t="shared" si="173"/>
        <v/>
      </c>
      <c r="D2294" s="36">
        <f t="shared" si="174"/>
        <v>0</v>
      </c>
      <c r="E2294" s="36" t="e">
        <f t="shared" si="175"/>
        <v>#VALUE!</v>
      </c>
      <c r="F2294" s="78" t="e">
        <f t="shared" si="176"/>
        <v>#VALUE!</v>
      </c>
      <c r="G2294" s="99">
        <f t="shared" si="177"/>
        <v>0</v>
      </c>
      <c r="H2294" s="99">
        <v>1</v>
      </c>
    </row>
    <row r="2295" spans="3:8" ht="18" customHeight="1" x14ac:dyDescent="0.25">
      <c r="C2295" s="36" t="str">
        <f t="shared" si="173"/>
        <v/>
      </c>
      <c r="D2295" s="36">
        <f t="shared" si="174"/>
        <v>0</v>
      </c>
      <c r="E2295" s="36" t="e">
        <f t="shared" si="175"/>
        <v>#VALUE!</v>
      </c>
      <c r="F2295" s="78" t="e">
        <f t="shared" si="176"/>
        <v>#VALUE!</v>
      </c>
      <c r="G2295" s="99">
        <f t="shared" si="177"/>
        <v>0</v>
      </c>
      <c r="H2295" s="99">
        <v>1</v>
      </c>
    </row>
    <row r="2296" spans="3:8" ht="18" customHeight="1" x14ac:dyDescent="0.25">
      <c r="C2296" s="36" t="str">
        <f t="shared" si="173"/>
        <v/>
      </c>
      <c r="D2296" s="36">
        <f t="shared" si="174"/>
        <v>0</v>
      </c>
      <c r="E2296" s="36" t="e">
        <f t="shared" si="175"/>
        <v>#VALUE!</v>
      </c>
      <c r="F2296" s="78" t="e">
        <f t="shared" si="176"/>
        <v>#VALUE!</v>
      </c>
      <c r="G2296" s="99">
        <f t="shared" si="177"/>
        <v>0</v>
      </c>
      <c r="H2296" s="99">
        <v>1</v>
      </c>
    </row>
    <row r="2297" spans="3:8" ht="18" customHeight="1" x14ac:dyDescent="0.25">
      <c r="C2297" s="36" t="str">
        <f t="shared" si="173"/>
        <v/>
      </c>
      <c r="D2297" s="36">
        <f t="shared" si="174"/>
        <v>0</v>
      </c>
      <c r="E2297" s="36" t="e">
        <f t="shared" si="175"/>
        <v>#VALUE!</v>
      </c>
      <c r="F2297" s="78" t="e">
        <f t="shared" si="176"/>
        <v>#VALUE!</v>
      </c>
      <c r="G2297" s="99">
        <f t="shared" si="177"/>
        <v>0</v>
      </c>
      <c r="H2297" s="99">
        <v>1</v>
      </c>
    </row>
    <row r="2298" spans="3:8" ht="18" customHeight="1" x14ac:dyDescent="0.25">
      <c r="C2298" s="36" t="str">
        <f t="shared" si="173"/>
        <v/>
      </c>
      <c r="D2298" s="36">
        <f t="shared" si="174"/>
        <v>0</v>
      </c>
      <c r="E2298" s="36" t="e">
        <f t="shared" si="175"/>
        <v>#VALUE!</v>
      </c>
      <c r="F2298" s="78" t="e">
        <f t="shared" si="176"/>
        <v>#VALUE!</v>
      </c>
      <c r="G2298" s="99">
        <f t="shared" si="177"/>
        <v>0</v>
      </c>
      <c r="H2298" s="99">
        <v>1</v>
      </c>
    </row>
    <row r="2299" spans="3:8" ht="18" customHeight="1" x14ac:dyDescent="0.25">
      <c r="C2299" s="36" t="str">
        <f t="shared" si="173"/>
        <v/>
      </c>
      <c r="D2299" s="36">
        <f t="shared" si="174"/>
        <v>0</v>
      </c>
      <c r="E2299" s="36" t="e">
        <f t="shared" si="175"/>
        <v>#VALUE!</v>
      </c>
      <c r="F2299" s="78" t="e">
        <f t="shared" si="176"/>
        <v>#VALUE!</v>
      </c>
      <c r="G2299" s="99">
        <f t="shared" si="177"/>
        <v>0</v>
      </c>
      <c r="H2299" s="99">
        <v>1</v>
      </c>
    </row>
    <row r="2300" spans="3:8" ht="18" customHeight="1" x14ac:dyDescent="0.25">
      <c r="C2300" s="36" t="str">
        <f t="shared" si="173"/>
        <v/>
      </c>
      <c r="D2300" s="36">
        <f t="shared" si="174"/>
        <v>0</v>
      </c>
      <c r="E2300" s="36" t="e">
        <f t="shared" si="175"/>
        <v>#VALUE!</v>
      </c>
      <c r="F2300" s="78" t="e">
        <f t="shared" si="176"/>
        <v>#VALUE!</v>
      </c>
      <c r="G2300" s="99">
        <f t="shared" si="177"/>
        <v>0</v>
      </c>
      <c r="H2300" s="99">
        <v>1</v>
      </c>
    </row>
    <row r="2301" spans="3:8" ht="18" customHeight="1" x14ac:dyDescent="0.25">
      <c r="C2301" s="36" t="str">
        <f t="shared" si="173"/>
        <v/>
      </c>
      <c r="D2301" s="36">
        <f t="shared" si="174"/>
        <v>0</v>
      </c>
      <c r="E2301" s="36" t="e">
        <f t="shared" si="175"/>
        <v>#VALUE!</v>
      </c>
      <c r="F2301" s="78" t="e">
        <f t="shared" si="176"/>
        <v>#VALUE!</v>
      </c>
      <c r="G2301" s="99">
        <f t="shared" si="177"/>
        <v>0</v>
      </c>
      <c r="H2301" s="99">
        <v>1</v>
      </c>
    </row>
    <row r="2302" spans="3:8" ht="18" customHeight="1" x14ac:dyDescent="0.25">
      <c r="C2302" s="36" t="str">
        <f t="shared" si="173"/>
        <v/>
      </c>
      <c r="D2302" s="36">
        <f t="shared" si="174"/>
        <v>0</v>
      </c>
      <c r="E2302" s="36" t="e">
        <f t="shared" si="175"/>
        <v>#VALUE!</v>
      </c>
      <c r="F2302" s="78" t="e">
        <f t="shared" si="176"/>
        <v>#VALUE!</v>
      </c>
      <c r="G2302" s="99">
        <f t="shared" si="177"/>
        <v>0</v>
      </c>
      <c r="H2302" s="99">
        <v>1</v>
      </c>
    </row>
    <row r="2303" spans="3:8" ht="18" customHeight="1" x14ac:dyDescent="0.25">
      <c r="C2303" s="36" t="str">
        <f t="shared" si="173"/>
        <v/>
      </c>
      <c r="D2303" s="36">
        <f t="shared" si="174"/>
        <v>0</v>
      </c>
      <c r="E2303" s="36" t="e">
        <f t="shared" si="175"/>
        <v>#VALUE!</v>
      </c>
      <c r="F2303" s="78" t="e">
        <f t="shared" si="176"/>
        <v>#VALUE!</v>
      </c>
      <c r="G2303" s="99">
        <f t="shared" si="177"/>
        <v>0</v>
      </c>
      <c r="H2303" s="99">
        <v>1</v>
      </c>
    </row>
    <row r="2304" spans="3:8" ht="18" customHeight="1" x14ac:dyDescent="0.25">
      <c r="C2304" s="36" t="str">
        <f t="shared" si="173"/>
        <v/>
      </c>
      <c r="D2304" s="36">
        <f t="shared" si="174"/>
        <v>0</v>
      </c>
      <c r="E2304" s="36" t="e">
        <f t="shared" si="175"/>
        <v>#VALUE!</v>
      </c>
      <c r="F2304" s="78" t="e">
        <f t="shared" si="176"/>
        <v>#VALUE!</v>
      </c>
      <c r="G2304" s="99">
        <f t="shared" si="177"/>
        <v>0</v>
      </c>
      <c r="H2304" s="99">
        <v>1</v>
      </c>
    </row>
    <row r="2305" spans="3:8" ht="18" customHeight="1" x14ac:dyDescent="0.25">
      <c r="C2305" s="36" t="str">
        <f t="shared" si="173"/>
        <v/>
      </c>
      <c r="D2305" s="36">
        <f t="shared" si="174"/>
        <v>0</v>
      </c>
      <c r="E2305" s="36" t="e">
        <f t="shared" si="175"/>
        <v>#VALUE!</v>
      </c>
      <c r="F2305" s="78" t="e">
        <f t="shared" si="176"/>
        <v>#VALUE!</v>
      </c>
      <c r="G2305" s="99">
        <f t="shared" si="177"/>
        <v>0</v>
      </c>
      <c r="H2305" s="99">
        <v>1</v>
      </c>
    </row>
    <row r="2306" spans="3:8" ht="18" customHeight="1" x14ac:dyDescent="0.25">
      <c r="C2306" s="36" t="str">
        <f t="shared" si="173"/>
        <v/>
      </c>
      <c r="D2306" s="36">
        <f t="shared" si="174"/>
        <v>0</v>
      </c>
      <c r="E2306" s="36" t="e">
        <f t="shared" si="175"/>
        <v>#VALUE!</v>
      </c>
      <c r="F2306" s="78" t="e">
        <f t="shared" si="176"/>
        <v>#VALUE!</v>
      </c>
      <c r="G2306" s="99">
        <f t="shared" si="177"/>
        <v>0</v>
      </c>
      <c r="H2306" s="99">
        <v>1</v>
      </c>
    </row>
    <row r="2307" spans="3:8" ht="18" customHeight="1" x14ac:dyDescent="0.25">
      <c r="C2307" s="36" t="str">
        <f t="shared" ref="C2307:C2370" si="178">TRIM(RIGHT(SUBSTITUTE(A2307,"/",REPT(" ",LEN(A2307))),LEN(A2307)))</f>
        <v/>
      </c>
      <c r="D2307" s="36">
        <f t="shared" ref="D2307:D2370" si="179">B2307</f>
        <v>0</v>
      </c>
      <c r="E2307" s="36" t="e">
        <f t="shared" ref="E2307:E2370" si="180">LEFT(A2307,LEN(A2307)-LEN(C2307)-1)</f>
        <v>#VALUE!</v>
      </c>
      <c r="F2307" s="78" t="e">
        <f t="shared" ref="F2307:F2370" si="181">LEFT(A2307,FIND("/",A2307,FIND("/",A2307)+1)-1)</f>
        <v>#VALUE!</v>
      </c>
      <c r="G2307" s="99">
        <f t="shared" ref="G2307:G2370" si="182">B2307</f>
        <v>0</v>
      </c>
      <c r="H2307" s="99">
        <v>1</v>
      </c>
    </row>
    <row r="2308" spans="3:8" ht="18" customHeight="1" x14ac:dyDescent="0.25">
      <c r="C2308" s="36" t="str">
        <f t="shared" si="178"/>
        <v/>
      </c>
      <c r="D2308" s="36">
        <f t="shared" si="179"/>
        <v>0</v>
      </c>
      <c r="E2308" s="36" t="e">
        <f t="shared" si="180"/>
        <v>#VALUE!</v>
      </c>
      <c r="F2308" s="78" t="e">
        <f t="shared" si="181"/>
        <v>#VALUE!</v>
      </c>
      <c r="G2308" s="99">
        <f t="shared" si="182"/>
        <v>0</v>
      </c>
      <c r="H2308" s="99">
        <v>1</v>
      </c>
    </row>
    <row r="2309" spans="3:8" ht="18" customHeight="1" x14ac:dyDescent="0.25">
      <c r="C2309" s="36" t="str">
        <f t="shared" si="178"/>
        <v/>
      </c>
      <c r="D2309" s="36">
        <f t="shared" si="179"/>
        <v>0</v>
      </c>
      <c r="E2309" s="36" t="e">
        <f t="shared" si="180"/>
        <v>#VALUE!</v>
      </c>
      <c r="F2309" s="78" t="e">
        <f t="shared" si="181"/>
        <v>#VALUE!</v>
      </c>
      <c r="G2309" s="99">
        <f t="shared" si="182"/>
        <v>0</v>
      </c>
      <c r="H2309" s="99">
        <v>1</v>
      </c>
    </row>
    <row r="2310" spans="3:8" ht="18" customHeight="1" x14ac:dyDescent="0.25">
      <c r="C2310" s="36" t="str">
        <f t="shared" si="178"/>
        <v/>
      </c>
      <c r="D2310" s="36">
        <f t="shared" si="179"/>
        <v>0</v>
      </c>
      <c r="E2310" s="36" t="e">
        <f t="shared" si="180"/>
        <v>#VALUE!</v>
      </c>
      <c r="F2310" s="78" t="e">
        <f t="shared" si="181"/>
        <v>#VALUE!</v>
      </c>
      <c r="G2310" s="99">
        <f t="shared" si="182"/>
        <v>0</v>
      </c>
      <c r="H2310" s="99">
        <v>1</v>
      </c>
    </row>
    <row r="2311" spans="3:8" ht="18" customHeight="1" x14ac:dyDescent="0.25">
      <c r="C2311" s="36" t="str">
        <f t="shared" si="178"/>
        <v/>
      </c>
      <c r="D2311" s="36">
        <f t="shared" si="179"/>
        <v>0</v>
      </c>
      <c r="E2311" s="36" t="e">
        <f t="shared" si="180"/>
        <v>#VALUE!</v>
      </c>
      <c r="F2311" s="78" t="e">
        <f t="shared" si="181"/>
        <v>#VALUE!</v>
      </c>
      <c r="G2311" s="99">
        <f t="shared" si="182"/>
        <v>0</v>
      </c>
      <c r="H2311" s="99">
        <v>1</v>
      </c>
    </row>
    <row r="2312" spans="3:8" ht="18" customHeight="1" x14ac:dyDescent="0.25">
      <c r="C2312" s="36" t="str">
        <f t="shared" si="178"/>
        <v/>
      </c>
      <c r="D2312" s="36">
        <f t="shared" si="179"/>
        <v>0</v>
      </c>
      <c r="E2312" s="36" t="e">
        <f t="shared" si="180"/>
        <v>#VALUE!</v>
      </c>
      <c r="F2312" s="78" t="e">
        <f t="shared" si="181"/>
        <v>#VALUE!</v>
      </c>
      <c r="G2312" s="99">
        <f t="shared" si="182"/>
        <v>0</v>
      </c>
      <c r="H2312" s="99">
        <v>1</v>
      </c>
    </row>
    <row r="2313" spans="3:8" ht="18" customHeight="1" x14ac:dyDescent="0.25">
      <c r="C2313" s="36" t="str">
        <f t="shared" si="178"/>
        <v/>
      </c>
      <c r="D2313" s="36">
        <f t="shared" si="179"/>
        <v>0</v>
      </c>
      <c r="E2313" s="36" t="e">
        <f t="shared" si="180"/>
        <v>#VALUE!</v>
      </c>
      <c r="F2313" s="78" t="e">
        <f t="shared" si="181"/>
        <v>#VALUE!</v>
      </c>
      <c r="G2313" s="99">
        <f t="shared" si="182"/>
        <v>0</v>
      </c>
      <c r="H2313" s="99">
        <v>1</v>
      </c>
    </row>
    <row r="2314" spans="3:8" ht="18" customHeight="1" x14ac:dyDescent="0.25">
      <c r="C2314" s="36" t="str">
        <f t="shared" si="178"/>
        <v/>
      </c>
      <c r="D2314" s="36">
        <f t="shared" si="179"/>
        <v>0</v>
      </c>
      <c r="E2314" s="36" t="e">
        <f t="shared" si="180"/>
        <v>#VALUE!</v>
      </c>
      <c r="F2314" s="78" t="e">
        <f t="shared" si="181"/>
        <v>#VALUE!</v>
      </c>
      <c r="G2314" s="99">
        <f t="shared" si="182"/>
        <v>0</v>
      </c>
      <c r="H2314" s="99">
        <v>1</v>
      </c>
    </row>
    <row r="2315" spans="3:8" ht="18" customHeight="1" x14ac:dyDescent="0.25">
      <c r="C2315" s="36" t="str">
        <f t="shared" si="178"/>
        <v/>
      </c>
      <c r="D2315" s="36">
        <f t="shared" si="179"/>
        <v>0</v>
      </c>
      <c r="E2315" s="36" t="e">
        <f t="shared" si="180"/>
        <v>#VALUE!</v>
      </c>
      <c r="F2315" s="78" t="e">
        <f t="shared" si="181"/>
        <v>#VALUE!</v>
      </c>
      <c r="G2315" s="99">
        <f t="shared" si="182"/>
        <v>0</v>
      </c>
      <c r="H2315" s="99">
        <v>1</v>
      </c>
    </row>
    <row r="2316" spans="3:8" ht="18" customHeight="1" x14ac:dyDescent="0.25">
      <c r="C2316" s="36" t="str">
        <f t="shared" si="178"/>
        <v/>
      </c>
      <c r="D2316" s="36">
        <f t="shared" si="179"/>
        <v>0</v>
      </c>
      <c r="E2316" s="36" t="e">
        <f t="shared" si="180"/>
        <v>#VALUE!</v>
      </c>
      <c r="F2316" s="78" t="e">
        <f t="shared" si="181"/>
        <v>#VALUE!</v>
      </c>
      <c r="G2316" s="99">
        <f t="shared" si="182"/>
        <v>0</v>
      </c>
      <c r="H2316" s="99">
        <v>1</v>
      </c>
    </row>
    <row r="2317" spans="3:8" ht="18" customHeight="1" x14ac:dyDescent="0.25">
      <c r="C2317" s="36" t="str">
        <f t="shared" si="178"/>
        <v/>
      </c>
      <c r="D2317" s="36">
        <f t="shared" si="179"/>
        <v>0</v>
      </c>
      <c r="E2317" s="36" t="e">
        <f t="shared" si="180"/>
        <v>#VALUE!</v>
      </c>
      <c r="F2317" s="78" t="e">
        <f t="shared" si="181"/>
        <v>#VALUE!</v>
      </c>
      <c r="G2317" s="99">
        <f t="shared" si="182"/>
        <v>0</v>
      </c>
      <c r="H2317" s="99">
        <v>1</v>
      </c>
    </row>
    <row r="2318" spans="3:8" ht="18" customHeight="1" x14ac:dyDescent="0.25">
      <c r="C2318" s="36" t="str">
        <f t="shared" si="178"/>
        <v/>
      </c>
      <c r="D2318" s="36">
        <f t="shared" si="179"/>
        <v>0</v>
      </c>
      <c r="E2318" s="36" t="e">
        <f t="shared" si="180"/>
        <v>#VALUE!</v>
      </c>
      <c r="F2318" s="78" t="e">
        <f t="shared" si="181"/>
        <v>#VALUE!</v>
      </c>
      <c r="G2318" s="99">
        <f t="shared" si="182"/>
        <v>0</v>
      </c>
      <c r="H2318" s="99">
        <v>1</v>
      </c>
    </row>
    <row r="2319" spans="3:8" ht="18" customHeight="1" x14ac:dyDescent="0.25">
      <c r="C2319" s="36" t="str">
        <f t="shared" si="178"/>
        <v/>
      </c>
      <c r="D2319" s="36">
        <f t="shared" si="179"/>
        <v>0</v>
      </c>
      <c r="E2319" s="36" t="e">
        <f t="shared" si="180"/>
        <v>#VALUE!</v>
      </c>
      <c r="F2319" s="78" t="e">
        <f t="shared" si="181"/>
        <v>#VALUE!</v>
      </c>
      <c r="G2319" s="99">
        <f t="shared" si="182"/>
        <v>0</v>
      </c>
      <c r="H2319" s="99">
        <v>1</v>
      </c>
    </row>
    <row r="2320" spans="3:8" ht="18" customHeight="1" x14ac:dyDescent="0.25">
      <c r="C2320" s="36" t="str">
        <f t="shared" si="178"/>
        <v/>
      </c>
      <c r="D2320" s="36">
        <f t="shared" si="179"/>
        <v>0</v>
      </c>
      <c r="E2320" s="36" t="e">
        <f t="shared" si="180"/>
        <v>#VALUE!</v>
      </c>
      <c r="F2320" s="78" t="e">
        <f t="shared" si="181"/>
        <v>#VALUE!</v>
      </c>
      <c r="G2320" s="99">
        <f t="shared" si="182"/>
        <v>0</v>
      </c>
      <c r="H2320" s="99">
        <v>1</v>
      </c>
    </row>
    <row r="2321" spans="3:8" ht="18" customHeight="1" x14ac:dyDescent="0.25">
      <c r="C2321" s="36" t="str">
        <f t="shared" si="178"/>
        <v/>
      </c>
      <c r="D2321" s="36">
        <f t="shared" si="179"/>
        <v>0</v>
      </c>
      <c r="E2321" s="36" t="e">
        <f t="shared" si="180"/>
        <v>#VALUE!</v>
      </c>
      <c r="F2321" s="78" t="e">
        <f t="shared" si="181"/>
        <v>#VALUE!</v>
      </c>
      <c r="G2321" s="99">
        <f t="shared" si="182"/>
        <v>0</v>
      </c>
      <c r="H2321" s="99">
        <v>1</v>
      </c>
    </row>
    <row r="2322" spans="3:8" ht="18" customHeight="1" x14ac:dyDescent="0.25">
      <c r="C2322" s="36" t="str">
        <f t="shared" si="178"/>
        <v/>
      </c>
      <c r="D2322" s="36">
        <f t="shared" si="179"/>
        <v>0</v>
      </c>
      <c r="E2322" s="36" t="e">
        <f t="shared" si="180"/>
        <v>#VALUE!</v>
      </c>
      <c r="F2322" s="78" t="e">
        <f t="shared" si="181"/>
        <v>#VALUE!</v>
      </c>
      <c r="G2322" s="99">
        <f t="shared" si="182"/>
        <v>0</v>
      </c>
      <c r="H2322" s="99">
        <v>1</v>
      </c>
    </row>
    <row r="2323" spans="3:8" ht="18" customHeight="1" x14ac:dyDescent="0.25">
      <c r="C2323" s="36" t="str">
        <f t="shared" si="178"/>
        <v/>
      </c>
      <c r="D2323" s="36">
        <f t="shared" si="179"/>
        <v>0</v>
      </c>
      <c r="E2323" s="36" t="e">
        <f t="shared" si="180"/>
        <v>#VALUE!</v>
      </c>
      <c r="F2323" s="78" t="e">
        <f t="shared" si="181"/>
        <v>#VALUE!</v>
      </c>
      <c r="G2323" s="99">
        <f t="shared" si="182"/>
        <v>0</v>
      </c>
      <c r="H2323" s="99">
        <v>1</v>
      </c>
    </row>
    <row r="2324" spans="3:8" ht="18" customHeight="1" x14ac:dyDescent="0.25">
      <c r="C2324" s="36" t="str">
        <f t="shared" si="178"/>
        <v/>
      </c>
      <c r="D2324" s="36">
        <f t="shared" si="179"/>
        <v>0</v>
      </c>
      <c r="E2324" s="36" t="e">
        <f t="shared" si="180"/>
        <v>#VALUE!</v>
      </c>
      <c r="F2324" s="78" t="e">
        <f t="shared" si="181"/>
        <v>#VALUE!</v>
      </c>
      <c r="G2324" s="99">
        <f t="shared" si="182"/>
        <v>0</v>
      </c>
      <c r="H2324" s="99">
        <v>1</v>
      </c>
    </row>
    <row r="2325" spans="3:8" ht="18" customHeight="1" x14ac:dyDescent="0.25">
      <c r="C2325" s="36" t="str">
        <f t="shared" si="178"/>
        <v/>
      </c>
      <c r="D2325" s="36">
        <f t="shared" si="179"/>
        <v>0</v>
      </c>
      <c r="E2325" s="36" t="e">
        <f t="shared" si="180"/>
        <v>#VALUE!</v>
      </c>
      <c r="F2325" s="78" t="e">
        <f t="shared" si="181"/>
        <v>#VALUE!</v>
      </c>
      <c r="G2325" s="99">
        <f t="shared" si="182"/>
        <v>0</v>
      </c>
      <c r="H2325" s="99">
        <v>1</v>
      </c>
    </row>
    <row r="2326" spans="3:8" ht="18" customHeight="1" x14ac:dyDescent="0.25">
      <c r="C2326" s="36" t="str">
        <f t="shared" si="178"/>
        <v/>
      </c>
      <c r="D2326" s="36">
        <f t="shared" si="179"/>
        <v>0</v>
      </c>
      <c r="E2326" s="36" t="e">
        <f t="shared" si="180"/>
        <v>#VALUE!</v>
      </c>
      <c r="F2326" s="78" t="e">
        <f t="shared" si="181"/>
        <v>#VALUE!</v>
      </c>
      <c r="G2326" s="99">
        <f t="shared" si="182"/>
        <v>0</v>
      </c>
      <c r="H2326" s="99">
        <v>1</v>
      </c>
    </row>
    <row r="2327" spans="3:8" ht="18" customHeight="1" x14ac:dyDescent="0.25">
      <c r="C2327" s="36" t="str">
        <f t="shared" si="178"/>
        <v/>
      </c>
      <c r="D2327" s="36">
        <f t="shared" si="179"/>
        <v>0</v>
      </c>
      <c r="E2327" s="36" t="e">
        <f t="shared" si="180"/>
        <v>#VALUE!</v>
      </c>
      <c r="F2327" s="78" t="e">
        <f t="shared" si="181"/>
        <v>#VALUE!</v>
      </c>
      <c r="G2327" s="99">
        <f t="shared" si="182"/>
        <v>0</v>
      </c>
      <c r="H2327" s="99">
        <v>1</v>
      </c>
    </row>
    <row r="2328" spans="3:8" ht="18" customHeight="1" x14ac:dyDescent="0.25">
      <c r="C2328" s="36" t="str">
        <f t="shared" si="178"/>
        <v/>
      </c>
      <c r="D2328" s="36">
        <f t="shared" si="179"/>
        <v>0</v>
      </c>
      <c r="E2328" s="36" t="e">
        <f t="shared" si="180"/>
        <v>#VALUE!</v>
      </c>
      <c r="F2328" s="78" t="e">
        <f t="shared" si="181"/>
        <v>#VALUE!</v>
      </c>
      <c r="G2328" s="99">
        <f t="shared" si="182"/>
        <v>0</v>
      </c>
      <c r="H2328" s="99">
        <v>1</v>
      </c>
    </row>
    <row r="2329" spans="3:8" ht="18" customHeight="1" x14ac:dyDescent="0.25">
      <c r="C2329" s="36" t="str">
        <f t="shared" si="178"/>
        <v/>
      </c>
      <c r="D2329" s="36">
        <f t="shared" si="179"/>
        <v>0</v>
      </c>
      <c r="E2329" s="36" t="e">
        <f t="shared" si="180"/>
        <v>#VALUE!</v>
      </c>
      <c r="F2329" s="78" t="e">
        <f t="shared" si="181"/>
        <v>#VALUE!</v>
      </c>
      <c r="G2329" s="99">
        <f t="shared" si="182"/>
        <v>0</v>
      </c>
      <c r="H2329" s="99">
        <v>1</v>
      </c>
    </row>
    <row r="2330" spans="3:8" ht="18" customHeight="1" x14ac:dyDescent="0.25">
      <c r="C2330" s="36" t="str">
        <f t="shared" si="178"/>
        <v/>
      </c>
      <c r="D2330" s="36">
        <f t="shared" si="179"/>
        <v>0</v>
      </c>
      <c r="E2330" s="36" t="e">
        <f t="shared" si="180"/>
        <v>#VALUE!</v>
      </c>
      <c r="F2330" s="78" t="e">
        <f t="shared" si="181"/>
        <v>#VALUE!</v>
      </c>
      <c r="G2330" s="99">
        <f t="shared" si="182"/>
        <v>0</v>
      </c>
      <c r="H2330" s="99">
        <v>1</v>
      </c>
    </row>
    <row r="2331" spans="3:8" ht="18" customHeight="1" x14ac:dyDescent="0.25">
      <c r="C2331" s="36" t="str">
        <f t="shared" si="178"/>
        <v/>
      </c>
      <c r="D2331" s="36">
        <f t="shared" si="179"/>
        <v>0</v>
      </c>
      <c r="E2331" s="36" t="e">
        <f t="shared" si="180"/>
        <v>#VALUE!</v>
      </c>
      <c r="F2331" s="78" t="e">
        <f t="shared" si="181"/>
        <v>#VALUE!</v>
      </c>
      <c r="G2331" s="99">
        <f t="shared" si="182"/>
        <v>0</v>
      </c>
      <c r="H2331" s="99">
        <v>1</v>
      </c>
    </row>
    <row r="2332" spans="3:8" ht="18" customHeight="1" x14ac:dyDescent="0.25">
      <c r="C2332" s="36" t="str">
        <f t="shared" si="178"/>
        <v/>
      </c>
      <c r="D2332" s="36">
        <f t="shared" si="179"/>
        <v>0</v>
      </c>
      <c r="E2332" s="36" t="e">
        <f t="shared" si="180"/>
        <v>#VALUE!</v>
      </c>
      <c r="F2332" s="78" t="e">
        <f t="shared" si="181"/>
        <v>#VALUE!</v>
      </c>
      <c r="G2332" s="99">
        <f t="shared" si="182"/>
        <v>0</v>
      </c>
      <c r="H2332" s="99">
        <v>1</v>
      </c>
    </row>
    <row r="2333" spans="3:8" ht="18" customHeight="1" x14ac:dyDescent="0.25">
      <c r="C2333" s="36" t="str">
        <f t="shared" si="178"/>
        <v/>
      </c>
      <c r="D2333" s="36">
        <f t="shared" si="179"/>
        <v>0</v>
      </c>
      <c r="E2333" s="36" t="e">
        <f t="shared" si="180"/>
        <v>#VALUE!</v>
      </c>
      <c r="F2333" s="78" t="e">
        <f t="shared" si="181"/>
        <v>#VALUE!</v>
      </c>
      <c r="G2333" s="99">
        <f t="shared" si="182"/>
        <v>0</v>
      </c>
      <c r="H2333" s="99">
        <v>1</v>
      </c>
    </row>
    <row r="2334" spans="3:8" ht="18" customHeight="1" x14ac:dyDescent="0.25">
      <c r="C2334" s="36" t="str">
        <f t="shared" si="178"/>
        <v/>
      </c>
      <c r="D2334" s="36">
        <f t="shared" si="179"/>
        <v>0</v>
      </c>
      <c r="E2334" s="36" t="e">
        <f t="shared" si="180"/>
        <v>#VALUE!</v>
      </c>
      <c r="F2334" s="78" t="e">
        <f t="shared" si="181"/>
        <v>#VALUE!</v>
      </c>
      <c r="G2334" s="99">
        <f t="shared" si="182"/>
        <v>0</v>
      </c>
      <c r="H2334" s="99">
        <v>1</v>
      </c>
    </row>
    <row r="2335" spans="3:8" ht="18" customHeight="1" x14ac:dyDescent="0.25">
      <c r="C2335" s="36" t="str">
        <f t="shared" si="178"/>
        <v/>
      </c>
      <c r="D2335" s="36">
        <f t="shared" si="179"/>
        <v>0</v>
      </c>
      <c r="E2335" s="36" t="e">
        <f t="shared" si="180"/>
        <v>#VALUE!</v>
      </c>
      <c r="F2335" s="78" t="e">
        <f t="shared" si="181"/>
        <v>#VALUE!</v>
      </c>
      <c r="G2335" s="99">
        <f t="shared" si="182"/>
        <v>0</v>
      </c>
      <c r="H2335" s="99">
        <v>1</v>
      </c>
    </row>
    <row r="2336" spans="3:8" ht="18" customHeight="1" x14ac:dyDescent="0.25">
      <c r="C2336" s="36" t="str">
        <f t="shared" si="178"/>
        <v/>
      </c>
      <c r="D2336" s="36">
        <f t="shared" si="179"/>
        <v>0</v>
      </c>
      <c r="E2336" s="36" t="e">
        <f t="shared" si="180"/>
        <v>#VALUE!</v>
      </c>
      <c r="F2336" s="78" t="e">
        <f t="shared" si="181"/>
        <v>#VALUE!</v>
      </c>
      <c r="G2336" s="99">
        <f t="shared" si="182"/>
        <v>0</v>
      </c>
      <c r="H2336" s="99">
        <v>1</v>
      </c>
    </row>
    <row r="2337" spans="3:8" ht="18" customHeight="1" x14ac:dyDescent="0.25">
      <c r="C2337" s="36" t="str">
        <f t="shared" si="178"/>
        <v/>
      </c>
      <c r="D2337" s="36">
        <f t="shared" si="179"/>
        <v>0</v>
      </c>
      <c r="E2337" s="36" t="e">
        <f t="shared" si="180"/>
        <v>#VALUE!</v>
      </c>
      <c r="F2337" s="78" t="e">
        <f t="shared" si="181"/>
        <v>#VALUE!</v>
      </c>
      <c r="G2337" s="99">
        <f t="shared" si="182"/>
        <v>0</v>
      </c>
      <c r="H2337" s="99">
        <v>1</v>
      </c>
    </row>
    <row r="2338" spans="3:8" ht="18" customHeight="1" x14ac:dyDescent="0.25">
      <c r="C2338" s="36" t="str">
        <f t="shared" si="178"/>
        <v/>
      </c>
      <c r="D2338" s="36">
        <f t="shared" si="179"/>
        <v>0</v>
      </c>
      <c r="E2338" s="36" t="e">
        <f t="shared" si="180"/>
        <v>#VALUE!</v>
      </c>
      <c r="F2338" s="78" t="e">
        <f t="shared" si="181"/>
        <v>#VALUE!</v>
      </c>
      <c r="G2338" s="99">
        <f t="shared" si="182"/>
        <v>0</v>
      </c>
      <c r="H2338" s="99">
        <v>1</v>
      </c>
    </row>
    <row r="2339" spans="3:8" ht="18" customHeight="1" x14ac:dyDescent="0.25">
      <c r="C2339" s="36" t="str">
        <f t="shared" si="178"/>
        <v/>
      </c>
      <c r="D2339" s="36">
        <f t="shared" si="179"/>
        <v>0</v>
      </c>
      <c r="E2339" s="36" t="e">
        <f t="shared" si="180"/>
        <v>#VALUE!</v>
      </c>
      <c r="F2339" s="78" t="e">
        <f t="shared" si="181"/>
        <v>#VALUE!</v>
      </c>
      <c r="G2339" s="99">
        <f t="shared" si="182"/>
        <v>0</v>
      </c>
      <c r="H2339" s="99">
        <v>1</v>
      </c>
    </row>
    <row r="2340" spans="3:8" ht="18" customHeight="1" x14ac:dyDescent="0.25">
      <c r="C2340" s="36" t="str">
        <f t="shared" si="178"/>
        <v/>
      </c>
      <c r="D2340" s="36">
        <f t="shared" si="179"/>
        <v>0</v>
      </c>
      <c r="E2340" s="36" t="e">
        <f t="shared" si="180"/>
        <v>#VALUE!</v>
      </c>
      <c r="F2340" s="78" t="e">
        <f t="shared" si="181"/>
        <v>#VALUE!</v>
      </c>
      <c r="G2340" s="99">
        <f t="shared" si="182"/>
        <v>0</v>
      </c>
      <c r="H2340" s="99">
        <v>1</v>
      </c>
    </row>
    <row r="2341" spans="3:8" ht="18" customHeight="1" x14ac:dyDescent="0.25">
      <c r="C2341" s="36" t="str">
        <f t="shared" si="178"/>
        <v/>
      </c>
      <c r="D2341" s="36">
        <f t="shared" si="179"/>
        <v>0</v>
      </c>
      <c r="E2341" s="36" t="e">
        <f t="shared" si="180"/>
        <v>#VALUE!</v>
      </c>
      <c r="F2341" s="78" t="e">
        <f t="shared" si="181"/>
        <v>#VALUE!</v>
      </c>
      <c r="G2341" s="99">
        <f t="shared" si="182"/>
        <v>0</v>
      </c>
      <c r="H2341" s="99">
        <v>1</v>
      </c>
    </row>
    <row r="2342" spans="3:8" ht="18" customHeight="1" x14ac:dyDescent="0.25">
      <c r="C2342" s="36" t="str">
        <f t="shared" si="178"/>
        <v/>
      </c>
      <c r="D2342" s="36">
        <f t="shared" si="179"/>
        <v>0</v>
      </c>
      <c r="E2342" s="36" t="e">
        <f t="shared" si="180"/>
        <v>#VALUE!</v>
      </c>
      <c r="F2342" s="78" t="e">
        <f t="shared" si="181"/>
        <v>#VALUE!</v>
      </c>
      <c r="G2342" s="99">
        <f t="shared" si="182"/>
        <v>0</v>
      </c>
      <c r="H2342" s="99">
        <v>1</v>
      </c>
    </row>
    <row r="2343" spans="3:8" ht="18" customHeight="1" x14ac:dyDescent="0.25">
      <c r="C2343" s="36" t="str">
        <f t="shared" si="178"/>
        <v/>
      </c>
      <c r="D2343" s="36">
        <f t="shared" si="179"/>
        <v>0</v>
      </c>
      <c r="E2343" s="36" t="e">
        <f t="shared" si="180"/>
        <v>#VALUE!</v>
      </c>
      <c r="F2343" s="78" t="e">
        <f t="shared" si="181"/>
        <v>#VALUE!</v>
      </c>
      <c r="G2343" s="99">
        <f t="shared" si="182"/>
        <v>0</v>
      </c>
      <c r="H2343" s="99">
        <v>1</v>
      </c>
    </row>
    <row r="2344" spans="3:8" ht="18" customHeight="1" x14ac:dyDescent="0.25">
      <c r="C2344" s="36" t="str">
        <f t="shared" si="178"/>
        <v/>
      </c>
      <c r="D2344" s="36">
        <f t="shared" si="179"/>
        <v>0</v>
      </c>
      <c r="E2344" s="36" t="e">
        <f t="shared" si="180"/>
        <v>#VALUE!</v>
      </c>
      <c r="F2344" s="78" t="e">
        <f t="shared" si="181"/>
        <v>#VALUE!</v>
      </c>
      <c r="G2344" s="99">
        <f t="shared" si="182"/>
        <v>0</v>
      </c>
      <c r="H2344" s="99">
        <v>1</v>
      </c>
    </row>
    <row r="2345" spans="3:8" ht="18" customHeight="1" x14ac:dyDescent="0.25">
      <c r="C2345" s="36" t="str">
        <f t="shared" si="178"/>
        <v/>
      </c>
      <c r="D2345" s="36">
        <f t="shared" si="179"/>
        <v>0</v>
      </c>
      <c r="E2345" s="36" t="e">
        <f t="shared" si="180"/>
        <v>#VALUE!</v>
      </c>
      <c r="F2345" s="78" t="e">
        <f t="shared" si="181"/>
        <v>#VALUE!</v>
      </c>
      <c r="G2345" s="99">
        <f t="shared" si="182"/>
        <v>0</v>
      </c>
      <c r="H2345" s="99">
        <v>1</v>
      </c>
    </row>
    <row r="2346" spans="3:8" ht="18" customHeight="1" x14ac:dyDescent="0.25">
      <c r="C2346" s="36" t="str">
        <f t="shared" si="178"/>
        <v/>
      </c>
      <c r="D2346" s="36">
        <f t="shared" si="179"/>
        <v>0</v>
      </c>
      <c r="E2346" s="36" t="e">
        <f t="shared" si="180"/>
        <v>#VALUE!</v>
      </c>
      <c r="F2346" s="78" t="e">
        <f t="shared" si="181"/>
        <v>#VALUE!</v>
      </c>
      <c r="G2346" s="99">
        <f t="shared" si="182"/>
        <v>0</v>
      </c>
      <c r="H2346" s="99">
        <v>1</v>
      </c>
    </row>
    <row r="2347" spans="3:8" ht="18" customHeight="1" x14ac:dyDescent="0.25">
      <c r="C2347" s="36" t="str">
        <f t="shared" si="178"/>
        <v/>
      </c>
      <c r="D2347" s="36">
        <f t="shared" si="179"/>
        <v>0</v>
      </c>
      <c r="E2347" s="36" t="e">
        <f t="shared" si="180"/>
        <v>#VALUE!</v>
      </c>
      <c r="F2347" s="78" t="e">
        <f t="shared" si="181"/>
        <v>#VALUE!</v>
      </c>
      <c r="G2347" s="99">
        <f t="shared" si="182"/>
        <v>0</v>
      </c>
      <c r="H2347" s="99">
        <v>1</v>
      </c>
    </row>
    <row r="2348" spans="3:8" ht="18" customHeight="1" x14ac:dyDescent="0.25">
      <c r="C2348" s="36" t="str">
        <f t="shared" si="178"/>
        <v/>
      </c>
      <c r="D2348" s="36">
        <f t="shared" si="179"/>
        <v>0</v>
      </c>
      <c r="E2348" s="36" t="e">
        <f t="shared" si="180"/>
        <v>#VALUE!</v>
      </c>
      <c r="F2348" s="78" t="e">
        <f t="shared" si="181"/>
        <v>#VALUE!</v>
      </c>
      <c r="G2348" s="99">
        <f t="shared" si="182"/>
        <v>0</v>
      </c>
      <c r="H2348" s="99">
        <v>1</v>
      </c>
    </row>
    <row r="2349" spans="3:8" ht="18" customHeight="1" x14ac:dyDescent="0.25">
      <c r="C2349" s="36" t="str">
        <f t="shared" si="178"/>
        <v/>
      </c>
      <c r="D2349" s="36">
        <f t="shared" si="179"/>
        <v>0</v>
      </c>
      <c r="E2349" s="36" t="e">
        <f t="shared" si="180"/>
        <v>#VALUE!</v>
      </c>
      <c r="F2349" s="78" t="e">
        <f t="shared" si="181"/>
        <v>#VALUE!</v>
      </c>
      <c r="G2349" s="99">
        <f t="shared" si="182"/>
        <v>0</v>
      </c>
      <c r="H2349" s="99">
        <v>1</v>
      </c>
    </row>
    <row r="2350" spans="3:8" ht="18" customHeight="1" x14ac:dyDescent="0.25">
      <c r="C2350" s="36" t="str">
        <f t="shared" si="178"/>
        <v/>
      </c>
      <c r="D2350" s="36">
        <f t="shared" si="179"/>
        <v>0</v>
      </c>
      <c r="E2350" s="36" t="e">
        <f t="shared" si="180"/>
        <v>#VALUE!</v>
      </c>
      <c r="F2350" s="78" t="e">
        <f t="shared" si="181"/>
        <v>#VALUE!</v>
      </c>
      <c r="G2350" s="99">
        <f t="shared" si="182"/>
        <v>0</v>
      </c>
      <c r="H2350" s="99">
        <v>1</v>
      </c>
    </row>
    <row r="2351" spans="3:8" ht="18" customHeight="1" x14ac:dyDescent="0.25">
      <c r="C2351" s="36" t="str">
        <f t="shared" si="178"/>
        <v/>
      </c>
      <c r="D2351" s="36">
        <f t="shared" si="179"/>
        <v>0</v>
      </c>
      <c r="E2351" s="36" t="e">
        <f t="shared" si="180"/>
        <v>#VALUE!</v>
      </c>
      <c r="F2351" s="78" t="e">
        <f t="shared" si="181"/>
        <v>#VALUE!</v>
      </c>
      <c r="G2351" s="99">
        <f t="shared" si="182"/>
        <v>0</v>
      </c>
      <c r="H2351" s="99">
        <v>1</v>
      </c>
    </row>
    <row r="2352" spans="3:8" ht="18" customHeight="1" x14ac:dyDescent="0.25">
      <c r="C2352" s="36" t="str">
        <f t="shared" si="178"/>
        <v/>
      </c>
      <c r="D2352" s="36">
        <f t="shared" si="179"/>
        <v>0</v>
      </c>
      <c r="E2352" s="36" t="e">
        <f t="shared" si="180"/>
        <v>#VALUE!</v>
      </c>
      <c r="F2352" s="78" t="e">
        <f t="shared" si="181"/>
        <v>#VALUE!</v>
      </c>
      <c r="G2352" s="99">
        <f t="shared" si="182"/>
        <v>0</v>
      </c>
      <c r="H2352" s="99">
        <v>1</v>
      </c>
    </row>
    <row r="2353" spans="3:8" ht="18" customHeight="1" x14ac:dyDescent="0.25">
      <c r="C2353" s="36" t="str">
        <f t="shared" si="178"/>
        <v/>
      </c>
      <c r="D2353" s="36">
        <f t="shared" si="179"/>
        <v>0</v>
      </c>
      <c r="E2353" s="36" t="e">
        <f t="shared" si="180"/>
        <v>#VALUE!</v>
      </c>
      <c r="F2353" s="78" t="e">
        <f t="shared" si="181"/>
        <v>#VALUE!</v>
      </c>
      <c r="G2353" s="99">
        <f t="shared" si="182"/>
        <v>0</v>
      </c>
      <c r="H2353" s="99">
        <v>1</v>
      </c>
    </row>
    <row r="2354" spans="3:8" ht="18" customHeight="1" x14ac:dyDescent="0.25">
      <c r="C2354" s="36" t="str">
        <f t="shared" si="178"/>
        <v/>
      </c>
      <c r="D2354" s="36">
        <f t="shared" si="179"/>
        <v>0</v>
      </c>
      <c r="E2354" s="36" t="e">
        <f t="shared" si="180"/>
        <v>#VALUE!</v>
      </c>
      <c r="F2354" s="78" t="e">
        <f t="shared" si="181"/>
        <v>#VALUE!</v>
      </c>
      <c r="G2354" s="99">
        <f t="shared" si="182"/>
        <v>0</v>
      </c>
      <c r="H2354" s="99">
        <v>1</v>
      </c>
    </row>
    <row r="2355" spans="3:8" ht="18" customHeight="1" x14ac:dyDescent="0.25">
      <c r="C2355" s="36" t="str">
        <f t="shared" si="178"/>
        <v/>
      </c>
      <c r="D2355" s="36">
        <f t="shared" si="179"/>
        <v>0</v>
      </c>
      <c r="E2355" s="36" t="e">
        <f t="shared" si="180"/>
        <v>#VALUE!</v>
      </c>
      <c r="F2355" s="78" t="e">
        <f t="shared" si="181"/>
        <v>#VALUE!</v>
      </c>
      <c r="G2355" s="99">
        <f t="shared" si="182"/>
        <v>0</v>
      </c>
      <c r="H2355" s="99">
        <v>1</v>
      </c>
    </row>
    <row r="2356" spans="3:8" ht="18" customHeight="1" x14ac:dyDescent="0.25">
      <c r="C2356" s="36" t="str">
        <f t="shared" si="178"/>
        <v/>
      </c>
      <c r="D2356" s="36">
        <f t="shared" si="179"/>
        <v>0</v>
      </c>
      <c r="E2356" s="36" t="e">
        <f t="shared" si="180"/>
        <v>#VALUE!</v>
      </c>
      <c r="F2356" s="78" t="e">
        <f t="shared" si="181"/>
        <v>#VALUE!</v>
      </c>
      <c r="G2356" s="99">
        <f t="shared" si="182"/>
        <v>0</v>
      </c>
      <c r="H2356" s="99">
        <v>1</v>
      </c>
    </row>
    <row r="2357" spans="3:8" ht="18" customHeight="1" x14ac:dyDescent="0.25">
      <c r="C2357" s="36" t="str">
        <f t="shared" si="178"/>
        <v/>
      </c>
      <c r="D2357" s="36">
        <f t="shared" si="179"/>
        <v>0</v>
      </c>
      <c r="E2357" s="36" t="e">
        <f t="shared" si="180"/>
        <v>#VALUE!</v>
      </c>
      <c r="F2357" s="78" t="e">
        <f t="shared" si="181"/>
        <v>#VALUE!</v>
      </c>
      <c r="G2357" s="99">
        <f t="shared" si="182"/>
        <v>0</v>
      </c>
      <c r="H2357" s="99">
        <v>1</v>
      </c>
    </row>
    <row r="2358" spans="3:8" ht="18" customHeight="1" x14ac:dyDescent="0.25">
      <c r="C2358" s="36" t="str">
        <f t="shared" si="178"/>
        <v/>
      </c>
      <c r="D2358" s="36">
        <f t="shared" si="179"/>
        <v>0</v>
      </c>
      <c r="E2358" s="36" t="e">
        <f t="shared" si="180"/>
        <v>#VALUE!</v>
      </c>
      <c r="F2358" s="78" t="e">
        <f t="shared" si="181"/>
        <v>#VALUE!</v>
      </c>
      <c r="G2358" s="99">
        <f t="shared" si="182"/>
        <v>0</v>
      </c>
      <c r="H2358" s="99">
        <v>1</v>
      </c>
    </row>
    <row r="2359" spans="3:8" ht="18" customHeight="1" x14ac:dyDescent="0.25">
      <c r="C2359" s="36" t="str">
        <f t="shared" si="178"/>
        <v/>
      </c>
      <c r="D2359" s="36">
        <f t="shared" si="179"/>
        <v>0</v>
      </c>
      <c r="E2359" s="36" t="e">
        <f t="shared" si="180"/>
        <v>#VALUE!</v>
      </c>
      <c r="F2359" s="78" t="e">
        <f t="shared" si="181"/>
        <v>#VALUE!</v>
      </c>
      <c r="G2359" s="99">
        <f t="shared" si="182"/>
        <v>0</v>
      </c>
      <c r="H2359" s="99">
        <v>1</v>
      </c>
    </row>
    <row r="2360" spans="3:8" ht="18" customHeight="1" x14ac:dyDescent="0.25">
      <c r="C2360" s="36" t="str">
        <f t="shared" si="178"/>
        <v/>
      </c>
      <c r="D2360" s="36">
        <f t="shared" si="179"/>
        <v>0</v>
      </c>
      <c r="E2360" s="36" t="e">
        <f t="shared" si="180"/>
        <v>#VALUE!</v>
      </c>
      <c r="F2360" s="78" t="e">
        <f t="shared" si="181"/>
        <v>#VALUE!</v>
      </c>
      <c r="G2360" s="99">
        <f t="shared" si="182"/>
        <v>0</v>
      </c>
      <c r="H2360" s="99">
        <v>1</v>
      </c>
    </row>
    <row r="2361" spans="3:8" ht="18" customHeight="1" x14ac:dyDescent="0.25">
      <c r="C2361" s="36" t="str">
        <f t="shared" si="178"/>
        <v/>
      </c>
      <c r="D2361" s="36">
        <f t="shared" si="179"/>
        <v>0</v>
      </c>
      <c r="E2361" s="36" t="e">
        <f t="shared" si="180"/>
        <v>#VALUE!</v>
      </c>
      <c r="F2361" s="78" t="e">
        <f t="shared" si="181"/>
        <v>#VALUE!</v>
      </c>
      <c r="G2361" s="99">
        <f t="shared" si="182"/>
        <v>0</v>
      </c>
      <c r="H2361" s="99">
        <v>1</v>
      </c>
    </row>
    <row r="2362" spans="3:8" ht="18" customHeight="1" x14ac:dyDescent="0.25">
      <c r="C2362" s="36" t="str">
        <f t="shared" si="178"/>
        <v/>
      </c>
      <c r="D2362" s="36">
        <f t="shared" si="179"/>
        <v>0</v>
      </c>
      <c r="E2362" s="36" t="e">
        <f t="shared" si="180"/>
        <v>#VALUE!</v>
      </c>
      <c r="F2362" s="78" t="e">
        <f t="shared" si="181"/>
        <v>#VALUE!</v>
      </c>
      <c r="G2362" s="99">
        <f t="shared" si="182"/>
        <v>0</v>
      </c>
      <c r="H2362" s="99">
        <v>1</v>
      </c>
    </row>
    <row r="2363" spans="3:8" ht="18" customHeight="1" x14ac:dyDescent="0.25">
      <c r="C2363" s="36" t="str">
        <f t="shared" si="178"/>
        <v/>
      </c>
      <c r="D2363" s="36">
        <f t="shared" si="179"/>
        <v>0</v>
      </c>
      <c r="E2363" s="36" t="e">
        <f t="shared" si="180"/>
        <v>#VALUE!</v>
      </c>
      <c r="F2363" s="78" t="e">
        <f t="shared" si="181"/>
        <v>#VALUE!</v>
      </c>
      <c r="G2363" s="99">
        <f t="shared" si="182"/>
        <v>0</v>
      </c>
      <c r="H2363" s="99">
        <v>1</v>
      </c>
    </row>
    <row r="2364" spans="3:8" ht="18" customHeight="1" x14ac:dyDescent="0.25">
      <c r="C2364" s="36" t="str">
        <f t="shared" si="178"/>
        <v/>
      </c>
      <c r="D2364" s="36">
        <f t="shared" si="179"/>
        <v>0</v>
      </c>
      <c r="E2364" s="36" t="e">
        <f t="shared" si="180"/>
        <v>#VALUE!</v>
      </c>
      <c r="F2364" s="78" t="e">
        <f t="shared" si="181"/>
        <v>#VALUE!</v>
      </c>
      <c r="G2364" s="99">
        <f t="shared" si="182"/>
        <v>0</v>
      </c>
      <c r="H2364" s="99">
        <v>1</v>
      </c>
    </row>
    <row r="2365" spans="3:8" ht="18" customHeight="1" x14ac:dyDescent="0.25">
      <c r="C2365" s="36" t="str">
        <f t="shared" si="178"/>
        <v/>
      </c>
      <c r="D2365" s="36">
        <f t="shared" si="179"/>
        <v>0</v>
      </c>
      <c r="E2365" s="36" t="e">
        <f t="shared" si="180"/>
        <v>#VALUE!</v>
      </c>
      <c r="F2365" s="78" t="e">
        <f t="shared" si="181"/>
        <v>#VALUE!</v>
      </c>
      <c r="G2365" s="99">
        <f t="shared" si="182"/>
        <v>0</v>
      </c>
      <c r="H2365" s="99">
        <v>1</v>
      </c>
    </row>
    <row r="2366" spans="3:8" ht="18" customHeight="1" x14ac:dyDescent="0.25">
      <c r="C2366" s="36" t="str">
        <f t="shared" si="178"/>
        <v/>
      </c>
      <c r="D2366" s="36">
        <f t="shared" si="179"/>
        <v>0</v>
      </c>
      <c r="E2366" s="36" t="e">
        <f t="shared" si="180"/>
        <v>#VALUE!</v>
      </c>
      <c r="F2366" s="78" t="e">
        <f t="shared" si="181"/>
        <v>#VALUE!</v>
      </c>
      <c r="G2366" s="99">
        <f t="shared" si="182"/>
        <v>0</v>
      </c>
      <c r="H2366" s="99">
        <v>1</v>
      </c>
    </row>
    <row r="2367" spans="3:8" ht="18" customHeight="1" x14ac:dyDescent="0.25">
      <c r="C2367" s="36" t="str">
        <f t="shared" si="178"/>
        <v/>
      </c>
      <c r="D2367" s="36">
        <f t="shared" si="179"/>
        <v>0</v>
      </c>
      <c r="E2367" s="36" t="e">
        <f t="shared" si="180"/>
        <v>#VALUE!</v>
      </c>
      <c r="F2367" s="78" t="e">
        <f t="shared" si="181"/>
        <v>#VALUE!</v>
      </c>
      <c r="G2367" s="99">
        <f t="shared" si="182"/>
        <v>0</v>
      </c>
      <c r="H2367" s="99">
        <v>1</v>
      </c>
    </row>
    <row r="2368" spans="3:8" ht="18" customHeight="1" x14ac:dyDescent="0.25">
      <c r="C2368" s="36" t="str">
        <f t="shared" si="178"/>
        <v/>
      </c>
      <c r="D2368" s="36">
        <f t="shared" si="179"/>
        <v>0</v>
      </c>
      <c r="E2368" s="36" t="e">
        <f t="shared" si="180"/>
        <v>#VALUE!</v>
      </c>
      <c r="F2368" s="78" t="e">
        <f t="shared" si="181"/>
        <v>#VALUE!</v>
      </c>
      <c r="G2368" s="99">
        <f t="shared" si="182"/>
        <v>0</v>
      </c>
      <c r="H2368" s="99">
        <v>1</v>
      </c>
    </row>
    <row r="2369" spans="3:8" ht="18" customHeight="1" x14ac:dyDescent="0.25">
      <c r="C2369" s="36" t="str">
        <f t="shared" si="178"/>
        <v/>
      </c>
      <c r="D2369" s="36">
        <f t="shared" si="179"/>
        <v>0</v>
      </c>
      <c r="E2369" s="36" t="e">
        <f t="shared" si="180"/>
        <v>#VALUE!</v>
      </c>
      <c r="F2369" s="78" t="e">
        <f t="shared" si="181"/>
        <v>#VALUE!</v>
      </c>
      <c r="G2369" s="99">
        <f t="shared" si="182"/>
        <v>0</v>
      </c>
      <c r="H2369" s="99">
        <v>1</v>
      </c>
    </row>
    <row r="2370" spans="3:8" ht="18" customHeight="1" x14ac:dyDescent="0.25">
      <c r="C2370" s="36" t="str">
        <f t="shared" si="178"/>
        <v/>
      </c>
      <c r="D2370" s="36">
        <f t="shared" si="179"/>
        <v>0</v>
      </c>
      <c r="E2370" s="36" t="e">
        <f t="shared" si="180"/>
        <v>#VALUE!</v>
      </c>
      <c r="F2370" s="78" t="e">
        <f t="shared" si="181"/>
        <v>#VALUE!</v>
      </c>
      <c r="G2370" s="99">
        <f t="shared" si="182"/>
        <v>0</v>
      </c>
      <c r="H2370" s="99">
        <v>1</v>
      </c>
    </row>
    <row r="2371" spans="3:8" ht="18" customHeight="1" x14ac:dyDescent="0.25">
      <c r="C2371" s="36" t="str">
        <f t="shared" ref="C2371:C2434" si="183">TRIM(RIGHT(SUBSTITUTE(A2371,"/",REPT(" ",LEN(A2371))),LEN(A2371)))</f>
        <v/>
      </c>
      <c r="D2371" s="36">
        <f t="shared" ref="D2371:D2434" si="184">B2371</f>
        <v>0</v>
      </c>
      <c r="E2371" s="36" t="e">
        <f t="shared" ref="E2371:E2434" si="185">LEFT(A2371,LEN(A2371)-LEN(C2371)-1)</f>
        <v>#VALUE!</v>
      </c>
      <c r="F2371" s="78" t="e">
        <f t="shared" ref="F2371:F2434" si="186">LEFT(A2371,FIND("/",A2371,FIND("/",A2371)+1)-1)</f>
        <v>#VALUE!</v>
      </c>
      <c r="G2371" s="99">
        <f t="shared" ref="G2371:G2434" si="187">B2371</f>
        <v>0</v>
      </c>
      <c r="H2371" s="99">
        <v>1</v>
      </c>
    </row>
    <row r="2372" spans="3:8" ht="18" customHeight="1" x14ac:dyDescent="0.25">
      <c r="C2372" s="36" t="str">
        <f t="shared" si="183"/>
        <v/>
      </c>
      <c r="D2372" s="36">
        <f t="shared" si="184"/>
        <v>0</v>
      </c>
      <c r="E2372" s="36" t="e">
        <f t="shared" si="185"/>
        <v>#VALUE!</v>
      </c>
      <c r="F2372" s="78" t="e">
        <f t="shared" si="186"/>
        <v>#VALUE!</v>
      </c>
      <c r="G2372" s="99">
        <f t="shared" si="187"/>
        <v>0</v>
      </c>
      <c r="H2372" s="99">
        <v>1</v>
      </c>
    </row>
    <row r="2373" spans="3:8" ht="18" customHeight="1" x14ac:dyDescent="0.25">
      <c r="C2373" s="36" t="str">
        <f t="shared" si="183"/>
        <v/>
      </c>
      <c r="D2373" s="36">
        <f t="shared" si="184"/>
        <v>0</v>
      </c>
      <c r="E2373" s="36" t="e">
        <f t="shared" si="185"/>
        <v>#VALUE!</v>
      </c>
      <c r="F2373" s="78" t="e">
        <f t="shared" si="186"/>
        <v>#VALUE!</v>
      </c>
      <c r="G2373" s="99">
        <f t="shared" si="187"/>
        <v>0</v>
      </c>
      <c r="H2373" s="99">
        <v>1</v>
      </c>
    </row>
    <row r="2374" spans="3:8" ht="18" customHeight="1" x14ac:dyDescent="0.25">
      <c r="C2374" s="36" t="str">
        <f t="shared" si="183"/>
        <v/>
      </c>
      <c r="D2374" s="36">
        <f t="shared" si="184"/>
        <v>0</v>
      </c>
      <c r="E2374" s="36" t="e">
        <f t="shared" si="185"/>
        <v>#VALUE!</v>
      </c>
      <c r="F2374" s="78" t="e">
        <f t="shared" si="186"/>
        <v>#VALUE!</v>
      </c>
      <c r="G2374" s="99">
        <f t="shared" si="187"/>
        <v>0</v>
      </c>
      <c r="H2374" s="99">
        <v>1</v>
      </c>
    </row>
    <row r="2375" spans="3:8" ht="18" customHeight="1" x14ac:dyDescent="0.25">
      <c r="C2375" s="36" t="str">
        <f t="shared" si="183"/>
        <v/>
      </c>
      <c r="D2375" s="36">
        <f t="shared" si="184"/>
        <v>0</v>
      </c>
      <c r="E2375" s="36" t="e">
        <f t="shared" si="185"/>
        <v>#VALUE!</v>
      </c>
      <c r="F2375" s="78" t="e">
        <f t="shared" si="186"/>
        <v>#VALUE!</v>
      </c>
      <c r="G2375" s="99">
        <f t="shared" si="187"/>
        <v>0</v>
      </c>
      <c r="H2375" s="99">
        <v>1</v>
      </c>
    </row>
    <row r="2376" spans="3:8" ht="18" customHeight="1" x14ac:dyDescent="0.25">
      <c r="C2376" s="36" t="str">
        <f t="shared" si="183"/>
        <v/>
      </c>
      <c r="D2376" s="36">
        <f t="shared" si="184"/>
        <v>0</v>
      </c>
      <c r="E2376" s="36" t="e">
        <f t="shared" si="185"/>
        <v>#VALUE!</v>
      </c>
      <c r="F2376" s="78" t="e">
        <f t="shared" si="186"/>
        <v>#VALUE!</v>
      </c>
      <c r="G2376" s="99">
        <f t="shared" si="187"/>
        <v>0</v>
      </c>
      <c r="H2376" s="99">
        <v>1</v>
      </c>
    </row>
    <row r="2377" spans="3:8" ht="18" customHeight="1" x14ac:dyDescent="0.25">
      <c r="C2377" s="36" t="str">
        <f t="shared" si="183"/>
        <v/>
      </c>
      <c r="D2377" s="36">
        <f t="shared" si="184"/>
        <v>0</v>
      </c>
      <c r="E2377" s="36" t="e">
        <f t="shared" si="185"/>
        <v>#VALUE!</v>
      </c>
      <c r="F2377" s="78" t="e">
        <f t="shared" si="186"/>
        <v>#VALUE!</v>
      </c>
      <c r="G2377" s="99">
        <f t="shared" si="187"/>
        <v>0</v>
      </c>
      <c r="H2377" s="99">
        <v>1</v>
      </c>
    </row>
    <row r="2378" spans="3:8" ht="18" customHeight="1" x14ac:dyDescent="0.25">
      <c r="C2378" s="36" t="str">
        <f t="shared" si="183"/>
        <v/>
      </c>
      <c r="D2378" s="36">
        <f t="shared" si="184"/>
        <v>0</v>
      </c>
      <c r="E2378" s="36" t="e">
        <f t="shared" si="185"/>
        <v>#VALUE!</v>
      </c>
      <c r="F2378" s="78" t="e">
        <f t="shared" si="186"/>
        <v>#VALUE!</v>
      </c>
      <c r="G2378" s="99">
        <f t="shared" si="187"/>
        <v>0</v>
      </c>
      <c r="H2378" s="99">
        <v>1</v>
      </c>
    </row>
    <row r="2379" spans="3:8" ht="18" customHeight="1" x14ac:dyDescent="0.25">
      <c r="C2379" s="36" t="str">
        <f t="shared" si="183"/>
        <v/>
      </c>
      <c r="D2379" s="36">
        <f t="shared" si="184"/>
        <v>0</v>
      </c>
      <c r="E2379" s="36" t="e">
        <f t="shared" si="185"/>
        <v>#VALUE!</v>
      </c>
      <c r="F2379" s="78" t="e">
        <f t="shared" si="186"/>
        <v>#VALUE!</v>
      </c>
      <c r="G2379" s="99">
        <f t="shared" si="187"/>
        <v>0</v>
      </c>
      <c r="H2379" s="99">
        <v>1</v>
      </c>
    </row>
    <row r="2380" spans="3:8" ht="18" customHeight="1" x14ac:dyDescent="0.25">
      <c r="C2380" s="36" t="str">
        <f t="shared" si="183"/>
        <v/>
      </c>
      <c r="D2380" s="36">
        <f t="shared" si="184"/>
        <v>0</v>
      </c>
      <c r="E2380" s="36" t="e">
        <f t="shared" si="185"/>
        <v>#VALUE!</v>
      </c>
      <c r="F2380" s="78" t="e">
        <f t="shared" si="186"/>
        <v>#VALUE!</v>
      </c>
      <c r="G2380" s="99">
        <f t="shared" si="187"/>
        <v>0</v>
      </c>
      <c r="H2380" s="99">
        <v>1</v>
      </c>
    </row>
    <row r="2381" spans="3:8" ht="18" customHeight="1" x14ac:dyDescent="0.25">
      <c r="C2381" s="36" t="str">
        <f t="shared" si="183"/>
        <v/>
      </c>
      <c r="D2381" s="36">
        <f t="shared" si="184"/>
        <v>0</v>
      </c>
      <c r="E2381" s="36" t="e">
        <f t="shared" si="185"/>
        <v>#VALUE!</v>
      </c>
      <c r="F2381" s="78" t="e">
        <f t="shared" si="186"/>
        <v>#VALUE!</v>
      </c>
      <c r="G2381" s="99">
        <f t="shared" si="187"/>
        <v>0</v>
      </c>
      <c r="H2381" s="99">
        <v>1</v>
      </c>
    </row>
    <row r="2382" spans="3:8" ht="18" customHeight="1" x14ac:dyDescent="0.25">
      <c r="C2382" s="36" t="str">
        <f t="shared" si="183"/>
        <v/>
      </c>
      <c r="D2382" s="36">
        <f t="shared" si="184"/>
        <v>0</v>
      </c>
      <c r="E2382" s="36" t="e">
        <f t="shared" si="185"/>
        <v>#VALUE!</v>
      </c>
      <c r="F2382" s="78" t="e">
        <f t="shared" si="186"/>
        <v>#VALUE!</v>
      </c>
      <c r="G2382" s="99">
        <f t="shared" si="187"/>
        <v>0</v>
      </c>
      <c r="H2382" s="99">
        <v>1</v>
      </c>
    </row>
    <row r="2383" spans="3:8" ht="18" customHeight="1" x14ac:dyDescent="0.25">
      <c r="C2383" s="36" t="str">
        <f t="shared" si="183"/>
        <v/>
      </c>
      <c r="D2383" s="36">
        <f t="shared" si="184"/>
        <v>0</v>
      </c>
      <c r="E2383" s="36" t="e">
        <f t="shared" si="185"/>
        <v>#VALUE!</v>
      </c>
      <c r="F2383" s="78" t="e">
        <f t="shared" si="186"/>
        <v>#VALUE!</v>
      </c>
      <c r="G2383" s="99">
        <f t="shared" si="187"/>
        <v>0</v>
      </c>
      <c r="H2383" s="99">
        <v>1</v>
      </c>
    </row>
    <row r="2384" spans="3:8" ht="18" customHeight="1" x14ac:dyDescent="0.25">
      <c r="C2384" s="36" t="str">
        <f t="shared" si="183"/>
        <v/>
      </c>
      <c r="D2384" s="36">
        <f t="shared" si="184"/>
        <v>0</v>
      </c>
      <c r="E2384" s="36" t="e">
        <f t="shared" si="185"/>
        <v>#VALUE!</v>
      </c>
      <c r="F2384" s="78" t="e">
        <f t="shared" si="186"/>
        <v>#VALUE!</v>
      </c>
      <c r="G2384" s="99">
        <f t="shared" si="187"/>
        <v>0</v>
      </c>
      <c r="H2384" s="99">
        <v>1</v>
      </c>
    </row>
    <row r="2385" spans="3:8" ht="18" customHeight="1" x14ac:dyDescent="0.25">
      <c r="C2385" s="36" t="str">
        <f t="shared" si="183"/>
        <v/>
      </c>
      <c r="D2385" s="36">
        <f t="shared" si="184"/>
        <v>0</v>
      </c>
      <c r="E2385" s="36" t="e">
        <f t="shared" si="185"/>
        <v>#VALUE!</v>
      </c>
      <c r="F2385" s="78" t="e">
        <f t="shared" si="186"/>
        <v>#VALUE!</v>
      </c>
      <c r="G2385" s="99">
        <f t="shared" si="187"/>
        <v>0</v>
      </c>
      <c r="H2385" s="99">
        <v>1</v>
      </c>
    </row>
    <row r="2386" spans="3:8" ht="18" customHeight="1" x14ac:dyDescent="0.25">
      <c r="C2386" s="36" t="str">
        <f t="shared" si="183"/>
        <v/>
      </c>
      <c r="D2386" s="36">
        <f t="shared" si="184"/>
        <v>0</v>
      </c>
      <c r="E2386" s="36" t="e">
        <f t="shared" si="185"/>
        <v>#VALUE!</v>
      </c>
      <c r="F2386" s="78" t="e">
        <f t="shared" si="186"/>
        <v>#VALUE!</v>
      </c>
      <c r="G2386" s="99">
        <f t="shared" si="187"/>
        <v>0</v>
      </c>
      <c r="H2386" s="99">
        <v>1</v>
      </c>
    </row>
    <row r="2387" spans="3:8" ht="18" customHeight="1" x14ac:dyDescent="0.25">
      <c r="C2387" s="36" t="str">
        <f t="shared" si="183"/>
        <v/>
      </c>
      <c r="D2387" s="36">
        <f t="shared" si="184"/>
        <v>0</v>
      </c>
      <c r="E2387" s="36" t="e">
        <f t="shared" si="185"/>
        <v>#VALUE!</v>
      </c>
      <c r="F2387" s="78" t="e">
        <f t="shared" si="186"/>
        <v>#VALUE!</v>
      </c>
      <c r="G2387" s="99">
        <f t="shared" si="187"/>
        <v>0</v>
      </c>
      <c r="H2387" s="99">
        <v>1</v>
      </c>
    </row>
    <row r="2388" spans="3:8" ht="18" customHeight="1" x14ac:dyDescent="0.25">
      <c r="C2388" s="36" t="str">
        <f t="shared" si="183"/>
        <v/>
      </c>
      <c r="D2388" s="36">
        <f t="shared" si="184"/>
        <v>0</v>
      </c>
      <c r="E2388" s="36" t="e">
        <f t="shared" si="185"/>
        <v>#VALUE!</v>
      </c>
      <c r="F2388" s="78" t="e">
        <f t="shared" si="186"/>
        <v>#VALUE!</v>
      </c>
      <c r="G2388" s="99">
        <f t="shared" si="187"/>
        <v>0</v>
      </c>
      <c r="H2388" s="99">
        <v>1</v>
      </c>
    </row>
    <row r="2389" spans="3:8" ht="18" customHeight="1" x14ac:dyDescent="0.25">
      <c r="C2389" s="36" t="str">
        <f t="shared" si="183"/>
        <v/>
      </c>
      <c r="D2389" s="36">
        <f t="shared" si="184"/>
        <v>0</v>
      </c>
      <c r="E2389" s="36" t="e">
        <f t="shared" si="185"/>
        <v>#VALUE!</v>
      </c>
      <c r="F2389" s="78" t="e">
        <f t="shared" si="186"/>
        <v>#VALUE!</v>
      </c>
      <c r="G2389" s="99">
        <f t="shared" si="187"/>
        <v>0</v>
      </c>
      <c r="H2389" s="99">
        <v>1</v>
      </c>
    </row>
    <row r="2390" spans="3:8" ht="18" customHeight="1" x14ac:dyDescent="0.25">
      <c r="C2390" s="36" t="str">
        <f t="shared" si="183"/>
        <v/>
      </c>
      <c r="D2390" s="36">
        <f t="shared" si="184"/>
        <v>0</v>
      </c>
      <c r="E2390" s="36" t="e">
        <f t="shared" si="185"/>
        <v>#VALUE!</v>
      </c>
      <c r="F2390" s="78" t="e">
        <f t="shared" si="186"/>
        <v>#VALUE!</v>
      </c>
      <c r="G2390" s="99">
        <f t="shared" si="187"/>
        <v>0</v>
      </c>
      <c r="H2390" s="99">
        <v>1</v>
      </c>
    </row>
    <row r="2391" spans="3:8" ht="18" customHeight="1" x14ac:dyDescent="0.25">
      <c r="C2391" s="36" t="str">
        <f t="shared" si="183"/>
        <v/>
      </c>
      <c r="D2391" s="36">
        <f t="shared" si="184"/>
        <v>0</v>
      </c>
      <c r="E2391" s="36" t="e">
        <f t="shared" si="185"/>
        <v>#VALUE!</v>
      </c>
      <c r="F2391" s="78" t="e">
        <f t="shared" si="186"/>
        <v>#VALUE!</v>
      </c>
      <c r="G2391" s="99">
        <f t="shared" si="187"/>
        <v>0</v>
      </c>
      <c r="H2391" s="99">
        <v>1</v>
      </c>
    </row>
    <row r="2392" spans="3:8" ht="18" customHeight="1" x14ac:dyDescent="0.25">
      <c r="C2392" s="36" t="str">
        <f t="shared" si="183"/>
        <v/>
      </c>
      <c r="D2392" s="36">
        <f t="shared" si="184"/>
        <v>0</v>
      </c>
      <c r="E2392" s="36" t="e">
        <f t="shared" si="185"/>
        <v>#VALUE!</v>
      </c>
      <c r="F2392" s="78" t="e">
        <f t="shared" si="186"/>
        <v>#VALUE!</v>
      </c>
      <c r="G2392" s="99">
        <f t="shared" si="187"/>
        <v>0</v>
      </c>
      <c r="H2392" s="99">
        <v>1</v>
      </c>
    </row>
    <row r="2393" spans="3:8" ht="18" customHeight="1" x14ac:dyDescent="0.25">
      <c r="C2393" s="36" t="str">
        <f t="shared" si="183"/>
        <v/>
      </c>
      <c r="D2393" s="36">
        <f t="shared" si="184"/>
        <v>0</v>
      </c>
      <c r="E2393" s="36" t="e">
        <f t="shared" si="185"/>
        <v>#VALUE!</v>
      </c>
      <c r="F2393" s="78" t="e">
        <f t="shared" si="186"/>
        <v>#VALUE!</v>
      </c>
      <c r="G2393" s="99">
        <f t="shared" si="187"/>
        <v>0</v>
      </c>
      <c r="H2393" s="99">
        <v>1</v>
      </c>
    </row>
    <row r="2394" spans="3:8" ht="18" customHeight="1" x14ac:dyDescent="0.25">
      <c r="C2394" s="36" t="str">
        <f t="shared" si="183"/>
        <v/>
      </c>
      <c r="D2394" s="36">
        <f t="shared" si="184"/>
        <v>0</v>
      </c>
      <c r="E2394" s="36" t="e">
        <f t="shared" si="185"/>
        <v>#VALUE!</v>
      </c>
      <c r="F2394" s="78" t="e">
        <f t="shared" si="186"/>
        <v>#VALUE!</v>
      </c>
      <c r="G2394" s="99">
        <f t="shared" si="187"/>
        <v>0</v>
      </c>
      <c r="H2394" s="99">
        <v>1</v>
      </c>
    </row>
    <row r="2395" spans="3:8" ht="18" customHeight="1" x14ac:dyDescent="0.25">
      <c r="C2395" s="36" t="str">
        <f t="shared" si="183"/>
        <v/>
      </c>
      <c r="D2395" s="36">
        <f t="shared" si="184"/>
        <v>0</v>
      </c>
      <c r="E2395" s="36" t="e">
        <f t="shared" si="185"/>
        <v>#VALUE!</v>
      </c>
      <c r="F2395" s="78" t="e">
        <f t="shared" si="186"/>
        <v>#VALUE!</v>
      </c>
      <c r="G2395" s="99">
        <f t="shared" si="187"/>
        <v>0</v>
      </c>
      <c r="H2395" s="99">
        <v>1</v>
      </c>
    </row>
    <row r="2396" spans="3:8" ht="18" customHeight="1" x14ac:dyDescent="0.25">
      <c r="C2396" s="36" t="str">
        <f t="shared" si="183"/>
        <v/>
      </c>
      <c r="D2396" s="36">
        <f t="shared" si="184"/>
        <v>0</v>
      </c>
      <c r="E2396" s="36" t="e">
        <f t="shared" si="185"/>
        <v>#VALUE!</v>
      </c>
      <c r="F2396" s="78" t="e">
        <f t="shared" si="186"/>
        <v>#VALUE!</v>
      </c>
      <c r="G2396" s="99">
        <f t="shared" si="187"/>
        <v>0</v>
      </c>
      <c r="H2396" s="99">
        <v>1</v>
      </c>
    </row>
    <row r="2397" spans="3:8" ht="18" customHeight="1" x14ac:dyDescent="0.25">
      <c r="C2397" s="36" t="str">
        <f t="shared" si="183"/>
        <v/>
      </c>
      <c r="D2397" s="36">
        <f t="shared" si="184"/>
        <v>0</v>
      </c>
      <c r="E2397" s="36" t="e">
        <f t="shared" si="185"/>
        <v>#VALUE!</v>
      </c>
      <c r="F2397" s="78" t="e">
        <f t="shared" si="186"/>
        <v>#VALUE!</v>
      </c>
      <c r="G2397" s="99">
        <f t="shared" si="187"/>
        <v>0</v>
      </c>
      <c r="H2397" s="99">
        <v>1</v>
      </c>
    </row>
    <row r="2398" spans="3:8" ht="18" customHeight="1" x14ac:dyDescent="0.25">
      <c r="C2398" s="36" t="str">
        <f t="shared" si="183"/>
        <v/>
      </c>
      <c r="D2398" s="36">
        <f t="shared" si="184"/>
        <v>0</v>
      </c>
      <c r="E2398" s="36" t="e">
        <f t="shared" si="185"/>
        <v>#VALUE!</v>
      </c>
      <c r="F2398" s="78" t="e">
        <f t="shared" si="186"/>
        <v>#VALUE!</v>
      </c>
      <c r="G2398" s="99">
        <f t="shared" si="187"/>
        <v>0</v>
      </c>
      <c r="H2398" s="99">
        <v>1</v>
      </c>
    </row>
    <row r="2399" spans="3:8" ht="18" customHeight="1" x14ac:dyDescent="0.25">
      <c r="C2399" s="36" t="str">
        <f t="shared" si="183"/>
        <v/>
      </c>
      <c r="D2399" s="36">
        <f t="shared" si="184"/>
        <v>0</v>
      </c>
      <c r="E2399" s="36" t="e">
        <f t="shared" si="185"/>
        <v>#VALUE!</v>
      </c>
      <c r="F2399" s="78" t="e">
        <f t="shared" si="186"/>
        <v>#VALUE!</v>
      </c>
      <c r="G2399" s="99">
        <f t="shared" si="187"/>
        <v>0</v>
      </c>
      <c r="H2399" s="99">
        <v>1</v>
      </c>
    </row>
    <row r="2400" spans="3:8" ht="18" customHeight="1" x14ac:dyDescent="0.25">
      <c r="C2400" s="36" t="str">
        <f t="shared" si="183"/>
        <v/>
      </c>
      <c r="D2400" s="36">
        <f t="shared" si="184"/>
        <v>0</v>
      </c>
      <c r="E2400" s="36" t="e">
        <f t="shared" si="185"/>
        <v>#VALUE!</v>
      </c>
      <c r="F2400" s="78" t="e">
        <f t="shared" si="186"/>
        <v>#VALUE!</v>
      </c>
      <c r="G2400" s="99">
        <f t="shared" si="187"/>
        <v>0</v>
      </c>
      <c r="H2400" s="99">
        <v>1</v>
      </c>
    </row>
    <row r="2401" spans="3:8" ht="18" customHeight="1" x14ac:dyDescent="0.25">
      <c r="C2401" s="36" t="str">
        <f t="shared" si="183"/>
        <v/>
      </c>
      <c r="D2401" s="36">
        <f t="shared" si="184"/>
        <v>0</v>
      </c>
      <c r="E2401" s="36" t="e">
        <f t="shared" si="185"/>
        <v>#VALUE!</v>
      </c>
      <c r="F2401" s="78" t="e">
        <f t="shared" si="186"/>
        <v>#VALUE!</v>
      </c>
      <c r="G2401" s="99">
        <f t="shared" si="187"/>
        <v>0</v>
      </c>
      <c r="H2401" s="99">
        <v>1</v>
      </c>
    </row>
    <row r="2402" spans="3:8" ht="18" customHeight="1" x14ac:dyDescent="0.25">
      <c r="C2402" s="36" t="str">
        <f t="shared" si="183"/>
        <v/>
      </c>
      <c r="D2402" s="36">
        <f t="shared" si="184"/>
        <v>0</v>
      </c>
      <c r="E2402" s="36" t="e">
        <f t="shared" si="185"/>
        <v>#VALUE!</v>
      </c>
      <c r="F2402" s="78" t="e">
        <f t="shared" si="186"/>
        <v>#VALUE!</v>
      </c>
      <c r="G2402" s="99">
        <f t="shared" si="187"/>
        <v>0</v>
      </c>
      <c r="H2402" s="99">
        <v>1</v>
      </c>
    </row>
    <row r="2403" spans="3:8" ht="18" customHeight="1" x14ac:dyDescent="0.25">
      <c r="C2403" s="36" t="str">
        <f t="shared" si="183"/>
        <v/>
      </c>
      <c r="D2403" s="36">
        <f t="shared" si="184"/>
        <v>0</v>
      </c>
      <c r="E2403" s="36" t="e">
        <f t="shared" si="185"/>
        <v>#VALUE!</v>
      </c>
      <c r="F2403" s="78" t="e">
        <f t="shared" si="186"/>
        <v>#VALUE!</v>
      </c>
      <c r="G2403" s="99">
        <f t="shared" si="187"/>
        <v>0</v>
      </c>
      <c r="H2403" s="99">
        <v>1</v>
      </c>
    </row>
    <row r="2404" spans="3:8" ht="18" customHeight="1" x14ac:dyDescent="0.25">
      <c r="C2404" s="36" t="str">
        <f t="shared" si="183"/>
        <v/>
      </c>
      <c r="D2404" s="36">
        <f t="shared" si="184"/>
        <v>0</v>
      </c>
      <c r="E2404" s="36" t="e">
        <f t="shared" si="185"/>
        <v>#VALUE!</v>
      </c>
      <c r="F2404" s="78" t="e">
        <f t="shared" si="186"/>
        <v>#VALUE!</v>
      </c>
      <c r="G2404" s="99">
        <f t="shared" si="187"/>
        <v>0</v>
      </c>
      <c r="H2404" s="99">
        <v>1</v>
      </c>
    </row>
    <row r="2405" spans="3:8" ht="18" customHeight="1" x14ac:dyDescent="0.25">
      <c r="C2405" s="36" t="str">
        <f t="shared" si="183"/>
        <v/>
      </c>
      <c r="D2405" s="36">
        <f t="shared" si="184"/>
        <v>0</v>
      </c>
      <c r="E2405" s="36" t="e">
        <f t="shared" si="185"/>
        <v>#VALUE!</v>
      </c>
      <c r="F2405" s="78" t="e">
        <f t="shared" si="186"/>
        <v>#VALUE!</v>
      </c>
      <c r="G2405" s="99">
        <f t="shared" si="187"/>
        <v>0</v>
      </c>
      <c r="H2405" s="99">
        <v>1</v>
      </c>
    </row>
    <row r="2406" spans="3:8" ht="18" customHeight="1" x14ac:dyDescent="0.25">
      <c r="C2406" s="36" t="str">
        <f t="shared" si="183"/>
        <v/>
      </c>
      <c r="D2406" s="36">
        <f t="shared" si="184"/>
        <v>0</v>
      </c>
      <c r="E2406" s="36" t="e">
        <f t="shared" si="185"/>
        <v>#VALUE!</v>
      </c>
      <c r="F2406" s="78" t="e">
        <f t="shared" si="186"/>
        <v>#VALUE!</v>
      </c>
      <c r="G2406" s="99">
        <f t="shared" si="187"/>
        <v>0</v>
      </c>
      <c r="H2406" s="99">
        <v>1</v>
      </c>
    </row>
    <row r="2407" spans="3:8" ht="18" customHeight="1" x14ac:dyDescent="0.25">
      <c r="C2407" s="36" t="str">
        <f t="shared" si="183"/>
        <v/>
      </c>
      <c r="D2407" s="36">
        <f t="shared" si="184"/>
        <v>0</v>
      </c>
      <c r="E2407" s="36" t="e">
        <f t="shared" si="185"/>
        <v>#VALUE!</v>
      </c>
      <c r="F2407" s="78" t="e">
        <f t="shared" si="186"/>
        <v>#VALUE!</v>
      </c>
      <c r="G2407" s="99">
        <f t="shared" si="187"/>
        <v>0</v>
      </c>
      <c r="H2407" s="99">
        <v>1</v>
      </c>
    </row>
    <row r="2408" spans="3:8" ht="18" customHeight="1" x14ac:dyDescent="0.25">
      <c r="C2408" s="36" t="str">
        <f t="shared" si="183"/>
        <v/>
      </c>
      <c r="D2408" s="36">
        <f t="shared" si="184"/>
        <v>0</v>
      </c>
      <c r="E2408" s="36" t="e">
        <f t="shared" si="185"/>
        <v>#VALUE!</v>
      </c>
      <c r="F2408" s="78" t="e">
        <f t="shared" si="186"/>
        <v>#VALUE!</v>
      </c>
      <c r="G2408" s="99">
        <f t="shared" si="187"/>
        <v>0</v>
      </c>
      <c r="H2408" s="99">
        <v>1</v>
      </c>
    </row>
    <row r="2409" spans="3:8" ht="18" customHeight="1" x14ac:dyDescent="0.25">
      <c r="C2409" s="36" t="str">
        <f t="shared" si="183"/>
        <v/>
      </c>
      <c r="D2409" s="36">
        <f t="shared" si="184"/>
        <v>0</v>
      </c>
      <c r="E2409" s="36" t="e">
        <f t="shared" si="185"/>
        <v>#VALUE!</v>
      </c>
      <c r="F2409" s="78" t="e">
        <f t="shared" si="186"/>
        <v>#VALUE!</v>
      </c>
      <c r="G2409" s="99">
        <f t="shared" si="187"/>
        <v>0</v>
      </c>
      <c r="H2409" s="99">
        <v>1</v>
      </c>
    </row>
    <row r="2410" spans="3:8" ht="18" customHeight="1" x14ac:dyDescent="0.25">
      <c r="C2410" s="36" t="str">
        <f t="shared" si="183"/>
        <v/>
      </c>
      <c r="D2410" s="36">
        <f t="shared" si="184"/>
        <v>0</v>
      </c>
      <c r="E2410" s="36" t="e">
        <f t="shared" si="185"/>
        <v>#VALUE!</v>
      </c>
      <c r="F2410" s="78" t="e">
        <f t="shared" si="186"/>
        <v>#VALUE!</v>
      </c>
      <c r="G2410" s="99">
        <f t="shared" si="187"/>
        <v>0</v>
      </c>
      <c r="H2410" s="99">
        <v>1</v>
      </c>
    </row>
    <row r="2411" spans="3:8" ht="18" customHeight="1" x14ac:dyDescent="0.25">
      <c r="C2411" s="36" t="str">
        <f t="shared" si="183"/>
        <v/>
      </c>
      <c r="D2411" s="36">
        <f t="shared" si="184"/>
        <v>0</v>
      </c>
      <c r="E2411" s="36" t="e">
        <f t="shared" si="185"/>
        <v>#VALUE!</v>
      </c>
      <c r="F2411" s="78" t="e">
        <f t="shared" si="186"/>
        <v>#VALUE!</v>
      </c>
      <c r="G2411" s="99">
        <f t="shared" si="187"/>
        <v>0</v>
      </c>
      <c r="H2411" s="99">
        <v>1</v>
      </c>
    </row>
    <row r="2412" spans="3:8" ht="18" customHeight="1" x14ac:dyDescent="0.25">
      <c r="C2412" s="36" t="str">
        <f t="shared" si="183"/>
        <v/>
      </c>
      <c r="D2412" s="36">
        <f t="shared" si="184"/>
        <v>0</v>
      </c>
      <c r="E2412" s="36" t="e">
        <f t="shared" si="185"/>
        <v>#VALUE!</v>
      </c>
      <c r="F2412" s="78" t="e">
        <f t="shared" si="186"/>
        <v>#VALUE!</v>
      </c>
      <c r="G2412" s="99">
        <f t="shared" si="187"/>
        <v>0</v>
      </c>
      <c r="H2412" s="99">
        <v>1</v>
      </c>
    </row>
    <row r="2413" spans="3:8" ht="18" customHeight="1" x14ac:dyDescent="0.25">
      <c r="C2413" s="36" t="str">
        <f t="shared" si="183"/>
        <v/>
      </c>
      <c r="D2413" s="36">
        <f t="shared" si="184"/>
        <v>0</v>
      </c>
      <c r="E2413" s="36" t="e">
        <f t="shared" si="185"/>
        <v>#VALUE!</v>
      </c>
      <c r="F2413" s="78" t="e">
        <f t="shared" si="186"/>
        <v>#VALUE!</v>
      </c>
      <c r="G2413" s="99">
        <f t="shared" si="187"/>
        <v>0</v>
      </c>
      <c r="H2413" s="99">
        <v>1</v>
      </c>
    </row>
    <row r="2414" spans="3:8" ht="18" customHeight="1" x14ac:dyDescent="0.25">
      <c r="C2414" s="36" t="str">
        <f t="shared" si="183"/>
        <v/>
      </c>
      <c r="D2414" s="36">
        <f t="shared" si="184"/>
        <v>0</v>
      </c>
      <c r="E2414" s="36" t="e">
        <f t="shared" si="185"/>
        <v>#VALUE!</v>
      </c>
      <c r="F2414" s="78" t="e">
        <f t="shared" si="186"/>
        <v>#VALUE!</v>
      </c>
      <c r="G2414" s="99">
        <f t="shared" si="187"/>
        <v>0</v>
      </c>
      <c r="H2414" s="99">
        <v>1</v>
      </c>
    </row>
    <row r="2415" spans="3:8" ht="18" customHeight="1" x14ac:dyDescent="0.25">
      <c r="C2415" s="36" t="str">
        <f t="shared" si="183"/>
        <v/>
      </c>
      <c r="D2415" s="36">
        <f t="shared" si="184"/>
        <v>0</v>
      </c>
      <c r="E2415" s="36" t="e">
        <f t="shared" si="185"/>
        <v>#VALUE!</v>
      </c>
      <c r="F2415" s="78" t="e">
        <f t="shared" si="186"/>
        <v>#VALUE!</v>
      </c>
      <c r="G2415" s="99">
        <f t="shared" si="187"/>
        <v>0</v>
      </c>
      <c r="H2415" s="99">
        <v>1</v>
      </c>
    </row>
    <row r="2416" spans="3:8" ht="18" customHeight="1" x14ac:dyDescent="0.25">
      <c r="C2416" s="36" t="str">
        <f t="shared" si="183"/>
        <v/>
      </c>
      <c r="D2416" s="36">
        <f t="shared" si="184"/>
        <v>0</v>
      </c>
      <c r="E2416" s="36" t="e">
        <f t="shared" si="185"/>
        <v>#VALUE!</v>
      </c>
      <c r="F2416" s="78" t="e">
        <f t="shared" si="186"/>
        <v>#VALUE!</v>
      </c>
      <c r="G2416" s="99">
        <f t="shared" si="187"/>
        <v>0</v>
      </c>
      <c r="H2416" s="99">
        <v>1</v>
      </c>
    </row>
    <row r="2417" spans="3:8" ht="18" customHeight="1" x14ac:dyDescent="0.25">
      <c r="C2417" s="36" t="str">
        <f t="shared" si="183"/>
        <v/>
      </c>
      <c r="D2417" s="36">
        <f t="shared" si="184"/>
        <v>0</v>
      </c>
      <c r="E2417" s="36" t="e">
        <f t="shared" si="185"/>
        <v>#VALUE!</v>
      </c>
      <c r="F2417" s="78" t="e">
        <f t="shared" si="186"/>
        <v>#VALUE!</v>
      </c>
      <c r="G2417" s="99">
        <f t="shared" si="187"/>
        <v>0</v>
      </c>
      <c r="H2417" s="99">
        <v>1</v>
      </c>
    </row>
    <row r="2418" spans="3:8" ht="18" customHeight="1" x14ac:dyDescent="0.25">
      <c r="C2418" s="36" t="str">
        <f t="shared" si="183"/>
        <v/>
      </c>
      <c r="D2418" s="36">
        <f t="shared" si="184"/>
        <v>0</v>
      </c>
      <c r="E2418" s="36" t="e">
        <f t="shared" si="185"/>
        <v>#VALUE!</v>
      </c>
      <c r="F2418" s="78" t="e">
        <f t="shared" si="186"/>
        <v>#VALUE!</v>
      </c>
      <c r="G2418" s="99">
        <f t="shared" si="187"/>
        <v>0</v>
      </c>
      <c r="H2418" s="99">
        <v>1</v>
      </c>
    </row>
    <row r="2419" spans="3:8" ht="18" customHeight="1" x14ac:dyDescent="0.25">
      <c r="C2419" s="36" t="str">
        <f t="shared" si="183"/>
        <v/>
      </c>
      <c r="D2419" s="36">
        <f t="shared" si="184"/>
        <v>0</v>
      </c>
      <c r="E2419" s="36" t="e">
        <f t="shared" si="185"/>
        <v>#VALUE!</v>
      </c>
      <c r="F2419" s="78" t="e">
        <f t="shared" si="186"/>
        <v>#VALUE!</v>
      </c>
      <c r="G2419" s="99">
        <f t="shared" si="187"/>
        <v>0</v>
      </c>
      <c r="H2419" s="99">
        <v>1</v>
      </c>
    </row>
    <row r="2420" spans="3:8" ht="18" customHeight="1" x14ac:dyDescent="0.25">
      <c r="C2420" s="36" t="str">
        <f t="shared" si="183"/>
        <v/>
      </c>
      <c r="D2420" s="36">
        <f t="shared" si="184"/>
        <v>0</v>
      </c>
      <c r="E2420" s="36" t="e">
        <f t="shared" si="185"/>
        <v>#VALUE!</v>
      </c>
      <c r="F2420" s="78" t="e">
        <f t="shared" si="186"/>
        <v>#VALUE!</v>
      </c>
      <c r="G2420" s="99">
        <f t="shared" si="187"/>
        <v>0</v>
      </c>
      <c r="H2420" s="99">
        <v>1</v>
      </c>
    </row>
    <row r="2421" spans="3:8" ht="18" customHeight="1" x14ac:dyDescent="0.25">
      <c r="C2421" s="36" t="str">
        <f t="shared" si="183"/>
        <v/>
      </c>
      <c r="D2421" s="36">
        <f t="shared" si="184"/>
        <v>0</v>
      </c>
      <c r="E2421" s="36" t="e">
        <f t="shared" si="185"/>
        <v>#VALUE!</v>
      </c>
      <c r="F2421" s="78" t="e">
        <f t="shared" si="186"/>
        <v>#VALUE!</v>
      </c>
      <c r="G2421" s="99">
        <f t="shared" si="187"/>
        <v>0</v>
      </c>
      <c r="H2421" s="99">
        <v>1</v>
      </c>
    </row>
    <row r="2422" spans="3:8" ht="18" customHeight="1" x14ac:dyDescent="0.25">
      <c r="C2422" s="36" t="str">
        <f t="shared" si="183"/>
        <v/>
      </c>
      <c r="D2422" s="36">
        <f t="shared" si="184"/>
        <v>0</v>
      </c>
      <c r="E2422" s="36" t="e">
        <f t="shared" si="185"/>
        <v>#VALUE!</v>
      </c>
      <c r="F2422" s="78" t="e">
        <f t="shared" si="186"/>
        <v>#VALUE!</v>
      </c>
      <c r="G2422" s="99">
        <f t="shared" si="187"/>
        <v>0</v>
      </c>
      <c r="H2422" s="99">
        <v>1</v>
      </c>
    </row>
    <row r="2423" spans="3:8" ht="18" customHeight="1" x14ac:dyDescent="0.25">
      <c r="C2423" s="36" t="str">
        <f t="shared" si="183"/>
        <v/>
      </c>
      <c r="D2423" s="36">
        <f t="shared" si="184"/>
        <v>0</v>
      </c>
      <c r="E2423" s="36" t="e">
        <f t="shared" si="185"/>
        <v>#VALUE!</v>
      </c>
      <c r="F2423" s="78" t="e">
        <f t="shared" si="186"/>
        <v>#VALUE!</v>
      </c>
      <c r="G2423" s="99">
        <f t="shared" si="187"/>
        <v>0</v>
      </c>
      <c r="H2423" s="99">
        <v>1</v>
      </c>
    </row>
    <row r="2424" spans="3:8" ht="18" customHeight="1" x14ac:dyDescent="0.25">
      <c r="C2424" s="36" t="str">
        <f t="shared" si="183"/>
        <v/>
      </c>
      <c r="D2424" s="36">
        <f t="shared" si="184"/>
        <v>0</v>
      </c>
      <c r="E2424" s="36" t="e">
        <f t="shared" si="185"/>
        <v>#VALUE!</v>
      </c>
      <c r="F2424" s="78" t="e">
        <f t="shared" si="186"/>
        <v>#VALUE!</v>
      </c>
      <c r="G2424" s="99">
        <f t="shared" si="187"/>
        <v>0</v>
      </c>
      <c r="H2424" s="99">
        <v>1</v>
      </c>
    </row>
    <row r="2425" spans="3:8" ht="18" customHeight="1" x14ac:dyDescent="0.25">
      <c r="C2425" s="36" t="str">
        <f t="shared" si="183"/>
        <v/>
      </c>
      <c r="D2425" s="36">
        <f t="shared" si="184"/>
        <v>0</v>
      </c>
      <c r="E2425" s="36" t="e">
        <f t="shared" si="185"/>
        <v>#VALUE!</v>
      </c>
      <c r="F2425" s="78" t="e">
        <f t="shared" si="186"/>
        <v>#VALUE!</v>
      </c>
      <c r="G2425" s="99">
        <f t="shared" si="187"/>
        <v>0</v>
      </c>
      <c r="H2425" s="99">
        <v>1</v>
      </c>
    </row>
    <row r="2426" spans="3:8" ht="18" customHeight="1" x14ac:dyDescent="0.25">
      <c r="C2426" s="36" t="str">
        <f t="shared" si="183"/>
        <v/>
      </c>
      <c r="D2426" s="36">
        <f t="shared" si="184"/>
        <v>0</v>
      </c>
      <c r="E2426" s="36" t="e">
        <f t="shared" si="185"/>
        <v>#VALUE!</v>
      </c>
      <c r="F2426" s="78" t="e">
        <f t="shared" si="186"/>
        <v>#VALUE!</v>
      </c>
      <c r="G2426" s="99">
        <f t="shared" si="187"/>
        <v>0</v>
      </c>
      <c r="H2426" s="99">
        <v>1</v>
      </c>
    </row>
    <row r="2427" spans="3:8" ht="18" customHeight="1" x14ac:dyDescent="0.25">
      <c r="C2427" s="36" t="str">
        <f t="shared" si="183"/>
        <v/>
      </c>
      <c r="D2427" s="36">
        <f t="shared" si="184"/>
        <v>0</v>
      </c>
      <c r="E2427" s="36" t="e">
        <f t="shared" si="185"/>
        <v>#VALUE!</v>
      </c>
      <c r="F2427" s="78" t="e">
        <f t="shared" si="186"/>
        <v>#VALUE!</v>
      </c>
      <c r="G2427" s="99">
        <f t="shared" si="187"/>
        <v>0</v>
      </c>
      <c r="H2427" s="99">
        <v>1</v>
      </c>
    </row>
    <row r="2428" spans="3:8" ht="18" customHeight="1" x14ac:dyDescent="0.25">
      <c r="C2428" s="36" t="str">
        <f t="shared" si="183"/>
        <v/>
      </c>
      <c r="D2428" s="36">
        <f t="shared" si="184"/>
        <v>0</v>
      </c>
      <c r="E2428" s="36" t="e">
        <f t="shared" si="185"/>
        <v>#VALUE!</v>
      </c>
      <c r="F2428" s="78" t="e">
        <f t="shared" si="186"/>
        <v>#VALUE!</v>
      </c>
      <c r="G2428" s="99">
        <f t="shared" si="187"/>
        <v>0</v>
      </c>
      <c r="H2428" s="99">
        <v>1</v>
      </c>
    </row>
    <row r="2429" spans="3:8" ht="18" customHeight="1" x14ac:dyDescent="0.25">
      <c r="C2429" s="36" t="str">
        <f t="shared" si="183"/>
        <v/>
      </c>
      <c r="D2429" s="36">
        <f t="shared" si="184"/>
        <v>0</v>
      </c>
      <c r="E2429" s="36" t="e">
        <f t="shared" si="185"/>
        <v>#VALUE!</v>
      </c>
      <c r="F2429" s="78" t="e">
        <f t="shared" si="186"/>
        <v>#VALUE!</v>
      </c>
      <c r="G2429" s="99">
        <f t="shared" si="187"/>
        <v>0</v>
      </c>
      <c r="H2429" s="99">
        <v>1</v>
      </c>
    </row>
    <row r="2430" spans="3:8" ht="18" customHeight="1" x14ac:dyDescent="0.25">
      <c r="C2430" s="36" t="str">
        <f t="shared" si="183"/>
        <v/>
      </c>
      <c r="D2430" s="36">
        <f t="shared" si="184"/>
        <v>0</v>
      </c>
      <c r="E2430" s="36" t="e">
        <f t="shared" si="185"/>
        <v>#VALUE!</v>
      </c>
      <c r="F2430" s="78" t="e">
        <f t="shared" si="186"/>
        <v>#VALUE!</v>
      </c>
      <c r="G2430" s="99">
        <f t="shared" si="187"/>
        <v>0</v>
      </c>
      <c r="H2430" s="99">
        <v>1</v>
      </c>
    </row>
    <row r="2431" spans="3:8" ht="18" customHeight="1" x14ac:dyDescent="0.25">
      <c r="C2431" s="36" t="str">
        <f t="shared" si="183"/>
        <v/>
      </c>
      <c r="D2431" s="36">
        <f t="shared" si="184"/>
        <v>0</v>
      </c>
      <c r="E2431" s="36" t="e">
        <f t="shared" si="185"/>
        <v>#VALUE!</v>
      </c>
      <c r="F2431" s="78" t="e">
        <f t="shared" si="186"/>
        <v>#VALUE!</v>
      </c>
      <c r="G2431" s="99">
        <f t="shared" si="187"/>
        <v>0</v>
      </c>
      <c r="H2431" s="99">
        <v>1</v>
      </c>
    </row>
    <row r="2432" spans="3:8" ht="18" customHeight="1" x14ac:dyDescent="0.25">
      <c r="C2432" s="36" t="str">
        <f t="shared" si="183"/>
        <v/>
      </c>
      <c r="D2432" s="36">
        <f t="shared" si="184"/>
        <v>0</v>
      </c>
      <c r="E2432" s="36" t="e">
        <f t="shared" si="185"/>
        <v>#VALUE!</v>
      </c>
      <c r="F2432" s="78" t="e">
        <f t="shared" si="186"/>
        <v>#VALUE!</v>
      </c>
      <c r="G2432" s="99">
        <f t="shared" si="187"/>
        <v>0</v>
      </c>
      <c r="H2432" s="99">
        <v>1</v>
      </c>
    </row>
    <row r="2433" spans="3:8" ht="18" customHeight="1" x14ac:dyDescent="0.25">
      <c r="C2433" s="36" t="str">
        <f t="shared" si="183"/>
        <v/>
      </c>
      <c r="D2433" s="36">
        <f t="shared" si="184"/>
        <v>0</v>
      </c>
      <c r="E2433" s="36" t="e">
        <f t="shared" si="185"/>
        <v>#VALUE!</v>
      </c>
      <c r="F2433" s="78" t="e">
        <f t="shared" si="186"/>
        <v>#VALUE!</v>
      </c>
      <c r="G2433" s="99">
        <f t="shared" si="187"/>
        <v>0</v>
      </c>
      <c r="H2433" s="99">
        <v>1</v>
      </c>
    </row>
    <row r="2434" spans="3:8" ht="18" customHeight="1" x14ac:dyDescent="0.25">
      <c r="C2434" s="36" t="str">
        <f t="shared" si="183"/>
        <v/>
      </c>
      <c r="D2434" s="36">
        <f t="shared" si="184"/>
        <v>0</v>
      </c>
      <c r="E2434" s="36" t="e">
        <f t="shared" si="185"/>
        <v>#VALUE!</v>
      </c>
      <c r="F2434" s="78" t="e">
        <f t="shared" si="186"/>
        <v>#VALUE!</v>
      </c>
      <c r="G2434" s="99">
        <f t="shared" si="187"/>
        <v>0</v>
      </c>
      <c r="H2434" s="99">
        <v>1</v>
      </c>
    </row>
    <row r="2435" spans="3:8" ht="18" customHeight="1" x14ac:dyDescent="0.25">
      <c r="C2435" s="36" t="str">
        <f t="shared" ref="C2435:C2498" si="188">TRIM(RIGHT(SUBSTITUTE(A2435,"/",REPT(" ",LEN(A2435))),LEN(A2435)))</f>
        <v/>
      </c>
      <c r="D2435" s="36">
        <f t="shared" ref="D2435:D2498" si="189">B2435</f>
        <v>0</v>
      </c>
      <c r="E2435" s="36" t="e">
        <f t="shared" ref="E2435:E2498" si="190">LEFT(A2435,LEN(A2435)-LEN(C2435)-1)</f>
        <v>#VALUE!</v>
      </c>
      <c r="F2435" s="78" t="e">
        <f t="shared" ref="F2435:F2498" si="191">LEFT(A2435,FIND("/",A2435,FIND("/",A2435)+1)-1)</f>
        <v>#VALUE!</v>
      </c>
      <c r="G2435" s="99">
        <f t="shared" ref="G2435:G2498" si="192">B2435</f>
        <v>0</v>
      </c>
      <c r="H2435" s="99">
        <v>1</v>
      </c>
    </row>
    <row r="2436" spans="3:8" ht="18" customHeight="1" x14ac:dyDescent="0.25">
      <c r="C2436" s="36" t="str">
        <f t="shared" si="188"/>
        <v/>
      </c>
      <c r="D2436" s="36">
        <f t="shared" si="189"/>
        <v>0</v>
      </c>
      <c r="E2436" s="36" t="e">
        <f t="shared" si="190"/>
        <v>#VALUE!</v>
      </c>
      <c r="F2436" s="78" t="e">
        <f t="shared" si="191"/>
        <v>#VALUE!</v>
      </c>
      <c r="G2436" s="99">
        <f t="shared" si="192"/>
        <v>0</v>
      </c>
      <c r="H2436" s="99">
        <v>1</v>
      </c>
    </row>
    <row r="2437" spans="3:8" ht="18" customHeight="1" x14ac:dyDescent="0.25">
      <c r="C2437" s="36" t="str">
        <f t="shared" si="188"/>
        <v/>
      </c>
      <c r="D2437" s="36">
        <f t="shared" si="189"/>
        <v>0</v>
      </c>
      <c r="E2437" s="36" t="e">
        <f t="shared" si="190"/>
        <v>#VALUE!</v>
      </c>
      <c r="F2437" s="78" t="e">
        <f t="shared" si="191"/>
        <v>#VALUE!</v>
      </c>
      <c r="G2437" s="99">
        <f t="shared" si="192"/>
        <v>0</v>
      </c>
      <c r="H2437" s="99">
        <v>1</v>
      </c>
    </row>
    <row r="2438" spans="3:8" ht="18" customHeight="1" x14ac:dyDescent="0.25">
      <c r="C2438" s="36" t="str">
        <f t="shared" si="188"/>
        <v/>
      </c>
      <c r="D2438" s="36">
        <f t="shared" si="189"/>
        <v>0</v>
      </c>
      <c r="E2438" s="36" t="e">
        <f t="shared" si="190"/>
        <v>#VALUE!</v>
      </c>
      <c r="F2438" s="78" t="e">
        <f t="shared" si="191"/>
        <v>#VALUE!</v>
      </c>
      <c r="G2438" s="99">
        <f t="shared" si="192"/>
        <v>0</v>
      </c>
      <c r="H2438" s="99">
        <v>1</v>
      </c>
    </row>
    <row r="2439" spans="3:8" ht="18" customHeight="1" x14ac:dyDescent="0.25">
      <c r="C2439" s="36" t="str">
        <f t="shared" si="188"/>
        <v/>
      </c>
      <c r="D2439" s="36">
        <f t="shared" si="189"/>
        <v>0</v>
      </c>
      <c r="E2439" s="36" t="e">
        <f t="shared" si="190"/>
        <v>#VALUE!</v>
      </c>
      <c r="F2439" s="78" t="e">
        <f t="shared" si="191"/>
        <v>#VALUE!</v>
      </c>
      <c r="G2439" s="99">
        <f t="shared" si="192"/>
        <v>0</v>
      </c>
      <c r="H2439" s="99">
        <v>1</v>
      </c>
    </row>
    <row r="2440" spans="3:8" ht="18" customHeight="1" x14ac:dyDescent="0.25">
      <c r="C2440" s="36" t="str">
        <f t="shared" si="188"/>
        <v/>
      </c>
      <c r="D2440" s="36">
        <f t="shared" si="189"/>
        <v>0</v>
      </c>
      <c r="E2440" s="36" t="e">
        <f t="shared" si="190"/>
        <v>#VALUE!</v>
      </c>
      <c r="F2440" s="78" t="e">
        <f t="shared" si="191"/>
        <v>#VALUE!</v>
      </c>
      <c r="G2440" s="99">
        <f t="shared" si="192"/>
        <v>0</v>
      </c>
      <c r="H2440" s="99">
        <v>1</v>
      </c>
    </row>
    <row r="2441" spans="3:8" ht="18" customHeight="1" x14ac:dyDescent="0.25">
      <c r="C2441" s="36" t="str">
        <f t="shared" si="188"/>
        <v/>
      </c>
      <c r="D2441" s="36">
        <f t="shared" si="189"/>
        <v>0</v>
      </c>
      <c r="E2441" s="36" t="e">
        <f t="shared" si="190"/>
        <v>#VALUE!</v>
      </c>
      <c r="F2441" s="78" t="e">
        <f t="shared" si="191"/>
        <v>#VALUE!</v>
      </c>
      <c r="G2441" s="99">
        <f t="shared" si="192"/>
        <v>0</v>
      </c>
      <c r="H2441" s="99">
        <v>1</v>
      </c>
    </row>
    <row r="2442" spans="3:8" ht="18" customHeight="1" x14ac:dyDescent="0.25">
      <c r="C2442" s="36" t="str">
        <f t="shared" si="188"/>
        <v/>
      </c>
      <c r="D2442" s="36">
        <f t="shared" si="189"/>
        <v>0</v>
      </c>
      <c r="E2442" s="36" t="e">
        <f t="shared" si="190"/>
        <v>#VALUE!</v>
      </c>
      <c r="F2442" s="78" t="e">
        <f t="shared" si="191"/>
        <v>#VALUE!</v>
      </c>
      <c r="G2442" s="99">
        <f t="shared" si="192"/>
        <v>0</v>
      </c>
      <c r="H2442" s="99">
        <v>1</v>
      </c>
    </row>
    <row r="2443" spans="3:8" ht="18" customHeight="1" x14ac:dyDescent="0.25">
      <c r="C2443" s="36" t="str">
        <f t="shared" si="188"/>
        <v/>
      </c>
      <c r="D2443" s="36">
        <f t="shared" si="189"/>
        <v>0</v>
      </c>
      <c r="E2443" s="36" t="e">
        <f t="shared" si="190"/>
        <v>#VALUE!</v>
      </c>
      <c r="F2443" s="78" t="e">
        <f t="shared" si="191"/>
        <v>#VALUE!</v>
      </c>
      <c r="G2443" s="99">
        <f t="shared" si="192"/>
        <v>0</v>
      </c>
      <c r="H2443" s="99">
        <v>1</v>
      </c>
    </row>
    <row r="2444" spans="3:8" ht="18" customHeight="1" x14ac:dyDescent="0.25">
      <c r="C2444" s="36" t="str">
        <f t="shared" si="188"/>
        <v/>
      </c>
      <c r="D2444" s="36">
        <f t="shared" si="189"/>
        <v>0</v>
      </c>
      <c r="E2444" s="36" t="e">
        <f t="shared" si="190"/>
        <v>#VALUE!</v>
      </c>
      <c r="F2444" s="78" t="e">
        <f t="shared" si="191"/>
        <v>#VALUE!</v>
      </c>
      <c r="G2444" s="99">
        <f t="shared" si="192"/>
        <v>0</v>
      </c>
      <c r="H2444" s="99">
        <v>1</v>
      </c>
    </row>
    <row r="2445" spans="3:8" ht="18" customHeight="1" x14ac:dyDescent="0.25">
      <c r="C2445" s="36" t="str">
        <f t="shared" si="188"/>
        <v/>
      </c>
      <c r="D2445" s="36">
        <f t="shared" si="189"/>
        <v>0</v>
      </c>
      <c r="E2445" s="36" t="e">
        <f t="shared" si="190"/>
        <v>#VALUE!</v>
      </c>
      <c r="F2445" s="78" t="e">
        <f t="shared" si="191"/>
        <v>#VALUE!</v>
      </c>
      <c r="G2445" s="99">
        <f t="shared" si="192"/>
        <v>0</v>
      </c>
      <c r="H2445" s="99">
        <v>1</v>
      </c>
    </row>
    <row r="2446" spans="3:8" ht="18" customHeight="1" x14ac:dyDescent="0.25">
      <c r="C2446" s="36" t="str">
        <f t="shared" si="188"/>
        <v/>
      </c>
      <c r="D2446" s="36">
        <f t="shared" si="189"/>
        <v>0</v>
      </c>
      <c r="E2446" s="36" t="e">
        <f t="shared" si="190"/>
        <v>#VALUE!</v>
      </c>
      <c r="F2446" s="78" t="e">
        <f t="shared" si="191"/>
        <v>#VALUE!</v>
      </c>
      <c r="G2446" s="99">
        <f t="shared" si="192"/>
        <v>0</v>
      </c>
      <c r="H2446" s="99">
        <v>1</v>
      </c>
    </row>
    <row r="2447" spans="3:8" ht="18" customHeight="1" x14ac:dyDescent="0.25">
      <c r="C2447" s="36" t="str">
        <f t="shared" si="188"/>
        <v/>
      </c>
      <c r="D2447" s="36">
        <f t="shared" si="189"/>
        <v>0</v>
      </c>
      <c r="E2447" s="36" t="e">
        <f t="shared" si="190"/>
        <v>#VALUE!</v>
      </c>
      <c r="F2447" s="78" t="e">
        <f t="shared" si="191"/>
        <v>#VALUE!</v>
      </c>
      <c r="G2447" s="99">
        <f t="shared" si="192"/>
        <v>0</v>
      </c>
      <c r="H2447" s="99">
        <v>1</v>
      </c>
    </row>
    <row r="2448" spans="3:8" ht="18" customHeight="1" x14ac:dyDescent="0.25">
      <c r="C2448" s="36" t="str">
        <f t="shared" si="188"/>
        <v/>
      </c>
      <c r="D2448" s="36">
        <f t="shared" si="189"/>
        <v>0</v>
      </c>
      <c r="E2448" s="36" t="e">
        <f t="shared" si="190"/>
        <v>#VALUE!</v>
      </c>
      <c r="F2448" s="78" t="e">
        <f t="shared" si="191"/>
        <v>#VALUE!</v>
      </c>
      <c r="G2448" s="99">
        <f t="shared" si="192"/>
        <v>0</v>
      </c>
      <c r="H2448" s="99">
        <v>1</v>
      </c>
    </row>
    <row r="2449" spans="3:8" ht="18" customHeight="1" x14ac:dyDescent="0.25">
      <c r="C2449" s="36" t="str">
        <f t="shared" si="188"/>
        <v/>
      </c>
      <c r="D2449" s="36">
        <f t="shared" si="189"/>
        <v>0</v>
      </c>
      <c r="E2449" s="36" t="e">
        <f t="shared" si="190"/>
        <v>#VALUE!</v>
      </c>
      <c r="F2449" s="78" t="e">
        <f t="shared" si="191"/>
        <v>#VALUE!</v>
      </c>
      <c r="G2449" s="99">
        <f t="shared" si="192"/>
        <v>0</v>
      </c>
      <c r="H2449" s="99">
        <v>1</v>
      </c>
    </row>
    <row r="2450" spans="3:8" ht="18" customHeight="1" x14ac:dyDescent="0.25">
      <c r="C2450" s="36" t="str">
        <f t="shared" si="188"/>
        <v/>
      </c>
      <c r="D2450" s="36">
        <f t="shared" si="189"/>
        <v>0</v>
      </c>
      <c r="E2450" s="36" t="e">
        <f t="shared" si="190"/>
        <v>#VALUE!</v>
      </c>
      <c r="F2450" s="78" t="e">
        <f t="shared" si="191"/>
        <v>#VALUE!</v>
      </c>
      <c r="G2450" s="99">
        <f t="shared" si="192"/>
        <v>0</v>
      </c>
      <c r="H2450" s="99">
        <v>1</v>
      </c>
    </row>
    <row r="2451" spans="3:8" ht="18" customHeight="1" x14ac:dyDescent="0.25">
      <c r="C2451" s="36" t="str">
        <f t="shared" si="188"/>
        <v/>
      </c>
      <c r="D2451" s="36">
        <f t="shared" si="189"/>
        <v>0</v>
      </c>
      <c r="E2451" s="36" t="e">
        <f t="shared" si="190"/>
        <v>#VALUE!</v>
      </c>
      <c r="F2451" s="78" t="e">
        <f t="shared" si="191"/>
        <v>#VALUE!</v>
      </c>
      <c r="G2451" s="99">
        <f t="shared" si="192"/>
        <v>0</v>
      </c>
      <c r="H2451" s="99">
        <v>1</v>
      </c>
    </row>
    <row r="2452" spans="3:8" ht="18" customHeight="1" x14ac:dyDescent="0.25">
      <c r="C2452" s="36" t="str">
        <f t="shared" si="188"/>
        <v/>
      </c>
      <c r="D2452" s="36">
        <f t="shared" si="189"/>
        <v>0</v>
      </c>
      <c r="E2452" s="36" t="e">
        <f t="shared" si="190"/>
        <v>#VALUE!</v>
      </c>
      <c r="F2452" s="78" t="e">
        <f t="shared" si="191"/>
        <v>#VALUE!</v>
      </c>
      <c r="G2452" s="99">
        <f t="shared" si="192"/>
        <v>0</v>
      </c>
      <c r="H2452" s="99">
        <v>1</v>
      </c>
    </row>
    <row r="2453" spans="3:8" ht="18" customHeight="1" x14ac:dyDescent="0.25">
      <c r="C2453" s="36" t="str">
        <f t="shared" si="188"/>
        <v/>
      </c>
      <c r="D2453" s="36">
        <f t="shared" si="189"/>
        <v>0</v>
      </c>
      <c r="E2453" s="36" t="e">
        <f t="shared" si="190"/>
        <v>#VALUE!</v>
      </c>
      <c r="F2453" s="78" t="e">
        <f t="shared" si="191"/>
        <v>#VALUE!</v>
      </c>
      <c r="G2453" s="99">
        <f t="shared" si="192"/>
        <v>0</v>
      </c>
      <c r="H2453" s="99">
        <v>1</v>
      </c>
    </row>
    <row r="2454" spans="3:8" ht="18" customHeight="1" x14ac:dyDescent="0.25">
      <c r="C2454" s="36" t="str">
        <f t="shared" si="188"/>
        <v/>
      </c>
      <c r="D2454" s="36">
        <f t="shared" si="189"/>
        <v>0</v>
      </c>
      <c r="E2454" s="36" t="e">
        <f t="shared" si="190"/>
        <v>#VALUE!</v>
      </c>
      <c r="F2454" s="78" t="e">
        <f t="shared" si="191"/>
        <v>#VALUE!</v>
      </c>
      <c r="G2454" s="99">
        <f t="shared" si="192"/>
        <v>0</v>
      </c>
      <c r="H2454" s="99">
        <v>1</v>
      </c>
    </row>
    <row r="2455" spans="3:8" ht="18" customHeight="1" x14ac:dyDescent="0.25">
      <c r="C2455" s="36" t="str">
        <f t="shared" si="188"/>
        <v/>
      </c>
      <c r="D2455" s="36">
        <f t="shared" si="189"/>
        <v>0</v>
      </c>
      <c r="E2455" s="36" t="e">
        <f t="shared" si="190"/>
        <v>#VALUE!</v>
      </c>
      <c r="F2455" s="78" t="e">
        <f t="shared" si="191"/>
        <v>#VALUE!</v>
      </c>
      <c r="G2455" s="99">
        <f t="shared" si="192"/>
        <v>0</v>
      </c>
      <c r="H2455" s="99">
        <v>1</v>
      </c>
    </row>
    <row r="2456" spans="3:8" ht="18" customHeight="1" x14ac:dyDescent="0.25">
      <c r="C2456" s="36" t="str">
        <f t="shared" si="188"/>
        <v/>
      </c>
      <c r="D2456" s="36">
        <f t="shared" si="189"/>
        <v>0</v>
      </c>
      <c r="E2456" s="36" t="e">
        <f t="shared" si="190"/>
        <v>#VALUE!</v>
      </c>
      <c r="F2456" s="78" t="e">
        <f t="shared" si="191"/>
        <v>#VALUE!</v>
      </c>
      <c r="G2456" s="99">
        <f t="shared" si="192"/>
        <v>0</v>
      </c>
      <c r="H2456" s="99">
        <v>1</v>
      </c>
    </row>
    <row r="2457" spans="3:8" ht="18" customHeight="1" x14ac:dyDescent="0.25">
      <c r="C2457" s="36" t="str">
        <f t="shared" si="188"/>
        <v/>
      </c>
      <c r="D2457" s="36">
        <f t="shared" si="189"/>
        <v>0</v>
      </c>
      <c r="E2457" s="36" t="e">
        <f t="shared" si="190"/>
        <v>#VALUE!</v>
      </c>
      <c r="F2457" s="78" t="e">
        <f t="shared" si="191"/>
        <v>#VALUE!</v>
      </c>
      <c r="G2457" s="99">
        <f t="shared" si="192"/>
        <v>0</v>
      </c>
      <c r="H2457" s="99">
        <v>1</v>
      </c>
    </row>
    <row r="2458" spans="3:8" ht="18" customHeight="1" x14ac:dyDescent="0.25">
      <c r="C2458" s="36" t="str">
        <f t="shared" si="188"/>
        <v/>
      </c>
      <c r="D2458" s="36">
        <f t="shared" si="189"/>
        <v>0</v>
      </c>
      <c r="E2458" s="36" t="e">
        <f t="shared" si="190"/>
        <v>#VALUE!</v>
      </c>
      <c r="F2458" s="78" t="e">
        <f t="shared" si="191"/>
        <v>#VALUE!</v>
      </c>
      <c r="G2458" s="99">
        <f t="shared" si="192"/>
        <v>0</v>
      </c>
      <c r="H2458" s="99">
        <v>1</v>
      </c>
    </row>
    <row r="2459" spans="3:8" ht="18" customHeight="1" x14ac:dyDescent="0.25">
      <c r="C2459" s="36" t="str">
        <f t="shared" si="188"/>
        <v/>
      </c>
      <c r="D2459" s="36">
        <f t="shared" si="189"/>
        <v>0</v>
      </c>
      <c r="E2459" s="36" t="e">
        <f t="shared" si="190"/>
        <v>#VALUE!</v>
      </c>
      <c r="F2459" s="78" t="e">
        <f t="shared" si="191"/>
        <v>#VALUE!</v>
      </c>
      <c r="G2459" s="99">
        <f t="shared" si="192"/>
        <v>0</v>
      </c>
      <c r="H2459" s="99">
        <v>1</v>
      </c>
    </row>
    <row r="2460" spans="3:8" ht="18" customHeight="1" x14ac:dyDescent="0.25">
      <c r="C2460" s="36" t="str">
        <f t="shared" si="188"/>
        <v/>
      </c>
      <c r="D2460" s="36">
        <f t="shared" si="189"/>
        <v>0</v>
      </c>
      <c r="E2460" s="36" t="e">
        <f t="shared" si="190"/>
        <v>#VALUE!</v>
      </c>
      <c r="F2460" s="78" t="e">
        <f t="shared" si="191"/>
        <v>#VALUE!</v>
      </c>
      <c r="G2460" s="99">
        <f t="shared" si="192"/>
        <v>0</v>
      </c>
      <c r="H2460" s="99">
        <v>1</v>
      </c>
    </row>
    <row r="2461" spans="3:8" ht="18" customHeight="1" x14ac:dyDescent="0.25">
      <c r="C2461" s="36" t="str">
        <f t="shared" si="188"/>
        <v/>
      </c>
      <c r="D2461" s="36">
        <f t="shared" si="189"/>
        <v>0</v>
      </c>
      <c r="E2461" s="36" t="e">
        <f t="shared" si="190"/>
        <v>#VALUE!</v>
      </c>
      <c r="F2461" s="78" t="e">
        <f t="shared" si="191"/>
        <v>#VALUE!</v>
      </c>
      <c r="G2461" s="99">
        <f t="shared" si="192"/>
        <v>0</v>
      </c>
      <c r="H2461" s="99">
        <v>1</v>
      </c>
    </row>
    <row r="2462" spans="3:8" ht="18" customHeight="1" x14ac:dyDescent="0.25">
      <c r="C2462" s="36" t="str">
        <f t="shared" si="188"/>
        <v/>
      </c>
      <c r="D2462" s="36">
        <f t="shared" si="189"/>
        <v>0</v>
      </c>
      <c r="E2462" s="36" t="e">
        <f t="shared" si="190"/>
        <v>#VALUE!</v>
      </c>
      <c r="F2462" s="78" t="e">
        <f t="shared" si="191"/>
        <v>#VALUE!</v>
      </c>
      <c r="G2462" s="99">
        <f t="shared" si="192"/>
        <v>0</v>
      </c>
      <c r="H2462" s="99">
        <v>1</v>
      </c>
    </row>
    <row r="2463" spans="3:8" ht="18" customHeight="1" x14ac:dyDescent="0.25">
      <c r="C2463" s="36" t="str">
        <f t="shared" si="188"/>
        <v/>
      </c>
      <c r="D2463" s="36">
        <f t="shared" si="189"/>
        <v>0</v>
      </c>
      <c r="E2463" s="36" t="e">
        <f t="shared" si="190"/>
        <v>#VALUE!</v>
      </c>
      <c r="F2463" s="78" t="e">
        <f t="shared" si="191"/>
        <v>#VALUE!</v>
      </c>
      <c r="G2463" s="99">
        <f t="shared" si="192"/>
        <v>0</v>
      </c>
      <c r="H2463" s="99">
        <v>1</v>
      </c>
    </row>
    <row r="2464" spans="3:8" ht="18" customHeight="1" x14ac:dyDescent="0.25">
      <c r="C2464" s="36" t="str">
        <f t="shared" si="188"/>
        <v/>
      </c>
      <c r="D2464" s="36">
        <f t="shared" si="189"/>
        <v>0</v>
      </c>
      <c r="E2464" s="36" t="e">
        <f t="shared" si="190"/>
        <v>#VALUE!</v>
      </c>
      <c r="F2464" s="78" t="e">
        <f t="shared" si="191"/>
        <v>#VALUE!</v>
      </c>
      <c r="G2464" s="99">
        <f t="shared" si="192"/>
        <v>0</v>
      </c>
      <c r="H2464" s="99">
        <v>1</v>
      </c>
    </row>
    <row r="2465" spans="3:8" ht="18" customHeight="1" x14ac:dyDescent="0.25">
      <c r="C2465" s="36" t="str">
        <f t="shared" si="188"/>
        <v/>
      </c>
      <c r="D2465" s="36">
        <f t="shared" si="189"/>
        <v>0</v>
      </c>
      <c r="E2465" s="36" t="e">
        <f t="shared" si="190"/>
        <v>#VALUE!</v>
      </c>
      <c r="F2465" s="78" t="e">
        <f t="shared" si="191"/>
        <v>#VALUE!</v>
      </c>
      <c r="G2465" s="99">
        <f t="shared" si="192"/>
        <v>0</v>
      </c>
      <c r="H2465" s="99">
        <v>1</v>
      </c>
    </row>
    <row r="2466" spans="3:8" ht="18" customHeight="1" x14ac:dyDescent="0.25">
      <c r="C2466" s="36" t="str">
        <f t="shared" si="188"/>
        <v/>
      </c>
      <c r="D2466" s="36">
        <f t="shared" si="189"/>
        <v>0</v>
      </c>
      <c r="E2466" s="36" t="e">
        <f t="shared" si="190"/>
        <v>#VALUE!</v>
      </c>
      <c r="F2466" s="78" t="e">
        <f t="shared" si="191"/>
        <v>#VALUE!</v>
      </c>
      <c r="G2466" s="99">
        <f t="shared" si="192"/>
        <v>0</v>
      </c>
      <c r="H2466" s="99">
        <v>1</v>
      </c>
    </row>
    <row r="2467" spans="3:8" ht="18" customHeight="1" x14ac:dyDescent="0.25">
      <c r="C2467" s="36" t="str">
        <f t="shared" si="188"/>
        <v/>
      </c>
      <c r="D2467" s="36">
        <f t="shared" si="189"/>
        <v>0</v>
      </c>
      <c r="E2467" s="36" t="e">
        <f t="shared" si="190"/>
        <v>#VALUE!</v>
      </c>
      <c r="F2467" s="78" t="e">
        <f t="shared" si="191"/>
        <v>#VALUE!</v>
      </c>
      <c r="G2467" s="99">
        <f t="shared" si="192"/>
        <v>0</v>
      </c>
      <c r="H2467" s="99">
        <v>1</v>
      </c>
    </row>
    <row r="2468" spans="3:8" ht="18" customHeight="1" x14ac:dyDescent="0.25">
      <c r="C2468" s="36" t="str">
        <f t="shared" si="188"/>
        <v/>
      </c>
      <c r="D2468" s="36">
        <f t="shared" si="189"/>
        <v>0</v>
      </c>
      <c r="E2468" s="36" t="e">
        <f t="shared" si="190"/>
        <v>#VALUE!</v>
      </c>
      <c r="F2468" s="78" t="e">
        <f t="shared" si="191"/>
        <v>#VALUE!</v>
      </c>
      <c r="G2468" s="99">
        <f t="shared" si="192"/>
        <v>0</v>
      </c>
      <c r="H2468" s="99">
        <v>1</v>
      </c>
    </row>
    <row r="2469" spans="3:8" ht="18" customHeight="1" x14ac:dyDescent="0.25">
      <c r="C2469" s="36" t="str">
        <f t="shared" si="188"/>
        <v/>
      </c>
      <c r="D2469" s="36">
        <f t="shared" si="189"/>
        <v>0</v>
      </c>
      <c r="E2469" s="36" t="e">
        <f t="shared" si="190"/>
        <v>#VALUE!</v>
      </c>
      <c r="F2469" s="78" t="e">
        <f t="shared" si="191"/>
        <v>#VALUE!</v>
      </c>
      <c r="G2469" s="99">
        <f t="shared" si="192"/>
        <v>0</v>
      </c>
      <c r="H2469" s="99">
        <v>1</v>
      </c>
    </row>
    <row r="2470" spans="3:8" ht="18" customHeight="1" x14ac:dyDescent="0.25">
      <c r="C2470" s="36" t="str">
        <f t="shared" si="188"/>
        <v/>
      </c>
      <c r="D2470" s="36">
        <f t="shared" si="189"/>
        <v>0</v>
      </c>
      <c r="E2470" s="36" t="e">
        <f t="shared" si="190"/>
        <v>#VALUE!</v>
      </c>
      <c r="F2470" s="78" t="e">
        <f t="shared" si="191"/>
        <v>#VALUE!</v>
      </c>
      <c r="G2470" s="99">
        <f t="shared" si="192"/>
        <v>0</v>
      </c>
      <c r="H2470" s="99">
        <v>1</v>
      </c>
    </row>
    <row r="2471" spans="3:8" ht="18" customHeight="1" x14ac:dyDescent="0.25">
      <c r="C2471" s="36" t="str">
        <f t="shared" si="188"/>
        <v/>
      </c>
      <c r="D2471" s="36">
        <f t="shared" si="189"/>
        <v>0</v>
      </c>
      <c r="E2471" s="36" t="e">
        <f t="shared" si="190"/>
        <v>#VALUE!</v>
      </c>
      <c r="F2471" s="78" t="e">
        <f t="shared" si="191"/>
        <v>#VALUE!</v>
      </c>
      <c r="G2471" s="99">
        <f t="shared" si="192"/>
        <v>0</v>
      </c>
      <c r="H2471" s="99">
        <v>1</v>
      </c>
    </row>
    <row r="2472" spans="3:8" ht="18" customHeight="1" x14ac:dyDescent="0.25">
      <c r="C2472" s="36" t="str">
        <f t="shared" si="188"/>
        <v/>
      </c>
      <c r="D2472" s="36">
        <f t="shared" si="189"/>
        <v>0</v>
      </c>
      <c r="E2472" s="36" t="e">
        <f t="shared" si="190"/>
        <v>#VALUE!</v>
      </c>
      <c r="F2472" s="78" t="e">
        <f t="shared" si="191"/>
        <v>#VALUE!</v>
      </c>
      <c r="G2472" s="99">
        <f t="shared" si="192"/>
        <v>0</v>
      </c>
      <c r="H2472" s="99">
        <v>1</v>
      </c>
    </row>
    <row r="2473" spans="3:8" ht="18" customHeight="1" x14ac:dyDescent="0.25">
      <c r="C2473" s="36" t="str">
        <f t="shared" si="188"/>
        <v/>
      </c>
      <c r="D2473" s="36">
        <f t="shared" si="189"/>
        <v>0</v>
      </c>
      <c r="E2473" s="36" t="e">
        <f t="shared" si="190"/>
        <v>#VALUE!</v>
      </c>
      <c r="F2473" s="78" t="e">
        <f t="shared" si="191"/>
        <v>#VALUE!</v>
      </c>
      <c r="G2473" s="99">
        <f t="shared" si="192"/>
        <v>0</v>
      </c>
      <c r="H2473" s="99">
        <v>1</v>
      </c>
    </row>
    <row r="2474" spans="3:8" ht="18" customHeight="1" x14ac:dyDescent="0.25">
      <c r="C2474" s="36" t="str">
        <f t="shared" si="188"/>
        <v/>
      </c>
      <c r="D2474" s="36">
        <f t="shared" si="189"/>
        <v>0</v>
      </c>
      <c r="E2474" s="36" t="e">
        <f t="shared" si="190"/>
        <v>#VALUE!</v>
      </c>
      <c r="F2474" s="78" t="e">
        <f t="shared" si="191"/>
        <v>#VALUE!</v>
      </c>
      <c r="G2474" s="99">
        <f t="shared" si="192"/>
        <v>0</v>
      </c>
      <c r="H2474" s="99">
        <v>1</v>
      </c>
    </row>
    <row r="2475" spans="3:8" ht="18" customHeight="1" x14ac:dyDescent="0.25">
      <c r="C2475" s="36" t="str">
        <f t="shared" si="188"/>
        <v/>
      </c>
      <c r="D2475" s="36">
        <f t="shared" si="189"/>
        <v>0</v>
      </c>
      <c r="E2475" s="36" t="e">
        <f t="shared" si="190"/>
        <v>#VALUE!</v>
      </c>
      <c r="F2475" s="78" t="e">
        <f t="shared" si="191"/>
        <v>#VALUE!</v>
      </c>
      <c r="G2475" s="99">
        <f t="shared" si="192"/>
        <v>0</v>
      </c>
      <c r="H2475" s="99">
        <v>1</v>
      </c>
    </row>
    <row r="2476" spans="3:8" ht="18" customHeight="1" x14ac:dyDescent="0.25">
      <c r="C2476" s="36" t="str">
        <f t="shared" si="188"/>
        <v/>
      </c>
      <c r="D2476" s="36">
        <f t="shared" si="189"/>
        <v>0</v>
      </c>
      <c r="E2476" s="36" t="e">
        <f t="shared" si="190"/>
        <v>#VALUE!</v>
      </c>
      <c r="F2476" s="78" t="e">
        <f t="shared" si="191"/>
        <v>#VALUE!</v>
      </c>
      <c r="G2476" s="99">
        <f t="shared" si="192"/>
        <v>0</v>
      </c>
      <c r="H2476" s="99">
        <v>1</v>
      </c>
    </row>
    <row r="2477" spans="3:8" ht="18" customHeight="1" x14ac:dyDescent="0.25">
      <c r="C2477" s="36" t="str">
        <f t="shared" si="188"/>
        <v/>
      </c>
      <c r="D2477" s="36">
        <f t="shared" si="189"/>
        <v>0</v>
      </c>
      <c r="E2477" s="36" t="e">
        <f t="shared" si="190"/>
        <v>#VALUE!</v>
      </c>
      <c r="F2477" s="78" t="e">
        <f t="shared" si="191"/>
        <v>#VALUE!</v>
      </c>
      <c r="G2477" s="99">
        <f t="shared" si="192"/>
        <v>0</v>
      </c>
      <c r="H2477" s="99">
        <v>1</v>
      </c>
    </row>
    <row r="2478" spans="3:8" ht="18" customHeight="1" x14ac:dyDescent="0.25">
      <c r="C2478" s="36" t="str">
        <f t="shared" si="188"/>
        <v/>
      </c>
      <c r="D2478" s="36">
        <f t="shared" si="189"/>
        <v>0</v>
      </c>
      <c r="E2478" s="36" t="e">
        <f t="shared" si="190"/>
        <v>#VALUE!</v>
      </c>
      <c r="F2478" s="78" t="e">
        <f t="shared" si="191"/>
        <v>#VALUE!</v>
      </c>
      <c r="G2478" s="99">
        <f t="shared" si="192"/>
        <v>0</v>
      </c>
      <c r="H2478" s="99">
        <v>1</v>
      </c>
    </row>
    <row r="2479" spans="3:8" ht="18" customHeight="1" x14ac:dyDescent="0.25">
      <c r="C2479" s="36" t="str">
        <f t="shared" si="188"/>
        <v/>
      </c>
      <c r="D2479" s="36">
        <f t="shared" si="189"/>
        <v>0</v>
      </c>
      <c r="E2479" s="36" t="e">
        <f t="shared" si="190"/>
        <v>#VALUE!</v>
      </c>
      <c r="F2479" s="78" t="e">
        <f t="shared" si="191"/>
        <v>#VALUE!</v>
      </c>
      <c r="G2479" s="99">
        <f t="shared" si="192"/>
        <v>0</v>
      </c>
      <c r="H2479" s="99">
        <v>1</v>
      </c>
    </row>
    <row r="2480" spans="3:8" ht="18" customHeight="1" x14ac:dyDescent="0.25">
      <c r="C2480" s="36" t="str">
        <f t="shared" si="188"/>
        <v/>
      </c>
      <c r="D2480" s="36">
        <f t="shared" si="189"/>
        <v>0</v>
      </c>
      <c r="E2480" s="36" t="e">
        <f t="shared" si="190"/>
        <v>#VALUE!</v>
      </c>
      <c r="F2480" s="78" t="e">
        <f t="shared" si="191"/>
        <v>#VALUE!</v>
      </c>
      <c r="G2480" s="99">
        <f t="shared" si="192"/>
        <v>0</v>
      </c>
      <c r="H2480" s="99">
        <v>1</v>
      </c>
    </row>
    <row r="2481" spans="3:8" ht="18" customHeight="1" x14ac:dyDescent="0.25">
      <c r="C2481" s="36" t="str">
        <f t="shared" si="188"/>
        <v/>
      </c>
      <c r="D2481" s="36">
        <f t="shared" si="189"/>
        <v>0</v>
      </c>
      <c r="E2481" s="36" t="e">
        <f t="shared" si="190"/>
        <v>#VALUE!</v>
      </c>
      <c r="F2481" s="78" t="e">
        <f t="shared" si="191"/>
        <v>#VALUE!</v>
      </c>
      <c r="G2481" s="99">
        <f t="shared" si="192"/>
        <v>0</v>
      </c>
      <c r="H2481" s="99">
        <v>1</v>
      </c>
    </row>
    <row r="2482" spans="3:8" ht="18" customHeight="1" x14ac:dyDescent="0.25">
      <c r="C2482" s="36" t="str">
        <f t="shared" si="188"/>
        <v/>
      </c>
      <c r="D2482" s="36">
        <f t="shared" si="189"/>
        <v>0</v>
      </c>
      <c r="E2482" s="36" t="e">
        <f t="shared" si="190"/>
        <v>#VALUE!</v>
      </c>
      <c r="F2482" s="78" t="e">
        <f t="shared" si="191"/>
        <v>#VALUE!</v>
      </c>
      <c r="G2482" s="99">
        <f t="shared" si="192"/>
        <v>0</v>
      </c>
      <c r="H2482" s="99">
        <v>1</v>
      </c>
    </row>
    <row r="2483" spans="3:8" ht="18" customHeight="1" x14ac:dyDescent="0.25">
      <c r="C2483" s="36" t="str">
        <f t="shared" si="188"/>
        <v/>
      </c>
      <c r="D2483" s="36">
        <f t="shared" si="189"/>
        <v>0</v>
      </c>
      <c r="E2483" s="36" t="e">
        <f t="shared" si="190"/>
        <v>#VALUE!</v>
      </c>
      <c r="F2483" s="78" t="e">
        <f t="shared" si="191"/>
        <v>#VALUE!</v>
      </c>
      <c r="G2483" s="99">
        <f t="shared" si="192"/>
        <v>0</v>
      </c>
      <c r="H2483" s="99">
        <v>1</v>
      </c>
    </row>
    <row r="2484" spans="3:8" ht="18" customHeight="1" x14ac:dyDescent="0.25">
      <c r="C2484" s="36" t="str">
        <f t="shared" si="188"/>
        <v/>
      </c>
      <c r="D2484" s="36">
        <f t="shared" si="189"/>
        <v>0</v>
      </c>
      <c r="E2484" s="36" t="e">
        <f t="shared" si="190"/>
        <v>#VALUE!</v>
      </c>
      <c r="F2484" s="78" t="e">
        <f t="shared" si="191"/>
        <v>#VALUE!</v>
      </c>
      <c r="G2484" s="99">
        <f t="shared" si="192"/>
        <v>0</v>
      </c>
      <c r="H2484" s="99">
        <v>1</v>
      </c>
    </row>
    <row r="2485" spans="3:8" ht="18" customHeight="1" x14ac:dyDescent="0.25">
      <c r="C2485" s="36" t="str">
        <f t="shared" si="188"/>
        <v/>
      </c>
      <c r="D2485" s="36">
        <f t="shared" si="189"/>
        <v>0</v>
      </c>
      <c r="E2485" s="36" t="e">
        <f t="shared" si="190"/>
        <v>#VALUE!</v>
      </c>
      <c r="F2485" s="78" t="e">
        <f t="shared" si="191"/>
        <v>#VALUE!</v>
      </c>
      <c r="G2485" s="99">
        <f t="shared" si="192"/>
        <v>0</v>
      </c>
      <c r="H2485" s="99">
        <v>1</v>
      </c>
    </row>
    <row r="2486" spans="3:8" ht="18" customHeight="1" x14ac:dyDescent="0.25">
      <c r="C2486" s="36" t="str">
        <f t="shared" si="188"/>
        <v/>
      </c>
      <c r="D2486" s="36">
        <f t="shared" si="189"/>
        <v>0</v>
      </c>
      <c r="E2486" s="36" t="e">
        <f t="shared" si="190"/>
        <v>#VALUE!</v>
      </c>
      <c r="F2486" s="78" t="e">
        <f t="shared" si="191"/>
        <v>#VALUE!</v>
      </c>
      <c r="G2486" s="99">
        <f t="shared" si="192"/>
        <v>0</v>
      </c>
      <c r="H2486" s="99">
        <v>1</v>
      </c>
    </row>
    <row r="2487" spans="3:8" ht="18" customHeight="1" x14ac:dyDescent="0.25">
      <c r="C2487" s="36" t="str">
        <f t="shared" si="188"/>
        <v/>
      </c>
      <c r="D2487" s="36">
        <f t="shared" si="189"/>
        <v>0</v>
      </c>
      <c r="E2487" s="36" t="e">
        <f t="shared" si="190"/>
        <v>#VALUE!</v>
      </c>
      <c r="F2487" s="78" t="e">
        <f t="shared" si="191"/>
        <v>#VALUE!</v>
      </c>
      <c r="G2487" s="99">
        <f t="shared" si="192"/>
        <v>0</v>
      </c>
      <c r="H2487" s="99">
        <v>1</v>
      </c>
    </row>
    <row r="2488" spans="3:8" ht="18" customHeight="1" x14ac:dyDescent="0.25">
      <c r="C2488" s="36" t="str">
        <f t="shared" si="188"/>
        <v/>
      </c>
      <c r="D2488" s="36">
        <f t="shared" si="189"/>
        <v>0</v>
      </c>
      <c r="E2488" s="36" t="e">
        <f t="shared" si="190"/>
        <v>#VALUE!</v>
      </c>
      <c r="F2488" s="78" t="e">
        <f t="shared" si="191"/>
        <v>#VALUE!</v>
      </c>
      <c r="G2488" s="99">
        <f t="shared" si="192"/>
        <v>0</v>
      </c>
      <c r="H2488" s="99">
        <v>1</v>
      </c>
    </row>
    <row r="2489" spans="3:8" ht="18" customHeight="1" x14ac:dyDescent="0.25">
      <c r="C2489" s="36" t="str">
        <f t="shared" si="188"/>
        <v/>
      </c>
      <c r="D2489" s="36">
        <f t="shared" si="189"/>
        <v>0</v>
      </c>
      <c r="E2489" s="36" t="e">
        <f t="shared" si="190"/>
        <v>#VALUE!</v>
      </c>
      <c r="F2489" s="78" t="e">
        <f t="shared" si="191"/>
        <v>#VALUE!</v>
      </c>
      <c r="G2489" s="99">
        <f t="shared" si="192"/>
        <v>0</v>
      </c>
      <c r="H2489" s="99">
        <v>1</v>
      </c>
    </row>
    <row r="2490" spans="3:8" ht="18" customHeight="1" x14ac:dyDescent="0.25">
      <c r="C2490" s="36" t="str">
        <f t="shared" si="188"/>
        <v/>
      </c>
      <c r="D2490" s="36">
        <f t="shared" si="189"/>
        <v>0</v>
      </c>
      <c r="E2490" s="36" t="e">
        <f t="shared" si="190"/>
        <v>#VALUE!</v>
      </c>
      <c r="F2490" s="78" t="e">
        <f t="shared" si="191"/>
        <v>#VALUE!</v>
      </c>
      <c r="G2490" s="99">
        <f t="shared" si="192"/>
        <v>0</v>
      </c>
      <c r="H2490" s="99">
        <v>1</v>
      </c>
    </row>
    <row r="2491" spans="3:8" ht="18" customHeight="1" x14ac:dyDescent="0.25">
      <c r="C2491" s="36" t="str">
        <f t="shared" si="188"/>
        <v/>
      </c>
      <c r="D2491" s="36">
        <f t="shared" si="189"/>
        <v>0</v>
      </c>
      <c r="E2491" s="36" t="e">
        <f t="shared" si="190"/>
        <v>#VALUE!</v>
      </c>
      <c r="F2491" s="78" t="e">
        <f t="shared" si="191"/>
        <v>#VALUE!</v>
      </c>
      <c r="G2491" s="99">
        <f t="shared" si="192"/>
        <v>0</v>
      </c>
      <c r="H2491" s="99">
        <v>1</v>
      </c>
    </row>
    <row r="2492" spans="3:8" ht="18" customHeight="1" x14ac:dyDescent="0.25">
      <c r="C2492" s="36" t="str">
        <f t="shared" si="188"/>
        <v/>
      </c>
      <c r="D2492" s="36">
        <f t="shared" si="189"/>
        <v>0</v>
      </c>
      <c r="E2492" s="36" t="e">
        <f t="shared" si="190"/>
        <v>#VALUE!</v>
      </c>
      <c r="F2492" s="78" t="e">
        <f t="shared" si="191"/>
        <v>#VALUE!</v>
      </c>
      <c r="G2492" s="99">
        <f t="shared" si="192"/>
        <v>0</v>
      </c>
      <c r="H2492" s="99">
        <v>1</v>
      </c>
    </row>
    <row r="2493" spans="3:8" ht="18" customHeight="1" x14ac:dyDescent="0.25">
      <c r="C2493" s="36" t="str">
        <f t="shared" si="188"/>
        <v/>
      </c>
      <c r="D2493" s="36">
        <f t="shared" si="189"/>
        <v>0</v>
      </c>
      <c r="E2493" s="36" t="e">
        <f t="shared" si="190"/>
        <v>#VALUE!</v>
      </c>
      <c r="F2493" s="78" t="e">
        <f t="shared" si="191"/>
        <v>#VALUE!</v>
      </c>
      <c r="G2493" s="99">
        <f t="shared" si="192"/>
        <v>0</v>
      </c>
      <c r="H2493" s="99">
        <v>1</v>
      </c>
    </row>
    <row r="2494" spans="3:8" ht="18" customHeight="1" x14ac:dyDescent="0.25">
      <c r="C2494" s="36" t="str">
        <f t="shared" si="188"/>
        <v/>
      </c>
      <c r="D2494" s="36">
        <f t="shared" si="189"/>
        <v>0</v>
      </c>
      <c r="E2494" s="36" t="e">
        <f t="shared" si="190"/>
        <v>#VALUE!</v>
      </c>
      <c r="F2494" s="78" t="e">
        <f t="shared" si="191"/>
        <v>#VALUE!</v>
      </c>
      <c r="G2494" s="99">
        <f t="shared" si="192"/>
        <v>0</v>
      </c>
      <c r="H2494" s="99">
        <v>1</v>
      </c>
    </row>
    <row r="2495" spans="3:8" ht="18" customHeight="1" x14ac:dyDescent="0.25">
      <c r="C2495" s="36" t="str">
        <f t="shared" si="188"/>
        <v/>
      </c>
      <c r="D2495" s="36">
        <f t="shared" si="189"/>
        <v>0</v>
      </c>
      <c r="E2495" s="36" t="e">
        <f t="shared" si="190"/>
        <v>#VALUE!</v>
      </c>
      <c r="F2495" s="78" t="e">
        <f t="shared" si="191"/>
        <v>#VALUE!</v>
      </c>
      <c r="G2495" s="99">
        <f t="shared" si="192"/>
        <v>0</v>
      </c>
      <c r="H2495" s="99">
        <v>1</v>
      </c>
    </row>
    <row r="2496" spans="3:8" ht="18" customHeight="1" x14ac:dyDescent="0.25">
      <c r="C2496" s="36" t="str">
        <f t="shared" si="188"/>
        <v/>
      </c>
      <c r="D2496" s="36">
        <f t="shared" si="189"/>
        <v>0</v>
      </c>
      <c r="E2496" s="36" t="e">
        <f t="shared" si="190"/>
        <v>#VALUE!</v>
      </c>
      <c r="F2496" s="78" t="e">
        <f t="shared" si="191"/>
        <v>#VALUE!</v>
      </c>
      <c r="G2496" s="99">
        <f t="shared" si="192"/>
        <v>0</v>
      </c>
      <c r="H2496" s="99">
        <v>1</v>
      </c>
    </row>
    <row r="2497" spans="3:8" ht="18" customHeight="1" x14ac:dyDescent="0.25">
      <c r="C2497" s="36" t="str">
        <f t="shared" si="188"/>
        <v/>
      </c>
      <c r="D2497" s="36">
        <f t="shared" si="189"/>
        <v>0</v>
      </c>
      <c r="E2497" s="36" t="e">
        <f t="shared" si="190"/>
        <v>#VALUE!</v>
      </c>
      <c r="F2497" s="78" t="e">
        <f t="shared" si="191"/>
        <v>#VALUE!</v>
      </c>
      <c r="G2497" s="99">
        <f t="shared" si="192"/>
        <v>0</v>
      </c>
      <c r="H2497" s="99">
        <v>1</v>
      </c>
    </row>
    <row r="2498" spans="3:8" ht="18" customHeight="1" x14ac:dyDescent="0.25">
      <c r="C2498" s="36" t="str">
        <f t="shared" si="188"/>
        <v/>
      </c>
      <c r="D2498" s="36">
        <f t="shared" si="189"/>
        <v>0</v>
      </c>
      <c r="E2498" s="36" t="e">
        <f t="shared" si="190"/>
        <v>#VALUE!</v>
      </c>
      <c r="F2498" s="78" t="e">
        <f t="shared" si="191"/>
        <v>#VALUE!</v>
      </c>
      <c r="G2498" s="99">
        <f t="shared" si="192"/>
        <v>0</v>
      </c>
      <c r="H2498" s="99">
        <v>1</v>
      </c>
    </row>
    <row r="2499" spans="3:8" ht="18" customHeight="1" x14ac:dyDescent="0.25">
      <c r="C2499" s="36" t="str">
        <f t="shared" ref="C2499:C2562" si="193">TRIM(RIGHT(SUBSTITUTE(A2499,"/",REPT(" ",LEN(A2499))),LEN(A2499)))</f>
        <v/>
      </c>
      <c r="D2499" s="36">
        <f t="shared" ref="D2499:D2562" si="194">B2499</f>
        <v>0</v>
      </c>
      <c r="E2499" s="36" t="e">
        <f t="shared" ref="E2499:E2562" si="195">LEFT(A2499,LEN(A2499)-LEN(C2499)-1)</f>
        <v>#VALUE!</v>
      </c>
      <c r="F2499" s="78" t="e">
        <f t="shared" ref="F2499:F2562" si="196">LEFT(A2499,FIND("/",A2499,FIND("/",A2499)+1)-1)</f>
        <v>#VALUE!</v>
      </c>
      <c r="G2499" s="99">
        <f t="shared" ref="G2499:G2562" si="197">B2499</f>
        <v>0</v>
      </c>
      <c r="H2499" s="99">
        <v>1</v>
      </c>
    </row>
    <row r="2500" spans="3:8" ht="18" customHeight="1" x14ac:dyDescent="0.25">
      <c r="C2500" s="36" t="str">
        <f t="shared" si="193"/>
        <v/>
      </c>
      <c r="D2500" s="36">
        <f t="shared" si="194"/>
        <v>0</v>
      </c>
      <c r="E2500" s="36" t="e">
        <f t="shared" si="195"/>
        <v>#VALUE!</v>
      </c>
      <c r="F2500" s="78" t="e">
        <f t="shared" si="196"/>
        <v>#VALUE!</v>
      </c>
      <c r="G2500" s="99">
        <f t="shared" si="197"/>
        <v>0</v>
      </c>
      <c r="H2500" s="99">
        <v>1</v>
      </c>
    </row>
    <row r="2501" spans="3:8" ht="18" customHeight="1" x14ac:dyDescent="0.25">
      <c r="C2501" s="36" t="str">
        <f t="shared" si="193"/>
        <v/>
      </c>
      <c r="D2501" s="36">
        <f t="shared" si="194"/>
        <v>0</v>
      </c>
      <c r="E2501" s="36" t="e">
        <f t="shared" si="195"/>
        <v>#VALUE!</v>
      </c>
      <c r="F2501" s="78" t="e">
        <f t="shared" si="196"/>
        <v>#VALUE!</v>
      </c>
      <c r="G2501" s="99">
        <f t="shared" si="197"/>
        <v>0</v>
      </c>
      <c r="H2501" s="99">
        <v>1</v>
      </c>
    </row>
    <row r="2502" spans="3:8" ht="18" customHeight="1" x14ac:dyDescent="0.25">
      <c r="C2502" s="36" t="str">
        <f t="shared" si="193"/>
        <v/>
      </c>
      <c r="D2502" s="36">
        <f t="shared" si="194"/>
        <v>0</v>
      </c>
      <c r="E2502" s="36" t="e">
        <f t="shared" si="195"/>
        <v>#VALUE!</v>
      </c>
      <c r="F2502" s="78" t="e">
        <f t="shared" si="196"/>
        <v>#VALUE!</v>
      </c>
      <c r="G2502" s="99">
        <f t="shared" si="197"/>
        <v>0</v>
      </c>
      <c r="H2502" s="99">
        <v>1</v>
      </c>
    </row>
    <row r="2503" spans="3:8" ht="18" customHeight="1" x14ac:dyDescent="0.25">
      <c r="C2503" s="36" t="str">
        <f t="shared" si="193"/>
        <v/>
      </c>
      <c r="D2503" s="36">
        <f t="shared" si="194"/>
        <v>0</v>
      </c>
      <c r="E2503" s="36" t="e">
        <f t="shared" si="195"/>
        <v>#VALUE!</v>
      </c>
      <c r="F2503" s="78" t="e">
        <f t="shared" si="196"/>
        <v>#VALUE!</v>
      </c>
      <c r="G2503" s="99">
        <f t="shared" si="197"/>
        <v>0</v>
      </c>
      <c r="H2503" s="99">
        <v>1</v>
      </c>
    </row>
    <row r="2504" spans="3:8" ht="18" customHeight="1" x14ac:dyDescent="0.25">
      <c r="C2504" s="36" t="str">
        <f t="shared" si="193"/>
        <v/>
      </c>
      <c r="D2504" s="36">
        <f t="shared" si="194"/>
        <v>0</v>
      </c>
      <c r="E2504" s="36" t="e">
        <f t="shared" si="195"/>
        <v>#VALUE!</v>
      </c>
      <c r="F2504" s="78" t="e">
        <f t="shared" si="196"/>
        <v>#VALUE!</v>
      </c>
      <c r="G2504" s="99">
        <f t="shared" si="197"/>
        <v>0</v>
      </c>
      <c r="H2504" s="99">
        <v>1</v>
      </c>
    </row>
    <row r="2505" spans="3:8" ht="18" customHeight="1" x14ac:dyDescent="0.25">
      <c r="C2505" s="36" t="str">
        <f t="shared" si="193"/>
        <v/>
      </c>
      <c r="D2505" s="36">
        <f t="shared" si="194"/>
        <v>0</v>
      </c>
      <c r="E2505" s="36" t="e">
        <f t="shared" si="195"/>
        <v>#VALUE!</v>
      </c>
      <c r="F2505" s="78" t="e">
        <f t="shared" si="196"/>
        <v>#VALUE!</v>
      </c>
      <c r="G2505" s="99">
        <f t="shared" si="197"/>
        <v>0</v>
      </c>
      <c r="H2505" s="99">
        <v>1</v>
      </c>
    </row>
    <row r="2506" spans="3:8" ht="18" customHeight="1" x14ac:dyDescent="0.25">
      <c r="C2506" s="36" t="str">
        <f t="shared" si="193"/>
        <v/>
      </c>
      <c r="D2506" s="36">
        <f t="shared" si="194"/>
        <v>0</v>
      </c>
      <c r="E2506" s="36" t="e">
        <f t="shared" si="195"/>
        <v>#VALUE!</v>
      </c>
      <c r="F2506" s="78" t="e">
        <f t="shared" si="196"/>
        <v>#VALUE!</v>
      </c>
      <c r="G2506" s="99">
        <f t="shared" si="197"/>
        <v>0</v>
      </c>
      <c r="H2506" s="99">
        <v>1</v>
      </c>
    </row>
    <row r="2507" spans="3:8" ht="18" customHeight="1" x14ac:dyDescent="0.25">
      <c r="C2507" s="36" t="str">
        <f t="shared" si="193"/>
        <v/>
      </c>
      <c r="D2507" s="36">
        <f t="shared" si="194"/>
        <v>0</v>
      </c>
      <c r="E2507" s="36" t="e">
        <f t="shared" si="195"/>
        <v>#VALUE!</v>
      </c>
      <c r="F2507" s="78" t="e">
        <f t="shared" si="196"/>
        <v>#VALUE!</v>
      </c>
      <c r="G2507" s="99">
        <f t="shared" si="197"/>
        <v>0</v>
      </c>
      <c r="H2507" s="99">
        <v>1</v>
      </c>
    </row>
    <row r="2508" spans="3:8" ht="18" customHeight="1" x14ac:dyDescent="0.25">
      <c r="C2508" s="36" t="str">
        <f t="shared" si="193"/>
        <v/>
      </c>
      <c r="D2508" s="36">
        <f t="shared" si="194"/>
        <v>0</v>
      </c>
      <c r="E2508" s="36" t="e">
        <f t="shared" si="195"/>
        <v>#VALUE!</v>
      </c>
      <c r="F2508" s="78" t="e">
        <f t="shared" si="196"/>
        <v>#VALUE!</v>
      </c>
      <c r="G2508" s="99">
        <f t="shared" si="197"/>
        <v>0</v>
      </c>
      <c r="H2508" s="99">
        <v>1</v>
      </c>
    </row>
    <row r="2509" spans="3:8" ht="18" customHeight="1" x14ac:dyDescent="0.25">
      <c r="C2509" s="36" t="str">
        <f t="shared" si="193"/>
        <v/>
      </c>
      <c r="D2509" s="36">
        <f t="shared" si="194"/>
        <v>0</v>
      </c>
      <c r="E2509" s="36" t="e">
        <f t="shared" si="195"/>
        <v>#VALUE!</v>
      </c>
      <c r="F2509" s="78" t="e">
        <f t="shared" si="196"/>
        <v>#VALUE!</v>
      </c>
      <c r="G2509" s="99">
        <f t="shared" si="197"/>
        <v>0</v>
      </c>
      <c r="H2509" s="99">
        <v>1</v>
      </c>
    </row>
    <row r="2510" spans="3:8" ht="18" customHeight="1" x14ac:dyDescent="0.25">
      <c r="C2510" s="36" t="str">
        <f t="shared" si="193"/>
        <v/>
      </c>
      <c r="D2510" s="36">
        <f t="shared" si="194"/>
        <v>0</v>
      </c>
      <c r="E2510" s="36" t="e">
        <f t="shared" si="195"/>
        <v>#VALUE!</v>
      </c>
      <c r="F2510" s="78" t="e">
        <f t="shared" si="196"/>
        <v>#VALUE!</v>
      </c>
      <c r="G2510" s="99">
        <f t="shared" si="197"/>
        <v>0</v>
      </c>
      <c r="H2510" s="99">
        <v>1</v>
      </c>
    </row>
    <row r="2511" spans="3:8" ht="18" customHeight="1" x14ac:dyDescent="0.25">
      <c r="C2511" s="36" t="str">
        <f t="shared" si="193"/>
        <v/>
      </c>
      <c r="D2511" s="36">
        <f t="shared" si="194"/>
        <v>0</v>
      </c>
      <c r="E2511" s="36" t="e">
        <f t="shared" si="195"/>
        <v>#VALUE!</v>
      </c>
      <c r="F2511" s="78" t="e">
        <f t="shared" si="196"/>
        <v>#VALUE!</v>
      </c>
      <c r="G2511" s="99">
        <f t="shared" si="197"/>
        <v>0</v>
      </c>
      <c r="H2511" s="99">
        <v>1</v>
      </c>
    </row>
    <row r="2512" spans="3:8" ht="18" customHeight="1" x14ac:dyDescent="0.25">
      <c r="C2512" s="36" t="str">
        <f t="shared" si="193"/>
        <v/>
      </c>
      <c r="D2512" s="36">
        <f t="shared" si="194"/>
        <v>0</v>
      </c>
      <c r="E2512" s="36" t="e">
        <f t="shared" si="195"/>
        <v>#VALUE!</v>
      </c>
      <c r="F2512" s="78" t="e">
        <f t="shared" si="196"/>
        <v>#VALUE!</v>
      </c>
      <c r="G2512" s="99">
        <f t="shared" si="197"/>
        <v>0</v>
      </c>
      <c r="H2512" s="99">
        <v>1</v>
      </c>
    </row>
    <row r="2513" spans="3:8" ht="18" customHeight="1" x14ac:dyDescent="0.25">
      <c r="C2513" s="36" t="str">
        <f t="shared" si="193"/>
        <v/>
      </c>
      <c r="D2513" s="36">
        <f t="shared" si="194"/>
        <v>0</v>
      </c>
      <c r="E2513" s="36" t="e">
        <f t="shared" si="195"/>
        <v>#VALUE!</v>
      </c>
      <c r="F2513" s="78" t="e">
        <f t="shared" si="196"/>
        <v>#VALUE!</v>
      </c>
      <c r="G2513" s="99">
        <f t="shared" si="197"/>
        <v>0</v>
      </c>
      <c r="H2513" s="99">
        <v>1</v>
      </c>
    </row>
    <row r="2514" spans="3:8" ht="18" customHeight="1" x14ac:dyDescent="0.25">
      <c r="C2514" s="36" t="str">
        <f t="shared" si="193"/>
        <v/>
      </c>
      <c r="D2514" s="36">
        <f t="shared" si="194"/>
        <v>0</v>
      </c>
      <c r="E2514" s="36" t="e">
        <f t="shared" si="195"/>
        <v>#VALUE!</v>
      </c>
      <c r="F2514" s="78" t="e">
        <f t="shared" si="196"/>
        <v>#VALUE!</v>
      </c>
      <c r="G2514" s="99">
        <f t="shared" si="197"/>
        <v>0</v>
      </c>
      <c r="H2514" s="99">
        <v>1</v>
      </c>
    </row>
    <row r="2515" spans="3:8" ht="18" customHeight="1" x14ac:dyDescent="0.25">
      <c r="C2515" s="36" t="str">
        <f t="shared" si="193"/>
        <v/>
      </c>
      <c r="D2515" s="36">
        <f t="shared" si="194"/>
        <v>0</v>
      </c>
      <c r="E2515" s="36" t="e">
        <f t="shared" si="195"/>
        <v>#VALUE!</v>
      </c>
      <c r="F2515" s="78" t="e">
        <f t="shared" si="196"/>
        <v>#VALUE!</v>
      </c>
      <c r="G2515" s="99">
        <f t="shared" si="197"/>
        <v>0</v>
      </c>
      <c r="H2515" s="99">
        <v>1</v>
      </c>
    </row>
    <row r="2516" spans="3:8" ht="18" customHeight="1" x14ac:dyDescent="0.25">
      <c r="C2516" s="36" t="str">
        <f t="shared" si="193"/>
        <v/>
      </c>
      <c r="D2516" s="36">
        <f t="shared" si="194"/>
        <v>0</v>
      </c>
      <c r="E2516" s="36" t="e">
        <f t="shared" si="195"/>
        <v>#VALUE!</v>
      </c>
      <c r="F2516" s="78" t="e">
        <f t="shared" si="196"/>
        <v>#VALUE!</v>
      </c>
      <c r="G2516" s="99">
        <f t="shared" si="197"/>
        <v>0</v>
      </c>
      <c r="H2516" s="99">
        <v>1</v>
      </c>
    </row>
    <row r="2517" spans="3:8" ht="18" customHeight="1" x14ac:dyDescent="0.25">
      <c r="C2517" s="36" t="str">
        <f t="shared" si="193"/>
        <v/>
      </c>
      <c r="D2517" s="36">
        <f t="shared" si="194"/>
        <v>0</v>
      </c>
      <c r="E2517" s="36" t="e">
        <f t="shared" si="195"/>
        <v>#VALUE!</v>
      </c>
      <c r="F2517" s="78" t="e">
        <f t="shared" si="196"/>
        <v>#VALUE!</v>
      </c>
      <c r="G2517" s="99">
        <f t="shared" si="197"/>
        <v>0</v>
      </c>
      <c r="H2517" s="99">
        <v>1</v>
      </c>
    </row>
    <row r="2518" spans="3:8" ht="18" customHeight="1" x14ac:dyDescent="0.25">
      <c r="C2518" s="36" t="str">
        <f t="shared" si="193"/>
        <v/>
      </c>
      <c r="D2518" s="36">
        <f t="shared" si="194"/>
        <v>0</v>
      </c>
      <c r="E2518" s="36" t="e">
        <f t="shared" si="195"/>
        <v>#VALUE!</v>
      </c>
      <c r="F2518" s="78" t="e">
        <f t="shared" si="196"/>
        <v>#VALUE!</v>
      </c>
      <c r="G2518" s="99">
        <f t="shared" si="197"/>
        <v>0</v>
      </c>
      <c r="H2518" s="99">
        <v>1</v>
      </c>
    </row>
    <row r="2519" spans="3:8" ht="18" customHeight="1" x14ac:dyDescent="0.25">
      <c r="C2519" s="36" t="str">
        <f t="shared" si="193"/>
        <v/>
      </c>
      <c r="D2519" s="36">
        <f t="shared" si="194"/>
        <v>0</v>
      </c>
      <c r="E2519" s="36" t="e">
        <f t="shared" si="195"/>
        <v>#VALUE!</v>
      </c>
      <c r="F2519" s="78" t="e">
        <f t="shared" si="196"/>
        <v>#VALUE!</v>
      </c>
      <c r="G2519" s="99">
        <f t="shared" si="197"/>
        <v>0</v>
      </c>
      <c r="H2519" s="99">
        <v>1</v>
      </c>
    </row>
    <row r="2520" spans="3:8" ht="18" customHeight="1" x14ac:dyDescent="0.25">
      <c r="C2520" s="36" t="str">
        <f t="shared" si="193"/>
        <v/>
      </c>
      <c r="D2520" s="36">
        <f t="shared" si="194"/>
        <v>0</v>
      </c>
      <c r="E2520" s="36" t="e">
        <f t="shared" si="195"/>
        <v>#VALUE!</v>
      </c>
      <c r="F2520" s="78" t="e">
        <f t="shared" si="196"/>
        <v>#VALUE!</v>
      </c>
      <c r="G2520" s="99">
        <f t="shared" si="197"/>
        <v>0</v>
      </c>
      <c r="H2520" s="99">
        <v>1</v>
      </c>
    </row>
    <row r="2521" spans="3:8" ht="18" customHeight="1" x14ac:dyDescent="0.25">
      <c r="C2521" s="36" t="str">
        <f t="shared" si="193"/>
        <v/>
      </c>
      <c r="D2521" s="36">
        <f t="shared" si="194"/>
        <v>0</v>
      </c>
      <c r="E2521" s="36" t="e">
        <f t="shared" si="195"/>
        <v>#VALUE!</v>
      </c>
      <c r="F2521" s="78" t="e">
        <f t="shared" si="196"/>
        <v>#VALUE!</v>
      </c>
      <c r="G2521" s="99">
        <f t="shared" si="197"/>
        <v>0</v>
      </c>
      <c r="H2521" s="99">
        <v>1</v>
      </c>
    </row>
    <row r="2522" spans="3:8" ht="18" customHeight="1" x14ac:dyDescent="0.25">
      <c r="C2522" s="36" t="str">
        <f t="shared" si="193"/>
        <v/>
      </c>
      <c r="D2522" s="36">
        <f t="shared" si="194"/>
        <v>0</v>
      </c>
      <c r="E2522" s="36" t="e">
        <f t="shared" si="195"/>
        <v>#VALUE!</v>
      </c>
      <c r="F2522" s="78" t="e">
        <f t="shared" si="196"/>
        <v>#VALUE!</v>
      </c>
      <c r="G2522" s="99">
        <f t="shared" si="197"/>
        <v>0</v>
      </c>
      <c r="H2522" s="99">
        <v>1</v>
      </c>
    </row>
    <row r="2523" spans="3:8" ht="18" customHeight="1" x14ac:dyDescent="0.25">
      <c r="C2523" s="36" t="str">
        <f t="shared" si="193"/>
        <v/>
      </c>
      <c r="D2523" s="36">
        <f t="shared" si="194"/>
        <v>0</v>
      </c>
      <c r="E2523" s="36" t="e">
        <f t="shared" si="195"/>
        <v>#VALUE!</v>
      </c>
      <c r="F2523" s="78" t="e">
        <f t="shared" si="196"/>
        <v>#VALUE!</v>
      </c>
      <c r="G2523" s="99">
        <f t="shared" si="197"/>
        <v>0</v>
      </c>
      <c r="H2523" s="99">
        <v>1</v>
      </c>
    </row>
    <row r="2524" spans="3:8" ht="18" customHeight="1" x14ac:dyDescent="0.25">
      <c r="C2524" s="36" t="str">
        <f t="shared" si="193"/>
        <v/>
      </c>
      <c r="D2524" s="36">
        <f t="shared" si="194"/>
        <v>0</v>
      </c>
      <c r="E2524" s="36" t="e">
        <f t="shared" si="195"/>
        <v>#VALUE!</v>
      </c>
      <c r="F2524" s="78" t="e">
        <f t="shared" si="196"/>
        <v>#VALUE!</v>
      </c>
      <c r="G2524" s="99">
        <f t="shared" si="197"/>
        <v>0</v>
      </c>
      <c r="H2524" s="99">
        <v>1</v>
      </c>
    </row>
    <row r="2525" spans="3:8" ht="18" customHeight="1" x14ac:dyDescent="0.25">
      <c r="C2525" s="36" t="str">
        <f t="shared" si="193"/>
        <v/>
      </c>
      <c r="D2525" s="36">
        <f t="shared" si="194"/>
        <v>0</v>
      </c>
      <c r="E2525" s="36" t="e">
        <f t="shared" si="195"/>
        <v>#VALUE!</v>
      </c>
      <c r="F2525" s="78" t="e">
        <f t="shared" si="196"/>
        <v>#VALUE!</v>
      </c>
      <c r="G2525" s="99">
        <f t="shared" si="197"/>
        <v>0</v>
      </c>
      <c r="H2525" s="99">
        <v>1</v>
      </c>
    </row>
    <row r="2526" spans="3:8" ht="18" customHeight="1" x14ac:dyDescent="0.25">
      <c r="C2526" s="36" t="str">
        <f t="shared" si="193"/>
        <v/>
      </c>
      <c r="D2526" s="36">
        <f t="shared" si="194"/>
        <v>0</v>
      </c>
      <c r="E2526" s="36" t="e">
        <f t="shared" si="195"/>
        <v>#VALUE!</v>
      </c>
      <c r="F2526" s="78" t="e">
        <f t="shared" si="196"/>
        <v>#VALUE!</v>
      </c>
      <c r="G2526" s="99">
        <f t="shared" si="197"/>
        <v>0</v>
      </c>
      <c r="H2526" s="99">
        <v>1</v>
      </c>
    </row>
    <row r="2527" spans="3:8" ht="18" customHeight="1" x14ac:dyDescent="0.25">
      <c r="C2527" s="36" t="str">
        <f t="shared" si="193"/>
        <v/>
      </c>
      <c r="D2527" s="36">
        <f t="shared" si="194"/>
        <v>0</v>
      </c>
      <c r="E2527" s="36" t="e">
        <f t="shared" si="195"/>
        <v>#VALUE!</v>
      </c>
      <c r="F2527" s="78" t="e">
        <f t="shared" si="196"/>
        <v>#VALUE!</v>
      </c>
      <c r="G2527" s="99">
        <f t="shared" si="197"/>
        <v>0</v>
      </c>
      <c r="H2527" s="99">
        <v>1</v>
      </c>
    </row>
    <row r="2528" spans="3:8" ht="18" customHeight="1" x14ac:dyDescent="0.25">
      <c r="C2528" s="36" t="str">
        <f t="shared" si="193"/>
        <v/>
      </c>
      <c r="D2528" s="36">
        <f t="shared" si="194"/>
        <v>0</v>
      </c>
      <c r="E2528" s="36" t="e">
        <f t="shared" si="195"/>
        <v>#VALUE!</v>
      </c>
      <c r="F2528" s="78" t="e">
        <f t="shared" si="196"/>
        <v>#VALUE!</v>
      </c>
      <c r="G2528" s="99">
        <f t="shared" si="197"/>
        <v>0</v>
      </c>
      <c r="H2528" s="99">
        <v>1</v>
      </c>
    </row>
    <row r="2529" spans="3:8" ht="18" customHeight="1" x14ac:dyDescent="0.25">
      <c r="C2529" s="36" t="str">
        <f t="shared" si="193"/>
        <v/>
      </c>
      <c r="D2529" s="36">
        <f t="shared" si="194"/>
        <v>0</v>
      </c>
      <c r="E2529" s="36" t="e">
        <f t="shared" si="195"/>
        <v>#VALUE!</v>
      </c>
      <c r="F2529" s="78" t="e">
        <f t="shared" si="196"/>
        <v>#VALUE!</v>
      </c>
      <c r="G2529" s="99">
        <f t="shared" si="197"/>
        <v>0</v>
      </c>
      <c r="H2529" s="99">
        <v>1</v>
      </c>
    </row>
    <row r="2530" spans="3:8" ht="18" customHeight="1" x14ac:dyDescent="0.25">
      <c r="C2530" s="36" t="str">
        <f t="shared" si="193"/>
        <v/>
      </c>
      <c r="D2530" s="36">
        <f t="shared" si="194"/>
        <v>0</v>
      </c>
      <c r="E2530" s="36" t="e">
        <f t="shared" si="195"/>
        <v>#VALUE!</v>
      </c>
      <c r="F2530" s="78" t="e">
        <f t="shared" si="196"/>
        <v>#VALUE!</v>
      </c>
      <c r="G2530" s="99">
        <f t="shared" si="197"/>
        <v>0</v>
      </c>
      <c r="H2530" s="99">
        <v>1</v>
      </c>
    </row>
    <row r="2531" spans="3:8" ht="18" customHeight="1" x14ac:dyDescent="0.25">
      <c r="C2531" s="36" t="str">
        <f t="shared" si="193"/>
        <v/>
      </c>
      <c r="D2531" s="36">
        <f t="shared" si="194"/>
        <v>0</v>
      </c>
      <c r="E2531" s="36" t="e">
        <f t="shared" si="195"/>
        <v>#VALUE!</v>
      </c>
      <c r="F2531" s="78" t="e">
        <f t="shared" si="196"/>
        <v>#VALUE!</v>
      </c>
      <c r="G2531" s="99">
        <f t="shared" si="197"/>
        <v>0</v>
      </c>
      <c r="H2531" s="99">
        <v>1</v>
      </c>
    </row>
    <row r="2532" spans="3:8" ht="18" customHeight="1" x14ac:dyDescent="0.25">
      <c r="C2532" s="36" t="str">
        <f t="shared" si="193"/>
        <v/>
      </c>
      <c r="D2532" s="36">
        <f t="shared" si="194"/>
        <v>0</v>
      </c>
      <c r="E2532" s="36" t="e">
        <f t="shared" si="195"/>
        <v>#VALUE!</v>
      </c>
      <c r="F2532" s="78" t="e">
        <f t="shared" si="196"/>
        <v>#VALUE!</v>
      </c>
      <c r="G2532" s="99">
        <f t="shared" si="197"/>
        <v>0</v>
      </c>
      <c r="H2532" s="99">
        <v>1</v>
      </c>
    </row>
    <row r="2533" spans="3:8" ht="18" customHeight="1" x14ac:dyDescent="0.25">
      <c r="C2533" s="36" t="str">
        <f t="shared" si="193"/>
        <v/>
      </c>
      <c r="D2533" s="36">
        <f t="shared" si="194"/>
        <v>0</v>
      </c>
      <c r="E2533" s="36" t="e">
        <f t="shared" si="195"/>
        <v>#VALUE!</v>
      </c>
      <c r="F2533" s="78" t="e">
        <f t="shared" si="196"/>
        <v>#VALUE!</v>
      </c>
      <c r="G2533" s="99">
        <f t="shared" si="197"/>
        <v>0</v>
      </c>
      <c r="H2533" s="99">
        <v>1</v>
      </c>
    </row>
    <row r="2534" spans="3:8" ht="18" customHeight="1" x14ac:dyDescent="0.25">
      <c r="C2534" s="36" t="str">
        <f t="shared" si="193"/>
        <v/>
      </c>
      <c r="D2534" s="36">
        <f t="shared" si="194"/>
        <v>0</v>
      </c>
      <c r="E2534" s="36" t="e">
        <f t="shared" si="195"/>
        <v>#VALUE!</v>
      </c>
      <c r="F2534" s="78" t="e">
        <f t="shared" si="196"/>
        <v>#VALUE!</v>
      </c>
      <c r="G2534" s="99">
        <f t="shared" si="197"/>
        <v>0</v>
      </c>
      <c r="H2534" s="99">
        <v>1</v>
      </c>
    </row>
    <row r="2535" spans="3:8" ht="18" customHeight="1" x14ac:dyDescent="0.25">
      <c r="C2535" s="36" t="str">
        <f t="shared" si="193"/>
        <v/>
      </c>
      <c r="D2535" s="36">
        <f t="shared" si="194"/>
        <v>0</v>
      </c>
      <c r="E2535" s="36" t="e">
        <f t="shared" si="195"/>
        <v>#VALUE!</v>
      </c>
      <c r="F2535" s="78" t="e">
        <f t="shared" si="196"/>
        <v>#VALUE!</v>
      </c>
      <c r="G2535" s="99">
        <f t="shared" si="197"/>
        <v>0</v>
      </c>
      <c r="H2535" s="99">
        <v>1</v>
      </c>
    </row>
    <row r="2536" spans="3:8" ht="18" customHeight="1" x14ac:dyDescent="0.25">
      <c r="C2536" s="36" t="str">
        <f t="shared" si="193"/>
        <v/>
      </c>
      <c r="D2536" s="36">
        <f t="shared" si="194"/>
        <v>0</v>
      </c>
      <c r="E2536" s="36" t="e">
        <f t="shared" si="195"/>
        <v>#VALUE!</v>
      </c>
      <c r="F2536" s="78" t="e">
        <f t="shared" si="196"/>
        <v>#VALUE!</v>
      </c>
      <c r="G2536" s="99">
        <f t="shared" si="197"/>
        <v>0</v>
      </c>
      <c r="H2536" s="99">
        <v>1</v>
      </c>
    </row>
    <row r="2537" spans="3:8" ht="18" customHeight="1" x14ac:dyDescent="0.25">
      <c r="C2537" s="36" t="str">
        <f t="shared" si="193"/>
        <v/>
      </c>
      <c r="D2537" s="36">
        <f t="shared" si="194"/>
        <v>0</v>
      </c>
      <c r="E2537" s="36" t="e">
        <f t="shared" si="195"/>
        <v>#VALUE!</v>
      </c>
      <c r="F2537" s="78" t="e">
        <f t="shared" si="196"/>
        <v>#VALUE!</v>
      </c>
      <c r="G2537" s="99">
        <f t="shared" si="197"/>
        <v>0</v>
      </c>
      <c r="H2537" s="99">
        <v>1</v>
      </c>
    </row>
    <row r="2538" spans="3:8" ht="18" customHeight="1" x14ac:dyDescent="0.25">
      <c r="C2538" s="36" t="str">
        <f t="shared" si="193"/>
        <v/>
      </c>
      <c r="D2538" s="36">
        <f t="shared" si="194"/>
        <v>0</v>
      </c>
      <c r="E2538" s="36" t="e">
        <f t="shared" si="195"/>
        <v>#VALUE!</v>
      </c>
      <c r="F2538" s="78" t="e">
        <f t="shared" si="196"/>
        <v>#VALUE!</v>
      </c>
      <c r="G2538" s="99">
        <f t="shared" si="197"/>
        <v>0</v>
      </c>
      <c r="H2538" s="99">
        <v>1</v>
      </c>
    </row>
    <row r="2539" spans="3:8" ht="18" customHeight="1" x14ac:dyDescent="0.25">
      <c r="C2539" s="36" t="str">
        <f t="shared" si="193"/>
        <v/>
      </c>
      <c r="D2539" s="36">
        <f t="shared" si="194"/>
        <v>0</v>
      </c>
      <c r="E2539" s="36" t="e">
        <f t="shared" si="195"/>
        <v>#VALUE!</v>
      </c>
      <c r="F2539" s="78" t="e">
        <f t="shared" si="196"/>
        <v>#VALUE!</v>
      </c>
      <c r="G2539" s="99">
        <f t="shared" si="197"/>
        <v>0</v>
      </c>
      <c r="H2539" s="99">
        <v>1</v>
      </c>
    </row>
    <row r="2540" spans="3:8" ht="18" customHeight="1" x14ac:dyDescent="0.25">
      <c r="C2540" s="36" t="str">
        <f t="shared" si="193"/>
        <v/>
      </c>
      <c r="D2540" s="36">
        <f t="shared" si="194"/>
        <v>0</v>
      </c>
      <c r="E2540" s="36" t="e">
        <f t="shared" si="195"/>
        <v>#VALUE!</v>
      </c>
      <c r="F2540" s="78" t="e">
        <f t="shared" si="196"/>
        <v>#VALUE!</v>
      </c>
      <c r="G2540" s="99">
        <f t="shared" si="197"/>
        <v>0</v>
      </c>
      <c r="H2540" s="99">
        <v>1</v>
      </c>
    </row>
    <row r="2541" spans="3:8" ht="18" customHeight="1" x14ac:dyDescent="0.25">
      <c r="C2541" s="36" t="str">
        <f t="shared" si="193"/>
        <v/>
      </c>
      <c r="D2541" s="36">
        <f t="shared" si="194"/>
        <v>0</v>
      </c>
      <c r="E2541" s="36" t="e">
        <f t="shared" si="195"/>
        <v>#VALUE!</v>
      </c>
      <c r="F2541" s="78" t="e">
        <f t="shared" si="196"/>
        <v>#VALUE!</v>
      </c>
      <c r="G2541" s="99">
        <f t="shared" si="197"/>
        <v>0</v>
      </c>
      <c r="H2541" s="99">
        <v>1</v>
      </c>
    </row>
    <row r="2542" spans="3:8" ht="18" customHeight="1" x14ac:dyDescent="0.25">
      <c r="C2542" s="36" t="str">
        <f t="shared" si="193"/>
        <v/>
      </c>
      <c r="D2542" s="36">
        <f t="shared" si="194"/>
        <v>0</v>
      </c>
      <c r="E2542" s="36" t="e">
        <f t="shared" si="195"/>
        <v>#VALUE!</v>
      </c>
      <c r="F2542" s="78" t="e">
        <f t="shared" si="196"/>
        <v>#VALUE!</v>
      </c>
      <c r="G2542" s="99">
        <f t="shared" si="197"/>
        <v>0</v>
      </c>
      <c r="H2542" s="99">
        <v>1</v>
      </c>
    </row>
    <row r="2543" spans="3:8" ht="18" customHeight="1" x14ac:dyDescent="0.25">
      <c r="C2543" s="36" t="str">
        <f t="shared" si="193"/>
        <v/>
      </c>
      <c r="D2543" s="36">
        <f t="shared" si="194"/>
        <v>0</v>
      </c>
      <c r="E2543" s="36" t="e">
        <f t="shared" si="195"/>
        <v>#VALUE!</v>
      </c>
      <c r="F2543" s="78" t="e">
        <f t="shared" si="196"/>
        <v>#VALUE!</v>
      </c>
      <c r="G2543" s="99">
        <f t="shared" si="197"/>
        <v>0</v>
      </c>
      <c r="H2543" s="99">
        <v>1</v>
      </c>
    </row>
    <row r="2544" spans="3:8" ht="18" customHeight="1" x14ac:dyDescent="0.25">
      <c r="C2544" s="36" t="str">
        <f t="shared" si="193"/>
        <v/>
      </c>
      <c r="D2544" s="36">
        <f t="shared" si="194"/>
        <v>0</v>
      </c>
      <c r="E2544" s="36" t="e">
        <f t="shared" si="195"/>
        <v>#VALUE!</v>
      </c>
      <c r="F2544" s="78" t="e">
        <f t="shared" si="196"/>
        <v>#VALUE!</v>
      </c>
      <c r="G2544" s="99">
        <f t="shared" si="197"/>
        <v>0</v>
      </c>
      <c r="H2544" s="99">
        <v>1</v>
      </c>
    </row>
    <row r="2545" spans="3:8" ht="18" customHeight="1" x14ac:dyDescent="0.25">
      <c r="C2545" s="36" t="str">
        <f t="shared" si="193"/>
        <v/>
      </c>
      <c r="D2545" s="36">
        <f t="shared" si="194"/>
        <v>0</v>
      </c>
      <c r="E2545" s="36" t="e">
        <f t="shared" si="195"/>
        <v>#VALUE!</v>
      </c>
      <c r="F2545" s="78" t="e">
        <f t="shared" si="196"/>
        <v>#VALUE!</v>
      </c>
      <c r="G2545" s="99">
        <f t="shared" si="197"/>
        <v>0</v>
      </c>
      <c r="H2545" s="99">
        <v>1</v>
      </c>
    </row>
    <row r="2546" spans="3:8" ht="18" customHeight="1" x14ac:dyDescent="0.25">
      <c r="C2546" s="36" t="str">
        <f t="shared" si="193"/>
        <v/>
      </c>
      <c r="D2546" s="36">
        <f t="shared" si="194"/>
        <v>0</v>
      </c>
      <c r="E2546" s="36" t="e">
        <f t="shared" si="195"/>
        <v>#VALUE!</v>
      </c>
      <c r="F2546" s="78" t="e">
        <f t="shared" si="196"/>
        <v>#VALUE!</v>
      </c>
      <c r="G2546" s="99">
        <f t="shared" si="197"/>
        <v>0</v>
      </c>
      <c r="H2546" s="99">
        <v>1</v>
      </c>
    </row>
    <row r="2547" spans="3:8" ht="18" customHeight="1" x14ac:dyDescent="0.25">
      <c r="C2547" s="36" t="str">
        <f t="shared" si="193"/>
        <v/>
      </c>
      <c r="D2547" s="36">
        <f t="shared" si="194"/>
        <v>0</v>
      </c>
      <c r="E2547" s="36" t="e">
        <f t="shared" si="195"/>
        <v>#VALUE!</v>
      </c>
      <c r="F2547" s="78" t="e">
        <f t="shared" si="196"/>
        <v>#VALUE!</v>
      </c>
      <c r="G2547" s="99">
        <f t="shared" si="197"/>
        <v>0</v>
      </c>
      <c r="H2547" s="99">
        <v>1</v>
      </c>
    </row>
    <row r="2548" spans="3:8" ht="18" customHeight="1" x14ac:dyDescent="0.25">
      <c r="C2548" s="36" t="str">
        <f t="shared" si="193"/>
        <v/>
      </c>
      <c r="D2548" s="36">
        <f t="shared" si="194"/>
        <v>0</v>
      </c>
      <c r="E2548" s="36" t="e">
        <f t="shared" si="195"/>
        <v>#VALUE!</v>
      </c>
      <c r="F2548" s="78" t="e">
        <f t="shared" si="196"/>
        <v>#VALUE!</v>
      </c>
      <c r="G2548" s="99">
        <f t="shared" si="197"/>
        <v>0</v>
      </c>
      <c r="H2548" s="99">
        <v>1</v>
      </c>
    </row>
    <row r="2549" spans="3:8" ht="18" customHeight="1" x14ac:dyDescent="0.25">
      <c r="C2549" s="36" t="str">
        <f t="shared" si="193"/>
        <v/>
      </c>
      <c r="D2549" s="36">
        <f t="shared" si="194"/>
        <v>0</v>
      </c>
      <c r="E2549" s="36" t="e">
        <f t="shared" si="195"/>
        <v>#VALUE!</v>
      </c>
      <c r="F2549" s="78" t="e">
        <f t="shared" si="196"/>
        <v>#VALUE!</v>
      </c>
      <c r="G2549" s="99">
        <f t="shared" si="197"/>
        <v>0</v>
      </c>
      <c r="H2549" s="99">
        <v>1</v>
      </c>
    </row>
    <row r="2550" spans="3:8" ht="18" customHeight="1" x14ac:dyDescent="0.25">
      <c r="C2550" s="36" t="str">
        <f t="shared" si="193"/>
        <v/>
      </c>
      <c r="D2550" s="36">
        <f t="shared" si="194"/>
        <v>0</v>
      </c>
      <c r="E2550" s="36" t="e">
        <f t="shared" si="195"/>
        <v>#VALUE!</v>
      </c>
      <c r="F2550" s="78" t="e">
        <f t="shared" si="196"/>
        <v>#VALUE!</v>
      </c>
      <c r="G2550" s="99">
        <f t="shared" si="197"/>
        <v>0</v>
      </c>
      <c r="H2550" s="99">
        <v>1</v>
      </c>
    </row>
    <row r="2551" spans="3:8" ht="18" customHeight="1" x14ac:dyDescent="0.25">
      <c r="C2551" s="36" t="str">
        <f t="shared" si="193"/>
        <v/>
      </c>
      <c r="D2551" s="36">
        <f t="shared" si="194"/>
        <v>0</v>
      </c>
      <c r="E2551" s="36" t="e">
        <f t="shared" si="195"/>
        <v>#VALUE!</v>
      </c>
      <c r="F2551" s="78" t="e">
        <f t="shared" si="196"/>
        <v>#VALUE!</v>
      </c>
      <c r="G2551" s="99">
        <f t="shared" si="197"/>
        <v>0</v>
      </c>
      <c r="H2551" s="99">
        <v>1</v>
      </c>
    </row>
    <row r="2552" spans="3:8" ht="18" customHeight="1" x14ac:dyDescent="0.25">
      <c r="C2552" s="36" t="str">
        <f t="shared" si="193"/>
        <v/>
      </c>
      <c r="D2552" s="36">
        <f t="shared" si="194"/>
        <v>0</v>
      </c>
      <c r="E2552" s="36" t="e">
        <f t="shared" si="195"/>
        <v>#VALUE!</v>
      </c>
      <c r="F2552" s="78" t="e">
        <f t="shared" si="196"/>
        <v>#VALUE!</v>
      </c>
      <c r="G2552" s="99">
        <f t="shared" si="197"/>
        <v>0</v>
      </c>
      <c r="H2552" s="99">
        <v>1</v>
      </c>
    </row>
    <row r="2553" spans="3:8" ht="18" customHeight="1" x14ac:dyDescent="0.25">
      <c r="C2553" s="36" t="str">
        <f t="shared" si="193"/>
        <v/>
      </c>
      <c r="D2553" s="36">
        <f t="shared" si="194"/>
        <v>0</v>
      </c>
      <c r="E2553" s="36" t="e">
        <f t="shared" si="195"/>
        <v>#VALUE!</v>
      </c>
      <c r="F2553" s="78" t="e">
        <f t="shared" si="196"/>
        <v>#VALUE!</v>
      </c>
      <c r="G2553" s="99">
        <f t="shared" si="197"/>
        <v>0</v>
      </c>
      <c r="H2553" s="99">
        <v>1</v>
      </c>
    </row>
    <row r="2554" spans="3:8" ht="18" customHeight="1" x14ac:dyDescent="0.25">
      <c r="C2554" s="36" t="str">
        <f t="shared" si="193"/>
        <v/>
      </c>
      <c r="D2554" s="36">
        <f t="shared" si="194"/>
        <v>0</v>
      </c>
      <c r="E2554" s="36" t="e">
        <f t="shared" si="195"/>
        <v>#VALUE!</v>
      </c>
      <c r="F2554" s="78" t="e">
        <f t="shared" si="196"/>
        <v>#VALUE!</v>
      </c>
      <c r="G2554" s="99">
        <f t="shared" si="197"/>
        <v>0</v>
      </c>
      <c r="H2554" s="99">
        <v>1</v>
      </c>
    </row>
    <row r="2555" spans="3:8" ht="18" customHeight="1" x14ac:dyDescent="0.25">
      <c r="C2555" s="36" t="str">
        <f t="shared" si="193"/>
        <v/>
      </c>
      <c r="D2555" s="36">
        <f t="shared" si="194"/>
        <v>0</v>
      </c>
      <c r="E2555" s="36" t="e">
        <f t="shared" si="195"/>
        <v>#VALUE!</v>
      </c>
      <c r="F2555" s="78" t="e">
        <f t="shared" si="196"/>
        <v>#VALUE!</v>
      </c>
      <c r="G2555" s="99">
        <f t="shared" si="197"/>
        <v>0</v>
      </c>
      <c r="H2555" s="99">
        <v>1</v>
      </c>
    </row>
    <row r="2556" spans="3:8" ht="18" customHeight="1" x14ac:dyDescent="0.25">
      <c r="C2556" s="36" t="str">
        <f t="shared" si="193"/>
        <v/>
      </c>
      <c r="D2556" s="36">
        <f t="shared" si="194"/>
        <v>0</v>
      </c>
      <c r="E2556" s="36" t="e">
        <f t="shared" si="195"/>
        <v>#VALUE!</v>
      </c>
      <c r="F2556" s="78" t="e">
        <f t="shared" si="196"/>
        <v>#VALUE!</v>
      </c>
      <c r="G2556" s="99">
        <f t="shared" si="197"/>
        <v>0</v>
      </c>
      <c r="H2556" s="99">
        <v>1</v>
      </c>
    </row>
    <row r="2557" spans="3:8" ht="18" customHeight="1" x14ac:dyDescent="0.25">
      <c r="C2557" s="36" t="str">
        <f t="shared" si="193"/>
        <v/>
      </c>
      <c r="D2557" s="36">
        <f t="shared" si="194"/>
        <v>0</v>
      </c>
      <c r="E2557" s="36" t="e">
        <f t="shared" si="195"/>
        <v>#VALUE!</v>
      </c>
      <c r="F2557" s="78" t="e">
        <f t="shared" si="196"/>
        <v>#VALUE!</v>
      </c>
      <c r="G2557" s="99">
        <f t="shared" si="197"/>
        <v>0</v>
      </c>
      <c r="H2557" s="99">
        <v>1</v>
      </c>
    </row>
    <row r="2558" spans="3:8" ht="18" customHeight="1" x14ac:dyDescent="0.25">
      <c r="C2558" s="36" t="str">
        <f t="shared" si="193"/>
        <v/>
      </c>
      <c r="D2558" s="36">
        <f t="shared" si="194"/>
        <v>0</v>
      </c>
      <c r="E2558" s="36" t="e">
        <f t="shared" si="195"/>
        <v>#VALUE!</v>
      </c>
      <c r="F2558" s="78" t="e">
        <f t="shared" si="196"/>
        <v>#VALUE!</v>
      </c>
      <c r="G2558" s="99">
        <f t="shared" si="197"/>
        <v>0</v>
      </c>
      <c r="H2558" s="99">
        <v>1</v>
      </c>
    </row>
    <row r="2559" spans="3:8" ht="18" customHeight="1" x14ac:dyDescent="0.25">
      <c r="C2559" s="36" t="str">
        <f t="shared" si="193"/>
        <v/>
      </c>
      <c r="D2559" s="36">
        <f t="shared" si="194"/>
        <v>0</v>
      </c>
      <c r="E2559" s="36" t="e">
        <f t="shared" si="195"/>
        <v>#VALUE!</v>
      </c>
      <c r="F2559" s="78" t="e">
        <f t="shared" si="196"/>
        <v>#VALUE!</v>
      </c>
      <c r="G2559" s="99">
        <f t="shared" si="197"/>
        <v>0</v>
      </c>
      <c r="H2559" s="99">
        <v>1</v>
      </c>
    </row>
    <row r="2560" spans="3:8" ht="18" customHeight="1" x14ac:dyDescent="0.25">
      <c r="C2560" s="36" t="str">
        <f t="shared" si="193"/>
        <v/>
      </c>
      <c r="D2560" s="36">
        <f t="shared" si="194"/>
        <v>0</v>
      </c>
      <c r="E2560" s="36" t="e">
        <f t="shared" si="195"/>
        <v>#VALUE!</v>
      </c>
      <c r="F2560" s="78" t="e">
        <f t="shared" si="196"/>
        <v>#VALUE!</v>
      </c>
      <c r="G2560" s="99">
        <f t="shared" si="197"/>
        <v>0</v>
      </c>
      <c r="H2560" s="99">
        <v>1</v>
      </c>
    </row>
    <row r="2561" spans="3:8" ht="18" customHeight="1" x14ac:dyDescent="0.25">
      <c r="C2561" s="36" t="str">
        <f t="shared" si="193"/>
        <v/>
      </c>
      <c r="D2561" s="36">
        <f t="shared" si="194"/>
        <v>0</v>
      </c>
      <c r="E2561" s="36" t="e">
        <f t="shared" si="195"/>
        <v>#VALUE!</v>
      </c>
      <c r="F2561" s="78" t="e">
        <f t="shared" si="196"/>
        <v>#VALUE!</v>
      </c>
      <c r="G2561" s="99">
        <f t="shared" si="197"/>
        <v>0</v>
      </c>
      <c r="H2561" s="99">
        <v>1</v>
      </c>
    </row>
    <row r="2562" spans="3:8" ht="18" customHeight="1" x14ac:dyDescent="0.25">
      <c r="C2562" s="36" t="str">
        <f t="shared" si="193"/>
        <v/>
      </c>
      <c r="D2562" s="36">
        <f t="shared" si="194"/>
        <v>0</v>
      </c>
      <c r="E2562" s="36" t="e">
        <f t="shared" si="195"/>
        <v>#VALUE!</v>
      </c>
      <c r="F2562" s="78" t="e">
        <f t="shared" si="196"/>
        <v>#VALUE!</v>
      </c>
      <c r="G2562" s="99">
        <f t="shared" si="197"/>
        <v>0</v>
      </c>
      <c r="H2562" s="99">
        <v>1</v>
      </c>
    </row>
    <row r="2563" spans="3:8" ht="18" customHeight="1" x14ac:dyDescent="0.25">
      <c r="C2563" s="36" t="str">
        <f t="shared" ref="C2563:C2626" si="198">TRIM(RIGHT(SUBSTITUTE(A2563,"/",REPT(" ",LEN(A2563))),LEN(A2563)))</f>
        <v/>
      </c>
      <c r="D2563" s="36">
        <f t="shared" ref="D2563:D2626" si="199">B2563</f>
        <v>0</v>
      </c>
      <c r="E2563" s="36" t="e">
        <f t="shared" ref="E2563:E2626" si="200">LEFT(A2563,LEN(A2563)-LEN(C2563)-1)</f>
        <v>#VALUE!</v>
      </c>
      <c r="F2563" s="78" t="e">
        <f t="shared" ref="F2563:F2626" si="201">LEFT(A2563,FIND("/",A2563,FIND("/",A2563)+1)-1)</f>
        <v>#VALUE!</v>
      </c>
      <c r="G2563" s="99">
        <f t="shared" ref="G2563:G2626" si="202">B2563</f>
        <v>0</v>
      </c>
      <c r="H2563" s="99">
        <v>1</v>
      </c>
    </row>
    <row r="2564" spans="3:8" ht="18" customHeight="1" x14ac:dyDescent="0.25">
      <c r="C2564" s="36" t="str">
        <f t="shared" si="198"/>
        <v/>
      </c>
      <c r="D2564" s="36">
        <f t="shared" si="199"/>
        <v>0</v>
      </c>
      <c r="E2564" s="36" t="e">
        <f t="shared" si="200"/>
        <v>#VALUE!</v>
      </c>
      <c r="F2564" s="78" t="e">
        <f t="shared" si="201"/>
        <v>#VALUE!</v>
      </c>
      <c r="G2564" s="99">
        <f t="shared" si="202"/>
        <v>0</v>
      </c>
      <c r="H2564" s="99">
        <v>1</v>
      </c>
    </row>
    <row r="2565" spans="3:8" ht="18" customHeight="1" x14ac:dyDescent="0.25">
      <c r="C2565" s="36" t="str">
        <f t="shared" si="198"/>
        <v/>
      </c>
      <c r="D2565" s="36">
        <f t="shared" si="199"/>
        <v>0</v>
      </c>
      <c r="E2565" s="36" t="e">
        <f t="shared" si="200"/>
        <v>#VALUE!</v>
      </c>
      <c r="F2565" s="78" t="e">
        <f t="shared" si="201"/>
        <v>#VALUE!</v>
      </c>
      <c r="G2565" s="99">
        <f t="shared" si="202"/>
        <v>0</v>
      </c>
      <c r="H2565" s="99">
        <v>1</v>
      </c>
    </row>
    <row r="2566" spans="3:8" ht="18" customHeight="1" x14ac:dyDescent="0.25">
      <c r="C2566" s="36" t="str">
        <f t="shared" si="198"/>
        <v/>
      </c>
      <c r="D2566" s="36">
        <f t="shared" si="199"/>
        <v>0</v>
      </c>
      <c r="E2566" s="36" t="e">
        <f t="shared" si="200"/>
        <v>#VALUE!</v>
      </c>
      <c r="F2566" s="78" t="e">
        <f t="shared" si="201"/>
        <v>#VALUE!</v>
      </c>
      <c r="G2566" s="99">
        <f t="shared" si="202"/>
        <v>0</v>
      </c>
      <c r="H2566" s="99">
        <v>1</v>
      </c>
    </row>
    <row r="2567" spans="3:8" ht="18" customHeight="1" x14ac:dyDescent="0.25">
      <c r="C2567" s="36" t="str">
        <f t="shared" si="198"/>
        <v/>
      </c>
      <c r="D2567" s="36">
        <f t="shared" si="199"/>
        <v>0</v>
      </c>
      <c r="E2567" s="36" t="e">
        <f t="shared" si="200"/>
        <v>#VALUE!</v>
      </c>
      <c r="F2567" s="78" t="e">
        <f t="shared" si="201"/>
        <v>#VALUE!</v>
      </c>
      <c r="G2567" s="99">
        <f t="shared" si="202"/>
        <v>0</v>
      </c>
      <c r="H2567" s="99">
        <v>1</v>
      </c>
    </row>
    <row r="2568" spans="3:8" ht="18" customHeight="1" x14ac:dyDescent="0.25">
      <c r="C2568" s="36" t="str">
        <f t="shared" si="198"/>
        <v/>
      </c>
      <c r="D2568" s="36">
        <f t="shared" si="199"/>
        <v>0</v>
      </c>
      <c r="E2568" s="36" t="e">
        <f t="shared" si="200"/>
        <v>#VALUE!</v>
      </c>
      <c r="F2568" s="78" t="e">
        <f t="shared" si="201"/>
        <v>#VALUE!</v>
      </c>
      <c r="G2568" s="99">
        <f t="shared" si="202"/>
        <v>0</v>
      </c>
      <c r="H2568" s="99">
        <v>1</v>
      </c>
    </row>
    <row r="2569" spans="3:8" ht="18" customHeight="1" x14ac:dyDescent="0.25">
      <c r="C2569" s="36" t="str">
        <f t="shared" si="198"/>
        <v/>
      </c>
      <c r="D2569" s="36">
        <f t="shared" si="199"/>
        <v>0</v>
      </c>
      <c r="E2569" s="36" t="e">
        <f t="shared" si="200"/>
        <v>#VALUE!</v>
      </c>
      <c r="F2569" s="78" t="e">
        <f t="shared" si="201"/>
        <v>#VALUE!</v>
      </c>
      <c r="G2569" s="99">
        <f t="shared" si="202"/>
        <v>0</v>
      </c>
      <c r="H2569" s="99">
        <v>1</v>
      </c>
    </row>
    <row r="2570" spans="3:8" ht="18" customHeight="1" x14ac:dyDescent="0.25">
      <c r="C2570" s="36" t="str">
        <f t="shared" si="198"/>
        <v/>
      </c>
      <c r="D2570" s="36">
        <f t="shared" si="199"/>
        <v>0</v>
      </c>
      <c r="E2570" s="36" t="e">
        <f t="shared" si="200"/>
        <v>#VALUE!</v>
      </c>
      <c r="F2570" s="78" t="e">
        <f t="shared" si="201"/>
        <v>#VALUE!</v>
      </c>
      <c r="G2570" s="99">
        <f t="shared" si="202"/>
        <v>0</v>
      </c>
      <c r="H2570" s="99">
        <v>1</v>
      </c>
    </row>
    <row r="2571" spans="3:8" ht="18" customHeight="1" x14ac:dyDescent="0.25">
      <c r="C2571" s="36" t="str">
        <f t="shared" si="198"/>
        <v/>
      </c>
      <c r="D2571" s="36">
        <f t="shared" si="199"/>
        <v>0</v>
      </c>
      <c r="E2571" s="36" t="e">
        <f t="shared" si="200"/>
        <v>#VALUE!</v>
      </c>
      <c r="F2571" s="78" t="e">
        <f t="shared" si="201"/>
        <v>#VALUE!</v>
      </c>
      <c r="G2571" s="99">
        <f t="shared" si="202"/>
        <v>0</v>
      </c>
      <c r="H2571" s="99">
        <v>1</v>
      </c>
    </row>
    <row r="2572" spans="3:8" ht="18" customHeight="1" x14ac:dyDescent="0.25">
      <c r="C2572" s="36" t="str">
        <f t="shared" si="198"/>
        <v/>
      </c>
      <c r="D2572" s="36">
        <f t="shared" si="199"/>
        <v>0</v>
      </c>
      <c r="E2572" s="36" t="e">
        <f t="shared" si="200"/>
        <v>#VALUE!</v>
      </c>
      <c r="F2572" s="78" t="e">
        <f t="shared" si="201"/>
        <v>#VALUE!</v>
      </c>
      <c r="G2572" s="99">
        <f t="shared" si="202"/>
        <v>0</v>
      </c>
      <c r="H2572" s="99">
        <v>1</v>
      </c>
    </row>
    <row r="2573" spans="3:8" ht="18" customHeight="1" x14ac:dyDescent="0.25">
      <c r="C2573" s="36" t="str">
        <f t="shared" si="198"/>
        <v/>
      </c>
      <c r="D2573" s="36">
        <f t="shared" si="199"/>
        <v>0</v>
      </c>
      <c r="E2573" s="36" t="e">
        <f t="shared" si="200"/>
        <v>#VALUE!</v>
      </c>
      <c r="F2573" s="78" t="e">
        <f t="shared" si="201"/>
        <v>#VALUE!</v>
      </c>
      <c r="G2573" s="99">
        <f t="shared" si="202"/>
        <v>0</v>
      </c>
      <c r="H2573" s="99">
        <v>1</v>
      </c>
    </row>
    <row r="2574" spans="3:8" ht="18" customHeight="1" x14ac:dyDescent="0.25">
      <c r="C2574" s="36" t="str">
        <f t="shared" si="198"/>
        <v/>
      </c>
      <c r="D2574" s="36">
        <f t="shared" si="199"/>
        <v>0</v>
      </c>
      <c r="E2574" s="36" t="e">
        <f t="shared" si="200"/>
        <v>#VALUE!</v>
      </c>
      <c r="F2574" s="78" t="e">
        <f t="shared" si="201"/>
        <v>#VALUE!</v>
      </c>
      <c r="G2574" s="99">
        <f t="shared" si="202"/>
        <v>0</v>
      </c>
      <c r="H2574" s="99">
        <v>1</v>
      </c>
    </row>
    <row r="2575" spans="3:8" ht="18" customHeight="1" x14ac:dyDescent="0.25">
      <c r="C2575" s="36" t="str">
        <f t="shared" si="198"/>
        <v/>
      </c>
      <c r="D2575" s="36">
        <f t="shared" si="199"/>
        <v>0</v>
      </c>
      <c r="E2575" s="36" t="e">
        <f t="shared" si="200"/>
        <v>#VALUE!</v>
      </c>
      <c r="F2575" s="78" t="e">
        <f t="shared" si="201"/>
        <v>#VALUE!</v>
      </c>
      <c r="G2575" s="99">
        <f t="shared" si="202"/>
        <v>0</v>
      </c>
      <c r="H2575" s="99">
        <v>1</v>
      </c>
    </row>
    <row r="2576" spans="3:8" ht="18" customHeight="1" x14ac:dyDescent="0.25">
      <c r="C2576" s="36" t="str">
        <f t="shared" si="198"/>
        <v/>
      </c>
      <c r="D2576" s="36">
        <f t="shared" si="199"/>
        <v>0</v>
      </c>
      <c r="E2576" s="36" t="e">
        <f t="shared" si="200"/>
        <v>#VALUE!</v>
      </c>
      <c r="F2576" s="78" t="e">
        <f t="shared" si="201"/>
        <v>#VALUE!</v>
      </c>
      <c r="G2576" s="99">
        <f t="shared" si="202"/>
        <v>0</v>
      </c>
      <c r="H2576" s="99">
        <v>1</v>
      </c>
    </row>
    <row r="2577" spans="3:8" ht="18" customHeight="1" x14ac:dyDescent="0.25">
      <c r="C2577" s="36" t="str">
        <f t="shared" si="198"/>
        <v/>
      </c>
      <c r="D2577" s="36">
        <f t="shared" si="199"/>
        <v>0</v>
      </c>
      <c r="E2577" s="36" t="e">
        <f t="shared" si="200"/>
        <v>#VALUE!</v>
      </c>
      <c r="F2577" s="78" t="e">
        <f t="shared" si="201"/>
        <v>#VALUE!</v>
      </c>
      <c r="G2577" s="99">
        <f t="shared" si="202"/>
        <v>0</v>
      </c>
      <c r="H2577" s="99">
        <v>1</v>
      </c>
    </row>
    <row r="2578" spans="3:8" ht="18" customHeight="1" x14ac:dyDescent="0.25">
      <c r="C2578" s="36" t="str">
        <f t="shared" si="198"/>
        <v/>
      </c>
      <c r="D2578" s="36">
        <f t="shared" si="199"/>
        <v>0</v>
      </c>
      <c r="E2578" s="36" t="e">
        <f t="shared" si="200"/>
        <v>#VALUE!</v>
      </c>
      <c r="F2578" s="78" t="e">
        <f t="shared" si="201"/>
        <v>#VALUE!</v>
      </c>
      <c r="G2578" s="99">
        <f t="shared" si="202"/>
        <v>0</v>
      </c>
      <c r="H2578" s="99">
        <v>1</v>
      </c>
    </row>
    <row r="2579" spans="3:8" ht="18" customHeight="1" x14ac:dyDescent="0.25">
      <c r="C2579" s="36" t="str">
        <f t="shared" si="198"/>
        <v/>
      </c>
      <c r="D2579" s="36">
        <f t="shared" si="199"/>
        <v>0</v>
      </c>
      <c r="E2579" s="36" t="e">
        <f t="shared" si="200"/>
        <v>#VALUE!</v>
      </c>
      <c r="F2579" s="78" t="e">
        <f t="shared" si="201"/>
        <v>#VALUE!</v>
      </c>
      <c r="G2579" s="99">
        <f t="shared" si="202"/>
        <v>0</v>
      </c>
      <c r="H2579" s="99">
        <v>1</v>
      </c>
    </row>
    <row r="2580" spans="3:8" ht="18" customHeight="1" x14ac:dyDescent="0.25">
      <c r="C2580" s="36" t="str">
        <f t="shared" si="198"/>
        <v/>
      </c>
      <c r="D2580" s="36">
        <f t="shared" si="199"/>
        <v>0</v>
      </c>
      <c r="E2580" s="36" t="e">
        <f t="shared" si="200"/>
        <v>#VALUE!</v>
      </c>
      <c r="F2580" s="78" t="e">
        <f t="shared" si="201"/>
        <v>#VALUE!</v>
      </c>
      <c r="G2580" s="99">
        <f t="shared" si="202"/>
        <v>0</v>
      </c>
      <c r="H2580" s="99">
        <v>1</v>
      </c>
    </row>
    <row r="2581" spans="3:8" ht="18" customHeight="1" x14ac:dyDescent="0.25">
      <c r="C2581" s="36" t="str">
        <f t="shared" si="198"/>
        <v/>
      </c>
      <c r="D2581" s="36">
        <f t="shared" si="199"/>
        <v>0</v>
      </c>
      <c r="E2581" s="36" t="e">
        <f t="shared" si="200"/>
        <v>#VALUE!</v>
      </c>
      <c r="F2581" s="78" t="e">
        <f t="shared" si="201"/>
        <v>#VALUE!</v>
      </c>
      <c r="G2581" s="99">
        <f t="shared" si="202"/>
        <v>0</v>
      </c>
      <c r="H2581" s="99">
        <v>1</v>
      </c>
    </row>
    <row r="2582" spans="3:8" ht="18" customHeight="1" x14ac:dyDescent="0.25">
      <c r="C2582" s="36" t="str">
        <f t="shared" si="198"/>
        <v/>
      </c>
      <c r="D2582" s="36">
        <f t="shared" si="199"/>
        <v>0</v>
      </c>
      <c r="E2582" s="36" t="e">
        <f t="shared" si="200"/>
        <v>#VALUE!</v>
      </c>
      <c r="F2582" s="78" t="e">
        <f t="shared" si="201"/>
        <v>#VALUE!</v>
      </c>
      <c r="G2582" s="99">
        <f t="shared" si="202"/>
        <v>0</v>
      </c>
      <c r="H2582" s="99">
        <v>1</v>
      </c>
    </row>
    <row r="2583" spans="3:8" ht="18" customHeight="1" x14ac:dyDescent="0.25">
      <c r="C2583" s="36" t="str">
        <f t="shared" si="198"/>
        <v/>
      </c>
      <c r="D2583" s="36">
        <f t="shared" si="199"/>
        <v>0</v>
      </c>
      <c r="E2583" s="36" t="e">
        <f t="shared" si="200"/>
        <v>#VALUE!</v>
      </c>
      <c r="F2583" s="78" t="e">
        <f t="shared" si="201"/>
        <v>#VALUE!</v>
      </c>
      <c r="G2583" s="99">
        <f t="shared" si="202"/>
        <v>0</v>
      </c>
      <c r="H2583" s="99">
        <v>1</v>
      </c>
    </row>
    <row r="2584" spans="3:8" ht="18" customHeight="1" x14ac:dyDescent="0.25">
      <c r="C2584" s="36" t="str">
        <f t="shared" si="198"/>
        <v/>
      </c>
      <c r="D2584" s="36">
        <f t="shared" si="199"/>
        <v>0</v>
      </c>
      <c r="E2584" s="36" t="e">
        <f t="shared" si="200"/>
        <v>#VALUE!</v>
      </c>
      <c r="F2584" s="78" t="e">
        <f t="shared" si="201"/>
        <v>#VALUE!</v>
      </c>
      <c r="G2584" s="99">
        <f t="shared" si="202"/>
        <v>0</v>
      </c>
      <c r="H2584" s="99">
        <v>1</v>
      </c>
    </row>
    <row r="2585" spans="3:8" ht="18" customHeight="1" x14ac:dyDescent="0.25">
      <c r="C2585" s="36" t="str">
        <f t="shared" si="198"/>
        <v/>
      </c>
      <c r="D2585" s="36">
        <f t="shared" si="199"/>
        <v>0</v>
      </c>
      <c r="E2585" s="36" t="e">
        <f t="shared" si="200"/>
        <v>#VALUE!</v>
      </c>
      <c r="F2585" s="78" t="e">
        <f t="shared" si="201"/>
        <v>#VALUE!</v>
      </c>
      <c r="G2585" s="99">
        <f t="shared" si="202"/>
        <v>0</v>
      </c>
      <c r="H2585" s="99">
        <v>1</v>
      </c>
    </row>
    <row r="2586" spans="3:8" ht="18" customHeight="1" x14ac:dyDescent="0.25">
      <c r="C2586" s="36" t="str">
        <f t="shared" si="198"/>
        <v/>
      </c>
      <c r="D2586" s="36">
        <f t="shared" si="199"/>
        <v>0</v>
      </c>
      <c r="E2586" s="36" t="e">
        <f t="shared" si="200"/>
        <v>#VALUE!</v>
      </c>
      <c r="F2586" s="78" t="e">
        <f t="shared" si="201"/>
        <v>#VALUE!</v>
      </c>
      <c r="G2586" s="99">
        <f t="shared" si="202"/>
        <v>0</v>
      </c>
      <c r="H2586" s="99">
        <v>1</v>
      </c>
    </row>
    <row r="2587" spans="3:8" ht="18" customHeight="1" x14ac:dyDescent="0.25">
      <c r="C2587" s="36" t="str">
        <f t="shared" si="198"/>
        <v/>
      </c>
      <c r="D2587" s="36">
        <f t="shared" si="199"/>
        <v>0</v>
      </c>
      <c r="E2587" s="36" t="e">
        <f t="shared" si="200"/>
        <v>#VALUE!</v>
      </c>
      <c r="F2587" s="78" t="e">
        <f t="shared" si="201"/>
        <v>#VALUE!</v>
      </c>
      <c r="G2587" s="99">
        <f t="shared" si="202"/>
        <v>0</v>
      </c>
      <c r="H2587" s="99">
        <v>1</v>
      </c>
    </row>
    <row r="2588" spans="3:8" ht="18" customHeight="1" x14ac:dyDescent="0.25">
      <c r="C2588" s="36" t="str">
        <f t="shared" si="198"/>
        <v/>
      </c>
      <c r="D2588" s="36">
        <f t="shared" si="199"/>
        <v>0</v>
      </c>
      <c r="E2588" s="36" t="e">
        <f t="shared" si="200"/>
        <v>#VALUE!</v>
      </c>
      <c r="F2588" s="78" t="e">
        <f t="shared" si="201"/>
        <v>#VALUE!</v>
      </c>
      <c r="G2588" s="99">
        <f t="shared" si="202"/>
        <v>0</v>
      </c>
      <c r="H2588" s="99">
        <v>1</v>
      </c>
    </row>
    <row r="2589" spans="3:8" ht="18" customHeight="1" x14ac:dyDescent="0.25">
      <c r="C2589" s="36" t="str">
        <f t="shared" si="198"/>
        <v/>
      </c>
      <c r="D2589" s="36">
        <f t="shared" si="199"/>
        <v>0</v>
      </c>
      <c r="E2589" s="36" t="e">
        <f t="shared" si="200"/>
        <v>#VALUE!</v>
      </c>
      <c r="F2589" s="78" t="e">
        <f t="shared" si="201"/>
        <v>#VALUE!</v>
      </c>
      <c r="G2589" s="99">
        <f t="shared" si="202"/>
        <v>0</v>
      </c>
      <c r="H2589" s="99">
        <v>1</v>
      </c>
    </row>
    <row r="2590" spans="3:8" ht="18" customHeight="1" x14ac:dyDescent="0.25">
      <c r="C2590" s="36" t="str">
        <f t="shared" si="198"/>
        <v/>
      </c>
      <c r="D2590" s="36">
        <f t="shared" si="199"/>
        <v>0</v>
      </c>
      <c r="E2590" s="36" t="e">
        <f t="shared" si="200"/>
        <v>#VALUE!</v>
      </c>
      <c r="F2590" s="78" t="e">
        <f t="shared" si="201"/>
        <v>#VALUE!</v>
      </c>
      <c r="G2590" s="99">
        <f t="shared" si="202"/>
        <v>0</v>
      </c>
      <c r="H2590" s="99">
        <v>1</v>
      </c>
    </row>
    <row r="2591" spans="3:8" ht="18" customHeight="1" x14ac:dyDescent="0.25">
      <c r="C2591" s="36" t="str">
        <f t="shared" si="198"/>
        <v/>
      </c>
      <c r="D2591" s="36">
        <f t="shared" si="199"/>
        <v>0</v>
      </c>
      <c r="E2591" s="36" t="e">
        <f t="shared" si="200"/>
        <v>#VALUE!</v>
      </c>
      <c r="F2591" s="78" t="e">
        <f t="shared" si="201"/>
        <v>#VALUE!</v>
      </c>
      <c r="G2591" s="99">
        <f t="shared" si="202"/>
        <v>0</v>
      </c>
      <c r="H2591" s="99">
        <v>1</v>
      </c>
    </row>
    <row r="2592" spans="3:8" ht="18" customHeight="1" x14ac:dyDescent="0.25">
      <c r="C2592" s="36" t="str">
        <f t="shared" si="198"/>
        <v/>
      </c>
      <c r="D2592" s="36">
        <f t="shared" si="199"/>
        <v>0</v>
      </c>
      <c r="E2592" s="36" t="e">
        <f t="shared" si="200"/>
        <v>#VALUE!</v>
      </c>
      <c r="F2592" s="78" t="e">
        <f t="shared" si="201"/>
        <v>#VALUE!</v>
      </c>
      <c r="G2592" s="99">
        <f t="shared" si="202"/>
        <v>0</v>
      </c>
      <c r="H2592" s="99">
        <v>1</v>
      </c>
    </row>
    <row r="2593" spans="3:8" ht="18" customHeight="1" x14ac:dyDescent="0.25">
      <c r="C2593" s="36" t="str">
        <f t="shared" si="198"/>
        <v/>
      </c>
      <c r="D2593" s="36">
        <f t="shared" si="199"/>
        <v>0</v>
      </c>
      <c r="E2593" s="36" t="e">
        <f t="shared" si="200"/>
        <v>#VALUE!</v>
      </c>
      <c r="F2593" s="78" t="e">
        <f t="shared" si="201"/>
        <v>#VALUE!</v>
      </c>
      <c r="G2593" s="99">
        <f t="shared" si="202"/>
        <v>0</v>
      </c>
      <c r="H2593" s="99">
        <v>1</v>
      </c>
    </row>
    <row r="2594" spans="3:8" ht="18" customHeight="1" x14ac:dyDescent="0.25">
      <c r="C2594" s="36" t="str">
        <f t="shared" si="198"/>
        <v/>
      </c>
      <c r="D2594" s="36">
        <f t="shared" si="199"/>
        <v>0</v>
      </c>
      <c r="E2594" s="36" t="e">
        <f t="shared" si="200"/>
        <v>#VALUE!</v>
      </c>
      <c r="F2594" s="78" t="e">
        <f t="shared" si="201"/>
        <v>#VALUE!</v>
      </c>
      <c r="G2594" s="99">
        <f t="shared" si="202"/>
        <v>0</v>
      </c>
      <c r="H2594" s="99">
        <v>1</v>
      </c>
    </row>
    <row r="2595" spans="3:8" ht="18" customHeight="1" x14ac:dyDescent="0.25">
      <c r="C2595" s="36" t="str">
        <f t="shared" si="198"/>
        <v/>
      </c>
      <c r="D2595" s="36">
        <f t="shared" si="199"/>
        <v>0</v>
      </c>
      <c r="E2595" s="36" t="e">
        <f t="shared" si="200"/>
        <v>#VALUE!</v>
      </c>
      <c r="F2595" s="78" t="e">
        <f t="shared" si="201"/>
        <v>#VALUE!</v>
      </c>
      <c r="G2595" s="99">
        <f t="shared" si="202"/>
        <v>0</v>
      </c>
      <c r="H2595" s="99">
        <v>1</v>
      </c>
    </row>
    <row r="2596" spans="3:8" ht="18" customHeight="1" x14ac:dyDescent="0.25">
      <c r="C2596" s="36" t="str">
        <f t="shared" si="198"/>
        <v/>
      </c>
      <c r="D2596" s="36">
        <f t="shared" si="199"/>
        <v>0</v>
      </c>
      <c r="E2596" s="36" t="e">
        <f t="shared" si="200"/>
        <v>#VALUE!</v>
      </c>
      <c r="F2596" s="78" t="e">
        <f t="shared" si="201"/>
        <v>#VALUE!</v>
      </c>
      <c r="G2596" s="99">
        <f t="shared" si="202"/>
        <v>0</v>
      </c>
      <c r="H2596" s="99">
        <v>1</v>
      </c>
    </row>
    <row r="2597" spans="3:8" ht="18" customHeight="1" x14ac:dyDescent="0.25">
      <c r="C2597" s="36" t="str">
        <f t="shared" si="198"/>
        <v/>
      </c>
      <c r="D2597" s="36">
        <f t="shared" si="199"/>
        <v>0</v>
      </c>
      <c r="E2597" s="36" t="e">
        <f t="shared" si="200"/>
        <v>#VALUE!</v>
      </c>
      <c r="F2597" s="78" t="e">
        <f t="shared" si="201"/>
        <v>#VALUE!</v>
      </c>
      <c r="G2597" s="99">
        <f t="shared" si="202"/>
        <v>0</v>
      </c>
      <c r="H2597" s="99">
        <v>1</v>
      </c>
    </row>
    <row r="2598" spans="3:8" ht="18" customHeight="1" x14ac:dyDescent="0.25">
      <c r="C2598" s="36" t="str">
        <f t="shared" si="198"/>
        <v/>
      </c>
      <c r="D2598" s="36">
        <f t="shared" si="199"/>
        <v>0</v>
      </c>
      <c r="E2598" s="36" t="e">
        <f t="shared" si="200"/>
        <v>#VALUE!</v>
      </c>
      <c r="F2598" s="78" t="e">
        <f t="shared" si="201"/>
        <v>#VALUE!</v>
      </c>
      <c r="G2598" s="99">
        <f t="shared" si="202"/>
        <v>0</v>
      </c>
      <c r="H2598" s="99">
        <v>1</v>
      </c>
    </row>
    <row r="2599" spans="3:8" ht="18" customHeight="1" x14ac:dyDescent="0.25">
      <c r="C2599" s="36" t="str">
        <f t="shared" si="198"/>
        <v/>
      </c>
      <c r="D2599" s="36">
        <f t="shared" si="199"/>
        <v>0</v>
      </c>
      <c r="E2599" s="36" t="e">
        <f t="shared" si="200"/>
        <v>#VALUE!</v>
      </c>
      <c r="F2599" s="78" t="e">
        <f t="shared" si="201"/>
        <v>#VALUE!</v>
      </c>
      <c r="G2599" s="99">
        <f t="shared" si="202"/>
        <v>0</v>
      </c>
      <c r="H2599" s="99">
        <v>1</v>
      </c>
    </row>
    <row r="2600" spans="3:8" ht="18" customHeight="1" x14ac:dyDescent="0.25">
      <c r="C2600" s="36" t="str">
        <f t="shared" si="198"/>
        <v/>
      </c>
      <c r="D2600" s="36">
        <f t="shared" si="199"/>
        <v>0</v>
      </c>
      <c r="E2600" s="36" t="e">
        <f t="shared" si="200"/>
        <v>#VALUE!</v>
      </c>
      <c r="F2600" s="78" t="e">
        <f t="shared" si="201"/>
        <v>#VALUE!</v>
      </c>
      <c r="G2600" s="99">
        <f t="shared" si="202"/>
        <v>0</v>
      </c>
      <c r="H2600" s="99">
        <v>1</v>
      </c>
    </row>
    <row r="2601" spans="3:8" ht="18" customHeight="1" x14ac:dyDescent="0.25">
      <c r="C2601" s="36" t="str">
        <f t="shared" si="198"/>
        <v/>
      </c>
      <c r="D2601" s="36">
        <f t="shared" si="199"/>
        <v>0</v>
      </c>
      <c r="E2601" s="36" t="e">
        <f t="shared" si="200"/>
        <v>#VALUE!</v>
      </c>
      <c r="F2601" s="78" t="e">
        <f t="shared" si="201"/>
        <v>#VALUE!</v>
      </c>
      <c r="G2601" s="99">
        <f t="shared" si="202"/>
        <v>0</v>
      </c>
      <c r="H2601" s="99">
        <v>1</v>
      </c>
    </row>
    <row r="2602" spans="3:8" ht="18" customHeight="1" x14ac:dyDescent="0.25">
      <c r="C2602" s="36" t="str">
        <f t="shared" si="198"/>
        <v/>
      </c>
      <c r="D2602" s="36">
        <f t="shared" si="199"/>
        <v>0</v>
      </c>
      <c r="E2602" s="36" t="e">
        <f t="shared" si="200"/>
        <v>#VALUE!</v>
      </c>
      <c r="F2602" s="78" t="e">
        <f t="shared" si="201"/>
        <v>#VALUE!</v>
      </c>
      <c r="G2602" s="99">
        <f t="shared" si="202"/>
        <v>0</v>
      </c>
      <c r="H2602" s="99">
        <v>1</v>
      </c>
    </row>
    <row r="2603" spans="3:8" ht="18" customHeight="1" x14ac:dyDescent="0.25">
      <c r="C2603" s="36" t="str">
        <f t="shared" si="198"/>
        <v/>
      </c>
      <c r="D2603" s="36">
        <f t="shared" si="199"/>
        <v>0</v>
      </c>
      <c r="E2603" s="36" t="e">
        <f t="shared" si="200"/>
        <v>#VALUE!</v>
      </c>
      <c r="F2603" s="78" t="e">
        <f t="shared" si="201"/>
        <v>#VALUE!</v>
      </c>
      <c r="G2603" s="99">
        <f t="shared" si="202"/>
        <v>0</v>
      </c>
      <c r="H2603" s="99">
        <v>1</v>
      </c>
    </row>
    <row r="2604" spans="3:8" ht="18" customHeight="1" x14ac:dyDescent="0.25">
      <c r="C2604" s="36" t="str">
        <f t="shared" si="198"/>
        <v/>
      </c>
      <c r="D2604" s="36">
        <f t="shared" si="199"/>
        <v>0</v>
      </c>
      <c r="E2604" s="36" t="e">
        <f t="shared" si="200"/>
        <v>#VALUE!</v>
      </c>
      <c r="F2604" s="78" t="e">
        <f t="shared" si="201"/>
        <v>#VALUE!</v>
      </c>
      <c r="G2604" s="99">
        <f t="shared" si="202"/>
        <v>0</v>
      </c>
      <c r="H2604" s="99">
        <v>1</v>
      </c>
    </row>
    <row r="2605" spans="3:8" ht="18" customHeight="1" x14ac:dyDescent="0.25">
      <c r="C2605" s="36" t="str">
        <f t="shared" si="198"/>
        <v/>
      </c>
      <c r="D2605" s="36">
        <f t="shared" si="199"/>
        <v>0</v>
      </c>
      <c r="E2605" s="36" t="e">
        <f t="shared" si="200"/>
        <v>#VALUE!</v>
      </c>
      <c r="F2605" s="78" t="e">
        <f t="shared" si="201"/>
        <v>#VALUE!</v>
      </c>
      <c r="G2605" s="99">
        <f t="shared" si="202"/>
        <v>0</v>
      </c>
      <c r="H2605" s="99">
        <v>1</v>
      </c>
    </row>
    <row r="2606" spans="3:8" ht="18" customHeight="1" x14ac:dyDescent="0.25">
      <c r="C2606" s="36" t="str">
        <f t="shared" si="198"/>
        <v/>
      </c>
      <c r="D2606" s="36">
        <f t="shared" si="199"/>
        <v>0</v>
      </c>
      <c r="E2606" s="36" t="e">
        <f t="shared" si="200"/>
        <v>#VALUE!</v>
      </c>
      <c r="F2606" s="78" t="e">
        <f t="shared" si="201"/>
        <v>#VALUE!</v>
      </c>
      <c r="G2606" s="99">
        <f t="shared" si="202"/>
        <v>0</v>
      </c>
      <c r="H2606" s="99">
        <v>1</v>
      </c>
    </row>
    <row r="2607" spans="3:8" ht="18" customHeight="1" x14ac:dyDescent="0.25">
      <c r="C2607" s="36" t="str">
        <f t="shared" si="198"/>
        <v/>
      </c>
      <c r="D2607" s="36">
        <f t="shared" si="199"/>
        <v>0</v>
      </c>
      <c r="E2607" s="36" t="e">
        <f t="shared" si="200"/>
        <v>#VALUE!</v>
      </c>
      <c r="F2607" s="78" t="e">
        <f t="shared" si="201"/>
        <v>#VALUE!</v>
      </c>
      <c r="G2607" s="99">
        <f t="shared" si="202"/>
        <v>0</v>
      </c>
      <c r="H2607" s="99">
        <v>1</v>
      </c>
    </row>
    <row r="2608" spans="3:8" ht="18" customHeight="1" x14ac:dyDescent="0.25">
      <c r="C2608" s="36" t="str">
        <f t="shared" si="198"/>
        <v/>
      </c>
      <c r="D2608" s="36">
        <f t="shared" si="199"/>
        <v>0</v>
      </c>
      <c r="E2608" s="36" t="e">
        <f t="shared" si="200"/>
        <v>#VALUE!</v>
      </c>
      <c r="F2608" s="78" t="e">
        <f t="shared" si="201"/>
        <v>#VALUE!</v>
      </c>
      <c r="G2608" s="99">
        <f t="shared" si="202"/>
        <v>0</v>
      </c>
      <c r="H2608" s="99">
        <v>1</v>
      </c>
    </row>
    <row r="2609" spans="3:8" ht="18" customHeight="1" x14ac:dyDescent="0.25">
      <c r="C2609" s="36" t="str">
        <f t="shared" si="198"/>
        <v/>
      </c>
      <c r="D2609" s="36">
        <f t="shared" si="199"/>
        <v>0</v>
      </c>
      <c r="E2609" s="36" t="e">
        <f t="shared" si="200"/>
        <v>#VALUE!</v>
      </c>
      <c r="F2609" s="78" t="e">
        <f t="shared" si="201"/>
        <v>#VALUE!</v>
      </c>
      <c r="G2609" s="99">
        <f t="shared" si="202"/>
        <v>0</v>
      </c>
      <c r="H2609" s="99">
        <v>1</v>
      </c>
    </row>
    <row r="2610" spans="3:8" ht="18" customHeight="1" x14ac:dyDescent="0.25">
      <c r="C2610" s="36" t="str">
        <f t="shared" si="198"/>
        <v/>
      </c>
      <c r="D2610" s="36">
        <f t="shared" si="199"/>
        <v>0</v>
      </c>
      <c r="E2610" s="36" t="e">
        <f t="shared" si="200"/>
        <v>#VALUE!</v>
      </c>
      <c r="F2610" s="78" t="e">
        <f t="shared" si="201"/>
        <v>#VALUE!</v>
      </c>
      <c r="G2610" s="99">
        <f t="shared" si="202"/>
        <v>0</v>
      </c>
      <c r="H2610" s="99">
        <v>1</v>
      </c>
    </row>
    <row r="2611" spans="3:8" ht="18" customHeight="1" x14ac:dyDescent="0.25">
      <c r="C2611" s="36" t="str">
        <f t="shared" si="198"/>
        <v/>
      </c>
      <c r="D2611" s="36">
        <f t="shared" si="199"/>
        <v>0</v>
      </c>
      <c r="E2611" s="36" t="e">
        <f t="shared" si="200"/>
        <v>#VALUE!</v>
      </c>
      <c r="F2611" s="78" t="e">
        <f t="shared" si="201"/>
        <v>#VALUE!</v>
      </c>
      <c r="G2611" s="99">
        <f t="shared" si="202"/>
        <v>0</v>
      </c>
      <c r="H2611" s="99">
        <v>1</v>
      </c>
    </row>
    <row r="2612" spans="3:8" ht="18" customHeight="1" x14ac:dyDescent="0.25">
      <c r="C2612" s="36" t="str">
        <f t="shared" si="198"/>
        <v/>
      </c>
      <c r="D2612" s="36">
        <f t="shared" si="199"/>
        <v>0</v>
      </c>
      <c r="E2612" s="36" t="e">
        <f t="shared" si="200"/>
        <v>#VALUE!</v>
      </c>
      <c r="F2612" s="78" t="e">
        <f t="shared" si="201"/>
        <v>#VALUE!</v>
      </c>
      <c r="G2612" s="99">
        <f t="shared" si="202"/>
        <v>0</v>
      </c>
      <c r="H2612" s="99">
        <v>1</v>
      </c>
    </row>
    <row r="2613" spans="3:8" ht="18" customHeight="1" x14ac:dyDescent="0.25">
      <c r="C2613" s="36" t="str">
        <f t="shared" si="198"/>
        <v/>
      </c>
      <c r="D2613" s="36">
        <f t="shared" si="199"/>
        <v>0</v>
      </c>
      <c r="E2613" s="36" t="e">
        <f t="shared" si="200"/>
        <v>#VALUE!</v>
      </c>
      <c r="F2613" s="78" t="e">
        <f t="shared" si="201"/>
        <v>#VALUE!</v>
      </c>
      <c r="G2613" s="99">
        <f t="shared" si="202"/>
        <v>0</v>
      </c>
      <c r="H2613" s="99">
        <v>1</v>
      </c>
    </row>
    <row r="2614" spans="3:8" ht="18" customHeight="1" x14ac:dyDescent="0.25">
      <c r="C2614" s="36" t="str">
        <f t="shared" si="198"/>
        <v/>
      </c>
      <c r="D2614" s="36">
        <f t="shared" si="199"/>
        <v>0</v>
      </c>
      <c r="E2614" s="36" t="e">
        <f t="shared" si="200"/>
        <v>#VALUE!</v>
      </c>
      <c r="F2614" s="78" t="e">
        <f t="shared" si="201"/>
        <v>#VALUE!</v>
      </c>
      <c r="G2614" s="99">
        <f t="shared" si="202"/>
        <v>0</v>
      </c>
      <c r="H2614" s="99">
        <v>1</v>
      </c>
    </row>
    <row r="2615" spans="3:8" ht="18" customHeight="1" x14ac:dyDescent="0.25">
      <c r="C2615" s="36" t="str">
        <f t="shared" si="198"/>
        <v/>
      </c>
      <c r="D2615" s="36">
        <f t="shared" si="199"/>
        <v>0</v>
      </c>
      <c r="E2615" s="36" t="e">
        <f t="shared" si="200"/>
        <v>#VALUE!</v>
      </c>
      <c r="F2615" s="78" t="e">
        <f t="shared" si="201"/>
        <v>#VALUE!</v>
      </c>
      <c r="G2615" s="99">
        <f t="shared" si="202"/>
        <v>0</v>
      </c>
      <c r="H2615" s="99">
        <v>1</v>
      </c>
    </row>
    <row r="2616" spans="3:8" ht="18" customHeight="1" x14ac:dyDescent="0.25">
      <c r="C2616" s="36" t="str">
        <f t="shared" si="198"/>
        <v/>
      </c>
      <c r="D2616" s="36">
        <f t="shared" si="199"/>
        <v>0</v>
      </c>
      <c r="E2616" s="36" t="e">
        <f t="shared" si="200"/>
        <v>#VALUE!</v>
      </c>
      <c r="F2616" s="78" t="e">
        <f t="shared" si="201"/>
        <v>#VALUE!</v>
      </c>
      <c r="G2616" s="99">
        <f t="shared" si="202"/>
        <v>0</v>
      </c>
      <c r="H2616" s="99">
        <v>1</v>
      </c>
    </row>
    <row r="2617" spans="3:8" ht="18" customHeight="1" x14ac:dyDescent="0.25">
      <c r="C2617" s="36" t="str">
        <f t="shared" si="198"/>
        <v/>
      </c>
      <c r="D2617" s="36">
        <f t="shared" si="199"/>
        <v>0</v>
      </c>
      <c r="E2617" s="36" t="e">
        <f t="shared" si="200"/>
        <v>#VALUE!</v>
      </c>
      <c r="F2617" s="78" t="e">
        <f t="shared" si="201"/>
        <v>#VALUE!</v>
      </c>
      <c r="G2617" s="99">
        <f t="shared" si="202"/>
        <v>0</v>
      </c>
      <c r="H2617" s="99">
        <v>1</v>
      </c>
    </row>
    <row r="2618" spans="3:8" ht="18" customHeight="1" x14ac:dyDescent="0.25">
      <c r="C2618" s="36" t="str">
        <f t="shared" si="198"/>
        <v/>
      </c>
      <c r="D2618" s="36">
        <f t="shared" si="199"/>
        <v>0</v>
      </c>
      <c r="E2618" s="36" t="e">
        <f t="shared" si="200"/>
        <v>#VALUE!</v>
      </c>
      <c r="F2618" s="78" t="e">
        <f t="shared" si="201"/>
        <v>#VALUE!</v>
      </c>
      <c r="G2618" s="99">
        <f t="shared" si="202"/>
        <v>0</v>
      </c>
      <c r="H2618" s="99">
        <v>1</v>
      </c>
    </row>
    <row r="2619" spans="3:8" ht="18" customHeight="1" x14ac:dyDescent="0.25">
      <c r="C2619" s="36" t="str">
        <f t="shared" si="198"/>
        <v/>
      </c>
      <c r="D2619" s="36">
        <f t="shared" si="199"/>
        <v>0</v>
      </c>
      <c r="E2619" s="36" t="e">
        <f t="shared" si="200"/>
        <v>#VALUE!</v>
      </c>
      <c r="F2619" s="78" t="e">
        <f t="shared" si="201"/>
        <v>#VALUE!</v>
      </c>
      <c r="G2619" s="99">
        <f t="shared" si="202"/>
        <v>0</v>
      </c>
      <c r="H2619" s="99">
        <v>1</v>
      </c>
    </row>
    <row r="2620" spans="3:8" ht="18" customHeight="1" x14ac:dyDescent="0.25">
      <c r="C2620" s="36" t="str">
        <f t="shared" si="198"/>
        <v/>
      </c>
      <c r="D2620" s="36">
        <f t="shared" si="199"/>
        <v>0</v>
      </c>
      <c r="E2620" s="36" t="e">
        <f t="shared" si="200"/>
        <v>#VALUE!</v>
      </c>
      <c r="F2620" s="78" t="e">
        <f t="shared" si="201"/>
        <v>#VALUE!</v>
      </c>
      <c r="G2620" s="99">
        <f t="shared" si="202"/>
        <v>0</v>
      </c>
      <c r="H2620" s="99">
        <v>1</v>
      </c>
    </row>
    <row r="2621" spans="3:8" ht="18" customHeight="1" x14ac:dyDescent="0.25">
      <c r="C2621" s="36" t="str">
        <f t="shared" si="198"/>
        <v/>
      </c>
      <c r="D2621" s="36">
        <f t="shared" si="199"/>
        <v>0</v>
      </c>
      <c r="E2621" s="36" t="e">
        <f t="shared" si="200"/>
        <v>#VALUE!</v>
      </c>
      <c r="F2621" s="78" t="e">
        <f t="shared" si="201"/>
        <v>#VALUE!</v>
      </c>
      <c r="G2621" s="99">
        <f t="shared" si="202"/>
        <v>0</v>
      </c>
      <c r="H2621" s="99">
        <v>1</v>
      </c>
    </row>
    <row r="2622" spans="3:8" ht="18" customHeight="1" x14ac:dyDescent="0.25">
      <c r="C2622" s="36" t="str">
        <f t="shared" si="198"/>
        <v/>
      </c>
      <c r="D2622" s="36">
        <f t="shared" si="199"/>
        <v>0</v>
      </c>
      <c r="E2622" s="36" t="e">
        <f t="shared" si="200"/>
        <v>#VALUE!</v>
      </c>
      <c r="F2622" s="78" t="e">
        <f t="shared" si="201"/>
        <v>#VALUE!</v>
      </c>
      <c r="G2622" s="99">
        <f t="shared" si="202"/>
        <v>0</v>
      </c>
      <c r="H2622" s="99">
        <v>1</v>
      </c>
    </row>
    <row r="2623" spans="3:8" ht="18" customHeight="1" x14ac:dyDescent="0.25">
      <c r="C2623" s="36" t="str">
        <f t="shared" si="198"/>
        <v/>
      </c>
      <c r="D2623" s="36">
        <f t="shared" si="199"/>
        <v>0</v>
      </c>
      <c r="E2623" s="36" t="e">
        <f t="shared" si="200"/>
        <v>#VALUE!</v>
      </c>
      <c r="F2623" s="78" t="e">
        <f t="shared" si="201"/>
        <v>#VALUE!</v>
      </c>
      <c r="G2623" s="99">
        <f t="shared" si="202"/>
        <v>0</v>
      </c>
      <c r="H2623" s="99">
        <v>1</v>
      </c>
    </row>
    <row r="2624" spans="3:8" ht="18" customHeight="1" x14ac:dyDescent="0.25">
      <c r="C2624" s="36" t="str">
        <f t="shared" si="198"/>
        <v/>
      </c>
      <c r="D2624" s="36">
        <f t="shared" si="199"/>
        <v>0</v>
      </c>
      <c r="E2624" s="36" t="e">
        <f t="shared" si="200"/>
        <v>#VALUE!</v>
      </c>
      <c r="F2624" s="78" t="e">
        <f t="shared" si="201"/>
        <v>#VALUE!</v>
      </c>
      <c r="G2624" s="99">
        <f t="shared" si="202"/>
        <v>0</v>
      </c>
      <c r="H2624" s="99">
        <v>1</v>
      </c>
    </row>
    <row r="2625" spans="3:8" ht="18" customHeight="1" x14ac:dyDescent="0.25">
      <c r="C2625" s="36" t="str">
        <f t="shared" si="198"/>
        <v/>
      </c>
      <c r="D2625" s="36">
        <f t="shared" si="199"/>
        <v>0</v>
      </c>
      <c r="E2625" s="36" t="e">
        <f t="shared" si="200"/>
        <v>#VALUE!</v>
      </c>
      <c r="F2625" s="78" t="e">
        <f t="shared" si="201"/>
        <v>#VALUE!</v>
      </c>
      <c r="G2625" s="99">
        <f t="shared" si="202"/>
        <v>0</v>
      </c>
      <c r="H2625" s="99">
        <v>1</v>
      </c>
    </row>
    <row r="2626" spans="3:8" ht="18" customHeight="1" x14ac:dyDescent="0.25">
      <c r="C2626" s="36" t="str">
        <f t="shared" si="198"/>
        <v/>
      </c>
      <c r="D2626" s="36">
        <f t="shared" si="199"/>
        <v>0</v>
      </c>
      <c r="E2626" s="36" t="e">
        <f t="shared" si="200"/>
        <v>#VALUE!</v>
      </c>
      <c r="F2626" s="78" t="e">
        <f t="shared" si="201"/>
        <v>#VALUE!</v>
      </c>
      <c r="G2626" s="99">
        <f t="shared" si="202"/>
        <v>0</v>
      </c>
      <c r="H2626" s="99">
        <v>1</v>
      </c>
    </row>
    <row r="2627" spans="3:8" ht="18" customHeight="1" x14ac:dyDescent="0.25">
      <c r="C2627" s="36" t="str">
        <f t="shared" ref="C2627:C2690" si="203">TRIM(RIGHT(SUBSTITUTE(A2627,"/",REPT(" ",LEN(A2627))),LEN(A2627)))</f>
        <v/>
      </c>
      <c r="D2627" s="36">
        <f t="shared" ref="D2627:D2690" si="204">B2627</f>
        <v>0</v>
      </c>
      <c r="E2627" s="36" t="e">
        <f t="shared" ref="E2627:E2690" si="205">LEFT(A2627,LEN(A2627)-LEN(C2627)-1)</f>
        <v>#VALUE!</v>
      </c>
      <c r="F2627" s="78" t="e">
        <f t="shared" ref="F2627:F2690" si="206">LEFT(A2627,FIND("/",A2627,FIND("/",A2627)+1)-1)</f>
        <v>#VALUE!</v>
      </c>
      <c r="G2627" s="99">
        <f t="shared" ref="G2627:G2690" si="207">B2627</f>
        <v>0</v>
      </c>
      <c r="H2627" s="99">
        <v>1</v>
      </c>
    </row>
    <row r="2628" spans="3:8" ht="18" customHeight="1" x14ac:dyDescent="0.25">
      <c r="C2628" s="36" t="str">
        <f t="shared" si="203"/>
        <v/>
      </c>
      <c r="D2628" s="36">
        <f t="shared" si="204"/>
        <v>0</v>
      </c>
      <c r="E2628" s="36" t="e">
        <f t="shared" si="205"/>
        <v>#VALUE!</v>
      </c>
      <c r="F2628" s="78" t="e">
        <f t="shared" si="206"/>
        <v>#VALUE!</v>
      </c>
      <c r="G2628" s="99">
        <f t="shared" si="207"/>
        <v>0</v>
      </c>
      <c r="H2628" s="99">
        <v>1</v>
      </c>
    </row>
    <row r="2629" spans="3:8" ht="18" customHeight="1" x14ac:dyDescent="0.25">
      <c r="C2629" s="36" t="str">
        <f t="shared" si="203"/>
        <v/>
      </c>
      <c r="D2629" s="36">
        <f t="shared" si="204"/>
        <v>0</v>
      </c>
      <c r="E2629" s="36" t="e">
        <f t="shared" si="205"/>
        <v>#VALUE!</v>
      </c>
      <c r="F2629" s="78" t="e">
        <f t="shared" si="206"/>
        <v>#VALUE!</v>
      </c>
      <c r="G2629" s="99">
        <f t="shared" si="207"/>
        <v>0</v>
      </c>
      <c r="H2629" s="99">
        <v>1</v>
      </c>
    </row>
    <row r="2630" spans="3:8" ht="18" customHeight="1" x14ac:dyDescent="0.25">
      <c r="C2630" s="36" t="str">
        <f t="shared" si="203"/>
        <v/>
      </c>
      <c r="D2630" s="36">
        <f t="shared" si="204"/>
        <v>0</v>
      </c>
      <c r="E2630" s="36" t="e">
        <f t="shared" si="205"/>
        <v>#VALUE!</v>
      </c>
      <c r="F2630" s="78" t="e">
        <f t="shared" si="206"/>
        <v>#VALUE!</v>
      </c>
      <c r="G2630" s="99">
        <f t="shared" si="207"/>
        <v>0</v>
      </c>
      <c r="H2630" s="99">
        <v>1</v>
      </c>
    </row>
    <row r="2631" spans="3:8" ht="18" customHeight="1" x14ac:dyDescent="0.25">
      <c r="C2631" s="36" t="str">
        <f t="shared" si="203"/>
        <v/>
      </c>
      <c r="D2631" s="36">
        <f t="shared" si="204"/>
        <v>0</v>
      </c>
      <c r="E2631" s="36" t="e">
        <f t="shared" si="205"/>
        <v>#VALUE!</v>
      </c>
      <c r="F2631" s="78" t="e">
        <f t="shared" si="206"/>
        <v>#VALUE!</v>
      </c>
      <c r="G2631" s="99">
        <f t="shared" si="207"/>
        <v>0</v>
      </c>
      <c r="H2631" s="99">
        <v>1</v>
      </c>
    </row>
    <row r="2632" spans="3:8" ht="18" customHeight="1" x14ac:dyDescent="0.25">
      <c r="C2632" s="36" t="str">
        <f t="shared" si="203"/>
        <v/>
      </c>
      <c r="D2632" s="36">
        <f t="shared" si="204"/>
        <v>0</v>
      </c>
      <c r="E2632" s="36" t="e">
        <f t="shared" si="205"/>
        <v>#VALUE!</v>
      </c>
      <c r="F2632" s="78" t="e">
        <f t="shared" si="206"/>
        <v>#VALUE!</v>
      </c>
      <c r="G2632" s="99">
        <f t="shared" si="207"/>
        <v>0</v>
      </c>
      <c r="H2632" s="99">
        <v>1</v>
      </c>
    </row>
    <row r="2633" spans="3:8" ht="18" customHeight="1" x14ac:dyDescent="0.25">
      <c r="C2633" s="36" t="str">
        <f t="shared" si="203"/>
        <v/>
      </c>
      <c r="D2633" s="36">
        <f t="shared" si="204"/>
        <v>0</v>
      </c>
      <c r="E2633" s="36" t="e">
        <f t="shared" si="205"/>
        <v>#VALUE!</v>
      </c>
      <c r="F2633" s="78" t="e">
        <f t="shared" si="206"/>
        <v>#VALUE!</v>
      </c>
      <c r="G2633" s="99">
        <f t="shared" si="207"/>
        <v>0</v>
      </c>
      <c r="H2633" s="99">
        <v>1</v>
      </c>
    </row>
    <row r="2634" spans="3:8" ht="18" customHeight="1" x14ac:dyDescent="0.25">
      <c r="C2634" s="36" t="str">
        <f t="shared" si="203"/>
        <v/>
      </c>
      <c r="D2634" s="36">
        <f t="shared" si="204"/>
        <v>0</v>
      </c>
      <c r="E2634" s="36" t="e">
        <f t="shared" si="205"/>
        <v>#VALUE!</v>
      </c>
      <c r="F2634" s="78" t="e">
        <f t="shared" si="206"/>
        <v>#VALUE!</v>
      </c>
      <c r="G2634" s="99">
        <f t="shared" si="207"/>
        <v>0</v>
      </c>
      <c r="H2634" s="99">
        <v>1</v>
      </c>
    </row>
    <row r="2635" spans="3:8" ht="18" customHeight="1" x14ac:dyDescent="0.25">
      <c r="C2635" s="36" t="str">
        <f t="shared" si="203"/>
        <v/>
      </c>
      <c r="D2635" s="36">
        <f t="shared" si="204"/>
        <v>0</v>
      </c>
      <c r="E2635" s="36" t="e">
        <f t="shared" si="205"/>
        <v>#VALUE!</v>
      </c>
      <c r="F2635" s="78" t="e">
        <f t="shared" si="206"/>
        <v>#VALUE!</v>
      </c>
      <c r="G2635" s="99">
        <f t="shared" si="207"/>
        <v>0</v>
      </c>
      <c r="H2635" s="99">
        <v>1</v>
      </c>
    </row>
    <row r="2636" spans="3:8" ht="18" customHeight="1" x14ac:dyDescent="0.25">
      <c r="C2636" s="36" t="str">
        <f t="shared" si="203"/>
        <v/>
      </c>
      <c r="D2636" s="36">
        <f t="shared" si="204"/>
        <v>0</v>
      </c>
      <c r="E2636" s="36" t="e">
        <f t="shared" si="205"/>
        <v>#VALUE!</v>
      </c>
      <c r="F2636" s="78" t="e">
        <f t="shared" si="206"/>
        <v>#VALUE!</v>
      </c>
      <c r="G2636" s="99">
        <f t="shared" si="207"/>
        <v>0</v>
      </c>
      <c r="H2636" s="99">
        <v>1</v>
      </c>
    </row>
    <row r="2637" spans="3:8" ht="18" customHeight="1" x14ac:dyDescent="0.25">
      <c r="C2637" s="36" t="str">
        <f t="shared" si="203"/>
        <v/>
      </c>
      <c r="D2637" s="36">
        <f t="shared" si="204"/>
        <v>0</v>
      </c>
      <c r="E2637" s="36" t="e">
        <f t="shared" si="205"/>
        <v>#VALUE!</v>
      </c>
      <c r="F2637" s="78" t="e">
        <f t="shared" si="206"/>
        <v>#VALUE!</v>
      </c>
      <c r="G2637" s="99">
        <f t="shared" si="207"/>
        <v>0</v>
      </c>
      <c r="H2637" s="99">
        <v>1</v>
      </c>
    </row>
    <row r="2638" spans="3:8" ht="18" customHeight="1" x14ac:dyDescent="0.25">
      <c r="C2638" s="36" t="str">
        <f t="shared" si="203"/>
        <v/>
      </c>
      <c r="D2638" s="36">
        <f t="shared" si="204"/>
        <v>0</v>
      </c>
      <c r="E2638" s="36" t="e">
        <f t="shared" si="205"/>
        <v>#VALUE!</v>
      </c>
      <c r="F2638" s="78" t="e">
        <f t="shared" si="206"/>
        <v>#VALUE!</v>
      </c>
      <c r="G2638" s="99">
        <f t="shared" si="207"/>
        <v>0</v>
      </c>
      <c r="H2638" s="99">
        <v>1</v>
      </c>
    </row>
    <row r="2639" spans="3:8" ht="18" customHeight="1" x14ac:dyDescent="0.25">
      <c r="C2639" s="36" t="str">
        <f t="shared" si="203"/>
        <v/>
      </c>
      <c r="D2639" s="36">
        <f t="shared" si="204"/>
        <v>0</v>
      </c>
      <c r="E2639" s="36" t="e">
        <f t="shared" si="205"/>
        <v>#VALUE!</v>
      </c>
      <c r="F2639" s="78" t="e">
        <f t="shared" si="206"/>
        <v>#VALUE!</v>
      </c>
      <c r="G2639" s="99">
        <f t="shared" si="207"/>
        <v>0</v>
      </c>
      <c r="H2639" s="99">
        <v>1</v>
      </c>
    </row>
    <row r="2640" spans="3:8" ht="18" customHeight="1" x14ac:dyDescent="0.25">
      <c r="C2640" s="36" t="str">
        <f t="shared" si="203"/>
        <v/>
      </c>
      <c r="D2640" s="36">
        <f t="shared" si="204"/>
        <v>0</v>
      </c>
      <c r="E2640" s="36" t="e">
        <f t="shared" si="205"/>
        <v>#VALUE!</v>
      </c>
      <c r="F2640" s="78" t="e">
        <f t="shared" si="206"/>
        <v>#VALUE!</v>
      </c>
      <c r="G2640" s="99">
        <f t="shared" si="207"/>
        <v>0</v>
      </c>
      <c r="H2640" s="99">
        <v>1</v>
      </c>
    </row>
    <row r="2641" spans="3:8" ht="18" customHeight="1" x14ac:dyDescent="0.25">
      <c r="C2641" s="36" t="str">
        <f t="shared" si="203"/>
        <v/>
      </c>
      <c r="D2641" s="36">
        <f t="shared" si="204"/>
        <v>0</v>
      </c>
      <c r="E2641" s="36" t="e">
        <f t="shared" si="205"/>
        <v>#VALUE!</v>
      </c>
      <c r="F2641" s="78" t="e">
        <f t="shared" si="206"/>
        <v>#VALUE!</v>
      </c>
      <c r="G2641" s="99">
        <f t="shared" si="207"/>
        <v>0</v>
      </c>
      <c r="H2641" s="99">
        <v>1</v>
      </c>
    </row>
    <row r="2642" spans="3:8" ht="18" customHeight="1" x14ac:dyDescent="0.25">
      <c r="C2642" s="36" t="str">
        <f t="shared" si="203"/>
        <v/>
      </c>
      <c r="D2642" s="36">
        <f t="shared" si="204"/>
        <v>0</v>
      </c>
      <c r="E2642" s="36" t="e">
        <f t="shared" si="205"/>
        <v>#VALUE!</v>
      </c>
      <c r="F2642" s="78" t="e">
        <f t="shared" si="206"/>
        <v>#VALUE!</v>
      </c>
      <c r="G2642" s="99">
        <f t="shared" si="207"/>
        <v>0</v>
      </c>
      <c r="H2642" s="99">
        <v>1</v>
      </c>
    </row>
    <row r="2643" spans="3:8" ht="18" customHeight="1" x14ac:dyDescent="0.25">
      <c r="C2643" s="36" t="str">
        <f t="shared" si="203"/>
        <v/>
      </c>
      <c r="D2643" s="36">
        <f t="shared" si="204"/>
        <v>0</v>
      </c>
      <c r="E2643" s="36" t="e">
        <f t="shared" si="205"/>
        <v>#VALUE!</v>
      </c>
      <c r="F2643" s="78" t="e">
        <f t="shared" si="206"/>
        <v>#VALUE!</v>
      </c>
      <c r="G2643" s="99">
        <f t="shared" si="207"/>
        <v>0</v>
      </c>
      <c r="H2643" s="99">
        <v>1</v>
      </c>
    </row>
    <row r="2644" spans="3:8" ht="18" customHeight="1" x14ac:dyDescent="0.25">
      <c r="C2644" s="36" t="str">
        <f t="shared" si="203"/>
        <v/>
      </c>
      <c r="D2644" s="36">
        <f t="shared" si="204"/>
        <v>0</v>
      </c>
      <c r="E2644" s="36" t="e">
        <f t="shared" si="205"/>
        <v>#VALUE!</v>
      </c>
      <c r="F2644" s="78" t="e">
        <f t="shared" si="206"/>
        <v>#VALUE!</v>
      </c>
      <c r="G2644" s="99">
        <f t="shared" si="207"/>
        <v>0</v>
      </c>
      <c r="H2644" s="99">
        <v>1</v>
      </c>
    </row>
    <row r="2645" spans="3:8" ht="18" customHeight="1" x14ac:dyDescent="0.25">
      <c r="C2645" s="36" t="str">
        <f t="shared" si="203"/>
        <v/>
      </c>
      <c r="D2645" s="36">
        <f t="shared" si="204"/>
        <v>0</v>
      </c>
      <c r="E2645" s="36" t="e">
        <f t="shared" si="205"/>
        <v>#VALUE!</v>
      </c>
      <c r="F2645" s="78" t="e">
        <f t="shared" si="206"/>
        <v>#VALUE!</v>
      </c>
      <c r="G2645" s="99">
        <f t="shared" si="207"/>
        <v>0</v>
      </c>
      <c r="H2645" s="99">
        <v>1</v>
      </c>
    </row>
    <row r="2646" spans="3:8" ht="18" customHeight="1" x14ac:dyDescent="0.25">
      <c r="C2646" s="36" t="str">
        <f t="shared" si="203"/>
        <v/>
      </c>
      <c r="D2646" s="36">
        <f t="shared" si="204"/>
        <v>0</v>
      </c>
      <c r="E2646" s="36" t="e">
        <f t="shared" si="205"/>
        <v>#VALUE!</v>
      </c>
      <c r="F2646" s="78" t="e">
        <f t="shared" si="206"/>
        <v>#VALUE!</v>
      </c>
      <c r="G2646" s="99">
        <f t="shared" si="207"/>
        <v>0</v>
      </c>
      <c r="H2646" s="99">
        <v>1</v>
      </c>
    </row>
    <row r="2647" spans="3:8" ht="18" customHeight="1" x14ac:dyDescent="0.25">
      <c r="C2647" s="36" t="str">
        <f t="shared" si="203"/>
        <v/>
      </c>
      <c r="D2647" s="36">
        <f t="shared" si="204"/>
        <v>0</v>
      </c>
      <c r="E2647" s="36" t="e">
        <f t="shared" si="205"/>
        <v>#VALUE!</v>
      </c>
      <c r="F2647" s="78" t="e">
        <f t="shared" si="206"/>
        <v>#VALUE!</v>
      </c>
      <c r="G2647" s="99">
        <f t="shared" si="207"/>
        <v>0</v>
      </c>
      <c r="H2647" s="99">
        <v>1</v>
      </c>
    </row>
    <row r="2648" spans="3:8" ht="18" customHeight="1" x14ac:dyDescent="0.25">
      <c r="C2648" s="36" t="str">
        <f t="shared" si="203"/>
        <v/>
      </c>
      <c r="D2648" s="36">
        <f t="shared" si="204"/>
        <v>0</v>
      </c>
      <c r="E2648" s="36" t="e">
        <f t="shared" si="205"/>
        <v>#VALUE!</v>
      </c>
      <c r="F2648" s="78" t="e">
        <f t="shared" si="206"/>
        <v>#VALUE!</v>
      </c>
      <c r="G2648" s="99">
        <f t="shared" si="207"/>
        <v>0</v>
      </c>
      <c r="H2648" s="99">
        <v>1</v>
      </c>
    </row>
    <row r="2649" spans="3:8" ht="18" customHeight="1" x14ac:dyDescent="0.25">
      <c r="C2649" s="36" t="str">
        <f t="shared" si="203"/>
        <v/>
      </c>
      <c r="D2649" s="36">
        <f t="shared" si="204"/>
        <v>0</v>
      </c>
      <c r="E2649" s="36" t="e">
        <f t="shared" si="205"/>
        <v>#VALUE!</v>
      </c>
      <c r="F2649" s="78" t="e">
        <f t="shared" si="206"/>
        <v>#VALUE!</v>
      </c>
      <c r="G2649" s="99">
        <f t="shared" si="207"/>
        <v>0</v>
      </c>
      <c r="H2649" s="99">
        <v>1</v>
      </c>
    </row>
    <row r="2650" spans="3:8" ht="18" customHeight="1" x14ac:dyDescent="0.25">
      <c r="C2650" s="36" t="str">
        <f t="shared" si="203"/>
        <v/>
      </c>
      <c r="D2650" s="36">
        <f t="shared" si="204"/>
        <v>0</v>
      </c>
      <c r="E2650" s="36" t="e">
        <f t="shared" si="205"/>
        <v>#VALUE!</v>
      </c>
      <c r="F2650" s="78" t="e">
        <f t="shared" si="206"/>
        <v>#VALUE!</v>
      </c>
      <c r="G2650" s="99">
        <f t="shared" si="207"/>
        <v>0</v>
      </c>
      <c r="H2650" s="99">
        <v>1</v>
      </c>
    </row>
    <row r="2651" spans="3:8" ht="18" customHeight="1" x14ac:dyDescent="0.25">
      <c r="C2651" s="36" t="str">
        <f t="shared" si="203"/>
        <v/>
      </c>
      <c r="D2651" s="36">
        <f t="shared" si="204"/>
        <v>0</v>
      </c>
      <c r="E2651" s="36" t="e">
        <f t="shared" si="205"/>
        <v>#VALUE!</v>
      </c>
      <c r="F2651" s="78" t="e">
        <f t="shared" si="206"/>
        <v>#VALUE!</v>
      </c>
      <c r="G2651" s="99">
        <f t="shared" si="207"/>
        <v>0</v>
      </c>
      <c r="H2651" s="99">
        <v>1</v>
      </c>
    </row>
    <row r="2652" spans="3:8" ht="18" customHeight="1" x14ac:dyDescent="0.25">
      <c r="C2652" s="36" t="str">
        <f t="shared" si="203"/>
        <v/>
      </c>
      <c r="D2652" s="36">
        <f t="shared" si="204"/>
        <v>0</v>
      </c>
      <c r="E2652" s="36" t="e">
        <f t="shared" si="205"/>
        <v>#VALUE!</v>
      </c>
      <c r="F2652" s="78" t="e">
        <f t="shared" si="206"/>
        <v>#VALUE!</v>
      </c>
      <c r="G2652" s="99">
        <f t="shared" si="207"/>
        <v>0</v>
      </c>
      <c r="H2652" s="99">
        <v>1</v>
      </c>
    </row>
    <row r="2653" spans="3:8" ht="18" customHeight="1" x14ac:dyDescent="0.25">
      <c r="C2653" s="36" t="str">
        <f t="shared" si="203"/>
        <v/>
      </c>
      <c r="D2653" s="36">
        <f t="shared" si="204"/>
        <v>0</v>
      </c>
      <c r="E2653" s="36" t="e">
        <f t="shared" si="205"/>
        <v>#VALUE!</v>
      </c>
      <c r="F2653" s="78" t="e">
        <f t="shared" si="206"/>
        <v>#VALUE!</v>
      </c>
      <c r="G2653" s="99">
        <f t="shared" si="207"/>
        <v>0</v>
      </c>
      <c r="H2653" s="99">
        <v>1</v>
      </c>
    </row>
    <row r="2654" spans="3:8" ht="18" customHeight="1" x14ac:dyDescent="0.25">
      <c r="C2654" s="36" t="str">
        <f t="shared" si="203"/>
        <v/>
      </c>
      <c r="D2654" s="36">
        <f t="shared" si="204"/>
        <v>0</v>
      </c>
      <c r="E2654" s="36" t="e">
        <f t="shared" si="205"/>
        <v>#VALUE!</v>
      </c>
      <c r="F2654" s="78" t="e">
        <f t="shared" si="206"/>
        <v>#VALUE!</v>
      </c>
      <c r="G2654" s="99">
        <f t="shared" si="207"/>
        <v>0</v>
      </c>
      <c r="H2654" s="99">
        <v>1</v>
      </c>
    </row>
    <row r="2655" spans="3:8" ht="18" customHeight="1" x14ac:dyDescent="0.25">
      <c r="C2655" s="36" t="str">
        <f t="shared" si="203"/>
        <v/>
      </c>
      <c r="D2655" s="36">
        <f t="shared" si="204"/>
        <v>0</v>
      </c>
      <c r="E2655" s="36" t="e">
        <f t="shared" si="205"/>
        <v>#VALUE!</v>
      </c>
      <c r="F2655" s="78" t="e">
        <f t="shared" si="206"/>
        <v>#VALUE!</v>
      </c>
      <c r="G2655" s="99">
        <f t="shared" si="207"/>
        <v>0</v>
      </c>
      <c r="H2655" s="99">
        <v>1</v>
      </c>
    </row>
    <row r="2656" spans="3:8" ht="18" customHeight="1" x14ac:dyDescent="0.25">
      <c r="C2656" s="36" t="str">
        <f t="shared" si="203"/>
        <v/>
      </c>
      <c r="D2656" s="36">
        <f t="shared" si="204"/>
        <v>0</v>
      </c>
      <c r="E2656" s="36" t="e">
        <f t="shared" si="205"/>
        <v>#VALUE!</v>
      </c>
      <c r="F2656" s="78" t="e">
        <f t="shared" si="206"/>
        <v>#VALUE!</v>
      </c>
      <c r="G2656" s="99">
        <f t="shared" si="207"/>
        <v>0</v>
      </c>
      <c r="H2656" s="99">
        <v>1</v>
      </c>
    </row>
    <row r="2657" spans="3:8" ht="18" customHeight="1" x14ac:dyDescent="0.25">
      <c r="C2657" s="36" t="str">
        <f t="shared" si="203"/>
        <v/>
      </c>
      <c r="D2657" s="36">
        <f t="shared" si="204"/>
        <v>0</v>
      </c>
      <c r="E2657" s="36" t="e">
        <f t="shared" si="205"/>
        <v>#VALUE!</v>
      </c>
      <c r="F2657" s="78" t="e">
        <f t="shared" si="206"/>
        <v>#VALUE!</v>
      </c>
      <c r="G2657" s="99">
        <f t="shared" si="207"/>
        <v>0</v>
      </c>
      <c r="H2657" s="99">
        <v>1</v>
      </c>
    </row>
    <row r="2658" spans="3:8" ht="18" customHeight="1" x14ac:dyDescent="0.25">
      <c r="C2658" s="36" t="str">
        <f t="shared" si="203"/>
        <v/>
      </c>
      <c r="D2658" s="36">
        <f t="shared" si="204"/>
        <v>0</v>
      </c>
      <c r="E2658" s="36" t="e">
        <f t="shared" si="205"/>
        <v>#VALUE!</v>
      </c>
      <c r="F2658" s="78" t="e">
        <f t="shared" si="206"/>
        <v>#VALUE!</v>
      </c>
      <c r="G2658" s="99">
        <f t="shared" si="207"/>
        <v>0</v>
      </c>
      <c r="H2658" s="99">
        <v>1</v>
      </c>
    </row>
    <row r="2659" spans="3:8" ht="18" customHeight="1" x14ac:dyDescent="0.25">
      <c r="C2659" s="36" t="str">
        <f t="shared" si="203"/>
        <v/>
      </c>
      <c r="D2659" s="36">
        <f t="shared" si="204"/>
        <v>0</v>
      </c>
      <c r="E2659" s="36" t="e">
        <f t="shared" si="205"/>
        <v>#VALUE!</v>
      </c>
      <c r="F2659" s="78" t="e">
        <f t="shared" si="206"/>
        <v>#VALUE!</v>
      </c>
      <c r="G2659" s="99">
        <f t="shared" si="207"/>
        <v>0</v>
      </c>
      <c r="H2659" s="99">
        <v>1</v>
      </c>
    </row>
    <row r="2660" spans="3:8" ht="18" customHeight="1" x14ac:dyDescent="0.25">
      <c r="C2660" s="36" t="str">
        <f t="shared" si="203"/>
        <v/>
      </c>
      <c r="D2660" s="36">
        <f t="shared" si="204"/>
        <v>0</v>
      </c>
      <c r="E2660" s="36" t="e">
        <f t="shared" si="205"/>
        <v>#VALUE!</v>
      </c>
      <c r="F2660" s="78" t="e">
        <f t="shared" si="206"/>
        <v>#VALUE!</v>
      </c>
      <c r="G2660" s="99">
        <f t="shared" si="207"/>
        <v>0</v>
      </c>
      <c r="H2660" s="99">
        <v>1</v>
      </c>
    </row>
    <row r="2661" spans="3:8" ht="18" customHeight="1" x14ac:dyDescent="0.25">
      <c r="C2661" s="36" t="str">
        <f t="shared" si="203"/>
        <v/>
      </c>
      <c r="D2661" s="36">
        <f t="shared" si="204"/>
        <v>0</v>
      </c>
      <c r="E2661" s="36" t="e">
        <f t="shared" si="205"/>
        <v>#VALUE!</v>
      </c>
      <c r="F2661" s="78" t="e">
        <f t="shared" si="206"/>
        <v>#VALUE!</v>
      </c>
      <c r="G2661" s="99">
        <f t="shared" si="207"/>
        <v>0</v>
      </c>
      <c r="H2661" s="99">
        <v>1</v>
      </c>
    </row>
    <row r="2662" spans="3:8" ht="18" customHeight="1" x14ac:dyDescent="0.25">
      <c r="C2662" s="36" t="str">
        <f t="shared" si="203"/>
        <v/>
      </c>
      <c r="D2662" s="36">
        <f t="shared" si="204"/>
        <v>0</v>
      </c>
      <c r="E2662" s="36" t="e">
        <f t="shared" si="205"/>
        <v>#VALUE!</v>
      </c>
      <c r="F2662" s="78" t="e">
        <f t="shared" si="206"/>
        <v>#VALUE!</v>
      </c>
      <c r="G2662" s="99">
        <f t="shared" si="207"/>
        <v>0</v>
      </c>
      <c r="H2662" s="99">
        <v>1</v>
      </c>
    </row>
    <row r="2663" spans="3:8" ht="18" customHeight="1" x14ac:dyDescent="0.25">
      <c r="C2663" s="36" t="str">
        <f t="shared" si="203"/>
        <v/>
      </c>
      <c r="D2663" s="36">
        <f t="shared" si="204"/>
        <v>0</v>
      </c>
      <c r="E2663" s="36" t="e">
        <f t="shared" si="205"/>
        <v>#VALUE!</v>
      </c>
      <c r="F2663" s="78" t="e">
        <f t="shared" si="206"/>
        <v>#VALUE!</v>
      </c>
      <c r="G2663" s="99">
        <f t="shared" si="207"/>
        <v>0</v>
      </c>
      <c r="H2663" s="99">
        <v>1</v>
      </c>
    </row>
    <row r="2664" spans="3:8" ht="18" customHeight="1" x14ac:dyDescent="0.25">
      <c r="C2664" s="36" t="str">
        <f t="shared" si="203"/>
        <v/>
      </c>
      <c r="D2664" s="36">
        <f t="shared" si="204"/>
        <v>0</v>
      </c>
      <c r="E2664" s="36" t="e">
        <f t="shared" si="205"/>
        <v>#VALUE!</v>
      </c>
      <c r="F2664" s="78" t="e">
        <f t="shared" si="206"/>
        <v>#VALUE!</v>
      </c>
      <c r="G2664" s="99">
        <f t="shared" si="207"/>
        <v>0</v>
      </c>
      <c r="H2664" s="99">
        <v>1</v>
      </c>
    </row>
    <row r="2665" spans="3:8" ht="18" customHeight="1" x14ac:dyDescent="0.25">
      <c r="C2665" s="36" t="str">
        <f t="shared" si="203"/>
        <v/>
      </c>
      <c r="D2665" s="36">
        <f t="shared" si="204"/>
        <v>0</v>
      </c>
      <c r="E2665" s="36" t="e">
        <f t="shared" si="205"/>
        <v>#VALUE!</v>
      </c>
      <c r="F2665" s="78" t="e">
        <f t="shared" si="206"/>
        <v>#VALUE!</v>
      </c>
      <c r="G2665" s="99">
        <f t="shared" si="207"/>
        <v>0</v>
      </c>
      <c r="H2665" s="99">
        <v>1</v>
      </c>
    </row>
    <row r="2666" spans="3:8" ht="18" customHeight="1" x14ac:dyDescent="0.25">
      <c r="C2666" s="36" t="str">
        <f t="shared" si="203"/>
        <v/>
      </c>
      <c r="D2666" s="36">
        <f t="shared" si="204"/>
        <v>0</v>
      </c>
      <c r="E2666" s="36" t="e">
        <f t="shared" si="205"/>
        <v>#VALUE!</v>
      </c>
      <c r="F2666" s="78" t="e">
        <f t="shared" si="206"/>
        <v>#VALUE!</v>
      </c>
      <c r="G2666" s="99">
        <f t="shared" si="207"/>
        <v>0</v>
      </c>
      <c r="H2666" s="99">
        <v>1</v>
      </c>
    </row>
    <row r="2667" spans="3:8" ht="18" customHeight="1" x14ac:dyDescent="0.25">
      <c r="C2667" s="36" t="str">
        <f t="shared" si="203"/>
        <v/>
      </c>
      <c r="D2667" s="36">
        <f t="shared" si="204"/>
        <v>0</v>
      </c>
      <c r="E2667" s="36" t="e">
        <f t="shared" si="205"/>
        <v>#VALUE!</v>
      </c>
      <c r="F2667" s="78" t="e">
        <f t="shared" si="206"/>
        <v>#VALUE!</v>
      </c>
      <c r="G2667" s="99">
        <f t="shared" si="207"/>
        <v>0</v>
      </c>
      <c r="H2667" s="99">
        <v>1</v>
      </c>
    </row>
    <row r="2668" spans="3:8" ht="18" customHeight="1" x14ac:dyDescent="0.25">
      <c r="C2668" s="36" t="str">
        <f t="shared" si="203"/>
        <v/>
      </c>
      <c r="D2668" s="36">
        <f t="shared" si="204"/>
        <v>0</v>
      </c>
      <c r="E2668" s="36" t="e">
        <f t="shared" si="205"/>
        <v>#VALUE!</v>
      </c>
      <c r="F2668" s="78" t="e">
        <f t="shared" si="206"/>
        <v>#VALUE!</v>
      </c>
      <c r="G2668" s="99">
        <f t="shared" si="207"/>
        <v>0</v>
      </c>
      <c r="H2668" s="99">
        <v>1</v>
      </c>
    </row>
    <row r="2669" spans="3:8" ht="18" customHeight="1" x14ac:dyDescent="0.25">
      <c r="C2669" s="36" t="str">
        <f t="shared" si="203"/>
        <v/>
      </c>
      <c r="D2669" s="36">
        <f t="shared" si="204"/>
        <v>0</v>
      </c>
      <c r="E2669" s="36" t="e">
        <f t="shared" si="205"/>
        <v>#VALUE!</v>
      </c>
      <c r="F2669" s="78" t="e">
        <f t="shared" si="206"/>
        <v>#VALUE!</v>
      </c>
      <c r="G2669" s="99">
        <f t="shared" si="207"/>
        <v>0</v>
      </c>
      <c r="H2669" s="99">
        <v>1</v>
      </c>
    </row>
    <row r="2670" spans="3:8" ht="18" customHeight="1" x14ac:dyDescent="0.25">
      <c r="C2670" s="36" t="str">
        <f t="shared" si="203"/>
        <v/>
      </c>
      <c r="D2670" s="36">
        <f t="shared" si="204"/>
        <v>0</v>
      </c>
      <c r="E2670" s="36" t="e">
        <f t="shared" si="205"/>
        <v>#VALUE!</v>
      </c>
      <c r="F2670" s="78" t="e">
        <f t="shared" si="206"/>
        <v>#VALUE!</v>
      </c>
      <c r="G2670" s="99">
        <f t="shared" si="207"/>
        <v>0</v>
      </c>
      <c r="H2670" s="99">
        <v>1</v>
      </c>
    </row>
    <row r="2671" spans="3:8" ht="18" customHeight="1" x14ac:dyDescent="0.25">
      <c r="C2671" s="36" t="str">
        <f t="shared" si="203"/>
        <v/>
      </c>
      <c r="D2671" s="36">
        <f t="shared" si="204"/>
        <v>0</v>
      </c>
      <c r="E2671" s="36" t="e">
        <f t="shared" si="205"/>
        <v>#VALUE!</v>
      </c>
      <c r="F2671" s="78" t="e">
        <f t="shared" si="206"/>
        <v>#VALUE!</v>
      </c>
      <c r="G2671" s="99">
        <f t="shared" si="207"/>
        <v>0</v>
      </c>
      <c r="H2671" s="99">
        <v>1</v>
      </c>
    </row>
    <row r="2672" spans="3:8" ht="18" customHeight="1" x14ac:dyDescent="0.25">
      <c r="C2672" s="36" t="str">
        <f t="shared" si="203"/>
        <v/>
      </c>
      <c r="D2672" s="36">
        <f t="shared" si="204"/>
        <v>0</v>
      </c>
      <c r="E2672" s="36" t="e">
        <f t="shared" si="205"/>
        <v>#VALUE!</v>
      </c>
      <c r="F2672" s="78" t="e">
        <f t="shared" si="206"/>
        <v>#VALUE!</v>
      </c>
      <c r="G2672" s="99">
        <f t="shared" si="207"/>
        <v>0</v>
      </c>
      <c r="H2672" s="99">
        <v>1</v>
      </c>
    </row>
    <row r="2673" spans="3:8" ht="18" customHeight="1" x14ac:dyDescent="0.25">
      <c r="C2673" s="36" t="str">
        <f t="shared" si="203"/>
        <v/>
      </c>
      <c r="D2673" s="36">
        <f t="shared" si="204"/>
        <v>0</v>
      </c>
      <c r="E2673" s="36" t="e">
        <f t="shared" si="205"/>
        <v>#VALUE!</v>
      </c>
      <c r="F2673" s="78" t="e">
        <f t="shared" si="206"/>
        <v>#VALUE!</v>
      </c>
      <c r="G2673" s="99">
        <f t="shared" si="207"/>
        <v>0</v>
      </c>
      <c r="H2673" s="99">
        <v>1</v>
      </c>
    </row>
    <row r="2674" spans="3:8" ht="18" customHeight="1" x14ac:dyDescent="0.25">
      <c r="C2674" s="36" t="str">
        <f t="shared" si="203"/>
        <v/>
      </c>
      <c r="D2674" s="36">
        <f t="shared" si="204"/>
        <v>0</v>
      </c>
      <c r="E2674" s="36" t="e">
        <f t="shared" si="205"/>
        <v>#VALUE!</v>
      </c>
      <c r="F2674" s="78" t="e">
        <f t="shared" si="206"/>
        <v>#VALUE!</v>
      </c>
      <c r="G2674" s="99">
        <f t="shared" si="207"/>
        <v>0</v>
      </c>
      <c r="H2674" s="99">
        <v>1</v>
      </c>
    </row>
    <row r="2675" spans="3:8" ht="18" customHeight="1" x14ac:dyDescent="0.25">
      <c r="C2675" s="36" t="str">
        <f t="shared" si="203"/>
        <v/>
      </c>
      <c r="D2675" s="36">
        <f t="shared" si="204"/>
        <v>0</v>
      </c>
      <c r="E2675" s="36" t="e">
        <f t="shared" si="205"/>
        <v>#VALUE!</v>
      </c>
      <c r="F2675" s="78" t="e">
        <f t="shared" si="206"/>
        <v>#VALUE!</v>
      </c>
      <c r="G2675" s="99">
        <f t="shared" si="207"/>
        <v>0</v>
      </c>
      <c r="H2675" s="99">
        <v>1</v>
      </c>
    </row>
    <row r="2676" spans="3:8" ht="18" customHeight="1" x14ac:dyDescent="0.25">
      <c r="C2676" s="36" t="str">
        <f t="shared" si="203"/>
        <v/>
      </c>
      <c r="D2676" s="36">
        <f t="shared" si="204"/>
        <v>0</v>
      </c>
      <c r="E2676" s="36" t="e">
        <f t="shared" si="205"/>
        <v>#VALUE!</v>
      </c>
      <c r="F2676" s="78" t="e">
        <f t="shared" si="206"/>
        <v>#VALUE!</v>
      </c>
      <c r="G2676" s="99">
        <f t="shared" si="207"/>
        <v>0</v>
      </c>
      <c r="H2676" s="99">
        <v>1</v>
      </c>
    </row>
    <row r="2677" spans="3:8" ht="18" customHeight="1" x14ac:dyDescent="0.25">
      <c r="C2677" s="36" t="str">
        <f t="shared" si="203"/>
        <v/>
      </c>
      <c r="D2677" s="36">
        <f t="shared" si="204"/>
        <v>0</v>
      </c>
      <c r="E2677" s="36" t="e">
        <f t="shared" si="205"/>
        <v>#VALUE!</v>
      </c>
      <c r="F2677" s="78" t="e">
        <f t="shared" si="206"/>
        <v>#VALUE!</v>
      </c>
      <c r="G2677" s="99">
        <f t="shared" si="207"/>
        <v>0</v>
      </c>
      <c r="H2677" s="99">
        <v>1</v>
      </c>
    </row>
    <row r="2678" spans="3:8" ht="18" customHeight="1" x14ac:dyDescent="0.25">
      <c r="C2678" s="36" t="str">
        <f t="shared" si="203"/>
        <v/>
      </c>
      <c r="D2678" s="36">
        <f t="shared" si="204"/>
        <v>0</v>
      </c>
      <c r="E2678" s="36" t="e">
        <f t="shared" si="205"/>
        <v>#VALUE!</v>
      </c>
      <c r="F2678" s="78" t="e">
        <f t="shared" si="206"/>
        <v>#VALUE!</v>
      </c>
      <c r="G2678" s="99">
        <f t="shared" si="207"/>
        <v>0</v>
      </c>
      <c r="H2678" s="99">
        <v>1</v>
      </c>
    </row>
    <row r="2679" spans="3:8" ht="18" customHeight="1" x14ac:dyDescent="0.25">
      <c r="C2679" s="36" t="str">
        <f t="shared" si="203"/>
        <v/>
      </c>
      <c r="D2679" s="36">
        <f t="shared" si="204"/>
        <v>0</v>
      </c>
      <c r="E2679" s="36" t="e">
        <f t="shared" si="205"/>
        <v>#VALUE!</v>
      </c>
      <c r="F2679" s="78" t="e">
        <f t="shared" si="206"/>
        <v>#VALUE!</v>
      </c>
      <c r="G2679" s="99">
        <f t="shared" si="207"/>
        <v>0</v>
      </c>
      <c r="H2679" s="99">
        <v>1</v>
      </c>
    </row>
    <row r="2680" spans="3:8" ht="18" customHeight="1" x14ac:dyDescent="0.25">
      <c r="C2680" s="36" t="str">
        <f t="shared" si="203"/>
        <v/>
      </c>
      <c r="D2680" s="36">
        <f t="shared" si="204"/>
        <v>0</v>
      </c>
      <c r="E2680" s="36" t="e">
        <f t="shared" si="205"/>
        <v>#VALUE!</v>
      </c>
      <c r="F2680" s="78" t="e">
        <f t="shared" si="206"/>
        <v>#VALUE!</v>
      </c>
      <c r="G2680" s="99">
        <f t="shared" si="207"/>
        <v>0</v>
      </c>
      <c r="H2680" s="99">
        <v>1</v>
      </c>
    </row>
    <row r="2681" spans="3:8" ht="18" customHeight="1" x14ac:dyDescent="0.25">
      <c r="C2681" s="36" t="str">
        <f t="shared" si="203"/>
        <v/>
      </c>
      <c r="D2681" s="36">
        <f t="shared" si="204"/>
        <v>0</v>
      </c>
      <c r="E2681" s="36" t="e">
        <f t="shared" si="205"/>
        <v>#VALUE!</v>
      </c>
      <c r="F2681" s="78" t="e">
        <f t="shared" si="206"/>
        <v>#VALUE!</v>
      </c>
      <c r="G2681" s="99">
        <f t="shared" si="207"/>
        <v>0</v>
      </c>
      <c r="H2681" s="99">
        <v>1</v>
      </c>
    </row>
    <row r="2682" spans="3:8" ht="18" customHeight="1" x14ac:dyDescent="0.25">
      <c r="C2682" s="36" t="str">
        <f t="shared" si="203"/>
        <v/>
      </c>
      <c r="D2682" s="36">
        <f t="shared" si="204"/>
        <v>0</v>
      </c>
      <c r="E2682" s="36" t="e">
        <f t="shared" si="205"/>
        <v>#VALUE!</v>
      </c>
      <c r="F2682" s="78" t="e">
        <f t="shared" si="206"/>
        <v>#VALUE!</v>
      </c>
      <c r="G2682" s="99">
        <f t="shared" si="207"/>
        <v>0</v>
      </c>
      <c r="H2682" s="99">
        <v>1</v>
      </c>
    </row>
    <row r="2683" spans="3:8" ht="18" customHeight="1" x14ac:dyDescent="0.25">
      <c r="C2683" s="36" t="str">
        <f t="shared" si="203"/>
        <v/>
      </c>
      <c r="D2683" s="36">
        <f t="shared" si="204"/>
        <v>0</v>
      </c>
      <c r="E2683" s="36" t="e">
        <f t="shared" si="205"/>
        <v>#VALUE!</v>
      </c>
      <c r="F2683" s="78" t="e">
        <f t="shared" si="206"/>
        <v>#VALUE!</v>
      </c>
      <c r="G2683" s="99">
        <f t="shared" si="207"/>
        <v>0</v>
      </c>
      <c r="H2683" s="99">
        <v>1</v>
      </c>
    </row>
    <row r="2684" spans="3:8" ht="18" customHeight="1" x14ac:dyDescent="0.25">
      <c r="C2684" s="36" t="str">
        <f t="shared" si="203"/>
        <v/>
      </c>
      <c r="D2684" s="36">
        <f t="shared" si="204"/>
        <v>0</v>
      </c>
      <c r="E2684" s="36" t="e">
        <f t="shared" si="205"/>
        <v>#VALUE!</v>
      </c>
      <c r="F2684" s="78" t="e">
        <f t="shared" si="206"/>
        <v>#VALUE!</v>
      </c>
      <c r="G2684" s="99">
        <f t="shared" si="207"/>
        <v>0</v>
      </c>
      <c r="H2684" s="99">
        <v>1</v>
      </c>
    </row>
    <row r="2685" spans="3:8" ht="18" customHeight="1" x14ac:dyDescent="0.25">
      <c r="C2685" s="36" t="str">
        <f t="shared" si="203"/>
        <v/>
      </c>
      <c r="D2685" s="36">
        <f t="shared" si="204"/>
        <v>0</v>
      </c>
      <c r="E2685" s="36" t="e">
        <f t="shared" si="205"/>
        <v>#VALUE!</v>
      </c>
      <c r="F2685" s="78" t="e">
        <f t="shared" si="206"/>
        <v>#VALUE!</v>
      </c>
      <c r="G2685" s="99">
        <f t="shared" si="207"/>
        <v>0</v>
      </c>
      <c r="H2685" s="99">
        <v>1</v>
      </c>
    </row>
    <row r="2686" spans="3:8" ht="18" customHeight="1" x14ac:dyDescent="0.25">
      <c r="C2686" s="36" t="str">
        <f t="shared" si="203"/>
        <v/>
      </c>
      <c r="D2686" s="36">
        <f t="shared" si="204"/>
        <v>0</v>
      </c>
      <c r="E2686" s="36" t="e">
        <f t="shared" si="205"/>
        <v>#VALUE!</v>
      </c>
      <c r="F2686" s="78" t="e">
        <f t="shared" si="206"/>
        <v>#VALUE!</v>
      </c>
      <c r="G2686" s="99">
        <f t="shared" si="207"/>
        <v>0</v>
      </c>
      <c r="H2686" s="99">
        <v>1</v>
      </c>
    </row>
    <row r="2687" spans="3:8" ht="18" customHeight="1" x14ac:dyDescent="0.25">
      <c r="C2687" s="36" t="str">
        <f t="shared" si="203"/>
        <v/>
      </c>
      <c r="D2687" s="36">
        <f t="shared" si="204"/>
        <v>0</v>
      </c>
      <c r="E2687" s="36" t="e">
        <f t="shared" si="205"/>
        <v>#VALUE!</v>
      </c>
      <c r="F2687" s="78" t="e">
        <f t="shared" si="206"/>
        <v>#VALUE!</v>
      </c>
      <c r="G2687" s="99">
        <f t="shared" si="207"/>
        <v>0</v>
      </c>
      <c r="H2687" s="99">
        <v>1</v>
      </c>
    </row>
    <row r="2688" spans="3:8" ht="18" customHeight="1" x14ac:dyDescent="0.25">
      <c r="C2688" s="36" t="str">
        <f t="shared" si="203"/>
        <v/>
      </c>
      <c r="D2688" s="36">
        <f t="shared" si="204"/>
        <v>0</v>
      </c>
      <c r="E2688" s="36" t="e">
        <f t="shared" si="205"/>
        <v>#VALUE!</v>
      </c>
      <c r="F2688" s="78" t="e">
        <f t="shared" si="206"/>
        <v>#VALUE!</v>
      </c>
      <c r="G2688" s="99">
        <f t="shared" si="207"/>
        <v>0</v>
      </c>
      <c r="H2688" s="99">
        <v>1</v>
      </c>
    </row>
    <row r="2689" spans="3:8" ht="18" customHeight="1" x14ac:dyDescent="0.25">
      <c r="C2689" s="36" t="str">
        <f t="shared" si="203"/>
        <v/>
      </c>
      <c r="D2689" s="36">
        <f t="shared" si="204"/>
        <v>0</v>
      </c>
      <c r="E2689" s="36" t="e">
        <f t="shared" si="205"/>
        <v>#VALUE!</v>
      </c>
      <c r="F2689" s="78" t="e">
        <f t="shared" si="206"/>
        <v>#VALUE!</v>
      </c>
      <c r="G2689" s="99">
        <f t="shared" si="207"/>
        <v>0</v>
      </c>
      <c r="H2689" s="99">
        <v>1</v>
      </c>
    </row>
    <row r="2690" spans="3:8" ht="18" customHeight="1" x14ac:dyDescent="0.25">
      <c r="C2690" s="36" t="str">
        <f t="shared" si="203"/>
        <v/>
      </c>
      <c r="D2690" s="36">
        <f t="shared" si="204"/>
        <v>0</v>
      </c>
      <c r="E2690" s="36" t="e">
        <f t="shared" si="205"/>
        <v>#VALUE!</v>
      </c>
      <c r="F2690" s="78" t="e">
        <f t="shared" si="206"/>
        <v>#VALUE!</v>
      </c>
      <c r="G2690" s="99">
        <f t="shared" si="207"/>
        <v>0</v>
      </c>
      <c r="H2690" s="99">
        <v>1</v>
      </c>
    </row>
    <row r="2691" spans="3:8" ht="18" customHeight="1" x14ac:dyDescent="0.25">
      <c r="C2691" s="36" t="str">
        <f t="shared" ref="C2691:C2754" si="208">TRIM(RIGHT(SUBSTITUTE(A2691,"/",REPT(" ",LEN(A2691))),LEN(A2691)))</f>
        <v/>
      </c>
      <c r="D2691" s="36">
        <f t="shared" ref="D2691:D2754" si="209">B2691</f>
        <v>0</v>
      </c>
      <c r="E2691" s="36" t="e">
        <f t="shared" ref="E2691:E2754" si="210">LEFT(A2691,LEN(A2691)-LEN(C2691)-1)</f>
        <v>#VALUE!</v>
      </c>
      <c r="F2691" s="78" t="e">
        <f t="shared" ref="F2691:F2754" si="211">LEFT(A2691,FIND("/",A2691,FIND("/",A2691)+1)-1)</f>
        <v>#VALUE!</v>
      </c>
      <c r="G2691" s="99">
        <f t="shared" ref="G2691:G2754" si="212">B2691</f>
        <v>0</v>
      </c>
      <c r="H2691" s="99">
        <v>1</v>
      </c>
    </row>
    <row r="2692" spans="3:8" ht="18" customHeight="1" x14ac:dyDescent="0.25">
      <c r="C2692" s="36" t="str">
        <f t="shared" si="208"/>
        <v/>
      </c>
      <c r="D2692" s="36">
        <f t="shared" si="209"/>
        <v>0</v>
      </c>
      <c r="E2692" s="36" t="e">
        <f t="shared" si="210"/>
        <v>#VALUE!</v>
      </c>
      <c r="F2692" s="78" t="e">
        <f t="shared" si="211"/>
        <v>#VALUE!</v>
      </c>
      <c r="G2692" s="99">
        <f t="shared" si="212"/>
        <v>0</v>
      </c>
      <c r="H2692" s="99">
        <v>1</v>
      </c>
    </row>
    <row r="2693" spans="3:8" ht="18" customHeight="1" x14ac:dyDescent="0.25">
      <c r="C2693" s="36" t="str">
        <f t="shared" si="208"/>
        <v/>
      </c>
      <c r="D2693" s="36">
        <f t="shared" si="209"/>
        <v>0</v>
      </c>
      <c r="E2693" s="36" t="e">
        <f t="shared" si="210"/>
        <v>#VALUE!</v>
      </c>
      <c r="F2693" s="78" t="e">
        <f t="shared" si="211"/>
        <v>#VALUE!</v>
      </c>
      <c r="G2693" s="99">
        <f t="shared" si="212"/>
        <v>0</v>
      </c>
      <c r="H2693" s="99">
        <v>1</v>
      </c>
    </row>
    <row r="2694" spans="3:8" ht="18" customHeight="1" x14ac:dyDescent="0.25">
      <c r="C2694" s="36" t="str">
        <f t="shared" si="208"/>
        <v/>
      </c>
      <c r="D2694" s="36">
        <f t="shared" si="209"/>
        <v>0</v>
      </c>
      <c r="E2694" s="36" t="e">
        <f t="shared" si="210"/>
        <v>#VALUE!</v>
      </c>
      <c r="F2694" s="78" t="e">
        <f t="shared" si="211"/>
        <v>#VALUE!</v>
      </c>
      <c r="G2694" s="99">
        <f t="shared" si="212"/>
        <v>0</v>
      </c>
      <c r="H2694" s="99">
        <v>1</v>
      </c>
    </row>
    <row r="2695" spans="3:8" ht="18" customHeight="1" x14ac:dyDescent="0.25">
      <c r="C2695" s="36" t="str">
        <f t="shared" si="208"/>
        <v/>
      </c>
      <c r="D2695" s="36">
        <f t="shared" si="209"/>
        <v>0</v>
      </c>
      <c r="E2695" s="36" t="e">
        <f t="shared" si="210"/>
        <v>#VALUE!</v>
      </c>
      <c r="F2695" s="78" t="e">
        <f t="shared" si="211"/>
        <v>#VALUE!</v>
      </c>
      <c r="G2695" s="99">
        <f t="shared" si="212"/>
        <v>0</v>
      </c>
      <c r="H2695" s="99">
        <v>1</v>
      </c>
    </row>
    <row r="2696" spans="3:8" ht="18" customHeight="1" x14ac:dyDescent="0.25">
      <c r="C2696" s="36" t="str">
        <f t="shared" si="208"/>
        <v/>
      </c>
      <c r="D2696" s="36">
        <f t="shared" si="209"/>
        <v>0</v>
      </c>
      <c r="E2696" s="36" t="e">
        <f t="shared" si="210"/>
        <v>#VALUE!</v>
      </c>
      <c r="F2696" s="78" t="e">
        <f t="shared" si="211"/>
        <v>#VALUE!</v>
      </c>
      <c r="G2696" s="99">
        <f t="shared" si="212"/>
        <v>0</v>
      </c>
      <c r="H2696" s="99">
        <v>1</v>
      </c>
    </row>
    <row r="2697" spans="3:8" ht="18" customHeight="1" x14ac:dyDescent="0.25">
      <c r="C2697" s="36" t="str">
        <f t="shared" si="208"/>
        <v/>
      </c>
      <c r="D2697" s="36">
        <f t="shared" si="209"/>
        <v>0</v>
      </c>
      <c r="E2697" s="36" t="e">
        <f t="shared" si="210"/>
        <v>#VALUE!</v>
      </c>
      <c r="F2697" s="78" t="e">
        <f t="shared" si="211"/>
        <v>#VALUE!</v>
      </c>
      <c r="G2697" s="99">
        <f t="shared" si="212"/>
        <v>0</v>
      </c>
      <c r="H2697" s="99">
        <v>1</v>
      </c>
    </row>
    <row r="2698" spans="3:8" ht="18" customHeight="1" x14ac:dyDescent="0.25">
      <c r="C2698" s="36" t="str">
        <f t="shared" si="208"/>
        <v/>
      </c>
      <c r="D2698" s="36">
        <f t="shared" si="209"/>
        <v>0</v>
      </c>
      <c r="E2698" s="36" t="e">
        <f t="shared" si="210"/>
        <v>#VALUE!</v>
      </c>
      <c r="F2698" s="78" t="e">
        <f t="shared" si="211"/>
        <v>#VALUE!</v>
      </c>
      <c r="G2698" s="99">
        <f t="shared" si="212"/>
        <v>0</v>
      </c>
      <c r="H2698" s="99">
        <v>1</v>
      </c>
    </row>
    <row r="2699" spans="3:8" ht="18" customHeight="1" x14ac:dyDescent="0.25">
      <c r="C2699" s="36" t="str">
        <f t="shared" si="208"/>
        <v/>
      </c>
      <c r="D2699" s="36">
        <f t="shared" si="209"/>
        <v>0</v>
      </c>
      <c r="E2699" s="36" t="e">
        <f t="shared" si="210"/>
        <v>#VALUE!</v>
      </c>
      <c r="F2699" s="78" t="e">
        <f t="shared" si="211"/>
        <v>#VALUE!</v>
      </c>
      <c r="G2699" s="99">
        <f t="shared" si="212"/>
        <v>0</v>
      </c>
      <c r="H2699" s="99">
        <v>1</v>
      </c>
    </row>
    <row r="2700" spans="3:8" ht="18" customHeight="1" x14ac:dyDescent="0.25">
      <c r="C2700" s="36" t="str">
        <f t="shared" si="208"/>
        <v/>
      </c>
      <c r="D2700" s="36">
        <f t="shared" si="209"/>
        <v>0</v>
      </c>
      <c r="E2700" s="36" t="e">
        <f t="shared" si="210"/>
        <v>#VALUE!</v>
      </c>
      <c r="F2700" s="78" t="e">
        <f t="shared" si="211"/>
        <v>#VALUE!</v>
      </c>
      <c r="G2700" s="99">
        <f t="shared" si="212"/>
        <v>0</v>
      </c>
      <c r="H2700" s="99">
        <v>1</v>
      </c>
    </row>
    <row r="2701" spans="3:8" ht="18" customHeight="1" x14ac:dyDescent="0.25">
      <c r="C2701" s="36" t="str">
        <f t="shared" si="208"/>
        <v/>
      </c>
      <c r="D2701" s="36">
        <f t="shared" si="209"/>
        <v>0</v>
      </c>
      <c r="E2701" s="36" t="e">
        <f t="shared" si="210"/>
        <v>#VALUE!</v>
      </c>
      <c r="F2701" s="78" t="e">
        <f t="shared" si="211"/>
        <v>#VALUE!</v>
      </c>
      <c r="G2701" s="99">
        <f t="shared" si="212"/>
        <v>0</v>
      </c>
      <c r="H2701" s="99">
        <v>1</v>
      </c>
    </row>
    <row r="2702" spans="3:8" ht="18" customHeight="1" x14ac:dyDescent="0.25">
      <c r="C2702" s="36" t="str">
        <f t="shared" si="208"/>
        <v/>
      </c>
      <c r="D2702" s="36">
        <f t="shared" si="209"/>
        <v>0</v>
      </c>
      <c r="E2702" s="36" t="e">
        <f t="shared" si="210"/>
        <v>#VALUE!</v>
      </c>
      <c r="F2702" s="78" t="e">
        <f t="shared" si="211"/>
        <v>#VALUE!</v>
      </c>
      <c r="G2702" s="99">
        <f t="shared" si="212"/>
        <v>0</v>
      </c>
      <c r="H2702" s="99">
        <v>1</v>
      </c>
    </row>
    <row r="2703" spans="3:8" ht="18" customHeight="1" x14ac:dyDescent="0.25">
      <c r="C2703" s="36" t="str">
        <f t="shared" si="208"/>
        <v/>
      </c>
      <c r="D2703" s="36">
        <f t="shared" si="209"/>
        <v>0</v>
      </c>
      <c r="E2703" s="36" t="e">
        <f t="shared" si="210"/>
        <v>#VALUE!</v>
      </c>
      <c r="F2703" s="78" t="e">
        <f t="shared" si="211"/>
        <v>#VALUE!</v>
      </c>
      <c r="G2703" s="99">
        <f t="shared" si="212"/>
        <v>0</v>
      </c>
      <c r="H2703" s="99">
        <v>1</v>
      </c>
    </row>
    <row r="2704" spans="3:8" ht="18" customHeight="1" x14ac:dyDescent="0.25">
      <c r="C2704" s="36" t="str">
        <f t="shared" si="208"/>
        <v/>
      </c>
      <c r="D2704" s="36">
        <f t="shared" si="209"/>
        <v>0</v>
      </c>
      <c r="E2704" s="36" t="e">
        <f t="shared" si="210"/>
        <v>#VALUE!</v>
      </c>
      <c r="F2704" s="78" t="e">
        <f t="shared" si="211"/>
        <v>#VALUE!</v>
      </c>
      <c r="G2704" s="99">
        <f t="shared" si="212"/>
        <v>0</v>
      </c>
      <c r="H2704" s="99">
        <v>1</v>
      </c>
    </row>
    <row r="2705" spans="3:8" ht="18" customHeight="1" x14ac:dyDescent="0.25">
      <c r="C2705" s="36" t="str">
        <f t="shared" si="208"/>
        <v/>
      </c>
      <c r="D2705" s="36">
        <f t="shared" si="209"/>
        <v>0</v>
      </c>
      <c r="E2705" s="36" t="e">
        <f t="shared" si="210"/>
        <v>#VALUE!</v>
      </c>
      <c r="F2705" s="78" t="e">
        <f t="shared" si="211"/>
        <v>#VALUE!</v>
      </c>
      <c r="G2705" s="99">
        <f t="shared" si="212"/>
        <v>0</v>
      </c>
      <c r="H2705" s="99">
        <v>1</v>
      </c>
    </row>
    <row r="2706" spans="3:8" ht="18" customHeight="1" x14ac:dyDescent="0.25">
      <c r="C2706" s="36" t="str">
        <f t="shared" si="208"/>
        <v/>
      </c>
      <c r="D2706" s="36">
        <f t="shared" si="209"/>
        <v>0</v>
      </c>
      <c r="E2706" s="36" t="e">
        <f t="shared" si="210"/>
        <v>#VALUE!</v>
      </c>
      <c r="F2706" s="78" t="e">
        <f t="shared" si="211"/>
        <v>#VALUE!</v>
      </c>
      <c r="G2706" s="99">
        <f t="shared" si="212"/>
        <v>0</v>
      </c>
      <c r="H2706" s="99">
        <v>1</v>
      </c>
    </row>
    <row r="2707" spans="3:8" ht="18" customHeight="1" x14ac:dyDescent="0.25">
      <c r="C2707" s="36" t="str">
        <f t="shared" si="208"/>
        <v/>
      </c>
      <c r="D2707" s="36">
        <f t="shared" si="209"/>
        <v>0</v>
      </c>
      <c r="E2707" s="36" t="e">
        <f t="shared" si="210"/>
        <v>#VALUE!</v>
      </c>
      <c r="F2707" s="78" t="e">
        <f t="shared" si="211"/>
        <v>#VALUE!</v>
      </c>
      <c r="G2707" s="99">
        <f t="shared" si="212"/>
        <v>0</v>
      </c>
      <c r="H2707" s="99">
        <v>1</v>
      </c>
    </row>
    <row r="2708" spans="3:8" ht="18" customHeight="1" x14ac:dyDescent="0.25">
      <c r="C2708" s="36" t="str">
        <f t="shared" si="208"/>
        <v/>
      </c>
      <c r="D2708" s="36">
        <f t="shared" si="209"/>
        <v>0</v>
      </c>
      <c r="E2708" s="36" t="e">
        <f t="shared" si="210"/>
        <v>#VALUE!</v>
      </c>
      <c r="F2708" s="78" t="e">
        <f t="shared" si="211"/>
        <v>#VALUE!</v>
      </c>
      <c r="G2708" s="99">
        <f t="shared" si="212"/>
        <v>0</v>
      </c>
      <c r="H2708" s="99">
        <v>1</v>
      </c>
    </row>
    <row r="2709" spans="3:8" ht="18" customHeight="1" x14ac:dyDescent="0.25">
      <c r="C2709" s="36" t="str">
        <f t="shared" si="208"/>
        <v/>
      </c>
      <c r="D2709" s="36">
        <f t="shared" si="209"/>
        <v>0</v>
      </c>
      <c r="E2709" s="36" t="e">
        <f t="shared" si="210"/>
        <v>#VALUE!</v>
      </c>
      <c r="F2709" s="78" t="e">
        <f t="shared" si="211"/>
        <v>#VALUE!</v>
      </c>
      <c r="G2709" s="99">
        <f t="shared" si="212"/>
        <v>0</v>
      </c>
      <c r="H2709" s="99">
        <v>1</v>
      </c>
    </row>
    <row r="2710" spans="3:8" ht="18" customHeight="1" x14ac:dyDescent="0.25">
      <c r="C2710" s="36" t="str">
        <f t="shared" si="208"/>
        <v/>
      </c>
      <c r="D2710" s="36">
        <f t="shared" si="209"/>
        <v>0</v>
      </c>
      <c r="E2710" s="36" t="e">
        <f t="shared" si="210"/>
        <v>#VALUE!</v>
      </c>
      <c r="F2710" s="78" t="e">
        <f t="shared" si="211"/>
        <v>#VALUE!</v>
      </c>
      <c r="G2710" s="99">
        <f t="shared" si="212"/>
        <v>0</v>
      </c>
      <c r="H2710" s="99">
        <v>1</v>
      </c>
    </row>
    <row r="2711" spans="3:8" ht="18" customHeight="1" x14ac:dyDescent="0.25">
      <c r="C2711" s="36" t="str">
        <f t="shared" si="208"/>
        <v/>
      </c>
      <c r="D2711" s="36">
        <f t="shared" si="209"/>
        <v>0</v>
      </c>
      <c r="E2711" s="36" t="e">
        <f t="shared" si="210"/>
        <v>#VALUE!</v>
      </c>
      <c r="F2711" s="78" t="e">
        <f t="shared" si="211"/>
        <v>#VALUE!</v>
      </c>
      <c r="G2711" s="99">
        <f t="shared" si="212"/>
        <v>0</v>
      </c>
      <c r="H2711" s="99">
        <v>1</v>
      </c>
    </row>
    <row r="2712" spans="3:8" ht="18" customHeight="1" x14ac:dyDescent="0.25">
      <c r="C2712" s="36" t="str">
        <f t="shared" si="208"/>
        <v/>
      </c>
      <c r="D2712" s="36">
        <f t="shared" si="209"/>
        <v>0</v>
      </c>
      <c r="E2712" s="36" t="e">
        <f t="shared" si="210"/>
        <v>#VALUE!</v>
      </c>
      <c r="F2712" s="78" t="e">
        <f t="shared" si="211"/>
        <v>#VALUE!</v>
      </c>
      <c r="G2712" s="99">
        <f t="shared" si="212"/>
        <v>0</v>
      </c>
      <c r="H2712" s="99">
        <v>1</v>
      </c>
    </row>
    <row r="2713" spans="3:8" ht="18" customHeight="1" x14ac:dyDescent="0.25">
      <c r="C2713" s="36" t="str">
        <f t="shared" si="208"/>
        <v/>
      </c>
      <c r="D2713" s="36">
        <f t="shared" si="209"/>
        <v>0</v>
      </c>
      <c r="E2713" s="36" t="e">
        <f t="shared" si="210"/>
        <v>#VALUE!</v>
      </c>
      <c r="F2713" s="78" t="e">
        <f t="shared" si="211"/>
        <v>#VALUE!</v>
      </c>
      <c r="G2713" s="99">
        <f t="shared" si="212"/>
        <v>0</v>
      </c>
      <c r="H2713" s="99">
        <v>1</v>
      </c>
    </row>
    <row r="2714" spans="3:8" ht="18" customHeight="1" x14ac:dyDescent="0.25">
      <c r="C2714" s="36" t="str">
        <f t="shared" si="208"/>
        <v/>
      </c>
      <c r="D2714" s="36">
        <f t="shared" si="209"/>
        <v>0</v>
      </c>
      <c r="E2714" s="36" t="e">
        <f t="shared" si="210"/>
        <v>#VALUE!</v>
      </c>
      <c r="F2714" s="78" t="e">
        <f t="shared" si="211"/>
        <v>#VALUE!</v>
      </c>
      <c r="G2714" s="99">
        <f t="shared" si="212"/>
        <v>0</v>
      </c>
      <c r="H2714" s="99">
        <v>1</v>
      </c>
    </row>
    <row r="2715" spans="3:8" ht="18" customHeight="1" x14ac:dyDescent="0.25">
      <c r="C2715" s="36" t="str">
        <f t="shared" si="208"/>
        <v/>
      </c>
      <c r="D2715" s="36">
        <f t="shared" si="209"/>
        <v>0</v>
      </c>
      <c r="E2715" s="36" t="e">
        <f t="shared" si="210"/>
        <v>#VALUE!</v>
      </c>
      <c r="F2715" s="78" t="e">
        <f t="shared" si="211"/>
        <v>#VALUE!</v>
      </c>
      <c r="G2715" s="99">
        <f t="shared" si="212"/>
        <v>0</v>
      </c>
      <c r="H2715" s="99">
        <v>1</v>
      </c>
    </row>
    <row r="2716" spans="3:8" ht="18" customHeight="1" x14ac:dyDescent="0.25">
      <c r="C2716" s="36" t="str">
        <f t="shared" si="208"/>
        <v/>
      </c>
      <c r="D2716" s="36">
        <f t="shared" si="209"/>
        <v>0</v>
      </c>
      <c r="E2716" s="36" t="e">
        <f t="shared" si="210"/>
        <v>#VALUE!</v>
      </c>
      <c r="F2716" s="78" t="e">
        <f t="shared" si="211"/>
        <v>#VALUE!</v>
      </c>
      <c r="G2716" s="99">
        <f t="shared" si="212"/>
        <v>0</v>
      </c>
      <c r="H2716" s="99">
        <v>1</v>
      </c>
    </row>
    <row r="2717" spans="3:8" ht="18" customHeight="1" x14ac:dyDescent="0.25">
      <c r="C2717" s="36" t="str">
        <f t="shared" si="208"/>
        <v/>
      </c>
      <c r="D2717" s="36">
        <f t="shared" si="209"/>
        <v>0</v>
      </c>
      <c r="E2717" s="36" t="e">
        <f t="shared" si="210"/>
        <v>#VALUE!</v>
      </c>
      <c r="F2717" s="78" t="e">
        <f t="shared" si="211"/>
        <v>#VALUE!</v>
      </c>
      <c r="G2717" s="99">
        <f t="shared" si="212"/>
        <v>0</v>
      </c>
      <c r="H2717" s="99">
        <v>1</v>
      </c>
    </row>
    <row r="2718" spans="3:8" ht="18" customHeight="1" x14ac:dyDescent="0.25">
      <c r="C2718" s="36" t="str">
        <f t="shared" si="208"/>
        <v/>
      </c>
      <c r="D2718" s="36">
        <f t="shared" si="209"/>
        <v>0</v>
      </c>
      <c r="E2718" s="36" t="e">
        <f t="shared" si="210"/>
        <v>#VALUE!</v>
      </c>
      <c r="F2718" s="78" t="e">
        <f t="shared" si="211"/>
        <v>#VALUE!</v>
      </c>
      <c r="G2718" s="99">
        <f t="shared" si="212"/>
        <v>0</v>
      </c>
      <c r="H2718" s="99">
        <v>1</v>
      </c>
    </row>
    <row r="2719" spans="3:8" ht="18" customHeight="1" x14ac:dyDescent="0.25">
      <c r="C2719" s="36" t="str">
        <f t="shared" si="208"/>
        <v/>
      </c>
      <c r="D2719" s="36">
        <f t="shared" si="209"/>
        <v>0</v>
      </c>
      <c r="E2719" s="36" t="e">
        <f t="shared" si="210"/>
        <v>#VALUE!</v>
      </c>
      <c r="F2719" s="78" t="e">
        <f t="shared" si="211"/>
        <v>#VALUE!</v>
      </c>
      <c r="G2719" s="99">
        <f t="shared" si="212"/>
        <v>0</v>
      </c>
      <c r="H2719" s="99">
        <v>1</v>
      </c>
    </row>
    <row r="2720" spans="3:8" ht="18" customHeight="1" x14ac:dyDescent="0.25">
      <c r="C2720" s="36" t="str">
        <f t="shared" si="208"/>
        <v/>
      </c>
      <c r="D2720" s="36">
        <f t="shared" si="209"/>
        <v>0</v>
      </c>
      <c r="E2720" s="36" t="e">
        <f t="shared" si="210"/>
        <v>#VALUE!</v>
      </c>
      <c r="F2720" s="78" t="e">
        <f t="shared" si="211"/>
        <v>#VALUE!</v>
      </c>
      <c r="G2720" s="99">
        <f t="shared" si="212"/>
        <v>0</v>
      </c>
      <c r="H2720" s="99">
        <v>1</v>
      </c>
    </row>
    <row r="2721" spans="3:8" ht="18" customHeight="1" x14ac:dyDescent="0.25">
      <c r="C2721" s="36" t="str">
        <f t="shared" si="208"/>
        <v/>
      </c>
      <c r="D2721" s="36">
        <f t="shared" si="209"/>
        <v>0</v>
      </c>
      <c r="E2721" s="36" t="e">
        <f t="shared" si="210"/>
        <v>#VALUE!</v>
      </c>
      <c r="F2721" s="78" t="e">
        <f t="shared" si="211"/>
        <v>#VALUE!</v>
      </c>
      <c r="G2721" s="99">
        <f t="shared" si="212"/>
        <v>0</v>
      </c>
      <c r="H2721" s="99">
        <v>1</v>
      </c>
    </row>
    <row r="2722" spans="3:8" ht="18" customHeight="1" x14ac:dyDescent="0.25">
      <c r="C2722" s="36" t="str">
        <f t="shared" si="208"/>
        <v/>
      </c>
      <c r="D2722" s="36">
        <f t="shared" si="209"/>
        <v>0</v>
      </c>
      <c r="E2722" s="36" t="e">
        <f t="shared" si="210"/>
        <v>#VALUE!</v>
      </c>
      <c r="F2722" s="78" t="e">
        <f t="shared" si="211"/>
        <v>#VALUE!</v>
      </c>
      <c r="G2722" s="99">
        <f t="shared" si="212"/>
        <v>0</v>
      </c>
      <c r="H2722" s="99">
        <v>1</v>
      </c>
    </row>
    <row r="2723" spans="3:8" ht="18" customHeight="1" x14ac:dyDescent="0.25">
      <c r="C2723" s="36" t="str">
        <f t="shared" si="208"/>
        <v/>
      </c>
      <c r="D2723" s="36">
        <f t="shared" si="209"/>
        <v>0</v>
      </c>
      <c r="E2723" s="36" t="e">
        <f t="shared" si="210"/>
        <v>#VALUE!</v>
      </c>
      <c r="F2723" s="78" t="e">
        <f t="shared" si="211"/>
        <v>#VALUE!</v>
      </c>
      <c r="G2723" s="99">
        <f t="shared" si="212"/>
        <v>0</v>
      </c>
      <c r="H2723" s="99">
        <v>1</v>
      </c>
    </row>
    <row r="2724" spans="3:8" ht="18" customHeight="1" x14ac:dyDescent="0.25">
      <c r="C2724" s="36" t="str">
        <f t="shared" si="208"/>
        <v/>
      </c>
      <c r="D2724" s="36">
        <f t="shared" si="209"/>
        <v>0</v>
      </c>
      <c r="E2724" s="36" t="e">
        <f t="shared" si="210"/>
        <v>#VALUE!</v>
      </c>
      <c r="F2724" s="78" t="e">
        <f t="shared" si="211"/>
        <v>#VALUE!</v>
      </c>
      <c r="G2724" s="99">
        <f t="shared" si="212"/>
        <v>0</v>
      </c>
      <c r="H2724" s="99">
        <v>1</v>
      </c>
    </row>
    <row r="2725" spans="3:8" ht="18" customHeight="1" x14ac:dyDescent="0.25">
      <c r="C2725" s="36" t="str">
        <f t="shared" si="208"/>
        <v/>
      </c>
      <c r="D2725" s="36">
        <f t="shared" si="209"/>
        <v>0</v>
      </c>
      <c r="E2725" s="36" t="e">
        <f t="shared" si="210"/>
        <v>#VALUE!</v>
      </c>
      <c r="F2725" s="78" t="e">
        <f t="shared" si="211"/>
        <v>#VALUE!</v>
      </c>
      <c r="G2725" s="99">
        <f t="shared" si="212"/>
        <v>0</v>
      </c>
      <c r="H2725" s="99">
        <v>1</v>
      </c>
    </row>
    <row r="2726" spans="3:8" ht="18" customHeight="1" x14ac:dyDescent="0.25">
      <c r="C2726" s="36" t="str">
        <f t="shared" si="208"/>
        <v/>
      </c>
      <c r="D2726" s="36">
        <f t="shared" si="209"/>
        <v>0</v>
      </c>
      <c r="E2726" s="36" t="e">
        <f t="shared" si="210"/>
        <v>#VALUE!</v>
      </c>
      <c r="F2726" s="78" t="e">
        <f t="shared" si="211"/>
        <v>#VALUE!</v>
      </c>
      <c r="G2726" s="99">
        <f t="shared" si="212"/>
        <v>0</v>
      </c>
      <c r="H2726" s="99">
        <v>1</v>
      </c>
    </row>
    <row r="2727" spans="3:8" ht="18" customHeight="1" x14ac:dyDescent="0.25">
      <c r="C2727" s="36" t="str">
        <f t="shared" si="208"/>
        <v/>
      </c>
      <c r="D2727" s="36">
        <f t="shared" si="209"/>
        <v>0</v>
      </c>
      <c r="E2727" s="36" t="e">
        <f t="shared" si="210"/>
        <v>#VALUE!</v>
      </c>
      <c r="F2727" s="78" t="e">
        <f t="shared" si="211"/>
        <v>#VALUE!</v>
      </c>
      <c r="G2727" s="99">
        <f t="shared" si="212"/>
        <v>0</v>
      </c>
      <c r="H2727" s="99">
        <v>1</v>
      </c>
    </row>
    <row r="2728" spans="3:8" ht="18" customHeight="1" x14ac:dyDescent="0.25">
      <c r="C2728" s="36" t="str">
        <f t="shared" si="208"/>
        <v/>
      </c>
      <c r="D2728" s="36">
        <f t="shared" si="209"/>
        <v>0</v>
      </c>
      <c r="E2728" s="36" t="e">
        <f t="shared" si="210"/>
        <v>#VALUE!</v>
      </c>
      <c r="F2728" s="78" t="e">
        <f t="shared" si="211"/>
        <v>#VALUE!</v>
      </c>
      <c r="G2728" s="99">
        <f t="shared" si="212"/>
        <v>0</v>
      </c>
      <c r="H2728" s="99">
        <v>1</v>
      </c>
    </row>
    <row r="2729" spans="3:8" ht="18" customHeight="1" x14ac:dyDescent="0.25">
      <c r="C2729" s="36" t="str">
        <f t="shared" si="208"/>
        <v/>
      </c>
      <c r="D2729" s="36">
        <f t="shared" si="209"/>
        <v>0</v>
      </c>
      <c r="E2729" s="36" t="e">
        <f t="shared" si="210"/>
        <v>#VALUE!</v>
      </c>
      <c r="F2729" s="78" t="e">
        <f t="shared" si="211"/>
        <v>#VALUE!</v>
      </c>
      <c r="G2729" s="99">
        <f t="shared" si="212"/>
        <v>0</v>
      </c>
      <c r="H2729" s="99">
        <v>1</v>
      </c>
    </row>
    <row r="2730" spans="3:8" ht="18" customHeight="1" x14ac:dyDescent="0.25">
      <c r="C2730" s="36" t="str">
        <f t="shared" si="208"/>
        <v/>
      </c>
      <c r="D2730" s="36">
        <f t="shared" si="209"/>
        <v>0</v>
      </c>
      <c r="E2730" s="36" t="e">
        <f t="shared" si="210"/>
        <v>#VALUE!</v>
      </c>
      <c r="F2730" s="78" t="e">
        <f t="shared" si="211"/>
        <v>#VALUE!</v>
      </c>
      <c r="G2730" s="99">
        <f t="shared" si="212"/>
        <v>0</v>
      </c>
      <c r="H2730" s="99">
        <v>1</v>
      </c>
    </row>
    <row r="2731" spans="3:8" ht="18" customHeight="1" x14ac:dyDescent="0.25">
      <c r="C2731" s="36" t="str">
        <f t="shared" si="208"/>
        <v/>
      </c>
      <c r="D2731" s="36">
        <f t="shared" si="209"/>
        <v>0</v>
      </c>
      <c r="E2731" s="36" t="e">
        <f t="shared" si="210"/>
        <v>#VALUE!</v>
      </c>
      <c r="F2731" s="78" t="e">
        <f t="shared" si="211"/>
        <v>#VALUE!</v>
      </c>
      <c r="G2731" s="99">
        <f t="shared" si="212"/>
        <v>0</v>
      </c>
      <c r="H2731" s="99">
        <v>1</v>
      </c>
    </row>
    <row r="2732" spans="3:8" ht="18" customHeight="1" x14ac:dyDescent="0.25">
      <c r="C2732" s="36" t="str">
        <f t="shared" si="208"/>
        <v/>
      </c>
      <c r="D2732" s="36">
        <f t="shared" si="209"/>
        <v>0</v>
      </c>
      <c r="E2732" s="36" t="e">
        <f t="shared" si="210"/>
        <v>#VALUE!</v>
      </c>
      <c r="F2732" s="78" t="e">
        <f t="shared" si="211"/>
        <v>#VALUE!</v>
      </c>
      <c r="G2732" s="99">
        <f t="shared" si="212"/>
        <v>0</v>
      </c>
      <c r="H2732" s="99">
        <v>1</v>
      </c>
    </row>
    <row r="2733" spans="3:8" ht="18" customHeight="1" x14ac:dyDescent="0.25">
      <c r="C2733" s="36" t="str">
        <f t="shared" si="208"/>
        <v/>
      </c>
      <c r="D2733" s="36">
        <f t="shared" si="209"/>
        <v>0</v>
      </c>
      <c r="E2733" s="36" t="e">
        <f t="shared" si="210"/>
        <v>#VALUE!</v>
      </c>
      <c r="F2733" s="78" t="e">
        <f t="shared" si="211"/>
        <v>#VALUE!</v>
      </c>
      <c r="G2733" s="99">
        <f t="shared" si="212"/>
        <v>0</v>
      </c>
      <c r="H2733" s="99">
        <v>1</v>
      </c>
    </row>
    <row r="2734" spans="3:8" ht="18" customHeight="1" x14ac:dyDescent="0.25">
      <c r="C2734" s="36" t="str">
        <f t="shared" si="208"/>
        <v/>
      </c>
      <c r="D2734" s="36">
        <f t="shared" si="209"/>
        <v>0</v>
      </c>
      <c r="E2734" s="36" t="e">
        <f t="shared" si="210"/>
        <v>#VALUE!</v>
      </c>
      <c r="F2734" s="78" t="e">
        <f t="shared" si="211"/>
        <v>#VALUE!</v>
      </c>
      <c r="G2734" s="99">
        <f t="shared" si="212"/>
        <v>0</v>
      </c>
      <c r="H2734" s="99">
        <v>1</v>
      </c>
    </row>
    <row r="2735" spans="3:8" ht="18" customHeight="1" x14ac:dyDescent="0.25">
      <c r="C2735" s="36" t="str">
        <f t="shared" si="208"/>
        <v/>
      </c>
      <c r="D2735" s="36">
        <f t="shared" si="209"/>
        <v>0</v>
      </c>
      <c r="E2735" s="36" t="e">
        <f t="shared" si="210"/>
        <v>#VALUE!</v>
      </c>
      <c r="F2735" s="78" t="e">
        <f t="shared" si="211"/>
        <v>#VALUE!</v>
      </c>
      <c r="G2735" s="99">
        <f t="shared" si="212"/>
        <v>0</v>
      </c>
      <c r="H2735" s="99">
        <v>1</v>
      </c>
    </row>
    <row r="2736" spans="3:8" ht="18" customHeight="1" x14ac:dyDescent="0.25">
      <c r="C2736" s="36" t="str">
        <f t="shared" si="208"/>
        <v/>
      </c>
      <c r="D2736" s="36">
        <f t="shared" si="209"/>
        <v>0</v>
      </c>
      <c r="E2736" s="36" t="e">
        <f t="shared" si="210"/>
        <v>#VALUE!</v>
      </c>
      <c r="F2736" s="78" t="e">
        <f t="shared" si="211"/>
        <v>#VALUE!</v>
      </c>
      <c r="G2736" s="99">
        <f t="shared" si="212"/>
        <v>0</v>
      </c>
      <c r="H2736" s="99">
        <v>1</v>
      </c>
    </row>
    <row r="2737" spans="3:8" ht="18" customHeight="1" x14ac:dyDescent="0.25">
      <c r="C2737" s="36" t="str">
        <f t="shared" si="208"/>
        <v/>
      </c>
      <c r="D2737" s="36">
        <f t="shared" si="209"/>
        <v>0</v>
      </c>
      <c r="E2737" s="36" t="e">
        <f t="shared" si="210"/>
        <v>#VALUE!</v>
      </c>
      <c r="F2737" s="78" t="e">
        <f t="shared" si="211"/>
        <v>#VALUE!</v>
      </c>
      <c r="G2737" s="99">
        <f t="shared" si="212"/>
        <v>0</v>
      </c>
      <c r="H2737" s="99">
        <v>1</v>
      </c>
    </row>
    <row r="2738" spans="3:8" ht="18" customHeight="1" x14ac:dyDescent="0.25">
      <c r="C2738" s="36" t="str">
        <f t="shared" si="208"/>
        <v/>
      </c>
      <c r="D2738" s="36">
        <f t="shared" si="209"/>
        <v>0</v>
      </c>
      <c r="E2738" s="36" t="e">
        <f t="shared" si="210"/>
        <v>#VALUE!</v>
      </c>
      <c r="F2738" s="78" t="e">
        <f t="shared" si="211"/>
        <v>#VALUE!</v>
      </c>
      <c r="G2738" s="99">
        <f t="shared" si="212"/>
        <v>0</v>
      </c>
      <c r="H2738" s="99">
        <v>1</v>
      </c>
    </row>
    <row r="2739" spans="3:8" ht="18" customHeight="1" x14ac:dyDescent="0.25">
      <c r="C2739" s="36" t="str">
        <f t="shared" si="208"/>
        <v/>
      </c>
      <c r="D2739" s="36">
        <f t="shared" si="209"/>
        <v>0</v>
      </c>
      <c r="E2739" s="36" t="e">
        <f t="shared" si="210"/>
        <v>#VALUE!</v>
      </c>
      <c r="F2739" s="78" t="e">
        <f t="shared" si="211"/>
        <v>#VALUE!</v>
      </c>
      <c r="G2739" s="99">
        <f t="shared" si="212"/>
        <v>0</v>
      </c>
      <c r="H2739" s="99">
        <v>1</v>
      </c>
    </row>
    <row r="2740" spans="3:8" ht="18" customHeight="1" x14ac:dyDescent="0.25">
      <c r="C2740" s="36" t="str">
        <f t="shared" si="208"/>
        <v/>
      </c>
      <c r="D2740" s="36">
        <f t="shared" si="209"/>
        <v>0</v>
      </c>
      <c r="E2740" s="36" t="e">
        <f t="shared" si="210"/>
        <v>#VALUE!</v>
      </c>
      <c r="F2740" s="78" t="e">
        <f t="shared" si="211"/>
        <v>#VALUE!</v>
      </c>
      <c r="G2740" s="99">
        <f t="shared" si="212"/>
        <v>0</v>
      </c>
      <c r="H2740" s="99">
        <v>1</v>
      </c>
    </row>
    <row r="2741" spans="3:8" ht="18" customHeight="1" x14ac:dyDescent="0.25">
      <c r="C2741" s="36" t="str">
        <f t="shared" si="208"/>
        <v/>
      </c>
      <c r="D2741" s="36">
        <f t="shared" si="209"/>
        <v>0</v>
      </c>
      <c r="E2741" s="36" t="e">
        <f t="shared" si="210"/>
        <v>#VALUE!</v>
      </c>
      <c r="F2741" s="78" t="e">
        <f t="shared" si="211"/>
        <v>#VALUE!</v>
      </c>
      <c r="G2741" s="99">
        <f t="shared" si="212"/>
        <v>0</v>
      </c>
      <c r="H2741" s="99">
        <v>1</v>
      </c>
    </row>
    <row r="2742" spans="3:8" ht="18" customHeight="1" x14ac:dyDescent="0.25">
      <c r="C2742" s="36" t="str">
        <f t="shared" si="208"/>
        <v/>
      </c>
      <c r="D2742" s="36">
        <f t="shared" si="209"/>
        <v>0</v>
      </c>
      <c r="E2742" s="36" t="e">
        <f t="shared" si="210"/>
        <v>#VALUE!</v>
      </c>
      <c r="F2742" s="78" t="e">
        <f t="shared" si="211"/>
        <v>#VALUE!</v>
      </c>
      <c r="G2742" s="99">
        <f t="shared" si="212"/>
        <v>0</v>
      </c>
      <c r="H2742" s="99">
        <v>1</v>
      </c>
    </row>
    <row r="2743" spans="3:8" ht="18" customHeight="1" x14ac:dyDescent="0.25">
      <c r="C2743" s="36" t="str">
        <f t="shared" si="208"/>
        <v/>
      </c>
      <c r="D2743" s="36">
        <f t="shared" si="209"/>
        <v>0</v>
      </c>
      <c r="E2743" s="36" t="e">
        <f t="shared" si="210"/>
        <v>#VALUE!</v>
      </c>
      <c r="F2743" s="78" t="e">
        <f t="shared" si="211"/>
        <v>#VALUE!</v>
      </c>
      <c r="G2743" s="99">
        <f t="shared" si="212"/>
        <v>0</v>
      </c>
      <c r="H2743" s="99">
        <v>1</v>
      </c>
    </row>
    <row r="2744" spans="3:8" ht="18" customHeight="1" x14ac:dyDescent="0.25">
      <c r="C2744" s="36" t="str">
        <f t="shared" si="208"/>
        <v/>
      </c>
      <c r="D2744" s="36">
        <f t="shared" si="209"/>
        <v>0</v>
      </c>
      <c r="E2744" s="36" t="e">
        <f t="shared" si="210"/>
        <v>#VALUE!</v>
      </c>
      <c r="F2744" s="78" t="e">
        <f t="shared" si="211"/>
        <v>#VALUE!</v>
      </c>
      <c r="G2744" s="99">
        <f t="shared" si="212"/>
        <v>0</v>
      </c>
      <c r="H2744" s="99">
        <v>1</v>
      </c>
    </row>
    <row r="2745" spans="3:8" ht="18" customHeight="1" x14ac:dyDescent="0.25">
      <c r="C2745" s="36" t="str">
        <f t="shared" si="208"/>
        <v/>
      </c>
      <c r="D2745" s="36">
        <f t="shared" si="209"/>
        <v>0</v>
      </c>
      <c r="E2745" s="36" t="e">
        <f t="shared" si="210"/>
        <v>#VALUE!</v>
      </c>
      <c r="F2745" s="78" t="e">
        <f t="shared" si="211"/>
        <v>#VALUE!</v>
      </c>
      <c r="G2745" s="99">
        <f t="shared" si="212"/>
        <v>0</v>
      </c>
      <c r="H2745" s="99">
        <v>1</v>
      </c>
    </row>
    <row r="2746" spans="3:8" ht="18" customHeight="1" x14ac:dyDescent="0.25">
      <c r="C2746" s="36" t="str">
        <f t="shared" si="208"/>
        <v/>
      </c>
      <c r="D2746" s="36">
        <f t="shared" si="209"/>
        <v>0</v>
      </c>
      <c r="E2746" s="36" t="e">
        <f t="shared" si="210"/>
        <v>#VALUE!</v>
      </c>
      <c r="F2746" s="78" t="e">
        <f t="shared" si="211"/>
        <v>#VALUE!</v>
      </c>
      <c r="G2746" s="99">
        <f t="shared" si="212"/>
        <v>0</v>
      </c>
      <c r="H2746" s="99">
        <v>1</v>
      </c>
    </row>
    <row r="2747" spans="3:8" ht="18" customHeight="1" x14ac:dyDescent="0.25">
      <c r="C2747" s="36" t="str">
        <f t="shared" si="208"/>
        <v/>
      </c>
      <c r="D2747" s="36">
        <f t="shared" si="209"/>
        <v>0</v>
      </c>
      <c r="E2747" s="36" t="e">
        <f t="shared" si="210"/>
        <v>#VALUE!</v>
      </c>
      <c r="F2747" s="78" t="e">
        <f t="shared" si="211"/>
        <v>#VALUE!</v>
      </c>
      <c r="G2747" s="99">
        <f t="shared" si="212"/>
        <v>0</v>
      </c>
      <c r="H2747" s="99">
        <v>1</v>
      </c>
    </row>
    <row r="2748" spans="3:8" ht="18" customHeight="1" x14ac:dyDescent="0.25">
      <c r="C2748" s="36" t="str">
        <f t="shared" si="208"/>
        <v/>
      </c>
      <c r="D2748" s="36">
        <f t="shared" si="209"/>
        <v>0</v>
      </c>
      <c r="E2748" s="36" t="e">
        <f t="shared" si="210"/>
        <v>#VALUE!</v>
      </c>
      <c r="F2748" s="78" t="e">
        <f t="shared" si="211"/>
        <v>#VALUE!</v>
      </c>
      <c r="G2748" s="99">
        <f t="shared" si="212"/>
        <v>0</v>
      </c>
      <c r="H2748" s="99">
        <v>1</v>
      </c>
    </row>
    <row r="2749" spans="3:8" ht="18" customHeight="1" x14ac:dyDescent="0.25">
      <c r="C2749" s="36" t="str">
        <f t="shared" si="208"/>
        <v/>
      </c>
      <c r="D2749" s="36">
        <f t="shared" si="209"/>
        <v>0</v>
      </c>
      <c r="E2749" s="36" t="e">
        <f t="shared" si="210"/>
        <v>#VALUE!</v>
      </c>
      <c r="F2749" s="78" t="e">
        <f t="shared" si="211"/>
        <v>#VALUE!</v>
      </c>
      <c r="G2749" s="99">
        <f t="shared" si="212"/>
        <v>0</v>
      </c>
      <c r="H2749" s="99">
        <v>1</v>
      </c>
    </row>
    <row r="2750" spans="3:8" ht="18" customHeight="1" x14ac:dyDescent="0.25">
      <c r="C2750" s="36" t="str">
        <f t="shared" si="208"/>
        <v/>
      </c>
      <c r="D2750" s="36">
        <f t="shared" si="209"/>
        <v>0</v>
      </c>
      <c r="E2750" s="36" t="e">
        <f t="shared" si="210"/>
        <v>#VALUE!</v>
      </c>
      <c r="F2750" s="78" t="e">
        <f t="shared" si="211"/>
        <v>#VALUE!</v>
      </c>
      <c r="G2750" s="99">
        <f t="shared" si="212"/>
        <v>0</v>
      </c>
      <c r="H2750" s="99">
        <v>1</v>
      </c>
    </row>
    <row r="2751" spans="3:8" ht="18" customHeight="1" x14ac:dyDescent="0.25">
      <c r="C2751" s="36" t="str">
        <f t="shared" si="208"/>
        <v/>
      </c>
      <c r="D2751" s="36">
        <f t="shared" si="209"/>
        <v>0</v>
      </c>
      <c r="E2751" s="36" t="e">
        <f t="shared" si="210"/>
        <v>#VALUE!</v>
      </c>
      <c r="F2751" s="78" t="e">
        <f t="shared" si="211"/>
        <v>#VALUE!</v>
      </c>
      <c r="G2751" s="99">
        <f t="shared" si="212"/>
        <v>0</v>
      </c>
      <c r="H2751" s="99">
        <v>1</v>
      </c>
    </row>
    <row r="2752" spans="3:8" ht="18" customHeight="1" x14ac:dyDescent="0.25">
      <c r="C2752" s="36" t="str">
        <f t="shared" si="208"/>
        <v/>
      </c>
      <c r="D2752" s="36">
        <f t="shared" si="209"/>
        <v>0</v>
      </c>
      <c r="E2752" s="36" t="e">
        <f t="shared" si="210"/>
        <v>#VALUE!</v>
      </c>
      <c r="F2752" s="78" t="e">
        <f t="shared" si="211"/>
        <v>#VALUE!</v>
      </c>
      <c r="G2752" s="99">
        <f t="shared" si="212"/>
        <v>0</v>
      </c>
      <c r="H2752" s="99">
        <v>1</v>
      </c>
    </row>
    <row r="2753" spans="3:8" ht="18" customHeight="1" x14ac:dyDescent="0.25">
      <c r="C2753" s="36" t="str">
        <f t="shared" si="208"/>
        <v/>
      </c>
      <c r="D2753" s="36">
        <f t="shared" si="209"/>
        <v>0</v>
      </c>
      <c r="E2753" s="36" t="e">
        <f t="shared" si="210"/>
        <v>#VALUE!</v>
      </c>
      <c r="F2753" s="78" t="e">
        <f t="shared" si="211"/>
        <v>#VALUE!</v>
      </c>
      <c r="G2753" s="99">
        <f t="shared" si="212"/>
        <v>0</v>
      </c>
      <c r="H2753" s="99">
        <v>1</v>
      </c>
    </row>
    <row r="2754" spans="3:8" ht="18" customHeight="1" x14ac:dyDescent="0.25">
      <c r="C2754" s="36" t="str">
        <f t="shared" si="208"/>
        <v/>
      </c>
      <c r="D2754" s="36">
        <f t="shared" si="209"/>
        <v>0</v>
      </c>
      <c r="E2754" s="36" t="e">
        <f t="shared" si="210"/>
        <v>#VALUE!</v>
      </c>
      <c r="F2754" s="78" t="e">
        <f t="shared" si="211"/>
        <v>#VALUE!</v>
      </c>
      <c r="G2754" s="99">
        <f t="shared" si="212"/>
        <v>0</v>
      </c>
      <c r="H2754" s="99">
        <v>1</v>
      </c>
    </row>
    <row r="2755" spans="3:8" ht="18" customHeight="1" x14ac:dyDescent="0.25">
      <c r="C2755" s="36" t="str">
        <f t="shared" ref="C2755:C2818" si="213">TRIM(RIGHT(SUBSTITUTE(A2755,"/",REPT(" ",LEN(A2755))),LEN(A2755)))</f>
        <v/>
      </c>
      <c r="D2755" s="36">
        <f t="shared" ref="D2755:D2818" si="214">B2755</f>
        <v>0</v>
      </c>
      <c r="E2755" s="36" t="e">
        <f t="shared" ref="E2755:E2818" si="215">LEFT(A2755,LEN(A2755)-LEN(C2755)-1)</f>
        <v>#VALUE!</v>
      </c>
      <c r="F2755" s="78" t="e">
        <f t="shared" ref="F2755:F2818" si="216">LEFT(A2755,FIND("/",A2755,FIND("/",A2755)+1)-1)</f>
        <v>#VALUE!</v>
      </c>
      <c r="G2755" s="99">
        <f t="shared" ref="G2755:G2818" si="217">B2755</f>
        <v>0</v>
      </c>
      <c r="H2755" s="99">
        <v>1</v>
      </c>
    </row>
    <row r="2756" spans="3:8" ht="18" customHeight="1" x14ac:dyDescent="0.25">
      <c r="C2756" s="36" t="str">
        <f t="shared" si="213"/>
        <v/>
      </c>
      <c r="D2756" s="36">
        <f t="shared" si="214"/>
        <v>0</v>
      </c>
      <c r="E2756" s="36" t="e">
        <f t="shared" si="215"/>
        <v>#VALUE!</v>
      </c>
      <c r="F2756" s="78" t="e">
        <f t="shared" si="216"/>
        <v>#VALUE!</v>
      </c>
      <c r="G2756" s="99">
        <f t="shared" si="217"/>
        <v>0</v>
      </c>
      <c r="H2756" s="99">
        <v>1</v>
      </c>
    </row>
    <row r="2757" spans="3:8" ht="18" customHeight="1" x14ac:dyDescent="0.25">
      <c r="C2757" s="36" t="str">
        <f t="shared" si="213"/>
        <v/>
      </c>
      <c r="D2757" s="36">
        <f t="shared" si="214"/>
        <v>0</v>
      </c>
      <c r="E2757" s="36" t="e">
        <f t="shared" si="215"/>
        <v>#VALUE!</v>
      </c>
      <c r="F2757" s="78" t="e">
        <f t="shared" si="216"/>
        <v>#VALUE!</v>
      </c>
      <c r="G2757" s="99">
        <f t="shared" si="217"/>
        <v>0</v>
      </c>
      <c r="H2757" s="99">
        <v>1</v>
      </c>
    </row>
    <row r="2758" spans="3:8" ht="18" customHeight="1" x14ac:dyDescent="0.25">
      <c r="C2758" s="36" t="str">
        <f t="shared" si="213"/>
        <v/>
      </c>
      <c r="D2758" s="36">
        <f t="shared" si="214"/>
        <v>0</v>
      </c>
      <c r="E2758" s="36" t="e">
        <f t="shared" si="215"/>
        <v>#VALUE!</v>
      </c>
      <c r="F2758" s="78" t="e">
        <f t="shared" si="216"/>
        <v>#VALUE!</v>
      </c>
      <c r="G2758" s="99">
        <f t="shared" si="217"/>
        <v>0</v>
      </c>
      <c r="H2758" s="99">
        <v>1</v>
      </c>
    </row>
    <row r="2759" spans="3:8" ht="18" customHeight="1" x14ac:dyDescent="0.25">
      <c r="C2759" s="36" t="str">
        <f t="shared" si="213"/>
        <v/>
      </c>
      <c r="D2759" s="36">
        <f t="shared" si="214"/>
        <v>0</v>
      </c>
      <c r="E2759" s="36" t="e">
        <f t="shared" si="215"/>
        <v>#VALUE!</v>
      </c>
      <c r="F2759" s="78" t="e">
        <f t="shared" si="216"/>
        <v>#VALUE!</v>
      </c>
      <c r="G2759" s="99">
        <f t="shared" si="217"/>
        <v>0</v>
      </c>
      <c r="H2759" s="99">
        <v>1</v>
      </c>
    </row>
    <row r="2760" spans="3:8" ht="18" customHeight="1" x14ac:dyDescent="0.25">
      <c r="C2760" s="36" t="str">
        <f t="shared" si="213"/>
        <v/>
      </c>
      <c r="D2760" s="36">
        <f t="shared" si="214"/>
        <v>0</v>
      </c>
      <c r="E2760" s="36" t="e">
        <f t="shared" si="215"/>
        <v>#VALUE!</v>
      </c>
      <c r="F2760" s="78" t="e">
        <f t="shared" si="216"/>
        <v>#VALUE!</v>
      </c>
      <c r="G2760" s="99">
        <f t="shared" si="217"/>
        <v>0</v>
      </c>
      <c r="H2760" s="99">
        <v>1</v>
      </c>
    </row>
    <row r="2761" spans="3:8" ht="18" customHeight="1" x14ac:dyDescent="0.25">
      <c r="C2761" s="36" t="str">
        <f t="shared" si="213"/>
        <v/>
      </c>
      <c r="D2761" s="36">
        <f t="shared" si="214"/>
        <v>0</v>
      </c>
      <c r="E2761" s="36" t="e">
        <f t="shared" si="215"/>
        <v>#VALUE!</v>
      </c>
      <c r="F2761" s="78" t="e">
        <f t="shared" si="216"/>
        <v>#VALUE!</v>
      </c>
      <c r="G2761" s="99">
        <f t="shared" si="217"/>
        <v>0</v>
      </c>
      <c r="H2761" s="99">
        <v>1</v>
      </c>
    </row>
    <row r="2762" spans="3:8" ht="18" customHeight="1" x14ac:dyDescent="0.25">
      <c r="C2762" s="36" t="str">
        <f t="shared" si="213"/>
        <v/>
      </c>
      <c r="D2762" s="36">
        <f t="shared" si="214"/>
        <v>0</v>
      </c>
      <c r="E2762" s="36" t="e">
        <f t="shared" si="215"/>
        <v>#VALUE!</v>
      </c>
      <c r="F2762" s="78" t="e">
        <f t="shared" si="216"/>
        <v>#VALUE!</v>
      </c>
      <c r="G2762" s="99">
        <f t="shared" si="217"/>
        <v>0</v>
      </c>
      <c r="H2762" s="99">
        <v>1</v>
      </c>
    </row>
    <row r="2763" spans="3:8" ht="18" customHeight="1" x14ac:dyDescent="0.25">
      <c r="C2763" s="36" t="str">
        <f t="shared" si="213"/>
        <v/>
      </c>
      <c r="D2763" s="36">
        <f t="shared" si="214"/>
        <v>0</v>
      </c>
      <c r="E2763" s="36" t="e">
        <f t="shared" si="215"/>
        <v>#VALUE!</v>
      </c>
      <c r="F2763" s="78" t="e">
        <f t="shared" si="216"/>
        <v>#VALUE!</v>
      </c>
      <c r="G2763" s="99">
        <f t="shared" si="217"/>
        <v>0</v>
      </c>
      <c r="H2763" s="99">
        <v>1</v>
      </c>
    </row>
    <row r="2764" spans="3:8" ht="18" customHeight="1" x14ac:dyDescent="0.25">
      <c r="C2764" s="36" t="str">
        <f t="shared" si="213"/>
        <v/>
      </c>
      <c r="D2764" s="36">
        <f t="shared" si="214"/>
        <v>0</v>
      </c>
      <c r="E2764" s="36" t="e">
        <f t="shared" si="215"/>
        <v>#VALUE!</v>
      </c>
      <c r="F2764" s="78" t="e">
        <f t="shared" si="216"/>
        <v>#VALUE!</v>
      </c>
      <c r="G2764" s="99">
        <f t="shared" si="217"/>
        <v>0</v>
      </c>
      <c r="H2764" s="99">
        <v>1</v>
      </c>
    </row>
    <row r="2765" spans="3:8" ht="18" customHeight="1" x14ac:dyDescent="0.25">
      <c r="C2765" s="36" t="str">
        <f t="shared" si="213"/>
        <v/>
      </c>
      <c r="D2765" s="36">
        <f t="shared" si="214"/>
        <v>0</v>
      </c>
      <c r="E2765" s="36" t="e">
        <f t="shared" si="215"/>
        <v>#VALUE!</v>
      </c>
      <c r="F2765" s="78" t="e">
        <f t="shared" si="216"/>
        <v>#VALUE!</v>
      </c>
      <c r="G2765" s="99">
        <f t="shared" si="217"/>
        <v>0</v>
      </c>
      <c r="H2765" s="99">
        <v>1</v>
      </c>
    </row>
    <row r="2766" spans="3:8" ht="18" customHeight="1" x14ac:dyDescent="0.25">
      <c r="C2766" s="36" t="str">
        <f t="shared" si="213"/>
        <v/>
      </c>
      <c r="D2766" s="36">
        <f t="shared" si="214"/>
        <v>0</v>
      </c>
      <c r="E2766" s="36" t="e">
        <f t="shared" si="215"/>
        <v>#VALUE!</v>
      </c>
      <c r="F2766" s="78" t="e">
        <f t="shared" si="216"/>
        <v>#VALUE!</v>
      </c>
      <c r="G2766" s="99">
        <f t="shared" si="217"/>
        <v>0</v>
      </c>
      <c r="H2766" s="99">
        <v>1</v>
      </c>
    </row>
    <row r="2767" spans="3:8" ht="18" customHeight="1" x14ac:dyDescent="0.25">
      <c r="C2767" s="36" t="str">
        <f t="shared" si="213"/>
        <v/>
      </c>
      <c r="D2767" s="36">
        <f t="shared" si="214"/>
        <v>0</v>
      </c>
      <c r="E2767" s="36" t="e">
        <f t="shared" si="215"/>
        <v>#VALUE!</v>
      </c>
      <c r="F2767" s="78" t="e">
        <f t="shared" si="216"/>
        <v>#VALUE!</v>
      </c>
      <c r="G2767" s="99">
        <f t="shared" si="217"/>
        <v>0</v>
      </c>
      <c r="H2767" s="99">
        <v>1</v>
      </c>
    </row>
    <row r="2768" spans="3:8" ht="18" customHeight="1" x14ac:dyDescent="0.25">
      <c r="C2768" s="36" t="str">
        <f t="shared" si="213"/>
        <v/>
      </c>
      <c r="D2768" s="36">
        <f t="shared" si="214"/>
        <v>0</v>
      </c>
      <c r="E2768" s="36" t="e">
        <f t="shared" si="215"/>
        <v>#VALUE!</v>
      </c>
      <c r="F2768" s="78" t="e">
        <f t="shared" si="216"/>
        <v>#VALUE!</v>
      </c>
      <c r="G2768" s="99">
        <f t="shared" si="217"/>
        <v>0</v>
      </c>
      <c r="H2768" s="99">
        <v>1</v>
      </c>
    </row>
    <row r="2769" spans="3:8" ht="18" customHeight="1" x14ac:dyDescent="0.25">
      <c r="C2769" s="36" t="str">
        <f t="shared" si="213"/>
        <v/>
      </c>
      <c r="D2769" s="36">
        <f t="shared" si="214"/>
        <v>0</v>
      </c>
      <c r="E2769" s="36" t="e">
        <f t="shared" si="215"/>
        <v>#VALUE!</v>
      </c>
      <c r="F2769" s="78" t="e">
        <f t="shared" si="216"/>
        <v>#VALUE!</v>
      </c>
      <c r="G2769" s="99">
        <f t="shared" si="217"/>
        <v>0</v>
      </c>
      <c r="H2769" s="99">
        <v>1</v>
      </c>
    </row>
    <row r="2770" spans="3:8" ht="18" customHeight="1" x14ac:dyDescent="0.25">
      <c r="C2770" s="36" t="str">
        <f t="shared" si="213"/>
        <v/>
      </c>
      <c r="D2770" s="36">
        <f t="shared" si="214"/>
        <v>0</v>
      </c>
      <c r="E2770" s="36" t="e">
        <f t="shared" si="215"/>
        <v>#VALUE!</v>
      </c>
      <c r="F2770" s="78" t="e">
        <f t="shared" si="216"/>
        <v>#VALUE!</v>
      </c>
      <c r="G2770" s="99">
        <f t="shared" si="217"/>
        <v>0</v>
      </c>
      <c r="H2770" s="99">
        <v>1</v>
      </c>
    </row>
    <row r="2771" spans="3:8" ht="18" customHeight="1" x14ac:dyDescent="0.25">
      <c r="C2771" s="36" t="str">
        <f t="shared" si="213"/>
        <v/>
      </c>
      <c r="D2771" s="36">
        <f t="shared" si="214"/>
        <v>0</v>
      </c>
      <c r="E2771" s="36" t="e">
        <f t="shared" si="215"/>
        <v>#VALUE!</v>
      </c>
      <c r="F2771" s="78" t="e">
        <f t="shared" si="216"/>
        <v>#VALUE!</v>
      </c>
      <c r="G2771" s="99">
        <f t="shared" si="217"/>
        <v>0</v>
      </c>
      <c r="H2771" s="99">
        <v>1</v>
      </c>
    </row>
    <row r="2772" spans="3:8" ht="18" customHeight="1" x14ac:dyDescent="0.25">
      <c r="C2772" s="36" t="str">
        <f t="shared" si="213"/>
        <v/>
      </c>
      <c r="D2772" s="36">
        <f t="shared" si="214"/>
        <v>0</v>
      </c>
      <c r="E2772" s="36" t="e">
        <f t="shared" si="215"/>
        <v>#VALUE!</v>
      </c>
      <c r="F2772" s="78" t="e">
        <f t="shared" si="216"/>
        <v>#VALUE!</v>
      </c>
      <c r="G2772" s="99">
        <f t="shared" si="217"/>
        <v>0</v>
      </c>
      <c r="H2772" s="99">
        <v>1</v>
      </c>
    </row>
    <row r="2773" spans="3:8" ht="18" customHeight="1" x14ac:dyDescent="0.25">
      <c r="C2773" s="36" t="str">
        <f t="shared" si="213"/>
        <v/>
      </c>
      <c r="D2773" s="36">
        <f t="shared" si="214"/>
        <v>0</v>
      </c>
      <c r="E2773" s="36" t="e">
        <f t="shared" si="215"/>
        <v>#VALUE!</v>
      </c>
      <c r="F2773" s="78" t="e">
        <f t="shared" si="216"/>
        <v>#VALUE!</v>
      </c>
      <c r="G2773" s="99">
        <f t="shared" si="217"/>
        <v>0</v>
      </c>
      <c r="H2773" s="99">
        <v>1</v>
      </c>
    </row>
    <row r="2774" spans="3:8" ht="18" customHeight="1" x14ac:dyDescent="0.25">
      <c r="C2774" s="36" t="str">
        <f t="shared" si="213"/>
        <v/>
      </c>
      <c r="D2774" s="36">
        <f t="shared" si="214"/>
        <v>0</v>
      </c>
      <c r="E2774" s="36" t="e">
        <f t="shared" si="215"/>
        <v>#VALUE!</v>
      </c>
      <c r="F2774" s="78" t="e">
        <f t="shared" si="216"/>
        <v>#VALUE!</v>
      </c>
      <c r="G2774" s="99">
        <f t="shared" si="217"/>
        <v>0</v>
      </c>
      <c r="H2774" s="99">
        <v>1</v>
      </c>
    </row>
    <row r="2775" spans="3:8" ht="18" customHeight="1" x14ac:dyDescent="0.25">
      <c r="C2775" s="36" t="str">
        <f t="shared" si="213"/>
        <v/>
      </c>
      <c r="D2775" s="36">
        <f t="shared" si="214"/>
        <v>0</v>
      </c>
      <c r="E2775" s="36" t="e">
        <f t="shared" si="215"/>
        <v>#VALUE!</v>
      </c>
      <c r="F2775" s="78" t="e">
        <f t="shared" si="216"/>
        <v>#VALUE!</v>
      </c>
      <c r="G2775" s="99">
        <f t="shared" si="217"/>
        <v>0</v>
      </c>
      <c r="H2775" s="99">
        <v>1</v>
      </c>
    </row>
    <row r="2776" spans="3:8" ht="18" customHeight="1" x14ac:dyDescent="0.25">
      <c r="C2776" s="36" t="str">
        <f t="shared" si="213"/>
        <v/>
      </c>
      <c r="D2776" s="36">
        <f t="shared" si="214"/>
        <v>0</v>
      </c>
      <c r="E2776" s="36" t="e">
        <f t="shared" si="215"/>
        <v>#VALUE!</v>
      </c>
      <c r="F2776" s="78" t="e">
        <f t="shared" si="216"/>
        <v>#VALUE!</v>
      </c>
      <c r="G2776" s="99">
        <f t="shared" si="217"/>
        <v>0</v>
      </c>
      <c r="H2776" s="99">
        <v>1</v>
      </c>
    </row>
    <row r="2777" spans="3:8" ht="18" customHeight="1" x14ac:dyDescent="0.25">
      <c r="C2777" s="36" t="str">
        <f t="shared" si="213"/>
        <v/>
      </c>
      <c r="D2777" s="36">
        <f t="shared" si="214"/>
        <v>0</v>
      </c>
      <c r="E2777" s="36" t="e">
        <f t="shared" si="215"/>
        <v>#VALUE!</v>
      </c>
      <c r="F2777" s="78" t="e">
        <f t="shared" si="216"/>
        <v>#VALUE!</v>
      </c>
      <c r="G2777" s="99">
        <f t="shared" si="217"/>
        <v>0</v>
      </c>
      <c r="H2777" s="99">
        <v>1</v>
      </c>
    </row>
    <row r="2778" spans="3:8" ht="18" customHeight="1" x14ac:dyDescent="0.25">
      <c r="C2778" s="36" t="str">
        <f t="shared" si="213"/>
        <v/>
      </c>
      <c r="D2778" s="36">
        <f t="shared" si="214"/>
        <v>0</v>
      </c>
      <c r="E2778" s="36" t="e">
        <f t="shared" si="215"/>
        <v>#VALUE!</v>
      </c>
      <c r="F2778" s="78" t="e">
        <f t="shared" si="216"/>
        <v>#VALUE!</v>
      </c>
      <c r="G2778" s="99">
        <f t="shared" si="217"/>
        <v>0</v>
      </c>
      <c r="H2778" s="99">
        <v>1</v>
      </c>
    </row>
    <row r="2779" spans="3:8" ht="18" customHeight="1" x14ac:dyDescent="0.25">
      <c r="C2779" s="36" t="str">
        <f t="shared" si="213"/>
        <v/>
      </c>
      <c r="D2779" s="36">
        <f t="shared" si="214"/>
        <v>0</v>
      </c>
      <c r="E2779" s="36" t="e">
        <f t="shared" si="215"/>
        <v>#VALUE!</v>
      </c>
      <c r="F2779" s="78" t="e">
        <f t="shared" si="216"/>
        <v>#VALUE!</v>
      </c>
      <c r="G2779" s="99">
        <f t="shared" si="217"/>
        <v>0</v>
      </c>
      <c r="H2779" s="99">
        <v>1</v>
      </c>
    </row>
    <row r="2780" spans="3:8" ht="18" customHeight="1" x14ac:dyDescent="0.25">
      <c r="C2780" s="36" t="str">
        <f t="shared" si="213"/>
        <v/>
      </c>
      <c r="D2780" s="36">
        <f t="shared" si="214"/>
        <v>0</v>
      </c>
      <c r="E2780" s="36" t="e">
        <f t="shared" si="215"/>
        <v>#VALUE!</v>
      </c>
      <c r="F2780" s="78" t="e">
        <f t="shared" si="216"/>
        <v>#VALUE!</v>
      </c>
      <c r="G2780" s="99">
        <f t="shared" si="217"/>
        <v>0</v>
      </c>
      <c r="H2780" s="99">
        <v>1</v>
      </c>
    </row>
    <row r="2781" spans="3:8" ht="18" customHeight="1" x14ac:dyDescent="0.25">
      <c r="C2781" s="36" t="str">
        <f t="shared" si="213"/>
        <v/>
      </c>
      <c r="D2781" s="36">
        <f t="shared" si="214"/>
        <v>0</v>
      </c>
      <c r="E2781" s="36" t="e">
        <f t="shared" si="215"/>
        <v>#VALUE!</v>
      </c>
      <c r="F2781" s="78" t="e">
        <f t="shared" si="216"/>
        <v>#VALUE!</v>
      </c>
      <c r="G2781" s="99">
        <f t="shared" si="217"/>
        <v>0</v>
      </c>
      <c r="H2781" s="99">
        <v>1</v>
      </c>
    </row>
    <row r="2782" spans="3:8" ht="18" customHeight="1" x14ac:dyDescent="0.25">
      <c r="C2782" s="36" t="str">
        <f t="shared" si="213"/>
        <v/>
      </c>
      <c r="D2782" s="36">
        <f t="shared" si="214"/>
        <v>0</v>
      </c>
      <c r="E2782" s="36" t="e">
        <f t="shared" si="215"/>
        <v>#VALUE!</v>
      </c>
      <c r="F2782" s="78" t="e">
        <f t="shared" si="216"/>
        <v>#VALUE!</v>
      </c>
      <c r="G2782" s="99">
        <f t="shared" si="217"/>
        <v>0</v>
      </c>
      <c r="H2782" s="99">
        <v>1</v>
      </c>
    </row>
    <row r="2783" spans="3:8" ht="18" customHeight="1" x14ac:dyDescent="0.25">
      <c r="C2783" s="36" t="str">
        <f t="shared" si="213"/>
        <v/>
      </c>
      <c r="D2783" s="36">
        <f t="shared" si="214"/>
        <v>0</v>
      </c>
      <c r="E2783" s="36" t="e">
        <f t="shared" si="215"/>
        <v>#VALUE!</v>
      </c>
      <c r="F2783" s="78" t="e">
        <f t="shared" si="216"/>
        <v>#VALUE!</v>
      </c>
      <c r="G2783" s="99">
        <f t="shared" si="217"/>
        <v>0</v>
      </c>
      <c r="H2783" s="99">
        <v>1</v>
      </c>
    </row>
    <row r="2784" spans="3:8" ht="18" customHeight="1" x14ac:dyDescent="0.25">
      <c r="C2784" s="36" t="str">
        <f t="shared" si="213"/>
        <v/>
      </c>
      <c r="D2784" s="36">
        <f t="shared" si="214"/>
        <v>0</v>
      </c>
      <c r="E2784" s="36" t="e">
        <f t="shared" si="215"/>
        <v>#VALUE!</v>
      </c>
      <c r="F2784" s="78" t="e">
        <f t="shared" si="216"/>
        <v>#VALUE!</v>
      </c>
      <c r="G2784" s="99">
        <f t="shared" si="217"/>
        <v>0</v>
      </c>
      <c r="H2784" s="99">
        <v>1</v>
      </c>
    </row>
    <row r="2785" spans="3:8" ht="18" customHeight="1" x14ac:dyDescent="0.25">
      <c r="C2785" s="36" t="str">
        <f t="shared" si="213"/>
        <v/>
      </c>
      <c r="D2785" s="36">
        <f t="shared" si="214"/>
        <v>0</v>
      </c>
      <c r="E2785" s="36" t="e">
        <f t="shared" si="215"/>
        <v>#VALUE!</v>
      </c>
      <c r="F2785" s="78" t="e">
        <f t="shared" si="216"/>
        <v>#VALUE!</v>
      </c>
      <c r="G2785" s="99">
        <f t="shared" si="217"/>
        <v>0</v>
      </c>
      <c r="H2785" s="99">
        <v>1</v>
      </c>
    </row>
    <row r="2786" spans="3:8" ht="18" customHeight="1" x14ac:dyDescent="0.25">
      <c r="C2786" s="36" t="str">
        <f t="shared" si="213"/>
        <v/>
      </c>
      <c r="D2786" s="36">
        <f t="shared" si="214"/>
        <v>0</v>
      </c>
      <c r="E2786" s="36" t="e">
        <f t="shared" si="215"/>
        <v>#VALUE!</v>
      </c>
      <c r="F2786" s="78" t="e">
        <f t="shared" si="216"/>
        <v>#VALUE!</v>
      </c>
      <c r="G2786" s="99">
        <f t="shared" si="217"/>
        <v>0</v>
      </c>
      <c r="H2786" s="99">
        <v>1</v>
      </c>
    </row>
    <row r="2787" spans="3:8" ht="18" customHeight="1" x14ac:dyDescent="0.25">
      <c r="C2787" s="36" t="str">
        <f t="shared" si="213"/>
        <v/>
      </c>
      <c r="D2787" s="36">
        <f t="shared" si="214"/>
        <v>0</v>
      </c>
      <c r="E2787" s="36" t="e">
        <f t="shared" si="215"/>
        <v>#VALUE!</v>
      </c>
      <c r="F2787" s="78" t="e">
        <f t="shared" si="216"/>
        <v>#VALUE!</v>
      </c>
      <c r="G2787" s="99">
        <f t="shared" si="217"/>
        <v>0</v>
      </c>
      <c r="H2787" s="99">
        <v>1</v>
      </c>
    </row>
    <row r="2788" spans="3:8" ht="18" customHeight="1" x14ac:dyDescent="0.25">
      <c r="C2788" s="36" t="str">
        <f t="shared" si="213"/>
        <v/>
      </c>
      <c r="D2788" s="36">
        <f t="shared" si="214"/>
        <v>0</v>
      </c>
      <c r="E2788" s="36" t="e">
        <f t="shared" si="215"/>
        <v>#VALUE!</v>
      </c>
      <c r="F2788" s="78" t="e">
        <f t="shared" si="216"/>
        <v>#VALUE!</v>
      </c>
      <c r="G2788" s="99">
        <f t="shared" si="217"/>
        <v>0</v>
      </c>
      <c r="H2788" s="99">
        <v>1</v>
      </c>
    </row>
    <row r="2789" spans="3:8" ht="18" customHeight="1" x14ac:dyDescent="0.25">
      <c r="C2789" s="36" t="str">
        <f t="shared" si="213"/>
        <v/>
      </c>
      <c r="D2789" s="36">
        <f t="shared" si="214"/>
        <v>0</v>
      </c>
      <c r="E2789" s="36" t="e">
        <f t="shared" si="215"/>
        <v>#VALUE!</v>
      </c>
      <c r="F2789" s="78" t="e">
        <f t="shared" si="216"/>
        <v>#VALUE!</v>
      </c>
      <c r="G2789" s="99">
        <f t="shared" si="217"/>
        <v>0</v>
      </c>
      <c r="H2789" s="99">
        <v>1</v>
      </c>
    </row>
    <row r="2790" spans="3:8" ht="18" customHeight="1" x14ac:dyDescent="0.25">
      <c r="C2790" s="36" t="str">
        <f t="shared" si="213"/>
        <v/>
      </c>
      <c r="D2790" s="36">
        <f t="shared" si="214"/>
        <v>0</v>
      </c>
      <c r="E2790" s="36" t="e">
        <f t="shared" si="215"/>
        <v>#VALUE!</v>
      </c>
      <c r="F2790" s="78" t="e">
        <f t="shared" si="216"/>
        <v>#VALUE!</v>
      </c>
      <c r="G2790" s="99">
        <f t="shared" si="217"/>
        <v>0</v>
      </c>
      <c r="H2790" s="99">
        <v>1</v>
      </c>
    </row>
    <row r="2791" spans="3:8" ht="18" customHeight="1" x14ac:dyDescent="0.25">
      <c r="C2791" s="36" t="str">
        <f t="shared" si="213"/>
        <v/>
      </c>
      <c r="D2791" s="36">
        <f t="shared" si="214"/>
        <v>0</v>
      </c>
      <c r="E2791" s="36" t="e">
        <f t="shared" si="215"/>
        <v>#VALUE!</v>
      </c>
      <c r="F2791" s="78" t="e">
        <f t="shared" si="216"/>
        <v>#VALUE!</v>
      </c>
      <c r="G2791" s="99">
        <f t="shared" si="217"/>
        <v>0</v>
      </c>
      <c r="H2791" s="99">
        <v>1</v>
      </c>
    </row>
    <row r="2792" spans="3:8" ht="18" customHeight="1" x14ac:dyDescent="0.25">
      <c r="C2792" s="36" t="str">
        <f t="shared" si="213"/>
        <v/>
      </c>
      <c r="D2792" s="36">
        <f t="shared" si="214"/>
        <v>0</v>
      </c>
      <c r="E2792" s="36" t="e">
        <f t="shared" si="215"/>
        <v>#VALUE!</v>
      </c>
      <c r="F2792" s="78" t="e">
        <f t="shared" si="216"/>
        <v>#VALUE!</v>
      </c>
      <c r="G2792" s="99">
        <f t="shared" si="217"/>
        <v>0</v>
      </c>
      <c r="H2792" s="99">
        <v>1</v>
      </c>
    </row>
    <row r="2793" spans="3:8" ht="18" customHeight="1" x14ac:dyDescent="0.25">
      <c r="C2793" s="36" t="str">
        <f t="shared" si="213"/>
        <v/>
      </c>
      <c r="D2793" s="36">
        <f t="shared" si="214"/>
        <v>0</v>
      </c>
      <c r="E2793" s="36" t="e">
        <f t="shared" si="215"/>
        <v>#VALUE!</v>
      </c>
      <c r="F2793" s="78" t="e">
        <f t="shared" si="216"/>
        <v>#VALUE!</v>
      </c>
      <c r="G2793" s="99">
        <f t="shared" si="217"/>
        <v>0</v>
      </c>
      <c r="H2793" s="99">
        <v>1</v>
      </c>
    </row>
    <row r="2794" spans="3:8" ht="18" customHeight="1" x14ac:dyDescent="0.25">
      <c r="C2794" s="36" t="str">
        <f t="shared" si="213"/>
        <v/>
      </c>
      <c r="D2794" s="36">
        <f t="shared" si="214"/>
        <v>0</v>
      </c>
      <c r="E2794" s="36" t="e">
        <f t="shared" si="215"/>
        <v>#VALUE!</v>
      </c>
      <c r="F2794" s="78" t="e">
        <f t="shared" si="216"/>
        <v>#VALUE!</v>
      </c>
      <c r="G2794" s="99">
        <f t="shared" si="217"/>
        <v>0</v>
      </c>
      <c r="H2794" s="99">
        <v>1</v>
      </c>
    </row>
    <row r="2795" spans="3:8" ht="18" customHeight="1" x14ac:dyDescent="0.25">
      <c r="C2795" s="36" t="str">
        <f t="shared" si="213"/>
        <v/>
      </c>
      <c r="D2795" s="36">
        <f t="shared" si="214"/>
        <v>0</v>
      </c>
      <c r="E2795" s="36" t="e">
        <f t="shared" si="215"/>
        <v>#VALUE!</v>
      </c>
      <c r="F2795" s="78" t="e">
        <f t="shared" si="216"/>
        <v>#VALUE!</v>
      </c>
      <c r="G2795" s="99">
        <f t="shared" si="217"/>
        <v>0</v>
      </c>
      <c r="H2795" s="99">
        <v>1</v>
      </c>
    </row>
    <row r="2796" spans="3:8" ht="18" customHeight="1" x14ac:dyDescent="0.25">
      <c r="C2796" s="36" t="str">
        <f t="shared" si="213"/>
        <v/>
      </c>
      <c r="D2796" s="36">
        <f t="shared" si="214"/>
        <v>0</v>
      </c>
      <c r="E2796" s="36" t="e">
        <f t="shared" si="215"/>
        <v>#VALUE!</v>
      </c>
      <c r="F2796" s="78" t="e">
        <f t="shared" si="216"/>
        <v>#VALUE!</v>
      </c>
      <c r="G2796" s="99">
        <f t="shared" si="217"/>
        <v>0</v>
      </c>
      <c r="H2796" s="99">
        <v>1</v>
      </c>
    </row>
    <row r="2797" spans="3:8" ht="18" customHeight="1" x14ac:dyDescent="0.25">
      <c r="C2797" s="36" t="str">
        <f t="shared" si="213"/>
        <v/>
      </c>
      <c r="D2797" s="36">
        <f t="shared" si="214"/>
        <v>0</v>
      </c>
      <c r="E2797" s="36" t="e">
        <f t="shared" si="215"/>
        <v>#VALUE!</v>
      </c>
      <c r="F2797" s="78" t="e">
        <f t="shared" si="216"/>
        <v>#VALUE!</v>
      </c>
      <c r="G2797" s="99">
        <f t="shared" si="217"/>
        <v>0</v>
      </c>
      <c r="H2797" s="99">
        <v>1</v>
      </c>
    </row>
    <row r="2798" spans="3:8" ht="18" customHeight="1" x14ac:dyDescent="0.25">
      <c r="C2798" s="36" t="str">
        <f t="shared" si="213"/>
        <v/>
      </c>
      <c r="D2798" s="36">
        <f t="shared" si="214"/>
        <v>0</v>
      </c>
      <c r="E2798" s="36" t="e">
        <f t="shared" si="215"/>
        <v>#VALUE!</v>
      </c>
      <c r="F2798" s="78" t="e">
        <f t="shared" si="216"/>
        <v>#VALUE!</v>
      </c>
      <c r="G2798" s="99">
        <f t="shared" si="217"/>
        <v>0</v>
      </c>
      <c r="H2798" s="99">
        <v>1</v>
      </c>
    </row>
    <row r="2799" spans="3:8" ht="18" customHeight="1" x14ac:dyDescent="0.25">
      <c r="C2799" s="36" t="str">
        <f t="shared" si="213"/>
        <v/>
      </c>
      <c r="D2799" s="36">
        <f t="shared" si="214"/>
        <v>0</v>
      </c>
      <c r="E2799" s="36" t="e">
        <f t="shared" si="215"/>
        <v>#VALUE!</v>
      </c>
      <c r="F2799" s="78" t="e">
        <f t="shared" si="216"/>
        <v>#VALUE!</v>
      </c>
      <c r="G2799" s="99">
        <f t="shared" si="217"/>
        <v>0</v>
      </c>
      <c r="H2799" s="99">
        <v>1</v>
      </c>
    </row>
    <row r="2800" spans="3:8" ht="18" customHeight="1" x14ac:dyDescent="0.25">
      <c r="C2800" s="36" t="str">
        <f t="shared" si="213"/>
        <v/>
      </c>
      <c r="D2800" s="36">
        <f t="shared" si="214"/>
        <v>0</v>
      </c>
      <c r="E2800" s="36" t="e">
        <f t="shared" si="215"/>
        <v>#VALUE!</v>
      </c>
      <c r="F2800" s="78" t="e">
        <f t="shared" si="216"/>
        <v>#VALUE!</v>
      </c>
      <c r="G2800" s="99">
        <f t="shared" si="217"/>
        <v>0</v>
      </c>
      <c r="H2800" s="99">
        <v>1</v>
      </c>
    </row>
    <row r="2801" spans="3:8" ht="18" customHeight="1" x14ac:dyDescent="0.25">
      <c r="C2801" s="36" t="str">
        <f t="shared" si="213"/>
        <v/>
      </c>
      <c r="D2801" s="36">
        <f t="shared" si="214"/>
        <v>0</v>
      </c>
      <c r="E2801" s="36" t="e">
        <f t="shared" si="215"/>
        <v>#VALUE!</v>
      </c>
      <c r="F2801" s="78" t="e">
        <f t="shared" si="216"/>
        <v>#VALUE!</v>
      </c>
      <c r="G2801" s="99">
        <f t="shared" si="217"/>
        <v>0</v>
      </c>
      <c r="H2801" s="99">
        <v>1</v>
      </c>
    </row>
    <row r="2802" spans="3:8" ht="18" customHeight="1" x14ac:dyDescent="0.25">
      <c r="C2802" s="36" t="str">
        <f t="shared" si="213"/>
        <v/>
      </c>
      <c r="D2802" s="36">
        <f t="shared" si="214"/>
        <v>0</v>
      </c>
      <c r="E2802" s="36" t="e">
        <f t="shared" si="215"/>
        <v>#VALUE!</v>
      </c>
      <c r="F2802" s="78" t="e">
        <f t="shared" si="216"/>
        <v>#VALUE!</v>
      </c>
      <c r="G2802" s="99">
        <f t="shared" si="217"/>
        <v>0</v>
      </c>
      <c r="H2802" s="99">
        <v>1</v>
      </c>
    </row>
    <row r="2803" spans="3:8" ht="18" customHeight="1" x14ac:dyDescent="0.25">
      <c r="C2803" s="36" t="str">
        <f t="shared" si="213"/>
        <v/>
      </c>
      <c r="D2803" s="36">
        <f t="shared" si="214"/>
        <v>0</v>
      </c>
      <c r="E2803" s="36" t="e">
        <f t="shared" si="215"/>
        <v>#VALUE!</v>
      </c>
      <c r="F2803" s="78" t="e">
        <f t="shared" si="216"/>
        <v>#VALUE!</v>
      </c>
      <c r="G2803" s="99">
        <f t="shared" si="217"/>
        <v>0</v>
      </c>
      <c r="H2803" s="99">
        <v>1</v>
      </c>
    </row>
    <row r="2804" spans="3:8" ht="18" customHeight="1" x14ac:dyDescent="0.25">
      <c r="C2804" s="36" t="str">
        <f t="shared" si="213"/>
        <v/>
      </c>
      <c r="D2804" s="36">
        <f t="shared" si="214"/>
        <v>0</v>
      </c>
      <c r="E2804" s="36" t="e">
        <f t="shared" si="215"/>
        <v>#VALUE!</v>
      </c>
      <c r="F2804" s="78" t="e">
        <f t="shared" si="216"/>
        <v>#VALUE!</v>
      </c>
      <c r="G2804" s="99">
        <f t="shared" si="217"/>
        <v>0</v>
      </c>
      <c r="H2804" s="99">
        <v>1</v>
      </c>
    </row>
    <row r="2805" spans="3:8" ht="18" customHeight="1" x14ac:dyDescent="0.25">
      <c r="C2805" s="36" t="str">
        <f t="shared" si="213"/>
        <v/>
      </c>
      <c r="D2805" s="36">
        <f t="shared" si="214"/>
        <v>0</v>
      </c>
      <c r="E2805" s="36" t="e">
        <f t="shared" si="215"/>
        <v>#VALUE!</v>
      </c>
      <c r="F2805" s="78" t="e">
        <f t="shared" si="216"/>
        <v>#VALUE!</v>
      </c>
      <c r="G2805" s="99">
        <f t="shared" si="217"/>
        <v>0</v>
      </c>
      <c r="H2805" s="99">
        <v>1</v>
      </c>
    </row>
    <row r="2806" spans="3:8" ht="18" customHeight="1" x14ac:dyDescent="0.25">
      <c r="C2806" s="36" t="str">
        <f t="shared" si="213"/>
        <v/>
      </c>
      <c r="D2806" s="36">
        <f t="shared" si="214"/>
        <v>0</v>
      </c>
      <c r="E2806" s="36" t="e">
        <f t="shared" si="215"/>
        <v>#VALUE!</v>
      </c>
      <c r="F2806" s="78" t="e">
        <f t="shared" si="216"/>
        <v>#VALUE!</v>
      </c>
      <c r="G2806" s="99">
        <f t="shared" si="217"/>
        <v>0</v>
      </c>
      <c r="H2806" s="99">
        <v>1</v>
      </c>
    </row>
    <row r="2807" spans="3:8" ht="18" customHeight="1" x14ac:dyDescent="0.25">
      <c r="C2807" s="36" t="str">
        <f t="shared" si="213"/>
        <v/>
      </c>
      <c r="D2807" s="36">
        <f t="shared" si="214"/>
        <v>0</v>
      </c>
      <c r="E2807" s="36" t="e">
        <f t="shared" si="215"/>
        <v>#VALUE!</v>
      </c>
      <c r="F2807" s="78" t="e">
        <f t="shared" si="216"/>
        <v>#VALUE!</v>
      </c>
      <c r="G2807" s="99">
        <f t="shared" si="217"/>
        <v>0</v>
      </c>
      <c r="H2807" s="99">
        <v>1</v>
      </c>
    </row>
    <row r="2808" spans="3:8" ht="18" customHeight="1" x14ac:dyDescent="0.25">
      <c r="C2808" s="36" t="str">
        <f t="shared" si="213"/>
        <v/>
      </c>
      <c r="D2808" s="36">
        <f t="shared" si="214"/>
        <v>0</v>
      </c>
      <c r="E2808" s="36" t="e">
        <f t="shared" si="215"/>
        <v>#VALUE!</v>
      </c>
      <c r="F2808" s="78" t="e">
        <f t="shared" si="216"/>
        <v>#VALUE!</v>
      </c>
      <c r="G2808" s="99">
        <f t="shared" si="217"/>
        <v>0</v>
      </c>
      <c r="H2808" s="99">
        <v>1</v>
      </c>
    </row>
    <row r="2809" spans="3:8" ht="18" customHeight="1" x14ac:dyDescent="0.25">
      <c r="C2809" s="36" t="str">
        <f t="shared" si="213"/>
        <v/>
      </c>
      <c r="D2809" s="36">
        <f t="shared" si="214"/>
        <v>0</v>
      </c>
      <c r="E2809" s="36" t="e">
        <f t="shared" si="215"/>
        <v>#VALUE!</v>
      </c>
      <c r="F2809" s="78" t="e">
        <f t="shared" si="216"/>
        <v>#VALUE!</v>
      </c>
      <c r="G2809" s="99">
        <f t="shared" si="217"/>
        <v>0</v>
      </c>
      <c r="H2809" s="99">
        <v>1</v>
      </c>
    </row>
    <row r="2810" spans="3:8" ht="18" customHeight="1" x14ac:dyDescent="0.25">
      <c r="C2810" s="36" t="str">
        <f t="shared" si="213"/>
        <v/>
      </c>
      <c r="D2810" s="36">
        <f t="shared" si="214"/>
        <v>0</v>
      </c>
      <c r="E2810" s="36" t="e">
        <f t="shared" si="215"/>
        <v>#VALUE!</v>
      </c>
      <c r="F2810" s="78" t="e">
        <f t="shared" si="216"/>
        <v>#VALUE!</v>
      </c>
      <c r="G2810" s="99">
        <f t="shared" si="217"/>
        <v>0</v>
      </c>
      <c r="H2810" s="99">
        <v>1</v>
      </c>
    </row>
    <row r="2811" spans="3:8" ht="18" customHeight="1" x14ac:dyDescent="0.25">
      <c r="C2811" s="36" t="str">
        <f t="shared" si="213"/>
        <v/>
      </c>
      <c r="D2811" s="36">
        <f t="shared" si="214"/>
        <v>0</v>
      </c>
      <c r="E2811" s="36" t="e">
        <f t="shared" si="215"/>
        <v>#VALUE!</v>
      </c>
      <c r="F2811" s="78" t="e">
        <f t="shared" si="216"/>
        <v>#VALUE!</v>
      </c>
      <c r="G2811" s="99">
        <f t="shared" si="217"/>
        <v>0</v>
      </c>
      <c r="H2811" s="99">
        <v>1</v>
      </c>
    </row>
    <row r="2812" spans="3:8" ht="18" customHeight="1" x14ac:dyDescent="0.25">
      <c r="C2812" s="36" t="str">
        <f t="shared" si="213"/>
        <v/>
      </c>
      <c r="D2812" s="36">
        <f t="shared" si="214"/>
        <v>0</v>
      </c>
      <c r="E2812" s="36" t="e">
        <f t="shared" si="215"/>
        <v>#VALUE!</v>
      </c>
      <c r="F2812" s="78" t="e">
        <f t="shared" si="216"/>
        <v>#VALUE!</v>
      </c>
      <c r="G2812" s="99">
        <f t="shared" si="217"/>
        <v>0</v>
      </c>
      <c r="H2812" s="99">
        <v>1</v>
      </c>
    </row>
    <row r="2813" spans="3:8" ht="18" customHeight="1" x14ac:dyDescent="0.25">
      <c r="C2813" s="36" t="str">
        <f t="shared" si="213"/>
        <v/>
      </c>
      <c r="D2813" s="36">
        <f t="shared" si="214"/>
        <v>0</v>
      </c>
      <c r="E2813" s="36" t="e">
        <f t="shared" si="215"/>
        <v>#VALUE!</v>
      </c>
      <c r="F2813" s="78" t="e">
        <f t="shared" si="216"/>
        <v>#VALUE!</v>
      </c>
      <c r="G2813" s="99">
        <f t="shared" si="217"/>
        <v>0</v>
      </c>
      <c r="H2813" s="99">
        <v>1</v>
      </c>
    </row>
    <row r="2814" spans="3:8" ht="18" customHeight="1" x14ac:dyDescent="0.25">
      <c r="C2814" s="36" t="str">
        <f t="shared" si="213"/>
        <v/>
      </c>
      <c r="D2814" s="36">
        <f t="shared" si="214"/>
        <v>0</v>
      </c>
      <c r="E2814" s="36" t="e">
        <f t="shared" si="215"/>
        <v>#VALUE!</v>
      </c>
      <c r="F2814" s="78" t="e">
        <f t="shared" si="216"/>
        <v>#VALUE!</v>
      </c>
      <c r="G2814" s="99">
        <f t="shared" si="217"/>
        <v>0</v>
      </c>
      <c r="H2814" s="99">
        <v>1</v>
      </c>
    </row>
    <row r="2815" spans="3:8" ht="18" customHeight="1" x14ac:dyDescent="0.25">
      <c r="C2815" s="36" t="str">
        <f t="shared" si="213"/>
        <v/>
      </c>
      <c r="D2815" s="36">
        <f t="shared" si="214"/>
        <v>0</v>
      </c>
      <c r="E2815" s="36" t="e">
        <f t="shared" si="215"/>
        <v>#VALUE!</v>
      </c>
      <c r="F2815" s="78" t="e">
        <f t="shared" si="216"/>
        <v>#VALUE!</v>
      </c>
      <c r="G2815" s="99">
        <f t="shared" si="217"/>
        <v>0</v>
      </c>
      <c r="H2815" s="99">
        <v>1</v>
      </c>
    </row>
    <row r="2816" spans="3:8" ht="18" customHeight="1" x14ac:dyDescent="0.25">
      <c r="C2816" s="36" t="str">
        <f t="shared" si="213"/>
        <v/>
      </c>
      <c r="D2816" s="36">
        <f t="shared" si="214"/>
        <v>0</v>
      </c>
      <c r="E2816" s="36" t="e">
        <f t="shared" si="215"/>
        <v>#VALUE!</v>
      </c>
      <c r="F2816" s="78" t="e">
        <f t="shared" si="216"/>
        <v>#VALUE!</v>
      </c>
      <c r="G2816" s="99">
        <f t="shared" si="217"/>
        <v>0</v>
      </c>
      <c r="H2816" s="99">
        <v>1</v>
      </c>
    </row>
    <row r="2817" spans="3:8" ht="18" customHeight="1" x14ac:dyDescent="0.25">
      <c r="C2817" s="36" t="str">
        <f t="shared" si="213"/>
        <v/>
      </c>
      <c r="D2817" s="36">
        <f t="shared" si="214"/>
        <v>0</v>
      </c>
      <c r="E2817" s="36" t="e">
        <f t="shared" si="215"/>
        <v>#VALUE!</v>
      </c>
      <c r="F2817" s="78" t="e">
        <f t="shared" si="216"/>
        <v>#VALUE!</v>
      </c>
      <c r="G2817" s="99">
        <f t="shared" si="217"/>
        <v>0</v>
      </c>
      <c r="H2817" s="99">
        <v>1</v>
      </c>
    </row>
    <row r="2818" spans="3:8" ht="18" customHeight="1" x14ac:dyDescent="0.25">
      <c r="C2818" s="36" t="str">
        <f t="shared" si="213"/>
        <v/>
      </c>
      <c r="D2818" s="36">
        <f t="shared" si="214"/>
        <v>0</v>
      </c>
      <c r="E2818" s="36" t="e">
        <f t="shared" si="215"/>
        <v>#VALUE!</v>
      </c>
      <c r="F2818" s="78" t="e">
        <f t="shared" si="216"/>
        <v>#VALUE!</v>
      </c>
      <c r="G2818" s="99">
        <f t="shared" si="217"/>
        <v>0</v>
      </c>
      <c r="H2818" s="99">
        <v>1</v>
      </c>
    </row>
    <row r="2819" spans="3:8" ht="18" customHeight="1" x14ac:dyDescent="0.25">
      <c r="C2819" s="36" t="str">
        <f t="shared" ref="C2819:C2882" si="218">TRIM(RIGHT(SUBSTITUTE(A2819,"/",REPT(" ",LEN(A2819))),LEN(A2819)))</f>
        <v/>
      </c>
      <c r="D2819" s="36">
        <f t="shared" ref="D2819:D2882" si="219">B2819</f>
        <v>0</v>
      </c>
      <c r="E2819" s="36" t="e">
        <f t="shared" ref="E2819:E2882" si="220">LEFT(A2819,LEN(A2819)-LEN(C2819)-1)</f>
        <v>#VALUE!</v>
      </c>
      <c r="F2819" s="78" t="e">
        <f t="shared" ref="F2819:F2882" si="221">LEFT(A2819,FIND("/",A2819,FIND("/",A2819)+1)-1)</f>
        <v>#VALUE!</v>
      </c>
      <c r="G2819" s="99">
        <f t="shared" ref="G2819:G2882" si="222">B2819</f>
        <v>0</v>
      </c>
      <c r="H2819" s="99">
        <v>1</v>
      </c>
    </row>
    <row r="2820" spans="3:8" ht="18" customHeight="1" x14ac:dyDescent="0.25">
      <c r="C2820" s="36" t="str">
        <f t="shared" si="218"/>
        <v/>
      </c>
      <c r="D2820" s="36">
        <f t="shared" si="219"/>
        <v>0</v>
      </c>
      <c r="E2820" s="36" t="e">
        <f t="shared" si="220"/>
        <v>#VALUE!</v>
      </c>
      <c r="F2820" s="78" t="e">
        <f t="shared" si="221"/>
        <v>#VALUE!</v>
      </c>
      <c r="G2820" s="99">
        <f t="shared" si="222"/>
        <v>0</v>
      </c>
      <c r="H2820" s="99">
        <v>1</v>
      </c>
    </row>
    <row r="2821" spans="3:8" ht="18" customHeight="1" x14ac:dyDescent="0.25">
      <c r="C2821" s="36" t="str">
        <f t="shared" si="218"/>
        <v/>
      </c>
      <c r="D2821" s="36">
        <f t="shared" si="219"/>
        <v>0</v>
      </c>
      <c r="E2821" s="36" t="e">
        <f t="shared" si="220"/>
        <v>#VALUE!</v>
      </c>
      <c r="F2821" s="78" t="e">
        <f t="shared" si="221"/>
        <v>#VALUE!</v>
      </c>
      <c r="G2821" s="99">
        <f t="shared" si="222"/>
        <v>0</v>
      </c>
      <c r="H2821" s="99">
        <v>1</v>
      </c>
    </row>
    <row r="2822" spans="3:8" ht="18" customHeight="1" x14ac:dyDescent="0.25">
      <c r="C2822" s="36" t="str">
        <f t="shared" si="218"/>
        <v/>
      </c>
      <c r="D2822" s="36">
        <f t="shared" si="219"/>
        <v>0</v>
      </c>
      <c r="E2822" s="36" t="e">
        <f t="shared" si="220"/>
        <v>#VALUE!</v>
      </c>
      <c r="F2822" s="78" t="e">
        <f t="shared" si="221"/>
        <v>#VALUE!</v>
      </c>
      <c r="G2822" s="99">
        <f t="shared" si="222"/>
        <v>0</v>
      </c>
      <c r="H2822" s="99">
        <v>1</v>
      </c>
    </row>
    <row r="2823" spans="3:8" ht="18" customHeight="1" x14ac:dyDescent="0.25">
      <c r="C2823" s="36" t="str">
        <f t="shared" si="218"/>
        <v/>
      </c>
      <c r="D2823" s="36">
        <f t="shared" si="219"/>
        <v>0</v>
      </c>
      <c r="E2823" s="36" t="e">
        <f t="shared" si="220"/>
        <v>#VALUE!</v>
      </c>
      <c r="F2823" s="78" t="e">
        <f t="shared" si="221"/>
        <v>#VALUE!</v>
      </c>
      <c r="G2823" s="99">
        <f t="shared" si="222"/>
        <v>0</v>
      </c>
      <c r="H2823" s="99">
        <v>1</v>
      </c>
    </row>
    <row r="2824" spans="3:8" ht="18" customHeight="1" x14ac:dyDescent="0.25">
      <c r="C2824" s="36" t="str">
        <f t="shared" si="218"/>
        <v/>
      </c>
      <c r="D2824" s="36">
        <f t="shared" si="219"/>
        <v>0</v>
      </c>
      <c r="E2824" s="36" t="e">
        <f t="shared" si="220"/>
        <v>#VALUE!</v>
      </c>
      <c r="F2824" s="78" t="e">
        <f t="shared" si="221"/>
        <v>#VALUE!</v>
      </c>
      <c r="G2824" s="99">
        <f t="shared" si="222"/>
        <v>0</v>
      </c>
      <c r="H2824" s="99">
        <v>1</v>
      </c>
    </row>
    <row r="2825" spans="3:8" ht="18" customHeight="1" x14ac:dyDescent="0.25">
      <c r="C2825" s="36" t="str">
        <f t="shared" si="218"/>
        <v/>
      </c>
      <c r="D2825" s="36">
        <f t="shared" si="219"/>
        <v>0</v>
      </c>
      <c r="E2825" s="36" t="e">
        <f t="shared" si="220"/>
        <v>#VALUE!</v>
      </c>
      <c r="F2825" s="78" t="e">
        <f t="shared" si="221"/>
        <v>#VALUE!</v>
      </c>
      <c r="G2825" s="99">
        <f t="shared" si="222"/>
        <v>0</v>
      </c>
      <c r="H2825" s="99">
        <v>1</v>
      </c>
    </row>
    <row r="2826" spans="3:8" ht="18" customHeight="1" x14ac:dyDescent="0.25">
      <c r="C2826" s="36" t="str">
        <f t="shared" si="218"/>
        <v/>
      </c>
      <c r="D2826" s="36">
        <f t="shared" si="219"/>
        <v>0</v>
      </c>
      <c r="E2826" s="36" t="e">
        <f t="shared" si="220"/>
        <v>#VALUE!</v>
      </c>
      <c r="F2826" s="78" t="e">
        <f t="shared" si="221"/>
        <v>#VALUE!</v>
      </c>
      <c r="G2826" s="99">
        <f t="shared" si="222"/>
        <v>0</v>
      </c>
      <c r="H2826" s="99">
        <v>1</v>
      </c>
    </row>
    <row r="2827" spans="3:8" ht="18" customHeight="1" x14ac:dyDescent="0.25">
      <c r="C2827" s="36" t="str">
        <f t="shared" si="218"/>
        <v/>
      </c>
      <c r="D2827" s="36">
        <f t="shared" si="219"/>
        <v>0</v>
      </c>
      <c r="E2827" s="36" t="e">
        <f t="shared" si="220"/>
        <v>#VALUE!</v>
      </c>
      <c r="F2827" s="78" t="e">
        <f t="shared" si="221"/>
        <v>#VALUE!</v>
      </c>
      <c r="G2827" s="99">
        <f t="shared" si="222"/>
        <v>0</v>
      </c>
      <c r="H2827" s="99">
        <v>1</v>
      </c>
    </row>
    <row r="2828" spans="3:8" ht="18" customHeight="1" x14ac:dyDescent="0.25">
      <c r="C2828" s="36" t="str">
        <f t="shared" si="218"/>
        <v/>
      </c>
      <c r="D2828" s="36">
        <f t="shared" si="219"/>
        <v>0</v>
      </c>
      <c r="E2828" s="36" t="e">
        <f t="shared" si="220"/>
        <v>#VALUE!</v>
      </c>
      <c r="F2828" s="78" t="e">
        <f t="shared" si="221"/>
        <v>#VALUE!</v>
      </c>
      <c r="G2828" s="99">
        <f t="shared" si="222"/>
        <v>0</v>
      </c>
      <c r="H2828" s="99">
        <v>1</v>
      </c>
    </row>
    <row r="2829" spans="3:8" ht="18" customHeight="1" x14ac:dyDescent="0.25">
      <c r="C2829" s="36" t="str">
        <f t="shared" si="218"/>
        <v/>
      </c>
      <c r="D2829" s="36">
        <f t="shared" si="219"/>
        <v>0</v>
      </c>
      <c r="E2829" s="36" t="e">
        <f t="shared" si="220"/>
        <v>#VALUE!</v>
      </c>
      <c r="F2829" s="78" t="e">
        <f t="shared" si="221"/>
        <v>#VALUE!</v>
      </c>
      <c r="G2829" s="99">
        <f t="shared" si="222"/>
        <v>0</v>
      </c>
      <c r="H2829" s="99">
        <v>1</v>
      </c>
    </row>
    <row r="2830" spans="3:8" ht="18" customHeight="1" x14ac:dyDescent="0.25">
      <c r="C2830" s="36" t="str">
        <f t="shared" si="218"/>
        <v/>
      </c>
      <c r="D2830" s="36">
        <f t="shared" si="219"/>
        <v>0</v>
      </c>
      <c r="E2830" s="36" t="e">
        <f t="shared" si="220"/>
        <v>#VALUE!</v>
      </c>
      <c r="F2830" s="78" t="e">
        <f t="shared" si="221"/>
        <v>#VALUE!</v>
      </c>
      <c r="G2830" s="99">
        <f t="shared" si="222"/>
        <v>0</v>
      </c>
      <c r="H2830" s="99">
        <v>1</v>
      </c>
    </row>
    <row r="2831" spans="3:8" ht="18" customHeight="1" x14ac:dyDescent="0.25">
      <c r="C2831" s="36" t="str">
        <f t="shared" si="218"/>
        <v/>
      </c>
      <c r="D2831" s="36">
        <f t="shared" si="219"/>
        <v>0</v>
      </c>
      <c r="E2831" s="36" t="e">
        <f t="shared" si="220"/>
        <v>#VALUE!</v>
      </c>
      <c r="F2831" s="78" t="e">
        <f t="shared" si="221"/>
        <v>#VALUE!</v>
      </c>
      <c r="G2831" s="99">
        <f t="shared" si="222"/>
        <v>0</v>
      </c>
      <c r="H2831" s="99">
        <v>1</v>
      </c>
    </row>
    <row r="2832" spans="3:8" ht="18" customHeight="1" x14ac:dyDescent="0.25">
      <c r="C2832" s="36" t="str">
        <f t="shared" si="218"/>
        <v/>
      </c>
      <c r="D2832" s="36">
        <f t="shared" si="219"/>
        <v>0</v>
      </c>
      <c r="E2832" s="36" t="e">
        <f t="shared" si="220"/>
        <v>#VALUE!</v>
      </c>
      <c r="F2832" s="78" t="e">
        <f t="shared" si="221"/>
        <v>#VALUE!</v>
      </c>
      <c r="G2832" s="99">
        <f t="shared" si="222"/>
        <v>0</v>
      </c>
      <c r="H2832" s="99">
        <v>1</v>
      </c>
    </row>
    <row r="2833" spans="3:8" ht="18" customHeight="1" x14ac:dyDescent="0.25">
      <c r="C2833" s="36" t="str">
        <f t="shared" si="218"/>
        <v/>
      </c>
      <c r="D2833" s="36">
        <f t="shared" si="219"/>
        <v>0</v>
      </c>
      <c r="E2833" s="36" t="e">
        <f t="shared" si="220"/>
        <v>#VALUE!</v>
      </c>
      <c r="F2833" s="78" t="e">
        <f t="shared" si="221"/>
        <v>#VALUE!</v>
      </c>
      <c r="G2833" s="99">
        <f t="shared" si="222"/>
        <v>0</v>
      </c>
      <c r="H2833" s="99">
        <v>1</v>
      </c>
    </row>
    <row r="2834" spans="3:8" ht="18" customHeight="1" x14ac:dyDescent="0.25">
      <c r="C2834" s="36" t="str">
        <f t="shared" si="218"/>
        <v/>
      </c>
      <c r="D2834" s="36">
        <f t="shared" si="219"/>
        <v>0</v>
      </c>
      <c r="E2834" s="36" t="e">
        <f t="shared" si="220"/>
        <v>#VALUE!</v>
      </c>
      <c r="F2834" s="78" t="e">
        <f t="shared" si="221"/>
        <v>#VALUE!</v>
      </c>
      <c r="G2834" s="99">
        <f t="shared" si="222"/>
        <v>0</v>
      </c>
      <c r="H2834" s="99">
        <v>1</v>
      </c>
    </row>
    <row r="2835" spans="3:8" ht="18" customHeight="1" x14ac:dyDescent="0.25">
      <c r="C2835" s="36" t="str">
        <f t="shared" si="218"/>
        <v/>
      </c>
      <c r="D2835" s="36">
        <f t="shared" si="219"/>
        <v>0</v>
      </c>
      <c r="E2835" s="36" t="e">
        <f t="shared" si="220"/>
        <v>#VALUE!</v>
      </c>
      <c r="F2835" s="78" t="e">
        <f t="shared" si="221"/>
        <v>#VALUE!</v>
      </c>
      <c r="G2835" s="99">
        <f t="shared" si="222"/>
        <v>0</v>
      </c>
      <c r="H2835" s="99">
        <v>1</v>
      </c>
    </row>
    <row r="2836" spans="3:8" ht="18" customHeight="1" x14ac:dyDescent="0.25">
      <c r="C2836" s="36" t="str">
        <f t="shared" si="218"/>
        <v/>
      </c>
      <c r="D2836" s="36">
        <f t="shared" si="219"/>
        <v>0</v>
      </c>
      <c r="E2836" s="36" t="e">
        <f t="shared" si="220"/>
        <v>#VALUE!</v>
      </c>
      <c r="F2836" s="78" t="e">
        <f t="shared" si="221"/>
        <v>#VALUE!</v>
      </c>
      <c r="G2836" s="99">
        <f t="shared" si="222"/>
        <v>0</v>
      </c>
      <c r="H2836" s="99">
        <v>1</v>
      </c>
    </row>
    <row r="2837" spans="3:8" ht="18" customHeight="1" x14ac:dyDescent="0.25">
      <c r="C2837" s="36" t="str">
        <f t="shared" si="218"/>
        <v/>
      </c>
      <c r="D2837" s="36">
        <f t="shared" si="219"/>
        <v>0</v>
      </c>
      <c r="E2837" s="36" t="e">
        <f t="shared" si="220"/>
        <v>#VALUE!</v>
      </c>
      <c r="F2837" s="78" t="e">
        <f t="shared" si="221"/>
        <v>#VALUE!</v>
      </c>
      <c r="G2837" s="99">
        <f t="shared" si="222"/>
        <v>0</v>
      </c>
      <c r="H2837" s="99">
        <v>1</v>
      </c>
    </row>
    <row r="2838" spans="3:8" ht="18" customHeight="1" x14ac:dyDescent="0.25">
      <c r="C2838" s="36" t="str">
        <f t="shared" si="218"/>
        <v/>
      </c>
      <c r="D2838" s="36">
        <f t="shared" si="219"/>
        <v>0</v>
      </c>
      <c r="E2838" s="36" t="e">
        <f t="shared" si="220"/>
        <v>#VALUE!</v>
      </c>
      <c r="F2838" s="78" t="e">
        <f t="shared" si="221"/>
        <v>#VALUE!</v>
      </c>
      <c r="G2838" s="99">
        <f t="shared" si="222"/>
        <v>0</v>
      </c>
      <c r="H2838" s="99">
        <v>1</v>
      </c>
    </row>
    <row r="2839" spans="3:8" ht="18" customHeight="1" x14ac:dyDescent="0.25">
      <c r="C2839" s="36" t="str">
        <f t="shared" si="218"/>
        <v/>
      </c>
      <c r="D2839" s="36">
        <f t="shared" si="219"/>
        <v>0</v>
      </c>
      <c r="E2839" s="36" t="e">
        <f t="shared" si="220"/>
        <v>#VALUE!</v>
      </c>
      <c r="F2839" s="78" t="e">
        <f t="shared" si="221"/>
        <v>#VALUE!</v>
      </c>
      <c r="G2839" s="99">
        <f t="shared" si="222"/>
        <v>0</v>
      </c>
      <c r="H2839" s="99">
        <v>1</v>
      </c>
    </row>
    <row r="2840" spans="3:8" ht="18" customHeight="1" x14ac:dyDescent="0.25">
      <c r="C2840" s="36" t="str">
        <f t="shared" si="218"/>
        <v/>
      </c>
      <c r="D2840" s="36">
        <f t="shared" si="219"/>
        <v>0</v>
      </c>
      <c r="E2840" s="36" t="e">
        <f t="shared" si="220"/>
        <v>#VALUE!</v>
      </c>
      <c r="F2840" s="78" t="e">
        <f t="shared" si="221"/>
        <v>#VALUE!</v>
      </c>
      <c r="G2840" s="99">
        <f t="shared" si="222"/>
        <v>0</v>
      </c>
      <c r="H2840" s="99">
        <v>1</v>
      </c>
    </row>
    <row r="2841" spans="3:8" ht="18" customHeight="1" x14ac:dyDescent="0.25">
      <c r="C2841" s="36" t="str">
        <f t="shared" si="218"/>
        <v/>
      </c>
      <c r="D2841" s="36">
        <f t="shared" si="219"/>
        <v>0</v>
      </c>
      <c r="E2841" s="36" t="e">
        <f t="shared" si="220"/>
        <v>#VALUE!</v>
      </c>
      <c r="F2841" s="78" t="e">
        <f t="shared" si="221"/>
        <v>#VALUE!</v>
      </c>
      <c r="G2841" s="99">
        <f t="shared" si="222"/>
        <v>0</v>
      </c>
      <c r="H2841" s="99">
        <v>1</v>
      </c>
    </row>
    <row r="2842" spans="3:8" ht="18" customHeight="1" x14ac:dyDescent="0.25">
      <c r="C2842" s="36" t="str">
        <f t="shared" si="218"/>
        <v/>
      </c>
      <c r="D2842" s="36">
        <f t="shared" si="219"/>
        <v>0</v>
      </c>
      <c r="E2842" s="36" t="e">
        <f t="shared" si="220"/>
        <v>#VALUE!</v>
      </c>
      <c r="F2842" s="78" t="e">
        <f t="shared" si="221"/>
        <v>#VALUE!</v>
      </c>
      <c r="G2842" s="99">
        <f t="shared" si="222"/>
        <v>0</v>
      </c>
      <c r="H2842" s="99">
        <v>1</v>
      </c>
    </row>
    <row r="2843" spans="3:8" ht="18" customHeight="1" x14ac:dyDescent="0.25">
      <c r="C2843" s="36" t="str">
        <f t="shared" si="218"/>
        <v/>
      </c>
      <c r="D2843" s="36">
        <f t="shared" si="219"/>
        <v>0</v>
      </c>
      <c r="E2843" s="36" t="e">
        <f t="shared" si="220"/>
        <v>#VALUE!</v>
      </c>
      <c r="F2843" s="78" t="e">
        <f t="shared" si="221"/>
        <v>#VALUE!</v>
      </c>
      <c r="G2843" s="99">
        <f t="shared" si="222"/>
        <v>0</v>
      </c>
      <c r="H2843" s="99">
        <v>1</v>
      </c>
    </row>
    <row r="2844" spans="3:8" ht="18" customHeight="1" x14ac:dyDescent="0.25">
      <c r="C2844" s="36" t="str">
        <f t="shared" si="218"/>
        <v/>
      </c>
      <c r="D2844" s="36">
        <f t="shared" si="219"/>
        <v>0</v>
      </c>
      <c r="E2844" s="36" t="e">
        <f t="shared" si="220"/>
        <v>#VALUE!</v>
      </c>
      <c r="F2844" s="78" t="e">
        <f t="shared" si="221"/>
        <v>#VALUE!</v>
      </c>
      <c r="G2844" s="99">
        <f t="shared" si="222"/>
        <v>0</v>
      </c>
      <c r="H2844" s="99">
        <v>1</v>
      </c>
    </row>
    <row r="2845" spans="3:8" ht="18" customHeight="1" x14ac:dyDescent="0.25">
      <c r="C2845" s="36" t="str">
        <f t="shared" si="218"/>
        <v/>
      </c>
      <c r="D2845" s="36">
        <f t="shared" si="219"/>
        <v>0</v>
      </c>
      <c r="E2845" s="36" t="e">
        <f t="shared" si="220"/>
        <v>#VALUE!</v>
      </c>
      <c r="F2845" s="78" t="e">
        <f t="shared" si="221"/>
        <v>#VALUE!</v>
      </c>
      <c r="G2845" s="99">
        <f t="shared" si="222"/>
        <v>0</v>
      </c>
      <c r="H2845" s="99">
        <v>1</v>
      </c>
    </row>
    <row r="2846" spans="3:8" ht="18" customHeight="1" x14ac:dyDescent="0.25">
      <c r="C2846" s="36" t="str">
        <f t="shared" si="218"/>
        <v/>
      </c>
      <c r="D2846" s="36">
        <f t="shared" si="219"/>
        <v>0</v>
      </c>
      <c r="E2846" s="36" t="e">
        <f t="shared" si="220"/>
        <v>#VALUE!</v>
      </c>
      <c r="F2846" s="78" t="e">
        <f t="shared" si="221"/>
        <v>#VALUE!</v>
      </c>
      <c r="G2846" s="99">
        <f t="shared" si="222"/>
        <v>0</v>
      </c>
      <c r="H2846" s="99">
        <v>1</v>
      </c>
    </row>
    <row r="2847" spans="3:8" ht="18" customHeight="1" x14ac:dyDescent="0.25">
      <c r="C2847" s="36" t="str">
        <f t="shared" si="218"/>
        <v/>
      </c>
      <c r="D2847" s="36">
        <f t="shared" si="219"/>
        <v>0</v>
      </c>
      <c r="E2847" s="36" t="e">
        <f t="shared" si="220"/>
        <v>#VALUE!</v>
      </c>
      <c r="F2847" s="78" t="e">
        <f t="shared" si="221"/>
        <v>#VALUE!</v>
      </c>
      <c r="G2847" s="99">
        <f t="shared" si="222"/>
        <v>0</v>
      </c>
      <c r="H2847" s="99">
        <v>1</v>
      </c>
    </row>
    <row r="2848" spans="3:8" ht="18" customHeight="1" x14ac:dyDescent="0.25">
      <c r="C2848" s="36" t="str">
        <f t="shared" si="218"/>
        <v/>
      </c>
      <c r="D2848" s="36">
        <f t="shared" si="219"/>
        <v>0</v>
      </c>
      <c r="E2848" s="36" t="e">
        <f t="shared" si="220"/>
        <v>#VALUE!</v>
      </c>
      <c r="F2848" s="78" t="e">
        <f t="shared" si="221"/>
        <v>#VALUE!</v>
      </c>
      <c r="G2848" s="99">
        <f t="shared" si="222"/>
        <v>0</v>
      </c>
      <c r="H2848" s="99">
        <v>1</v>
      </c>
    </row>
    <row r="2849" spans="3:8" ht="18" customHeight="1" x14ac:dyDescent="0.25">
      <c r="C2849" s="36" t="str">
        <f t="shared" si="218"/>
        <v/>
      </c>
      <c r="D2849" s="36">
        <f t="shared" si="219"/>
        <v>0</v>
      </c>
      <c r="E2849" s="36" t="e">
        <f t="shared" si="220"/>
        <v>#VALUE!</v>
      </c>
      <c r="F2849" s="78" t="e">
        <f t="shared" si="221"/>
        <v>#VALUE!</v>
      </c>
      <c r="G2849" s="99">
        <f t="shared" si="222"/>
        <v>0</v>
      </c>
      <c r="H2849" s="99">
        <v>1</v>
      </c>
    </row>
    <row r="2850" spans="3:8" ht="18" customHeight="1" x14ac:dyDescent="0.25">
      <c r="C2850" s="36" t="str">
        <f t="shared" si="218"/>
        <v/>
      </c>
      <c r="D2850" s="36">
        <f t="shared" si="219"/>
        <v>0</v>
      </c>
      <c r="E2850" s="36" t="e">
        <f t="shared" si="220"/>
        <v>#VALUE!</v>
      </c>
      <c r="F2850" s="78" t="e">
        <f t="shared" si="221"/>
        <v>#VALUE!</v>
      </c>
      <c r="G2850" s="99">
        <f t="shared" si="222"/>
        <v>0</v>
      </c>
      <c r="H2850" s="99">
        <v>1</v>
      </c>
    </row>
    <row r="2851" spans="3:8" ht="18" customHeight="1" x14ac:dyDescent="0.25">
      <c r="C2851" s="36" t="str">
        <f t="shared" si="218"/>
        <v/>
      </c>
      <c r="D2851" s="36">
        <f t="shared" si="219"/>
        <v>0</v>
      </c>
      <c r="E2851" s="36" t="e">
        <f t="shared" si="220"/>
        <v>#VALUE!</v>
      </c>
      <c r="F2851" s="78" t="e">
        <f t="shared" si="221"/>
        <v>#VALUE!</v>
      </c>
      <c r="G2851" s="99">
        <f t="shared" si="222"/>
        <v>0</v>
      </c>
      <c r="H2851" s="99">
        <v>1</v>
      </c>
    </row>
    <row r="2852" spans="3:8" ht="18" customHeight="1" x14ac:dyDescent="0.25">
      <c r="C2852" s="36" t="str">
        <f t="shared" si="218"/>
        <v/>
      </c>
      <c r="D2852" s="36">
        <f t="shared" si="219"/>
        <v>0</v>
      </c>
      <c r="E2852" s="36" t="e">
        <f t="shared" si="220"/>
        <v>#VALUE!</v>
      </c>
      <c r="F2852" s="78" t="e">
        <f t="shared" si="221"/>
        <v>#VALUE!</v>
      </c>
      <c r="G2852" s="99">
        <f t="shared" si="222"/>
        <v>0</v>
      </c>
      <c r="H2852" s="99">
        <v>1</v>
      </c>
    </row>
    <row r="2853" spans="3:8" ht="18" customHeight="1" x14ac:dyDescent="0.25">
      <c r="C2853" s="36" t="str">
        <f t="shared" si="218"/>
        <v/>
      </c>
      <c r="D2853" s="36">
        <f t="shared" si="219"/>
        <v>0</v>
      </c>
      <c r="E2853" s="36" t="e">
        <f t="shared" si="220"/>
        <v>#VALUE!</v>
      </c>
      <c r="F2853" s="78" t="e">
        <f t="shared" si="221"/>
        <v>#VALUE!</v>
      </c>
      <c r="G2853" s="99">
        <f t="shared" si="222"/>
        <v>0</v>
      </c>
      <c r="H2853" s="99">
        <v>1</v>
      </c>
    </row>
    <row r="2854" spans="3:8" ht="18" customHeight="1" x14ac:dyDescent="0.25">
      <c r="C2854" s="36" t="str">
        <f t="shared" si="218"/>
        <v/>
      </c>
      <c r="D2854" s="36">
        <f t="shared" si="219"/>
        <v>0</v>
      </c>
      <c r="E2854" s="36" t="e">
        <f t="shared" si="220"/>
        <v>#VALUE!</v>
      </c>
      <c r="F2854" s="78" t="e">
        <f t="shared" si="221"/>
        <v>#VALUE!</v>
      </c>
      <c r="G2854" s="99">
        <f t="shared" si="222"/>
        <v>0</v>
      </c>
      <c r="H2854" s="99">
        <v>1</v>
      </c>
    </row>
    <row r="2855" spans="3:8" ht="18" customHeight="1" x14ac:dyDescent="0.25">
      <c r="C2855" s="36" t="str">
        <f t="shared" si="218"/>
        <v/>
      </c>
      <c r="D2855" s="36">
        <f t="shared" si="219"/>
        <v>0</v>
      </c>
      <c r="E2855" s="36" t="e">
        <f t="shared" si="220"/>
        <v>#VALUE!</v>
      </c>
      <c r="F2855" s="78" t="e">
        <f t="shared" si="221"/>
        <v>#VALUE!</v>
      </c>
      <c r="G2855" s="99">
        <f t="shared" si="222"/>
        <v>0</v>
      </c>
      <c r="H2855" s="99">
        <v>1</v>
      </c>
    </row>
    <row r="2856" spans="3:8" ht="18" customHeight="1" x14ac:dyDescent="0.25">
      <c r="C2856" s="36" t="str">
        <f t="shared" si="218"/>
        <v/>
      </c>
      <c r="D2856" s="36">
        <f t="shared" si="219"/>
        <v>0</v>
      </c>
      <c r="E2856" s="36" t="e">
        <f t="shared" si="220"/>
        <v>#VALUE!</v>
      </c>
      <c r="F2856" s="78" t="e">
        <f t="shared" si="221"/>
        <v>#VALUE!</v>
      </c>
      <c r="G2856" s="99">
        <f t="shared" si="222"/>
        <v>0</v>
      </c>
      <c r="H2856" s="99">
        <v>1</v>
      </c>
    </row>
    <row r="2857" spans="3:8" ht="18" customHeight="1" x14ac:dyDescent="0.25">
      <c r="C2857" s="36" t="str">
        <f t="shared" si="218"/>
        <v/>
      </c>
      <c r="D2857" s="36">
        <f t="shared" si="219"/>
        <v>0</v>
      </c>
      <c r="E2857" s="36" t="e">
        <f t="shared" si="220"/>
        <v>#VALUE!</v>
      </c>
      <c r="F2857" s="78" t="e">
        <f t="shared" si="221"/>
        <v>#VALUE!</v>
      </c>
      <c r="G2857" s="99">
        <f t="shared" si="222"/>
        <v>0</v>
      </c>
      <c r="H2857" s="99">
        <v>1</v>
      </c>
    </row>
    <row r="2858" spans="3:8" ht="18" customHeight="1" x14ac:dyDescent="0.25">
      <c r="C2858" s="36" t="str">
        <f t="shared" si="218"/>
        <v/>
      </c>
      <c r="D2858" s="36">
        <f t="shared" si="219"/>
        <v>0</v>
      </c>
      <c r="E2858" s="36" t="e">
        <f t="shared" si="220"/>
        <v>#VALUE!</v>
      </c>
      <c r="F2858" s="78" t="e">
        <f t="shared" si="221"/>
        <v>#VALUE!</v>
      </c>
      <c r="G2858" s="99">
        <f t="shared" si="222"/>
        <v>0</v>
      </c>
      <c r="H2858" s="99">
        <v>1</v>
      </c>
    </row>
    <row r="2859" spans="3:8" ht="18" customHeight="1" x14ac:dyDescent="0.25">
      <c r="C2859" s="36" t="str">
        <f t="shared" si="218"/>
        <v/>
      </c>
      <c r="D2859" s="36">
        <f t="shared" si="219"/>
        <v>0</v>
      </c>
      <c r="E2859" s="36" t="e">
        <f t="shared" si="220"/>
        <v>#VALUE!</v>
      </c>
      <c r="F2859" s="78" t="e">
        <f t="shared" si="221"/>
        <v>#VALUE!</v>
      </c>
      <c r="G2859" s="99">
        <f t="shared" si="222"/>
        <v>0</v>
      </c>
      <c r="H2859" s="99">
        <v>1</v>
      </c>
    </row>
    <row r="2860" spans="3:8" ht="18" customHeight="1" x14ac:dyDescent="0.25">
      <c r="C2860" s="36" t="str">
        <f t="shared" si="218"/>
        <v/>
      </c>
      <c r="D2860" s="36">
        <f t="shared" si="219"/>
        <v>0</v>
      </c>
      <c r="E2860" s="36" t="e">
        <f t="shared" si="220"/>
        <v>#VALUE!</v>
      </c>
      <c r="F2860" s="78" t="e">
        <f t="shared" si="221"/>
        <v>#VALUE!</v>
      </c>
      <c r="G2860" s="99">
        <f t="shared" si="222"/>
        <v>0</v>
      </c>
      <c r="H2860" s="99">
        <v>1</v>
      </c>
    </row>
    <row r="2861" spans="3:8" ht="18" customHeight="1" x14ac:dyDescent="0.25">
      <c r="C2861" s="36" t="str">
        <f t="shared" si="218"/>
        <v/>
      </c>
      <c r="D2861" s="36">
        <f t="shared" si="219"/>
        <v>0</v>
      </c>
      <c r="E2861" s="36" t="e">
        <f t="shared" si="220"/>
        <v>#VALUE!</v>
      </c>
      <c r="F2861" s="78" t="e">
        <f t="shared" si="221"/>
        <v>#VALUE!</v>
      </c>
      <c r="G2861" s="99">
        <f t="shared" si="222"/>
        <v>0</v>
      </c>
      <c r="H2861" s="99">
        <v>1</v>
      </c>
    </row>
    <row r="2862" spans="3:8" ht="18" customHeight="1" x14ac:dyDescent="0.25">
      <c r="C2862" s="36" t="str">
        <f t="shared" si="218"/>
        <v/>
      </c>
      <c r="D2862" s="36">
        <f t="shared" si="219"/>
        <v>0</v>
      </c>
      <c r="E2862" s="36" t="e">
        <f t="shared" si="220"/>
        <v>#VALUE!</v>
      </c>
      <c r="F2862" s="78" t="e">
        <f t="shared" si="221"/>
        <v>#VALUE!</v>
      </c>
      <c r="G2862" s="99">
        <f t="shared" si="222"/>
        <v>0</v>
      </c>
      <c r="H2862" s="99">
        <v>1</v>
      </c>
    </row>
    <row r="2863" spans="3:8" ht="18" customHeight="1" x14ac:dyDescent="0.25">
      <c r="C2863" s="36" t="str">
        <f t="shared" si="218"/>
        <v/>
      </c>
      <c r="D2863" s="36">
        <f t="shared" si="219"/>
        <v>0</v>
      </c>
      <c r="E2863" s="36" t="e">
        <f t="shared" si="220"/>
        <v>#VALUE!</v>
      </c>
      <c r="F2863" s="78" t="e">
        <f t="shared" si="221"/>
        <v>#VALUE!</v>
      </c>
      <c r="G2863" s="99">
        <f t="shared" si="222"/>
        <v>0</v>
      </c>
      <c r="H2863" s="99">
        <v>1</v>
      </c>
    </row>
    <row r="2864" spans="3:8" ht="18" customHeight="1" x14ac:dyDescent="0.25">
      <c r="C2864" s="36" t="str">
        <f t="shared" si="218"/>
        <v/>
      </c>
      <c r="D2864" s="36">
        <f t="shared" si="219"/>
        <v>0</v>
      </c>
      <c r="E2864" s="36" t="e">
        <f t="shared" si="220"/>
        <v>#VALUE!</v>
      </c>
      <c r="F2864" s="78" t="e">
        <f t="shared" si="221"/>
        <v>#VALUE!</v>
      </c>
      <c r="G2864" s="99">
        <f t="shared" si="222"/>
        <v>0</v>
      </c>
      <c r="H2864" s="99">
        <v>1</v>
      </c>
    </row>
    <row r="2865" spans="3:8" ht="18" customHeight="1" x14ac:dyDescent="0.25">
      <c r="C2865" s="36" t="str">
        <f t="shared" si="218"/>
        <v/>
      </c>
      <c r="D2865" s="36">
        <f t="shared" si="219"/>
        <v>0</v>
      </c>
      <c r="E2865" s="36" t="e">
        <f t="shared" si="220"/>
        <v>#VALUE!</v>
      </c>
      <c r="F2865" s="78" t="e">
        <f t="shared" si="221"/>
        <v>#VALUE!</v>
      </c>
      <c r="G2865" s="99">
        <f t="shared" si="222"/>
        <v>0</v>
      </c>
      <c r="H2865" s="99">
        <v>1</v>
      </c>
    </row>
    <row r="2866" spans="3:8" ht="18" customHeight="1" x14ac:dyDescent="0.25">
      <c r="C2866" s="36" t="str">
        <f t="shared" si="218"/>
        <v/>
      </c>
      <c r="D2866" s="36">
        <f t="shared" si="219"/>
        <v>0</v>
      </c>
      <c r="E2866" s="36" t="e">
        <f t="shared" si="220"/>
        <v>#VALUE!</v>
      </c>
      <c r="F2866" s="78" t="e">
        <f t="shared" si="221"/>
        <v>#VALUE!</v>
      </c>
      <c r="G2866" s="99">
        <f t="shared" si="222"/>
        <v>0</v>
      </c>
      <c r="H2866" s="99">
        <v>1</v>
      </c>
    </row>
    <row r="2867" spans="3:8" ht="18" customHeight="1" x14ac:dyDescent="0.25">
      <c r="C2867" s="36" t="str">
        <f t="shared" si="218"/>
        <v/>
      </c>
      <c r="D2867" s="36">
        <f t="shared" si="219"/>
        <v>0</v>
      </c>
      <c r="E2867" s="36" t="e">
        <f t="shared" si="220"/>
        <v>#VALUE!</v>
      </c>
      <c r="F2867" s="78" t="e">
        <f t="shared" si="221"/>
        <v>#VALUE!</v>
      </c>
      <c r="G2867" s="99">
        <f t="shared" si="222"/>
        <v>0</v>
      </c>
      <c r="H2867" s="99">
        <v>1</v>
      </c>
    </row>
    <row r="2868" spans="3:8" ht="18" customHeight="1" x14ac:dyDescent="0.25">
      <c r="C2868" s="36" t="str">
        <f t="shared" si="218"/>
        <v/>
      </c>
      <c r="D2868" s="36">
        <f t="shared" si="219"/>
        <v>0</v>
      </c>
      <c r="E2868" s="36" t="e">
        <f t="shared" si="220"/>
        <v>#VALUE!</v>
      </c>
      <c r="F2868" s="78" t="e">
        <f t="shared" si="221"/>
        <v>#VALUE!</v>
      </c>
      <c r="G2868" s="99">
        <f t="shared" si="222"/>
        <v>0</v>
      </c>
      <c r="H2868" s="99">
        <v>1</v>
      </c>
    </row>
    <row r="2869" spans="3:8" ht="18" customHeight="1" x14ac:dyDescent="0.25">
      <c r="C2869" s="36" t="str">
        <f t="shared" si="218"/>
        <v/>
      </c>
      <c r="D2869" s="36">
        <f t="shared" si="219"/>
        <v>0</v>
      </c>
      <c r="E2869" s="36" t="e">
        <f t="shared" si="220"/>
        <v>#VALUE!</v>
      </c>
      <c r="F2869" s="78" t="e">
        <f t="shared" si="221"/>
        <v>#VALUE!</v>
      </c>
      <c r="G2869" s="99">
        <f t="shared" si="222"/>
        <v>0</v>
      </c>
      <c r="H2869" s="99">
        <v>1</v>
      </c>
    </row>
    <row r="2870" spans="3:8" ht="18" customHeight="1" x14ac:dyDescent="0.25">
      <c r="C2870" s="36" t="str">
        <f t="shared" si="218"/>
        <v/>
      </c>
      <c r="D2870" s="36">
        <f t="shared" si="219"/>
        <v>0</v>
      </c>
      <c r="E2870" s="36" t="e">
        <f t="shared" si="220"/>
        <v>#VALUE!</v>
      </c>
      <c r="F2870" s="78" t="e">
        <f t="shared" si="221"/>
        <v>#VALUE!</v>
      </c>
      <c r="G2870" s="99">
        <f t="shared" si="222"/>
        <v>0</v>
      </c>
      <c r="H2870" s="99">
        <v>1</v>
      </c>
    </row>
    <row r="2871" spans="3:8" ht="18" customHeight="1" x14ac:dyDescent="0.25">
      <c r="C2871" s="36" t="str">
        <f t="shared" si="218"/>
        <v/>
      </c>
      <c r="D2871" s="36">
        <f t="shared" si="219"/>
        <v>0</v>
      </c>
      <c r="E2871" s="36" t="e">
        <f t="shared" si="220"/>
        <v>#VALUE!</v>
      </c>
      <c r="F2871" s="78" t="e">
        <f t="shared" si="221"/>
        <v>#VALUE!</v>
      </c>
      <c r="G2871" s="99">
        <f t="shared" si="222"/>
        <v>0</v>
      </c>
      <c r="H2871" s="99">
        <v>1</v>
      </c>
    </row>
    <row r="2872" spans="3:8" ht="18" customHeight="1" x14ac:dyDescent="0.25">
      <c r="C2872" s="36" t="str">
        <f t="shared" si="218"/>
        <v/>
      </c>
      <c r="D2872" s="36">
        <f t="shared" si="219"/>
        <v>0</v>
      </c>
      <c r="E2872" s="36" t="e">
        <f t="shared" si="220"/>
        <v>#VALUE!</v>
      </c>
      <c r="F2872" s="78" t="e">
        <f t="shared" si="221"/>
        <v>#VALUE!</v>
      </c>
      <c r="G2872" s="99">
        <f t="shared" si="222"/>
        <v>0</v>
      </c>
      <c r="H2872" s="99">
        <v>1</v>
      </c>
    </row>
    <row r="2873" spans="3:8" ht="18" customHeight="1" x14ac:dyDescent="0.25">
      <c r="C2873" s="36" t="str">
        <f t="shared" si="218"/>
        <v/>
      </c>
      <c r="D2873" s="36">
        <f t="shared" si="219"/>
        <v>0</v>
      </c>
      <c r="E2873" s="36" t="e">
        <f t="shared" si="220"/>
        <v>#VALUE!</v>
      </c>
      <c r="F2873" s="78" t="e">
        <f t="shared" si="221"/>
        <v>#VALUE!</v>
      </c>
      <c r="G2873" s="99">
        <f t="shared" si="222"/>
        <v>0</v>
      </c>
      <c r="H2873" s="99">
        <v>1</v>
      </c>
    </row>
    <row r="2874" spans="3:8" ht="18" customHeight="1" x14ac:dyDescent="0.25">
      <c r="C2874" s="36" t="str">
        <f t="shared" si="218"/>
        <v/>
      </c>
      <c r="D2874" s="36">
        <f t="shared" si="219"/>
        <v>0</v>
      </c>
      <c r="E2874" s="36" t="e">
        <f t="shared" si="220"/>
        <v>#VALUE!</v>
      </c>
      <c r="F2874" s="78" t="e">
        <f t="shared" si="221"/>
        <v>#VALUE!</v>
      </c>
      <c r="G2874" s="99">
        <f t="shared" si="222"/>
        <v>0</v>
      </c>
      <c r="H2874" s="99">
        <v>1</v>
      </c>
    </row>
    <row r="2875" spans="3:8" ht="18" customHeight="1" x14ac:dyDescent="0.25">
      <c r="C2875" s="36" t="str">
        <f t="shared" si="218"/>
        <v/>
      </c>
      <c r="D2875" s="36">
        <f t="shared" si="219"/>
        <v>0</v>
      </c>
      <c r="E2875" s="36" t="e">
        <f t="shared" si="220"/>
        <v>#VALUE!</v>
      </c>
      <c r="F2875" s="78" t="e">
        <f t="shared" si="221"/>
        <v>#VALUE!</v>
      </c>
      <c r="G2875" s="99">
        <f t="shared" si="222"/>
        <v>0</v>
      </c>
      <c r="H2875" s="99">
        <v>1</v>
      </c>
    </row>
    <row r="2876" spans="3:8" ht="18" customHeight="1" x14ac:dyDescent="0.25">
      <c r="C2876" s="36" t="str">
        <f t="shared" si="218"/>
        <v/>
      </c>
      <c r="D2876" s="36">
        <f t="shared" si="219"/>
        <v>0</v>
      </c>
      <c r="E2876" s="36" t="e">
        <f t="shared" si="220"/>
        <v>#VALUE!</v>
      </c>
      <c r="F2876" s="78" t="e">
        <f t="shared" si="221"/>
        <v>#VALUE!</v>
      </c>
      <c r="G2876" s="99">
        <f t="shared" si="222"/>
        <v>0</v>
      </c>
      <c r="H2876" s="99">
        <v>1</v>
      </c>
    </row>
    <row r="2877" spans="3:8" ht="18" customHeight="1" x14ac:dyDescent="0.25">
      <c r="C2877" s="36" t="str">
        <f t="shared" si="218"/>
        <v/>
      </c>
      <c r="D2877" s="36">
        <f t="shared" si="219"/>
        <v>0</v>
      </c>
      <c r="E2877" s="36" t="e">
        <f t="shared" si="220"/>
        <v>#VALUE!</v>
      </c>
      <c r="F2877" s="78" t="e">
        <f t="shared" si="221"/>
        <v>#VALUE!</v>
      </c>
      <c r="G2877" s="99">
        <f t="shared" si="222"/>
        <v>0</v>
      </c>
      <c r="H2877" s="99">
        <v>1</v>
      </c>
    </row>
    <row r="2878" spans="3:8" ht="18" customHeight="1" x14ac:dyDescent="0.25">
      <c r="C2878" s="36" t="str">
        <f t="shared" si="218"/>
        <v/>
      </c>
      <c r="D2878" s="36">
        <f t="shared" si="219"/>
        <v>0</v>
      </c>
      <c r="E2878" s="36" t="e">
        <f t="shared" si="220"/>
        <v>#VALUE!</v>
      </c>
      <c r="F2878" s="78" t="e">
        <f t="shared" si="221"/>
        <v>#VALUE!</v>
      </c>
      <c r="G2878" s="99">
        <f t="shared" si="222"/>
        <v>0</v>
      </c>
      <c r="H2878" s="99">
        <v>1</v>
      </c>
    </row>
    <row r="2879" spans="3:8" ht="18" customHeight="1" x14ac:dyDescent="0.25">
      <c r="C2879" s="36" t="str">
        <f t="shared" si="218"/>
        <v/>
      </c>
      <c r="D2879" s="36">
        <f t="shared" si="219"/>
        <v>0</v>
      </c>
      <c r="E2879" s="36" t="e">
        <f t="shared" si="220"/>
        <v>#VALUE!</v>
      </c>
      <c r="F2879" s="78" t="e">
        <f t="shared" si="221"/>
        <v>#VALUE!</v>
      </c>
      <c r="G2879" s="99">
        <f t="shared" si="222"/>
        <v>0</v>
      </c>
      <c r="H2879" s="99">
        <v>1</v>
      </c>
    </row>
    <row r="2880" spans="3:8" ht="18" customHeight="1" x14ac:dyDescent="0.25">
      <c r="C2880" s="36" t="str">
        <f t="shared" si="218"/>
        <v/>
      </c>
      <c r="D2880" s="36">
        <f t="shared" si="219"/>
        <v>0</v>
      </c>
      <c r="E2880" s="36" t="e">
        <f t="shared" si="220"/>
        <v>#VALUE!</v>
      </c>
      <c r="F2880" s="78" t="e">
        <f t="shared" si="221"/>
        <v>#VALUE!</v>
      </c>
      <c r="G2880" s="99">
        <f t="shared" si="222"/>
        <v>0</v>
      </c>
      <c r="H2880" s="99">
        <v>1</v>
      </c>
    </row>
    <row r="2881" spans="3:8" ht="18" customHeight="1" x14ac:dyDescent="0.25">
      <c r="C2881" s="36" t="str">
        <f t="shared" si="218"/>
        <v/>
      </c>
      <c r="D2881" s="36">
        <f t="shared" si="219"/>
        <v>0</v>
      </c>
      <c r="E2881" s="36" t="e">
        <f t="shared" si="220"/>
        <v>#VALUE!</v>
      </c>
      <c r="F2881" s="78" t="e">
        <f t="shared" si="221"/>
        <v>#VALUE!</v>
      </c>
      <c r="G2881" s="99">
        <f t="shared" si="222"/>
        <v>0</v>
      </c>
      <c r="H2881" s="99">
        <v>1</v>
      </c>
    </row>
    <row r="2882" spans="3:8" ht="18" customHeight="1" x14ac:dyDescent="0.25">
      <c r="C2882" s="36" t="str">
        <f t="shared" si="218"/>
        <v/>
      </c>
      <c r="D2882" s="36">
        <f t="shared" si="219"/>
        <v>0</v>
      </c>
      <c r="E2882" s="36" t="e">
        <f t="shared" si="220"/>
        <v>#VALUE!</v>
      </c>
      <c r="F2882" s="78" t="e">
        <f t="shared" si="221"/>
        <v>#VALUE!</v>
      </c>
      <c r="G2882" s="99">
        <f t="shared" si="222"/>
        <v>0</v>
      </c>
      <c r="H2882" s="99">
        <v>1</v>
      </c>
    </row>
    <row r="2883" spans="3:8" ht="18" customHeight="1" x14ac:dyDescent="0.25">
      <c r="C2883" s="36" t="str">
        <f t="shared" ref="C2883:C2946" si="223">TRIM(RIGHT(SUBSTITUTE(A2883,"/",REPT(" ",LEN(A2883))),LEN(A2883)))</f>
        <v/>
      </c>
      <c r="D2883" s="36">
        <f t="shared" ref="D2883:D2946" si="224">B2883</f>
        <v>0</v>
      </c>
      <c r="E2883" s="36" t="e">
        <f t="shared" ref="E2883:E2946" si="225">LEFT(A2883,LEN(A2883)-LEN(C2883)-1)</f>
        <v>#VALUE!</v>
      </c>
      <c r="F2883" s="78" t="e">
        <f t="shared" ref="F2883:F2946" si="226">LEFT(A2883,FIND("/",A2883,FIND("/",A2883)+1)-1)</f>
        <v>#VALUE!</v>
      </c>
      <c r="G2883" s="99">
        <f t="shared" ref="G2883:G2946" si="227">B2883</f>
        <v>0</v>
      </c>
      <c r="H2883" s="99">
        <v>1</v>
      </c>
    </row>
    <row r="2884" spans="3:8" ht="18" customHeight="1" x14ac:dyDescent="0.25">
      <c r="C2884" s="36" t="str">
        <f t="shared" si="223"/>
        <v/>
      </c>
      <c r="D2884" s="36">
        <f t="shared" si="224"/>
        <v>0</v>
      </c>
      <c r="E2884" s="36" t="e">
        <f t="shared" si="225"/>
        <v>#VALUE!</v>
      </c>
      <c r="F2884" s="78" t="e">
        <f t="shared" si="226"/>
        <v>#VALUE!</v>
      </c>
      <c r="G2884" s="99">
        <f t="shared" si="227"/>
        <v>0</v>
      </c>
      <c r="H2884" s="99">
        <v>1</v>
      </c>
    </row>
    <row r="2885" spans="3:8" ht="18" customHeight="1" x14ac:dyDescent="0.25">
      <c r="C2885" s="36" t="str">
        <f t="shared" si="223"/>
        <v/>
      </c>
      <c r="D2885" s="36">
        <f t="shared" si="224"/>
        <v>0</v>
      </c>
      <c r="E2885" s="36" t="e">
        <f t="shared" si="225"/>
        <v>#VALUE!</v>
      </c>
      <c r="F2885" s="78" t="e">
        <f t="shared" si="226"/>
        <v>#VALUE!</v>
      </c>
      <c r="G2885" s="99">
        <f t="shared" si="227"/>
        <v>0</v>
      </c>
      <c r="H2885" s="99">
        <v>1</v>
      </c>
    </row>
    <row r="2886" spans="3:8" ht="18" customHeight="1" x14ac:dyDescent="0.25">
      <c r="C2886" s="36" t="str">
        <f t="shared" si="223"/>
        <v/>
      </c>
      <c r="D2886" s="36">
        <f t="shared" si="224"/>
        <v>0</v>
      </c>
      <c r="E2886" s="36" t="e">
        <f t="shared" si="225"/>
        <v>#VALUE!</v>
      </c>
      <c r="F2886" s="78" t="e">
        <f t="shared" si="226"/>
        <v>#VALUE!</v>
      </c>
      <c r="G2886" s="99">
        <f t="shared" si="227"/>
        <v>0</v>
      </c>
      <c r="H2886" s="99">
        <v>1</v>
      </c>
    </row>
    <row r="2887" spans="3:8" ht="18" customHeight="1" x14ac:dyDescent="0.25">
      <c r="C2887" s="36" t="str">
        <f t="shared" si="223"/>
        <v/>
      </c>
      <c r="D2887" s="36">
        <f t="shared" si="224"/>
        <v>0</v>
      </c>
      <c r="E2887" s="36" t="e">
        <f t="shared" si="225"/>
        <v>#VALUE!</v>
      </c>
      <c r="F2887" s="78" t="e">
        <f t="shared" si="226"/>
        <v>#VALUE!</v>
      </c>
      <c r="G2887" s="99">
        <f t="shared" si="227"/>
        <v>0</v>
      </c>
      <c r="H2887" s="99">
        <v>1</v>
      </c>
    </row>
    <row r="2888" spans="3:8" ht="18" customHeight="1" x14ac:dyDescent="0.25">
      <c r="C2888" s="36" t="str">
        <f t="shared" si="223"/>
        <v/>
      </c>
      <c r="D2888" s="36">
        <f t="shared" si="224"/>
        <v>0</v>
      </c>
      <c r="E2888" s="36" t="e">
        <f t="shared" si="225"/>
        <v>#VALUE!</v>
      </c>
      <c r="F2888" s="78" t="e">
        <f t="shared" si="226"/>
        <v>#VALUE!</v>
      </c>
      <c r="G2888" s="99">
        <f t="shared" si="227"/>
        <v>0</v>
      </c>
      <c r="H2888" s="99">
        <v>1</v>
      </c>
    </row>
    <row r="2889" spans="3:8" ht="18" customHeight="1" x14ac:dyDescent="0.25">
      <c r="C2889" s="36" t="str">
        <f t="shared" si="223"/>
        <v/>
      </c>
      <c r="D2889" s="36">
        <f t="shared" si="224"/>
        <v>0</v>
      </c>
      <c r="E2889" s="36" t="e">
        <f t="shared" si="225"/>
        <v>#VALUE!</v>
      </c>
      <c r="F2889" s="78" t="e">
        <f t="shared" si="226"/>
        <v>#VALUE!</v>
      </c>
      <c r="G2889" s="99">
        <f t="shared" si="227"/>
        <v>0</v>
      </c>
      <c r="H2889" s="99">
        <v>1</v>
      </c>
    </row>
    <row r="2890" spans="3:8" ht="18" customHeight="1" x14ac:dyDescent="0.25">
      <c r="C2890" s="36" t="str">
        <f t="shared" si="223"/>
        <v/>
      </c>
      <c r="D2890" s="36">
        <f t="shared" si="224"/>
        <v>0</v>
      </c>
      <c r="E2890" s="36" t="e">
        <f t="shared" si="225"/>
        <v>#VALUE!</v>
      </c>
      <c r="F2890" s="78" t="e">
        <f t="shared" si="226"/>
        <v>#VALUE!</v>
      </c>
      <c r="G2890" s="99">
        <f t="shared" si="227"/>
        <v>0</v>
      </c>
      <c r="H2890" s="99">
        <v>1</v>
      </c>
    </row>
    <row r="2891" spans="3:8" ht="18" customHeight="1" x14ac:dyDescent="0.25">
      <c r="C2891" s="36" t="str">
        <f t="shared" si="223"/>
        <v/>
      </c>
      <c r="D2891" s="36">
        <f t="shared" si="224"/>
        <v>0</v>
      </c>
      <c r="E2891" s="36" t="e">
        <f t="shared" si="225"/>
        <v>#VALUE!</v>
      </c>
      <c r="F2891" s="78" t="e">
        <f t="shared" si="226"/>
        <v>#VALUE!</v>
      </c>
      <c r="G2891" s="99">
        <f t="shared" si="227"/>
        <v>0</v>
      </c>
      <c r="H2891" s="99">
        <v>1</v>
      </c>
    </row>
    <row r="2892" spans="3:8" ht="18" customHeight="1" x14ac:dyDescent="0.25">
      <c r="C2892" s="36" t="str">
        <f t="shared" si="223"/>
        <v/>
      </c>
      <c r="D2892" s="36">
        <f t="shared" si="224"/>
        <v>0</v>
      </c>
      <c r="E2892" s="36" t="e">
        <f t="shared" si="225"/>
        <v>#VALUE!</v>
      </c>
      <c r="F2892" s="78" t="e">
        <f t="shared" si="226"/>
        <v>#VALUE!</v>
      </c>
      <c r="G2892" s="99">
        <f t="shared" si="227"/>
        <v>0</v>
      </c>
      <c r="H2892" s="99">
        <v>1</v>
      </c>
    </row>
    <row r="2893" spans="3:8" ht="18" customHeight="1" x14ac:dyDescent="0.25">
      <c r="C2893" s="36" t="str">
        <f t="shared" si="223"/>
        <v/>
      </c>
      <c r="D2893" s="36">
        <f t="shared" si="224"/>
        <v>0</v>
      </c>
      <c r="E2893" s="36" t="e">
        <f t="shared" si="225"/>
        <v>#VALUE!</v>
      </c>
      <c r="F2893" s="78" t="e">
        <f t="shared" si="226"/>
        <v>#VALUE!</v>
      </c>
      <c r="G2893" s="99">
        <f t="shared" si="227"/>
        <v>0</v>
      </c>
      <c r="H2893" s="99">
        <v>1</v>
      </c>
    </row>
    <row r="2894" spans="3:8" ht="18" customHeight="1" x14ac:dyDescent="0.25">
      <c r="C2894" s="36" t="str">
        <f t="shared" si="223"/>
        <v/>
      </c>
      <c r="D2894" s="36">
        <f t="shared" si="224"/>
        <v>0</v>
      </c>
      <c r="E2894" s="36" t="e">
        <f t="shared" si="225"/>
        <v>#VALUE!</v>
      </c>
      <c r="F2894" s="78" t="e">
        <f t="shared" si="226"/>
        <v>#VALUE!</v>
      </c>
      <c r="G2894" s="99">
        <f t="shared" si="227"/>
        <v>0</v>
      </c>
      <c r="H2894" s="99">
        <v>1</v>
      </c>
    </row>
    <row r="2895" spans="3:8" ht="18" customHeight="1" x14ac:dyDescent="0.25">
      <c r="C2895" s="36" t="str">
        <f t="shared" si="223"/>
        <v/>
      </c>
      <c r="D2895" s="36">
        <f t="shared" si="224"/>
        <v>0</v>
      </c>
      <c r="E2895" s="36" t="e">
        <f t="shared" si="225"/>
        <v>#VALUE!</v>
      </c>
      <c r="F2895" s="78" t="e">
        <f t="shared" si="226"/>
        <v>#VALUE!</v>
      </c>
      <c r="G2895" s="99">
        <f t="shared" si="227"/>
        <v>0</v>
      </c>
      <c r="H2895" s="99">
        <v>1</v>
      </c>
    </row>
    <row r="2896" spans="3:8" ht="18" customHeight="1" x14ac:dyDescent="0.25">
      <c r="C2896" s="36" t="str">
        <f t="shared" si="223"/>
        <v/>
      </c>
      <c r="D2896" s="36">
        <f t="shared" si="224"/>
        <v>0</v>
      </c>
      <c r="E2896" s="36" t="e">
        <f t="shared" si="225"/>
        <v>#VALUE!</v>
      </c>
      <c r="F2896" s="78" t="e">
        <f t="shared" si="226"/>
        <v>#VALUE!</v>
      </c>
      <c r="G2896" s="99">
        <f t="shared" si="227"/>
        <v>0</v>
      </c>
      <c r="H2896" s="99">
        <v>1</v>
      </c>
    </row>
    <row r="2897" spans="3:8" ht="18" customHeight="1" x14ac:dyDescent="0.25">
      <c r="C2897" s="36" t="str">
        <f t="shared" si="223"/>
        <v/>
      </c>
      <c r="D2897" s="36">
        <f t="shared" si="224"/>
        <v>0</v>
      </c>
      <c r="E2897" s="36" t="e">
        <f t="shared" si="225"/>
        <v>#VALUE!</v>
      </c>
      <c r="F2897" s="78" t="e">
        <f t="shared" si="226"/>
        <v>#VALUE!</v>
      </c>
      <c r="G2897" s="99">
        <f t="shared" si="227"/>
        <v>0</v>
      </c>
      <c r="H2897" s="99">
        <v>1</v>
      </c>
    </row>
    <row r="2898" spans="3:8" ht="18" customHeight="1" x14ac:dyDescent="0.25">
      <c r="C2898" s="36" t="str">
        <f t="shared" si="223"/>
        <v/>
      </c>
      <c r="D2898" s="36">
        <f t="shared" si="224"/>
        <v>0</v>
      </c>
      <c r="E2898" s="36" t="e">
        <f t="shared" si="225"/>
        <v>#VALUE!</v>
      </c>
      <c r="F2898" s="78" t="e">
        <f t="shared" si="226"/>
        <v>#VALUE!</v>
      </c>
      <c r="G2898" s="99">
        <f t="shared" si="227"/>
        <v>0</v>
      </c>
      <c r="H2898" s="99">
        <v>1</v>
      </c>
    </row>
    <row r="2899" spans="3:8" ht="18" customHeight="1" x14ac:dyDescent="0.25">
      <c r="C2899" s="36" t="str">
        <f t="shared" si="223"/>
        <v/>
      </c>
      <c r="D2899" s="36">
        <f t="shared" si="224"/>
        <v>0</v>
      </c>
      <c r="E2899" s="36" t="e">
        <f t="shared" si="225"/>
        <v>#VALUE!</v>
      </c>
      <c r="F2899" s="78" t="e">
        <f t="shared" si="226"/>
        <v>#VALUE!</v>
      </c>
      <c r="G2899" s="99">
        <f t="shared" si="227"/>
        <v>0</v>
      </c>
      <c r="H2899" s="99">
        <v>1</v>
      </c>
    </row>
    <row r="2900" spans="3:8" ht="18" customHeight="1" x14ac:dyDescent="0.25">
      <c r="C2900" s="36" t="str">
        <f t="shared" si="223"/>
        <v/>
      </c>
      <c r="D2900" s="36">
        <f t="shared" si="224"/>
        <v>0</v>
      </c>
      <c r="E2900" s="36" t="e">
        <f t="shared" si="225"/>
        <v>#VALUE!</v>
      </c>
      <c r="F2900" s="78" t="e">
        <f t="shared" si="226"/>
        <v>#VALUE!</v>
      </c>
      <c r="G2900" s="99">
        <f t="shared" si="227"/>
        <v>0</v>
      </c>
      <c r="H2900" s="99">
        <v>1</v>
      </c>
    </row>
    <row r="2901" spans="3:8" ht="18" customHeight="1" x14ac:dyDescent="0.25">
      <c r="C2901" s="36" t="str">
        <f t="shared" si="223"/>
        <v/>
      </c>
      <c r="D2901" s="36">
        <f t="shared" si="224"/>
        <v>0</v>
      </c>
      <c r="E2901" s="36" t="e">
        <f t="shared" si="225"/>
        <v>#VALUE!</v>
      </c>
      <c r="F2901" s="78" t="e">
        <f t="shared" si="226"/>
        <v>#VALUE!</v>
      </c>
      <c r="G2901" s="99">
        <f t="shared" si="227"/>
        <v>0</v>
      </c>
      <c r="H2901" s="99">
        <v>1</v>
      </c>
    </row>
    <row r="2902" spans="3:8" ht="18" customHeight="1" x14ac:dyDescent="0.25">
      <c r="C2902" s="36" t="str">
        <f t="shared" si="223"/>
        <v/>
      </c>
      <c r="D2902" s="36">
        <f t="shared" si="224"/>
        <v>0</v>
      </c>
      <c r="E2902" s="36" t="e">
        <f t="shared" si="225"/>
        <v>#VALUE!</v>
      </c>
      <c r="F2902" s="78" t="e">
        <f t="shared" si="226"/>
        <v>#VALUE!</v>
      </c>
      <c r="G2902" s="99">
        <f t="shared" si="227"/>
        <v>0</v>
      </c>
      <c r="H2902" s="99">
        <v>1</v>
      </c>
    </row>
    <row r="2903" spans="3:8" ht="18" customHeight="1" x14ac:dyDescent="0.25">
      <c r="C2903" s="36" t="str">
        <f t="shared" si="223"/>
        <v/>
      </c>
      <c r="D2903" s="36">
        <f t="shared" si="224"/>
        <v>0</v>
      </c>
      <c r="E2903" s="36" t="e">
        <f t="shared" si="225"/>
        <v>#VALUE!</v>
      </c>
      <c r="F2903" s="78" t="e">
        <f t="shared" si="226"/>
        <v>#VALUE!</v>
      </c>
      <c r="G2903" s="99">
        <f t="shared" si="227"/>
        <v>0</v>
      </c>
      <c r="H2903" s="99">
        <v>1</v>
      </c>
    </row>
    <row r="2904" spans="3:8" ht="18" customHeight="1" x14ac:dyDescent="0.25">
      <c r="C2904" s="36" t="str">
        <f t="shared" si="223"/>
        <v/>
      </c>
      <c r="D2904" s="36">
        <f t="shared" si="224"/>
        <v>0</v>
      </c>
      <c r="E2904" s="36" t="e">
        <f t="shared" si="225"/>
        <v>#VALUE!</v>
      </c>
      <c r="F2904" s="78" t="e">
        <f t="shared" si="226"/>
        <v>#VALUE!</v>
      </c>
      <c r="G2904" s="99">
        <f t="shared" si="227"/>
        <v>0</v>
      </c>
      <c r="H2904" s="99">
        <v>1</v>
      </c>
    </row>
    <row r="2905" spans="3:8" ht="18" customHeight="1" x14ac:dyDescent="0.25">
      <c r="C2905" s="36" t="str">
        <f t="shared" si="223"/>
        <v/>
      </c>
      <c r="D2905" s="36">
        <f t="shared" si="224"/>
        <v>0</v>
      </c>
      <c r="E2905" s="36" t="e">
        <f t="shared" si="225"/>
        <v>#VALUE!</v>
      </c>
      <c r="F2905" s="78" t="e">
        <f t="shared" si="226"/>
        <v>#VALUE!</v>
      </c>
      <c r="G2905" s="99">
        <f t="shared" si="227"/>
        <v>0</v>
      </c>
      <c r="H2905" s="99">
        <v>1</v>
      </c>
    </row>
    <row r="2906" spans="3:8" ht="18" customHeight="1" x14ac:dyDescent="0.25">
      <c r="C2906" s="36" t="str">
        <f t="shared" si="223"/>
        <v/>
      </c>
      <c r="D2906" s="36">
        <f t="shared" si="224"/>
        <v>0</v>
      </c>
      <c r="E2906" s="36" t="e">
        <f t="shared" si="225"/>
        <v>#VALUE!</v>
      </c>
      <c r="F2906" s="78" t="e">
        <f t="shared" si="226"/>
        <v>#VALUE!</v>
      </c>
      <c r="G2906" s="99">
        <f t="shared" si="227"/>
        <v>0</v>
      </c>
      <c r="H2906" s="99">
        <v>1</v>
      </c>
    </row>
    <row r="2907" spans="3:8" ht="18" customHeight="1" x14ac:dyDescent="0.25">
      <c r="C2907" s="36" t="str">
        <f t="shared" si="223"/>
        <v/>
      </c>
      <c r="D2907" s="36">
        <f t="shared" si="224"/>
        <v>0</v>
      </c>
      <c r="E2907" s="36" t="e">
        <f t="shared" si="225"/>
        <v>#VALUE!</v>
      </c>
      <c r="F2907" s="78" t="e">
        <f t="shared" si="226"/>
        <v>#VALUE!</v>
      </c>
      <c r="G2907" s="99">
        <f t="shared" si="227"/>
        <v>0</v>
      </c>
      <c r="H2907" s="99">
        <v>1</v>
      </c>
    </row>
    <row r="2908" spans="3:8" ht="18" customHeight="1" x14ac:dyDescent="0.25">
      <c r="C2908" s="36" t="str">
        <f t="shared" si="223"/>
        <v/>
      </c>
      <c r="D2908" s="36">
        <f t="shared" si="224"/>
        <v>0</v>
      </c>
      <c r="E2908" s="36" t="e">
        <f t="shared" si="225"/>
        <v>#VALUE!</v>
      </c>
      <c r="F2908" s="78" t="e">
        <f t="shared" si="226"/>
        <v>#VALUE!</v>
      </c>
      <c r="G2908" s="99">
        <f t="shared" si="227"/>
        <v>0</v>
      </c>
      <c r="H2908" s="99">
        <v>1</v>
      </c>
    </row>
    <row r="2909" spans="3:8" ht="18" customHeight="1" x14ac:dyDescent="0.25">
      <c r="C2909" s="36" t="str">
        <f t="shared" si="223"/>
        <v/>
      </c>
      <c r="D2909" s="36">
        <f t="shared" si="224"/>
        <v>0</v>
      </c>
      <c r="E2909" s="36" t="e">
        <f t="shared" si="225"/>
        <v>#VALUE!</v>
      </c>
      <c r="F2909" s="78" t="e">
        <f t="shared" si="226"/>
        <v>#VALUE!</v>
      </c>
      <c r="G2909" s="99">
        <f t="shared" si="227"/>
        <v>0</v>
      </c>
      <c r="H2909" s="99">
        <v>1</v>
      </c>
    </row>
    <row r="2910" spans="3:8" ht="18" customHeight="1" x14ac:dyDescent="0.25">
      <c r="C2910" s="36" t="str">
        <f t="shared" si="223"/>
        <v/>
      </c>
      <c r="D2910" s="36">
        <f t="shared" si="224"/>
        <v>0</v>
      </c>
      <c r="E2910" s="36" t="e">
        <f t="shared" si="225"/>
        <v>#VALUE!</v>
      </c>
      <c r="F2910" s="78" t="e">
        <f t="shared" si="226"/>
        <v>#VALUE!</v>
      </c>
      <c r="G2910" s="99">
        <f t="shared" si="227"/>
        <v>0</v>
      </c>
      <c r="H2910" s="99">
        <v>1</v>
      </c>
    </row>
    <row r="2911" spans="3:8" ht="18" customHeight="1" x14ac:dyDescent="0.25">
      <c r="C2911" s="36" t="str">
        <f t="shared" si="223"/>
        <v/>
      </c>
      <c r="D2911" s="36">
        <f t="shared" si="224"/>
        <v>0</v>
      </c>
      <c r="E2911" s="36" t="e">
        <f t="shared" si="225"/>
        <v>#VALUE!</v>
      </c>
      <c r="F2911" s="78" t="e">
        <f t="shared" si="226"/>
        <v>#VALUE!</v>
      </c>
      <c r="G2911" s="99">
        <f t="shared" si="227"/>
        <v>0</v>
      </c>
      <c r="H2911" s="99">
        <v>1</v>
      </c>
    </row>
    <row r="2912" spans="3:8" ht="18" customHeight="1" x14ac:dyDescent="0.25">
      <c r="C2912" s="36" t="str">
        <f t="shared" si="223"/>
        <v/>
      </c>
      <c r="D2912" s="36">
        <f t="shared" si="224"/>
        <v>0</v>
      </c>
      <c r="E2912" s="36" t="e">
        <f t="shared" si="225"/>
        <v>#VALUE!</v>
      </c>
      <c r="F2912" s="78" t="e">
        <f t="shared" si="226"/>
        <v>#VALUE!</v>
      </c>
      <c r="G2912" s="99">
        <f t="shared" si="227"/>
        <v>0</v>
      </c>
      <c r="H2912" s="99">
        <v>1</v>
      </c>
    </row>
    <row r="2913" spans="3:8" ht="18" customHeight="1" x14ac:dyDescent="0.25">
      <c r="C2913" s="36" t="str">
        <f t="shared" si="223"/>
        <v/>
      </c>
      <c r="D2913" s="36">
        <f t="shared" si="224"/>
        <v>0</v>
      </c>
      <c r="E2913" s="36" t="e">
        <f t="shared" si="225"/>
        <v>#VALUE!</v>
      </c>
      <c r="F2913" s="78" t="e">
        <f t="shared" si="226"/>
        <v>#VALUE!</v>
      </c>
      <c r="G2913" s="99">
        <f t="shared" si="227"/>
        <v>0</v>
      </c>
      <c r="H2913" s="99">
        <v>1</v>
      </c>
    </row>
    <row r="2914" spans="3:8" ht="18" customHeight="1" x14ac:dyDescent="0.25">
      <c r="C2914" s="36" t="str">
        <f t="shared" si="223"/>
        <v/>
      </c>
      <c r="D2914" s="36">
        <f t="shared" si="224"/>
        <v>0</v>
      </c>
      <c r="E2914" s="36" t="e">
        <f t="shared" si="225"/>
        <v>#VALUE!</v>
      </c>
      <c r="F2914" s="78" t="e">
        <f t="shared" si="226"/>
        <v>#VALUE!</v>
      </c>
      <c r="G2914" s="99">
        <f t="shared" si="227"/>
        <v>0</v>
      </c>
      <c r="H2914" s="99">
        <v>1</v>
      </c>
    </row>
    <row r="2915" spans="3:8" ht="18" customHeight="1" x14ac:dyDescent="0.25">
      <c r="C2915" s="36" t="str">
        <f t="shared" si="223"/>
        <v/>
      </c>
      <c r="D2915" s="36">
        <f t="shared" si="224"/>
        <v>0</v>
      </c>
      <c r="E2915" s="36" t="e">
        <f t="shared" si="225"/>
        <v>#VALUE!</v>
      </c>
      <c r="F2915" s="78" t="e">
        <f t="shared" si="226"/>
        <v>#VALUE!</v>
      </c>
      <c r="G2915" s="99">
        <f t="shared" si="227"/>
        <v>0</v>
      </c>
      <c r="H2915" s="99">
        <v>1</v>
      </c>
    </row>
    <row r="2916" spans="3:8" ht="18" customHeight="1" x14ac:dyDescent="0.25">
      <c r="C2916" s="36" t="str">
        <f t="shared" si="223"/>
        <v/>
      </c>
      <c r="D2916" s="36">
        <f t="shared" si="224"/>
        <v>0</v>
      </c>
      <c r="E2916" s="36" t="e">
        <f t="shared" si="225"/>
        <v>#VALUE!</v>
      </c>
      <c r="F2916" s="78" t="e">
        <f t="shared" si="226"/>
        <v>#VALUE!</v>
      </c>
      <c r="G2916" s="99">
        <f t="shared" si="227"/>
        <v>0</v>
      </c>
      <c r="H2916" s="99">
        <v>1</v>
      </c>
    </row>
    <row r="2917" spans="3:8" ht="18" customHeight="1" x14ac:dyDescent="0.25">
      <c r="C2917" s="36" t="str">
        <f t="shared" si="223"/>
        <v/>
      </c>
      <c r="D2917" s="36">
        <f t="shared" si="224"/>
        <v>0</v>
      </c>
      <c r="E2917" s="36" t="e">
        <f t="shared" si="225"/>
        <v>#VALUE!</v>
      </c>
      <c r="F2917" s="78" t="e">
        <f t="shared" si="226"/>
        <v>#VALUE!</v>
      </c>
      <c r="G2917" s="99">
        <f t="shared" si="227"/>
        <v>0</v>
      </c>
      <c r="H2917" s="99">
        <v>1</v>
      </c>
    </row>
    <row r="2918" spans="3:8" ht="18" customHeight="1" x14ac:dyDescent="0.25">
      <c r="C2918" s="36" t="str">
        <f t="shared" si="223"/>
        <v/>
      </c>
      <c r="D2918" s="36">
        <f t="shared" si="224"/>
        <v>0</v>
      </c>
      <c r="E2918" s="36" t="e">
        <f t="shared" si="225"/>
        <v>#VALUE!</v>
      </c>
      <c r="F2918" s="78" t="e">
        <f t="shared" si="226"/>
        <v>#VALUE!</v>
      </c>
      <c r="G2918" s="99">
        <f t="shared" si="227"/>
        <v>0</v>
      </c>
      <c r="H2918" s="99">
        <v>1</v>
      </c>
    </row>
    <row r="2919" spans="3:8" ht="18" customHeight="1" x14ac:dyDescent="0.25">
      <c r="C2919" s="36" t="str">
        <f t="shared" si="223"/>
        <v/>
      </c>
      <c r="D2919" s="36">
        <f t="shared" si="224"/>
        <v>0</v>
      </c>
      <c r="E2919" s="36" t="e">
        <f t="shared" si="225"/>
        <v>#VALUE!</v>
      </c>
      <c r="F2919" s="78" t="e">
        <f t="shared" si="226"/>
        <v>#VALUE!</v>
      </c>
      <c r="G2919" s="99">
        <f t="shared" si="227"/>
        <v>0</v>
      </c>
      <c r="H2919" s="99">
        <v>1</v>
      </c>
    </row>
    <row r="2920" spans="3:8" ht="18" customHeight="1" x14ac:dyDescent="0.25">
      <c r="C2920" s="36" t="str">
        <f t="shared" si="223"/>
        <v/>
      </c>
      <c r="D2920" s="36">
        <f t="shared" si="224"/>
        <v>0</v>
      </c>
      <c r="E2920" s="36" t="e">
        <f t="shared" si="225"/>
        <v>#VALUE!</v>
      </c>
      <c r="F2920" s="78" t="e">
        <f t="shared" si="226"/>
        <v>#VALUE!</v>
      </c>
      <c r="G2920" s="99">
        <f t="shared" si="227"/>
        <v>0</v>
      </c>
      <c r="H2920" s="99">
        <v>1</v>
      </c>
    </row>
    <row r="2921" spans="3:8" ht="18" customHeight="1" x14ac:dyDescent="0.25">
      <c r="C2921" s="36" t="str">
        <f t="shared" si="223"/>
        <v/>
      </c>
      <c r="D2921" s="36">
        <f t="shared" si="224"/>
        <v>0</v>
      </c>
      <c r="E2921" s="36" t="e">
        <f t="shared" si="225"/>
        <v>#VALUE!</v>
      </c>
      <c r="F2921" s="78" t="e">
        <f t="shared" si="226"/>
        <v>#VALUE!</v>
      </c>
      <c r="G2921" s="99">
        <f t="shared" si="227"/>
        <v>0</v>
      </c>
      <c r="H2921" s="99">
        <v>1</v>
      </c>
    </row>
    <row r="2922" spans="3:8" ht="18" customHeight="1" x14ac:dyDescent="0.25">
      <c r="C2922" s="36" t="str">
        <f t="shared" si="223"/>
        <v/>
      </c>
      <c r="D2922" s="36">
        <f t="shared" si="224"/>
        <v>0</v>
      </c>
      <c r="E2922" s="36" t="e">
        <f t="shared" si="225"/>
        <v>#VALUE!</v>
      </c>
      <c r="F2922" s="78" t="e">
        <f t="shared" si="226"/>
        <v>#VALUE!</v>
      </c>
      <c r="G2922" s="99">
        <f t="shared" si="227"/>
        <v>0</v>
      </c>
      <c r="H2922" s="99">
        <v>1</v>
      </c>
    </row>
    <row r="2923" spans="3:8" ht="18" customHeight="1" x14ac:dyDescent="0.25">
      <c r="C2923" s="36" t="str">
        <f t="shared" si="223"/>
        <v/>
      </c>
      <c r="D2923" s="36">
        <f t="shared" si="224"/>
        <v>0</v>
      </c>
      <c r="E2923" s="36" t="e">
        <f t="shared" si="225"/>
        <v>#VALUE!</v>
      </c>
      <c r="F2923" s="78" t="e">
        <f t="shared" si="226"/>
        <v>#VALUE!</v>
      </c>
      <c r="G2923" s="99">
        <f t="shared" si="227"/>
        <v>0</v>
      </c>
      <c r="H2923" s="99">
        <v>1</v>
      </c>
    </row>
    <row r="2924" spans="3:8" ht="18" customHeight="1" x14ac:dyDescent="0.25">
      <c r="C2924" s="36" t="str">
        <f t="shared" si="223"/>
        <v/>
      </c>
      <c r="D2924" s="36">
        <f t="shared" si="224"/>
        <v>0</v>
      </c>
      <c r="E2924" s="36" t="e">
        <f t="shared" si="225"/>
        <v>#VALUE!</v>
      </c>
      <c r="F2924" s="78" t="e">
        <f t="shared" si="226"/>
        <v>#VALUE!</v>
      </c>
      <c r="G2924" s="99">
        <f t="shared" si="227"/>
        <v>0</v>
      </c>
      <c r="H2924" s="99">
        <v>1</v>
      </c>
    </row>
    <row r="2925" spans="3:8" ht="18" customHeight="1" x14ac:dyDescent="0.25">
      <c r="C2925" s="36" t="str">
        <f t="shared" si="223"/>
        <v/>
      </c>
      <c r="D2925" s="36">
        <f t="shared" si="224"/>
        <v>0</v>
      </c>
      <c r="E2925" s="36" t="e">
        <f t="shared" si="225"/>
        <v>#VALUE!</v>
      </c>
      <c r="F2925" s="78" t="e">
        <f t="shared" si="226"/>
        <v>#VALUE!</v>
      </c>
      <c r="G2925" s="99">
        <f t="shared" si="227"/>
        <v>0</v>
      </c>
      <c r="H2925" s="99">
        <v>1</v>
      </c>
    </row>
    <row r="2926" spans="3:8" ht="18" customHeight="1" x14ac:dyDescent="0.25">
      <c r="C2926" s="36" t="str">
        <f t="shared" si="223"/>
        <v/>
      </c>
      <c r="D2926" s="36">
        <f t="shared" si="224"/>
        <v>0</v>
      </c>
      <c r="E2926" s="36" t="e">
        <f t="shared" si="225"/>
        <v>#VALUE!</v>
      </c>
      <c r="F2926" s="78" t="e">
        <f t="shared" si="226"/>
        <v>#VALUE!</v>
      </c>
      <c r="G2926" s="99">
        <f t="shared" si="227"/>
        <v>0</v>
      </c>
      <c r="H2926" s="99">
        <v>1</v>
      </c>
    </row>
    <row r="2927" spans="3:8" ht="18" customHeight="1" x14ac:dyDescent="0.25">
      <c r="C2927" s="36" t="str">
        <f t="shared" si="223"/>
        <v/>
      </c>
      <c r="D2927" s="36">
        <f t="shared" si="224"/>
        <v>0</v>
      </c>
      <c r="E2927" s="36" t="e">
        <f t="shared" si="225"/>
        <v>#VALUE!</v>
      </c>
      <c r="F2927" s="78" t="e">
        <f t="shared" si="226"/>
        <v>#VALUE!</v>
      </c>
      <c r="G2927" s="99">
        <f t="shared" si="227"/>
        <v>0</v>
      </c>
      <c r="H2927" s="99">
        <v>1</v>
      </c>
    </row>
    <row r="2928" spans="3:8" ht="18" customHeight="1" x14ac:dyDescent="0.25">
      <c r="C2928" s="36" t="str">
        <f t="shared" si="223"/>
        <v/>
      </c>
      <c r="D2928" s="36">
        <f t="shared" si="224"/>
        <v>0</v>
      </c>
      <c r="E2928" s="36" t="e">
        <f t="shared" si="225"/>
        <v>#VALUE!</v>
      </c>
      <c r="F2928" s="78" t="e">
        <f t="shared" si="226"/>
        <v>#VALUE!</v>
      </c>
      <c r="G2928" s="99">
        <f t="shared" si="227"/>
        <v>0</v>
      </c>
      <c r="H2928" s="99">
        <v>1</v>
      </c>
    </row>
    <row r="2929" spans="3:8" ht="18" customHeight="1" x14ac:dyDescent="0.25">
      <c r="C2929" s="36" t="str">
        <f t="shared" si="223"/>
        <v/>
      </c>
      <c r="D2929" s="36">
        <f t="shared" si="224"/>
        <v>0</v>
      </c>
      <c r="E2929" s="36" t="e">
        <f t="shared" si="225"/>
        <v>#VALUE!</v>
      </c>
      <c r="F2929" s="78" t="e">
        <f t="shared" si="226"/>
        <v>#VALUE!</v>
      </c>
      <c r="G2929" s="99">
        <f t="shared" si="227"/>
        <v>0</v>
      </c>
      <c r="H2929" s="99">
        <v>1</v>
      </c>
    </row>
    <row r="2930" spans="3:8" ht="18" customHeight="1" x14ac:dyDescent="0.25">
      <c r="C2930" s="36" t="str">
        <f t="shared" si="223"/>
        <v/>
      </c>
      <c r="D2930" s="36">
        <f t="shared" si="224"/>
        <v>0</v>
      </c>
      <c r="E2930" s="36" t="e">
        <f t="shared" si="225"/>
        <v>#VALUE!</v>
      </c>
      <c r="F2930" s="78" t="e">
        <f t="shared" si="226"/>
        <v>#VALUE!</v>
      </c>
      <c r="G2930" s="99">
        <f t="shared" si="227"/>
        <v>0</v>
      </c>
      <c r="H2930" s="99">
        <v>1</v>
      </c>
    </row>
    <row r="2931" spans="3:8" ht="18" customHeight="1" x14ac:dyDescent="0.25">
      <c r="C2931" s="36" t="str">
        <f t="shared" si="223"/>
        <v/>
      </c>
      <c r="D2931" s="36">
        <f t="shared" si="224"/>
        <v>0</v>
      </c>
      <c r="E2931" s="36" t="e">
        <f t="shared" si="225"/>
        <v>#VALUE!</v>
      </c>
      <c r="F2931" s="78" t="e">
        <f t="shared" si="226"/>
        <v>#VALUE!</v>
      </c>
      <c r="G2931" s="99">
        <f t="shared" si="227"/>
        <v>0</v>
      </c>
      <c r="H2931" s="99">
        <v>1</v>
      </c>
    </row>
    <row r="2932" spans="3:8" ht="18" customHeight="1" x14ac:dyDescent="0.25">
      <c r="C2932" s="36" t="str">
        <f t="shared" si="223"/>
        <v/>
      </c>
      <c r="D2932" s="36">
        <f t="shared" si="224"/>
        <v>0</v>
      </c>
      <c r="E2932" s="36" t="e">
        <f t="shared" si="225"/>
        <v>#VALUE!</v>
      </c>
      <c r="F2932" s="78" t="e">
        <f t="shared" si="226"/>
        <v>#VALUE!</v>
      </c>
      <c r="G2932" s="99">
        <f t="shared" si="227"/>
        <v>0</v>
      </c>
      <c r="H2932" s="99">
        <v>1</v>
      </c>
    </row>
    <row r="2933" spans="3:8" ht="18" customHeight="1" x14ac:dyDescent="0.25">
      <c r="C2933" s="36" t="str">
        <f t="shared" si="223"/>
        <v/>
      </c>
      <c r="D2933" s="36">
        <f t="shared" si="224"/>
        <v>0</v>
      </c>
      <c r="E2933" s="36" t="e">
        <f t="shared" si="225"/>
        <v>#VALUE!</v>
      </c>
      <c r="F2933" s="78" t="e">
        <f t="shared" si="226"/>
        <v>#VALUE!</v>
      </c>
      <c r="G2933" s="99">
        <f t="shared" si="227"/>
        <v>0</v>
      </c>
      <c r="H2933" s="99">
        <v>1</v>
      </c>
    </row>
    <row r="2934" spans="3:8" ht="18" customHeight="1" x14ac:dyDescent="0.25">
      <c r="C2934" s="36" t="str">
        <f t="shared" si="223"/>
        <v/>
      </c>
      <c r="D2934" s="36">
        <f t="shared" si="224"/>
        <v>0</v>
      </c>
      <c r="E2934" s="36" t="e">
        <f t="shared" si="225"/>
        <v>#VALUE!</v>
      </c>
      <c r="F2934" s="78" t="e">
        <f t="shared" si="226"/>
        <v>#VALUE!</v>
      </c>
      <c r="G2934" s="99">
        <f t="shared" si="227"/>
        <v>0</v>
      </c>
      <c r="H2934" s="99">
        <v>1</v>
      </c>
    </row>
    <row r="2935" spans="3:8" ht="18" customHeight="1" x14ac:dyDescent="0.25">
      <c r="C2935" s="36" t="str">
        <f t="shared" si="223"/>
        <v/>
      </c>
      <c r="D2935" s="36">
        <f t="shared" si="224"/>
        <v>0</v>
      </c>
      <c r="E2935" s="36" t="e">
        <f t="shared" si="225"/>
        <v>#VALUE!</v>
      </c>
      <c r="F2935" s="78" t="e">
        <f t="shared" si="226"/>
        <v>#VALUE!</v>
      </c>
      <c r="G2935" s="99">
        <f t="shared" si="227"/>
        <v>0</v>
      </c>
      <c r="H2935" s="99">
        <v>1</v>
      </c>
    </row>
    <row r="2936" spans="3:8" ht="18" customHeight="1" x14ac:dyDescent="0.25">
      <c r="C2936" s="36" t="str">
        <f t="shared" si="223"/>
        <v/>
      </c>
      <c r="D2936" s="36">
        <f t="shared" si="224"/>
        <v>0</v>
      </c>
      <c r="E2936" s="36" t="e">
        <f t="shared" si="225"/>
        <v>#VALUE!</v>
      </c>
      <c r="F2936" s="78" t="e">
        <f t="shared" si="226"/>
        <v>#VALUE!</v>
      </c>
      <c r="G2936" s="99">
        <f t="shared" si="227"/>
        <v>0</v>
      </c>
      <c r="H2936" s="99">
        <v>1</v>
      </c>
    </row>
    <row r="2937" spans="3:8" ht="18" customHeight="1" x14ac:dyDescent="0.25">
      <c r="C2937" s="36" t="str">
        <f t="shared" si="223"/>
        <v/>
      </c>
      <c r="D2937" s="36">
        <f t="shared" si="224"/>
        <v>0</v>
      </c>
      <c r="E2937" s="36" t="e">
        <f t="shared" si="225"/>
        <v>#VALUE!</v>
      </c>
      <c r="F2937" s="78" t="e">
        <f t="shared" si="226"/>
        <v>#VALUE!</v>
      </c>
      <c r="G2937" s="99">
        <f t="shared" si="227"/>
        <v>0</v>
      </c>
      <c r="H2937" s="99">
        <v>1</v>
      </c>
    </row>
    <row r="2938" spans="3:8" ht="18" customHeight="1" x14ac:dyDescent="0.25">
      <c r="C2938" s="36" t="str">
        <f t="shared" si="223"/>
        <v/>
      </c>
      <c r="D2938" s="36">
        <f t="shared" si="224"/>
        <v>0</v>
      </c>
      <c r="E2938" s="36" t="e">
        <f t="shared" si="225"/>
        <v>#VALUE!</v>
      </c>
      <c r="F2938" s="78" t="e">
        <f t="shared" si="226"/>
        <v>#VALUE!</v>
      </c>
      <c r="G2938" s="99">
        <f t="shared" si="227"/>
        <v>0</v>
      </c>
      <c r="H2938" s="99">
        <v>1</v>
      </c>
    </row>
    <row r="2939" spans="3:8" ht="18" customHeight="1" x14ac:dyDescent="0.25">
      <c r="C2939" s="36" t="str">
        <f t="shared" si="223"/>
        <v/>
      </c>
      <c r="D2939" s="36">
        <f t="shared" si="224"/>
        <v>0</v>
      </c>
      <c r="E2939" s="36" t="e">
        <f t="shared" si="225"/>
        <v>#VALUE!</v>
      </c>
      <c r="F2939" s="78" t="e">
        <f t="shared" si="226"/>
        <v>#VALUE!</v>
      </c>
      <c r="G2939" s="99">
        <f t="shared" si="227"/>
        <v>0</v>
      </c>
      <c r="H2939" s="99">
        <v>1</v>
      </c>
    </row>
    <row r="2940" spans="3:8" ht="18" customHeight="1" x14ac:dyDescent="0.25">
      <c r="C2940" s="36" t="str">
        <f t="shared" si="223"/>
        <v/>
      </c>
      <c r="D2940" s="36">
        <f t="shared" si="224"/>
        <v>0</v>
      </c>
      <c r="E2940" s="36" t="e">
        <f t="shared" si="225"/>
        <v>#VALUE!</v>
      </c>
      <c r="F2940" s="78" t="e">
        <f t="shared" si="226"/>
        <v>#VALUE!</v>
      </c>
      <c r="G2940" s="99">
        <f t="shared" si="227"/>
        <v>0</v>
      </c>
      <c r="H2940" s="99">
        <v>1</v>
      </c>
    </row>
    <row r="2941" spans="3:8" ht="18" customHeight="1" x14ac:dyDescent="0.25">
      <c r="C2941" s="36" t="str">
        <f t="shared" si="223"/>
        <v/>
      </c>
      <c r="D2941" s="36">
        <f t="shared" si="224"/>
        <v>0</v>
      </c>
      <c r="E2941" s="36" t="e">
        <f t="shared" si="225"/>
        <v>#VALUE!</v>
      </c>
      <c r="F2941" s="78" t="e">
        <f t="shared" si="226"/>
        <v>#VALUE!</v>
      </c>
      <c r="G2941" s="99">
        <f t="shared" si="227"/>
        <v>0</v>
      </c>
      <c r="H2941" s="99">
        <v>1</v>
      </c>
    </row>
    <row r="2942" spans="3:8" ht="18" customHeight="1" x14ac:dyDescent="0.25">
      <c r="C2942" s="36" t="str">
        <f t="shared" si="223"/>
        <v/>
      </c>
      <c r="D2942" s="36">
        <f t="shared" si="224"/>
        <v>0</v>
      </c>
      <c r="E2942" s="36" t="e">
        <f t="shared" si="225"/>
        <v>#VALUE!</v>
      </c>
      <c r="F2942" s="78" t="e">
        <f t="shared" si="226"/>
        <v>#VALUE!</v>
      </c>
      <c r="G2942" s="99">
        <f t="shared" si="227"/>
        <v>0</v>
      </c>
      <c r="H2942" s="99">
        <v>1</v>
      </c>
    </row>
    <row r="2943" spans="3:8" ht="18" customHeight="1" x14ac:dyDescent="0.25">
      <c r="C2943" s="36" t="str">
        <f t="shared" si="223"/>
        <v/>
      </c>
      <c r="D2943" s="36">
        <f t="shared" si="224"/>
        <v>0</v>
      </c>
      <c r="E2943" s="36" t="e">
        <f t="shared" si="225"/>
        <v>#VALUE!</v>
      </c>
      <c r="F2943" s="78" t="e">
        <f t="shared" si="226"/>
        <v>#VALUE!</v>
      </c>
      <c r="G2943" s="99">
        <f t="shared" si="227"/>
        <v>0</v>
      </c>
      <c r="H2943" s="99">
        <v>1</v>
      </c>
    </row>
    <row r="2944" spans="3:8" ht="18" customHeight="1" x14ac:dyDescent="0.25">
      <c r="C2944" s="36" t="str">
        <f t="shared" si="223"/>
        <v/>
      </c>
      <c r="D2944" s="36">
        <f t="shared" si="224"/>
        <v>0</v>
      </c>
      <c r="E2944" s="36" t="e">
        <f t="shared" si="225"/>
        <v>#VALUE!</v>
      </c>
      <c r="F2944" s="78" t="e">
        <f t="shared" si="226"/>
        <v>#VALUE!</v>
      </c>
      <c r="G2944" s="99">
        <f t="shared" si="227"/>
        <v>0</v>
      </c>
      <c r="H2944" s="99">
        <v>1</v>
      </c>
    </row>
    <row r="2945" spans="3:8" ht="18" customHeight="1" x14ac:dyDescent="0.25">
      <c r="C2945" s="36" t="str">
        <f t="shared" si="223"/>
        <v/>
      </c>
      <c r="D2945" s="36">
        <f t="shared" si="224"/>
        <v>0</v>
      </c>
      <c r="E2945" s="36" t="e">
        <f t="shared" si="225"/>
        <v>#VALUE!</v>
      </c>
      <c r="F2945" s="78" t="e">
        <f t="shared" si="226"/>
        <v>#VALUE!</v>
      </c>
      <c r="G2945" s="99">
        <f t="shared" si="227"/>
        <v>0</v>
      </c>
      <c r="H2945" s="99">
        <v>1</v>
      </c>
    </row>
    <row r="2946" spans="3:8" ht="18" customHeight="1" x14ac:dyDescent="0.25">
      <c r="C2946" s="36" t="str">
        <f t="shared" si="223"/>
        <v/>
      </c>
      <c r="D2946" s="36">
        <f t="shared" si="224"/>
        <v>0</v>
      </c>
      <c r="E2946" s="36" t="e">
        <f t="shared" si="225"/>
        <v>#VALUE!</v>
      </c>
      <c r="F2946" s="78" t="e">
        <f t="shared" si="226"/>
        <v>#VALUE!</v>
      </c>
      <c r="G2946" s="99">
        <f t="shared" si="227"/>
        <v>0</v>
      </c>
      <c r="H2946" s="99">
        <v>1</v>
      </c>
    </row>
    <row r="2947" spans="3:8" ht="18" customHeight="1" x14ac:dyDescent="0.25">
      <c r="C2947" s="36" t="str">
        <f t="shared" ref="C2947:C3010" si="228">TRIM(RIGHT(SUBSTITUTE(A2947,"/",REPT(" ",LEN(A2947))),LEN(A2947)))</f>
        <v/>
      </c>
      <c r="D2947" s="36">
        <f t="shared" ref="D2947:D3010" si="229">B2947</f>
        <v>0</v>
      </c>
      <c r="E2947" s="36" t="e">
        <f t="shared" ref="E2947:E3010" si="230">LEFT(A2947,LEN(A2947)-LEN(C2947)-1)</f>
        <v>#VALUE!</v>
      </c>
      <c r="F2947" s="78" t="e">
        <f t="shared" ref="F2947:F3010" si="231">LEFT(A2947,FIND("/",A2947,FIND("/",A2947)+1)-1)</f>
        <v>#VALUE!</v>
      </c>
      <c r="G2947" s="99">
        <f t="shared" ref="G2947:G3010" si="232">B2947</f>
        <v>0</v>
      </c>
      <c r="H2947" s="99">
        <v>1</v>
      </c>
    </row>
    <row r="2948" spans="3:8" ht="18" customHeight="1" x14ac:dyDescent="0.25">
      <c r="C2948" s="36" t="str">
        <f t="shared" si="228"/>
        <v/>
      </c>
      <c r="D2948" s="36">
        <f t="shared" si="229"/>
        <v>0</v>
      </c>
      <c r="E2948" s="36" t="e">
        <f t="shared" si="230"/>
        <v>#VALUE!</v>
      </c>
      <c r="F2948" s="78" t="e">
        <f t="shared" si="231"/>
        <v>#VALUE!</v>
      </c>
      <c r="G2948" s="99">
        <f t="shared" si="232"/>
        <v>0</v>
      </c>
      <c r="H2948" s="99">
        <v>1</v>
      </c>
    </row>
    <row r="2949" spans="3:8" ht="18" customHeight="1" x14ac:dyDescent="0.25">
      <c r="C2949" s="36" t="str">
        <f t="shared" si="228"/>
        <v/>
      </c>
      <c r="D2949" s="36">
        <f t="shared" si="229"/>
        <v>0</v>
      </c>
      <c r="E2949" s="36" t="e">
        <f t="shared" si="230"/>
        <v>#VALUE!</v>
      </c>
      <c r="F2949" s="78" t="e">
        <f t="shared" si="231"/>
        <v>#VALUE!</v>
      </c>
      <c r="G2949" s="99">
        <f t="shared" si="232"/>
        <v>0</v>
      </c>
      <c r="H2949" s="99">
        <v>1</v>
      </c>
    </row>
    <row r="2950" spans="3:8" ht="18" customHeight="1" x14ac:dyDescent="0.25">
      <c r="C2950" s="36" t="str">
        <f t="shared" si="228"/>
        <v/>
      </c>
      <c r="D2950" s="36">
        <f t="shared" si="229"/>
        <v>0</v>
      </c>
      <c r="E2950" s="36" t="e">
        <f t="shared" si="230"/>
        <v>#VALUE!</v>
      </c>
      <c r="F2950" s="78" t="e">
        <f t="shared" si="231"/>
        <v>#VALUE!</v>
      </c>
      <c r="G2950" s="99">
        <f t="shared" si="232"/>
        <v>0</v>
      </c>
      <c r="H2950" s="99">
        <v>1</v>
      </c>
    </row>
    <row r="2951" spans="3:8" ht="18" customHeight="1" x14ac:dyDescent="0.25">
      <c r="C2951" s="36" t="str">
        <f t="shared" si="228"/>
        <v/>
      </c>
      <c r="D2951" s="36">
        <f t="shared" si="229"/>
        <v>0</v>
      </c>
      <c r="E2951" s="36" t="e">
        <f t="shared" si="230"/>
        <v>#VALUE!</v>
      </c>
      <c r="F2951" s="78" t="e">
        <f t="shared" si="231"/>
        <v>#VALUE!</v>
      </c>
      <c r="G2951" s="99">
        <f t="shared" si="232"/>
        <v>0</v>
      </c>
      <c r="H2951" s="99">
        <v>1</v>
      </c>
    </row>
    <row r="2952" spans="3:8" ht="18" customHeight="1" x14ac:dyDescent="0.25">
      <c r="C2952" s="36" t="str">
        <f t="shared" si="228"/>
        <v/>
      </c>
      <c r="D2952" s="36">
        <f t="shared" si="229"/>
        <v>0</v>
      </c>
      <c r="E2952" s="36" t="e">
        <f t="shared" si="230"/>
        <v>#VALUE!</v>
      </c>
      <c r="F2952" s="78" t="e">
        <f t="shared" si="231"/>
        <v>#VALUE!</v>
      </c>
      <c r="G2952" s="99">
        <f t="shared" si="232"/>
        <v>0</v>
      </c>
      <c r="H2952" s="99">
        <v>1</v>
      </c>
    </row>
    <row r="2953" spans="3:8" ht="18" customHeight="1" x14ac:dyDescent="0.25">
      <c r="C2953" s="36" t="str">
        <f t="shared" si="228"/>
        <v/>
      </c>
      <c r="D2953" s="36">
        <f t="shared" si="229"/>
        <v>0</v>
      </c>
      <c r="E2953" s="36" t="e">
        <f t="shared" si="230"/>
        <v>#VALUE!</v>
      </c>
      <c r="F2953" s="78" t="e">
        <f t="shared" si="231"/>
        <v>#VALUE!</v>
      </c>
      <c r="G2953" s="99">
        <f t="shared" si="232"/>
        <v>0</v>
      </c>
      <c r="H2953" s="99">
        <v>1</v>
      </c>
    </row>
    <row r="2954" spans="3:8" ht="18" customHeight="1" x14ac:dyDescent="0.25">
      <c r="C2954" s="36" t="str">
        <f t="shared" si="228"/>
        <v/>
      </c>
      <c r="D2954" s="36">
        <f t="shared" si="229"/>
        <v>0</v>
      </c>
      <c r="E2954" s="36" t="e">
        <f t="shared" si="230"/>
        <v>#VALUE!</v>
      </c>
      <c r="F2954" s="78" t="e">
        <f t="shared" si="231"/>
        <v>#VALUE!</v>
      </c>
      <c r="G2954" s="99">
        <f t="shared" si="232"/>
        <v>0</v>
      </c>
      <c r="H2954" s="99">
        <v>1</v>
      </c>
    </row>
    <row r="2955" spans="3:8" ht="18" customHeight="1" x14ac:dyDescent="0.25">
      <c r="C2955" s="36" t="str">
        <f t="shared" si="228"/>
        <v/>
      </c>
      <c r="D2955" s="36">
        <f t="shared" si="229"/>
        <v>0</v>
      </c>
      <c r="E2955" s="36" t="e">
        <f t="shared" si="230"/>
        <v>#VALUE!</v>
      </c>
      <c r="F2955" s="78" t="e">
        <f t="shared" si="231"/>
        <v>#VALUE!</v>
      </c>
      <c r="G2955" s="99">
        <f t="shared" si="232"/>
        <v>0</v>
      </c>
      <c r="H2955" s="99">
        <v>1</v>
      </c>
    </row>
    <row r="2956" spans="3:8" ht="18" customHeight="1" x14ac:dyDescent="0.25">
      <c r="C2956" s="36" t="str">
        <f t="shared" si="228"/>
        <v/>
      </c>
      <c r="D2956" s="36">
        <f t="shared" si="229"/>
        <v>0</v>
      </c>
      <c r="E2956" s="36" t="e">
        <f t="shared" si="230"/>
        <v>#VALUE!</v>
      </c>
      <c r="F2956" s="78" t="e">
        <f t="shared" si="231"/>
        <v>#VALUE!</v>
      </c>
      <c r="G2956" s="99">
        <f t="shared" si="232"/>
        <v>0</v>
      </c>
      <c r="H2956" s="99">
        <v>1</v>
      </c>
    </row>
    <row r="2957" spans="3:8" ht="18" customHeight="1" x14ac:dyDescent="0.25">
      <c r="C2957" s="36" t="str">
        <f t="shared" si="228"/>
        <v/>
      </c>
      <c r="D2957" s="36">
        <f t="shared" si="229"/>
        <v>0</v>
      </c>
      <c r="E2957" s="36" t="e">
        <f t="shared" si="230"/>
        <v>#VALUE!</v>
      </c>
      <c r="F2957" s="78" t="e">
        <f t="shared" si="231"/>
        <v>#VALUE!</v>
      </c>
      <c r="G2957" s="99">
        <f t="shared" si="232"/>
        <v>0</v>
      </c>
      <c r="H2957" s="99">
        <v>1</v>
      </c>
    </row>
    <row r="2958" spans="3:8" ht="18" customHeight="1" x14ac:dyDescent="0.25">
      <c r="C2958" s="36" t="str">
        <f t="shared" si="228"/>
        <v/>
      </c>
      <c r="D2958" s="36">
        <f t="shared" si="229"/>
        <v>0</v>
      </c>
      <c r="E2958" s="36" t="e">
        <f t="shared" si="230"/>
        <v>#VALUE!</v>
      </c>
      <c r="F2958" s="78" t="e">
        <f t="shared" si="231"/>
        <v>#VALUE!</v>
      </c>
      <c r="G2958" s="99">
        <f t="shared" si="232"/>
        <v>0</v>
      </c>
      <c r="H2958" s="99">
        <v>1</v>
      </c>
    </row>
    <row r="2959" spans="3:8" ht="18" customHeight="1" x14ac:dyDescent="0.25">
      <c r="C2959" s="36" t="str">
        <f t="shared" si="228"/>
        <v/>
      </c>
      <c r="D2959" s="36">
        <f t="shared" si="229"/>
        <v>0</v>
      </c>
      <c r="E2959" s="36" t="e">
        <f t="shared" si="230"/>
        <v>#VALUE!</v>
      </c>
      <c r="F2959" s="78" t="e">
        <f t="shared" si="231"/>
        <v>#VALUE!</v>
      </c>
      <c r="G2959" s="99">
        <f t="shared" si="232"/>
        <v>0</v>
      </c>
      <c r="H2959" s="99">
        <v>1</v>
      </c>
    </row>
    <row r="2960" spans="3:8" ht="18" customHeight="1" x14ac:dyDescent="0.25">
      <c r="C2960" s="36" t="str">
        <f t="shared" si="228"/>
        <v/>
      </c>
      <c r="D2960" s="36">
        <f t="shared" si="229"/>
        <v>0</v>
      </c>
      <c r="E2960" s="36" t="e">
        <f t="shared" si="230"/>
        <v>#VALUE!</v>
      </c>
      <c r="F2960" s="78" t="e">
        <f t="shared" si="231"/>
        <v>#VALUE!</v>
      </c>
      <c r="G2960" s="99">
        <f t="shared" si="232"/>
        <v>0</v>
      </c>
      <c r="H2960" s="99">
        <v>1</v>
      </c>
    </row>
    <row r="2961" spans="3:8" ht="18" customHeight="1" x14ac:dyDescent="0.25">
      <c r="C2961" s="36" t="str">
        <f t="shared" si="228"/>
        <v/>
      </c>
      <c r="D2961" s="36">
        <f t="shared" si="229"/>
        <v>0</v>
      </c>
      <c r="E2961" s="36" t="e">
        <f t="shared" si="230"/>
        <v>#VALUE!</v>
      </c>
      <c r="F2961" s="78" t="e">
        <f t="shared" si="231"/>
        <v>#VALUE!</v>
      </c>
      <c r="G2961" s="99">
        <f t="shared" si="232"/>
        <v>0</v>
      </c>
      <c r="H2961" s="99">
        <v>1</v>
      </c>
    </row>
    <row r="2962" spans="3:8" ht="18" customHeight="1" x14ac:dyDescent="0.25">
      <c r="C2962" s="36" t="str">
        <f t="shared" si="228"/>
        <v/>
      </c>
      <c r="D2962" s="36">
        <f t="shared" si="229"/>
        <v>0</v>
      </c>
      <c r="E2962" s="36" t="e">
        <f t="shared" si="230"/>
        <v>#VALUE!</v>
      </c>
      <c r="F2962" s="78" t="e">
        <f t="shared" si="231"/>
        <v>#VALUE!</v>
      </c>
      <c r="G2962" s="99">
        <f t="shared" si="232"/>
        <v>0</v>
      </c>
      <c r="H2962" s="99">
        <v>1</v>
      </c>
    </row>
    <row r="2963" spans="3:8" ht="18" customHeight="1" x14ac:dyDescent="0.25">
      <c r="C2963" s="36" t="str">
        <f t="shared" si="228"/>
        <v/>
      </c>
      <c r="D2963" s="36">
        <f t="shared" si="229"/>
        <v>0</v>
      </c>
      <c r="E2963" s="36" t="e">
        <f t="shared" si="230"/>
        <v>#VALUE!</v>
      </c>
      <c r="F2963" s="78" t="e">
        <f t="shared" si="231"/>
        <v>#VALUE!</v>
      </c>
      <c r="G2963" s="99">
        <f t="shared" si="232"/>
        <v>0</v>
      </c>
      <c r="H2963" s="99">
        <v>1</v>
      </c>
    </row>
    <row r="2964" spans="3:8" ht="18" customHeight="1" x14ac:dyDescent="0.25">
      <c r="C2964" s="36" t="str">
        <f t="shared" si="228"/>
        <v/>
      </c>
      <c r="D2964" s="36">
        <f t="shared" si="229"/>
        <v>0</v>
      </c>
      <c r="E2964" s="36" t="e">
        <f t="shared" si="230"/>
        <v>#VALUE!</v>
      </c>
      <c r="F2964" s="78" t="e">
        <f t="shared" si="231"/>
        <v>#VALUE!</v>
      </c>
      <c r="G2964" s="99">
        <f t="shared" si="232"/>
        <v>0</v>
      </c>
      <c r="H2964" s="99">
        <v>1</v>
      </c>
    </row>
    <row r="2965" spans="3:8" ht="18" customHeight="1" x14ac:dyDescent="0.25">
      <c r="C2965" s="36" t="str">
        <f t="shared" si="228"/>
        <v/>
      </c>
      <c r="D2965" s="36">
        <f t="shared" si="229"/>
        <v>0</v>
      </c>
      <c r="E2965" s="36" t="e">
        <f t="shared" si="230"/>
        <v>#VALUE!</v>
      </c>
      <c r="F2965" s="78" t="e">
        <f t="shared" si="231"/>
        <v>#VALUE!</v>
      </c>
      <c r="G2965" s="99">
        <f t="shared" si="232"/>
        <v>0</v>
      </c>
      <c r="H2965" s="99">
        <v>1</v>
      </c>
    </row>
    <row r="2966" spans="3:8" ht="18" customHeight="1" x14ac:dyDescent="0.25">
      <c r="C2966" s="36" t="str">
        <f t="shared" si="228"/>
        <v/>
      </c>
      <c r="D2966" s="36">
        <f t="shared" si="229"/>
        <v>0</v>
      </c>
      <c r="E2966" s="36" t="e">
        <f t="shared" si="230"/>
        <v>#VALUE!</v>
      </c>
      <c r="F2966" s="78" t="e">
        <f t="shared" si="231"/>
        <v>#VALUE!</v>
      </c>
      <c r="G2966" s="99">
        <f t="shared" si="232"/>
        <v>0</v>
      </c>
      <c r="H2966" s="99">
        <v>1</v>
      </c>
    </row>
    <row r="2967" spans="3:8" ht="18" customHeight="1" x14ac:dyDescent="0.25">
      <c r="C2967" s="36" t="str">
        <f t="shared" si="228"/>
        <v/>
      </c>
      <c r="D2967" s="36">
        <f t="shared" si="229"/>
        <v>0</v>
      </c>
      <c r="E2967" s="36" t="e">
        <f t="shared" si="230"/>
        <v>#VALUE!</v>
      </c>
      <c r="F2967" s="78" t="e">
        <f t="shared" si="231"/>
        <v>#VALUE!</v>
      </c>
      <c r="G2967" s="99">
        <f t="shared" si="232"/>
        <v>0</v>
      </c>
      <c r="H2967" s="99">
        <v>1</v>
      </c>
    </row>
    <row r="2968" spans="3:8" ht="18" customHeight="1" x14ac:dyDescent="0.25">
      <c r="C2968" s="36" t="str">
        <f t="shared" si="228"/>
        <v/>
      </c>
      <c r="D2968" s="36">
        <f t="shared" si="229"/>
        <v>0</v>
      </c>
      <c r="E2968" s="36" t="e">
        <f t="shared" si="230"/>
        <v>#VALUE!</v>
      </c>
      <c r="F2968" s="78" t="e">
        <f t="shared" si="231"/>
        <v>#VALUE!</v>
      </c>
      <c r="G2968" s="99">
        <f t="shared" si="232"/>
        <v>0</v>
      </c>
      <c r="H2968" s="99">
        <v>1</v>
      </c>
    </row>
    <row r="2969" spans="3:8" ht="18" customHeight="1" x14ac:dyDescent="0.25">
      <c r="C2969" s="36" t="str">
        <f t="shared" si="228"/>
        <v/>
      </c>
      <c r="D2969" s="36">
        <f t="shared" si="229"/>
        <v>0</v>
      </c>
      <c r="E2969" s="36" t="e">
        <f t="shared" si="230"/>
        <v>#VALUE!</v>
      </c>
      <c r="F2969" s="78" t="e">
        <f t="shared" si="231"/>
        <v>#VALUE!</v>
      </c>
      <c r="G2969" s="99">
        <f t="shared" si="232"/>
        <v>0</v>
      </c>
      <c r="H2969" s="99">
        <v>1</v>
      </c>
    </row>
    <row r="2970" spans="3:8" ht="18" customHeight="1" x14ac:dyDescent="0.25">
      <c r="C2970" s="36" t="str">
        <f t="shared" si="228"/>
        <v/>
      </c>
      <c r="D2970" s="36">
        <f t="shared" si="229"/>
        <v>0</v>
      </c>
      <c r="E2970" s="36" t="e">
        <f t="shared" si="230"/>
        <v>#VALUE!</v>
      </c>
      <c r="F2970" s="78" t="e">
        <f t="shared" si="231"/>
        <v>#VALUE!</v>
      </c>
      <c r="G2970" s="99">
        <f t="shared" si="232"/>
        <v>0</v>
      </c>
      <c r="H2970" s="99">
        <v>1</v>
      </c>
    </row>
    <row r="2971" spans="3:8" ht="18" customHeight="1" x14ac:dyDescent="0.25">
      <c r="C2971" s="36" t="str">
        <f t="shared" si="228"/>
        <v/>
      </c>
      <c r="D2971" s="36">
        <f t="shared" si="229"/>
        <v>0</v>
      </c>
      <c r="E2971" s="36" t="e">
        <f t="shared" si="230"/>
        <v>#VALUE!</v>
      </c>
      <c r="F2971" s="78" t="e">
        <f t="shared" si="231"/>
        <v>#VALUE!</v>
      </c>
      <c r="G2971" s="99">
        <f t="shared" si="232"/>
        <v>0</v>
      </c>
      <c r="H2971" s="99">
        <v>1</v>
      </c>
    </row>
    <row r="2972" spans="3:8" ht="18" customHeight="1" x14ac:dyDescent="0.25">
      <c r="C2972" s="36" t="str">
        <f t="shared" si="228"/>
        <v/>
      </c>
      <c r="D2972" s="36">
        <f t="shared" si="229"/>
        <v>0</v>
      </c>
      <c r="E2972" s="36" t="e">
        <f t="shared" si="230"/>
        <v>#VALUE!</v>
      </c>
      <c r="F2972" s="78" t="e">
        <f t="shared" si="231"/>
        <v>#VALUE!</v>
      </c>
      <c r="G2972" s="99">
        <f t="shared" si="232"/>
        <v>0</v>
      </c>
      <c r="H2972" s="99">
        <v>1</v>
      </c>
    </row>
    <row r="2973" spans="3:8" ht="18" customHeight="1" x14ac:dyDescent="0.25">
      <c r="C2973" s="36" t="str">
        <f t="shared" si="228"/>
        <v/>
      </c>
      <c r="D2973" s="36">
        <f t="shared" si="229"/>
        <v>0</v>
      </c>
      <c r="E2973" s="36" t="e">
        <f t="shared" si="230"/>
        <v>#VALUE!</v>
      </c>
      <c r="F2973" s="78" t="e">
        <f t="shared" si="231"/>
        <v>#VALUE!</v>
      </c>
      <c r="G2973" s="99">
        <f t="shared" si="232"/>
        <v>0</v>
      </c>
      <c r="H2973" s="99">
        <v>1</v>
      </c>
    </row>
    <row r="2974" spans="3:8" ht="18" customHeight="1" x14ac:dyDescent="0.25">
      <c r="C2974" s="36" t="str">
        <f t="shared" si="228"/>
        <v/>
      </c>
      <c r="D2974" s="36">
        <f t="shared" si="229"/>
        <v>0</v>
      </c>
      <c r="E2974" s="36" t="e">
        <f t="shared" si="230"/>
        <v>#VALUE!</v>
      </c>
      <c r="F2974" s="78" t="e">
        <f t="shared" si="231"/>
        <v>#VALUE!</v>
      </c>
      <c r="G2974" s="99">
        <f t="shared" si="232"/>
        <v>0</v>
      </c>
      <c r="H2974" s="99">
        <v>1</v>
      </c>
    </row>
    <row r="2975" spans="3:8" ht="18" customHeight="1" x14ac:dyDescent="0.25">
      <c r="C2975" s="36" t="str">
        <f t="shared" si="228"/>
        <v/>
      </c>
      <c r="D2975" s="36">
        <f t="shared" si="229"/>
        <v>0</v>
      </c>
      <c r="E2975" s="36" t="e">
        <f t="shared" si="230"/>
        <v>#VALUE!</v>
      </c>
      <c r="F2975" s="78" t="e">
        <f t="shared" si="231"/>
        <v>#VALUE!</v>
      </c>
      <c r="G2975" s="99">
        <f t="shared" si="232"/>
        <v>0</v>
      </c>
      <c r="H2975" s="99">
        <v>1</v>
      </c>
    </row>
    <row r="2976" spans="3:8" ht="18" customHeight="1" x14ac:dyDescent="0.25">
      <c r="C2976" s="36" t="str">
        <f t="shared" si="228"/>
        <v/>
      </c>
      <c r="D2976" s="36">
        <f t="shared" si="229"/>
        <v>0</v>
      </c>
      <c r="E2976" s="36" t="e">
        <f t="shared" si="230"/>
        <v>#VALUE!</v>
      </c>
      <c r="F2976" s="78" t="e">
        <f t="shared" si="231"/>
        <v>#VALUE!</v>
      </c>
      <c r="G2976" s="99">
        <f t="shared" si="232"/>
        <v>0</v>
      </c>
      <c r="H2976" s="99">
        <v>1</v>
      </c>
    </row>
    <row r="2977" spans="3:8" ht="18" customHeight="1" x14ac:dyDescent="0.25">
      <c r="C2977" s="36" t="str">
        <f t="shared" si="228"/>
        <v/>
      </c>
      <c r="D2977" s="36">
        <f t="shared" si="229"/>
        <v>0</v>
      </c>
      <c r="E2977" s="36" t="e">
        <f t="shared" si="230"/>
        <v>#VALUE!</v>
      </c>
      <c r="F2977" s="78" t="e">
        <f t="shared" si="231"/>
        <v>#VALUE!</v>
      </c>
      <c r="G2977" s="99">
        <f t="shared" si="232"/>
        <v>0</v>
      </c>
      <c r="H2977" s="99">
        <v>1</v>
      </c>
    </row>
    <row r="2978" spans="3:8" ht="18" customHeight="1" x14ac:dyDescent="0.25">
      <c r="C2978" s="36" t="str">
        <f t="shared" si="228"/>
        <v/>
      </c>
      <c r="D2978" s="36">
        <f t="shared" si="229"/>
        <v>0</v>
      </c>
      <c r="E2978" s="36" t="e">
        <f t="shared" si="230"/>
        <v>#VALUE!</v>
      </c>
      <c r="F2978" s="78" t="e">
        <f t="shared" si="231"/>
        <v>#VALUE!</v>
      </c>
      <c r="G2978" s="99">
        <f t="shared" si="232"/>
        <v>0</v>
      </c>
      <c r="H2978" s="99">
        <v>1</v>
      </c>
    </row>
    <row r="2979" spans="3:8" ht="18" customHeight="1" x14ac:dyDescent="0.25">
      <c r="C2979" s="36" t="str">
        <f t="shared" si="228"/>
        <v/>
      </c>
      <c r="D2979" s="36">
        <f t="shared" si="229"/>
        <v>0</v>
      </c>
      <c r="E2979" s="36" t="e">
        <f t="shared" si="230"/>
        <v>#VALUE!</v>
      </c>
      <c r="F2979" s="78" t="e">
        <f t="shared" si="231"/>
        <v>#VALUE!</v>
      </c>
      <c r="G2979" s="99">
        <f t="shared" si="232"/>
        <v>0</v>
      </c>
      <c r="H2979" s="99">
        <v>1</v>
      </c>
    </row>
    <row r="2980" spans="3:8" ht="18" customHeight="1" x14ac:dyDescent="0.25">
      <c r="C2980" s="36" t="str">
        <f t="shared" si="228"/>
        <v/>
      </c>
      <c r="D2980" s="36">
        <f t="shared" si="229"/>
        <v>0</v>
      </c>
      <c r="E2980" s="36" t="e">
        <f t="shared" si="230"/>
        <v>#VALUE!</v>
      </c>
      <c r="F2980" s="78" t="e">
        <f t="shared" si="231"/>
        <v>#VALUE!</v>
      </c>
      <c r="G2980" s="99">
        <f t="shared" si="232"/>
        <v>0</v>
      </c>
      <c r="H2980" s="99">
        <v>1</v>
      </c>
    </row>
    <row r="2981" spans="3:8" ht="18" customHeight="1" x14ac:dyDescent="0.25">
      <c r="C2981" s="36" t="str">
        <f t="shared" si="228"/>
        <v/>
      </c>
      <c r="D2981" s="36">
        <f t="shared" si="229"/>
        <v>0</v>
      </c>
      <c r="E2981" s="36" t="e">
        <f t="shared" si="230"/>
        <v>#VALUE!</v>
      </c>
      <c r="F2981" s="78" t="e">
        <f t="shared" si="231"/>
        <v>#VALUE!</v>
      </c>
      <c r="G2981" s="99">
        <f t="shared" si="232"/>
        <v>0</v>
      </c>
      <c r="H2981" s="99">
        <v>1</v>
      </c>
    </row>
    <row r="2982" spans="3:8" ht="18" customHeight="1" x14ac:dyDescent="0.25">
      <c r="C2982" s="36" t="str">
        <f t="shared" si="228"/>
        <v/>
      </c>
      <c r="D2982" s="36">
        <f t="shared" si="229"/>
        <v>0</v>
      </c>
      <c r="E2982" s="36" t="e">
        <f t="shared" si="230"/>
        <v>#VALUE!</v>
      </c>
      <c r="F2982" s="78" t="e">
        <f t="shared" si="231"/>
        <v>#VALUE!</v>
      </c>
      <c r="G2982" s="99">
        <f t="shared" si="232"/>
        <v>0</v>
      </c>
      <c r="H2982" s="99">
        <v>1</v>
      </c>
    </row>
    <row r="2983" spans="3:8" ht="18" customHeight="1" x14ac:dyDescent="0.25">
      <c r="C2983" s="36" t="str">
        <f t="shared" si="228"/>
        <v/>
      </c>
      <c r="D2983" s="36">
        <f t="shared" si="229"/>
        <v>0</v>
      </c>
      <c r="E2983" s="36" t="e">
        <f t="shared" si="230"/>
        <v>#VALUE!</v>
      </c>
      <c r="F2983" s="78" t="e">
        <f t="shared" si="231"/>
        <v>#VALUE!</v>
      </c>
      <c r="G2983" s="99">
        <f t="shared" si="232"/>
        <v>0</v>
      </c>
      <c r="H2983" s="99">
        <v>1</v>
      </c>
    </row>
    <row r="2984" spans="3:8" ht="18" customHeight="1" x14ac:dyDescent="0.25">
      <c r="C2984" s="36" t="str">
        <f t="shared" si="228"/>
        <v/>
      </c>
      <c r="D2984" s="36">
        <f t="shared" si="229"/>
        <v>0</v>
      </c>
      <c r="E2984" s="36" t="e">
        <f t="shared" si="230"/>
        <v>#VALUE!</v>
      </c>
      <c r="F2984" s="78" t="e">
        <f t="shared" si="231"/>
        <v>#VALUE!</v>
      </c>
      <c r="G2984" s="99">
        <f t="shared" si="232"/>
        <v>0</v>
      </c>
      <c r="H2984" s="99">
        <v>1</v>
      </c>
    </row>
    <row r="2985" spans="3:8" ht="18" customHeight="1" x14ac:dyDescent="0.25">
      <c r="C2985" s="36" t="str">
        <f t="shared" si="228"/>
        <v/>
      </c>
      <c r="D2985" s="36">
        <f t="shared" si="229"/>
        <v>0</v>
      </c>
      <c r="E2985" s="36" t="e">
        <f t="shared" si="230"/>
        <v>#VALUE!</v>
      </c>
      <c r="F2985" s="78" t="e">
        <f t="shared" si="231"/>
        <v>#VALUE!</v>
      </c>
      <c r="G2985" s="99">
        <f t="shared" si="232"/>
        <v>0</v>
      </c>
      <c r="H2985" s="99">
        <v>1</v>
      </c>
    </row>
    <row r="2986" spans="3:8" ht="18" customHeight="1" x14ac:dyDescent="0.25">
      <c r="C2986" s="36" t="str">
        <f t="shared" si="228"/>
        <v/>
      </c>
      <c r="D2986" s="36">
        <f t="shared" si="229"/>
        <v>0</v>
      </c>
      <c r="E2986" s="36" t="e">
        <f t="shared" si="230"/>
        <v>#VALUE!</v>
      </c>
      <c r="F2986" s="78" t="e">
        <f t="shared" si="231"/>
        <v>#VALUE!</v>
      </c>
      <c r="G2986" s="99">
        <f t="shared" si="232"/>
        <v>0</v>
      </c>
      <c r="H2986" s="99">
        <v>1</v>
      </c>
    </row>
    <row r="2987" spans="3:8" ht="18" customHeight="1" x14ac:dyDescent="0.25">
      <c r="C2987" s="36" t="str">
        <f t="shared" si="228"/>
        <v/>
      </c>
      <c r="D2987" s="36">
        <f t="shared" si="229"/>
        <v>0</v>
      </c>
      <c r="E2987" s="36" t="e">
        <f t="shared" si="230"/>
        <v>#VALUE!</v>
      </c>
      <c r="F2987" s="78" t="e">
        <f t="shared" si="231"/>
        <v>#VALUE!</v>
      </c>
      <c r="G2987" s="99">
        <f t="shared" si="232"/>
        <v>0</v>
      </c>
      <c r="H2987" s="99">
        <v>1</v>
      </c>
    </row>
    <row r="2988" spans="3:8" ht="18" customHeight="1" x14ac:dyDescent="0.25">
      <c r="C2988" s="36" t="str">
        <f t="shared" si="228"/>
        <v/>
      </c>
      <c r="D2988" s="36">
        <f t="shared" si="229"/>
        <v>0</v>
      </c>
      <c r="E2988" s="36" t="e">
        <f t="shared" si="230"/>
        <v>#VALUE!</v>
      </c>
      <c r="F2988" s="78" t="e">
        <f t="shared" si="231"/>
        <v>#VALUE!</v>
      </c>
      <c r="G2988" s="99">
        <f t="shared" si="232"/>
        <v>0</v>
      </c>
      <c r="H2988" s="99">
        <v>1</v>
      </c>
    </row>
    <row r="2989" spans="3:8" ht="18" customHeight="1" x14ac:dyDescent="0.25">
      <c r="C2989" s="36" t="str">
        <f t="shared" si="228"/>
        <v/>
      </c>
      <c r="D2989" s="36">
        <f t="shared" si="229"/>
        <v>0</v>
      </c>
      <c r="E2989" s="36" t="e">
        <f t="shared" si="230"/>
        <v>#VALUE!</v>
      </c>
      <c r="F2989" s="78" t="e">
        <f t="shared" si="231"/>
        <v>#VALUE!</v>
      </c>
      <c r="G2989" s="99">
        <f t="shared" si="232"/>
        <v>0</v>
      </c>
      <c r="H2989" s="99">
        <v>1</v>
      </c>
    </row>
    <row r="2990" spans="3:8" ht="18" customHeight="1" x14ac:dyDescent="0.25">
      <c r="C2990" s="36" t="str">
        <f t="shared" si="228"/>
        <v/>
      </c>
      <c r="D2990" s="36">
        <f t="shared" si="229"/>
        <v>0</v>
      </c>
      <c r="E2990" s="36" t="e">
        <f t="shared" si="230"/>
        <v>#VALUE!</v>
      </c>
      <c r="F2990" s="78" t="e">
        <f t="shared" si="231"/>
        <v>#VALUE!</v>
      </c>
      <c r="G2990" s="99">
        <f t="shared" si="232"/>
        <v>0</v>
      </c>
      <c r="H2990" s="99">
        <v>1</v>
      </c>
    </row>
    <row r="2991" spans="3:8" ht="18" customHeight="1" x14ac:dyDescent="0.25">
      <c r="C2991" s="36" t="str">
        <f t="shared" si="228"/>
        <v/>
      </c>
      <c r="D2991" s="36">
        <f t="shared" si="229"/>
        <v>0</v>
      </c>
      <c r="E2991" s="36" t="e">
        <f t="shared" si="230"/>
        <v>#VALUE!</v>
      </c>
      <c r="F2991" s="78" t="e">
        <f t="shared" si="231"/>
        <v>#VALUE!</v>
      </c>
      <c r="G2991" s="99">
        <f t="shared" si="232"/>
        <v>0</v>
      </c>
      <c r="H2991" s="99">
        <v>1</v>
      </c>
    </row>
    <row r="2992" spans="3:8" ht="18" customHeight="1" x14ac:dyDescent="0.25">
      <c r="C2992" s="36" t="str">
        <f t="shared" si="228"/>
        <v/>
      </c>
      <c r="D2992" s="36">
        <f t="shared" si="229"/>
        <v>0</v>
      </c>
      <c r="E2992" s="36" t="e">
        <f t="shared" si="230"/>
        <v>#VALUE!</v>
      </c>
      <c r="F2992" s="78" t="e">
        <f t="shared" si="231"/>
        <v>#VALUE!</v>
      </c>
      <c r="G2992" s="99">
        <f t="shared" si="232"/>
        <v>0</v>
      </c>
      <c r="H2992" s="99">
        <v>1</v>
      </c>
    </row>
    <row r="2993" spans="3:8" ht="18" customHeight="1" x14ac:dyDescent="0.25">
      <c r="C2993" s="36" t="str">
        <f t="shared" si="228"/>
        <v/>
      </c>
      <c r="D2993" s="36">
        <f t="shared" si="229"/>
        <v>0</v>
      </c>
      <c r="E2993" s="36" t="e">
        <f t="shared" si="230"/>
        <v>#VALUE!</v>
      </c>
      <c r="F2993" s="78" t="e">
        <f t="shared" si="231"/>
        <v>#VALUE!</v>
      </c>
      <c r="G2993" s="99">
        <f t="shared" si="232"/>
        <v>0</v>
      </c>
      <c r="H2993" s="99">
        <v>1</v>
      </c>
    </row>
    <row r="2994" spans="3:8" ht="18" customHeight="1" x14ac:dyDescent="0.25">
      <c r="C2994" s="36" t="str">
        <f t="shared" si="228"/>
        <v/>
      </c>
      <c r="D2994" s="36">
        <f t="shared" si="229"/>
        <v>0</v>
      </c>
      <c r="E2994" s="36" t="e">
        <f t="shared" si="230"/>
        <v>#VALUE!</v>
      </c>
      <c r="F2994" s="78" t="e">
        <f t="shared" si="231"/>
        <v>#VALUE!</v>
      </c>
      <c r="G2994" s="99">
        <f t="shared" si="232"/>
        <v>0</v>
      </c>
      <c r="H2994" s="99">
        <v>1</v>
      </c>
    </row>
    <row r="2995" spans="3:8" ht="18" customHeight="1" x14ac:dyDescent="0.25">
      <c r="C2995" s="36" t="str">
        <f t="shared" si="228"/>
        <v/>
      </c>
      <c r="D2995" s="36">
        <f t="shared" si="229"/>
        <v>0</v>
      </c>
      <c r="E2995" s="36" t="e">
        <f t="shared" si="230"/>
        <v>#VALUE!</v>
      </c>
      <c r="F2995" s="78" t="e">
        <f t="shared" si="231"/>
        <v>#VALUE!</v>
      </c>
      <c r="G2995" s="99">
        <f t="shared" si="232"/>
        <v>0</v>
      </c>
      <c r="H2995" s="99">
        <v>1</v>
      </c>
    </row>
    <row r="2996" spans="3:8" ht="18" customHeight="1" x14ac:dyDescent="0.25">
      <c r="C2996" s="36" t="str">
        <f t="shared" si="228"/>
        <v/>
      </c>
      <c r="D2996" s="36">
        <f t="shared" si="229"/>
        <v>0</v>
      </c>
      <c r="E2996" s="36" t="e">
        <f t="shared" si="230"/>
        <v>#VALUE!</v>
      </c>
      <c r="F2996" s="78" t="e">
        <f t="shared" si="231"/>
        <v>#VALUE!</v>
      </c>
      <c r="G2996" s="99">
        <f t="shared" si="232"/>
        <v>0</v>
      </c>
      <c r="H2996" s="99">
        <v>1</v>
      </c>
    </row>
    <row r="2997" spans="3:8" ht="18" customHeight="1" x14ac:dyDescent="0.25">
      <c r="C2997" s="36" t="str">
        <f t="shared" si="228"/>
        <v/>
      </c>
      <c r="D2997" s="36">
        <f t="shared" si="229"/>
        <v>0</v>
      </c>
      <c r="E2997" s="36" t="e">
        <f t="shared" si="230"/>
        <v>#VALUE!</v>
      </c>
      <c r="F2997" s="78" t="e">
        <f t="shared" si="231"/>
        <v>#VALUE!</v>
      </c>
      <c r="G2997" s="99">
        <f t="shared" si="232"/>
        <v>0</v>
      </c>
      <c r="H2997" s="99">
        <v>1</v>
      </c>
    </row>
    <row r="2998" spans="3:8" ht="18" customHeight="1" x14ac:dyDescent="0.25">
      <c r="C2998" s="36" t="str">
        <f t="shared" si="228"/>
        <v/>
      </c>
      <c r="D2998" s="36">
        <f t="shared" si="229"/>
        <v>0</v>
      </c>
      <c r="E2998" s="36" t="e">
        <f t="shared" si="230"/>
        <v>#VALUE!</v>
      </c>
      <c r="F2998" s="78" t="e">
        <f t="shared" si="231"/>
        <v>#VALUE!</v>
      </c>
      <c r="G2998" s="99">
        <f t="shared" si="232"/>
        <v>0</v>
      </c>
      <c r="H2998" s="99">
        <v>1</v>
      </c>
    </row>
    <row r="2999" spans="3:8" ht="18" customHeight="1" x14ac:dyDescent="0.25">
      <c r="C2999" s="36" t="str">
        <f t="shared" si="228"/>
        <v/>
      </c>
      <c r="D2999" s="36">
        <f t="shared" si="229"/>
        <v>0</v>
      </c>
      <c r="E2999" s="36" t="e">
        <f t="shared" si="230"/>
        <v>#VALUE!</v>
      </c>
      <c r="F2999" s="78" t="e">
        <f t="shared" si="231"/>
        <v>#VALUE!</v>
      </c>
      <c r="G2999" s="99">
        <f t="shared" si="232"/>
        <v>0</v>
      </c>
      <c r="H2999" s="99">
        <v>1</v>
      </c>
    </row>
    <row r="3000" spans="3:8" ht="18" customHeight="1" x14ac:dyDescent="0.25">
      <c r="C3000" s="36" t="str">
        <f t="shared" si="228"/>
        <v/>
      </c>
      <c r="D3000" s="36">
        <f t="shared" si="229"/>
        <v>0</v>
      </c>
      <c r="E3000" s="36" t="e">
        <f t="shared" si="230"/>
        <v>#VALUE!</v>
      </c>
      <c r="F3000" s="78" t="e">
        <f t="shared" si="231"/>
        <v>#VALUE!</v>
      </c>
      <c r="G3000" s="99">
        <f t="shared" si="232"/>
        <v>0</v>
      </c>
      <c r="H3000" s="99">
        <v>1</v>
      </c>
    </row>
    <row r="3001" spans="3:8" ht="18" customHeight="1" x14ac:dyDescent="0.25">
      <c r="C3001" s="36" t="str">
        <f t="shared" si="228"/>
        <v/>
      </c>
      <c r="D3001" s="36">
        <f t="shared" si="229"/>
        <v>0</v>
      </c>
      <c r="E3001" s="36" t="e">
        <f t="shared" si="230"/>
        <v>#VALUE!</v>
      </c>
      <c r="F3001" s="78" t="e">
        <f t="shared" si="231"/>
        <v>#VALUE!</v>
      </c>
      <c r="G3001" s="99">
        <f t="shared" si="232"/>
        <v>0</v>
      </c>
      <c r="H3001" s="99">
        <v>1</v>
      </c>
    </row>
    <row r="3002" spans="3:8" ht="18" customHeight="1" x14ac:dyDescent="0.25">
      <c r="C3002" s="36" t="str">
        <f t="shared" si="228"/>
        <v/>
      </c>
      <c r="D3002" s="36">
        <f t="shared" si="229"/>
        <v>0</v>
      </c>
      <c r="E3002" s="36" t="e">
        <f t="shared" si="230"/>
        <v>#VALUE!</v>
      </c>
      <c r="F3002" s="78" t="e">
        <f t="shared" si="231"/>
        <v>#VALUE!</v>
      </c>
      <c r="G3002" s="99">
        <f t="shared" si="232"/>
        <v>0</v>
      </c>
      <c r="H3002" s="99">
        <v>1</v>
      </c>
    </row>
    <row r="3003" spans="3:8" ht="18" customHeight="1" x14ac:dyDescent="0.25">
      <c r="C3003" s="36" t="str">
        <f t="shared" si="228"/>
        <v/>
      </c>
      <c r="D3003" s="36">
        <f t="shared" si="229"/>
        <v>0</v>
      </c>
      <c r="E3003" s="36" t="e">
        <f t="shared" si="230"/>
        <v>#VALUE!</v>
      </c>
      <c r="F3003" s="78" t="e">
        <f t="shared" si="231"/>
        <v>#VALUE!</v>
      </c>
      <c r="G3003" s="99">
        <f t="shared" si="232"/>
        <v>0</v>
      </c>
      <c r="H3003" s="99">
        <v>1</v>
      </c>
    </row>
    <row r="3004" spans="3:8" ht="18" customHeight="1" x14ac:dyDescent="0.25">
      <c r="C3004" s="36" t="str">
        <f t="shared" si="228"/>
        <v/>
      </c>
      <c r="D3004" s="36">
        <f t="shared" si="229"/>
        <v>0</v>
      </c>
      <c r="E3004" s="36" t="e">
        <f t="shared" si="230"/>
        <v>#VALUE!</v>
      </c>
      <c r="F3004" s="78" t="e">
        <f t="shared" si="231"/>
        <v>#VALUE!</v>
      </c>
      <c r="G3004" s="99">
        <f t="shared" si="232"/>
        <v>0</v>
      </c>
      <c r="H3004" s="99">
        <v>1</v>
      </c>
    </row>
    <row r="3005" spans="3:8" ht="18" customHeight="1" x14ac:dyDescent="0.25">
      <c r="C3005" s="36" t="str">
        <f t="shared" si="228"/>
        <v/>
      </c>
      <c r="D3005" s="36">
        <f t="shared" si="229"/>
        <v>0</v>
      </c>
      <c r="E3005" s="36" t="e">
        <f t="shared" si="230"/>
        <v>#VALUE!</v>
      </c>
      <c r="F3005" s="78" t="e">
        <f t="shared" si="231"/>
        <v>#VALUE!</v>
      </c>
      <c r="G3005" s="99">
        <f t="shared" si="232"/>
        <v>0</v>
      </c>
      <c r="H3005" s="99">
        <v>1</v>
      </c>
    </row>
    <row r="3006" spans="3:8" ht="18" customHeight="1" x14ac:dyDescent="0.25">
      <c r="C3006" s="36" t="str">
        <f t="shared" si="228"/>
        <v/>
      </c>
      <c r="D3006" s="36">
        <f t="shared" si="229"/>
        <v>0</v>
      </c>
      <c r="E3006" s="36" t="e">
        <f t="shared" si="230"/>
        <v>#VALUE!</v>
      </c>
      <c r="F3006" s="78" t="e">
        <f t="shared" si="231"/>
        <v>#VALUE!</v>
      </c>
      <c r="G3006" s="99">
        <f t="shared" si="232"/>
        <v>0</v>
      </c>
      <c r="H3006" s="99">
        <v>1</v>
      </c>
    </row>
    <row r="3007" spans="3:8" ht="18" customHeight="1" x14ac:dyDescent="0.25">
      <c r="C3007" s="36" t="str">
        <f t="shared" si="228"/>
        <v/>
      </c>
      <c r="D3007" s="36">
        <f t="shared" si="229"/>
        <v>0</v>
      </c>
      <c r="E3007" s="36" t="e">
        <f t="shared" si="230"/>
        <v>#VALUE!</v>
      </c>
      <c r="F3007" s="78" t="e">
        <f t="shared" si="231"/>
        <v>#VALUE!</v>
      </c>
      <c r="G3007" s="99">
        <f t="shared" si="232"/>
        <v>0</v>
      </c>
      <c r="H3007" s="99">
        <v>1</v>
      </c>
    </row>
    <row r="3008" spans="3:8" ht="18" customHeight="1" x14ac:dyDescent="0.25">
      <c r="C3008" s="36" t="str">
        <f t="shared" si="228"/>
        <v/>
      </c>
      <c r="D3008" s="36">
        <f t="shared" si="229"/>
        <v>0</v>
      </c>
      <c r="E3008" s="36" t="e">
        <f t="shared" si="230"/>
        <v>#VALUE!</v>
      </c>
      <c r="F3008" s="78" t="e">
        <f t="shared" si="231"/>
        <v>#VALUE!</v>
      </c>
      <c r="G3008" s="99">
        <f t="shared" si="232"/>
        <v>0</v>
      </c>
      <c r="H3008" s="99">
        <v>1</v>
      </c>
    </row>
    <row r="3009" spans="3:8" ht="18" customHeight="1" x14ac:dyDescent="0.25">
      <c r="C3009" s="36" t="str">
        <f t="shared" si="228"/>
        <v/>
      </c>
      <c r="D3009" s="36">
        <f t="shared" si="229"/>
        <v>0</v>
      </c>
      <c r="E3009" s="36" t="e">
        <f t="shared" si="230"/>
        <v>#VALUE!</v>
      </c>
      <c r="F3009" s="78" t="e">
        <f t="shared" si="231"/>
        <v>#VALUE!</v>
      </c>
      <c r="G3009" s="99">
        <f t="shared" si="232"/>
        <v>0</v>
      </c>
      <c r="H3009" s="99">
        <v>1</v>
      </c>
    </row>
    <row r="3010" spans="3:8" ht="18" customHeight="1" x14ac:dyDescent="0.25">
      <c r="C3010" s="36" t="str">
        <f t="shared" si="228"/>
        <v/>
      </c>
      <c r="D3010" s="36">
        <f t="shared" si="229"/>
        <v>0</v>
      </c>
      <c r="E3010" s="36" t="e">
        <f t="shared" si="230"/>
        <v>#VALUE!</v>
      </c>
      <c r="F3010" s="78" t="e">
        <f t="shared" si="231"/>
        <v>#VALUE!</v>
      </c>
      <c r="G3010" s="99">
        <f t="shared" si="232"/>
        <v>0</v>
      </c>
      <c r="H3010" s="99">
        <v>1</v>
      </c>
    </row>
    <row r="3011" spans="3:8" ht="18" customHeight="1" x14ac:dyDescent="0.25">
      <c r="C3011" s="36" t="str">
        <f t="shared" ref="C3011:C3074" si="233">TRIM(RIGHT(SUBSTITUTE(A3011,"/",REPT(" ",LEN(A3011))),LEN(A3011)))</f>
        <v/>
      </c>
      <c r="D3011" s="36">
        <f t="shared" ref="D3011:D3074" si="234">B3011</f>
        <v>0</v>
      </c>
      <c r="E3011" s="36" t="e">
        <f t="shared" ref="E3011:E3074" si="235">LEFT(A3011,LEN(A3011)-LEN(C3011)-1)</f>
        <v>#VALUE!</v>
      </c>
      <c r="F3011" s="78" t="e">
        <f t="shared" ref="F3011:F3074" si="236">LEFT(A3011,FIND("/",A3011,FIND("/",A3011)+1)-1)</f>
        <v>#VALUE!</v>
      </c>
      <c r="G3011" s="99">
        <f t="shared" ref="G3011:G3074" si="237">B3011</f>
        <v>0</v>
      </c>
      <c r="H3011" s="99">
        <v>1</v>
      </c>
    </row>
    <row r="3012" spans="3:8" ht="18" customHeight="1" x14ac:dyDescent="0.25">
      <c r="C3012" s="36" t="str">
        <f t="shared" si="233"/>
        <v/>
      </c>
      <c r="D3012" s="36">
        <f t="shared" si="234"/>
        <v>0</v>
      </c>
      <c r="E3012" s="36" t="e">
        <f t="shared" si="235"/>
        <v>#VALUE!</v>
      </c>
      <c r="F3012" s="78" t="e">
        <f t="shared" si="236"/>
        <v>#VALUE!</v>
      </c>
      <c r="G3012" s="99">
        <f t="shared" si="237"/>
        <v>0</v>
      </c>
      <c r="H3012" s="99">
        <v>1</v>
      </c>
    </row>
    <row r="3013" spans="3:8" ht="18" customHeight="1" x14ac:dyDescent="0.25">
      <c r="C3013" s="36" t="str">
        <f t="shared" si="233"/>
        <v/>
      </c>
      <c r="D3013" s="36">
        <f t="shared" si="234"/>
        <v>0</v>
      </c>
      <c r="E3013" s="36" t="e">
        <f t="shared" si="235"/>
        <v>#VALUE!</v>
      </c>
      <c r="F3013" s="78" t="e">
        <f t="shared" si="236"/>
        <v>#VALUE!</v>
      </c>
      <c r="G3013" s="99">
        <f t="shared" si="237"/>
        <v>0</v>
      </c>
      <c r="H3013" s="99">
        <v>1</v>
      </c>
    </row>
    <row r="3014" spans="3:8" ht="18" customHeight="1" x14ac:dyDescent="0.25">
      <c r="C3014" s="36" t="str">
        <f t="shared" si="233"/>
        <v/>
      </c>
      <c r="D3014" s="36">
        <f t="shared" si="234"/>
        <v>0</v>
      </c>
      <c r="E3014" s="36" t="e">
        <f t="shared" si="235"/>
        <v>#VALUE!</v>
      </c>
      <c r="F3014" s="78" t="e">
        <f t="shared" si="236"/>
        <v>#VALUE!</v>
      </c>
      <c r="G3014" s="99">
        <f t="shared" si="237"/>
        <v>0</v>
      </c>
      <c r="H3014" s="99">
        <v>1</v>
      </c>
    </row>
    <row r="3015" spans="3:8" ht="18" customHeight="1" x14ac:dyDescent="0.25">
      <c r="C3015" s="36" t="str">
        <f t="shared" si="233"/>
        <v/>
      </c>
      <c r="D3015" s="36">
        <f t="shared" si="234"/>
        <v>0</v>
      </c>
      <c r="E3015" s="36" t="e">
        <f t="shared" si="235"/>
        <v>#VALUE!</v>
      </c>
      <c r="F3015" s="78" t="e">
        <f t="shared" si="236"/>
        <v>#VALUE!</v>
      </c>
      <c r="G3015" s="99">
        <f t="shared" si="237"/>
        <v>0</v>
      </c>
      <c r="H3015" s="99">
        <v>1</v>
      </c>
    </row>
    <row r="3016" spans="3:8" ht="18" customHeight="1" x14ac:dyDescent="0.25">
      <c r="C3016" s="36" t="str">
        <f t="shared" si="233"/>
        <v/>
      </c>
      <c r="D3016" s="36">
        <f t="shared" si="234"/>
        <v>0</v>
      </c>
      <c r="E3016" s="36" t="e">
        <f t="shared" si="235"/>
        <v>#VALUE!</v>
      </c>
      <c r="F3016" s="78" t="e">
        <f t="shared" si="236"/>
        <v>#VALUE!</v>
      </c>
      <c r="G3016" s="99">
        <f t="shared" si="237"/>
        <v>0</v>
      </c>
      <c r="H3016" s="99">
        <v>1</v>
      </c>
    </row>
    <row r="3017" spans="3:8" ht="18" customHeight="1" x14ac:dyDescent="0.25">
      <c r="C3017" s="36" t="str">
        <f t="shared" si="233"/>
        <v/>
      </c>
      <c r="D3017" s="36">
        <f t="shared" si="234"/>
        <v>0</v>
      </c>
      <c r="E3017" s="36" t="e">
        <f t="shared" si="235"/>
        <v>#VALUE!</v>
      </c>
      <c r="F3017" s="78" t="e">
        <f t="shared" si="236"/>
        <v>#VALUE!</v>
      </c>
      <c r="G3017" s="99">
        <f t="shared" si="237"/>
        <v>0</v>
      </c>
      <c r="H3017" s="99">
        <v>1</v>
      </c>
    </row>
    <row r="3018" spans="3:8" ht="18" customHeight="1" x14ac:dyDescent="0.25">
      <c r="C3018" s="36" t="str">
        <f t="shared" si="233"/>
        <v/>
      </c>
      <c r="D3018" s="36">
        <f t="shared" si="234"/>
        <v>0</v>
      </c>
      <c r="E3018" s="36" t="e">
        <f t="shared" si="235"/>
        <v>#VALUE!</v>
      </c>
      <c r="F3018" s="78" t="e">
        <f t="shared" si="236"/>
        <v>#VALUE!</v>
      </c>
      <c r="G3018" s="99">
        <f t="shared" si="237"/>
        <v>0</v>
      </c>
      <c r="H3018" s="99">
        <v>1</v>
      </c>
    </row>
    <row r="3019" spans="3:8" ht="18" customHeight="1" x14ac:dyDescent="0.25">
      <c r="C3019" s="36" t="str">
        <f t="shared" si="233"/>
        <v/>
      </c>
      <c r="D3019" s="36">
        <f t="shared" si="234"/>
        <v>0</v>
      </c>
      <c r="E3019" s="36" t="e">
        <f t="shared" si="235"/>
        <v>#VALUE!</v>
      </c>
      <c r="F3019" s="78" t="e">
        <f t="shared" si="236"/>
        <v>#VALUE!</v>
      </c>
      <c r="G3019" s="99">
        <f t="shared" si="237"/>
        <v>0</v>
      </c>
      <c r="H3019" s="99">
        <v>1</v>
      </c>
    </row>
    <row r="3020" spans="3:8" ht="18" customHeight="1" x14ac:dyDescent="0.25">
      <c r="C3020" s="36" t="str">
        <f t="shared" si="233"/>
        <v/>
      </c>
      <c r="D3020" s="36">
        <f t="shared" si="234"/>
        <v>0</v>
      </c>
      <c r="E3020" s="36" t="e">
        <f t="shared" si="235"/>
        <v>#VALUE!</v>
      </c>
      <c r="F3020" s="78" t="e">
        <f t="shared" si="236"/>
        <v>#VALUE!</v>
      </c>
      <c r="G3020" s="99">
        <f t="shared" si="237"/>
        <v>0</v>
      </c>
      <c r="H3020" s="99">
        <v>1</v>
      </c>
    </row>
    <row r="3021" spans="3:8" ht="18" customHeight="1" x14ac:dyDescent="0.25">
      <c r="C3021" s="36" t="str">
        <f t="shared" si="233"/>
        <v/>
      </c>
      <c r="D3021" s="36">
        <f t="shared" si="234"/>
        <v>0</v>
      </c>
      <c r="E3021" s="36" t="e">
        <f t="shared" si="235"/>
        <v>#VALUE!</v>
      </c>
      <c r="F3021" s="78" t="e">
        <f t="shared" si="236"/>
        <v>#VALUE!</v>
      </c>
      <c r="G3021" s="99">
        <f t="shared" si="237"/>
        <v>0</v>
      </c>
      <c r="H3021" s="99">
        <v>1</v>
      </c>
    </row>
    <row r="3022" spans="3:8" ht="18" customHeight="1" x14ac:dyDescent="0.25">
      <c r="C3022" s="36" t="str">
        <f t="shared" si="233"/>
        <v/>
      </c>
      <c r="D3022" s="36">
        <f t="shared" si="234"/>
        <v>0</v>
      </c>
      <c r="E3022" s="36" t="e">
        <f t="shared" si="235"/>
        <v>#VALUE!</v>
      </c>
      <c r="F3022" s="78" t="e">
        <f t="shared" si="236"/>
        <v>#VALUE!</v>
      </c>
      <c r="G3022" s="99">
        <f t="shared" si="237"/>
        <v>0</v>
      </c>
      <c r="H3022" s="99">
        <v>1</v>
      </c>
    </row>
    <row r="3023" spans="3:8" ht="18" customHeight="1" x14ac:dyDescent="0.25">
      <c r="C3023" s="36" t="str">
        <f t="shared" si="233"/>
        <v/>
      </c>
      <c r="D3023" s="36">
        <f t="shared" si="234"/>
        <v>0</v>
      </c>
      <c r="E3023" s="36" t="e">
        <f t="shared" si="235"/>
        <v>#VALUE!</v>
      </c>
      <c r="F3023" s="78" t="e">
        <f t="shared" si="236"/>
        <v>#VALUE!</v>
      </c>
      <c r="G3023" s="99">
        <f t="shared" si="237"/>
        <v>0</v>
      </c>
      <c r="H3023" s="99">
        <v>1</v>
      </c>
    </row>
    <row r="3024" spans="3:8" ht="18" customHeight="1" x14ac:dyDescent="0.25">
      <c r="C3024" s="36" t="str">
        <f t="shared" si="233"/>
        <v/>
      </c>
      <c r="D3024" s="36">
        <f t="shared" si="234"/>
        <v>0</v>
      </c>
      <c r="E3024" s="36" t="e">
        <f t="shared" si="235"/>
        <v>#VALUE!</v>
      </c>
      <c r="F3024" s="78" t="e">
        <f t="shared" si="236"/>
        <v>#VALUE!</v>
      </c>
      <c r="G3024" s="99">
        <f t="shared" si="237"/>
        <v>0</v>
      </c>
      <c r="H3024" s="99">
        <v>1</v>
      </c>
    </row>
    <row r="3025" spans="3:8" ht="18" customHeight="1" x14ac:dyDescent="0.25">
      <c r="C3025" s="36" t="str">
        <f t="shared" si="233"/>
        <v/>
      </c>
      <c r="D3025" s="36">
        <f t="shared" si="234"/>
        <v>0</v>
      </c>
      <c r="E3025" s="36" t="e">
        <f t="shared" si="235"/>
        <v>#VALUE!</v>
      </c>
      <c r="F3025" s="78" t="e">
        <f t="shared" si="236"/>
        <v>#VALUE!</v>
      </c>
      <c r="G3025" s="99">
        <f t="shared" si="237"/>
        <v>0</v>
      </c>
      <c r="H3025" s="99">
        <v>1</v>
      </c>
    </row>
    <row r="3026" spans="3:8" ht="18" customHeight="1" x14ac:dyDescent="0.25">
      <c r="C3026" s="36" t="str">
        <f t="shared" si="233"/>
        <v/>
      </c>
      <c r="D3026" s="36">
        <f t="shared" si="234"/>
        <v>0</v>
      </c>
      <c r="E3026" s="36" t="e">
        <f t="shared" si="235"/>
        <v>#VALUE!</v>
      </c>
      <c r="F3026" s="78" t="e">
        <f t="shared" si="236"/>
        <v>#VALUE!</v>
      </c>
      <c r="G3026" s="99">
        <f t="shared" si="237"/>
        <v>0</v>
      </c>
      <c r="H3026" s="99">
        <v>1</v>
      </c>
    </row>
    <row r="3027" spans="3:8" ht="18" customHeight="1" x14ac:dyDescent="0.25">
      <c r="C3027" s="36" t="str">
        <f t="shared" si="233"/>
        <v/>
      </c>
      <c r="D3027" s="36">
        <f t="shared" si="234"/>
        <v>0</v>
      </c>
      <c r="E3027" s="36" t="e">
        <f t="shared" si="235"/>
        <v>#VALUE!</v>
      </c>
      <c r="F3027" s="78" t="e">
        <f t="shared" si="236"/>
        <v>#VALUE!</v>
      </c>
      <c r="G3027" s="99">
        <f t="shared" si="237"/>
        <v>0</v>
      </c>
      <c r="H3027" s="99">
        <v>1</v>
      </c>
    </row>
    <row r="3028" spans="3:8" ht="18" customHeight="1" x14ac:dyDescent="0.25">
      <c r="C3028" s="36" t="str">
        <f t="shared" si="233"/>
        <v/>
      </c>
      <c r="D3028" s="36">
        <f t="shared" si="234"/>
        <v>0</v>
      </c>
      <c r="E3028" s="36" t="e">
        <f t="shared" si="235"/>
        <v>#VALUE!</v>
      </c>
      <c r="F3028" s="78" t="e">
        <f t="shared" si="236"/>
        <v>#VALUE!</v>
      </c>
      <c r="G3028" s="99">
        <f t="shared" si="237"/>
        <v>0</v>
      </c>
      <c r="H3028" s="99">
        <v>1</v>
      </c>
    </row>
    <row r="3029" spans="3:8" ht="18" customHeight="1" x14ac:dyDescent="0.25">
      <c r="C3029" s="36" t="str">
        <f t="shared" si="233"/>
        <v/>
      </c>
      <c r="D3029" s="36">
        <f t="shared" si="234"/>
        <v>0</v>
      </c>
      <c r="E3029" s="36" t="e">
        <f t="shared" si="235"/>
        <v>#VALUE!</v>
      </c>
      <c r="F3029" s="78" t="e">
        <f t="shared" si="236"/>
        <v>#VALUE!</v>
      </c>
      <c r="G3029" s="99">
        <f t="shared" si="237"/>
        <v>0</v>
      </c>
      <c r="H3029" s="99">
        <v>1</v>
      </c>
    </row>
    <row r="3030" spans="3:8" ht="18" customHeight="1" x14ac:dyDescent="0.25">
      <c r="C3030" s="36" t="str">
        <f t="shared" si="233"/>
        <v/>
      </c>
      <c r="D3030" s="36">
        <f t="shared" si="234"/>
        <v>0</v>
      </c>
      <c r="E3030" s="36" t="e">
        <f t="shared" si="235"/>
        <v>#VALUE!</v>
      </c>
      <c r="F3030" s="78" t="e">
        <f t="shared" si="236"/>
        <v>#VALUE!</v>
      </c>
      <c r="G3030" s="99">
        <f t="shared" si="237"/>
        <v>0</v>
      </c>
      <c r="H3030" s="99">
        <v>1</v>
      </c>
    </row>
    <row r="3031" spans="3:8" ht="18" customHeight="1" x14ac:dyDescent="0.25">
      <c r="C3031" s="36" t="str">
        <f t="shared" si="233"/>
        <v/>
      </c>
      <c r="D3031" s="36">
        <f t="shared" si="234"/>
        <v>0</v>
      </c>
      <c r="E3031" s="36" t="e">
        <f t="shared" si="235"/>
        <v>#VALUE!</v>
      </c>
      <c r="F3031" s="78" t="e">
        <f t="shared" si="236"/>
        <v>#VALUE!</v>
      </c>
      <c r="G3031" s="99">
        <f t="shared" si="237"/>
        <v>0</v>
      </c>
      <c r="H3031" s="99">
        <v>1</v>
      </c>
    </row>
    <row r="3032" spans="3:8" ht="18" customHeight="1" x14ac:dyDescent="0.25">
      <c r="C3032" s="36" t="str">
        <f t="shared" si="233"/>
        <v/>
      </c>
      <c r="D3032" s="36">
        <f t="shared" si="234"/>
        <v>0</v>
      </c>
      <c r="E3032" s="36" t="e">
        <f t="shared" si="235"/>
        <v>#VALUE!</v>
      </c>
      <c r="F3032" s="78" t="e">
        <f t="shared" si="236"/>
        <v>#VALUE!</v>
      </c>
      <c r="G3032" s="99">
        <f t="shared" si="237"/>
        <v>0</v>
      </c>
      <c r="H3032" s="99">
        <v>1</v>
      </c>
    </row>
    <row r="3033" spans="3:8" ht="18" customHeight="1" x14ac:dyDescent="0.25">
      <c r="C3033" s="36" t="str">
        <f t="shared" si="233"/>
        <v/>
      </c>
      <c r="D3033" s="36">
        <f t="shared" si="234"/>
        <v>0</v>
      </c>
      <c r="E3033" s="36" t="e">
        <f t="shared" si="235"/>
        <v>#VALUE!</v>
      </c>
      <c r="F3033" s="78" t="e">
        <f t="shared" si="236"/>
        <v>#VALUE!</v>
      </c>
      <c r="G3033" s="99">
        <f t="shared" si="237"/>
        <v>0</v>
      </c>
      <c r="H3033" s="99">
        <v>1</v>
      </c>
    </row>
    <row r="3034" spans="3:8" ht="18" customHeight="1" x14ac:dyDescent="0.25">
      <c r="C3034" s="36" t="str">
        <f t="shared" si="233"/>
        <v/>
      </c>
      <c r="D3034" s="36">
        <f t="shared" si="234"/>
        <v>0</v>
      </c>
      <c r="E3034" s="36" t="e">
        <f t="shared" si="235"/>
        <v>#VALUE!</v>
      </c>
      <c r="F3034" s="78" t="e">
        <f t="shared" si="236"/>
        <v>#VALUE!</v>
      </c>
      <c r="G3034" s="99">
        <f t="shared" si="237"/>
        <v>0</v>
      </c>
      <c r="H3034" s="99">
        <v>1</v>
      </c>
    </row>
    <row r="3035" spans="3:8" ht="18" customHeight="1" x14ac:dyDescent="0.25">
      <c r="C3035" s="36" t="str">
        <f t="shared" si="233"/>
        <v/>
      </c>
      <c r="D3035" s="36">
        <f t="shared" si="234"/>
        <v>0</v>
      </c>
      <c r="E3035" s="36" t="e">
        <f t="shared" si="235"/>
        <v>#VALUE!</v>
      </c>
      <c r="F3035" s="78" t="e">
        <f t="shared" si="236"/>
        <v>#VALUE!</v>
      </c>
      <c r="G3035" s="99">
        <f t="shared" si="237"/>
        <v>0</v>
      </c>
      <c r="H3035" s="99">
        <v>1</v>
      </c>
    </row>
    <row r="3036" spans="3:8" ht="18" customHeight="1" x14ac:dyDescent="0.25">
      <c r="C3036" s="36" t="str">
        <f t="shared" si="233"/>
        <v/>
      </c>
      <c r="D3036" s="36">
        <f t="shared" si="234"/>
        <v>0</v>
      </c>
      <c r="E3036" s="36" t="e">
        <f t="shared" si="235"/>
        <v>#VALUE!</v>
      </c>
      <c r="F3036" s="78" t="e">
        <f t="shared" si="236"/>
        <v>#VALUE!</v>
      </c>
      <c r="G3036" s="99">
        <f t="shared" si="237"/>
        <v>0</v>
      </c>
      <c r="H3036" s="99">
        <v>1</v>
      </c>
    </row>
    <row r="3037" spans="3:8" ht="18" customHeight="1" x14ac:dyDescent="0.25">
      <c r="C3037" s="36" t="str">
        <f t="shared" si="233"/>
        <v/>
      </c>
      <c r="D3037" s="36">
        <f t="shared" si="234"/>
        <v>0</v>
      </c>
      <c r="E3037" s="36" t="e">
        <f t="shared" si="235"/>
        <v>#VALUE!</v>
      </c>
      <c r="F3037" s="78" t="e">
        <f t="shared" si="236"/>
        <v>#VALUE!</v>
      </c>
      <c r="G3037" s="99">
        <f t="shared" si="237"/>
        <v>0</v>
      </c>
      <c r="H3037" s="99">
        <v>1</v>
      </c>
    </row>
    <row r="3038" spans="3:8" ht="18" customHeight="1" x14ac:dyDescent="0.25">
      <c r="C3038" s="36" t="str">
        <f t="shared" si="233"/>
        <v/>
      </c>
      <c r="D3038" s="36">
        <f t="shared" si="234"/>
        <v>0</v>
      </c>
      <c r="E3038" s="36" t="e">
        <f t="shared" si="235"/>
        <v>#VALUE!</v>
      </c>
      <c r="F3038" s="78" t="e">
        <f t="shared" si="236"/>
        <v>#VALUE!</v>
      </c>
      <c r="G3038" s="99">
        <f t="shared" si="237"/>
        <v>0</v>
      </c>
      <c r="H3038" s="99">
        <v>1</v>
      </c>
    </row>
    <row r="3039" spans="3:8" ht="18" customHeight="1" x14ac:dyDescent="0.25">
      <c r="C3039" s="36" t="str">
        <f t="shared" si="233"/>
        <v/>
      </c>
      <c r="D3039" s="36">
        <f t="shared" si="234"/>
        <v>0</v>
      </c>
      <c r="E3039" s="36" t="e">
        <f t="shared" si="235"/>
        <v>#VALUE!</v>
      </c>
      <c r="F3039" s="78" t="e">
        <f t="shared" si="236"/>
        <v>#VALUE!</v>
      </c>
      <c r="G3039" s="99">
        <f t="shared" si="237"/>
        <v>0</v>
      </c>
      <c r="H3039" s="99">
        <v>1</v>
      </c>
    </row>
    <row r="3040" spans="3:8" ht="18" customHeight="1" x14ac:dyDescent="0.25">
      <c r="C3040" s="36" t="str">
        <f t="shared" si="233"/>
        <v/>
      </c>
      <c r="D3040" s="36">
        <f t="shared" si="234"/>
        <v>0</v>
      </c>
      <c r="E3040" s="36" t="e">
        <f t="shared" si="235"/>
        <v>#VALUE!</v>
      </c>
      <c r="F3040" s="78" t="e">
        <f t="shared" si="236"/>
        <v>#VALUE!</v>
      </c>
      <c r="G3040" s="99">
        <f t="shared" si="237"/>
        <v>0</v>
      </c>
      <c r="H3040" s="99">
        <v>1</v>
      </c>
    </row>
    <row r="3041" spans="3:8" ht="18" customHeight="1" x14ac:dyDescent="0.25">
      <c r="C3041" s="36" t="str">
        <f t="shared" si="233"/>
        <v/>
      </c>
      <c r="D3041" s="36">
        <f t="shared" si="234"/>
        <v>0</v>
      </c>
      <c r="E3041" s="36" t="e">
        <f t="shared" si="235"/>
        <v>#VALUE!</v>
      </c>
      <c r="F3041" s="78" t="e">
        <f t="shared" si="236"/>
        <v>#VALUE!</v>
      </c>
      <c r="G3041" s="99">
        <f t="shared" si="237"/>
        <v>0</v>
      </c>
      <c r="H3041" s="99">
        <v>1</v>
      </c>
    </row>
    <row r="3042" spans="3:8" ht="18" customHeight="1" x14ac:dyDescent="0.25">
      <c r="C3042" s="36" t="str">
        <f t="shared" si="233"/>
        <v/>
      </c>
      <c r="D3042" s="36">
        <f t="shared" si="234"/>
        <v>0</v>
      </c>
      <c r="E3042" s="36" t="e">
        <f t="shared" si="235"/>
        <v>#VALUE!</v>
      </c>
      <c r="F3042" s="78" t="e">
        <f t="shared" si="236"/>
        <v>#VALUE!</v>
      </c>
      <c r="G3042" s="99">
        <f t="shared" si="237"/>
        <v>0</v>
      </c>
      <c r="H3042" s="99">
        <v>1</v>
      </c>
    </row>
    <row r="3043" spans="3:8" ht="18" customHeight="1" x14ac:dyDescent="0.25">
      <c r="C3043" s="36" t="str">
        <f t="shared" si="233"/>
        <v/>
      </c>
      <c r="D3043" s="36">
        <f t="shared" si="234"/>
        <v>0</v>
      </c>
      <c r="E3043" s="36" t="e">
        <f t="shared" si="235"/>
        <v>#VALUE!</v>
      </c>
      <c r="F3043" s="78" t="e">
        <f t="shared" si="236"/>
        <v>#VALUE!</v>
      </c>
      <c r="G3043" s="99">
        <f t="shared" si="237"/>
        <v>0</v>
      </c>
      <c r="H3043" s="99">
        <v>1</v>
      </c>
    </row>
    <row r="3044" spans="3:8" ht="18" customHeight="1" x14ac:dyDescent="0.25">
      <c r="C3044" s="36" t="str">
        <f t="shared" si="233"/>
        <v/>
      </c>
      <c r="D3044" s="36">
        <f t="shared" si="234"/>
        <v>0</v>
      </c>
      <c r="E3044" s="36" t="e">
        <f t="shared" si="235"/>
        <v>#VALUE!</v>
      </c>
      <c r="F3044" s="78" t="e">
        <f t="shared" si="236"/>
        <v>#VALUE!</v>
      </c>
      <c r="G3044" s="99">
        <f t="shared" si="237"/>
        <v>0</v>
      </c>
      <c r="H3044" s="99">
        <v>1</v>
      </c>
    </row>
    <row r="3045" spans="3:8" ht="18" customHeight="1" x14ac:dyDescent="0.25">
      <c r="C3045" s="36" t="str">
        <f t="shared" si="233"/>
        <v/>
      </c>
      <c r="D3045" s="36">
        <f t="shared" si="234"/>
        <v>0</v>
      </c>
      <c r="E3045" s="36" t="e">
        <f t="shared" si="235"/>
        <v>#VALUE!</v>
      </c>
      <c r="F3045" s="78" t="e">
        <f t="shared" si="236"/>
        <v>#VALUE!</v>
      </c>
      <c r="G3045" s="99">
        <f t="shared" si="237"/>
        <v>0</v>
      </c>
      <c r="H3045" s="99">
        <v>1</v>
      </c>
    </row>
    <row r="3046" spans="3:8" ht="18" customHeight="1" x14ac:dyDescent="0.25">
      <c r="C3046" s="36" t="str">
        <f t="shared" si="233"/>
        <v/>
      </c>
      <c r="D3046" s="36">
        <f t="shared" si="234"/>
        <v>0</v>
      </c>
      <c r="E3046" s="36" t="e">
        <f t="shared" si="235"/>
        <v>#VALUE!</v>
      </c>
      <c r="F3046" s="78" t="e">
        <f t="shared" si="236"/>
        <v>#VALUE!</v>
      </c>
      <c r="G3046" s="99">
        <f t="shared" si="237"/>
        <v>0</v>
      </c>
      <c r="H3046" s="99">
        <v>1</v>
      </c>
    </row>
    <row r="3047" spans="3:8" ht="18" customHeight="1" x14ac:dyDescent="0.25">
      <c r="C3047" s="36" t="str">
        <f t="shared" si="233"/>
        <v/>
      </c>
      <c r="D3047" s="36">
        <f t="shared" si="234"/>
        <v>0</v>
      </c>
      <c r="E3047" s="36" t="e">
        <f t="shared" si="235"/>
        <v>#VALUE!</v>
      </c>
      <c r="F3047" s="78" t="e">
        <f t="shared" si="236"/>
        <v>#VALUE!</v>
      </c>
      <c r="G3047" s="99">
        <f t="shared" si="237"/>
        <v>0</v>
      </c>
      <c r="H3047" s="99">
        <v>1</v>
      </c>
    </row>
    <row r="3048" spans="3:8" ht="18" customHeight="1" x14ac:dyDescent="0.25">
      <c r="C3048" s="36" t="str">
        <f t="shared" si="233"/>
        <v/>
      </c>
      <c r="D3048" s="36">
        <f t="shared" si="234"/>
        <v>0</v>
      </c>
      <c r="E3048" s="36" t="e">
        <f t="shared" si="235"/>
        <v>#VALUE!</v>
      </c>
      <c r="F3048" s="78" t="e">
        <f t="shared" si="236"/>
        <v>#VALUE!</v>
      </c>
      <c r="G3048" s="99">
        <f t="shared" si="237"/>
        <v>0</v>
      </c>
      <c r="H3048" s="99">
        <v>1</v>
      </c>
    </row>
    <row r="3049" spans="3:8" ht="18" customHeight="1" x14ac:dyDescent="0.25">
      <c r="C3049" s="36" t="str">
        <f t="shared" si="233"/>
        <v/>
      </c>
      <c r="D3049" s="36">
        <f t="shared" si="234"/>
        <v>0</v>
      </c>
      <c r="E3049" s="36" t="e">
        <f t="shared" si="235"/>
        <v>#VALUE!</v>
      </c>
      <c r="F3049" s="78" t="e">
        <f t="shared" si="236"/>
        <v>#VALUE!</v>
      </c>
      <c r="G3049" s="99">
        <f t="shared" si="237"/>
        <v>0</v>
      </c>
      <c r="H3049" s="99">
        <v>1</v>
      </c>
    </row>
    <row r="3050" spans="3:8" ht="18" customHeight="1" x14ac:dyDescent="0.25">
      <c r="C3050" s="36" t="str">
        <f t="shared" si="233"/>
        <v/>
      </c>
      <c r="D3050" s="36">
        <f t="shared" si="234"/>
        <v>0</v>
      </c>
      <c r="E3050" s="36" t="e">
        <f t="shared" si="235"/>
        <v>#VALUE!</v>
      </c>
      <c r="F3050" s="78" t="e">
        <f t="shared" si="236"/>
        <v>#VALUE!</v>
      </c>
      <c r="G3050" s="99">
        <f t="shared" si="237"/>
        <v>0</v>
      </c>
      <c r="H3050" s="99">
        <v>1</v>
      </c>
    </row>
    <row r="3051" spans="3:8" ht="18" customHeight="1" x14ac:dyDescent="0.25">
      <c r="C3051" s="36" t="str">
        <f t="shared" si="233"/>
        <v/>
      </c>
      <c r="D3051" s="36">
        <f t="shared" si="234"/>
        <v>0</v>
      </c>
      <c r="E3051" s="36" t="e">
        <f t="shared" si="235"/>
        <v>#VALUE!</v>
      </c>
      <c r="F3051" s="78" t="e">
        <f t="shared" si="236"/>
        <v>#VALUE!</v>
      </c>
      <c r="G3051" s="99">
        <f t="shared" si="237"/>
        <v>0</v>
      </c>
      <c r="H3051" s="99">
        <v>1</v>
      </c>
    </row>
    <row r="3052" spans="3:8" ht="18" customHeight="1" x14ac:dyDescent="0.25">
      <c r="C3052" s="36" t="str">
        <f t="shared" si="233"/>
        <v/>
      </c>
      <c r="D3052" s="36">
        <f t="shared" si="234"/>
        <v>0</v>
      </c>
      <c r="E3052" s="36" t="e">
        <f t="shared" si="235"/>
        <v>#VALUE!</v>
      </c>
      <c r="F3052" s="78" t="e">
        <f t="shared" si="236"/>
        <v>#VALUE!</v>
      </c>
      <c r="G3052" s="99">
        <f t="shared" si="237"/>
        <v>0</v>
      </c>
      <c r="H3052" s="99">
        <v>1</v>
      </c>
    </row>
    <row r="3053" spans="3:8" ht="18" customHeight="1" x14ac:dyDescent="0.25">
      <c r="C3053" s="36" t="str">
        <f t="shared" si="233"/>
        <v/>
      </c>
      <c r="D3053" s="36">
        <f t="shared" si="234"/>
        <v>0</v>
      </c>
      <c r="E3053" s="36" t="e">
        <f t="shared" si="235"/>
        <v>#VALUE!</v>
      </c>
      <c r="F3053" s="78" t="e">
        <f t="shared" si="236"/>
        <v>#VALUE!</v>
      </c>
      <c r="G3053" s="99">
        <f t="shared" si="237"/>
        <v>0</v>
      </c>
      <c r="H3053" s="99">
        <v>1</v>
      </c>
    </row>
    <row r="3054" spans="3:8" ht="18" customHeight="1" x14ac:dyDescent="0.25">
      <c r="C3054" s="36" t="str">
        <f t="shared" si="233"/>
        <v/>
      </c>
      <c r="D3054" s="36">
        <f t="shared" si="234"/>
        <v>0</v>
      </c>
      <c r="E3054" s="36" t="e">
        <f t="shared" si="235"/>
        <v>#VALUE!</v>
      </c>
      <c r="F3054" s="78" t="e">
        <f t="shared" si="236"/>
        <v>#VALUE!</v>
      </c>
      <c r="G3054" s="99">
        <f t="shared" si="237"/>
        <v>0</v>
      </c>
      <c r="H3054" s="99">
        <v>1</v>
      </c>
    </row>
    <row r="3055" spans="3:8" ht="18" customHeight="1" x14ac:dyDescent="0.25">
      <c r="C3055" s="36" t="str">
        <f t="shared" si="233"/>
        <v/>
      </c>
      <c r="D3055" s="36">
        <f t="shared" si="234"/>
        <v>0</v>
      </c>
      <c r="E3055" s="36" t="e">
        <f t="shared" si="235"/>
        <v>#VALUE!</v>
      </c>
      <c r="F3055" s="78" t="e">
        <f t="shared" si="236"/>
        <v>#VALUE!</v>
      </c>
      <c r="G3055" s="99">
        <f t="shared" si="237"/>
        <v>0</v>
      </c>
      <c r="H3055" s="99">
        <v>1</v>
      </c>
    </row>
    <row r="3056" spans="3:8" ht="18" customHeight="1" x14ac:dyDescent="0.25">
      <c r="C3056" s="36" t="str">
        <f t="shared" si="233"/>
        <v/>
      </c>
      <c r="D3056" s="36">
        <f t="shared" si="234"/>
        <v>0</v>
      </c>
      <c r="E3056" s="36" t="e">
        <f t="shared" si="235"/>
        <v>#VALUE!</v>
      </c>
      <c r="F3056" s="78" t="e">
        <f t="shared" si="236"/>
        <v>#VALUE!</v>
      </c>
      <c r="G3056" s="99">
        <f t="shared" si="237"/>
        <v>0</v>
      </c>
      <c r="H3056" s="99">
        <v>1</v>
      </c>
    </row>
    <row r="3057" spans="3:8" ht="18" customHeight="1" x14ac:dyDescent="0.25">
      <c r="C3057" s="36" t="str">
        <f t="shared" si="233"/>
        <v/>
      </c>
      <c r="D3057" s="36">
        <f t="shared" si="234"/>
        <v>0</v>
      </c>
      <c r="E3057" s="36" t="e">
        <f t="shared" si="235"/>
        <v>#VALUE!</v>
      </c>
      <c r="F3057" s="78" t="e">
        <f t="shared" si="236"/>
        <v>#VALUE!</v>
      </c>
      <c r="G3057" s="99">
        <f t="shared" si="237"/>
        <v>0</v>
      </c>
      <c r="H3057" s="99">
        <v>1</v>
      </c>
    </row>
    <row r="3058" spans="3:8" ht="18" customHeight="1" x14ac:dyDescent="0.25">
      <c r="C3058" s="36" t="str">
        <f t="shared" si="233"/>
        <v/>
      </c>
      <c r="D3058" s="36">
        <f t="shared" si="234"/>
        <v>0</v>
      </c>
      <c r="E3058" s="36" t="e">
        <f t="shared" si="235"/>
        <v>#VALUE!</v>
      </c>
      <c r="F3058" s="78" t="e">
        <f t="shared" si="236"/>
        <v>#VALUE!</v>
      </c>
      <c r="G3058" s="99">
        <f t="shared" si="237"/>
        <v>0</v>
      </c>
      <c r="H3058" s="99">
        <v>1</v>
      </c>
    </row>
    <row r="3059" spans="3:8" ht="18" customHeight="1" x14ac:dyDescent="0.25">
      <c r="C3059" s="36" t="str">
        <f t="shared" si="233"/>
        <v/>
      </c>
      <c r="D3059" s="36">
        <f t="shared" si="234"/>
        <v>0</v>
      </c>
      <c r="E3059" s="36" t="e">
        <f t="shared" si="235"/>
        <v>#VALUE!</v>
      </c>
      <c r="F3059" s="78" t="e">
        <f t="shared" si="236"/>
        <v>#VALUE!</v>
      </c>
      <c r="G3059" s="99">
        <f t="shared" si="237"/>
        <v>0</v>
      </c>
      <c r="H3059" s="99">
        <v>1</v>
      </c>
    </row>
    <row r="3060" spans="3:8" ht="18" customHeight="1" x14ac:dyDescent="0.25">
      <c r="C3060" s="36" t="str">
        <f t="shared" si="233"/>
        <v/>
      </c>
      <c r="D3060" s="36">
        <f t="shared" si="234"/>
        <v>0</v>
      </c>
      <c r="E3060" s="36" t="e">
        <f t="shared" si="235"/>
        <v>#VALUE!</v>
      </c>
      <c r="F3060" s="78" t="e">
        <f t="shared" si="236"/>
        <v>#VALUE!</v>
      </c>
      <c r="G3060" s="99">
        <f t="shared" si="237"/>
        <v>0</v>
      </c>
      <c r="H3060" s="99">
        <v>1</v>
      </c>
    </row>
    <row r="3061" spans="3:8" ht="18" customHeight="1" x14ac:dyDescent="0.25">
      <c r="C3061" s="36" t="str">
        <f t="shared" si="233"/>
        <v/>
      </c>
      <c r="D3061" s="36">
        <f t="shared" si="234"/>
        <v>0</v>
      </c>
      <c r="E3061" s="36" t="e">
        <f t="shared" si="235"/>
        <v>#VALUE!</v>
      </c>
      <c r="F3061" s="78" t="e">
        <f t="shared" si="236"/>
        <v>#VALUE!</v>
      </c>
      <c r="G3061" s="99">
        <f t="shared" si="237"/>
        <v>0</v>
      </c>
      <c r="H3061" s="99">
        <v>1</v>
      </c>
    </row>
    <row r="3062" spans="3:8" ht="18" customHeight="1" x14ac:dyDescent="0.25">
      <c r="C3062" s="36" t="str">
        <f t="shared" si="233"/>
        <v/>
      </c>
      <c r="D3062" s="36">
        <f t="shared" si="234"/>
        <v>0</v>
      </c>
      <c r="E3062" s="36" t="e">
        <f t="shared" si="235"/>
        <v>#VALUE!</v>
      </c>
      <c r="F3062" s="78" t="e">
        <f t="shared" si="236"/>
        <v>#VALUE!</v>
      </c>
      <c r="G3062" s="99">
        <f t="shared" si="237"/>
        <v>0</v>
      </c>
      <c r="H3062" s="99">
        <v>1</v>
      </c>
    </row>
    <row r="3063" spans="3:8" ht="18" customHeight="1" x14ac:dyDescent="0.25">
      <c r="C3063" s="36" t="str">
        <f t="shared" si="233"/>
        <v/>
      </c>
      <c r="D3063" s="36">
        <f t="shared" si="234"/>
        <v>0</v>
      </c>
      <c r="E3063" s="36" t="e">
        <f t="shared" si="235"/>
        <v>#VALUE!</v>
      </c>
      <c r="F3063" s="78" t="e">
        <f t="shared" si="236"/>
        <v>#VALUE!</v>
      </c>
      <c r="G3063" s="99">
        <f t="shared" si="237"/>
        <v>0</v>
      </c>
      <c r="H3063" s="99">
        <v>1</v>
      </c>
    </row>
    <row r="3064" spans="3:8" ht="18" customHeight="1" x14ac:dyDescent="0.25">
      <c r="C3064" s="36" t="str">
        <f t="shared" si="233"/>
        <v/>
      </c>
      <c r="D3064" s="36">
        <f t="shared" si="234"/>
        <v>0</v>
      </c>
      <c r="E3064" s="36" t="e">
        <f t="shared" si="235"/>
        <v>#VALUE!</v>
      </c>
      <c r="F3064" s="78" t="e">
        <f t="shared" si="236"/>
        <v>#VALUE!</v>
      </c>
      <c r="G3064" s="99">
        <f t="shared" si="237"/>
        <v>0</v>
      </c>
      <c r="H3064" s="99">
        <v>1</v>
      </c>
    </row>
    <row r="3065" spans="3:8" ht="18" customHeight="1" x14ac:dyDescent="0.25">
      <c r="C3065" s="36" t="str">
        <f t="shared" si="233"/>
        <v/>
      </c>
      <c r="D3065" s="36">
        <f t="shared" si="234"/>
        <v>0</v>
      </c>
      <c r="E3065" s="36" t="e">
        <f t="shared" si="235"/>
        <v>#VALUE!</v>
      </c>
      <c r="F3065" s="78" t="e">
        <f t="shared" si="236"/>
        <v>#VALUE!</v>
      </c>
      <c r="G3065" s="99">
        <f t="shared" si="237"/>
        <v>0</v>
      </c>
      <c r="H3065" s="99">
        <v>1</v>
      </c>
    </row>
    <row r="3066" spans="3:8" ht="18" customHeight="1" x14ac:dyDescent="0.25">
      <c r="C3066" s="36" t="str">
        <f t="shared" si="233"/>
        <v/>
      </c>
      <c r="D3066" s="36">
        <f t="shared" si="234"/>
        <v>0</v>
      </c>
      <c r="E3066" s="36" t="e">
        <f t="shared" si="235"/>
        <v>#VALUE!</v>
      </c>
      <c r="F3066" s="78" t="e">
        <f t="shared" si="236"/>
        <v>#VALUE!</v>
      </c>
      <c r="G3066" s="99">
        <f t="shared" si="237"/>
        <v>0</v>
      </c>
      <c r="H3066" s="99">
        <v>1</v>
      </c>
    </row>
    <row r="3067" spans="3:8" ht="18" customHeight="1" x14ac:dyDescent="0.25">
      <c r="C3067" s="36" t="str">
        <f t="shared" si="233"/>
        <v/>
      </c>
      <c r="D3067" s="36">
        <f t="shared" si="234"/>
        <v>0</v>
      </c>
      <c r="E3067" s="36" t="e">
        <f t="shared" si="235"/>
        <v>#VALUE!</v>
      </c>
      <c r="F3067" s="78" t="e">
        <f t="shared" si="236"/>
        <v>#VALUE!</v>
      </c>
      <c r="G3067" s="99">
        <f t="shared" si="237"/>
        <v>0</v>
      </c>
      <c r="H3067" s="99">
        <v>1</v>
      </c>
    </row>
    <row r="3068" spans="3:8" ht="18" customHeight="1" x14ac:dyDescent="0.25">
      <c r="C3068" s="36" t="str">
        <f t="shared" si="233"/>
        <v/>
      </c>
      <c r="D3068" s="36">
        <f t="shared" si="234"/>
        <v>0</v>
      </c>
      <c r="E3068" s="36" t="e">
        <f t="shared" si="235"/>
        <v>#VALUE!</v>
      </c>
      <c r="F3068" s="78" t="e">
        <f t="shared" si="236"/>
        <v>#VALUE!</v>
      </c>
      <c r="G3068" s="99">
        <f t="shared" si="237"/>
        <v>0</v>
      </c>
      <c r="H3068" s="99">
        <v>1</v>
      </c>
    </row>
    <row r="3069" spans="3:8" ht="18" customHeight="1" x14ac:dyDescent="0.25">
      <c r="C3069" s="36" t="str">
        <f t="shared" si="233"/>
        <v/>
      </c>
      <c r="D3069" s="36">
        <f t="shared" si="234"/>
        <v>0</v>
      </c>
      <c r="E3069" s="36" t="e">
        <f t="shared" si="235"/>
        <v>#VALUE!</v>
      </c>
      <c r="F3069" s="78" t="e">
        <f t="shared" si="236"/>
        <v>#VALUE!</v>
      </c>
      <c r="G3069" s="99">
        <f t="shared" si="237"/>
        <v>0</v>
      </c>
      <c r="H3069" s="99">
        <v>1</v>
      </c>
    </row>
    <row r="3070" spans="3:8" ht="18" customHeight="1" x14ac:dyDescent="0.25">
      <c r="C3070" s="36" t="str">
        <f t="shared" si="233"/>
        <v/>
      </c>
      <c r="D3070" s="36">
        <f t="shared" si="234"/>
        <v>0</v>
      </c>
      <c r="E3070" s="36" t="e">
        <f t="shared" si="235"/>
        <v>#VALUE!</v>
      </c>
      <c r="F3070" s="78" t="e">
        <f t="shared" si="236"/>
        <v>#VALUE!</v>
      </c>
      <c r="G3070" s="99">
        <f t="shared" si="237"/>
        <v>0</v>
      </c>
      <c r="H3070" s="99">
        <v>1</v>
      </c>
    </row>
    <row r="3071" spans="3:8" ht="18" customHeight="1" x14ac:dyDescent="0.25">
      <c r="C3071" s="36" t="str">
        <f t="shared" si="233"/>
        <v/>
      </c>
      <c r="D3071" s="36">
        <f t="shared" si="234"/>
        <v>0</v>
      </c>
      <c r="E3071" s="36" t="e">
        <f t="shared" si="235"/>
        <v>#VALUE!</v>
      </c>
      <c r="F3071" s="78" t="e">
        <f t="shared" si="236"/>
        <v>#VALUE!</v>
      </c>
      <c r="G3071" s="99">
        <f t="shared" si="237"/>
        <v>0</v>
      </c>
      <c r="H3071" s="99">
        <v>1</v>
      </c>
    </row>
    <row r="3072" spans="3:8" ht="18" customHeight="1" x14ac:dyDescent="0.25">
      <c r="C3072" s="36" t="str">
        <f t="shared" si="233"/>
        <v/>
      </c>
      <c r="D3072" s="36">
        <f t="shared" si="234"/>
        <v>0</v>
      </c>
      <c r="E3072" s="36" t="e">
        <f t="shared" si="235"/>
        <v>#VALUE!</v>
      </c>
      <c r="F3072" s="78" t="e">
        <f t="shared" si="236"/>
        <v>#VALUE!</v>
      </c>
      <c r="G3072" s="99">
        <f t="shared" si="237"/>
        <v>0</v>
      </c>
      <c r="H3072" s="99">
        <v>1</v>
      </c>
    </row>
    <row r="3073" spans="3:8" ht="18" customHeight="1" x14ac:dyDescent="0.25">
      <c r="C3073" s="36" t="str">
        <f t="shared" si="233"/>
        <v/>
      </c>
      <c r="D3073" s="36">
        <f t="shared" si="234"/>
        <v>0</v>
      </c>
      <c r="E3073" s="36" t="e">
        <f t="shared" si="235"/>
        <v>#VALUE!</v>
      </c>
      <c r="F3073" s="78" t="e">
        <f t="shared" si="236"/>
        <v>#VALUE!</v>
      </c>
      <c r="G3073" s="99">
        <f t="shared" si="237"/>
        <v>0</v>
      </c>
      <c r="H3073" s="99">
        <v>1</v>
      </c>
    </row>
    <row r="3074" spans="3:8" ht="18" customHeight="1" x14ac:dyDescent="0.25">
      <c r="C3074" s="36" t="str">
        <f t="shared" si="233"/>
        <v/>
      </c>
      <c r="D3074" s="36">
        <f t="shared" si="234"/>
        <v>0</v>
      </c>
      <c r="E3074" s="36" t="e">
        <f t="shared" si="235"/>
        <v>#VALUE!</v>
      </c>
      <c r="F3074" s="78" t="e">
        <f t="shared" si="236"/>
        <v>#VALUE!</v>
      </c>
      <c r="G3074" s="99">
        <f t="shared" si="237"/>
        <v>0</v>
      </c>
      <c r="H3074" s="99">
        <v>1</v>
      </c>
    </row>
    <row r="3075" spans="3:8" ht="18" customHeight="1" x14ac:dyDescent="0.25">
      <c r="C3075" s="36" t="str">
        <f t="shared" ref="C3075:C3138" si="238">TRIM(RIGHT(SUBSTITUTE(A3075,"/",REPT(" ",LEN(A3075))),LEN(A3075)))</f>
        <v/>
      </c>
      <c r="D3075" s="36">
        <f t="shared" ref="D3075:D3138" si="239">B3075</f>
        <v>0</v>
      </c>
      <c r="E3075" s="36" t="e">
        <f t="shared" ref="E3075:E3138" si="240">LEFT(A3075,LEN(A3075)-LEN(C3075)-1)</f>
        <v>#VALUE!</v>
      </c>
      <c r="F3075" s="78" t="e">
        <f t="shared" ref="F3075:F3138" si="241">LEFT(A3075,FIND("/",A3075,FIND("/",A3075)+1)-1)</f>
        <v>#VALUE!</v>
      </c>
      <c r="G3075" s="99">
        <f t="shared" ref="G3075:G3138" si="242">B3075</f>
        <v>0</v>
      </c>
      <c r="H3075" s="99">
        <v>1</v>
      </c>
    </row>
    <row r="3076" spans="3:8" ht="18" customHeight="1" x14ac:dyDescent="0.25">
      <c r="C3076" s="36" t="str">
        <f t="shared" si="238"/>
        <v/>
      </c>
      <c r="D3076" s="36">
        <f t="shared" si="239"/>
        <v>0</v>
      </c>
      <c r="E3076" s="36" t="e">
        <f t="shared" si="240"/>
        <v>#VALUE!</v>
      </c>
      <c r="F3076" s="78" t="e">
        <f t="shared" si="241"/>
        <v>#VALUE!</v>
      </c>
      <c r="G3076" s="99">
        <f t="shared" si="242"/>
        <v>0</v>
      </c>
      <c r="H3076" s="99">
        <v>1</v>
      </c>
    </row>
    <row r="3077" spans="3:8" ht="18" customHeight="1" x14ac:dyDescent="0.25">
      <c r="C3077" s="36" t="str">
        <f t="shared" si="238"/>
        <v/>
      </c>
      <c r="D3077" s="36">
        <f t="shared" si="239"/>
        <v>0</v>
      </c>
      <c r="E3077" s="36" t="e">
        <f t="shared" si="240"/>
        <v>#VALUE!</v>
      </c>
      <c r="F3077" s="78" t="e">
        <f t="shared" si="241"/>
        <v>#VALUE!</v>
      </c>
      <c r="G3077" s="99">
        <f t="shared" si="242"/>
        <v>0</v>
      </c>
      <c r="H3077" s="99">
        <v>1</v>
      </c>
    </row>
    <row r="3078" spans="3:8" ht="18" customHeight="1" x14ac:dyDescent="0.25">
      <c r="C3078" s="36" t="str">
        <f t="shared" si="238"/>
        <v/>
      </c>
      <c r="D3078" s="36">
        <f t="shared" si="239"/>
        <v>0</v>
      </c>
      <c r="E3078" s="36" t="e">
        <f t="shared" si="240"/>
        <v>#VALUE!</v>
      </c>
      <c r="F3078" s="78" t="e">
        <f t="shared" si="241"/>
        <v>#VALUE!</v>
      </c>
      <c r="G3078" s="99">
        <f t="shared" si="242"/>
        <v>0</v>
      </c>
      <c r="H3078" s="99">
        <v>1</v>
      </c>
    </row>
    <row r="3079" spans="3:8" ht="18" customHeight="1" x14ac:dyDescent="0.25">
      <c r="C3079" s="36" t="str">
        <f t="shared" si="238"/>
        <v/>
      </c>
      <c r="D3079" s="36">
        <f t="shared" si="239"/>
        <v>0</v>
      </c>
      <c r="E3079" s="36" t="e">
        <f t="shared" si="240"/>
        <v>#VALUE!</v>
      </c>
      <c r="F3079" s="78" t="e">
        <f t="shared" si="241"/>
        <v>#VALUE!</v>
      </c>
      <c r="G3079" s="99">
        <f t="shared" si="242"/>
        <v>0</v>
      </c>
      <c r="H3079" s="99">
        <v>1</v>
      </c>
    </row>
    <row r="3080" spans="3:8" ht="18" customHeight="1" x14ac:dyDescent="0.25">
      <c r="C3080" s="36" t="str">
        <f t="shared" si="238"/>
        <v/>
      </c>
      <c r="D3080" s="36">
        <f t="shared" si="239"/>
        <v>0</v>
      </c>
      <c r="E3080" s="36" t="e">
        <f t="shared" si="240"/>
        <v>#VALUE!</v>
      </c>
      <c r="F3080" s="78" t="e">
        <f t="shared" si="241"/>
        <v>#VALUE!</v>
      </c>
      <c r="G3080" s="99">
        <f t="shared" si="242"/>
        <v>0</v>
      </c>
      <c r="H3080" s="99">
        <v>1</v>
      </c>
    </row>
    <row r="3081" spans="3:8" ht="18" customHeight="1" x14ac:dyDescent="0.25">
      <c r="C3081" s="36" t="str">
        <f t="shared" si="238"/>
        <v/>
      </c>
      <c r="D3081" s="36">
        <f t="shared" si="239"/>
        <v>0</v>
      </c>
      <c r="E3081" s="36" t="e">
        <f t="shared" si="240"/>
        <v>#VALUE!</v>
      </c>
      <c r="F3081" s="78" t="e">
        <f t="shared" si="241"/>
        <v>#VALUE!</v>
      </c>
      <c r="G3081" s="99">
        <f t="shared" si="242"/>
        <v>0</v>
      </c>
      <c r="H3081" s="99">
        <v>1</v>
      </c>
    </row>
    <row r="3082" spans="3:8" ht="18" customHeight="1" x14ac:dyDescent="0.25">
      <c r="C3082" s="36" t="str">
        <f t="shared" si="238"/>
        <v/>
      </c>
      <c r="D3082" s="36">
        <f t="shared" si="239"/>
        <v>0</v>
      </c>
      <c r="E3082" s="36" t="e">
        <f t="shared" si="240"/>
        <v>#VALUE!</v>
      </c>
      <c r="F3082" s="78" t="e">
        <f t="shared" si="241"/>
        <v>#VALUE!</v>
      </c>
      <c r="G3082" s="99">
        <f t="shared" si="242"/>
        <v>0</v>
      </c>
      <c r="H3082" s="99">
        <v>1</v>
      </c>
    </row>
    <row r="3083" spans="3:8" ht="18" customHeight="1" x14ac:dyDescent="0.25">
      <c r="C3083" s="36" t="str">
        <f t="shared" si="238"/>
        <v/>
      </c>
      <c r="D3083" s="36">
        <f t="shared" si="239"/>
        <v>0</v>
      </c>
      <c r="E3083" s="36" t="e">
        <f t="shared" si="240"/>
        <v>#VALUE!</v>
      </c>
      <c r="F3083" s="78" t="e">
        <f t="shared" si="241"/>
        <v>#VALUE!</v>
      </c>
      <c r="G3083" s="99">
        <f t="shared" si="242"/>
        <v>0</v>
      </c>
      <c r="H3083" s="99">
        <v>1</v>
      </c>
    </row>
    <row r="3084" spans="3:8" ht="18" customHeight="1" x14ac:dyDescent="0.25">
      <c r="C3084" s="36" t="str">
        <f t="shared" si="238"/>
        <v/>
      </c>
      <c r="D3084" s="36">
        <f t="shared" si="239"/>
        <v>0</v>
      </c>
      <c r="E3084" s="36" t="e">
        <f t="shared" si="240"/>
        <v>#VALUE!</v>
      </c>
      <c r="F3084" s="78" t="e">
        <f t="shared" si="241"/>
        <v>#VALUE!</v>
      </c>
      <c r="G3084" s="99">
        <f t="shared" si="242"/>
        <v>0</v>
      </c>
      <c r="H3084" s="99">
        <v>1</v>
      </c>
    </row>
    <row r="3085" spans="3:8" ht="18" customHeight="1" x14ac:dyDescent="0.25">
      <c r="C3085" s="36" t="str">
        <f t="shared" si="238"/>
        <v/>
      </c>
      <c r="D3085" s="36">
        <f t="shared" si="239"/>
        <v>0</v>
      </c>
      <c r="E3085" s="36" t="e">
        <f t="shared" si="240"/>
        <v>#VALUE!</v>
      </c>
      <c r="F3085" s="78" t="e">
        <f t="shared" si="241"/>
        <v>#VALUE!</v>
      </c>
      <c r="G3085" s="99">
        <f t="shared" si="242"/>
        <v>0</v>
      </c>
      <c r="H3085" s="99">
        <v>1</v>
      </c>
    </row>
    <row r="3086" spans="3:8" ht="18" customHeight="1" x14ac:dyDescent="0.25">
      <c r="C3086" s="36" t="str">
        <f t="shared" si="238"/>
        <v/>
      </c>
      <c r="D3086" s="36">
        <f t="shared" si="239"/>
        <v>0</v>
      </c>
      <c r="E3086" s="36" t="e">
        <f t="shared" si="240"/>
        <v>#VALUE!</v>
      </c>
      <c r="F3086" s="78" t="e">
        <f t="shared" si="241"/>
        <v>#VALUE!</v>
      </c>
      <c r="G3086" s="99">
        <f t="shared" si="242"/>
        <v>0</v>
      </c>
      <c r="H3086" s="99">
        <v>1</v>
      </c>
    </row>
    <row r="3087" spans="3:8" ht="18" customHeight="1" x14ac:dyDescent="0.25">
      <c r="C3087" s="36" t="str">
        <f t="shared" si="238"/>
        <v/>
      </c>
      <c r="D3087" s="36">
        <f t="shared" si="239"/>
        <v>0</v>
      </c>
      <c r="E3087" s="36" t="e">
        <f t="shared" si="240"/>
        <v>#VALUE!</v>
      </c>
      <c r="F3087" s="78" t="e">
        <f t="shared" si="241"/>
        <v>#VALUE!</v>
      </c>
      <c r="G3087" s="99">
        <f t="shared" si="242"/>
        <v>0</v>
      </c>
      <c r="H3087" s="99">
        <v>1</v>
      </c>
    </row>
    <row r="3088" spans="3:8" ht="18" customHeight="1" x14ac:dyDescent="0.25">
      <c r="C3088" s="36" t="str">
        <f t="shared" si="238"/>
        <v/>
      </c>
      <c r="D3088" s="36">
        <f t="shared" si="239"/>
        <v>0</v>
      </c>
      <c r="E3088" s="36" t="e">
        <f t="shared" si="240"/>
        <v>#VALUE!</v>
      </c>
      <c r="F3088" s="78" t="e">
        <f t="shared" si="241"/>
        <v>#VALUE!</v>
      </c>
      <c r="G3088" s="99">
        <f t="shared" si="242"/>
        <v>0</v>
      </c>
      <c r="H3088" s="99">
        <v>1</v>
      </c>
    </row>
    <row r="3089" spans="3:8" ht="18" customHeight="1" x14ac:dyDescent="0.25">
      <c r="C3089" s="36" t="str">
        <f t="shared" si="238"/>
        <v/>
      </c>
      <c r="D3089" s="36">
        <f t="shared" si="239"/>
        <v>0</v>
      </c>
      <c r="E3089" s="36" t="e">
        <f t="shared" si="240"/>
        <v>#VALUE!</v>
      </c>
      <c r="F3089" s="78" t="e">
        <f t="shared" si="241"/>
        <v>#VALUE!</v>
      </c>
      <c r="G3089" s="99">
        <f t="shared" si="242"/>
        <v>0</v>
      </c>
      <c r="H3089" s="99">
        <v>1</v>
      </c>
    </row>
    <row r="3090" spans="3:8" ht="18" customHeight="1" x14ac:dyDescent="0.25">
      <c r="C3090" s="36" t="str">
        <f t="shared" si="238"/>
        <v/>
      </c>
      <c r="D3090" s="36">
        <f t="shared" si="239"/>
        <v>0</v>
      </c>
      <c r="E3090" s="36" t="e">
        <f t="shared" si="240"/>
        <v>#VALUE!</v>
      </c>
      <c r="F3090" s="78" t="e">
        <f t="shared" si="241"/>
        <v>#VALUE!</v>
      </c>
      <c r="G3090" s="99">
        <f t="shared" si="242"/>
        <v>0</v>
      </c>
      <c r="H3090" s="99">
        <v>1</v>
      </c>
    </row>
    <row r="3091" spans="3:8" ht="18" customHeight="1" x14ac:dyDescent="0.25">
      <c r="C3091" s="36" t="str">
        <f t="shared" si="238"/>
        <v/>
      </c>
      <c r="D3091" s="36">
        <f t="shared" si="239"/>
        <v>0</v>
      </c>
      <c r="E3091" s="36" t="e">
        <f t="shared" si="240"/>
        <v>#VALUE!</v>
      </c>
      <c r="F3091" s="78" t="e">
        <f t="shared" si="241"/>
        <v>#VALUE!</v>
      </c>
      <c r="G3091" s="99">
        <f t="shared" si="242"/>
        <v>0</v>
      </c>
      <c r="H3091" s="99">
        <v>1</v>
      </c>
    </row>
    <row r="3092" spans="3:8" ht="18" customHeight="1" x14ac:dyDescent="0.25">
      <c r="C3092" s="36" t="str">
        <f t="shared" si="238"/>
        <v/>
      </c>
      <c r="D3092" s="36">
        <f t="shared" si="239"/>
        <v>0</v>
      </c>
      <c r="E3092" s="36" t="e">
        <f t="shared" si="240"/>
        <v>#VALUE!</v>
      </c>
      <c r="F3092" s="78" t="e">
        <f t="shared" si="241"/>
        <v>#VALUE!</v>
      </c>
      <c r="G3092" s="99">
        <f t="shared" si="242"/>
        <v>0</v>
      </c>
      <c r="H3092" s="99">
        <v>1</v>
      </c>
    </row>
    <row r="3093" spans="3:8" ht="18" customHeight="1" x14ac:dyDescent="0.25">
      <c r="C3093" s="36" t="str">
        <f t="shared" si="238"/>
        <v/>
      </c>
      <c r="D3093" s="36">
        <f t="shared" si="239"/>
        <v>0</v>
      </c>
      <c r="E3093" s="36" t="e">
        <f t="shared" si="240"/>
        <v>#VALUE!</v>
      </c>
      <c r="F3093" s="78" t="e">
        <f t="shared" si="241"/>
        <v>#VALUE!</v>
      </c>
      <c r="G3093" s="99">
        <f t="shared" si="242"/>
        <v>0</v>
      </c>
      <c r="H3093" s="99">
        <v>1</v>
      </c>
    </row>
    <row r="3094" spans="3:8" ht="18" customHeight="1" x14ac:dyDescent="0.25">
      <c r="C3094" s="36" t="str">
        <f t="shared" si="238"/>
        <v/>
      </c>
      <c r="D3094" s="36">
        <f t="shared" si="239"/>
        <v>0</v>
      </c>
      <c r="E3094" s="36" t="e">
        <f t="shared" si="240"/>
        <v>#VALUE!</v>
      </c>
      <c r="F3094" s="78" t="e">
        <f t="shared" si="241"/>
        <v>#VALUE!</v>
      </c>
      <c r="G3094" s="99">
        <f t="shared" si="242"/>
        <v>0</v>
      </c>
      <c r="H3094" s="99">
        <v>1</v>
      </c>
    </row>
    <row r="3095" spans="3:8" ht="18" customHeight="1" x14ac:dyDescent="0.25">
      <c r="C3095" s="36" t="str">
        <f t="shared" si="238"/>
        <v/>
      </c>
      <c r="D3095" s="36">
        <f t="shared" si="239"/>
        <v>0</v>
      </c>
      <c r="E3095" s="36" t="e">
        <f t="shared" si="240"/>
        <v>#VALUE!</v>
      </c>
      <c r="F3095" s="78" t="e">
        <f t="shared" si="241"/>
        <v>#VALUE!</v>
      </c>
      <c r="G3095" s="99">
        <f t="shared" si="242"/>
        <v>0</v>
      </c>
      <c r="H3095" s="99">
        <v>1</v>
      </c>
    </row>
    <row r="3096" spans="3:8" ht="18" customHeight="1" x14ac:dyDescent="0.25">
      <c r="C3096" s="36" t="str">
        <f t="shared" si="238"/>
        <v/>
      </c>
      <c r="D3096" s="36">
        <f t="shared" si="239"/>
        <v>0</v>
      </c>
      <c r="E3096" s="36" t="e">
        <f t="shared" si="240"/>
        <v>#VALUE!</v>
      </c>
      <c r="F3096" s="78" t="e">
        <f t="shared" si="241"/>
        <v>#VALUE!</v>
      </c>
      <c r="G3096" s="99">
        <f t="shared" si="242"/>
        <v>0</v>
      </c>
      <c r="H3096" s="99">
        <v>1</v>
      </c>
    </row>
    <row r="3097" spans="3:8" ht="18" customHeight="1" x14ac:dyDescent="0.25">
      <c r="C3097" s="36" t="str">
        <f t="shared" si="238"/>
        <v/>
      </c>
      <c r="D3097" s="36">
        <f t="shared" si="239"/>
        <v>0</v>
      </c>
      <c r="E3097" s="36" t="e">
        <f t="shared" si="240"/>
        <v>#VALUE!</v>
      </c>
      <c r="F3097" s="78" t="e">
        <f t="shared" si="241"/>
        <v>#VALUE!</v>
      </c>
      <c r="G3097" s="99">
        <f t="shared" si="242"/>
        <v>0</v>
      </c>
      <c r="H3097" s="99">
        <v>1</v>
      </c>
    </row>
    <row r="3098" spans="3:8" ht="18" customHeight="1" x14ac:dyDescent="0.25">
      <c r="C3098" s="36" t="str">
        <f t="shared" si="238"/>
        <v/>
      </c>
      <c r="D3098" s="36">
        <f t="shared" si="239"/>
        <v>0</v>
      </c>
      <c r="E3098" s="36" t="e">
        <f t="shared" si="240"/>
        <v>#VALUE!</v>
      </c>
      <c r="F3098" s="78" t="e">
        <f t="shared" si="241"/>
        <v>#VALUE!</v>
      </c>
      <c r="G3098" s="99">
        <f t="shared" si="242"/>
        <v>0</v>
      </c>
      <c r="H3098" s="99">
        <v>1</v>
      </c>
    </row>
    <row r="3099" spans="3:8" ht="18" customHeight="1" x14ac:dyDescent="0.25">
      <c r="C3099" s="36" t="str">
        <f t="shared" si="238"/>
        <v/>
      </c>
      <c r="D3099" s="36">
        <f t="shared" si="239"/>
        <v>0</v>
      </c>
      <c r="E3099" s="36" t="e">
        <f t="shared" si="240"/>
        <v>#VALUE!</v>
      </c>
      <c r="F3099" s="78" t="e">
        <f t="shared" si="241"/>
        <v>#VALUE!</v>
      </c>
      <c r="G3099" s="99">
        <f t="shared" si="242"/>
        <v>0</v>
      </c>
      <c r="H3099" s="99">
        <v>1</v>
      </c>
    </row>
    <row r="3100" spans="3:8" ht="18" customHeight="1" x14ac:dyDescent="0.25">
      <c r="C3100" s="36" t="str">
        <f t="shared" si="238"/>
        <v/>
      </c>
      <c r="D3100" s="36">
        <f t="shared" si="239"/>
        <v>0</v>
      </c>
      <c r="E3100" s="36" t="e">
        <f t="shared" si="240"/>
        <v>#VALUE!</v>
      </c>
      <c r="F3100" s="78" t="e">
        <f t="shared" si="241"/>
        <v>#VALUE!</v>
      </c>
      <c r="G3100" s="99">
        <f t="shared" si="242"/>
        <v>0</v>
      </c>
      <c r="H3100" s="99">
        <v>1</v>
      </c>
    </row>
    <row r="3101" spans="3:8" ht="18" customHeight="1" x14ac:dyDescent="0.25">
      <c r="C3101" s="36" t="str">
        <f t="shared" si="238"/>
        <v/>
      </c>
      <c r="D3101" s="36">
        <f t="shared" si="239"/>
        <v>0</v>
      </c>
      <c r="E3101" s="36" t="e">
        <f t="shared" si="240"/>
        <v>#VALUE!</v>
      </c>
      <c r="F3101" s="78" t="e">
        <f t="shared" si="241"/>
        <v>#VALUE!</v>
      </c>
      <c r="G3101" s="99">
        <f t="shared" si="242"/>
        <v>0</v>
      </c>
      <c r="H3101" s="99">
        <v>1</v>
      </c>
    </row>
    <row r="3102" spans="3:8" ht="18" customHeight="1" x14ac:dyDescent="0.25">
      <c r="C3102" s="36" t="str">
        <f t="shared" si="238"/>
        <v/>
      </c>
      <c r="D3102" s="36">
        <f t="shared" si="239"/>
        <v>0</v>
      </c>
      <c r="E3102" s="36" t="e">
        <f t="shared" si="240"/>
        <v>#VALUE!</v>
      </c>
      <c r="F3102" s="78" t="e">
        <f t="shared" si="241"/>
        <v>#VALUE!</v>
      </c>
      <c r="G3102" s="99">
        <f t="shared" si="242"/>
        <v>0</v>
      </c>
      <c r="H3102" s="99">
        <v>1</v>
      </c>
    </row>
    <row r="3103" spans="3:8" ht="18" customHeight="1" x14ac:dyDescent="0.25">
      <c r="C3103" s="36" t="str">
        <f t="shared" si="238"/>
        <v/>
      </c>
      <c r="D3103" s="36">
        <f t="shared" si="239"/>
        <v>0</v>
      </c>
      <c r="E3103" s="36" t="e">
        <f t="shared" si="240"/>
        <v>#VALUE!</v>
      </c>
      <c r="F3103" s="78" t="e">
        <f t="shared" si="241"/>
        <v>#VALUE!</v>
      </c>
      <c r="G3103" s="99">
        <f t="shared" si="242"/>
        <v>0</v>
      </c>
      <c r="H3103" s="99">
        <v>1</v>
      </c>
    </row>
    <row r="3104" spans="3:8" ht="18" customHeight="1" x14ac:dyDescent="0.25">
      <c r="C3104" s="36" t="str">
        <f t="shared" si="238"/>
        <v/>
      </c>
      <c r="D3104" s="36">
        <f t="shared" si="239"/>
        <v>0</v>
      </c>
      <c r="E3104" s="36" t="e">
        <f t="shared" si="240"/>
        <v>#VALUE!</v>
      </c>
      <c r="F3104" s="78" t="e">
        <f t="shared" si="241"/>
        <v>#VALUE!</v>
      </c>
      <c r="G3104" s="99">
        <f t="shared" si="242"/>
        <v>0</v>
      </c>
      <c r="H3104" s="99">
        <v>1</v>
      </c>
    </row>
    <row r="3105" spans="3:8" ht="18" customHeight="1" x14ac:dyDescent="0.25">
      <c r="C3105" s="36" t="str">
        <f t="shared" si="238"/>
        <v/>
      </c>
      <c r="D3105" s="36">
        <f t="shared" si="239"/>
        <v>0</v>
      </c>
      <c r="E3105" s="36" t="e">
        <f t="shared" si="240"/>
        <v>#VALUE!</v>
      </c>
      <c r="F3105" s="78" t="e">
        <f t="shared" si="241"/>
        <v>#VALUE!</v>
      </c>
      <c r="G3105" s="99">
        <f t="shared" si="242"/>
        <v>0</v>
      </c>
      <c r="H3105" s="99">
        <v>1</v>
      </c>
    </row>
    <row r="3106" spans="3:8" ht="18" customHeight="1" x14ac:dyDescent="0.25">
      <c r="C3106" s="36" t="str">
        <f t="shared" si="238"/>
        <v/>
      </c>
      <c r="D3106" s="36">
        <f t="shared" si="239"/>
        <v>0</v>
      </c>
      <c r="E3106" s="36" t="e">
        <f t="shared" si="240"/>
        <v>#VALUE!</v>
      </c>
      <c r="F3106" s="78" t="e">
        <f t="shared" si="241"/>
        <v>#VALUE!</v>
      </c>
      <c r="G3106" s="99">
        <f t="shared" si="242"/>
        <v>0</v>
      </c>
      <c r="H3106" s="99">
        <v>1</v>
      </c>
    </row>
    <row r="3107" spans="3:8" ht="18" customHeight="1" x14ac:dyDescent="0.25">
      <c r="C3107" s="36" t="str">
        <f t="shared" si="238"/>
        <v/>
      </c>
      <c r="D3107" s="36">
        <f t="shared" si="239"/>
        <v>0</v>
      </c>
      <c r="E3107" s="36" t="e">
        <f t="shared" si="240"/>
        <v>#VALUE!</v>
      </c>
      <c r="F3107" s="78" t="e">
        <f t="shared" si="241"/>
        <v>#VALUE!</v>
      </c>
      <c r="G3107" s="99">
        <f t="shared" si="242"/>
        <v>0</v>
      </c>
      <c r="H3107" s="99">
        <v>1</v>
      </c>
    </row>
    <row r="3108" spans="3:8" ht="18" customHeight="1" x14ac:dyDescent="0.25">
      <c r="C3108" s="36" t="str">
        <f t="shared" si="238"/>
        <v/>
      </c>
      <c r="D3108" s="36">
        <f t="shared" si="239"/>
        <v>0</v>
      </c>
      <c r="E3108" s="36" t="e">
        <f t="shared" si="240"/>
        <v>#VALUE!</v>
      </c>
      <c r="F3108" s="78" t="e">
        <f t="shared" si="241"/>
        <v>#VALUE!</v>
      </c>
      <c r="G3108" s="99">
        <f t="shared" si="242"/>
        <v>0</v>
      </c>
      <c r="H3108" s="99">
        <v>1</v>
      </c>
    </row>
    <row r="3109" spans="3:8" ht="18" customHeight="1" x14ac:dyDescent="0.25">
      <c r="C3109" s="36" t="str">
        <f t="shared" si="238"/>
        <v/>
      </c>
      <c r="D3109" s="36">
        <f t="shared" si="239"/>
        <v>0</v>
      </c>
      <c r="E3109" s="36" t="e">
        <f t="shared" si="240"/>
        <v>#VALUE!</v>
      </c>
      <c r="F3109" s="78" t="e">
        <f t="shared" si="241"/>
        <v>#VALUE!</v>
      </c>
      <c r="G3109" s="99">
        <f t="shared" si="242"/>
        <v>0</v>
      </c>
      <c r="H3109" s="99">
        <v>1</v>
      </c>
    </row>
    <row r="3110" spans="3:8" ht="18" customHeight="1" x14ac:dyDescent="0.25">
      <c r="C3110" s="36" t="str">
        <f t="shared" si="238"/>
        <v/>
      </c>
      <c r="D3110" s="36">
        <f t="shared" si="239"/>
        <v>0</v>
      </c>
      <c r="E3110" s="36" t="e">
        <f t="shared" si="240"/>
        <v>#VALUE!</v>
      </c>
      <c r="F3110" s="78" t="e">
        <f t="shared" si="241"/>
        <v>#VALUE!</v>
      </c>
      <c r="G3110" s="99">
        <f t="shared" si="242"/>
        <v>0</v>
      </c>
      <c r="H3110" s="99">
        <v>1</v>
      </c>
    </row>
    <row r="3111" spans="3:8" ht="18" customHeight="1" x14ac:dyDescent="0.25">
      <c r="C3111" s="36" t="str">
        <f t="shared" si="238"/>
        <v/>
      </c>
      <c r="D3111" s="36">
        <f t="shared" si="239"/>
        <v>0</v>
      </c>
      <c r="E3111" s="36" t="e">
        <f t="shared" si="240"/>
        <v>#VALUE!</v>
      </c>
      <c r="F3111" s="78" t="e">
        <f t="shared" si="241"/>
        <v>#VALUE!</v>
      </c>
      <c r="G3111" s="99">
        <f t="shared" si="242"/>
        <v>0</v>
      </c>
      <c r="H3111" s="99">
        <v>1</v>
      </c>
    </row>
    <row r="3112" spans="3:8" ht="18" customHeight="1" x14ac:dyDescent="0.25">
      <c r="C3112" s="36" t="str">
        <f t="shared" si="238"/>
        <v/>
      </c>
      <c r="D3112" s="36">
        <f t="shared" si="239"/>
        <v>0</v>
      </c>
      <c r="E3112" s="36" t="e">
        <f t="shared" si="240"/>
        <v>#VALUE!</v>
      </c>
      <c r="F3112" s="78" t="e">
        <f t="shared" si="241"/>
        <v>#VALUE!</v>
      </c>
      <c r="G3112" s="99">
        <f t="shared" si="242"/>
        <v>0</v>
      </c>
      <c r="H3112" s="99">
        <v>1</v>
      </c>
    </row>
    <row r="3113" spans="3:8" ht="18" customHeight="1" x14ac:dyDescent="0.25">
      <c r="C3113" s="36" t="str">
        <f t="shared" si="238"/>
        <v/>
      </c>
      <c r="D3113" s="36">
        <f t="shared" si="239"/>
        <v>0</v>
      </c>
      <c r="E3113" s="36" t="e">
        <f t="shared" si="240"/>
        <v>#VALUE!</v>
      </c>
      <c r="F3113" s="78" t="e">
        <f t="shared" si="241"/>
        <v>#VALUE!</v>
      </c>
      <c r="G3113" s="99">
        <f t="shared" si="242"/>
        <v>0</v>
      </c>
      <c r="H3113" s="99">
        <v>1</v>
      </c>
    </row>
    <row r="3114" spans="3:8" ht="18" customHeight="1" x14ac:dyDescent="0.25">
      <c r="C3114" s="36" t="str">
        <f t="shared" si="238"/>
        <v/>
      </c>
      <c r="D3114" s="36">
        <f t="shared" si="239"/>
        <v>0</v>
      </c>
      <c r="E3114" s="36" t="e">
        <f t="shared" si="240"/>
        <v>#VALUE!</v>
      </c>
      <c r="F3114" s="78" t="e">
        <f t="shared" si="241"/>
        <v>#VALUE!</v>
      </c>
      <c r="G3114" s="99">
        <f t="shared" si="242"/>
        <v>0</v>
      </c>
      <c r="H3114" s="99">
        <v>1</v>
      </c>
    </row>
    <row r="3115" spans="3:8" ht="18" customHeight="1" x14ac:dyDescent="0.25">
      <c r="C3115" s="36" t="str">
        <f t="shared" si="238"/>
        <v/>
      </c>
      <c r="D3115" s="36">
        <f t="shared" si="239"/>
        <v>0</v>
      </c>
      <c r="E3115" s="36" t="e">
        <f t="shared" si="240"/>
        <v>#VALUE!</v>
      </c>
      <c r="F3115" s="78" t="e">
        <f t="shared" si="241"/>
        <v>#VALUE!</v>
      </c>
      <c r="G3115" s="99">
        <f t="shared" si="242"/>
        <v>0</v>
      </c>
      <c r="H3115" s="99">
        <v>1</v>
      </c>
    </row>
    <row r="3116" spans="3:8" ht="18" customHeight="1" x14ac:dyDescent="0.25">
      <c r="C3116" s="36" t="str">
        <f t="shared" si="238"/>
        <v/>
      </c>
      <c r="D3116" s="36">
        <f t="shared" si="239"/>
        <v>0</v>
      </c>
      <c r="E3116" s="36" t="e">
        <f t="shared" si="240"/>
        <v>#VALUE!</v>
      </c>
      <c r="F3116" s="78" t="e">
        <f t="shared" si="241"/>
        <v>#VALUE!</v>
      </c>
      <c r="G3116" s="99">
        <f t="shared" si="242"/>
        <v>0</v>
      </c>
      <c r="H3116" s="99">
        <v>1</v>
      </c>
    </row>
    <row r="3117" spans="3:8" ht="18" customHeight="1" x14ac:dyDescent="0.25">
      <c r="C3117" s="36" t="str">
        <f t="shared" si="238"/>
        <v/>
      </c>
      <c r="D3117" s="36">
        <f t="shared" si="239"/>
        <v>0</v>
      </c>
      <c r="E3117" s="36" t="e">
        <f t="shared" si="240"/>
        <v>#VALUE!</v>
      </c>
      <c r="F3117" s="78" t="e">
        <f t="shared" si="241"/>
        <v>#VALUE!</v>
      </c>
      <c r="G3117" s="99">
        <f t="shared" si="242"/>
        <v>0</v>
      </c>
      <c r="H3117" s="99">
        <v>1</v>
      </c>
    </row>
    <row r="3118" spans="3:8" ht="18" customHeight="1" x14ac:dyDescent="0.25">
      <c r="C3118" s="36" t="str">
        <f t="shared" si="238"/>
        <v/>
      </c>
      <c r="D3118" s="36">
        <f t="shared" si="239"/>
        <v>0</v>
      </c>
      <c r="E3118" s="36" t="e">
        <f t="shared" si="240"/>
        <v>#VALUE!</v>
      </c>
      <c r="F3118" s="78" t="e">
        <f t="shared" si="241"/>
        <v>#VALUE!</v>
      </c>
      <c r="G3118" s="99">
        <f t="shared" si="242"/>
        <v>0</v>
      </c>
      <c r="H3118" s="99">
        <v>1</v>
      </c>
    </row>
    <row r="3119" spans="3:8" ht="18" customHeight="1" x14ac:dyDescent="0.25">
      <c r="C3119" s="36" t="str">
        <f t="shared" si="238"/>
        <v/>
      </c>
      <c r="D3119" s="36">
        <f t="shared" si="239"/>
        <v>0</v>
      </c>
      <c r="E3119" s="36" t="e">
        <f t="shared" si="240"/>
        <v>#VALUE!</v>
      </c>
      <c r="F3119" s="78" t="e">
        <f t="shared" si="241"/>
        <v>#VALUE!</v>
      </c>
      <c r="G3119" s="99">
        <f t="shared" si="242"/>
        <v>0</v>
      </c>
      <c r="H3119" s="99">
        <v>1</v>
      </c>
    </row>
    <row r="3120" spans="3:8" ht="18" customHeight="1" x14ac:dyDescent="0.25">
      <c r="C3120" s="36" t="str">
        <f t="shared" si="238"/>
        <v/>
      </c>
      <c r="D3120" s="36">
        <f t="shared" si="239"/>
        <v>0</v>
      </c>
      <c r="E3120" s="36" t="e">
        <f t="shared" si="240"/>
        <v>#VALUE!</v>
      </c>
      <c r="F3120" s="78" t="e">
        <f t="shared" si="241"/>
        <v>#VALUE!</v>
      </c>
      <c r="G3120" s="99">
        <f t="shared" si="242"/>
        <v>0</v>
      </c>
      <c r="H3120" s="99">
        <v>1</v>
      </c>
    </row>
    <row r="3121" spans="3:8" ht="18" customHeight="1" x14ac:dyDescent="0.25">
      <c r="C3121" s="36" t="str">
        <f t="shared" si="238"/>
        <v/>
      </c>
      <c r="D3121" s="36">
        <f t="shared" si="239"/>
        <v>0</v>
      </c>
      <c r="E3121" s="36" t="e">
        <f t="shared" si="240"/>
        <v>#VALUE!</v>
      </c>
      <c r="F3121" s="78" t="e">
        <f t="shared" si="241"/>
        <v>#VALUE!</v>
      </c>
      <c r="G3121" s="99">
        <f t="shared" si="242"/>
        <v>0</v>
      </c>
      <c r="H3121" s="99">
        <v>1</v>
      </c>
    </row>
    <row r="3122" spans="3:8" ht="18" customHeight="1" x14ac:dyDescent="0.25">
      <c r="C3122" s="36" t="str">
        <f t="shared" si="238"/>
        <v/>
      </c>
      <c r="D3122" s="36">
        <f t="shared" si="239"/>
        <v>0</v>
      </c>
      <c r="E3122" s="36" t="e">
        <f t="shared" si="240"/>
        <v>#VALUE!</v>
      </c>
      <c r="F3122" s="78" t="e">
        <f t="shared" si="241"/>
        <v>#VALUE!</v>
      </c>
      <c r="G3122" s="99">
        <f t="shared" si="242"/>
        <v>0</v>
      </c>
      <c r="H3122" s="99">
        <v>1</v>
      </c>
    </row>
    <row r="3123" spans="3:8" ht="18" customHeight="1" x14ac:dyDescent="0.25">
      <c r="C3123" s="36" t="str">
        <f t="shared" si="238"/>
        <v/>
      </c>
      <c r="D3123" s="36">
        <f t="shared" si="239"/>
        <v>0</v>
      </c>
      <c r="E3123" s="36" t="e">
        <f t="shared" si="240"/>
        <v>#VALUE!</v>
      </c>
      <c r="F3123" s="78" t="e">
        <f t="shared" si="241"/>
        <v>#VALUE!</v>
      </c>
      <c r="G3123" s="99">
        <f t="shared" si="242"/>
        <v>0</v>
      </c>
      <c r="H3123" s="99">
        <v>1</v>
      </c>
    </row>
    <row r="3124" spans="3:8" ht="18" customHeight="1" x14ac:dyDescent="0.25">
      <c r="C3124" s="36" t="str">
        <f t="shared" si="238"/>
        <v/>
      </c>
      <c r="D3124" s="36">
        <f t="shared" si="239"/>
        <v>0</v>
      </c>
      <c r="E3124" s="36" t="e">
        <f t="shared" si="240"/>
        <v>#VALUE!</v>
      </c>
      <c r="F3124" s="78" t="e">
        <f t="shared" si="241"/>
        <v>#VALUE!</v>
      </c>
      <c r="G3124" s="99">
        <f t="shared" si="242"/>
        <v>0</v>
      </c>
      <c r="H3124" s="99">
        <v>1</v>
      </c>
    </row>
    <row r="3125" spans="3:8" ht="18" customHeight="1" x14ac:dyDescent="0.25">
      <c r="C3125" s="36" t="str">
        <f t="shared" si="238"/>
        <v/>
      </c>
      <c r="D3125" s="36">
        <f t="shared" si="239"/>
        <v>0</v>
      </c>
      <c r="E3125" s="36" t="e">
        <f t="shared" si="240"/>
        <v>#VALUE!</v>
      </c>
      <c r="F3125" s="78" t="e">
        <f t="shared" si="241"/>
        <v>#VALUE!</v>
      </c>
      <c r="G3125" s="99">
        <f t="shared" si="242"/>
        <v>0</v>
      </c>
      <c r="H3125" s="99">
        <v>1</v>
      </c>
    </row>
    <row r="3126" spans="3:8" ht="18" customHeight="1" x14ac:dyDescent="0.25">
      <c r="C3126" s="36" t="str">
        <f t="shared" si="238"/>
        <v/>
      </c>
      <c r="D3126" s="36">
        <f t="shared" si="239"/>
        <v>0</v>
      </c>
      <c r="E3126" s="36" t="e">
        <f t="shared" si="240"/>
        <v>#VALUE!</v>
      </c>
      <c r="F3126" s="78" t="e">
        <f t="shared" si="241"/>
        <v>#VALUE!</v>
      </c>
      <c r="G3126" s="99">
        <f t="shared" si="242"/>
        <v>0</v>
      </c>
      <c r="H3126" s="99">
        <v>1</v>
      </c>
    </row>
    <row r="3127" spans="3:8" ht="18" customHeight="1" x14ac:dyDescent="0.25">
      <c r="C3127" s="36" t="str">
        <f t="shared" si="238"/>
        <v/>
      </c>
      <c r="D3127" s="36">
        <f t="shared" si="239"/>
        <v>0</v>
      </c>
      <c r="E3127" s="36" t="e">
        <f t="shared" si="240"/>
        <v>#VALUE!</v>
      </c>
      <c r="F3127" s="78" t="e">
        <f t="shared" si="241"/>
        <v>#VALUE!</v>
      </c>
      <c r="G3127" s="99">
        <f t="shared" si="242"/>
        <v>0</v>
      </c>
      <c r="H3127" s="99">
        <v>1</v>
      </c>
    </row>
    <row r="3128" spans="3:8" ht="18" customHeight="1" x14ac:dyDescent="0.25">
      <c r="C3128" s="36" t="str">
        <f t="shared" si="238"/>
        <v/>
      </c>
      <c r="D3128" s="36">
        <f t="shared" si="239"/>
        <v>0</v>
      </c>
      <c r="E3128" s="36" t="e">
        <f t="shared" si="240"/>
        <v>#VALUE!</v>
      </c>
      <c r="F3128" s="78" t="e">
        <f t="shared" si="241"/>
        <v>#VALUE!</v>
      </c>
      <c r="G3128" s="99">
        <f t="shared" si="242"/>
        <v>0</v>
      </c>
      <c r="H3128" s="99">
        <v>1</v>
      </c>
    </row>
    <row r="3129" spans="3:8" ht="18" customHeight="1" x14ac:dyDescent="0.25">
      <c r="C3129" s="36" t="str">
        <f t="shared" si="238"/>
        <v/>
      </c>
      <c r="D3129" s="36">
        <f t="shared" si="239"/>
        <v>0</v>
      </c>
      <c r="E3129" s="36" t="e">
        <f t="shared" si="240"/>
        <v>#VALUE!</v>
      </c>
      <c r="F3129" s="78" t="e">
        <f t="shared" si="241"/>
        <v>#VALUE!</v>
      </c>
      <c r="G3129" s="99">
        <f t="shared" si="242"/>
        <v>0</v>
      </c>
      <c r="H3129" s="99">
        <v>1</v>
      </c>
    </row>
    <row r="3130" spans="3:8" ht="18" customHeight="1" x14ac:dyDescent="0.25">
      <c r="C3130" s="36" t="str">
        <f t="shared" si="238"/>
        <v/>
      </c>
      <c r="D3130" s="36">
        <f t="shared" si="239"/>
        <v>0</v>
      </c>
      <c r="E3130" s="36" t="e">
        <f t="shared" si="240"/>
        <v>#VALUE!</v>
      </c>
      <c r="F3130" s="78" t="e">
        <f t="shared" si="241"/>
        <v>#VALUE!</v>
      </c>
      <c r="G3130" s="99">
        <f t="shared" si="242"/>
        <v>0</v>
      </c>
      <c r="H3130" s="99">
        <v>1</v>
      </c>
    </row>
    <row r="3131" spans="3:8" ht="18" customHeight="1" x14ac:dyDescent="0.25">
      <c r="C3131" s="36" t="str">
        <f t="shared" si="238"/>
        <v/>
      </c>
      <c r="D3131" s="36">
        <f t="shared" si="239"/>
        <v>0</v>
      </c>
      <c r="E3131" s="36" t="e">
        <f t="shared" si="240"/>
        <v>#VALUE!</v>
      </c>
      <c r="F3131" s="78" t="e">
        <f t="shared" si="241"/>
        <v>#VALUE!</v>
      </c>
      <c r="G3131" s="99">
        <f t="shared" si="242"/>
        <v>0</v>
      </c>
      <c r="H3131" s="99">
        <v>1</v>
      </c>
    </row>
    <row r="3132" spans="3:8" ht="18" customHeight="1" x14ac:dyDescent="0.25">
      <c r="C3132" s="36" t="str">
        <f t="shared" si="238"/>
        <v/>
      </c>
      <c r="D3132" s="36">
        <f t="shared" si="239"/>
        <v>0</v>
      </c>
      <c r="E3132" s="36" t="e">
        <f t="shared" si="240"/>
        <v>#VALUE!</v>
      </c>
      <c r="F3132" s="78" t="e">
        <f t="shared" si="241"/>
        <v>#VALUE!</v>
      </c>
      <c r="G3132" s="99">
        <f t="shared" si="242"/>
        <v>0</v>
      </c>
      <c r="H3132" s="99">
        <v>1</v>
      </c>
    </row>
    <row r="3133" spans="3:8" ht="18" customHeight="1" x14ac:dyDescent="0.25">
      <c r="C3133" s="36" t="str">
        <f t="shared" si="238"/>
        <v/>
      </c>
      <c r="D3133" s="36">
        <f t="shared" si="239"/>
        <v>0</v>
      </c>
      <c r="E3133" s="36" t="e">
        <f t="shared" si="240"/>
        <v>#VALUE!</v>
      </c>
      <c r="F3133" s="78" t="e">
        <f t="shared" si="241"/>
        <v>#VALUE!</v>
      </c>
      <c r="G3133" s="99">
        <f t="shared" si="242"/>
        <v>0</v>
      </c>
      <c r="H3133" s="99">
        <v>1</v>
      </c>
    </row>
    <row r="3134" spans="3:8" ht="18" customHeight="1" x14ac:dyDescent="0.25">
      <c r="C3134" s="36" t="str">
        <f t="shared" si="238"/>
        <v/>
      </c>
      <c r="D3134" s="36">
        <f t="shared" si="239"/>
        <v>0</v>
      </c>
      <c r="E3134" s="36" t="e">
        <f t="shared" si="240"/>
        <v>#VALUE!</v>
      </c>
      <c r="F3134" s="78" t="e">
        <f t="shared" si="241"/>
        <v>#VALUE!</v>
      </c>
      <c r="G3134" s="99">
        <f t="shared" si="242"/>
        <v>0</v>
      </c>
      <c r="H3134" s="99">
        <v>1</v>
      </c>
    </row>
    <row r="3135" spans="3:8" ht="18" customHeight="1" x14ac:dyDescent="0.25">
      <c r="C3135" s="36" t="str">
        <f t="shared" si="238"/>
        <v/>
      </c>
      <c r="D3135" s="36">
        <f t="shared" si="239"/>
        <v>0</v>
      </c>
      <c r="E3135" s="36" t="e">
        <f t="shared" si="240"/>
        <v>#VALUE!</v>
      </c>
      <c r="F3135" s="78" t="e">
        <f t="shared" si="241"/>
        <v>#VALUE!</v>
      </c>
      <c r="G3135" s="99">
        <f t="shared" si="242"/>
        <v>0</v>
      </c>
      <c r="H3135" s="99">
        <v>1</v>
      </c>
    </row>
    <row r="3136" spans="3:8" ht="18" customHeight="1" x14ac:dyDescent="0.25">
      <c r="C3136" s="36" t="str">
        <f t="shared" si="238"/>
        <v/>
      </c>
      <c r="D3136" s="36">
        <f t="shared" si="239"/>
        <v>0</v>
      </c>
      <c r="E3136" s="36" t="e">
        <f t="shared" si="240"/>
        <v>#VALUE!</v>
      </c>
      <c r="F3136" s="78" t="e">
        <f t="shared" si="241"/>
        <v>#VALUE!</v>
      </c>
      <c r="G3136" s="99">
        <f t="shared" si="242"/>
        <v>0</v>
      </c>
      <c r="H3136" s="99">
        <v>1</v>
      </c>
    </row>
    <row r="3137" spans="3:8" ht="18" customHeight="1" x14ac:dyDescent="0.25">
      <c r="C3137" s="36" t="str">
        <f t="shared" si="238"/>
        <v/>
      </c>
      <c r="D3137" s="36">
        <f t="shared" si="239"/>
        <v>0</v>
      </c>
      <c r="E3137" s="36" t="e">
        <f t="shared" si="240"/>
        <v>#VALUE!</v>
      </c>
      <c r="F3137" s="78" t="e">
        <f t="shared" si="241"/>
        <v>#VALUE!</v>
      </c>
      <c r="G3137" s="99">
        <f t="shared" si="242"/>
        <v>0</v>
      </c>
      <c r="H3137" s="99">
        <v>1</v>
      </c>
    </row>
    <row r="3138" spans="3:8" ht="18" customHeight="1" x14ac:dyDescent="0.25">
      <c r="C3138" s="36" t="str">
        <f t="shared" si="238"/>
        <v/>
      </c>
      <c r="D3138" s="36">
        <f t="shared" si="239"/>
        <v>0</v>
      </c>
      <c r="E3138" s="36" t="e">
        <f t="shared" si="240"/>
        <v>#VALUE!</v>
      </c>
      <c r="F3138" s="78" t="e">
        <f t="shared" si="241"/>
        <v>#VALUE!</v>
      </c>
      <c r="G3138" s="99">
        <f t="shared" si="242"/>
        <v>0</v>
      </c>
      <c r="H3138" s="99">
        <v>1</v>
      </c>
    </row>
    <row r="3139" spans="3:8" ht="18" customHeight="1" x14ac:dyDescent="0.25">
      <c r="C3139" s="36" t="str">
        <f t="shared" ref="C3139:C3202" si="243">TRIM(RIGHT(SUBSTITUTE(A3139,"/",REPT(" ",LEN(A3139))),LEN(A3139)))</f>
        <v/>
      </c>
      <c r="D3139" s="36">
        <f t="shared" ref="D3139:D3202" si="244">B3139</f>
        <v>0</v>
      </c>
      <c r="E3139" s="36" t="e">
        <f t="shared" ref="E3139:E3202" si="245">LEFT(A3139,LEN(A3139)-LEN(C3139)-1)</f>
        <v>#VALUE!</v>
      </c>
      <c r="F3139" s="78" t="e">
        <f t="shared" ref="F3139:F3202" si="246">LEFT(A3139,FIND("/",A3139,FIND("/",A3139)+1)-1)</f>
        <v>#VALUE!</v>
      </c>
      <c r="G3139" s="99">
        <f t="shared" ref="G3139:G3202" si="247">B3139</f>
        <v>0</v>
      </c>
      <c r="H3139" s="99">
        <v>1</v>
      </c>
    </row>
    <row r="3140" spans="3:8" ht="18" customHeight="1" x14ac:dyDescent="0.25">
      <c r="C3140" s="36" t="str">
        <f t="shared" si="243"/>
        <v/>
      </c>
      <c r="D3140" s="36">
        <f t="shared" si="244"/>
        <v>0</v>
      </c>
      <c r="E3140" s="36" t="e">
        <f t="shared" si="245"/>
        <v>#VALUE!</v>
      </c>
      <c r="F3140" s="78" t="e">
        <f t="shared" si="246"/>
        <v>#VALUE!</v>
      </c>
      <c r="G3140" s="99">
        <f t="shared" si="247"/>
        <v>0</v>
      </c>
      <c r="H3140" s="99">
        <v>1</v>
      </c>
    </row>
    <row r="3141" spans="3:8" ht="18" customHeight="1" x14ac:dyDescent="0.25">
      <c r="C3141" s="36" t="str">
        <f t="shared" si="243"/>
        <v/>
      </c>
      <c r="D3141" s="36">
        <f t="shared" si="244"/>
        <v>0</v>
      </c>
      <c r="E3141" s="36" t="e">
        <f t="shared" si="245"/>
        <v>#VALUE!</v>
      </c>
      <c r="F3141" s="78" t="e">
        <f t="shared" si="246"/>
        <v>#VALUE!</v>
      </c>
      <c r="G3141" s="99">
        <f t="shared" si="247"/>
        <v>0</v>
      </c>
      <c r="H3141" s="99">
        <v>1</v>
      </c>
    </row>
    <row r="3142" spans="3:8" ht="18" customHeight="1" x14ac:dyDescent="0.25">
      <c r="C3142" s="36" t="str">
        <f t="shared" si="243"/>
        <v/>
      </c>
      <c r="D3142" s="36">
        <f t="shared" si="244"/>
        <v>0</v>
      </c>
      <c r="E3142" s="36" t="e">
        <f t="shared" si="245"/>
        <v>#VALUE!</v>
      </c>
      <c r="F3142" s="78" t="e">
        <f t="shared" si="246"/>
        <v>#VALUE!</v>
      </c>
      <c r="G3142" s="99">
        <f t="shared" si="247"/>
        <v>0</v>
      </c>
      <c r="H3142" s="99">
        <v>1</v>
      </c>
    </row>
    <row r="3143" spans="3:8" ht="18" customHeight="1" x14ac:dyDescent="0.25">
      <c r="C3143" s="36" t="str">
        <f t="shared" si="243"/>
        <v/>
      </c>
      <c r="D3143" s="36">
        <f t="shared" si="244"/>
        <v>0</v>
      </c>
      <c r="E3143" s="36" t="e">
        <f t="shared" si="245"/>
        <v>#VALUE!</v>
      </c>
      <c r="F3143" s="78" t="e">
        <f t="shared" si="246"/>
        <v>#VALUE!</v>
      </c>
      <c r="G3143" s="99">
        <f t="shared" si="247"/>
        <v>0</v>
      </c>
      <c r="H3143" s="99">
        <v>1</v>
      </c>
    </row>
    <row r="3144" spans="3:8" ht="18" customHeight="1" x14ac:dyDescent="0.25">
      <c r="C3144" s="36" t="str">
        <f t="shared" si="243"/>
        <v/>
      </c>
      <c r="D3144" s="36">
        <f t="shared" si="244"/>
        <v>0</v>
      </c>
      <c r="E3144" s="36" t="e">
        <f t="shared" si="245"/>
        <v>#VALUE!</v>
      </c>
      <c r="F3144" s="78" t="e">
        <f t="shared" si="246"/>
        <v>#VALUE!</v>
      </c>
      <c r="G3144" s="99">
        <f t="shared" si="247"/>
        <v>0</v>
      </c>
      <c r="H3144" s="99">
        <v>1</v>
      </c>
    </row>
    <row r="3145" spans="3:8" ht="18" customHeight="1" x14ac:dyDescent="0.25">
      <c r="C3145" s="36" t="str">
        <f t="shared" si="243"/>
        <v/>
      </c>
      <c r="D3145" s="36">
        <f t="shared" si="244"/>
        <v>0</v>
      </c>
      <c r="E3145" s="36" t="e">
        <f t="shared" si="245"/>
        <v>#VALUE!</v>
      </c>
      <c r="F3145" s="78" t="e">
        <f t="shared" si="246"/>
        <v>#VALUE!</v>
      </c>
      <c r="G3145" s="99">
        <f t="shared" si="247"/>
        <v>0</v>
      </c>
      <c r="H3145" s="99">
        <v>1</v>
      </c>
    </row>
    <row r="3146" spans="3:8" ht="18" customHeight="1" x14ac:dyDescent="0.25">
      <c r="C3146" s="36" t="str">
        <f t="shared" si="243"/>
        <v/>
      </c>
      <c r="D3146" s="36">
        <f t="shared" si="244"/>
        <v>0</v>
      </c>
      <c r="E3146" s="36" t="e">
        <f t="shared" si="245"/>
        <v>#VALUE!</v>
      </c>
      <c r="F3146" s="78" t="e">
        <f t="shared" si="246"/>
        <v>#VALUE!</v>
      </c>
      <c r="G3146" s="99">
        <f t="shared" si="247"/>
        <v>0</v>
      </c>
      <c r="H3146" s="99">
        <v>1</v>
      </c>
    </row>
    <row r="3147" spans="3:8" ht="18" customHeight="1" x14ac:dyDescent="0.25">
      <c r="C3147" s="36" t="str">
        <f t="shared" si="243"/>
        <v/>
      </c>
      <c r="D3147" s="36">
        <f t="shared" si="244"/>
        <v>0</v>
      </c>
      <c r="E3147" s="36" t="e">
        <f t="shared" si="245"/>
        <v>#VALUE!</v>
      </c>
      <c r="F3147" s="78" t="e">
        <f t="shared" si="246"/>
        <v>#VALUE!</v>
      </c>
      <c r="G3147" s="99">
        <f t="shared" si="247"/>
        <v>0</v>
      </c>
      <c r="H3147" s="99">
        <v>1</v>
      </c>
    </row>
    <row r="3148" spans="3:8" ht="18" customHeight="1" x14ac:dyDescent="0.25">
      <c r="C3148" s="36" t="str">
        <f t="shared" si="243"/>
        <v/>
      </c>
      <c r="D3148" s="36">
        <f t="shared" si="244"/>
        <v>0</v>
      </c>
      <c r="E3148" s="36" t="e">
        <f t="shared" si="245"/>
        <v>#VALUE!</v>
      </c>
      <c r="F3148" s="78" t="e">
        <f t="shared" si="246"/>
        <v>#VALUE!</v>
      </c>
      <c r="G3148" s="99">
        <f t="shared" si="247"/>
        <v>0</v>
      </c>
      <c r="H3148" s="99">
        <v>1</v>
      </c>
    </row>
    <row r="3149" spans="3:8" ht="18" customHeight="1" x14ac:dyDescent="0.25">
      <c r="C3149" s="36" t="str">
        <f t="shared" si="243"/>
        <v/>
      </c>
      <c r="D3149" s="36">
        <f t="shared" si="244"/>
        <v>0</v>
      </c>
      <c r="E3149" s="36" t="e">
        <f t="shared" si="245"/>
        <v>#VALUE!</v>
      </c>
      <c r="F3149" s="78" t="e">
        <f t="shared" si="246"/>
        <v>#VALUE!</v>
      </c>
      <c r="G3149" s="99">
        <f t="shared" si="247"/>
        <v>0</v>
      </c>
      <c r="H3149" s="99">
        <v>1</v>
      </c>
    </row>
    <row r="3150" spans="3:8" ht="18" customHeight="1" x14ac:dyDescent="0.25">
      <c r="C3150" s="36" t="str">
        <f t="shared" si="243"/>
        <v/>
      </c>
      <c r="D3150" s="36">
        <f t="shared" si="244"/>
        <v>0</v>
      </c>
      <c r="E3150" s="36" t="e">
        <f t="shared" si="245"/>
        <v>#VALUE!</v>
      </c>
      <c r="F3150" s="78" t="e">
        <f t="shared" si="246"/>
        <v>#VALUE!</v>
      </c>
      <c r="G3150" s="99">
        <f t="shared" si="247"/>
        <v>0</v>
      </c>
      <c r="H3150" s="99">
        <v>1</v>
      </c>
    </row>
    <row r="3151" spans="3:8" ht="18" customHeight="1" x14ac:dyDescent="0.25">
      <c r="C3151" s="36" t="str">
        <f t="shared" si="243"/>
        <v/>
      </c>
      <c r="D3151" s="36">
        <f t="shared" si="244"/>
        <v>0</v>
      </c>
      <c r="E3151" s="36" t="e">
        <f t="shared" si="245"/>
        <v>#VALUE!</v>
      </c>
      <c r="F3151" s="78" t="e">
        <f t="shared" si="246"/>
        <v>#VALUE!</v>
      </c>
      <c r="G3151" s="99">
        <f t="shared" si="247"/>
        <v>0</v>
      </c>
      <c r="H3151" s="99">
        <v>1</v>
      </c>
    </row>
    <row r="3152" spans="3:8" ht="18" customHeight="1" x14ac:dyDescent="0.25">
      <c r="C3152" s="36" t="str">
        <f t="shared" si="243"/>
        <v/>
      </c>
      <c r="D3152" s="36">
        <f t="shared" si="244"/>
        <v>0</v>
      </c>
      <c r="E3152" s="36" t="e">
        <f t="shared" si="245"/>
        <v>#VALUE!</v>
      </c>
      <c r="F3152" s="78" t="e">
        <f t="shared" si="246"/>
        <v>#VALUE!</v>
      </c>
      <c r="G3152" s="99">
        <f t="shared" si="247"/>
        <v>0</v>
      </c>
      <c r="H3152" s="99">
        <v>1</v>
      </c>
    </row>
    <row r="3153" spans="3:8" ht="18" customHeight="1" x14ac:dyDescent="0.25">
      <c r="C3153" s="36" t="str">
        <f t="shared" si="243"/>
        <v/>
      </c>
      <c r="D3153" s="36">
        <f t="shared" si="244"/>
        <v>0</v>
      </c>
      <c r="E3153" s="36" t="e">
        <f t="shared" si="245"/>
        <v>#VALUE!</v>
      </c>
      <c r="F3153" s="78" t="e">
        <f t="shared" si="246"/>
        <v>#VALUE!</v>
      </c>
      <c r="G3153" s="99">
        <f t="shared" si="247"/>
        <v>0</v>
      </c>
      <c r="H3153" s="99">
        <v>1</v>
      </c>
    </row>
    <row r="3154" spans="3:8" ht="18" customHeight="1" x14ac:dyDescent="0.25">
      <c r="C3154" s="36" t="str">
        <f t="shared" si="243"/>
        <v/>
      </c>
      <c r="D3154" s="36">
        <f t="shared" si="244"/>
        <v>0</v>
      </c>
      <c r="E3154" s="36" t="e">
        <f t="shared" si="245"/>
        <v>#VALUE!</v>
      </c>
      <c r="F3154" s="78" t="e">
        <f t="shared" si="246"/>
        <v>#VALUE!</v>
      </c>
      <c r="G3154" s="99">
        <f t="shared" si="247"/>
        <v>0</v>
      </c>
      <c r="H3154" s="99">
        <v>1</v>
      </c>
    </row>
    <row r="3155" spans="3:8" ht="18" customHeight="1" x14ac:dyDescent="0.25">
      <c r="C3155" s="36" t="str">
        <f t="shared" si="243"/>
        <v/>
      </c>
      <c r="D3155" s="36">
        <f t="shared" si="244"/>
        <v>0</v>
      </c>
      <c r="E3155" s="36" t="e">
        <f t="shared" si="245"/>
        <v>#VALUE!</v>
      </c>
      <c r="F3155" s="78" t="e">
        <f t="shared" si="246"/>
        <v>#VALUE!</v>
      </c>
      <c r="G3155" s="99">
        <f t="shared" si="247"/>
        <v>0</v>
      </c>
      <c r="H3155" s="99">
        <v>1</v>
      </c>
    </row>
    <row r="3156" spans="3:8" ht="18" customHeight="1" x14ac:dyDescent="0.25">
      <c r="C3156" s="36" t="str">
        <f t="shared" si="243"/>
        <v/>
      </c>
      <c r="D3156" s="36">
        <f t="shared" si="244"/>
        <v>0</v>
      </c>
      <c r="E3156" s="36" t="e">
        <f t="shared" si="245"/>
        <v>#VALUE!</v>
      </c>
      <c r="F3156" s="78" t="e">
        <f t="shared" si="246"/>
        <v>#VALUE!</v>
      </c>
      <c r="G3156" s="99">
        <f t="shared" si="247"/>
        <v>0</v>
      </c>
      <c r="H3156" s="99">
        <v>1</v>
      </c>
    </row>
    <row r="3157" spans="3:8" ht="18" customHeight="1" x14ac:dyDescent="0.25">
      <c r="C3157" s="36" t="str">
        <f t="shared" si="243"/>
        <v/>
      </c>
      <c r="D3157" s="36">
        <f t="shared" si="244"/>
        <v>0</v>
      </c>
      <c r="E3157" s="36" t="e">
        <f t="shared" si="245"/>
        <v>#VALUE!</v>
      </c>
      <c r="F3157" s="78" t="e">
        <f t="shared" si="246"/>
        <v>#VALUE!</v>
      </c>
      <c r="G3157" s="99">
        <f t="shared" si="247"/>
        <v>0</v>
      </c>
      <c r="H3157" s="99">
        <v>1</v>
      </c>
    </row>
    <row r="3158" spans="3:8" ht="18" customHeight="1" x14ac:dyDescent="0.25">
      <c r="C3158" s="36" t="str">
        <f t="shared" si="243"/>
        <v/>
      </c>
      <c r="D3158" s="36">
        <f t="shared" si="244"/>
        <v>0</v>
      </c>
      <c r="E3158" s="36" t="e">
        <f t="shared" si="245"/>
        <v>#VALUE!</v>
      </c>
      <c r="F3158" s="78" t="e">
        <f t="shared" si="246"/>
        <v>#VALUE!</v>
      </c>
      <c r="G3158" s="99">
        <f t="shared" si="247"/>
        <v>0</v>
      </c>
      <c r="H3158" s="99">
        <v>1</v>
      </c>
    </row>
    <row r="3159" spans="3:8" ht="18" customHeight="1" x14ac:dyDescent="0.25">
      <c r="C3159" s="36" t="str">
        <f t="shared" si="243"/>
        <v/>
      </c>
      <c r="D3159" s="36">
        <f t="shared" si="244"/>
        <v>0</v>
      </c>
      <c r="E3159" s="36" t="e">
        <f t="shared" si="245"/>
        <v>#VALUE!</v>
      </c>
      <c r="F3159" s="78" t="e">
        <f t="shared" si="246"/>
        <v>#VALUE!</v>
      </c>
      <c r="G3159" s="99">
        <f t="shared" si="247"/>
        <v>0</v>
      </c>
      <c r="H3159" s="99">
        <v>1</v>
      </c>
    </row>
    <row r="3160" spans="3:8" ht="18" customHeight="1" x14ac:dyDescent="0.25">
      <c r="C3160" s="36" t="str">
        <f t="shared" si="243"/>
        <v/>
      </c>
      <c r="D3160" s="36">
        <f t="shared" si="244"/>
        <v>0</v>
      </c>
      <c r="E3160" s="36" t="e">
        <f t="shared" si="245"/>
        <v>#VALUE!</v>
      </c>
      <c r="F3160" s="78" t="e">
        <f t="shared" si="246"/>
        <v>#VALUE!</v>
      </c>
      <c r="G3160" s="99">
        <f t="shared" si="247"/>
        <v>0</v>
      </c>
      <c r="H3160" s="99">
        <v>1</v>
      </c>
    </row>
    <row r="3161" spans="3:8" ht="18" customHeight="1" x14ac:dyDescent="0.25">
      <c r="C3161" s="36" t="str">
        <f t="shared" si="243"/>
        <v/>
      </c>
      <c r="D3161" s="36">
        <f t="shared" si="244"/>
        <v>0</v>
      </c>
      <c r="E3161" s="36" t="e">
        <f t="shared" si="245"/>
        <v>#VALUE!</v>
      </c>
      <c r="F3161" s="78" t="e">
        <f t="shared" si="246"/>
        <v>#VALUE!</v>
      </c>
      <c r="G3161" s="99">
        <f t="shared" si="247"/>
        <v>0</v>
      </c>
      <c r="H3161" s="99">
        <v>1</v>
      </c>
    </row>
    <row r="3162" spans="3:8" ht="18" customHeight="1" x14ac:dyDescent="0.25">
      <c r="C3162" s="36" t="str">
        <f t="shared" si="243"/>
        <v/>
      </c>
      <c r="D3162" s="36">
        <f t="shared" si="244"/>
        <v>0</v>
      </c>
      <c r="E3162" s="36" t="e">
        <f t="shared" si="245"/>
        <v>#VALUE!</v>
      </c>
      <c r="F3162" s="78" t="e">
        <f t="shared" si="246"/>
        <v>#VALUE!</v>
      </c>
      <c r="G3162" s="99">
        <f t="shared" si="247"/>
        <v>0</v>
      </c>
      <c r="H3162" s="99">
        <v>1</v>
      </c>
    </row>
    <row r="3163" spans="3:8" ht="18" customHeight="1" x14ac:dyDescent="0.25">
      <c r="C3163" s="36" t="str">
        <f t="shared" si="243"/>
        <v/>
      </c>
      <c r="D3163" s="36">
        <f t="shared" si="244"/>
        <v>0</v>
      </c>
      <c r="E3163" s="36" t="e">
        <f t="shared" si="245"/>
        <v>#VALUE!</v>
      </c>
      <c r="F3163" s="78" t="e">
        <f t="shared" si="246"/>
        <v>#VALUE!</v>
      </c>
      <c r="G3163" s="99">
        <f t="shared" si="247"/>
        <v>0</v>
      </c>
      <c r="H3163" s="99">
        <v>1</v>
      </c>
    </row>
    <row r="3164" spans="3:8" ht="18" customHeight="1" x14ac:dyDescent="0.25">
      <c r="C3164" s="36" t="str">
        <f t="shared" si="243"/>
        <v/>
      </c>
      <c r="D3164" s="36">
        <f t="shared" si="244"/>
        <v>0</v>
      </c>
      <c r="E3164" s="36" t="e">
        <f t="shared" si="245"/>
        <v>#VALUE!</v>
      </c>
      <c r="F3164" s="78" t="e">
        <f t="shared" si="246"/>
        <v>#VALUE!</v>
      </c>
      <c r="G3164" s="99">
        <f t="shared" si="247"/>
        <v>0</v>
      </c>
      <c r="H3164" s="99">
        <v>1</v>
      </c>
    </row>
    <row r="3165" spans="3:8" ht="18" customHeight="1" x14ac:dyDescent="0.25">
      <c r="C3165" s="36" t="str">
        <f t="shared" si="243"/>
        <v/>
      </c>
      <c r="D3165" s="36">
        <f t="shared" si="244"/>
        <v>0</v>
      </c>
      <c r="E3165" s="36" t="e">
        <f t="shared" si="245"/>
        <v>#VALUE!</v>
      </c>
      <c r="F3165" s="78" t="e">
        <f t="shared" si="246"/>
        <v>#VALUE!</v>
      </c>
      <c r="G3165" s="99">
        <f t="shared" si="247"/>
        <v>0</v>
      </c>
      <c r="H3165" s="99">
        <v>1</v>
      </c>
    </row>
    <row r="3166" spans="3:8" ht="18" customHeight="1" x14ac:dyDescent="0.25">
      <c r="C3166" s="36" t="str">
        <f t="shared" si="243"/>
        <v/>
      </c>
      <c r="D3166" s="36">
        <f t="shared" si="244"/>
        <v>0</v>
      </c>
      <c r="E3166" s="36" t="e">
        <f t="shared" si="245"/>
        <v>#VALUE!</v>
      </c>
      <c r="F3166" s="78" t="e">
        <f t="shared" si="246"/>
        <v>#VALUE!</v>
      </c>
      <c r="G3166" s="99">
        <f t="shared" si="247"/>
        <v>0</v>
      </c>
      <c r="H3166" s="99">
        <v>1</v>
      </c>
    </row>
    <row r="3167" spans="3:8" ht="18" customHeight="1" x14ac:dyDescent="0.25">
      <c r="C3167" s="36" t="str">
        <f t="shared" si="243"/>
        <v/>
      </c>
      <c r="D3167" s="36">
        <f t="shared" si="244"/>
        <v>0</v>
      </c>
      <c r="E3167" s="36" t="e">
        <f t="shared" si="245"/>
        <v>#VALUE!</v>
      </c>
      <c r="F3167" s="78" t="e">
        <f t="shared" si="246"/>
        <v>#VALUE!</v>
      </c>
      <c r="G3167" s="99">
        <f t="shared" si="247"/>
        <v>0</v>
      </c>
      <c r="H3167" s="99">
        <v>1</v>
      </c>
    </row>
    <row r="3168" spans="3:8" ht="18" customHeight="1" x14ac:dyDescent="0.25">
      <c r="C3168" s="36" t="str">
        <f t="shared" si="243"/>
        <v/>
      </c>
      <c r="D3168" s="36">
        <f t="shared" si="244"/>
        <v>0</v>
      </c>
      <c r="E3168" s="36" t="e">
        <f t="shared" si="245"/>
        <v>#VALUE!</v>
      </c>
      <c r="F3168" s="78" t="e">
        <f t="shared" si="246"/>
        <v>#VALUE!</v>
      </c>
      <c r="G3168" s="99">
        <f t="shared" si="247"/>
        <v>0</v>
      </c>
      <c r="H3168" s="99">
        <v>1</v>
      </c>
    </row>
    <row r="3169" spans="3:8" ht="18" customHeight="1" x14ac:dyDescent="0.25">
      <c r="C3169" s="36" t="str">
        <f t="shared" si="243"/>
        <v/>
      </c>
      <c r="D3169" s="36">
        <f t="shared" si="244"/>
        <v>0</v>
      </c>
      <c r="E3169" s="36" t="e">
        <f t="shared" si="245"/>
        <v>#VALUE!</v>
      </c>
      <c r="F3169" s="78" t="e">
        <f t="shared" si="246"/>
        <v>#VALUE!</v>
      </c>
      <c r="G3169" s="99">
        <f t="shared" si="247"/>
        <v>0</v>
      </c>
      <c r="H3169" s="99">
        <v>1</v>
      </c>
    </row>
    <row r="3170" spans="3:8" ht="18" customHeight="1" x14ac:dyDescent="0.25">
      <c r="C3170" s="36" t="str">
        <f t="shared" si="243"/>
        <v/>
      </c>
      <c r="D3170" s="36">
        <f t="shared" si="244"/>
        <v>0</v>
      </c>
      <c r="E3170" s="36" t="e">
        <f t="shared" si="245"/>
        <v>#VALUE!</v>
      </c>
      <c r="F3170" s="78" t="e">
        <f t="shared" si="246"/>
        <v>#VALUE!</v>
      </c>
      <c r="G3170" s="99">
        <f t="shared" si="247"/>
        <v>0</v>
      </c>
      <c r="H3170" s="99">
        <v>1</v>
      </c>
    </row>
    <row r="3171" spans="3:8" ht="18" customHeight="1" x14ac:dyDescent="0.25">
      <c r="C3171" s="36" t="str">
        <f t="shared" si="243"/>
        <v/>
      </c>
      <c r="D3171" s="36">
        <f t="shared" si="244"/>
        <v>0</v>
      </c>
      <c r="E3171" s="36" t="e">
        <f t="shared" si="245"/>
        <v>#VALUE!</v>
      </c>
      <c r="F3171" s="78" t="e">
        <f t="shared" si="246"/>
        <v>#VALUE!</v>
      </c>
      <c r="G3171" s="99">
        <f t="shared" si="247"/>
        <v>0</v>
      </c>
      <c r="H3171" s="99">
        <v>1</v>
      </c>
    </row>
    <row r="3172" spans="3:8" ht="18" customHeight="1" x14ac:dyDescent="0.25">
      <c r="C3172" s="36" t="str">
        <f t="shared" si="243"/>
        <v/>
      </c>
      <c r="D3172" s="36">
        <f t="shared" si="244"/>
        <v>0</v>
      </c>
      <c r="E3172" s="36" t="e">
        <f t="shared" si="245"/>
        <v>#VALUE!</v>
      </c>
      <c r="F3172" s="78" t="e">
        <f t="shared" si="246"/>
        <v>#VALUE!</v>
      </c>
      <c r="G3172" s="99">
        <f t="shared" si="247"/>
        <v>0</v>
      </c>
      <c r="H3172" s="99">
        <v>1</v>
      </c>
    </row>
    <row r="3173" spans="3:8" ht="18" customHeight="1" x14ac:dyDescent="0.25">
      <c r="C3173" s="36" t="str">
        <f t="shared" si="243"/>
        <v/>
      </c>
      <c r="D3173" s="36">
        <f t="shared" si="244"/>
        <v>0</v>
      </c>
      <c r="E3173" s="36" t="e">
        <f t="shared" si="245"/>
        <v>#VALUE!</v>
      </c>
      <c r="F3173" s="78" t="e">
        <f t="shared" si="246"/>
        <v>#VALUE!</v>
      </c>
      <c r="G3173" s="99">
        <f t="shared" si="247"/>
        <v>0</v>
      </c>
      <c r="H3173" s="99">
        <v>1</v>
      </c>
    </row>
    <row r="3174" spans="3:8" ht="18" customHeight="1" x14ac:dyDescent="0.25">
      <c r="C3174" s="36" t="str">
        <f t="shared" si="243"/>
        <v/>
      </c>
      <c r="D3174" s="36">
        <f t="shared" si="244"/>
        <v>0</v>
      </c>
      <c r="E3174" s="36" t="e">
        <f t="shared" si="245"/>
        <v>#VALUE!</v>
      </c>
      <c r="F3174" s="78" t="e">
        <f t="shared" si="246"/>
        <v>#VALUE!</v>
      </c>
      <c r="G3174" s="99">
        <f t="shared" si="247"/>
        <v>0</v>
      </c>
      <c r="H3174" s="99">
        <v>1</v>
      </c>
    </row>
    <row r="3175" spans="3:8" ht="18" customHeight="1" x14ac:dyDescent="0.25">
      <c r="C3175" s="36" t="str">
        <f t="shared" si="243"/>
        <v/>
      </c>
      <c r="D3175" s="36">
        <f t="shared" si="244"/>
        <v>0</v>
      </c>
      <c r="E3175" s="36" t="e">
        <f t="shared" si="245"/>
        <v>#VALUE!</v>
      </c>
      <c r="F3175" s="78" t="e">
        <f t="shared" si="246"/>
        <v>#VALUE!</v>
      </c>
      <c r="G3175" s="99">
        <f t="shared" si="247"/>
        <v>0</v>
      </c>
      <c r="H3175" s="99">
        <v>1</v>
      </c>
    </row>
    <row r="3176" spans="3:8" ht="18" customHeight="1" x14ac:dyDescent="0.25">
      <c r="C3176" s="36" t="str">
        <f t="shared" si="243"/>
        <v/>
      </c>
      <c r="D3176" s="36">
        <f t="shared" si="244"/>
        <v>0</v>
      </c>
      <c r="E3176" s="36" t="e">
        <f t="shared" si="245"/>
        <v>#VALUE!</v>
      </c>
      <c r="F3176" s="78" t="e">
        <f t="shared" si="246"/>
        <v>#VALUE!</v>
      </c>
      <c r="G3176" s="99">
        <f t="shared" si="247"/>
        <v>0</v>
      </c>
      <c r="H3176" s="99">
        <v>1</v>
      </c>
    </row>
    <row r="3177" spans="3:8" ht="18" customHeight="1" x14ac:dyDescent="0.25">
      <c r="C3177" s="36" t="str">
        <f t="shared" si="243"/>
        <v/>
      </c>
      <c r="D3177" s="36">
        <f t="shared" si="244"/>
        <v>0</v>
      </c>
      <c r="E3177" s="36" t="e">
        <f t="shared" si="245"/>
        <v>#VALUE!</v>
      </c>
      <c r="F3177" s="78" t="e">
        <f t="shared" si="246"/>
        <v>#VALUE!</v>
      </c>
      <c r="G3177" s="99">
        <f t="shared" si="247"/>
        <v>0</v>
      </c>
      <c r="H3177" s="99">
        <v>1</v>
      </c>
    </row>
    <row r="3178" spans="3:8" ht="18" customHeight="1" x14ac:dyDescent="0.25">
      <c r="C3178" s="36" t="str">
        <f t="shared" si="243"/>
        <v/>
      </c>
      <c r="D3178" s="36">
        <f t="shared" si="244"/>
        <v>0</v>
      </c>
      <c r="E3178" s="36" t="e">
        <f t="shared" si="245"/>
        <v>#VALUE!</v>
      </c>
      <c r="F3178" s="78" t="e">
        <f t="shared" si="246"/>
        <v>#VALUE!</v>
      </c>
      <c r="G3178" s="99">
        <f t="shared" si="247"/>
        <v>0</v>
      </c>
      <c r="H3178" s="99">
        <v>1</v>
      </c>
    </row>
    <row r="3179" spans="3:8" ht="18" customHeight="1" x14ac:dyDescent="0.25">
      <c r="C3179" s="36" t="str">
        <f t="shared" si="243"/>
        <v/>
      </c>
      <c r="D3179" s="36">
        <f t="shared" si="244"/>
        <v>0</v>
      </c>
      <c r="E3179" s="36" t="e">
        <f t="shared" si="245"/>
        <v>#VALUE!</v>
      </c>
      <c r="F3179" s="78" t="e">
        <f t="shared" si="246"/>
        <v>#VALUE!</v>
      </c>
      <c r="G3179" s="99">
        <f t="shared" si="247"/>
        <v>0</v>
      </c>
      <c r="H3179" s="99">
        <v>1</v>
      </c>
    </row>
    <row r="3180" spans="3:8" ht="18" customHeight="1" x14ac:dyDescent="0.25">
      <c r="C3180" s="36" t="str">
        <f t="shared" si="243"/>
        <v/>
      </c>
      <c r="D3180" s="36">
        <f t="shared" si="244"/>
        <v>0</v>
      </c>
      <c r="E3180" s="36" t="e">
        <f t="shared" si="245"/>
        <v>#VALUE!</v>
      </c>
      <c r="F3180" s="78" t="e">
        <f t="shared" si="246"/>
        <v>#VALUE!</v>
      </c>
      <c r="G3180" s="99">
        <f t="shared" si="247"/>
        <v>0</v>
      </c>
      <c r="H3180" s="99">
        <v>1</v>
      </c>
    </row>
    <row r="3181" spans="3:8" ht="18" customHeight="1" x14ac:dyDescent="0.25">
      <c r="C3181" s="36" t="str">
        <f t="shared" si="243"/>
        <v/>
      </c>
      <c r="D3181" s="36">
        <f t="shared" si="244"/>
        <v>0</v>
      </c>
      <c r="E3181" s="36" t="e">
        <f t="shared" si="245"/>
        <v>#VALUE!</v>
      </c>
      <c r="F3181" s="78" t="e">
        <f t="shared" si="246"/>
        <v>#VALUE!</v>
      </c>
      <c r="G3181" s="99">
        <f t="shared" si="247"/>
        <v>0</v>
      </c>
      <c r="H3181" s="99">
        <v>1</v>
      </c>
    </row>
    <row r="3182" spans="3:8" ht="18" customHeight="1" x14ac:dyDescent="0.25">
      <c r="C3182" s="36" t="str">
        <f t="shared" si="243"/>
        <v/>
      </c>
      <c r="D3182" s="36">
        <f t="shared" si="244"/>
        <v>0</v>
      </c>
      <c r="E3182" s="36" t="e">
        <f t="shared" si="245"/>
        <v>#VALUE!</v>
      </c>
      <c r="F3182" s="78" t="e">
        <f t="shared" si="246"/>
        <v>#VALUE!</v>
      </c>
      <c r="G3182" s="99">
        <f t="shared" si="247"/>
        <v>0</v>
      </c>
      <c r="H3182" s="99">
        <v>1</v>
      </c>
    </row>
    <row r="3183" spans="3:8" ht="18" customHeight="1" x14ac:dyDescent="0.25">
      <c r="C3183" s="36" t="str">
        <f t="shared" si="243"/>
        <v/>
      </c>
      <c r="D3183" s="36">
        <f t="shared" si="244"/>
        <v>0</v>
      </c>
      <c r="E3183" s="36" t="e">
        <f t="shared" si="245"/>
        <v>#VALUE!</v>
      </c>
      <c r="F3183" s="78" t="e">
        <f t="shared" si="246"/>
        <v>#VALUE!</v>
      </c>
      <c r="G3183" s="99">
        <f t="shared" si="247"/>
        <v>0</v>
      </c>
      <c r="H3183" s="99">
        <v>1</v>
      </c>
    </row>
    <row r="3184" spans="3:8" ht="18" customHeight="1" x14ac:dyDescent="0.25">
      <c r="C3184" s="36" t="str">
        <f t="shared" si="243"/>
        <v/>
      </c>
      <c r="D3184" s="36">
        <f t="shared" si="244"/>
        <v>0</v>
      </c>
      <c r="E3184" s="36" t="e">
        <f t="shared" si="245"/>
        <v>#VALUE!</v>
      </c>
      <c r="F3184" s="78" t="e">
        <f t="shared" si="246"/>
        <v>#VALUE!</v>
      </c>
      <c r="G3184" s="99">
        <f t="shared" si="247"/>
        <v>0</v>
      </c>
      <c r="H3184" s="99">
        <v>1</v>
      </c>
    </row>
    <row r="3185" spans="3:8" ht="18" customHeight="1" x14ac:dyDescent="0.25">
      <c r="C3185" s="36" t="str">
        <f t="shared" si="243"/>
        <v/>
      </c>
      <c r="D3185" s="36">
        <f t="shared" si="244"/>
        <v>0</v>
      </c>
      <c r="E3185" s="36" t="e">
        <f t="shared" si="245"/>
        <v>#VALUE!</v>
      </c>
      <c r="F3185" s="78" t="e">
        <f t="shared" si="246"/>
        <v>#VALUE!</v>
      </c>
      <c r="G3185" s="99">
        <f t="shared" si="247"/>
        <v>0</v>
      </c>
      <c r="H3185" s="99">
        <v>1</v>
      </c>
    </row>
    <row r="3186" spans="3:8" ht="18" customHeight="1" x14ac:dyDescent="0.25">
      <c r="C3186" s="36" t="str">
        <f t="shared" si="243"/>
        <v/>
      </c>
      <c r="D3186" s="36">
        <f t="shared" si="244"/>
        <v>0</v>
      </c>
      <c r="E3186" s="36" t="e">
        <f t="shared" si="245"/>
        <v>#VALUE!</v>
      </c>
      <c r="F3186" s="78" t="e">
        <f t="shared" si="246"/>
        <v>#VALUE!</v>
      </c>
      <c r="G3186" s="99">
        <f t="shared" si="247"/>
        <v>0</v>
      </c>
      <c r="H3186" s="99">
        <v>1</v>
      </c>
    </row>
    <row r="3187" spans="3:8" ht="18" customHeight="1" x14ac:dyDescent="0.25">
      <c r="C3187" s="36" t="str">
        <f t="shared" si="243"/>
        <v/>
      </c>
      <c r="D3187" s="36">
        <f t="shared" si="244"/>
        <v>0</v>
      </c>
      <c r="E3187" s="36" t="e">
        <f t="shared" si="245"/>
        <v>#VALUE!</v>
      </c>
      <c r="F3187" s="78" t="e">
        <f t="shared" si="246"/>
        <v>#VALUE!</v>
      </c>
      <c r="G3187" s="99">
        <f t="shared" si="247"/>
        <v>0</v>
      </c>
      <c r="H3187" s="99">
        <v>1</v>
      </c>
    </row>
    <row r="3188" spans="3:8" ht="18" customHeight="1" x14ac:dyDescent="0.25">
      <c r="C3188" s="36" t="str">
        <f t="shared" si="243"/>
        <v/>
      </c>
      <c r="D3188" s="36">
        <f t="shared" si="244"/>
        <v>0</v>
      </c>
      <c r="E3188" s="36" t="e">
        <f t="shared" si="245"/>
        <v>#VALUE!</v>
      </c>
      <c r="F3188" s="78" t="e">
        <f t="shared" si="246"/>
        <v>#VALUE!</v>
      </c>
      <c r="G3188" s="99">
        <f t="shared" si="247"/>
        <v>0</v>
      </c>
      <c r="H3188" s="99">
        <v>1</v>
      </c>
    </row>
    <row r="3189" spans="3:8" ht="18" customHeight="1" x14ac:dyDescent="0.25">
      <c r="C3189" s="36" t="str">
        <f t="shared" si="243"/>
        <v/>
      </c>
      <c r="D3189" s="36">
        <f t="shared" si="244"/>
        <v>0</v>
      </c>
      <c r="E3189" s="36" t="e">
        <f t="shared" si="245"/>
        <v>#VALUE!</v>
      </c>
      <c r="F3189" s="78" t="e">
        <f t="shared" si="246"/>
        <v>#VALUE!</v>
      </c>
      <c r="G3189" s="99">
        <f t="shared" si="247"/>
        <v>0</v>
      </c>
      <c r="H3189" s="99">
        <v>1</v>
      </c>
    </row>
    <row r="3190" spans="3:8" ht="18" customHeight="1" x14ac:dyDescent="0.25">
      <c r="C3190" s="36" t="str">
        <f t="shared" si="243"/>
        <v/>
      </c>
      <c r="D3190" s="36">
        <f t="shared" si="244"/>
        <v>0</v>
      </c>
      <c r="E3190" s="36" t="e">
        <f t="shared" si="245"/>
        <v>#VALUE!</v>
      </c>
      <c r="F3190" s="78" t="e">
        <f t="shared" si="246"/>
        <v>#VALUE!</v>
      </c>
      <c r="G3190" s="99">
        <f t="shared" si="247"/>
        <v>0</v>
      </c>
      <c r="H3190" s="99">
        <v>1</v>
      </c>
    </row>
    <row r="3191" spans="3:8" ht="18" customHeight="1" x14ac:dyDescent="0.25">
      <c r="C3191" s="36" t="str">
        <f t="shared" si="243"/>
        <v/>
      </c>
      <c r="D3191" s="36">
        <f t="shared" si="244"/>
        <v>0</v>
      </c>
      <c r="E3191" s="36" t="e">
        <f t="shared" si="245"/>
        <v>#VALUE!</v>
      </c>
      <c r="F3191" s="78" t="e">
        <f t="shared" si="246"/>
        <v>#VALUE!</v>
      </c>
      <c r="G3191" s="99">
        <f t="shared" si="247"/>
        <v>0</v>
      </c>
      <c r="H3191" s="99">
        <v>1</v>
      </c>
    </row>
    <row r="3192" spans="3:8" ht="18" customHeight="1" x14ac:dyDescent="0.25">
      <c r="C3192" s="36" t="str">
        <f t="shared" si="243"/>
        <v/>
      </c>
      <c r="D3192" s="36">
        <f t="shared" si="244"/>
        <v>0</v>
      </c>
      <c r="E3192" s="36" t="e">
        <f t="shared" si="245"/>
        <v>#VALUE!</v>
      </c>
      <c r="F3192" s="78" t="e">
        <f t="shared" si="246"/>
        <v>#VALUE!</v>
      </c>
      <c r="G3192" s="99">
        <f t="shared" si="247"/>
        <v>0</v>
      </c>
      <c r="H3192" s="99">
        <v>1</v>
      </c>
    </row>
    <row r="3193" spans="3:8" ht="18" customHeight="1" x14ac:dyDescent="0.25">
      <c r="C3193" s="36" t="str">
        <f t="shared" si="243"/>
        <v/>
      </c>
      <c r="D3193" s="36">
        <f t="shared" si="244"/>
        <v>0</v>
      </c>
      <c r="E3193" s="36" t="e">
        <f t="shared" si="245"/>
        <v>#VALUE!</v>
      </c>
      <c r="F3193" s="78" t="e">
        <f t="shared" si="246"/>
        <v>#VALUE!</v>
      </c>
      <c r="G3193" s="99">
        <f t="shared" si="247"/>
        <v>0</v>
      </c>
      <c r="H3193" s="99">
        <v>1</v>
      </c>
    </row>
    <row r="3194" spans="3:8" ht="18" customHeight="1" x14ac:dyDescent="0.25">
      <c r="C3194" s="36" t="str">
        <f t="shared" si="243"/>
        <v/>
      </c>
      <c r="D3194" s="36">
        <f t="shared" si="244"/>
        <v>0</v>
      </c>
      <c r="E3194" s="36" t="e">
        <f t="shared" si="245"/>
        <v>#VALUE!</v>
      </c>
      <c r="F3194" s="78" t="e">
        <f t="shared" si="246"/>
        <v>#VALUE!</v>
      </c>
      <c r="G3194" s="99">
        <f t="shared" si="247"/>
        <v>0</v>
      </c>
      <c r="H3194" s="99">
        <v>1</v>
      </c>
    </row>
    <row r="3195" spans="3:8" ht="18" customHeight="1" x14ac:dyDescent="0.25">
      <c r="C3195" s="36" t="str">
        <f t="shared" si="243"/>
        <v/>
      </c>
      <c r="D3195" s="36">
        <f t="shared" si="244"/>
        <v>0</v>
      </c>
      <c r="E3195" s="36" t="e">
        <f t="shared" si="245"/>
        <v>#VALUE!</v>
      </c>
      <c r="F3195" s="78" t="e">
        <f t="shared" si="246"/>
        <v>#VALUE!</v>
      </c>
      <c r="G3195" s="99">
        <f t="shared" si="247"/>
        <v>0</v>
      </c>
      <c r="H3195" s="99">
        <v>1</v>
      </c>
    </row>
    <row r="3196" spans="3:8" ht="18" customHeight="1" x14ac:dyDescent="0.25">
      <c r="C3196" s="36" t="str">
        <f t="shared" si="243"/>
        <v/>
      </c>
      <c r="D3196" s="36">
        <f t="shared" si="244"/>
        <v>0</v>
      </c>
      <c r="E3196" s="36" t="e">
        <f t="shared" si="245"/>
        <v>#VALUE!</v>
      </c>
      <c r="F3196" s="78" t="e">
        <f t="shared" si="246"/>
        <v>#VALUE!</v>
      </c>
      <c r="G3196" s="99">
        <f t="shared" si="247"/>
        <v>0</v>
      </c>
      <c r="H3196" s="99">
        <v>1</v>
      </c>
    </row>
    <row r="3197" spans="3:8" ht="18" customHeight="1" x14ac:dyDescent="0.25">
      <c r="C3197" s="36" t="str">
        <f t="shared" si="243"/>
        <v/>
      </c>
      <c r="D3197" s="36">
        <f t="shared" si="244"/>
        <v>0</v>
      </c>
      <c r="E3197" s="36" t="e">
        <f t="shared" si="245"/>
        <v>#VALUE!</v>
      </c>
      <c r="F3197" s="78" t="e">
        <f t="shared" si="246"/>
        <v>#VALUE!</v>
      </c>
      <c r="G3197" s="99">
        <f t="shared" si="247"/>
        <v>0</v>
      </c>
      <c r="H3197" s="99">
        <v>1</v>
      </c>
    </row>
    <row r="3198" spans="3:8" ht="18" customHeight="1" x14ac:dyDescent="0.25">
      <c r="C3198" s="36" t="str">
        <f t="shared" si="243"/>
        <v/>
      </c>
      <c r="D3198" s="36">
        <f t="shared" si="244"/>
        <v>0</v>
      </c>
      <c r="E3198" s="36" t="e">
        <f t="shared" si="245"/>
        <v>#VALUE!</v>
      </c>
      <c r="F3198" s="78" t="e">
        <f t="shared" si="246"/>
        <v>#VALUE!</v>
      </c>
      <c r="G3198" s="99">
        <f t="shared" si="247"/>
        <v>0</v>
      </c>
      <c r="H3198" s="99">
        <v>1</v>
      </c>
    </row>
    <row r="3199" spans="3:8" ht="18" customHeight="1" x14ac:dyDescent="0.25">
      <c r="C3199" s="36" t="str">
        <f t="shared" si="243"/>
        <v/>
      </c>
      <c r="D3199" s="36">
        <f t="shared" si="244"/>
        <v>0</v>
      </c>
      <c r="E3199" s="36" t="e">
        <f t="shared" si="245"/>
        <v>#VALUE!</v>
      </c>
      <c r="F3199" s="78" t="e">
        <f t="shared" si="246"/>
        <v>#VALUE!</v>
      </c>
      <c r="G3199" s="99">
        <f t="shared" si="247"/>
        <v>0</v>
      </c>
      <c r="H3199" s="99">
        <v>1</v>
      </c>
    </row>
    <row r="3200" spans="3:8" ht="18" customHeight="1" x14ac:dyDescent="0.25">
      <c r="C3200" s="36" t="str">
        <f t="shared" si="243"/>
        <v/>
      </c>
      <c r="D3200" s="36">
        <f t="shared" si="244"/>
        <v>0</v>
      </c>
      <c r="E3200" s="36" t="e">
        <f t="shared" si="245"/>
        <v>#VALUE!</v>
      </c>
      <c r="F3200" s="78" t="e">
        <f t="shared" si="246"/>
        <v>#VALUE!</v>
      </c>
      <c r="G3200" s="99">
        <f t="shared" si="247"/>
        <v>0</v>
      </c>
      <c r="H3200" s="99">
        <v>1</v>
      </c>
    </row>
    <row r="3201" spans="3:8" ht="18" customHeight="1" x14ac:dyDescent="0.25">
      <c r="C3201" s="36" t="str">
        <f t="shared" si="243"/>
        <v/>
      </c>
      <c r="D3201" s="36">
        <f t="shared" si="244"/>
        <v>0</v>
      </c>
      <c r="E3201" s="36" t="e">
        <f t="shared" si="245"/>
        <v>#VALUE!</v>
      </c>
      <c r="F3201" s="78" t="e">
        <f t="shared" si="246"/>
        <v>#VALUE!</v>
      </c>
      <c r="G3201" s="99">
        <f t="shared" si="247"/>
        <v>0</v>
      </c>
      <c r="H3201" s="99">
        <v>1</v>
      </c>
    </row>
    <row r="3202" spans="3:8" ht="18" customHeight="1" x14ac:dyDescent="0.25">
      <c r="C3202" s="36" t="str">
        <f t="shared" si="243"/>
        <v/>
      </c>
      <c r="D3202" s="36">
        <f t="shared" si="244"/>
        <v>0</v>
      </c>
      <c r="E3202" s="36" t="e">
        <f t="shared" si="245"/>
        <v>#VALUE!</v>
      </c>
      <c r="F3202" s="78" t="e">
        <f t="shared" si="246"/>
        <v>#VALUE!</v>
      </c>
      <c r="G3202" s="99">
        <f t="shared" si="247"/>
        <v>0</v>
      </c>
      <c r="H3202" s="99">
        <v>1</v>
      </c>
    </row>
    <row r="3203" spans="3:8" ht="18" customHeight="1" x14ac:dyDescent="0.25">
      <c r="C3203" s="36" t="str">
        <f t="shared" ref="C3203:C3266" si="248">TRIM(RIGHT(SUBSTITUTE(A3203,"/",REPT(" ",LEN(A3203))),LEN(A3203)))</f>
        <v/>
      </c>
      <c r="D3203" s="36">
        <f t="shared" ref="D3203:D3266" si="249">B3203</f>
        <v>0</v>
      </c>
      <c r="E3203" s="36" t="e">
        <f t="shared" ref="E3203:E3266" si="250">LEFT(A3203,LEN(A3203)-LEN(C3203)-1)</f>
        <v>#VALUE!</v>
      </c>
      <c r="F3203" s="78" t="e">
        <f t="shared" ref="F3203:F3266" si="251">LEFT(A3203,FIND("/",A3203,FIND("/",A3203)+1)-1)</f>
        <v>#VALUE!</v>
      </c>
      <c r="G3203" s="99">
        <f t="shared" ref="G3203:G3266" si="252">B3203</f>
        <v>0</v>
      </c>
      <c r="H3203" s="99">
        <v>1</v>
      </c>
    </row>
    <row r="3204" spans="3:8" ht="18" customHeight="1" x14ac:dyDescent="0.25">
      <c r="C3204" s="36" t="str">
        <f t="shared" si="248"/>
        <v/>
      </c>
      <c r="D3204" s="36">
        <f t="shared" si="249"/>
        <v>0</v>
      </c>
      <c r="E3204" s="36" t="e">
        <f t="shared" si="250"/>
        <v>#VALUE!</v>
      </c>
      <c r="F3204" s="78" t="e">
        <f t="shared" si="251"/>
        <v>#VALUE!</v>
      </c>
      <c r="G3204" s="99">
        <f t="shared" si="252"/>
        <v>0</v>
      </c>
      <c r="H3204" s="99">
        <v>1</v>
      </c>
    </row>
    <row r="3205" spans="3:8" ht="18" customHeight="1" x14ac:dyDescent="0.25">
      <c r="C3205" s="36" t="str">
        <f t="shared" si="248"/>
        <v/>
      </c>
      <c r="D3205" s="36">
        <f t="shared" si="249"/>
        <v>0</v>
      </c>
      <c r="E3205" s="36" t="e">
        <f t="shared" si="250"/>
        <v>#VALUE!</v>
      </c>
      <c r="F3205" s="78" t="e">
        <f t="shared" si="251"/>
        <v>#VALUE!</v>
      </c>
      <c r="G3205" s="99">
        <f t="shared" si="252"/>
        <v>0</v>
      </c>
      <c r="H3205" s="99">
        <v>1</v>
      </c>
    </row>
    <row r="3206" spans="3:8" ht="18" customHeight="1" x14ac:dyDescent="0.25">
      <c r="C3206" s="36" t="str">
        <f t="shared" si="248"/>
        <v/>
      </c>
      <c r="D3206" s="36">
        <f t="shared" si="249"/>
        <v>0</v>
      </c>
      <c r="E3206" s="36" t="e">
        <f t="shared" si="250"/>
        <v>#VALUE!</v>
      </c>
      <c r="F3206" s="78" t="e">
        <f t="shared" si="251"/>
        <v>#VALUE!</v>
      </c>
      <c r="G3206" s="99">
        <f t="shared" si="252"/>
        <v>0</v>
      </c>
      <c r="H3206" s="99">
        <v>1</v>
      </c>
    </row>
    <row r="3207" spans="3:8" ht="18" customHeight="1" x14ac:dyDescent="0.25">
      <c r="C3207" s="36" t="str">
        <f t="shared" si="248"/>
        <v/>
      </c>
      <c r="D3207" s="36">
        <f t="shared" si="249"/>
        <v>0</v>
      </c>
      <c r="E3207" s="36" t="e">
        <f t="shared" si="250"/>
        <v>#VALUE!</v>
      </c>
      <c r="F3207" s="78" t="e">
        <f t="shared" si="251"/>
        <v>#VALUE!</v>
      </c>
      <c r="G3207" s="99">
        <f t="shared" si="252"/>
        <v>0</v>
      </c>
      <c r="H3207" s="99">
        <v>1</v>
      </c>
    </row>
    <row r="3208" spans="3:8" ht="18" customHeight="1" x14ac:dyDescent="0.25">
      <c r="C3208" s="36" t="str">
        <f t="shared" si="248"/>
        <v/>
      </c>
      <c r="D3208" s="36">
        <f t="shared" si="249"/>
        <v>0</v>
      </c>
      <c r="E3208" s="36" t="e">
        <f t="shared" si="250"/>
        <v>#VALUE!</v>
      </c>
      <c r="F3208" s="78" t="e">
        <f t="shared" si="251"/>
        <v>#VALUE!</v>
      </c>
      <c r="G3208" s="99">
        <f t="shared" si="252"/>
        <v>0</v>
      </c>
      <c r="H3208" s="99">
        <v>1</v>
      </c>
    </row>
    <row r="3209" spans="3:8" ht="18" customHeight="1" x14ac:dyDescent="0.25">
      <c r="C3209" s="36" t="str">
        <f t="shared" si="248"/>
        <v/>
      </c>
      <c r="D3209" s="36">
        <f t="shared" si="249"/>
        <v>0</v>
      </c>
      <c r="E3209" s="36" t="e">
        <f t="shared" si="250"/>
        <v>#VALUE!</v>
      </c>
      <c r="F3209" s="78" t="e">
        <f t="shared" si="251"/>
        <v>#VALUE!</v>
      </c>
      <c r="G3209" s="99">
        <f t="shared" si="252"/>
        <v>0</v>
      </c>
      <c r="H3209" s="99">
        <v>1</v>
      </c>
    </row>
    <row r="3210" spans="3:8" ht="18" customHeight="1" x14ac:dyDescent="0.25">
      <c r="C3210" s="36" t="str">
        <f t="shared" si="248"/>
        <v/>
      </c>
      <c r="D3210" s="36">
        <f t="shared" si="249"/>
        <v>0</v>
      </c>
      <c r="E3210" s="36" t="e">
        <f t="shared" si="250"/>
        <v>#VALUE!</v>
      </c>
      <c r="F3210" s="78" t="e">
        <f t="shared" si="251"/>
        <v>#VALUE!</v>
      </c>
      <c r="G3210" s="99">
        <f t="shared" si="252"/>
        <v>0</v>
      </c>
      <c r="H3210" s="99">
        <v>1</v>
      </c>
    </row>
    <row r="3211" spans="3:8" ht="18" customHeight="1" x14ac:dyDescent="0.25">
      <c r="C3211" s="36" t="str">
        <f t="shared" si="248"/>
        <v/>
      </c>
      <c r="D3211" s="36">
        <f t="shared" si="249"/>
        <v>0</v>
      </c>
      <c r="E3211" s="36" t="e">
        <f t="shared" si="250"/>
        <v>#VALUE!</v>
      </c>
      <c r="F3211" s="78" t="e">
        <f t="shared" si="251"/>
        <v>#VALUE!</v>
      </c>
      <c r="G3211" s="99">
        <f t="shared" si="252"/>
        <v>0</v>
      </c>
      <c r="H3211" s="99">
        <v>1</v>
      </c>
    </row>
    <row r="3212" spans="3:8" ht="18" customHeight="1" x14ac:dyDescent="0.25">
      <c r="C3212" s="36" t="str">
        <f t="shared" si="248"/>
        <v/>
      </c>
      <c r="D3212" s="36">
        <f t="shared" si="249"/>
        <v>0</v>
      </c>
      <c r="E3212" s="36" t="e">
        <f t="shared" si="250"/>
        <v>#VALUE!</v>
      </c>
      <c r="F3212" s="78" t="e">
        <f t="shared" si="251"/>
        <v>#VALUE!</v>
      </c>
      <c r="G3212" s="99">
        <f t="shared" si="252"/>
        <v>0</v>
      </c>
      <c r="H3212" s="99">
        <v>1</v>
      </c>
    </row>
    <row r="3213" spans="3:8" ht="18" customHeight="1" x14ac:dyDescent="0.25">
      <c r="C3213" s="36" t="str">
        <f t="shared" si="248"/>
        <v/>
      </c>
      <c r="D3213" s="36">
        <f t="shared" si="249"/>
        <v>0</v>
      </c>
      <c r="E3213" s="36" t="e">
        <f t="shared" si="250"/>
        <v>#VALUE!</v>
      </c>
      <c r="F3213" s="78" t="e">
        <f t="shared" si="251"/>
        <v>#VALUE!</v>
      </c>
      <c r="G3213" s="99">
        <f t="shared" si="252"/>
        <v>0</v>
      </c>
      <c r="H3213" s="99">
        <v>1</v>
      </c>
    </row>
    <row r="3214" spans="3:8" ht="18" customHeight="1" x14ac:dyDescent="0.25">
      <c r="C3214" s="36" t="str">
        <f t="shared" si="248"/>
        <v/>
      </c>
      <c r="D3214" s="36">
        <f t="shared" si="249"/>
        <v>0</v>
      </c>
      <c r="E3214" s="36" t="e">
        <f t="shared" si="250"/>
        <v>#VALUE!</v>
      </c>
      <c r="F3214" s="78" t="e">
        <f t="shared" si="251"/>
        <v>#VALUE!</v>
      </c>
      <c r="G3214" s="99">
        <f t="shared" si="252"/>
        <v>0</v>
      </c>
      <c r="H3214" s="99">
        <v>1</v>
      </c>
    </row>
    <row r="3215" spans="3:8" ht="18" customHeight="1" x14ac:dyDescent="0.25">
      <c r="C3215" s="36" t="str">
        <f t="shared" si="248"/>
        <v/>
      </c>
      <c r="D3215" s="36">
        <f t="shared" si="249"/>
        <v>0</v>
      </c>
      <c r="E3215" s="36" t="e">
        <f t="shared" si="250"/>
        <v>#VALUE!</v>
      </c>
      <c r="F3215" s="78" t="e">
        <f t="shared" si="251"/>
        <v>#VALUE!</v>
      </c>
      <c r="G3215" s="99">
        <f t="shared" si="252"/>
        <v>0</v>
      </c>
      <c r="H3215" s="99">
        <v>1</v>
      </c>
    </row>
    <row r="3216" spans="3:8" ht="18" customHeight="1" x14ac:dyDescent="0.25">
      <c r="C3216" s="36" t="str">
        <f t="shared" si="248"/>
        <v/>
      </c>
      <c r="D3216" s="36">
        <f t="shared" si="249"/>
        <v>0</v>
      </c>
      <c r="E3216" s="36" t="e">
        <f t="shared" si="250"/>
        <v>#VALUE!</v>
      </c>
      <c r="F3216" s="78" t="e">
        <f t="shared" si="251"/>
        <v>#VALUE!</v>
      </c>
      <c r="G3216" s="99">
        <f t="shared" si="252"/>
        <v>0</v>
      </c>
      <c r="H3216" s="99">
        <v>1</v>
      </c>
    </row>
    <row r="3217" spans="3:8" ht="18" customHeight="1" x14ac:dyDescent="0.25">
      <c r="C3217" s="36" t="str">
        <f t="shared" si="248"/>
        <v/>
      </c>
      <c r="D3217" s="36">
        <f t="shared" si="249"/>
        <v>0</v>
      </c>
      <c r="E3217" s="36" t="e">
        <f t="shared" si="250"/>
        <v>#VALUE!</v>
      </c>
      <c r="F3217" s="78" t="e">
        <f t="shared" si="251"/>
        <v>#VALUE!</v>
      </c>
      <c r="G3217" s="99">
        <f t="shared" si="252"/>
        <v>0</v>
      </c>
      <c r="H3217" s="99">
        <v>1</v>
      </c>
    </row>
    <row r="3218" spans="3:8" ht="18" customHeight="1" x14ac:dyDescent="0.25">
      <c r="C3218" s="36" t="str">
        <f t="shared" si="248"/>
        <v/>
      </c>
      <c r="D3218" s="36">
        <f t="shared" si="249"/>
        <v>0</v>
      </c>
      <c r="E3218" s="36" t="e">
        <f t="shared" si="250"/>
        <v>#VALUE!</v>
      </c>
      <c r="F3218" s="78" t="e">
        <f t="shared" si="251"/>
        <v>#VALUE!</v>
      </c>
      <c r="G3218" s="99">
        <f t="shared" si="252"/>
        <v>0</v>
      </c>
      <c r="H3218" s="99">
        <v>1</v>
      </c>
    </row>
    <row r="3219" spans="3:8" ht="18" customHeight="1" x14ac:dyDescent="0.25">
      <c r="C3219" s="36" t="str">
        <f t="shared" si="248"/>
        <v/>
      </c>
      <c r="D3219" s="36">
        <f t="shared" si="249"/>
        <v>0</v>
      </c>
      <c r="E3219" s="36" t="e">
        <f t="shared" si="250"/>
        <v>#VALUE!</v>
      </c>
      <c r="F3219" s="78" t="e">
        <f t="shared" si="251"/>
        <v>#VALUE!</v>
      </c>
      <c r="G3219" s="99">
        <f t="shared" si="252"/>
        <v>0</v>
      </c>
      <c r="H3219" s="99">
        <v>1</v>
      </c>
    </row>
    <row r="3220" spans="3:8" ht="18" customHeight="1" x14ac:dyDescent="0.25">
      <c r="C3220" s="36" t="str">
        <f t="shared" si="248"/>
        <v/>
      </c>
      <c r="D3220" s="36">
        <f t="shared" si="249"/>
        <v>0</v>
      </c>
      <c r="E3220" s="36" t="e">
        <f t="shared" si="250"/>
        <v>#VALUE!</v>
      </c>
      <c r="F3220" s="78" t="e">
        <f t="shared" si="251"/>
        <v>#VALUE!</v>
      </c>
      <c r="G3220" s="99">
        <f t="shared" si="252"/>
        <v>0</v>
      </c>
      <c r="H3220" s="99">
        <v>1</v>
      </c>
    </row>
    <row r="3221" spans="3:8" ht="18" customHeight="1" x14ac:dyDescent="0.25">
      <c r="C3221" s="36" t="str">
        <f t="shared" si="248"/>
        <v/>
      </c>
      <c r="D3221" s="36">
        <f t="shared" si="249"/>
        <v>0</v>
      </c>
      <c r="E3221" s="36" t="e">
        <f t="shared" si="250"/>
        <v>#VALUE!</v>
      </c>
      <c r="F3221" s="78" t="e">
        <f t="shared" si="251"/>
        <v>#VALUE!</v>
      </c>
      <c r="G3221" s="99">
        <f t="shared" si="252"/>
        <v>0</v>
      </c>
      <c r="H3221" s="99">
        <v>1</v>
      </c>
    </row>
    <row r="3222" spans="3:8" ht="18" customHeight="1" x14ac:dyDescent="0.25">
      <c r="C3222" s="36" t="str">
        <f t="shared" si="248"/>
        <v/>
      </c>
      <c r="D3222" s="36">
        <f t="shared" si="249"/>
        <v>0</v>
      </c>
      <c r="E3222" s="36" t="e">
        <f t="shared" si="250"/>
        <v>#VALUE!</v>
      </c>
      <c r="F3222" s="78" t="e">
        <f t="shared" si="251"/>
        <v>#VALUE!</v>
      </c>
      <c r="G3222" s="99">
        <f t="shared" si="252"/>
        <v>0</v>
      </c>
      <c r="H3222" s="99">
        <v>1</v>
      </c>
    </row>
    <row r="3223" spans="3:8" ht="18" customHeight="1" x14ac:dyDescent="0.25">
      <c r="C3223" s="36" t="str">
        <f t="shared" si="248"/>
        <v/>
      </c>
      <c r="D3223" s="36">
        <f t="shared" si="249"/>
        <v>0</v>
      </c>
      <c r="E3223" s="36" t="e">
        <f t="shared" si="250"/>
        <v>#VALUE!</v>
      </c>
      <c r="F3223" s="78" t="e">
        <f t="shared" si="251"/>
        <v>#VALUE!</v>
      </c>
      <c r="G3223" s="99">
        <f t="shared" si="252"/>
        <v>0</v>
      </c>
      <c r="H3223" s="99">
        <v>1</v>
      </c>
    </row>
    <row r="3224" spans="3:8" ht="18" customHeight="1" x14ac:dyDescent="0.25">
      <c r="C3224" s="36" t="str">
        <f t="shared" si="248"/>
        <v/>
      </c>
      <c r="D3224" s="36">
        <f t="shared" si="249"/>
        <v>0</v>
      </c>
      <c r="E3224" s="36" t="e">
        <f t="shared" si="250"/>
        <v>#VALUE!</v>
      </c>
      <c r="F3224" s="78" t="e">
        <f t="shared" si="251"/>
        <v>#VALUE!</v>
      </c>
      <c r="G3224" s="99">
        <f t="shared" si="252"/>
        <v>0</v>
      </c>
      <c r="H3224" s="99">
        <v>1</v>
      </c>
    </row>
    <row r="3225" spans="3:8" ht="18" customHeight="1" x14ac:dyDescent="0.25">
      <c r="C3225" s="36" t="str">
        <f t="shared" si="248"/>
        <v/>
      </c>
      <c r="D3225" s="36">
        <f t="shared" si="249"/>
        <v>0</v>
      </c>
      <c r="E3225" s="36" t="e">
        <f t="shared" si="250"/>
        <v>#VALUE!</v>
      </c>
      <c r="F3225" s="78" t="e">
        <f t="shared" si="251"/>
        <v>#VALUE!</v>
      </c>
      <c r="G3225" s="99">
        <f t="shared" si="252"/>
        <v>0</v>
      </c>
      <c r="H3225" s="99">
        <v>1</v>
      </c>
    </row>
    <row r="3226" spans="3:8" ht="18" customHeight="1" x14ac:dyDescent="0.25">
      <c r="C3226" s="36" t="str">
        <f t="shared" si="248"/>
        <v/>
      </c>
      <c r="D3226" s="36">
        <f t="shared" si="249"/>
        <v>0</v>
      </c>
      <c r="E3226" s="36" t="e">
        <f t="shared" si="250"/>
        <v>#VALUE!</v>
      </c>
      <c r="F3226" s="78" t="e">
        <f t="shared" si="251"/>
        <v>#VALUE!</v>
      </c>
      <c r="G3226" s="99">
        <f t="shared" si="252"/>
        <v>0</v>
      </c>
      <c r="H3226" s="99">
        <v>1</v>
      </c>
    </row>
    <row r="3227" spans="3:8" ht="18" customHeight="1" x14ac:dyDescent="0.25">
      <c r="C3227" s="36" t="str">
        <f t="shared" si="248"/>
        <v/>
      </c>
      <c r="D3227" s="36">
        <f t="shared" si="249"/>
        <v>0</v>
      </c>
      <c r="E3227" s="36" t="e">
        <f t="shared" si="250"/>
        <v>#VALUE!</v>
      </c>
      <c r="F3227" s="78" t="e">
        <f t="shared" si="251"/>
        <v>#VALUE!</v>
      </c>
      <c r="G3227" s="99">
        <f t="shared" si="252"/>
        <v>0</v>
      </c>
      <c r="H3227" s="99">
        <v>1</v>
      </c>
    </row>
    <row r="3228" spans="3:8" ht="18" customHeight="1" x14ac:dyDescent="0.25">
      <c r="C3228" s="36" t="str">
        <f t="shared" si="248"/>
        <v/>
      </c>
      <c r="D3228" s="36">
        <f t="shared" si="249"/>
        <v>0</v>
      </c>
      <c r="E3228" s="36" t="e">
        <f t="shared" si="250"/>
        <v>#VALUE!</v>
      </c>
      <c r="F3228" s="78" t="e">
        <f t="shared" si="251"/>
        <v>#VALUE!</v>
      </c>
      <c r="G3228" s="99">
        <f t="shared" si="252"/>
        <v>0</v>
      </c>
      <c r="H3228" s="99">
        <v>1</v>
      </c>
    </row>
    <row r="3229" spans="3:8" ht="18" customHeight="1" x14ac:dyDescent="0.25">
      <c r="C3229" s="36" t="str">
        <f t="shared" si="248"/>
        <v/>
      </c>
      <c r="D3229" s="36">
        <f t="shared" si="249"/>
        <v>0</v>
      </c>
      <c r="E3229" s="36" t="e">
        <f t="shared" si="250"/>
        <v>#VALUE!</v>
      </c>
      <c r="F3229" s="78" t="e">
        <f t="shared" si="251"/>
        <v>#VALUE!</v>
      </c>
      <c r="G3229" s="99">
        <f t="shared" si="252"/>
        <v>0</v>
      </c>
      <c r="H3229" s="99">
        <v>1</v>
      </c>
    </row>
    <row r="3230" spans="3:8" ht="18" customHeight="1" x14ac:dyDescent="0.25">
      <c r="C3230" s="36" t="str">
        <f t="shared" si="248"/>
        <v/>
      </c>
      <c r="D3230" s="36">
        <f t="shared" si="249"/>
        <v>0</v>
      </c>
      <c r="E3230" s="36" t="e">
        <f t="shared" si="250"/>
        <v>#VALUE!</v>
      </c>
      <c r="F3230" s="78" t="e">
        <f t="shared" si="251"/>
        <v>#VALUE!</v>
      </c>
      <c r="G3230" s="99">
        <f t="shared" si="252"/>
        <v>0</v>
      </c>
      <c r="H3230" s="99">
        <v>1</v>
      </c>
    </row>
    <row r="3231" spans="3:8" ht="18" customHeight="1" x14ac:dyDescent="0.25">
      <c r="C3231" s="36" t="str">
        <f t="shared" si="248"/>
        <v/>
      </c>
      <c r="D3231" s="36">
        <f t="shared" si="249"/>
        <v>0</v>
      </c>
      <c r="E3231" s="36" t="e">
        <f t="shared" si="250"/>
        <v>#VALUE!</v>
      </c>
      <c r="F3231" s="78" t="e">
        <f t="shared" si="251"/>
        <v>#VALUE!</v>
      </c>
      <c r="G3231" s="99">
        <f t="shared" si="252"/>
        <v>0</v>
      </c>
      <c r="H3231" s="99">
        <v>1</v>
      </c>
    </row>
    <row r="3232" spans="3:8" ht="18" customHeight="1" x14ac:dyDescent="0.25">
      <c r="C3232" s="36" t="str">
        <f t="shared" si="248"/>
        <v/>
      </c>
      <c r="D3232" s="36">
        <f t="shared" si="249"/>
        <v>0</v>
      </c>
      <c r="E3232" s="36" t="e">
        <f t="shared" si="250"/>
        <v>#VALUE!</v>
      </c>
      <c r="F3232" s="78" t="e">
        <f t="shared" si="251"/>
        <v>#VALUE!</v>
      </c>
      <c r="G3232" s="99">
        <f t="shared" si="252"/>
        <v>0</v>
      </c>
      <c r="H3232" s="99">
        <v>1</v>
      </c>
    </row>
    <row r="3233" spans="3:8" ht="18" customHeight="1" x14ac:dyDescent="0.25">
      <c r="C3233" s="36" t="str">
        <f t="shared" si="248"/>
        <v/>
      </c>
      <c r="D3233" s="36">
        <f t="shared" si="249"/>
        <v>0</v>
      </c>
      <c r="E3233" s="36" t="e">
        <f t="shared" si="250"/>
        <v>#VALUE!</v>
      </c>
      <c r="F3233" s="78" t="e">
        <f t="shared" si="251"/>
        <v>#VALUE!</v>
      </c>
      <c r="G3233" s="99">
        <f t="shared" si="252"/>
        <v>0</v>
      </c>
      <c r="H3233" s="99">
        <v>1</v>
      </c>
    </row>
    <row r="3234" spans="3:8" ht="18" customHeight="1" x14ac:dyDescent="0.25">
      <c r="C3234" s="36" t="str">
        <f t="shared" si="248"/>
        <v/>
      </c>
      <c r="D3234" s="36">
        <f t="shared" si="249"/>
        <v>0</v>
      </c>
      <c r="E3234" s="36" t="e">
        <f t="shared" si="250"/>
        <v>#VALUE!</v>
      </c>
      <c r="F3234" s="78" t="e">
        <f t="shared" si="251"/>
        <v>#VALUE!</v>
      </c>
      <c r="G3234" s="99">
        <f t="shared" si="252"/>
        <v>0</v>
      </c>
      <c r="H3234" s="99">
        <v>1</v>
      </c>
    </row>
    <row r="3235" spans="3:8" ht="18" customHeight="1" x14ac:dyDescent="0.25">
      <c r="C3235" s="36" t="str">
        <f t="shared" si="248"/>
        <v/>
      </c>
      <c r="D3235" s="36">
        <f t="shared" si="249"/>
        <v>0</v>
      </c>
      <c r="E3235" s="36" t="e">
        <f t="shared" si="250"/>
        <v>#VALUE!</v>
      </c>
      <c r="F3235" s="78" t="e">
        <f t="shared" si="251"/>
        <v>#VALUE!</v>
      </c>
      <c r="G3235" s="99">
        <f t="shared" si="252"/>
        <v>0</v>
      </c>
      <c r="H3235" s="99">
        <v>1</v>
      </c>
    </row>
    <row r="3236" spans="3:8" ht="18" customHeight="1" x14ac:dyDescent="0.25">
      <c r="C3236" s="36" t="str">
        <f t="shared" si="248"/>
        <v/>
      </c>
      <c r="D3236" s="36">
        <f t="shared" si="249"/>
        <v>0</v>
      </c>
      <c r="E3236" s="36" t="e">
        <f t="shared" si="250"/>
        <v>#VALUE!</v>
      </c>
      <c r="F3236" s="78" t="e">
        <f t="shared" si="251"/>
        <v>#VALUE!</v>
      </c>
      <c r="G3236" s="99">
        <f t="shared" si="252"/>
        <v>0</v>
      </c>
      <c r="H3236" s="99">
        <v>1</v>
      </c>
    </row>
    <row r="3237" spans="3:8" ht="18" customHeight="1" x14ac:dyDescent="0.25">
      <c r="C3237" s="36" t="str">
        <f t="shared" si="248"/>
        <v/>
      </c>
      <c r="D3237" s="36">
        <f t="shared" si="249"/>
        <v>0</v>
      </c>
      <c r="E3237" s="36" t="e">
        <f t="shared" si="250"/>
        <v>#VALUE!</v>
      </c>
      <c r="F3237" s="78" t="e">
        <f t="shared" si="251"/>
        <v>#VALUE!</v>
      </c>
      <c r="G3237" s="99">
        <f t="shared" si="252"/>
        <v>0</v>
      </c>
      <c r="H3237" s="99">
        <v>1</v>
      </c>
    </row>
    <row r="3238" spans="3:8" ht="18" customHeight="1" x14ac:dyDescent="0.25">
      <c r="C3238" s="36" t="str">
        <f t="shared" si="248"/>
        <v/>
      </c>
      <c r="D3238" s="36">
        <f t="shared" si="249"/>
        <v>0</v>
      </c>
      <c r="E3238" s="36" t="e">
        <f t="shared" si="250"/>
        <v>#VALUE!</v>
      </c>
      <c r="F3238" s="78" t="e">
        <f t="shared" si="251"/>
        <v>#VALUE!</v>
      </c>
      <c r="G3238" s="99">
        <f t="shared" si="252"/>
        <v>0</v>
      </c>
      <c r="H3238" s="99">
        <v>1</v>
      </c>
    </row>
    <row r="3239" spans="3:8" ht="18" customHeight="1" x14ac:dyDescent="0.25">
      <c r="C3239" s="36" t="str">
        <f t="shared" si="248"/>
        <v/>
      </c>
      <c r="D3239" s="36">
        <f t="shared" si="249"/>
        <v>0</v>
      </c>
      <c r="E3239" s="36" t="e">
        <f t="shared" si="250"/>
        <v>#VALUE!</v>
      </c>
      <c r="F3239" s="78" t="e">
        <f t="shared" si="251"/>
        <v>#VALUE!</v>
      </c>
      <c r="G3239" s="99">
        <f t="shared" si="252"/>
        <v>0</v>
      </c>
      <c r="H3239" s="99">
        <v>1</v>
      </c>
    </row>
    <row r="3240" spans="3:8" ht="18" customHeight="1" x14ac:dyDescent="0.25">
      <c r="C3240" s="36" t="str">
        <f t="shared" si="248"/>
        <v/>
      </c>
      <c r="D3240" s="36">
        <f t="shared" si="249"/>
        <v>0</v>
      </c>
      <c r="E3240" s="36" t="e">
        <f t="shared" si="250"/>
        <v>#VALUE!</v>
      </c>
      <c r="F3240" s="78" t="e">
        <f t="shared" si="251"/>
        <v>#VALUE!</v>
      </c>
      <c r="G3240" s="99">
        <f t="shared" si="252"/>
        <v>0</v>
      </c>
      <c r="H3240" s="99">
        <v>1</v>
      </c>
    </row>
    <row r="3241" spans="3:8" ht="18" customHeight="1" x14ac:dyDescent="0.25">
      <c r="C3241" s="36" t="str">
        <f t="shared" si="248"/>
        <v/>
      </c>
      <c r="D3241" s="36">
        <f t="shared" si="249"/>
        <v>0</v>
      </c>
      <c r="E3241" s="36" t="e">
        <f t="shared" si="250"/>
        <v>#VALUE!</v>
      </c>
      <c r="F3241" s="78" t="e">
        <f t="shared" si="251"/>
        <v>#VALUE!</v>
      </c>
      <c r="G3241" s="99">
        <f t="shared" si="252"/>
        <v>0</v>
      </c>
      <c r="H3241" s="99">
        <v>1</v>
      </c>
    </row>
    <row r="3242" spans="3:8" ht="18" customHeight="1" x14ac:dyDescent="0.25">
      <c r="C3242" s="36" t="str">
        <f t="shared" si="248"/>
        <v/>
      </c>
      <c r="D3242" s="36">
        <f t="shared" si="249"/>
        <v>0</v>
      </c>
      <c r="E3242" s="36" t="e">
        <f t="shared" si="250"/>
        <v>#VALUE!</v>
      </c>
      <c r="F3242" s="78" t="e">
        <f t="shared" si="251"/>
        <v>#VALUE!</v>
      </c>
      <c r="G3242" s="99">
        <f t="shared" si="252"/>
        <v>0</v>
      </c>
      <c r="H3242" s="99">
        <v>1</v>
      </c>
    </row>
    <row r="3243" spans="3:8" ht="18" customHeight="1" x14ac:dyDescent="0.25">
      <c r="C3243" s="36" t="str">
        <f t="shared" si="248"/>
        <v/>
      </c>
      <c r="D3243" s="36">
        <f t="shared" si="249"/>
        <v>0</v>
      </c>
      <c r="E3243" s="36" t="e">
        <f t="shared" si="250"/>
        <v>#VALUE!</v>
      </c>
      <c r="F3243" s="78" t="e">
        <f t="shared" si="251"/>
        <v>#VALUE!</v>
      </c>
      <c r="G3243" s="99">
        <f t="shared" si="252"/>
        <v>0</v>
      </c>
      <c r="H3243" s="99">
        <v>1</v>
      </c>
    </row>
    <row r="3244" spans="3:8" ht="18" customHeight="1" x14ac:dyDescent="0.25">
      <c r="C3244" s="36" t="str">
        <f t="shared" si="248"/>
        <v/>
      </c>
      <c r="D3244" s="36">
        <f t="shared" si="249"/>
        <v>0</v>
      </c>
      <c r="E3244" s="36" t="e">
        <f t="shared" si="250"/>
        <v>#VALUE!</v>
      </c>
      <c r="F3244" s="78" t="e">
        <f t="shared" si="251"/>
        <v>#VALUE!</v>
      </c>
      <c r="G3244" s="99">
        <f t="shared" si="252"/>
        <v>0</v>
      </c>
      <c r="H3244" s="99">
        <v>1</v>
      </c>
    </row>
    <row r="3245" spans="3:8" ht="18" customHeight="1" x14ac:dyDescent="0.25">
      <c r="C3245" s="36" t="str">
        <f t="shared" si="248"/>
        <v/>
      </c>
      <c r="D3245" s="36">
        <f t="shared" si="249"/>
        <v>0</v>
      </c>
      <c r="E3245" s="36" t="e">
        <f t="shared" si="250"/>
        <v>#VALUE!</v>
      </c>
      <c r="F3245" s="78" t="e">
        <f t="shared" si="251"/>
        <v>#VALUE!</v>
      </c>
      <c r="G3245" s="99">
        <f t="shared" si="252"/>
        <v>0</v>
      </c>
      <c r="H3245" s="99">
        <v>1</v>
      </c>
    </row>
    <row r="3246" spans="3:8" ht="18" customHeight="1" x14ac:dyDescent="0.25">
      <c r="C3246" s="36" t="str">
        <f t="shared" si="248"/>
        <v/>
      </c>
      <c r="D3246" s="36">
        <f t="shared" si="249"/>
        <v>0</v>
      </c>
      <c r="E3246" s="36" t="e">
        <f t="shared" si="250"/>
        <v>#VALUE!</v>
      </c>
      <c r="F3246" s="78" t="e">
        <f t="shared" si="251"/>
        <v>#VALUE!</v>
      </c>
      <c r="G3246" s="99">
        <f t="shared" si="252"/>
        <v>0</v>
      </c>
      <c r="H3246" s="99">
        <v>1</v>
      </c>
    </row>
    <row r="3247" spans="3:8" ht="18" customHeight="1" x14ac:dyDescent="0.25">
      <c r="C3247" s="36" t="str">
        <f t="shared" si="248"/>
        <v/>
      </c>
      <c r="D3247" s="36">
        <f t="shared" si="249"/>
        <v>0</v>
      </c>
      <c r="E3247" s="36" t="e">
        <f t="shared" si="250"/>
        <v>#VALUE!</v>
      </c>
      <c r="F3247" s="78" t="e">
        <f t="shared" si="251"/>
        <v>#VALUE!</v>
      </c>
      <c r="G3247" s="99">
        <f t="shared" si="252"/>
        <v>0</v>
      </c>
      <c r="H3247" s="99">
        <v>1</v>
      </c>
    </row>
    <row r="3248" spans="3:8" ht="18" customHeight="1" x14ac:dyDescent="0.25">
      <c r="C3248" s="36" t="str">
        <f t="shared" si="248"/>
        <v/>
      </c>
      <c r="D3248" s="36">
        <f t="shared" si="249"/>
        <v>0</v>
      </c>
      <c r="E3248" s="36" t="e">
        <f t="shared" si="250"/>
        <v>#VALUE!</v>
      </c>
      <c r="F3248" s="78" t="e">
        <f t="shared" si="251"/>
        <v>#VALUE!</v>
      </c>
      <c r="G3248" s="99">
        <f t="shared" si="252"/>
        <v>0</v>
      </c>
      <c r="H3248" s="99">
        <v>1</v>
      </c>
    </row>
    <row r="3249" spans="3:8" ht="18" customHeight="1" x14ac:dyDescent="0.25">
      <c r="C3249" s="36" t="str">
        <f t="shared" si="248"/>
        <v/>
      </c>
      <c r="D3249" s="36">
        <f t="shared" si="249"/>
        <v>0</v>
      </c>
      <c r="E3249" s="36" t="e">
        <f t="shared" si="250"/>
        <v>#VALUE!</v>
      </c>
      <c r="F3249" s="78" t="e">
        <f t="shared" si="251"/>
        <v>#VALUE!</v>
      </c>
      <c r="G3249" s="99">
        <f t="shared" si="252"/>
        <v>0</v>
      </c>
      <c r="H3249" s="99">
        <v>1</v>
      </c>
    </row>
    <row r="3250" spans="3:8" ht="18" customHeight="1" x14ac:dyDescent="0.25">
      <c r="C3250" s="36" t="str">
        <f t="shared" si="248"/>
        <v/>
      </c>
      <c r="D3250" s="36">
        <f t="shared" si="249"/>
        <v>0</v>
      </c>
      <c r="E3250" s="36" t="e">
        <f t="shared" si="250"/>
        <v>#VALUE!</v>
      </c>
      <c r="F3250" s="78" t="e">
        <f t="shared" si="251"/>
        <v>#VALUE!</v>
      </c>
      <c r="G3250" s="99">
        <f t="shared" si="252"/>
        <v>0</v>
      </c>
      <c r="H3250" s="99">
        <v>1</v>
      </c>
    </row>
    <row r="3251" spans="3:8" ht="18" customHeight="1" x14ac:dyDescent="0.25">
      <c r="C3251" s="36" t="str">
        <f t="shared" si="248"/>
        <v/>
      </c>
      <c r="D3251" s="36">
        <f t="shared" si="249"/>
        <v>0</v>
      </c>
      <c r="E3251" s="36" t="e">
        <f t="shared" si="250"/>
        <v>#VALUE!</v>
      </c>
      <c r="F3251" s="78" t="e">
        <f t="shared" si="251"/>
        <v>#VALUE!</v>
      </c>
      <c r="G3251" s="99">
        <f t="shared" si="252"/>
        <v>0</v>
      </c>
      <c r="H3251" s="99">
        <v>1</v>
      </c>
    </row>
    <row r="3252" spans="3:8" ht="18" customHeight="1" x14ac:dyDescent="0.25">
      <c r="C3252" s="36" t="str">
        <f t="shared" si="248"/>
        <v/>
      </c>
      <c r="D3252" s="36">
        <f t="shared" si="249"/>
        <v>0</v>
      </c>
      <c r="E3252" s="36" t="e">
        <f t="shared" si="250"/>
        <v>#VALUE!</v>
      </c>
      <c r="F3252" s="78" t="e">
        <f t="shared" si="251"/>
        <v>#VALUE!</v>
      </c>
      <c r="G3252" s="99">
        <f t="shared" si="252"/>
        <v>0</v>
      </c>
      <c r="H3252" s="99">
        <v>1</v>
      </c>
    </row>
    <row r="3253" spans="3:8" ht="18" customHeight="1" x14ac:dyDescent="0.25">
      <c r="C3253" s="36" t="str">
        <f t="shared" si="248"/>
        <v/>
      </c>
      <c r="D3253" s="36">
        <f t="shared" si="249"/>
        <v>0</v>
      </c>
      <c r="E3253" s="36" t="e">
        <f t="shared" si="250"/>
        <v>#VALUE!</v>
      </c>
      <c r="F3253" s="78" t="e">
        <f t="shared" si="251"/>
        <v>#VALUE!</v>
      </c>
      <c r="G3253" s="99">
        <f t="shared" si="252"/>
        <v>0</v>
      </c>
      <c r="H3253" s="99">
        <v>1</v>
      </c>
    </row>
    <row r="3254" spans="3:8" ht="18" customHeight="1" x14ac:dyDescent="0.25">
      <c r="C3254" s="36" t="str">
        <f t="shared" si="248"/>
        <v/>
      </c>
      <c r="D3254" s="36">
        <f t="shared" si="249"/>
        <v>0</v>
      </c>
      <c r="E3254" s="36" t="e">
        <f t="shared" si="250"/>
        <v>#VALUE!</v>
      </c>
      <c r="F3254" s="78" t="e">
        <f t="shared" si="251"/>
        <v>#VALUE!</v>
      </c>
      <c r="G3254" s="99">
        <f t="shared" si="252"/>
        <v>0</v>
      </c>
      <c r="H3254" s="99">
        <v>1</v>
      </c>
    </row>
    <row r="3255" spans="3:8" ht="18" customHeight="1" x14ac:dyDescent="0.25">
      <c r="C3255" s="36" t="str">
        <f t="shared" si="248"/>
        <v/>
      </c>
      <c r="D3255" s="36">
        <f t="shared" si="249"/>
        <v>0</v>
      </c>
      <c r="E3255" s="36" t="e">
        <f t="shared" si="250"/>
        <v>#VALUE!</v>
      </c>
      <c r="F3255" s="78" t="e">
        <f t="shared" si="251"/>
        <v>#VALUE!</v>
      </c>
      <c r="G3255" s="99">
        <f t="shared" si="252"/>
        <v>0</v>
      </c>
      <c r="H3255" s="99">
        <v>1</v>
      </c>
    </row>
    <row r="3256" spans="3:8" ht="18" customHeight="1" x14ac:dyDescent="0.25">
      <c r="C3256" s="36" t="str">
        <f t="shared" si="248"/>
        <v/>
      </c>
      <c r="D3256" s="36">
        <f t="shared" si="249"/>
        <v>0</v>
      </c>
      <c r="E3256" s="36" t="e">
        <f t="shared" si="250"/>
        <v>#VALUE!</v>
      </c>
      <c r="F3256" s="78" t="e">
        <f t="shared" si="251"/>
        <v>#VALUE!</v>
      </c>
      <c r="G3256" s="99">
        <f t="shared" si="252"/>
        <v>0</v>
      </c>
      <c r="H3256" s="99">
        <v>1</v>
      </c>
    </row>
    <row r="3257" spans="3:8" ht="18" customHeight="1" x14ac:dyDescent="0.25">
      <c r="C3257" s="36" t="str">
        <f t="shared" si="248"/>
        <v/>
      </c>
      <c r="D3257" s="36">
        <f t="shared" si="249"/>
        <v>0</v>
      </c>
      <c r="E3257" s="36" t="e">
        <f t="shared" si="250"/>
        <v>#VALUE!</v>
      </c>
      <c r="F3257" s="78" t="e">
        <f t="shared" si="251"/>
        <v>#VALUE!</v>
      </c>
      <c r="G3257" s="99">
        <f t="shared" si="252"/>
        <v>0</v>
      </c>
      <c r="H3257" s="99">
        <v>1</v>
      </c>
    </row>
    <row r="3258" spans="3:8" ht="18" customHeight="1" x14ac:dyDescent="0.25">
      <c r="C3258" s="36" t="str">
        <f t="shared" si="248"/>
        <v/>
      </c>
      <c r="D3258" s="36">
        <f t="shared" si="249"/>
        <v>0</v>
      </c>
      <c r="E3258" s="36" t="e">
        <f t="shared" si="250"/>
        <v>#VALUE!</v>
      </c>
      <c r="F3258" s="78" t="e">
        <f t="shared" si="251"/>
        <v>#VALUE!</v>
      </c>
      <c r="G3258" s="99">
        <f t="shared" si="252"/>
        <v>0</v>
      </c>
      <c r="H3258" s="99">
        <v>1</v>
      </c>
    </row>
    <row r="3259" spans="3:8" ht="18" customHeight="1" x14ac:dyDescent="0.25">
      <c r="C3259" s="36" t="str">
        <f t="shared" si="248"/>
        <v/>
      </c>
      <c r="D3259" s="36">
        <f t="shared" si="249"/>
        <v>0</v>
      </c>
      <c r="E3259" s="36" t="e">
        <f t="shared" si="250"/>
        <v>#VALUE!</v>
      </c>
      <c r="F3259" s="78" t="e">
        <f t="shared" si="251"/>
        <v>#VALUE!</v>
      </c>
      <c r="G3259" s="99">
        <f t="shared" si="252"/>
        <v>0</v>
      </c>
      <c r="H3259" s="99">
        <v>1</v>
      </c>
    </row>
    <row r="3260" spans="3:8" ht="18" customHeight="1" x14ac:dyDescent="0.25">
      <c r="C3260" s="36" t="str">
        <f t="shared" si="248"/>
        <v/>
      </c>
      <c r="D3260" s="36">
        <f t="shared" si="249"/>
        <v>0</v>
      </c>
      <c r="E3260" s="36" t="e">
        <f t="shared" si="250"/>
        <v>#VALUE!</v>
      </c>
      <c r="F3260" s="78" t="e">
        <f t="shared" si="251"/>
        <v>#VALUE!</v>
      </c>
      <c r="G3260" s="99">
        <f t="shared" si="252"/>
        <v>0</v>
      </c>
      <c r="H3260" s="99">
        <v>1</v>
      </c>
    </row>
    <row r="3261" spans="3:8" ht="18" customHeight="1" x14ac:dyDescent="0.25">
      <c r="C3261" s="36" t="str">
        <f t="shared" si="248"/>
        <v/>
      </c>
      <c r="D3261" s="36">
        <f t="shared" si="249"/>
        <v>0</v>
      </c>
      <c r="E3261" s="36" t="e">
        <f t="shared" si="250"/>
        <v>#VALUE!</v>
      </c>
      <c r="F3261" s="78" t="e">
        <f t="shared" si="251"/>
        <v>#VALUE!</v>
      </c>
      <c r="G3261" s="99">
        <f t="shared" si="252"/>
        <v>0</v>
      </c>
      <c r="H3261" s="99">
        <v>1</v>
      </c>
    </row>
    <row r="3262" spans="3:8" ht="18" customHeight="1" x14ac:dyDescent="0.25">
      <c r="C3262" s="36" t="str">
        <f t="shared" si="248"/>
        <v/>
      </c>
      <c r="D3262" s="36">
        <f t="shared" si="249"/>
        <v>0</v>
      </c>
      <c r="E3262" s="36" t="e">
        <f t="shared" si="250"/>
        <v>#VALUE!</v>
      </c>
      <c r="F3262" s="78" t="e">
        <f t="shared" si="251"/>
        <v>#VALUE!</v>
      </c>
      <c r="G3262" s="99">
        <f t="shared" si="252"/>
        <v>0</v>
      </c>
      <c r="H3262" s="99">
        <v>1</v>
      </c>
    </row>
    <row r="3263" spans="3:8" ht="18" customHeight="1" x14ac:dyDescent="0.25">
      <c r="C3263" s="36" t="str">
        <f t="shared" si="248"/>
        <v/>
      </c>
      <c r="D3263" s="36">
        <f t="shared" si="249"/>
        <v>0</v>
      </c>
      <c r="E3263" s="36" t="e">
        <f t="shared" si="250"/>
        <v>#VALUE!</v>
      </c>
      <c r="F3263" s="78" t="e">
        <f t="shared" si="251"/>
        <v>#VALUE!</v>
      </c>
      <c r="G3263" s="99">
        <f t="shared" si="252"/>
        <v>0</v>
      </c>
      <c r="H3263" s="99">
        <v>1</v>
      </c>
    </row>
    <row r="3264" spans="3:8" ht="18" customHeight="1" x14ac:dyDescent="0.25">
      <c r="C3264" s="36" t="str">
        <f t="shared" si="248"/>
        <v/>
      </c>
      <c r="D3264" s="36">
        <f t="shared" si="249"/>
        <v>0</v>
      </c>
      <c r="E3264" s="36" t="e">
        <f t="shared" si="250"/>
        <v>#VALUE!</v>
      </c>
      <c r="F3264" s="78" t="e">
        <f t="shared" si="251"/>
        <v>#VALUE!</v>
      </c>
      <c r="G3264" s="99">
        <f t="shared" si="252"/>
        <v>0</v>
      </c>
      <c r="H3264" s="99">
        <v>1</v>
      </c>
    </row>
    <row r="3265" spans="3:8" ht="18" customHeight="1" x14ac:dyDescent="0.25">
      <c r="C3265" s="36" t="str">
        <f t="shared" si="248"/>
        <v/>
      </c>
      <c r="D3265" s="36">
        <f t="shared" si="249"/>
        <v>0</v>
      </c>
      <c r="E3265" s="36" t="e">
        <f t="shared" si="250"/>
        <v>#VALUE!</v>
      </c>
      <c r="F3265" s="78" t="e">
        <f t="shared" si="251"/>
        <v>#VALUE!</v>
      </c>
      <c r="G3265" s="99">
        <f t="shared" si="252"/>
        <v>0</v>
      </c>
      <c r="H3265" s="99">
        <v>1</v>
      </c>
    </row>
    <row r="3266" spans="3:8" ht="18" customHeight="1" x14ac:dyDescent="0.25">
      <c r="C3266" s="36" t="str">
        <f t="shared" si="248"/>
        <v/>
      </c>
      <c r="D3266" s="36">
        <f t="shared" si="249"/>
        <v>0</v>
      </c>
      <c r="E3266" s="36" t="e">
        <f t="shared" si="250"/>
        <v>#VALUE!</v>
      </c>
      <c r="F3266" s="78" t="e">
        <f t="shared" si="251"/>
        <v>#VALUE!</v>
      </c>
      <c r="G3266" s="99">
        <f t="shared" si="252"/>
        <v>0</v>
      </c>
      <c r="H3266" s="99">
        <v>1</v>
      </c>
    </row>
    <row r="3267" spans="3:8" ht="18" customHeight="1" x14ac:dyDescent="0.25">
      <c r="C3267" s="36" t="str">
        <f t="shared" ref="C3267:C3330" si="253">TRIM(RIGHT(SUBSTITUTE(A3267,"/",REPT(" ",LEN(A3267))),LEN(A3267)))</f>
        <v/>
      </c>
      <c r="D3267" s="36">
        <f t="shared" ref="D3267:D3330" si="254">B3267</f>
        <v>0</v>
      </c>
      <c r="E3267" s="36" t="e">
        <f t="shared" ref="E3267:E3330" si="255">LEFT(A3267,LEN(A3267)-LEN(C3267)-1)</f>
        <v>#VALUE!</v>
      </c>
      <c r="F3267" s="78" t="e">
        <f t="shared" ref="F3267:F3330" si="256">LEFT(A3267,FIND("/",A3267,FIND("/",A3267)+1)-1)</f>
        <v>#VALUE!</v>
      </c>
      <c r="G3267" s="99">
        <f t="shared" ref="G3267:G3330" si="257">B3267</f>
        <v>0</v>
      </c>
      <c r="H3267" s="99">
        <v>1</v>
      </c>
    </row>
    <row r="3268" spans="3:8" ht="18" customHeight="1" x14ac:dyDescent="0.25">
      <c r="C3268" s="36" t="str">
        <f t="shared" si="253"/>
        <v/>
      </c>
      <c r="D3268" s="36">
        <f t="shared" si="254"/>
        <v>0</v>
      </c>
      <c r="E3268" s="36" t="e">
        <f t="shared" si="255"/>
        <v>#VALUE!</v>
      </c>
      <c r="F3268" s="78" t="e">
        <f t="shared" si="256"/>
        <v>#VALUE!</v>
      </c>
      <c r="G3268" s="99">
        <f t="shared" si="257"/>
        <v>0</v>
      </c>
      <c r="H3268" s="99">
        <v>1</v>
      </c>
    </row>
    <row r="3269" spans="3:8" ht="18" customHeight="1" x14ac:dyDescent="0.25">
      <c r="C3269" s="36" t="str">
        <f t="shared" si="253"/>
        <v/>
      </c>
      <c r="D3269" s="36">
        <f t="shared" si="254"/>
        <v>0</v>
      </c>
      <c r="E3269" s="36" t="e">
        <f t="shared" si="255"/>
        <v>#VALUE!</v>
      </c>
      <c r="F3269" s="78" t="e">
        <f t="shared" si="256"/>
        <v>#VALUE!</v>
      </c>
      <c r="G3269" s="99">
        <f t="shared" si="257"/>
        <v>0</v>
      </c>
      <c r="H3269" s="99">
        <v>1</v>
      </c>
    </row>
    <row r="3270" spans="3:8" ht="18" customHeight="1" x14ac:dyDescent="0.25">
      <c r="C3270" s="36" t="str">
        <f t="shared" si="253"/>
        <v/>
      </c>
      <c r="D3270" s="36">
        <f t="shared" si="254"/>
        <v>0</v>
      </c>
      <c r="E3270" s="36" t="e">
        <f t="shared" si="255"/>
        <v>#VALUE!</v>
      </c>
      <c r="F3270" s="78" t="e">
        <f t="shared" si="256"/>
        <v>#VALUE!</v>
      </c>
      <c r="G3270" s="99">
        <f t="shared" si="257"/>
        <v>0</v>
      </c>
      <c r="H3270" s="99">
        <v>1</v>
      </c>
    </row>
    <row r="3271" spans="3:8" ht="18" customHeight="1" x14ac:dyDescent="0.25">
      <c r="C3271" s="36" t="str">
        <f t="shared" si="253"/>
        <v/>
      </c>
      <c r="D3271" s="36">
        <f t="shared" si="254"/>
        <v>0</v>
      </c>
      <c r="E3271" s="36" t="e">
        <f t="shared" si="255"/>
        <v>#VALUE!</v>
      </c>
      <c r="F3271" s="78" t="e">
        <f t="shared" si="256"/>
        <v>#VALUE!</v>
      </c>
      <c r="G3271" s="99">
        <f t="shared" si="257"/>
        <v>0</v>
      </c>
      <c r="H3271" s="99">
        <v>1</v>
      </c>
    </row>
    <row r="3272" spans="3:8" ht="18" customHeight="1" x14ac:dyDescent="0.25">
      <c r="C3272" s="36" t="str">
        <f t="shared" si="253"/>
        <v/>
      </c>
      <c r="D3272" s="36">
        <f t="shared" si="254"/>
        <v>0</v>
      </c>
      <c r="E3272" s="36" t="e">
        <f t="shared" si="255"/>
        <v>#VALUE!</v>
      </c>
      <c r="F3272" s="78" t="e">
        <f t="shared" si="256"/>
        <v>#VALUE!</v>
      </c>
      <c r="G3272" s="99">
        <f t="shared" si="257"/>
        <v>0</v>
      </c>
      <c r="H3272" s="99">
        <v>1</v>
      </c>
    </row>
    <row r="3273" spans="3:8" ht="18" customHeight="1" x14ac:dyDescent="0.25">
      <c r="C3273" s="36" t="str">
        <f t="shared" si="253"/>
        <v/>
      </c>
      <c r="D3273" s="36">
        <f t="shared" si="254"/>
        <v>0</v>
      </c>
      <c r="E3273" s="36" t="e">
        <f t="shared" si="255"/>
        <v>#VALUE!</v>
      </c>
      <c r="F3273" s="78" t="e">
        <f t="shared" si="256"/>
        <v>#VALUE!</v>
      </c>
      <c r="G3273" s="99">
        <f t="shared" si="257"/>
        <v>0</v>
      </c>
      <c r="H3273" s="99">
        <v>1</v>
      </c>
    </row>
    <row r="3274" spans="3:8" ht="18" customHeight="1" x14ac:dyDescent="0.25">
      <c r="C3274" s="36" t="str">
        <f t="shared" si="253"/>
        <v/>
      </c>
      <c r="D3274" s="36">
        <f t="shared" si="254"/>
        <v>0</v>
      </c>
      <c r="E3274" s="36" t="e">
        <f t="shared" si="255"/>
        <v>#VALUE!</v>
      </c>
      <c r="F3274" s="78" t="e">
        <f t="shared" si="256"/>
        <v>#VALUE!</v>
      </c>
      <c r="G3274" s="99">
        <f t="shared" si="257"/>
        <v>0</v>
      </c>
      <c r="H3274" s="99">
        <v>1</v>
      </c>
    </row>
    <row r="3275" spans="3:8" ht="18" customHeight="1" x14ac:dyDescent="0.25">
      <c r="C3275" s="36" t="str">
        <f t="shared" si="253"/>
        <v/>
      </c>
      <c r="D3275" s="36">
        <f t="shared" si="254"/>
        <v>0</v>
      </c>
      <c r="E3275" s="36" t="e">
        <f t="shared" si="255"/>
        <v>#VALUE!</v>
      </c>
      <c r="F3275" s="78" t="e">
        <f t="shared" si="256"/>
        <v>#VALUE!</v>
      </c>
      <c r="G3275" s="99">
        <f t="shared" si="257"/>
        <v>0</v>
      </c>
      <c r="H3275" s="99">
        <v>1</v>
      </c>
    </row>
    <row r="3276" spans="3:8" ht="18" customHeight="1" x14ac:dyDescent="0.25">
      <c r="C3276" s="36" t="str">
        <f t="shared" si="253"/>
        <v/>
      </c>
      <c r="D3276" s="36">
        <f t="shared" si="254"/>
        <v>0</v>
      </c>
      <c r="E3276" s="36" t="e">
        <f t="shared" si="255"/>
        <v>#VALUE!</v>
      </c>
      <c r="F3276" s="78" t="e">
        <f t="shared" si="256"/>
        <v>#VALUE!</v>
      </c>
      <c r="G3276" s="99">
        <f t="shared" si="257"/>
        <v>0</v>
      </c>
      <c r="H3276" s="99">
        <v>1</v>
      </c>
    </row>
    <row r="3277" spans="3:8" ht="18" customHeight="1" x14ac:dyDescent="0.25">
      <c r="C3277" s="36" t="str">
        <f t="shared" si="253"/>
        <v/>
      </c>
      <c r="D3277" s="36">
        <f t="shared" si="254"/>
        <v>0</v>
      </c>
      <c r="E3277" s="36" t="e">
        <f t="shared" si="255"/>
        <v>#VALUE!</v>
      </c>
      <c r="F3277" s="78" t="e">
        <f t="shared" si="256"/>
        <v>#VALUE!</v>
      </c>
      <c r="G3277" s="99">
        <f t="shared" si="257"/>
        <v>0</v>
      </c>
      <c r="H3277" s="99">
        <v>1</v>
      </c>
    </row>
    <row r="3278" spans="3:8" ht="18" customHeight="1" x14ac:dyDescent="0.25">
      <c r="C3278" s="36" t="str">
        <f t="shared" si="253"/>
        <v/>
      </c>
      <c r="D3278" s="36">
        <f t="shared" si="254"/>
        <v>0</v>
      </c>
      <c r="E3278" s="36" t="e">
        <f t="shared" si="255"/>
        <v>#VALUE!</v>
      </c>
      <c r="F3278" s="78" t="e">
        <f t="shared" si="256"/>
        <v>#VALUE!</v>
      </c>
      <c r="G3278" s="99">
        <f t="shared" si="257"/>
        <v>0</v>
      </c>
      <c r="H3278" s="99">
        <v>1</v>
      </c>
    </row>
    <row r="3279" spans="3:8" ht="18" customHeight="1" x14ac:dyDescent="0.25">
      <c r="C3279" s="36" t="str">
        <f t="shared" si="253"/>
        <v/>
      </c>
      <c r="D3279" s="36">
        <f t="shared" si="254"/>
        <v>0</v>
      </c>
      <c r="E3279" s="36" t="e">
        <f t="shared" si="255"/>
        <v>#VALUE!</v>
      </c>
      <c r="F3279" s="78" t="e">
        <f t="shared" si="256"/>
        <v>#VALUE!</v>
      </c>
      <c r="G3279" s="99">
        <f t="shared" si="257"/>
        <v>0</v>
      </c>
      <c r="H3279" s="99">
        <v>1</v>
      </c>
    </row>
    <row r="3280" spans="3:8" ht="18" customHeight="1" x14ac:dyDescent="0.25">
      <c r="C3280" s="36" t="str">
        <f t="shared" si="253"/>
        <v/>
      </c>
      <c r="D3280" s="36">
        <f t="shared" si="254"/>
        <v>0</v>
      </c>
      <c r="E3280" s="36" t="e">
        <f t="shared" si="255"/>
        <v>#VALUE!</v>
      </c>
      <c r="F3280" s="78" t="e">
        <f t="shared" si="256"/>
        <v>#VALUE!</v>
      </c>
      <c r="G3280" s="99">
        <f t="shared" si="257"/>
        <v>0</v>
      </c>
      <c r="H3280" s="99">
        <v>1</v>
      </c>
    </row>
    <row r="3281" spans="3:8" ht="18" customHeight="1" x14ac:dyDescent="0.25">
      <c r="C3281" s="36" t="str">
        <f t="shared" si="253"/>
        <v/>
      </c>
      <c r="D3281" s="36">
        <f t="shared" si="254"/>
        <v>0</v>
      </c>
      <c r="E3281" s="36" t="e">
        <f t="shared" si="255"/>
        <v>#VALUE!</v>
      </c>
      <c r="F3281" s="78" t="e">
        <f t="shared" si="256"/>
        <v>#VALUE!</v>
      </c>
      <c r="G3281" s="99">
        <f t="shared" si="257"/>
        <v>0</v>
      </c>
      <c r="H3281" s="99">
        <v>1</v>
      </c>
    </row>
    <row r="3282" spans="3:8" ht="18" customHeight="1" x14ac:dyDescent="0.25">
      <c r="C3282" s="36" t="str">
        <f t="shared" si="253"/>
        <v/>
      </c>
      <c r="D3282" s="36">
        <f t="shared" si="254"/>
        <v>0</v>
      </c>
      <c r="E3282" s="36" t="e">
        <f t="shared" si="255"/>
        <v>#VALUE!</v>
      </c>
      <c r="F3282" s="78" t="e">
        <f t="shared" si="256"/>
        <v>#VALUE!</v>
      </c>
      <c r="G3282" s="99">
        <f t="shared" si="257"/>
        <v>0</v>
      </c>
      <c r="H3282" s="99">
        <v>1</v>
      </c>
    </row>
    <row r="3283" spans="3:8" ht="18" customHeight="1" x14ac:dyDescent="0.25">
      <c r="C3283" s="36" t="str">
        <f t="shared" si="253"/>
        <v/>
      </c>
      <c r="D3283" s="36">
        <f t="shared" si="254"/>
        <v>0</v>
      </c>
      <c r="E3283" s="36" t="e">
        <f t="shared" si="255"/>
        <v>#VALUE!</v>
      </c>
      <c r="F3283" s="78" t="e">
        <f t="shared" si="256"/>
        <v>#VALUE!</v>
      </c>
      <c r="G3283" s="99">
        <f t="shared" si="257"/>
        <v>0</v>
      </c>
      <c r="H3283" s="99">
        <v>1</v>
      </c>
    </row>
    <row r="3284" spans="3:8" ht="18" customHeight="1" x14ac:dyDescent="0.25">
      <c r="C3284" s="36" t="str">
        <f t="shared" si="253"/>
        <v/>
      </c>
      <c r="D3284" s="36">
        <f t="shared" si="254"/>
        <v>0</v>
      </c>
      <c r="E3284" s="36" t="e">
        <f t="shared" si="255"/>
        <v>#VALUE!</v>
      </c>
      <c r="F3284" s="78" t="e">
        <f t="shared" si="256"/>
        <v>#VALUE!</v>
      </c>
      <c r="G3284" s="99">
        <f t="shared" si="257"/>
        <v>0</v>
      </c>
      <c r="H3284" s="99">
        <v>1</v>
      </c>
    </row>
    <row r="3285" spans="3:8" ht="18" customHeight="1" x14ac:dyDescent="0.25">
      <c r="C3285" s="36" t="str">
        <f t="shared" si="253"/>
        <v/>
      </c>
      <c r="D3285" s="36">
        <f t="shared" si="254"/>
        <v>0</v>
      </c>
      <c r="E3285" s="36" t="e">
        <f t="shared" si="255"/>
        <v>#VALUE!</v>
      </c>
      <c r="F3285" s="78" t="e">
        <f t="shared" si="256"/>
        <v>#VALUE!</v>
      </c>
      <c r="G3285" s="99">
        <f t="shared" si="257"/>
        <v>0</v>
      </c>
      <c r="H3285" s="99">
        <v>1</v>
      </c>
    </row>
    <row r="3286" spans="3:8" ht="18" customHeight="1" x14ac:dyDescent="0.25">
      <c r="C3286" s="36" t="str">
        <f t="shared" si="253"/>
        <v/>
      </c>
      <c r="D3286" s="36">
        <f t="shared" si="254"/>
        <v>0</v>
      </c>
      <c r="E3286" s="36" t="e">
        <f t="shared" si="255"/>
        <v>#VALUE!</v>
      </c>
      <c r="F3286" s="78" t="e">
        <f t="shared" si="256"/>
        <v>#VALUE!</v>
      </c>
      <c r="G3286" s="99">
        <f t="shared" si="257"/>
        <v>0</v>
      </c>
      <c r="H3286" s="99">
        <v>1</v>
      </c>
    </row>
    <row r="3287" spans="3:8" ht="18" customHeight="1" x14ac:dyDescent="0.25">
      <c r="C3287" s="36" t="str">
        <f t="shared" si="253"/>
        <v/>
      </c>
      <c r="D3287" s="36">
        <f t="shared" si="254"/>
        <v>0</v>
      </c>
      <c r="E3287" s="36" t="e">
        <f t="shared" si="255"/>
        <v>#VALUE!</v>
      </c>
      <c r="F3287" s="78" t="e">
        <f t="shared" si="256"/>
        <v>#VALUE!</v>
      </c>
      <c r="G3287" s="99">
        <f t="shared" si="257"/>
        <v>0</v>
      </c>
      <c r="H3287" s="99">
        <v>1</v>
      </c>
    </row>
    <row r="3288" spans="3:8" ht="18" customHeight="1" x14ac:dyDescent="0.25">
      <c r="C3288" s="36" t="str">
        <f t="shared" si="253"/>
        <v/>
      </c>
      <c r="D3288" s="36">
        <f t="shared" si="254"/>
        <v>0</v>
      </c>
      <c r="E3288" s="36" t="e">
        <f t="shared" si="255"/>
        <v>#VALUE!</v>
      </c>
      <c r="F3288" s="78" t="e">
        <f t="shared" si="256"/>
        <v>#VALUE!</v>
      </c>
      <c r="G3288" s="99">
        <f t="shared" si="257"/>
        <v>0</v>
      </c>
      <c r="H3288" s="99">
        <v>1</v>
      </c>
    </row>
    <row r="3289" spans="3:8" ht="18" customHeight="1" x14ac:dyDescent="0.25">
      <c r="C3289" s="36" t="str">
        <f t="shared" si="253"/>
        <v/>
      </c>
      <c r="D3289" s="36">
        <f t="shared" si="254"/>
        <v>0</v>
      </c>
      <c r="E3289" s="36" t="e">
        <f t="shared" si="255"/>
        <v>#VALUE!</v>
      </c>
      <c r="F3289" s="78" t="e">
        <f t="shared" si="256"/>
        <v>#VALUE!</v>
      </c>
      <c r="G3289" s="99">
        <f t="shared" si="257"/>
        <v>0</v>
      </c>
      <c r="H3289" s="99">
        <v>1</v>
      </c>
    </row>
    <row r="3290" spans="3:8" ht="18" customHeight="1" x14ac:dyDescent="0.25">
      <c r="C3290" s="36" t="str">
        <f t="shared" si="253"/>
        <v/>
      </c>
      <c r="D3290" s="36">
        <f t="shared" si="254"/>
        <v>0</v>
      </c>
      <c r="E3290" s="36" t="e">
        <f t="shared" si="255"/>
        <v>#VALUE!</v>
      </c>
      <c r="F3290" s="78" t="e">
        <f t="shared" si="256"/>
        <v>#VALUE!</v>
      </c>
      <c r="G3290" s="99">
        <f t="shared" si="257"/>
        <v>0</v>
      </c>
      <c r="H3290" s="99">
        <v>1</v>
      </c>
    </row>
    <row r="3291" spans="3:8" ht="18" customHeight="1" x14ac:dyDescent="0.25">
      <c r="C3291" s="36" t="str">
        <f t="shared" si="253"/>
        <v/>
      </c>
      <c r="D3291" s="36">
        <f t="shared" si="254"/>
        <v>0</v>
      </c>
      <c r="E3291" s="36" t="e">
        <f t="shared" si="255"/>
        <v>#VALUE!</v>
      </c>
      <c r="F3291" s="78" t="e">
        <f t="shared" si="256"/>
        <v>#VALUE!</v>
      </c>
      <c r="G3291" s="99">
        <f t="shared" si="257"/>
        <v>0</v>
      </c>
      <c r="H3291" s="99">
        <v>1</v>
      </c>
    </row>
    <row r="3292" spans="3:8" ht="18" customHeight="1" x14ac:dyDescent="0.25">
      <c r="C3292" s="36" t="str">
        <f t="shared" si="253"/>
        <v/>
      </c>
      <c r="D3292" s="36">
        <f t="shared" si="254"/>
        <v>0</v>
      </c>
      <c r="E3292" s="36" t="e">
        <f t="shared" si="255"/>
        <v>#VALUE!</v>
      </c>
      <c r="F3292" s="78" t="e">
        <f t="shared" si="256"/>
        <v>#VALUE!</v>
      </c>
      <c r="G3292" s="99">
        <f t="shared" si="257"/>
        <v>0</v>
      </c>
      <c r="H3292" s="99">
        <v>1</v>
      </c>
    </row>
    <row r="3293" spans="3:8" ht="18" customHeight="1" x14ac:dyDescent="0.25">
      <c r="C3293" s="36" t="str">
        <f t="shared" si="253"/>
        <v/>
      </c>
      <c r="D3293" s="36">
        <f t="shared" si="254"/>
        <v>0</v>
      </c>
      <c r="E3293" s="36" t="e">
        <f t="shared" si="255"/>
        <v>#VALUE!</v>
      </c>
      <c r="F3293" s="78" t="e">
        <f t="shared" si="256"/>
        <v>#VALUE!</v>
      </c>
      <c r="G3293" s="99">
        <f t="shared" si="257"/>
        <v>0</v>
      </c>
      <c r="H3293" s="99">
        <v>1</v>
      </c>
    </row>
    <row r="3294" spans="3:8" ht="18" customHeight="1" x14ac:dyDescent="0.25">
      <c r="C3294" s="36" t="str">
        <f t="shared" si="253"/>
        <v/>
      </c>
      <c r="D3294" s="36">
        <f t="shared" si="254"/>
        <v>0</v>
      </c>
      <c r="E3294" s="36" t="e">
        <f t="shared" si="255"/>
        <v>#VALUE!</v>
      </c>
      <c r="F3294" s="78" t="e">
        <f t="shared" si="256"/>
        <v>#VALUE!</v>
      </c>
      <c r="G3294" s="99">
        <f t="shared" si="257"/>
        <v>0</v>
      </c>
      <c r="H3294" s="99">
        <v>1</v>
      </c>
    </row>
    <row r="3295" spans="3:8" ht="18" customHeight="1" x14ac:dyDescent="0.25">
      <c r="C3295" s="36" t="str">
        <f t="shared" si="253"/>
        <v/>
      </c>
      <c r="D3295" s="36">
        <f t="shared" si="254"/>
        <v>0</v>
      </c>
      <c r="E3295" s="36" t="e">
        <f t="shared" si="255"/>
        <v>#VALUE!</v>
      </c>
      <c r="F3295" s="78" t="e">
        <f t="shared" si="256"/>
        <v>#VALUE!</v>
      </c>
      <c r="G3295" s="99">
        <f t="shared" si="257"/>
        <v>0</v>
      </c>
      <c r="H3295" s="99">
        <v>1</v>
      </c>
    </row>
    <row r="3296" spans="3:8" ht="18" customHeight="1" x14ac:dyDescent="0.25">
      <c r="C3296" s="36" t="str">
        <f t="shared" si="253"/>
        <v/>
      </c>
      <c r="D3296" s="36">
        <f t="shared" si="254"/>
        <v>0</v>
      </c>
      <c r="E3296" s="36" t="e">
        <f t="shared" si="255"/>
        <v>#VALUE!</v>
      </c>
      <c r="F3296" s="78" t="e">
        <f t="shared" si="256"/>
        <v>#VALUE!</v>
      </c>
      <c r="G3296" s="99">
        <f t="shared" si="257"/>
        <v>0</v>
      </c>
      <c r="H3296" s="99">
        <v>1</v>
      </c>
    </row>
    <row r="3297" spans="3:8" ht="18" customHeight="1" x14ac:dyDescent="0.25">
      <c r="C3297" s="36" t="str">
        <f t="shared" si="253"/>
        <v/>
      </c>
      <c r="D3297" s="36">
        <f t="shared" si="254"/>
        <v>0</v>
      </c>
      <c r="E3297" s="36" t="e">
        <f t="shared" si="255"/>
        <v>#VALUE!</v>
      </c>
      <c r="F3297" s="78" t="e">
        <f t="shared" si="256"/>
        <v>#VALUE!</v>
      </c>
      <c r="G3297" s="99">
        <f t="shared" si="257"/>
        <v>0</v>
      </c>
      <c r="H3297" s="99">
        <v>1</v>
      </c>
    </row>
    <row r="3298" spans="3:8" ht="18" customHeight="1" x14ac:dyDescent="0.25">
      <c r="C3298" s="36" t="str">
        <f t="shared" si="253"/>
        <v/>
      </c>
      <c r="D3298" s="36">
        <f t="shared" si="254"/>
        <v>0</v>
      </c>
      <c r="E3298" s="36" t="e">
        <f t="shared" si="255"/>
        <v>#VALUE!</v>
      </c>
      <c r="F3298" s="78" t="e">
        <f t="shared" si="256"/>
        <v>#VALUE!</v>
      </c>
      <c r="G3298" s="99">
        <f t="shared" si="257"/>
        <v>0</v>
      </c>
      <c r="H3298" s="99">
        <v>1</v>
      </c>
    </row>
    <row r="3299" spans="3:8" ht="18" customHeight="1" x14ac:dyDescent="0.25">
      <c r="C3299" s="36" t="str">
        <f t="shared" si="253"/>
        <v/>
      </c>
      <c r="D3299" s="36">
        <f t="shared" si="254"/>
        <v>0</v>
      </c>
      <c r="E3299" s="36" t="e">
        <f t="shared" si="255"/>
        <v>#VALUE!</v>
      </c>
      <c r="F3299" s="78" t="e">
        <f t="shared" si="256"/>
        <v>#VALUE!</v>
      </c>
      <c r="G3299" s="99">
        <f t="shared" si="257"/>
        <v>0</v>
      </c>
      <c r="H3299" s="99">
        <v>1</v>
      </c>
    </row>
    <row r="3300" spans="3:8" ht="18" customHeight="1" x14ac:dyDescent="0.25">
      <c r="C3300" s="36" t="str">
        <f t="shared" si="253"/>
        <v/>
      </c>
      <c r="D3300" s="36">
        <f t="shared" si="254"/>
        <v>0</v>
      </c>
      <c r="E3300" s="36" t="e">
        <f t="shared" si="255"/>
        <v>#VALUE!</v>
      </c>
      <c r="F3300" s="78" t="e">
        <f t="shared" si="256"/>
        <v>#VALUE!</v>
      </c>
      <c r="G3300" s="99">
        <f t="shared" si="257"/>
        <v>0</v>
      </c>
      <c r="H3300" s="99">
        <v>1</v>
      </c>
    </row>
    <row r="3301" spans="3:8" ht="18" customHeight="1" x14ac:dyDescent="0.25">
      <c r="C3301" s="36" t="str">
        <f t="shared" si="253"/>
        <v/>
      </c>
      <c r="D3301" s="36">
        <f t="shared" si="254"/>
        <v>0</v>
      </c>
      <c r="E3301" s="36" t="e">
        <f t="shared" si="255"/>
        <v>#VALUE!</v>
      </c>
      <c r="F3301" s="78" t="e">
        <f t="shared" si="256"/>
        <v>#VALUE!</v>
      </c>
      <c r="G3301" s="99">
        <f t="shared" si="257"/>
        <v>0</v>
      </c>
      <c r="H3301" s="99">
        <v>1</v>
      </c>
    </row>
    <row r="3302" spans="3:8" ht="18" customHeight="1" x14ac:dyDescent="0.25">
      <c r="C3302" s="36" t="str">
        <f t="shared" si="253"/>
        <v/>
      </c>
      <c r="D3302" s="36">
        <f t="shared" si="254"/>
        <v>0</v>
      </c>
      <c r="E3302" s="36" t="e">
        <f t="shared" si="255"/>
        <v>#VALUE!</v>
      </c>
      <c r="F3302" s="78" t="e">
        <f t="shared" si="256"/>
        <v>#VALUE!</v>
      </c>
      <c r="G3302" s="99">
        <f t="shared" si="257"/>
        <v>0</v>
      </c>
      <c r="H3302" s="99">
        <v>1</v>
      </c>
    </row>
    <row r="3303" spans="3:8" ht="18" customHeight="1" x14ac:dyDescent="0.25">
      <c r="C3303" s="36" t="str">
        <f t="shared" si="253"/>
        <v/>
      </c>
      <c r="D3303" s="36">
        <f t="shared" si="254"/>
        <v>0</v>
      </c>
      <c r="E3303" s="36" t="e">
        <f t="shared" si="255"/>
        <v>#VALUE!</v>
      </c>
      <c r="F3303" s="78" t="e">
        <f t="shared" si="256"/>
        <v>#VALUE!</v>
      </c>
      <c r="G3303" s="99">
        <f t="shared" si="257"/>
        <v>0</v>
      </c>
      <c r="H3303" s="99">
        <v>1</v>
      </c>
    </row>
    <row r="3304" spans="3:8" ht="18" customHeight="1" x14ac:dyDescent="0.25">
      <c r="C3304" s="36" t="str">
        <f t="shared" si="253"/>
        <v/>
      </c>
      <c r="D3304" s="36">
        <f t="shared" si="254"/>
        <v>0</v>
      </c>
      <c r="E3304" s="36" t="e">
        <f t="shared" si="255"/>
        <v>#VALUE!</v>
      </c>
      <c r="F3304" s="78" t="e">
        <f t="shared" si="256"/>
        <v>#VALUE!</v>
      </c>
      <c r="G3304" s="99">
        <f t="shared" si="257"/>
        <v>0</v>
      </c>
      <c r="H3304" s="99">
        <v>1</v>
      </c>
    </row>
    <row r="3305" spans="3:8" ht="18" customHeight="1" x14ac:dyDescent="0.25">
      <c r="C3305" s="36" t="str">
        <f t="shared" si="253"/>
        <v/>
      </c>
      <c r="D3305" s="36">
        <f t="shared" si="254"/>
        <v>0</v>
      </c>
      <c r="E3305" s="36" t="e">
        <f t="shared" si="255"/>
        <v>#VALUE!</v>
      </c>
      <c r="F3305" s="78" t="e">
        <f t="shared" si="256"/>
        <v>#VALUE!</v>
      </c>
      <c r="G3305" s="99">
        <f t="shared" si="257"/>
        <v>0</v>
      </c>
      <c r="H3305" s="99">
        <v>1</v>
      </c>
    </row>
    <row r="3306" spans="3:8" ht="18" customHeight="1" x14ac:dyDescent="0.25">
      <c r="C3306" s="36" t="str">
        <f t="shared" si="253"/>
        <v/>
      </c>
      <c r="D3306" s="36">
        <f t="shared" si="254"/>
        <v>0</v>
      </c>
      <c r="E3306" s="36" t="e">
        <f t="shared" si="255"/>
        <v>#VALUE!</v>
      </c>
      <c r="F3306" s="78" t="e">
        <f t="shared" si="256"/>
        <v>#VALUE!</v>
      </c>
      <c r="G3306" s="99">
        <f t="shared" si="257"/>
        <v>0</v>
      </c>
      <c r="H3306" s="99">
        <v>1</v>
      </c>
    </row>
    <row r="3307" spans="3:8" ht="18" customHeight="1" x14ac:dyDescent="0.25">
      <c r="C3307" s="36" t="str">
        <f t="shared" si="253"/>
        <v/>
      </c>
      <c r="D3307" s="36">
        <f t="shared" si="254"/>
        <v>0</v>
      </c>
      <c r="E3307" s="36" t="e">
        <f t="shared" si="255"/>
        <v>#VALUE!</v>
      </c>
      <c r="F3307" s="78" t="e">
        <f t="shared" si="256"/>
        <v>#VALUE!</v>
      </c>
      <c r="G3307" s="99">
        <f t="shared" si="257"/>
        <v>0</v>
      </c>
      <c r="H3307" s="99">
        <v>1</v>
      </c>
    </row>
    <row r="3308" spans="3:8" ht="18" customHeight="1" x14ac:dyDescent="0.25">
      <c r="C3308" s="36" t="str">
        <f t="shared" si="253"/>
        <v/>
      </c>
      <c r="D3308" s="36">
        <f t="shared" si="254"/>
        <v>0</v>
      </c>
      <c r="E3308" s="36" t="e">
        <f t="shared" si="255"/>
        <v>#VALUE!</v>
      </c>
      <c r="F3308" s="78" t="e">
        <f t="shared" si="256"/>
        <v>#VALUE!</v>
      </c>
      <c r="G3308" s="99">
        <f t="shared" si="257"/>
        <v>0</v>
      </c>
      <c r="H3308" s="99">
        <v>1</v>
      </c>
    </row>
    <row r="3309" spans="3:8" ht="18" customHeight="1" x14ac:dyDescent="0.25">
      <c r="C3309" s="36" t="str">
        <f t="shared" si="253"/>
        <v/>
      </c>
      <c r="D3309" s="36">
        <f t="shared" si="254"/>
        <v>0</v>
      </c>
      <c r="E3309" s="36" t="e">
        <f t="shared" si="255"/>
        <v>#VALUE!</v>
      </c>
      <c r="F3309" s="78" t="e">
        <f t="shared" si="256"/>
        <v>#VALUE!</v>
      </c>
      <c r="G3309" s="99">
        <f t="shared" si="257"/>
        <v>0</v>
      </c>
      <c r="H3309" s="99">
        <v>1</v>
      </c>
    </row>
    <row r="3310" spans="3:8" ht="18" customHeight="1" x14ac:dyDescent="0.25">
      <c r="C3310" s="36" t="str">
        <f t="shared" si="253"/>
        <v/>
      </c>
      <c r="D3310" s="36">
        <f t="shared" si="254"/>
        <v>0</v>
      </c>
      <c r="E3310" s="36" t="e">
        <f t="shared" si="255"/>
        <v>#VALUE!</v>
      </c>
      <c r="F3310" s="78" t="e">
        <f t="shared" si="256"/>
        <v>#VALUE!</v>
      </c>
      <c r="G3310" s="99">
        <f t="shared" si="257"/>
        <v>0</v>
      </c>
      <c r="H3310" s="99">
        <v>1</v>
      </c>
    </row>
    <row r="3311" spans="3:8" ht="18" customHeight="1" x14ac:dyDescent="0.25">
      <c r="C3311" s="36" t="str">
        <f t="shared" si="253"/>
        <v/>
      </c>
      <c r="D3311" s="36">
        <f t="shared" si="254"/>
        <v>0</v>
      </c>
      <c r="E3311" s="36" t="e">
        <f t="shared" si="255"/>
        <v>#VALUE!</v>
      </c>
      <c r="F3311" s="78" t="e">
        <f t="shared" si="256"/>
        <v>#VALUE!</v>
      </c>
      <c r="G3311" s="99">
        <f t="shared" si="257"/>
        <v>0</v>
      </c>
      <c r="H3311" s="99">
        <v>1</v>
      </c>
    </row>
    <row r="3312" spans="3:8" ht="18" customHeight="1" x14ac:dyDescent="0.25">
      <c r="C3312" s="36" t="str">
        <f t="shared" si="253"/>
        <v/>
      </c>
      <c r="D3312" s="36">
        <f t="shared" si="254"/>
        <v>0</v>
      </c>
      <c r="E3312" s="36" t="e">
        <f t="shared" si="255"/>
        <v>#VALUE!</v>
      </c>
      <c r="F3312" s="78" t="e">
        <f t="shared" si="256"/>
        <v>#VALUE!</v>
      </c>
      <c r="G3312" s="99">
        <f t="shared" si="257"/>
        <v>0</v>
      </c>
      <c r="H3312" s="99">
        <v>1</v>
      </c>
    </row>
    <row r="3313" spans="3:8" ht="18" customHeight="1" x14ac:dyDescent="0.25">
      <c r="C3313" s="36" t="str">
        <f t="shared" si="253"/>
        <v/>
      </c>
      <c r="D3313" s="36">
        <f t="shared" si="254"/>
        <v>0</v>
      </c>
      <c r="E3313" s="36" t="e">
        <f t="shared" si="255"/>
        <v>#VALUE!</v>
      </c>
      <c r="F3313" s="78" t="e">
        <f t="shared" si="256"/>
        <v>#VALUE!</v>
      </c>
      <c r="G3313" s="99">
        <f t="shared" si="257"/>
        <v>0</v>
      </c>
      <c r="H3313" s="99">
        <v>1</v>
      </c>
    </row>
    <row r="3314" spans="3:8" ht="18" customHeight="1" x14ac:dyDescent="0.25">
      <c r="C3314" s="36" t="str">
        <f t="shared" si="253"/>
        <v/>
      </c>
      <c r="D3314" s="36">
        <f t="shared" si="254"/>
        <v>0</v>
      </c>
      <c r="E3314" s="36" t="e">
        <f t="shared" si="255"/>
        <v>#VALUE!</v>
      </c>
      <c r="F3314" s="78" t="e">
        <f t="shared" si="256"/>
        <v>#VALUE!</v>
      </c>
      <c r="G3314" s="99">
        <f t="shared" si="257"/>
        <v>0</v>
      </c>
      <c r="H3314" s="99">
        <v>1</v>
      </c>
    </row>
    <row r="3315" spans="3:8" ht="18" customHeight="1" x14ac:dyDescent="0.25">
      <c r="C3315" s="36" t="str">
        <f t="shared" si="253"/>
        <v/>
      </c>
      <c r="D3315" s="36">
        <f t="shared" si="254"/>
        <v>0</v>
      </c>
      <c r="E3315" s="36" t="e">
        <f t="shared" si="255"/>
        <v>#VALUE!</v>
      </c>
      <c r="F3315" s="78" t="e">
        <f t="shared" si="256"/>
        <v>#VALUE!</v>
      </c>
      <c r="G3315" s="99">
        <f t="shared" si="257"/>
        <v>0</v>
      </c>
      <c r="H3315" s="99">
        <v>1</v>
      </c>
    </row>
    <row r="3316" spans="3:8" ht="18" customHeight="1" x14ac:dyDescent="0.25">
      <c r="C3316" s="36" t="str">
        <f t="shared" si="253"/>
        <v/>
      </c>
      <c r="D3316" s="36">
        <f t="shared" si="254"/>
        <v>0</v>
      </c>
      <c r="E3316" s="36" t="e">
        <f t="shared" si="255"/>
        <v>#VALUE!</v>
      </c>
      <c r="F3316" s="78" t="e">
        <f t="shared" si="256"/>
        <v>#VALUE!</v>
      </c>
      <c r="G3316" s="99">
        <f t="shared" si="257"/>
        <v>0</v>
      </c>
      <c r="H3316" s="99">
        <v>1</v>
      </c>
    </row>
    <row r="3317" spans="3:8" ht="18" customHeight="1" x14ac:dyDescent="0.25">
      <c r="C3317" s="36" t="str">
        <f t="shared" si="253"/>
        <v/>
      </c>
      <c r="D3317" s="36">
        <f t="shared" si="254"/>
        <v>0</v>
      </c>
      <c r="E3317" s="36" t="e">
        <f t="shared" si="255"/>
        <v>#VALUE!</v>
      </c>
      <c r="F3317" s="78" t="e">
        <f t="shared" si="256"/>
        <v>#VALUE!</v>
      </c>
      <c r="G3317" s="99">
        <f t="shared" si="257"/>
        <v>0</v>
      </c>
      <c r="H3317" s="99">
        <v>1</v>
      </c>
    </row>
    <row r="3318" spans="3:8" ht="18" customHeight="1" x14ac:dyDescent="0.25">
      <c r="C3318" s="36" t="str">
        <f t="shared" si="253"/>
        <v/>
      </c>
      <c r="D3318" s="36">
        <f t="shared" si="254"/>
        <v>0</v>
      </c>
      <c r="E3318" s="36" t="e">
        <f t="shared" si="255"/>
        <v>#VALUE!</v>
      </c>
      <c r="F3318" s="78" t="e">
        <f t="shared" si="256"/>
        <v>#VALUE!</v>
      </c>
      <c r="G3318" s="99">
        <f t="shared" si="257"/>
        <v>0</v>
      </c>
      <c r="H3318" s="99">
        <v>1</v>
      </c>
    </row>
    <row r="3319" spans="3:8" ht="18" customHeight="1" x14ac:dyDescent="0.25">
      <c r="C3319" s="36" t="str">
        <f t="shared" si="253"/>
        <v/>
      </c>
      <c r="D3319" s="36">
        <f t="shared" si="254"/>
        <v>0</v>
      </c>
      <c r="E3319" s="36" t="e">
        <f t="shared" si="255"/>
        <v>#VALUE!</v>
      </c>
      <c r="F3319" s="78" t="e">
        <f t="shared" si="256"/>
        <v>#VALUE!</v>
      </c>
      <c r="G3319" s="99">
        <f t="shared" si="257"/>
        <v>0</v>
      </c>
      <c r="H3319" s="99">
        <v>1</v>
      </c>
    </row>
    <row r="3320" spans="3:8" ht="18" customHeight="1" x14ac:dyDescent="0.25">
      <c r="C3320" s="36" t="str">
        <f t="shared" si="253"/>
        <v/>
      </c>
      <c r="D3320" s="36">
        <f t="shared" si="254"/>
        <v>0</v>
      </c>
      <c r="E3320" s="36" t="e">
        <f t="shared" si="255"/>
        <v>#VALUE!</v>
      </c>
      <c r="F3320" s="78" t="e">
        <f t="shared" si="256"/>
        <v>#VALUE!</v>
      </c>
      <c r="G3320" s="99">
        <f t="shared" si="257"/>
        <v>0</v>
      </c>
      <c r="H3320" s="99">
        <v>1</v>
      </c>
    </row>
    <row r="3321" spans="3:8" ht="18" customHeight="1" x14ac:dyDescent="0.25">
      <c r="C3321" s="36" t="str">
        <f t="shared" si="253"/>
        <v/>
      </c>
      <c r="D3321" s="36">
        <f t="shared" si="254"/>
        <v>0</v>
      </c>
      <c r="E3321" s="36" t="e">
        <f t="shared" si="255"/>
        <v>#VALUE!</v>
      </c>
      <c r="F3321" s="78" t="e">
        <f t="shared" si="256"/>
        <v>#VALUE!</v>
      </c>
      <c r="G3321" s="99">
        <f t="shared" si="257"/>
        <v>0</v>
      </c>
      <c r="H3321" s="99">
        <v>1</v>
      </c>
    </row>
    <row r="3322" spans="3:8" ht="18" customHeight="1" x14ac:dyDescent="0.25">
      <c r="C3322" s="36" t="str">
        <f t="shared" si="253"/>
        <v/>
      </c>
      <c r="D3322" s="36">
        <f t="shared" si="254"/>
        <v>0</v>
      </c>
      <c r="E3322" s="36" t="e">
        <f t="shared" si="255"/>
        <v>#VALUE!</v>
      </c>
      <c r="F3322" s="78" t="e">
        <f t="shared" si="256"/>
        <v>#VALUE!</v>
      </c>
      <c r="G3322" s="99">
        <f t="shared" si="257"/>
        <v>0</v>
      </c>
      <c r="H3322" s="99">
        <v>1</v>
      </c>
    </row>
    <row r="3323" spans="3:8" ht="18" customHeight="1" x14ac:dyDescent="0.25">
      <c r="C3323" s="36" t="str">
        <f t="shared" si="253"/>
        <v/>
      </c>
      <c r="D3323" s="36">
        <f t="shared" si="254"/>
        <v>0</v>
      </c>
      <c r="E3323" s="36" t="e">
        <f t="shared" si="255"/>
        <v>#VALUE!</v>
      </c>
      <c r="F3323" s="78" t="e">
        <f t="shared" si="256"/>
        <v>#VALUE!</v>
      </c>
      <c r="G3323" s="99">
        <f t="shared" si="257"/>
        <v>0</v>
      </c>
      <c r="H3323" s="99">
        <v>1</v>
      </c>
    </row>
    <row r="3324" spans="3:8" ht="18" customHeight="1" x14ac:dyDescent="0.25">
      <c r="C3324" s="36" t="str">
        <f t="shared" si="253"/>
        <v/>
      </c>
      <c r="D3324" s="36">
        <f t="shared" si="254"/>
        <v>0</v>
      </c>
      <c r="E3324" s="36" t="e">
        <f t="shared" si="255"/>
        <v>#VALUE!</v>
      </c>
      <c r="F3324" s="78" t="e">
        <f t="shared" si="256"/>
        <v>#VALUE!</v>
      </c>
      <c r="G3324" s="99">
        <f t="shared" si="257"/>
        <v>0</v>
      </c>
      <c r="H3324" s="99">
        <v>1</v>
      </c>
    </row>
    <row r="3325" spans="3:8" ht="18" customHeight="1" x14ac:dyDescent="0.25">
      <c r="C3325" s="36" t="str">
        <f t="shared" si="253"/>
        <v/>
      </c>
      <c r="D3325" s="36">
        <f t="shared" si="254"/>
        <v>0</v>
      </c>
      <c r="E3325" s="36" t="e">
        <f t="shared" si="255"/>
        <v>#VALUE!</v>
      </c>
      <c r="F3325" s="78" t="e">
        <f t="shared" si="256"/>
        <v>#VALUE!</v>
      </c>
      <c r="G3325" s="99">
        <f t="shared" si="257"/>
        <v>0</v>
      </c>
      <c r="H3325" s="99">
        <v>1</v>
      </c>
    </row>
    <row r="3326" spans="3:8" ht="18" customHeight="1" x14ac:dyDescent="0.25">
      <c r="C3326" s="36" t="str">
        <f t="shared" si="253"/>
        <v/>
      </c>
      <c r="D3326" s="36">
        <f t="shared" si="254"/>
        <v>0</v>
      </c>
      <c r="E3326" s="36" t="e">
        <f t="shared" si="255"/>
        <v>#VALUE!</v>
      </c>
      <c r="F3326" s="78" t="e">
        <f t="shared" si="256"/>
        <v>#VALUE!</v>
      </c>
      <c r="G3326" s="99">
        <f t="shared" si="257"/>
        <v>0</v>
      </c>
      <c r="H3326" s="99">
        <v>1</v>
      </c>
    </row>
    <row r="3327" spans="3:8" ht="18" customHeight="1" x14ac:dyDescent="0.25">
      <c r="C3327" s="36" t="str">
        <f t="shared" si="253"/>
        <v/>
      </c>
      <c r="D3327" s="36">
        <f t="shared" si="254"/>
        <v>0</v>
      </c>
      <c r="E3327" s="36" t="e">
        <f t="shared" si="255"/>
        <v>#VALUE!</v>
      </c>
      <c r="F3327" s="78" t="e">
        <f t="shared" si="256"/>
        <v>#VALUE!</v>
      </c>
      <c r="G3327" s="99">
        <f t="shared" si="257"/>
        <v>0</v>
      </c>
      <c r="H3327" s="99">
        <v>1</v>
      </c>
    </row>
    <row r="3328" spans="3:8" ht="18" customHeight="1" x14ac:dyDescent="0.25">
      <c r="C3328" s="36" t="str">
        <f t="shared" si="253"/>
        <v/>
      </c>
      <c r="D3328" s="36">
        <f t="shared" si="254"/>
        <v>0</v>
      </c>
      <c r="E3328" s="36" t="e">
        <f t="shared" si="255"/>
        <v>#VALUE!</v>
      </c>
      <c r="F3328" s="78" t="e">
        <f t="shared" si="256"/>
        <v>#VALUE!</v>
      </c>
      <c r="G3328" s="99">
        <f t="shared" si="257"/>
        <v>0</v>
      </c>
      <c r="H3328" s="99">
        <v>1</v>
      </c>
    </row>
    <row r="3329" spans="3:8" ht="18" customHeight="1" x14ac:dyDescent="0.25">
      <c r="C3329" s="36" t="str">
        <f t="shared" si="253"/>
        <v/>
      </c>
      <c r="D3329" s="36">
        <f t="shared" si="254"/>
        <v>0</v>
      </c>
      <c r="E3329" s="36" t="e">
        <f t="shared" si="255"/>
        <v>#VALUE!</v>
      </c>
      <c r="F3329" s="78" t="e">
        <f t="shared" si="256"/>
        <v>#VALUE!</v>
      </c>
      <c r="G3329" s="99">
        <f t="shared" si="257"/>
        <v>0</v>
      </c>
      <c r="H3329" s="99">
        <v>1</v>
      </c>
    </row>
    <row r="3330" spans="3:8" ht="18" customHeight="1" x14ac:dyDescent="0.25">
      <c r="C3330" s="36" t="str">
        <f t="shared" si="253"/>
        <v/>
      </c>
      <c r="D3330" s="36">
        <f t="shared" si="254"/>
        <v>0</v>
      </c>
      <c r="E3330" s="36" t="e">
        <f t="shared" si="255"/>
        <v>#VALUE!</v>
      </c>
      <c r="F3330" s="78" t="e">
        <f t="shared" si="256"/>
        <v>#VALUE!</v>
      </c>
      <c r="G3330" s="99">
        <f t="shared" si="257"/>
        <v>0</v>
      </c>
      <c r="H3330" s="99">
        <v>1</v>
      </c>
    </row>
    <row r="3331" spans="3:8" ht="18" customHeight="1" x14ac:dyDescent="0.25">
      <c r="C3331" s="36" t="str">
        <f t="shared" ref="C3331:C3394" si="258">TRIM(RIGHT(SUBSTITUTE(A3331,"/",REPT(" ",LEN(A3331))),LEN(A3331)))</f>
        <v/>
      </c>
      <c r="D3331" s="36">
        <f t="shared" ref="D3331:D3394" si="259">B3331</f>
        <v>0</v>
      </c>
      <c r="E3331" s="36" t="e">
        <f t="shared" ref="E3331:E3394" si="260">LEFT(A3331,LEN(A3331)-LEN(C3331)-1)</f>
        <v>#VALUE!</v>
      </c>
      <c r="F3331" s="78" t="e">
        <f t="shared" ref="F3331:F3394" si="261">LEFT(A3331,FIND("/",A3331,FIND("/",A3331)+1)-1)</f>
        <v>#VALUE!</v>
      </c>
      <c r="G3331" s="99">
        <f t="shared" ref="G3331:G3394" si="262">B3331</f>
        <v>0</v>
      </c>
      <c r="H3331" s="99">
        <v>1</v>
      </c>
    </row>
    <row r="3332" spans="3:8" ht="18" customHeight="1" x14ac:dyDescent="0.25">
      <c r="C3332" s="36" t="str">
        <f t="shared" si="258"/>
        <v/>
      </c>
      <c r="D3332" s="36">
        <f t="shared" si="259"/>
        <v>0</v>
      </c>
      <c r="E3332" s="36" t="e">
        <f t="shared" si="260"/>
        <v>#VALUE!</v>
      </c>
      <c r="F3332" s="78" t="e">
        <f t="shared" si="261"/>
        <v>#VALUE!</v>
      </c>
      <c r="G3332" s="99">
        <f t="shared" si="262"/>
        <v>0</v>
      </c>
      <c r="H3332" s="99">
        <v>1</v>
      </c>
    </row>
    <row r="3333" spans="3:8" ht="18" customHeight="1" x14ac:dyDescent="0.25">
      <c r="C3333" s="36" t="str">
        <f t="shared" si="258"/>
        <v/>
      </c>
      <c r="D3333" s="36">
        <f t="shared" si="259"/>
        <v>0</v>
      </c>
      <c r="E3333" s="36" t="e">
        <f t="shared" si="260"/>
        <v>#VALUE!</v>
      </c>
      <c r="F3333" s="78" t="e">
        <f t="shared" si="261"/>
        <v>#VALUE!</v>
      </c>
      <c r="G3333" s="99">
        <f t="shared" si="262"/>
        <v>0</v>
      </c>
      <c r="H3333" s="99">
        <v>1</v>
      </c>
    </row>
    <row r="3334" spans="3:8" ht="18" customHeight="1" x14ac:dyDescent="0.25">
      <c r="C3334" s="36" t="str">
        <f t="shared" si="258"/>
        <v/>
      </c>
      <c r="D3334" s="36">
        <f t="shared" si="259"/>
        <v>0</v>
      </c>
      <c r="E3334" s="36" t="e">
        <f t="shared" si="260"/>
        <v>#VALUE!</v>
      </c>
      <c r="F3334" s="78" t="e">
        <f t="shared" si="261"/>
        <v>#VALUE!</v>
      </c>
      <c r="G3334" s="99">
        <f t="shared" si="262"/>
        <v>0</v>
      </c>
      <c r="H3334" s="99">
        <v>1</v>
      </c>
    </row>
    <row r="3335" spans="3:8" ht="18" customHeight="1" x14ac:dyDescent="0.25">
      <c r="C3335" s="36" t="str">
        <f t="shared" si="258"/>
        <v/>
      </c>
      <c r="D3335" s="36">
        <f t="shared" si="259"/>
        <v>0</v>
      </c>
      <c r="E3335" s="36" t="e">
        <f t="shared" si="260"/>
        <v>#VALUE!</v>
      </c>
      <c r="F3335" s="78" t="e">
        <f t="shared" si="261"/>
        <v>#VALUE!</v>
      </c>
      <c r="G3335" s="99">
        <f t="shared" si="262"/>
        <v>0</v>
      </c>
      <c r="H3335" s="99">
        <v>1</v>
      </c>
    </row>
    <row r="3336" spans="3:8" ht="18" customHeight="1" x14ac:dyDescent="0.25">
      <c r="C3336" s="36" t="str">
        <f t="shared" si="258"/>
        <v/>
      </c>
      <c r="D3336" s="36">
        <f t="shared" si="259"/>
        <v>0</v>
      </c>
      <c r="E3336" s="36" t="e">
        <f t="shared" si="260"/>
        <v>#VALUE!</v>
      </c>
      <c r="F3336" s="78" t="e">
        <f t="shared" si="261"/>
        <v>#VALUE!</v>
      </c>
      <c r="G3336" s="99">
        <f t="shared" si="262"/>
        <v>0</v>
      </c>
      <c r="H3336" s="99">
        <v>1</v>
      </c>
    </row>
    <row r="3337" spans="3:8" ht="18" customHeight="1" x14ac:dyDescent="0.25">
      <c r="C3337" s="36" t="str">
        <f t="shared" si="258"/>
        <v/>
      </c>
      <c r="D3337" s="36">
        <f t="shared" si="259"/>
        <v>0</v>
      </c>
      <c r="E3337" s="36" t="e">
        <f t="shared" si="260"/>
        <v>#VALUE!</v>
      </c>
      <c r="F3337" s="78" t="e">
        <f t="shared" si="261"/>
        <v>#VALUE!</v>
      </c>
      <c r="G3337" s="99">
        <f t="shared" si="262"/>
        <v>0</v>
      </c>
      <c r="H3337" s="99">
        <v>1</v>
      </c>
    </row>
    <row r="3338" spans="3:8" ht="18" customHeight="1" x14ac:dyDescent="0.25">
      <c r="C3338" s="36" t="str">
        <f t="shared" si="258"/>
        <v/>
      </c>
      <c r="D3338" s="36">
        <f t="shared" si="259"/>
        <v>0</v>
      </c>
      <c r="E3338" s="36" t="e">
        <f t="shared" si="260"/>
        <v>#VALUE!</v>
      </c>
      <c r="F3338" s="78" t="e">
        <f t="shared" si="261"/>
        <v>#VALUE!</v>
      </c>
      <c r="G3338" s="99">
        <f t="shared" si="262"/>
        <v>0</v>
      </c>
      <c r="H3338" s="99">
        <v>1</v>
      </c>
    </row>
    <row r="3339" spans="3:8" ht="18" customHeight="1" x14ac:dyDescent="0.25">
      <c r="C3339" s="36" t="str">
        <f t="shared" si="258"/>
        <v/>
      </c>
      <c r="D3339" s="36">
        <f t="shared" si="259"/>
        <v>0</v>
      </c>
      <c r="E3339" s="36" t="e">
        <f t="shared" si="260"/>
        <v>#VALUE!</v>
      </c>
      <c r="F3339" s="78" t="e">
        <f t="shared" si="261"/>
        <v>#VALUE!</v>
      </c>
      <c r="G3339" s="99">
        <f t="shared" si="262"/>
        <v>0</v>
      </c>
      <c r="H3339" s="99">
        <v>1</v>
      </c>
    </row>
    <row r="3340" spans="3:8" ht="18" customHeight="1" x14ac:dyDescent="0.25">
      <c r="C3340" s="36" t="str">
        <f t="shared" si="258"/>
        <v/>
      </c>
      <c r="D3340" s="36">
        <f t="shared" si="259"/>
        <v>0</v>
      </c>
      <c r="E3340" s="36" t="e">
        <f t="shared" si="260"/>
        <v>#VALUE!</v>
      </c>
      <c r="F3340" s="78" t="e">
        <f t="shared" si="261"/>
        <v>#VALUE!</v>
      </c>
      <c r="G3340" s="99">
        <f t="shared" si="262"/>
        <v>0</v>
      </c>
      <c r="H3340" s="99">
        <v>1</v>
      </c>
    </row>
    <row r="3341" spans="3:8" ht="18" customHeight="1" x14ac:dyDescent="0.25">
      <c r="C3341" s="36" t="str">
        <f t="shared" si="258"/>
        <v/>
      </c>
      <c r="D3341" s="36">
        <f t="shared" si="259"/>
        <v>0</v>
      </c>
      <c r="E3341" s="36" t="e">
        <f t="shared" si="260"/>
        <v>#VALUE!</v>
      </c>
      <c r="F3341" s="78" t="e">
        <f t="shared" si="261"/>
        <v>#VALUE!</v>
      </c>
      <c r="G3341" s="99">
        <f t="shared" si="262"/>
        <v>0</v>
      </c>
      <c r="H3341" s="99">
        <v>1</v>
      </c>
    </row>
    <row r="3342" spans="3:8" ht="18" customHeight="1" x14ac:dyDescent="0.25">
      <c r="C3342" s="36" t="str">
        <f t="shared" si="258"/>
        <v/>
      </c>
      <c r="D3342" s="36">
        <f t="shared" si="259"/>
        <v>0</v>
      </c>
      <c r="E3342" s="36" t="e">
        <f t="shared" si="260"/>
        <v>#VALUE!</v>
      </c>
      <c r="F3342" s="78" t="e">
        <f t="shared" si="261"/>
        <v>#VALUE!</v>
      </c>
      <c r="G3342" s="99">
        <f t="shared" si="262"/>
        <v>0</v>
      </c>
      <c r="H3342" s="99">
        <v>1</v>
      </c>
    </row>
    <row r="3343" spans="3:8" ht="18" customHeight="1" x14ac:dyDescent="0.25">
      <c r="C3343" s="36" t="str">
        <f t="shared" si="258"/>
        <v/>
      </c>
      <c r="D3343" s="36">
        <f t="shared" si="259"/>
        <v>0</v>
      </c>
      <c r="E3343" s="36" t="e">
        <f t="shared" si="260"/>
        <v>#VALUE!</v>
      </c>
      <c r="F3343" s="78" t="e">
        <f t="shared" si="261"/>
        <v>#VALUE!</v>
      </c>
      <c r="G3343" s="99">
        <f t="shared" si="262"/>
        <v>0</v>
      </c>
      <c r="H3343" s="99">
        <v>1</v>
      </c>
    </row>
    <row r="3344" spans="3:8" ht="18" customHeight="1" x14ac:dyDescent="0.25">
      <c r="C3344" s="36" t="str">
        <f t="shared" si="258"/>
        <v/>
      </c>
      <c r="D3344" s="36">
        <f t="shared" si="259"/>
        <v>0</v>
      </c>
      <c r="E3344" s="36" t="e">
        <f t="shared" si="260"/>
        <v>#VALUE!</v>
      </c>
      <c r="F3344" s="78" t="e">
        <f t="shared" si="261"/>
        <v>#VALUE!</v>
      </c>
      <c r="G3344" s="99">
        <f t="shared" si="262"/>
        <v>0</v>
      </c>
      <c r="H3344" s="99">
        <v>1</v>
      </c>
    </row>
    <row r="3345" spans="3:8" ht="18" customHeight="1" x14ac:dyDescent="0.25">
      <c r="C3345" s="36" t="str">
        <f t="shared" si="258"/>
        <v/>
      </c>
      <c r="D3345" s="36">
        <f t="shared" si="259"/>
        <v>0</v>
      </c>
      <c r="E3345" s="36" t="e">
        <f t="shared" si="260"/>
        <v>#VALUE!</v>
      </c>
      <c r="F3345" s="78" t="e">
        <f t="shared" si="261"/>
        <v>#VALUE!</v>
      </c>
      <c r="G3345" s="99">
        <f t="shared" si="262"/>
        <v>0</v>
      </c>
      <c r="H3345" s="99">
        <v>1</v>
      </c>
    </row>
    <row r="3346" spans="3:8" ht="18" customHeight="1" x14ac:dyDescent="0.25">
      <c r="C3346" s="36" t="str">
        <f t="shared" si="258"/>
        <v/>
      </c>
      <c r="D3346" s="36">
        <f t="shared" si="259"/>
        <v>0</v>
      </c>
      <c r="E3346" s="36" t="e">
        <f t="shared" si="260"/>
        <v>#VALUE!</v>
      </c>
      <c r="F3346" s="78" t="e">
        <f t="shared" si="261"/>
        <v>#VALUE!</v>
      </c>
      <c r="G3346" s="99">
        <f t="shared" si="262"/>
        <v>0</v>
      </c>
      <c r="H3346" s="99">
        <v>1</v>
      </c>
    </row>
    <row r="3347" spans="3:8" ht="18" customHeight="1" x14ac:dyDescent="0.25">
      <c r="C3347" s="36" t="str">
        <f t="shared" si="258"/>
        <v/>
      </c>
      <c r="D3347" s="36">
        <f t="shared" si="259"/>
        <v>0</v>
      </c>
      <c r="E3347" s="36" t="e">
        <f t="shared" si="260"/>
        <v>#VALUE!</v>
      </c>
      <c r="F3347" s="78" t="e">
        <f t="shared" si="261"/>
        <v>#VALUE!</v>
      </c>
      <c r="G3347" s="99">
        <f t="shared" si="262"/>
        <v>0</v>
      </c>
      <c r="H3347" s="99">
        <v>1</v>
      </c>
    </row>
    <row r="3348" spans="3:8" ht="18" customHeight="1" x14ac:dyDescent="0.25">
      <c r="C3348" s="36" t="str">
        <f t="shared" si="258"/>
        <v/>
      </c>
      <c r="D3348" s="36">
        <f t="shared" si="259"/>
        <v>0</v>
      </c>
      <c r="E3348" s="36" t="e">
        <f t="shared" si="260"/>
        <v>#VALUE!</v>
      </c>
      <c r="F3348" s="78" t="e">
        <f t="shared" si="261"/>
        <v>#VALUE!</v>
      </c>
      <c r="G3348" s="99">
        <f t="shared" si="262"/>
        <v>0</v>
      </c>
      <c r="H3348" s="99">
        <v>1</v>
      </c>
    </row>
    <row r="3349" spans="3:8" ht="18" customHeight="1" x14ac:dyDescent="0.25">
      <c r="C3349" s="36" t="str">
        <f t="shared" si="258"/>
        <v/>
      </c>
      <c r="D3349" s="36">
        <f t="shared" si="259"/>
        <v>0</v>
      </c>
      <c r="E3349" s="36" t="e">
        <f t="shared" si="260"/>
        <v>#VALUE!</v>
      </c>
      <c r="F3349" s="78" t="e">
        <f t="shared" si="261"/>
        <v>#VALUE!</v>
      </c>
      <c r="G3349" s="99">
        <f t="shared" si="262"/>
        <v>0</v>
      </c>
      <c r="H3349" s="99">
        <v>1</v>
      </c>
    </row>
    <row r="3350" spans="3:8" ht="18" customHeight="1" x14ac:dyDescent="0.25">
      <c r="C3350" s="36" t="str">
        <f t="shared" si="258"/>
        <v/>
      </c>
      <c r="D3350" s="36">
        <f t="shared" si="259"/>
        <v>0</v>
      </c>
      <c r="E3350" s="36" t="e">
        <f t="shared" si="260"/>
        <v>#VALUE!</v>
      </c>
      <c r="F3350" s="78" t="e">
        <f t="shared" si="261"/>
        <v>#VALUE!</v>
      </c>
      <c r="G3350" s="99">
        <f t="shared" si="262"/>
        <v>0</v>
      </c>
      <c r="H3350" s="99">
        <v>1</v>
      </c>
    </row>
    <row r="3351" spans="3:8" ht="18" customHeight="1" x14ac:dyDescent="0.25">
      <c r="C3351" s="36" t="str">
        <f t="shared" si="258"/>
        <v/>
      </c>
      <c r="D3351" s="36">
        <f t="shared" si="259"/>
        <v>0</v>
      </c>
      <c r="E3351" s="36" t="e">
        <f t="shared" si="260"/>
        <v>#VALUE!</v>
      </c>
      <c r="F3351" s="78" t="e">
        <f t="shared" si="261"/>
        <v>#VALUE!</v>
      </c>
      <c r="G3351" s="99">
        <f t="shared" si="262"/>
        <v>0</v>
      </c>
      <c r="H3351" s="99">
        <v>1</v>
      </c>
    </row>
    <row r="3352" spans="3:8" ht="18" customHeight="1" x14ac:dyDescent="0.25">
      <c r="C3352" s="36" t="str">
        <f t="shared" si="258"/>
        <v/>
      </c>
      <c r="D3352" s="36">
        <f t="shared" si="259"/>
        <v>0</v>
      </c>
      <c r="E3352" s="36" t="e">
        <f t="shared" si="260"/>
        <v>#VALUE!</v>
      </c>
      <c r="F3352" s="78" t="e">
        <f t="shared" si="261"/>
        <v>#VALUE!</v>
      </c>
      <c r="G3352" s="99">
        <f t="shared" si="262"/>
        <v>0</v>
      </c>
      <c r="H3352" s="99">
        <v>1</v>
      </c>
    </row>
    <row r="3353" spans="3:8" ht="18" customHeight="1" x14ac:dyDescent="0.25">
      <c r="C3353" s="36" t="str">
        <f t="shared" si="258"/>
        <v/>
      </c>
      <c r="D3353" s="36">
        <f t="shared" si="259"/>
        <v>0</v>
      </c>
      <c r="E3353" s="36" t="e">
        <f t="shared" si="260"/>
        <v>#VALUE!</v>
      </c>
      <c r="F3353" s="78" t="e">
        <f t="shared" si="261"/>
        <v>#VALUE!</v>
      </c>
      <c r="G3353" s="99">
        <f t="shared" si="262"/>
        <v>0</v>
      </c>
      <c r="H3353" s="99">
        <v>1</v>
      </c>
    </row>
    <row r="3354" spans="3:8" ht="18" customHeight="1" x14ac:dyDescent="0.25">
      <c r="C3354" s="36" t="str">
        <f t="shared" si="258"/>
        <v/>
      </c>
      <c r="D3354" s="36">
        <f t="shared" si="259"/>
        <v>0</v>
      </c>
      <c r="E3354" s="36" t="e">
        <f t="shared" si="260"/>
        <v>#VALUE!</v>
      </c>
      <c r="F3354" s="78" t="e">
        <f t="shared" si="261"/>
        <v>#VALUE!</v>
      </c>
      <c r="G3354" s="99">
        <f t="shared" si="262"/>
        <v>0</v>
      </c>
      <c r="H3354" s="99">
        <v>1</v>
      </c>
    </row>
    <row r="3355" spans="3:8" ht="18" customHeight="1" x14ac:dyDescent="0.25">
      <c r="C3355" s="36" t="str">
        <f t="shared" si="258"/>
        <v/>
      </c>
      <c r="D3355" s="36">
        <f t="shared" si="259"/>
        <v>0</v>
      </c>
      <c r="E3355" s="36" t="e">
        <f t="shared" si="260"/>
        <v>#VALUE!</v>
      </c>
      <c r="F3355" s="78" t="e">
        <f t="shared" si="261"/>
        <v>#VALUE!</v>
      </c>
      <c r="G3355" s="99">
        <f t="shared" si="262"/>
        <v>0</v>
      </c>
      <c r="H3355" s="99">
        <v>1</v>
      </c>
    </row>
    <row r="3356" spans="3:8" ht="18" customHeight="1" x14ac:dyDescent="0.25">
      <c r="C3356" s="36" t="str">
        <f t="shared" si="258"/>
        <v/>
      </c>
      <c r="D3356" s="36">
        <f t="shared" si="259"/>
        <v>0</v>
      </c>
      <c r="E3356" s="36" t="e">
        <f t="shared" si="260"/>
        <v>#VALUE!</v>
      </c>
      <c r="F3356" s="78" t="e">
        <f t="shared" si="261"/>
        <v>#VALUE!</v>
      </c>
      <c r="G3356" s="99">
        <f t="shared" si="262"/>
        <v>0</v>
      </c>
      <c r="H3356" s="99">
        <v>1</v>
      </c>
    </row>
    <row r="3357" spans="3:8" ht="18" customHeight="1" x14ac:dyDescent="0.25">
      <c r="C3357" s="36" t="str">
        <f t="shared" si="258"/>
        <v/>
      </c>
      <c r="D3357" s="36">
        <f t="shared" si="259"/>
        <v>0</v>
      </c>
      <c r="E3357" s="36" t="e">
        <f t="shared" si="260"/>
        <v>#VALUE!</v>
      </c>
      <c r="F3357" s="78" t="e">
        <f t="shared" si="261"/>
        <v>#VALUE!</v>
      </c>
      <c r="G3357" s="99">
        <f t="shared" si="262"/>
        <v>0</v>
      </c>
      <c r="H3357" s="99">
        <v>1</v>
      </c>
    </row>
    <row r="3358" spans="3:8" ht="18" customHeight="1" x14ac:dyDescent="0.25">
      <c r="C3358" s="36" t="str">
        <f t="shared" si="258"/>
        <v/>
      </c>
      <c r="D3358" s="36">
        <f t="shared" si="259"/>
        <v>0</v>
      </c>
      <c r="E3358" s="36" t="e">
        <f t="shared" si="260"/>
        <v>#VALUE!</v>
      </c>
      <c r="F3358" s="78" t="e">
        <f t="shared" si="261"/>
        <v>#VALUE!</v>
      </c>
      <c r="G3358" s="99">
        <f t="shared" si="262"/>
        <v>0</v>
      </c>
      <c r="H3358" s="99">
        <v>1</v>
      </c>
    </row>
    <row r="3359" spans="3:8" ht="18" customHeight="1" x14ac:dyDescent="0.25">
      <c r="C3359" s="36" t="str">
        <f t="shared" si="258"/>
        <v/>
      </c>
      <c r="D3359" s="36">
        <f t="shared" si="259"/>
        <v>0</v>
      </c>
      <c r="E3359" s="36" t="e">
        <f t="shared" si="260"/>
        <v>#VALUE!</v>
      </c>
      <c r="F3359" s="78" t="e">
        <f t="shared" si="261"/>
        <v>#VALUE!</v>
      </c>
      <c r="G3359" s="99">
        <f t="shared" si="262"/>
        <v>0</v>
      </c>
      <c r="H3359" s="99">
        <v>1</v>
      </c>
    </row>
    <row r="3360" spans="3:8" ht="18" customHeight="1" x14ac:dyDescent="0.25">
      <c r="C3360" s="36" t="str">
        <f t="shared" si="258"/>
        <v/>
      </c>
      <c r="D3360" s="36">
        <f t="shared" si="259"/>
        <v>0</v>
      </c>
      <c r="E3360" s="36" t="e">
        <f t="shared" si="260"/>
        <v>#VALUE!</v>
      </c>
      <c r="F3360" s="78" t="e">
        <f t="shared" si="261"/>
        <v>#VALUE!</v>
      </c>
      <c r="G3360" s="99">
        <f t="shared" si="262"/>
        <v>0</v>
      </c>
      <c r="H3360" s="99">
        <v>1</v>
      </c>
    </row>
    <row r="3361" spans="3:8" ht="18" customHeight="1" x14ac:dyDescent="0.25">
      <c r="C3361" s="36" t="str">
        <f t="shared" si="258"/>
        <v/>
      </c>
      <c r="D3361" s="36">
        <f t="shared" si="259"/>
        <v>0</v>
      </c>
      <c r="E3361" s="36" t="e">
        <f t="shared" si="260"/>
        <v>#VALUE!</v>
      </c>
      <c r="F3361" s="78" t="e">
        <f t="shared" si="261"/>
        <v>#VALUE!</v>
      </c>
      <c r="G3361" s="99">
        <f t="shared" si="262"/>
        <v>0</v>
      </c>
      <c r="H3361" s="99">
        <v>1</v>
      </c>
    </row>
    <row r="3362" spans="3:8" ht="18" customHeight="1" x14ac:dyDescent="0.25">
      <c r="C3362" s="36" t="str">
        <f t="shared" si="258"/>
        <v/>
      </c>
      <c r="D3362" s="36">
        <f t="shared" si="259"/>
        <v>0</v>
      </c>
      <c r="E3362" s="36" t="e">
        <f t="shared" si="260"/>
        <v>#VALUE!</v>
      </c>
      <c r="F3362" s="78" t="e">
        <f t="shared" si="261"/>
        <v>#VALUE!</v>
      </c>
      <c r="G3362" s="99">
        <f t="shared" si="262"/>
        <v>0</v>
      </c>
      <c r="H3362" s="99">
        <v>1</v>
      </c>
    </row>
    <row r="3363" spans="3:8" ht="18" customHeight="1" x14ac:dyDescent="0.25">
      <c r="C3363" s="36" t="str">
        <f t="shared" si="258"/>
        <v/>
      </c>
      <c r="D3363" s="36">
        <f t="shared" si="259"/>
        <v>0</v>
      </c>
      <c r="E3363" s="36" t="e">
        <f t="shared" si="260"/>
        <v>#VALUE!</v>
      </c>
      <c r="F3363" s="78" t="e">
        <f t="shared" si="261"/>
        <v>#VALUE!</v>
      </c>
      <c r="G3363" s="99">
        <f t="shared" si="262"/>
        <v>0</v>
      </c>
      <c r="H3363" s="99">
        <v>1</v>
      </c>
    </row>
    <row r="3364" spans="3:8" ht="18" customHeight="1" x14ac:dyDescent="0.25">
      <c r="C3364" s="36" t="str">
        <f t="shared" si="258"/>
        <v/>
      </c>
      <c r="D3364" s="36">
        <f t="shared" si="259"/>
        <v>0</v>
      </c>
      <c r="E3364" s="36" t="e">
        <f t="shared" si="260"/>
        <v>#VALUE!</v>
      </c>
      <c r="F3364" s="78" t="e">
        <f t="shared" si="261"/>
        <v>#VALUE!</v>
      </c>
      <c r="G3364" s="99">
        <f t="shared" si="262"/>
        <v>0</v>
      </c>
      <c r="H3364" s="99">
        <v>1</v>
      </c>
    </row>
    <row r="3365" spans="3:8" ht="18" customHeight="1" x14ac:dyDescent="0.25">
      <c r="C3365" s="36" t="str">
        <f t="shared" si="258"/>
        <v/>
      </c>
      <c r="D3365" s="36">
        <f t="shared" si="259"/>
        <v>0</v>
      </c>
      <c r="E3365" s="36" t="e">
        <f t="shared" si="260"/>
        <v>#VALUE!</v>
      </c>
      <c r="F3365" s="78" t="e">
        <f t="shared" si="261"/>
        <v>#VALUE!</v>
      </c>
      <c r="G3365" s="99">
        <f t="shared" si="262"/>
        <v>0</v>
      </c>
      <c r="H3365" s="99">
        <v>1</v>
      </c>
    </row>
    <row r="3366" spans="3:8" ht="18" customHeight="1" x14ac:dyDescent="0.25">
      <c r="C3366" s="36" t="str">
        <f t="shared" si="258"/>
        <v/>
      </c>
      <c r="D3366" s="36">
        <f t="shared" si="259"/>
        <v>0</v>
      </c>
      <c r="E3366" s="36" t="e">
        <f t="shared" si="260"/>
        <v>#VALUE!</v>
      </c>
      <c r="F3366" s="78" t="e">
        <f t="shared" si="261"/>
        <v>#VALUE!</v>
      </c>
      <c r="G3366" s="99">
        <f t="shared" si="262"/>
        <v>0</v>
      </c>
      <c r="H3366" s="99">
        <v>1</v>
      </c>
    </row>
    <row r="3367" spans="3:8" ht="18" customHeight="1" x14ac:dyDescent="0.25">
      <c r="C3367" s="36" t="str">
        <f t="shared" si="258"/>
        <v/>
      </c>
      <c r="D3367" s="36">
        <f t="shared" si="259"/>
        <v>0</v>
      </c>
      <c r="E3367" s="36" t="e">
        <f t="shared" si="260"/>
        <v>#VALUE!</v>
      </c>
      <c r="F3367" s="78" t="e">
        <f t="shared" si="261"/>
        <v>#VALUE!</v>
      </c>
      <c r="G3367" s="99">
        <f t="shared" si="262"/>
        <v>0</v>
      </c>
      <c r="H3367" s="99">
        <v>1</v>
      </c>
    </row>
    <row r="3368" spans="3:8" ht="18" customHeight="1" x14ac:dyDescent="0.25">
      <c r="C3368" s="36" t="str">
        <f t="shared" si="258"/>
        <v/>
      </c>
      <c r="D3368" s="36">
        <f t="shared" si="259"/>
        <v>0</v>
      </c>
      <c r="E3368" s="36" t="e">
        <f t="shared" si="260"/>
        <v>#VALUE!</v>
      </c>
      <c r="F3368" s="78" t="e">
        <f t="shared" si="261"/>
        <v>#VALUE!</v>
      </c>
      <c r="G3368" s="99">
        <f t="shared" si="262"/>
        <v>0</v>
      </c>
      <c r="H3368" s="99">
        <v>1</v>
      </c>
    </row>
    <row r="3369" spans="3:8" ht="18" customHeight="1" x14ac:dyDescent="0.25">
      <c r="C3369" s="36" t="str">
        <f t="shared" si="258"/>
        <v/>
      </c>
      <c r="D3369" s="36">
        <f t="shared" si="259"/>
        <v>0</v>
      </c>
      <c r="E3369" s="36" t="e">
        <f t="shared" si="260"/>
        <v>#VALUE!</v>
      </c>
      <c r="F3369" s="78" t="e">
        <f t="shared" si="261"/>
        <v>#VALUE!</v>
      </c>
      <c r="G3369" s="99">
        <f t="shared" si="262"/>
        <v>0</v>
      </c>
      <c r="H3369" s="99">
        <v>1</v>
      </c>
    </row>
    <row r="3370" spans="3:8" ht="18" customHeight="1" x14ac:dyDescent="0.25">
      <c r="C3370" s="36" t="str">
        <f t="shared" si="258"/>
        <v/>
      </c>
      <c r="D3370" s="36">
        <f t="shared" si="259"/>
        <v>0</v>
      </c>
      <c r="E3370" s="36" t="e">
        <f t="shared" si="260"/>
        <v>#VALUE!</v>
      </c>
      <c r="F3370" s="78" t="e">
        <f t="shared" si="261"/>
        <v>#VALUE!</v>
      </c>
      <c r="G3370" s="99">
        <f t="shared" si="262"/>
        <v>0</v>
      </c>
      <c r="H3370" s="99">
        <v>1</v>
      </c>
    </row>
    <row r="3371" spans="3:8" ht="18" customHeight="1" x14ac:dyDescent="0.25">
      <c r="C3371" s="36" t="str">
        <f t="shared" si="258"/>
        <v/>
      </c>
      <c r="D3371" s="36">
        <f t="shared" si="259"/>
        <v>0</v>
      </c>
      <c r="E3371" s="36" t="e">
        <f t="shared" si="260"/>
        <v>#VALUE!</v>
      </c>
      <c r="F3371" s="78" t="e">
        <f t="shared" si="261"/>
        <v>#VALUE!</v>
      </c>
      <c r="G3371" s="99">
        <f t="shared" si="262"/>
        <v>0</v>
      </c>
      <c r="H3371" s="99">
        <v>1</v>
      </c>
    </row>
    <row r="3372" spans="3:8" ht="18" customHeight="1" x14ac:dyDescent="0.25">
      <c r="C3372" s="36" t="str">
        <f t="shared" si="258"/>
        <v/>
      </c>
      <c r="D3372" s="36">
        <f t="shared" si="259"/>
        <v>0</v>
      </c>
      <c r="E3372" s="36" t="e">
        <f t="shared" si="260"/>
        <v>#VALUE!</v>
      </c>
      <c r="F3372" s="78" t="e">
        <f t="shared" si="261"/>
        <v>#VALUE!</v>
      </c>
      <c r="G3372" s="99">
        <f t="shared" si="262"/>
        <v>0</v>
      </c>
      <c r="H3372" s="99">
        <v>1</v>
      </c>
    </row>
    <row r="3373" spans="3:8" ht="18" customHeight="1" x14ac:dyDescent="0.25">
      <c r="C3373" s="36" t="str">
        <f t="shared" si="258"/>
        <v/>
      </c>
      <c r="D3373" s="36">
        <f t="shared" si="259"/>
        <v>0</v>
      </c>
      <c r="E3373" s="36" t="e">
        <f t="shared" si="260"/>
        <v>#VALUE!</v>
      </c>
      <c r="F3373" s="78" t="e">
        <f t="shared" si="261"/>
        <v>#VALUE!</v>
      </c>
      <c r="G3373" s="99">
        <f t="shared" si="262"/>
        <v>0</v>
      </c>
      <c r="H3373" s="99">
        <v>1</v>
      </c>
    </row>
    <row r="3374" spans="3:8" ht="18" customHeight="1" x14ac:dyDescent="0.25">
      <c r="C3374" s="36" t="str">
        <f t="shared" si="258"/>
        <v/>
      </c>
      <c r="D3374" s="36">
        <f t="shared" si="259"/>
        <v>0</v>
      </c>
      <c r="E3374" s="36" t="e">
        <f t="shared" si="260"/>
        <v>#VALUE!</v>
      </c>
      <c r="F3374" s="78" t="e">
        <f t="shared" si="261"/>
        <v>#VALUE!</v>
      </c>
      <c r="G3374" s="99">
        <f t="shared" si="262"/>
        <v>0</v>
      </c>
      <c r="H3374" s="99">
        <v>1</v>
      </c>
    </row>
    <row r="3375" spans="3:8" ht="18" customHeight="1" x14ac:dyDescent="0.25">
      <c r="C3375" s="36" t="str">
        <f t="shared" si="258"/>
        <v/>
      </c>
      <c r="D3375" s="36">
        <f t="shared" si="259"/>
        <v>0</v>
      </c>
      <c r="E3375" s="36" t="e">
        <f t="shared" si="260"/>
        <v>#VALUE!</v>
      </c>
      <c r="F3375" s="78" t="e">
        <f t="shared" si="261"/>
        <v>#VALUE!</v>
      </c>
      <c r="G3375" s="99">
        <f t="shared" si="262"/>
        <v>0</v>
      </c>
      <c r="H3375" s="99">
        <v>1</v>
      </c>
    </row>
    <row r="3376" spans="3:8" ht="18" customHeight="1" x14ac:dyDescent="0.25">
      <c r="C3376" s="36" t="str">
        <f t="shared" si="258"/>
        <v/>
      </c>
      <c r="D3376" s="36">
        <f t="shared" si="259"/>
        <v>0</v>
      </c>
      <c r="E3376" s="36" t="e">
        <f t="shared" si="260"/>
        <v>#VALUE!</v>
      </c>
      <c r="F3376" s="78" t="e">
        <f t="shared" si="261"/>
        <v>#VALUE!</v>
      </c>
      <c r="G3376" s="99">
        <f t="shared" si="262"/>
        <v>0</v>
      </c>
      <c r="H3376" s="99">
        <v>1</v>
      </c>
    </row>
    <row r="3377" spans="3:8" ht="18" customHeight="1" x14ac:dyDescent="0.25">
      <c r="C3377" s="36" t="str">
        <f t="shared" si="258"/>
        <v/>
      </c>
      <c r="D3377" s="36">
        <f t="shared" si="259"/>
        <v>0</v>
      </c>
      <c r="E3377" s="36" t="e">
        <f t="shared" si="260"/>
        <v>#VALUE!</v>
      </c>
      <c r="F3377" s="78" t="e">
        <f t="shared" si="261"/>
        <v>#VALUE!</v>
      </c>
      <c r="G3377" s="99">
        <f t="shared" si="262"/>
        <v>0</v>
      </c>
      <c r="H3377" s="99">
        <v>1</v>
      </c>
    </row>
    <row r="3378" spans="3:8" ht="18" customHeight="1" x14ac:dyDescent="0.25">
      <c r="C3378" s="36" t="str">
        <f t="shared" si="258"/>
        <v/>
      </c>
      <c r="D3378" s="36">
        <f t="shared" si="259"/>
        <v>0</v>
      </c>
      <c r="E3378" s="36" t="e">
        <f t="shared" si="260"/>
        <v>#VALUE!</v>
      </c>
      <c r="F3378" s="78" t="e">
        <f t="shared" si="261"/>
        <v>#VALUE!</v>
      </c>
      <c r="G3378" s="99">
        <f t="shared" si="262"/>
        <v>0</v>
      </c>
      <c r="H3378" s="99">
        <v>1</v>
      </c>
    </row>
    <row r="3379" spans="3:8" ht="18" customHeight="1" x14ac:dyDescent="0.25">
      <c r="C3379" s="36" t="str">
        <f t="shared" si="258"/>
        <v/>
      </c>
      <c r="D3379" s="36">
        <f t="shared" si="259"/>
        <v>0</v>
      </c>
      <c r="E3379" s="36" t="e">
        <f t="shared" si="260"/>
        <v>#VALUE!</v>
      </c>
      <c r="F3379" s="78" t="e">
        <f t="shared" si="261"/>
        <v>#VALUE!</v>
      </c>
      <c r="G3379" s="99">
        <f t="shared" si="262"/>
        <v>0</v>
      </c>
      <c r="H3379" s="99">
        <v>1</v>
      </c>
    </row>
    <row r="3380" spans="3:8" ht="18" customHeight="1" x14ac:dyDescent="0.25">
      <c r="C3380" s="36" t="str">
        <f t="shared" si="258"/>
        <v/>
      </c>
      <c r="D3380" s="36">
        <f t="shared" si="259"/>
        <v>0</v>
      </c>
      <c r="E3380" s="36" t="e">
        <f t="shared" si="260"/>
        <v>#VALUE!</v>
      </c>
      <c r="F3380" s="78" t="e">
        <f t="shared" si="261"/>
        <v>#VALUE!</v>
      </c>
      <c r="G3380" s="99">
        <f t="shared" si="262"/>
        <v>0</v>
      </c>
      <c r="H3380" s="99">
        <v>1</v>
      </c>
    </row>
    <row r="3381" spans="3:8" ht="18" customHeight="1" x14ac:dyDescent="0.25">
      <c r="C3381" s="36" t="str">
        <f t="shared" si="258"/>
        <v/>
      </c>
      <c r="D3381" s="36">
        <f t="shared" si="259"/>
        <v>0</v>
      </c>
      <c r="E3381" s="36" t="e">
        <f t="shared" si="260"/>
        <v>#VALUE!</v>
      </c>
      <c r="F3381" s="78" t="e">
        <f t="shared" si="261"/>
        <v>#VALUE!</v>
      </c>
      <c r="G3381" s="99">
        <f t="shared" si="262"/>
        <v>0</v>
      </c>
      <c r="H3381" s="99">
        <v>1</v>
      </c>
    </row>
    <row r="3382" spans="3:8" ht="18" customHeight="1" x14ac:dyDescent="0.25">
      <c r="C3382" s="36" t="str">
        <f t="shared" si="258"/>
        <v/>
      </c>
      <c r="D3382" s="36">
        <f t="shared" si="259"/>
        <v>0</v>
      </c>
      <c r="E3382" s="36" t="e">
        <f t="shared" si="260"/>
        <v>#VALUE!</v>
      </c>
      <c r="F3382" s="78" t="e">
        <f t="shared" si="261"/>
        <v>#VALUE!</v>
      </c>
      <c r="G3382" s="99">
        <f t="shared" si="262"/>
        <v>0</v>
      </c>
      <c r="H3382" s="99">
        <v>1</v>
      </c>
    </row>
    <row r="3383" spans="3:8" ht="18" customHeight="1" x14ac:dyDescent="0.25">
      <c r="C3383" s="36" t="str">
        <f t="shared" si="258"/>
        <v/>
      </c>
      <c r="D3383" s="36">
        <f t="shared" si="259"/>
        <v>0</v>
      </c>
      <c r="E3383" s="36" t="e">
        <f t="shared" si="260"/>
        <v>#VALUE!</v>
      </c>
      <c r="F3383" s="78" t="e">
        <f t="shared" si="261"/>
        <v>#VALUE!</v>
      </c>
      <c r="G3383" s="99">
        <f t="shared" si="262"/>
        <v>0</v>
      </c>
      <c r="H3383" s="99">
        <v>1</v>
      </c>
    </row>
    <row r="3384" spans="3:8" ht="18" customHeight="1" x14ac:dyDescent="0.25">
      <c r="C3384" s="36" t="str">
        <f t="shared" si="258"/>
        <v/>
      </c>
      <c r="D3384" s="36">
        <f t="shared" si="259"/>
        <v>0</v>
      </c>
      <c r="E3384" s="36" t="e">
        <f t="shared" si="260"/>
        <v>#VALUE!</v>
      </c>
      <c r="F3384" s="78" t="e">
        <f t="shared" si="261"/>
        <v>#VALUE!</v>
      </c>
      <c r="G3384" s="99">
        <f t="shared" si="262"/>
        <v>0</v>
      </c>
      <c r="H3384" s="99">
        <v>1</v>
      </c>
    </row>
    <row r="3385" spans="3:8" ht="18" customHeight="1" x14ac:dyDescent="0.25">
      <c r="C3385" s="36" t="str">
        <f t="shared" si="258"/>
        <v/>
      </c>
      <c r="D3385" s="36">
        <f t="shared" si="259"/>
        <v>0</v>
      </c>
      <c r="E3385" s="36" t="e">
        <f t="shared" si="260"/>
        <v>#VALUE!</v>
      </c>
      <c r="F3385" s="78" t="e">
        <f t="shared" si="261"/>
        <v>#VALUE!</v>
      </c>
      <c r="G3385" s="99">
        <f t="shared" si="262"/>
        <v>0</v>
      </c>
      <c r="H3385" s="99">
        <v>1</v>
      </c>
    </row>
    <row r="3386" spans="3:8" ht="18" customHeight="1" x14ac:dyDescent="0.25">
      <c r="C3386" s="36" t="str">
        <f t="shared" si="258"/>
        <v/>
      </c>
      <c r="D3386" s="36">
        <f t="shared" si="259"/>
        <v>0</v>
      </c>
      <c r="E3386" s="36" t="e">
        <f t="shared" si="260"/>
        <v>#VALUE!</v>
      </c>
      <c r="F3386" s="78" t="e">
        <f t="shared" si="261"/>
        <v>#VALUE!</v>
      </c>
      <c r="G3386" s="99">
        <f t="shared" si="262"/>
        <v>0</v>
      </c>
      <c r="H3386" s="99">
        <v>1</v>
      </c>
    </row>
    <row r="3387" spans="3:8" ht="18" customHeight="1" x14ac:dyDescent="0.25">
      <c r="C3387" s="36" t="str">
        <f t="shared" si="258"/>
        <v/>
      </c>
      <c r="D3387" s="36">
        <f t="shared" si="259"/>
        <v>0</v>
      </c>
      <c r="E3387" s="36" t="e">
        <f t="shared" si="260"/>
        <v>#VALUE!</v>
      </c>
      <c r="F3387" s="78" t="e">
        <f t="shared" si="261"/>
        <v>#VALUE!</v>
      </c>
      <c r="G3387" s="99">
        <f t="shared" si="262"/>
        <v>0</v>
      </c>
      <c r="H3387" s="99">
        <v>1</v>
      </c>
    </row>
    <row r="3388" spans="3:8" ht="18" customHeight="1" x14ac:dyDescent="0.25">
      <c r="C3388" s="36" t="str">
        <f t="shared" si="258"/>
        <v/>
      </c>
      <c r="D3388" s="36">
        <f t="shared" si="259"/>
        <v>0</v>
      </c>
      <c r="E3388" s="36" t="e">
        <f t="shared" si="260"/>
        <v>#VALUE!</v>
      </c>
      <c r="F3388" s="78" t="e">
        <f t="shared" si="261"/>
        <v>#VALUE!</v>
      </c>
      <c r="G3388" s="99">
        <f t="shared" si="262"/>
        <v>0</v>
      </c>
      <c r="H3388" s="99">
        <v>1</v>
      </c>
    </row>
    <row r="3389" spans="3:8" ht="18" customHeight="1" x14ac:dyDescent="0.25">
      <c r="C3389" s="36" t="str">
        <f t="shared" si="258"/>
        <v/>
      </c>
      <c r="D3389" s="36">
        <f t="shared" si="259"/>
        <v>0</v>
      </c>
      <c r="E3389" s="36" t="e">
        <f t="shared" si="260"/>
        <v>#VALUE!</v>
      </c>
      <c r="F3389" s="78" t="e">
        <f t="shared" si="261"/>
        <v>#VALUE!</v>
      </c>
      <c r="G3389" s="99">
        <f t="shared" si="262"/>
        <v>0</v>
      </c>
      <c r="H3389" s="99">
        <v>1</v>
      </c>
    </row>
    <row r="3390" spans="3:8" ht="18" customHeight="1" x14ac:dyDescent="0.25">
      <c r="C3390" s="36" t="str">
        <f t="shared" si="258"/>
        <v/>
      </c>
      <c r="D3390" s="36">
        <f t="shared" si="259"/>
        <v>0</v>
      </c>
      <c r="E3390" s="36" t="e">
        <f t="shared" si="260"/>
        <v>#VALUE!</v>
      </c>
      <c r="F3390" s="78" t="e">
        <f t="shared" si="261"/>
        <v>#VALUE!</v>
      </c>
      <c r="G3390" s="99">
        <f t="shared" si="262"/>
        <v>0</v>
      </c>
      <c r="H3390" s="99">
        <v>1</v>
      </c>
    </row>
    <row r="3391" spans="3:8" ht="18" customHeight="1" x14ac:dyDescent="0.25">
      <c r="C3391" s="36" t="str">
        <f t="shared" si="258"/>
        <v/>
      </c>
      <c r="D3391" s="36">
        <f t="shared" si="259"/>
        <v>0</v>
      </c>
      <c r="E3391" s="36" t="e">
        <f t="shared" si="260"/>
        <v>#VALUE!</v>
      </c>
      <c r="F3391" s="78" t="e">
        <f t="shared" si="261"/>
        <v>#VALUE!</v>
      </c>
      <c r="G3391" s="99">
        <f t="shared" si="262"/>
        <v>0</v>
      </c>
      <c r="H3391" s="99">
        <v>1</v>
      </c>
    </row>
    <row r="3392" spans="3:8" ht="18" customHeight="1" x14ac:dyDescent="0.25">
      <c r="C3392" s="36" t="str">
        <f t="shared" si="258"/>
        <v/>
      </c>
      <c r="D3392" s="36">
        <f t="shared" si="259"/>
        <v>0</v>
      </c>
      <c r="E3392" s="36" t="e">
        <f t="shared" si="260"/>
        <v>#VALUE!</v>
      </c>
      <c r="F3392" s="78" t="e">
        <f t="shared" si="261"/>
        <v>#VALUE!</v>
      </c>
      <c r="G3392" s="99">
        <f t="shared" si="262"/>
        <v>0</v>
      </c>
      <c r="H3392" s="99">
        <v>1</v>
      </c>
    </row>
    <row r="3393" spans="3:8" ht="18" customHeight="1" x14ac:dyDescent="0.25">
      <c r="C3393" s="36" t="str">
        <f t="shared" si="258"/>
        <v/>
      </c>
      <c r="D3393" s="36">
        <f t="shared" si="259"/>
        <v>0</v>
      </c>
      <c r="E3393" s="36" t="e">
        <f t="shared" si="260"/>
        <v>#VALUE!</v>
      </c>
      <c r="F3393" s="78" t="e">
        <f t="shared" si="261"/>
        <v>#VALUE!</v>
      </c>
      <c r="G3393" s="99">
        <f t="shared" si="262"/>
        <v>0</v>
      </c>
      <c r="H3393" s="99">
        <v>1</v>
      </c>
    </row>
    <row r="3394" spans="3:8" ht="18" customHeight="1" x14ac:dyDescent="0.25">
      <c r="C3394" s="36" t="str">
        <f t="shared" si="258"/>
        <v/>
      </c>
      <c r="D3394" s="36">
        <f t="shared" si="259"/>
        <v>0</v>
      </c>
      <c r="E3394" s="36" t="e">
        <f t="shared" si="260"/>
        <v>#VALUE!</v>
      </c>
      <c r="F3394" s="78" t="e">
        <f t="shared" si="261"/>
        <v>#VALUE!</v>
      </c>
      <c r="G3394" s="99">
        <f t="shared" si="262"/>
        <v>0</v>
      </c>
      <c r="H3394" s="99">
        <v>1</v>
      </c>
    </row>
    <row r="3395" spans="3:8" ht="18" customHeight="1" x14ac:dyDescent="0.25">
      <c r="C3395" s="36" t="str">
        <f t="shared" ref="C3395:C3458" si="263">TRIM(RIGHT(SUBSTITUTE(A3395,"/",REPT(" ",LEN(A3395))),LEN(A3395)))</f>
        <v/>
      </c>
      <c r="D3395" s="36">
        <f t="shared" ref="D3395:D3458" si="264">B3395</f>
        <v>0</v>
      </c>
      <c r="E3395" s="36" t="e">
        <f t="shared" ref="E3395:E3458" si="265">LEFT(A3395,LEN(A3395)-LEN(C3395)-1)</f>
        <v>#VALUE!</v>
      </c>
      <c r="F3395" s="78" t="e">
        <f t="shared" ref="F3395:F3458" si="266">LEFT(A3395,FIND("/",A3395,FIND("/",A3395)+1)-1)</f>
        <v>#VALUE!</v>
      </c>
      <c r="G3395" s="99">
        <f t="shared" ref="G3395:G3458" si="267">B3395</f>
        <v>0</v>
      </c>
      <c r="H3395" s="99">
        <v>1</v>
      </c>
    </row>
    <row r="3396" spans="3:8" ht="18" customHeight="1" x14ac:dyDescent="0.25">
      <c r="C3396" s="36" t="str">
        <f t="shared" si="263"/>
        <v/>
      </c>
      <c r="D3396" s="36">
        <f t="shared" si="264"/>
        <v>0</v>
      </c>
      <c r="E3396" s="36" t="e">
        <f t="shared" si="265"/>
        <v>#VALUE!</v>
      </c>
      <c r="F3396" s="78" t="e">
        <f t="shared" si="266"/>
        <v>#VALUE!</v>
      </c>
      <c r="G3396" s="99">
        <f t="shared" si="267"/>
        <v>0</v>
      </c>
      <c r="H3396" s="99">
        <v>1</v>
      </c>
    </row>
    <row r="3397" spans="3:8" ht="18" customHeight="1" x14ac:dyDescent="0.25">
      <c r="C3397" s="36" t="str">
        <f t="shared" si="263"/>
        <v/>
      </c>
      <c r="D3397" s="36">
        <f t="shared" si="264"/>
        <v>0</v>
      </c>
      <c r="E3397" s="36" t="e">
        <f t="shared" si="265"/>
        <v>#VALUE!</v>
      </c>
      <c r="F3397" s="78" t="e">
        <f t="shared" si="266"/>
        <v>#VALUE!</v>
      </c>
      <c r="G3397" s="99">
        <f t="shared" si="267"/>
        <v>0</v>
      </c>
      <c r="H3397" s="99">
        <v>1</v>
      </c>
    </row>
    <row r="3398" spans="3:8" ht="18" customHeight="1" x14ac:dyDescent="0.25">
      <c r="C3398" s="36" t="str">
        <f t="shared" si="263"/>
        <v/>
      </c>
      <c r="D3398" s="36">
        <f t="shared" si="264"/>
        <v>0</v>
      </c>
      <c r="E3398" s="36" t="e">
        <f t="shared" si="265"/>
        <v>#VALUE!</v>
      </c>
      <c r="F3398" s="78" t="e">
        <f t="shared" si="266"/>
        <v>#VALUE!</v>
      </c>
      <c r="G3398" s="99">
        <f t="shared" si="267"/>
        <v>0</v>
      </c>
      <c r="H3398" s="99">
        <v>1</v>
      </c>
    </row>
    <row r="3399" spans="3:8" ht="18" customHeight="1" x14ac:dyDescent="0.25">
      <c r="C3399" s="36" t="str">
        <f t="shared" si="263"/>
        <v/>
      </c>
      <c r="D3399" s="36">
        <f t="shared" si="264"/>
        <v>0</v>
      </c>
      <c r="E3399" s="36" t="e">
        <f t="shared" si="265"/>
        <v>#VALUE!</v>
      </c>
      <c r="F3399" s="78" t="e">
        <f t="shared" si="266"/>
        <v>#VALUE!</v>
      </c>
      <c r="G3399" s="99">
        <f t="shared" si="267"/>
        <v>0</v>
      </c>
      <c r="H3399" s="99">
        <v>1</v>
      </c>
    </row>
    <row r="3400" spans="3:8" ht="18" customHeight="1" x14ac:dyDescent="0.25">
      <c r="C3400" s="36" t="str">
        <f t="shared" si="263"/>
        <v/>
      </c>
      <c r="D3400" s="36">
        <f t="shared" si="264"/>
        <v>0</v>
      </c>
      <c r="E3400" s="36" t="e">
        <f t="shared" si="265"/>
        <v>#VALUE!</v>
      </c>
      <c r="F3400" s="78" t="e">
        <f t="shared" si="266"/>
        <v>#VALUE!</v>
      </c>
      <c r="G3400" s="99">
        <f t="shared" si="267"/>
        <v>0</v>
      </c>
      <c r="H3400" s="99">
        <v>1</v>
      </c>
    </row>
    <row r="3401" spans="3:8" ht="18" customHeight="1" x14ac:dyDescent="0.25">
      <c r="C3401" s="36" t="str">
        <f t="shared" si="263"/>
        <v/>
      </c>
      <c r="D3401" s="36">
        <f t="shared" si="264"/>
        <v>0</v>
      </c>
      <c r="E3401" s="36" t="e">
        <f t="shared" si="265"/>
        <v>#VALUE!</v>
      </c>
      <c r="F3401" s="78" t="e">
        <f t="shared" si="266"/>
        <v>#VALUE!</v>
      </c>
      <c r="G3401" s="99">
        <f t="shared" si="267"/>
        <v>0</v>
      </c>
      <c r="H3401" s="99">
        <v>1</v>
      </c>
    </row>
    <row r="3402" spans="3:8" ht="18" customHeight="1" x14ac:dyDescent="0.25">
      <c r="C3402" s="36" t="str">
        <f t="shared" si="263"/>
        <v/>
      </c>
      <c r="D3402" s="36">
        <f t="shared" si="264"/>
        <v>0</v>
      </c>
      <c r="E3402" s="36" t="e">
        <f t="shared" si="265"/>
        <v>#VALUE!</v>
      </c>
      <c r="F3402" s="78" t="e">
        <f t="shared" si="266"/>
        <v>#VALUE!</v>
      </c>
      <c r="G3402" s="99">
        <f t="shared" si="267"/>
        <v>0</v>
      </c>
      <c r="H3402" s="99">
        <v>1</v>
      </c>
    </row>
    <row r="3403" spans="3:8" ht="18" customHeight="1" x14ac:dyDescent="0.25">
      <c r="C3403" s="36" t="str">
        <f t="shared" si="263"/>
        <v/>
      </c>
      <c r="D3403" s="36">
        <f t="shared" si="264"/>
        <v>0</v>
      </c>
      <c r="E3403" s="36" t="e">
        <f t="shared" si="265"/>
        <v>#VALUE!</v>
      </c>
      <c r="F3403" s="78" t="e">
        <f t="shared" si="266"/>
        <v>#VALUE!</v>
      </c>
      <c r="G3403" s="99">
        <f t="shared" si="267"/>
        <v>0</v>
      </c>
      <c r="H3403" s="99">
        <v>1</v>
      </c>
    </row>
    <row r="3404" spans="3:8" ht="18" customHeight="1" x14ac:dyDescent="0.25">
      <c r="C3404" s="36" t="str">
        <f t="shared" si="263"/>
        <v/>
      </c>
      <c r="D3404" s="36">
        <f t="shared" si="264"/>
        <v>0</v>
      </c>
      <c r="E3404" s="36" t="e">
        <f t="shared" si="265"/>
        <v>#VALUE!</v>
      </c>
      <c r="F3404" s="78" t="e">
        <f t="shared" si="266"/>
        <v>#VALUE!</v>
      </c>
      <c r="G3404" s="99">
        <f t="shared" si="267"/>
        <v>0</v>
      </c>
      <c r="H3404" s="99">
        <v>1</v>
      </c>
    </row>
    <row r="3405" spans="3:8" ht="18" customHeight="1" x14ac:dyDescent="0.25">
      <c r="C3405" s="36" t="str">
        <f t="shared" si="263"/>
        <v/>
      </c>
      <c r="D3405" s="36">
        <f t="shared" si="264"/>
        <v>0</v>
      </c>
      <c r="E3405" s="36" t="e">
        <f t="shared" si="265"/>
        <v>#VALUE!</v>
      </c>
      <c r="F3405" s="78" t="e">
        <f t="shared" si="266"/>
        <v>#VALUE!</v>
      </c>
      <c r="G3405" s="99">
        <f t="shared" si="267"/>
        <v>0</v>
      </c>
      <c r="H3405" s="99">
        <v>1</v>
      </c>
    </row>
    <row r="3406" spans="3:8" ht="18" customHeight="1" x14ac:dyDescent="0.25">
      <c r="C3406" s="36" t="str">
        <f t="shared" si="263"/>
        <v/>
      </c>
      <c r="D3406" s="36">
        <f t="shared" si="264"/>
        <v>0</v>
      </c>
      <c r="E3406" s="36" t="e">
        <f t="shared" si="265"/>
        <v>#VALUE!</v>
      </c>
      <c r="F3406" s="78" t="e">
        <f t="shared" si="266"/>
        <v>#VALUE!</v>
      </c>
      <c r="G3406" s="99">
        <f t="shared" si="267"/>
        <v>0</v>
      </c>
      <c r="H3406" s="99">
        <v>1</v>
      </c>
    </row>
    <row r="3407" spans="3:8" ht="18" customHeight="1" x14ac:dyDescent="0.25">
      <c r="C3407" s="36" t="str">
        <f t="shared" si="263"/>
        <v/>
      </c>
      <c r="D3407" s="36">
        <f t="shared" si="264"/>
        <v>0</v>
      </c>
      <c r="E3407" s="36" t="e">
        <f t="shared" si="265"/>
        <v>#VALUE!</v>
      </c>
      <c r="F3407" s="78" t="e">
        <f t="shared" si="266"/>
        <v>#VALUE!</v>
      </c>
      <c r="G3407" s="99">
        <f t="shared" si="267"/>
        <v>0</v>
      </c>
      <c r="H3407" s="99">
        <v>1</v>
      </c>
    </row>
    <row r="3408" spans="3:8" ht="18" customHeight="1" x14ac:dyDescent="0.25">
      <c r="C3408" s="36" t="str">
        <f t="shared" si="263"/>
        <v/>
      </c>
      <c r="D3408" s="36">
        <f t="shared" si="264"/>
        <v>0</v>
      </c>
      <c r="E3408" s="36" t="e">
        <f t="shared" si="265"/>
        <v>#VALUE!</v>
      </c>
      <c r="F3408" s="78" t="e">
        <f t="shared" si="266"/>
        <v>#VALUE!</v>
      </c>
      <c r="G3408" s="99">
        <f t="shared" si="267"/>
        <v>0</v>
      </c>
      <c r="H3408" s="99">
        <v>1</v>
      </c>
    </row>
    <row r="3409" spans="3:8" ht="18" customHeight="1" x14ac:dyDescent="0.25">
      <c r="C3409" s="36" t="str">
        <f t="shared" si="263"/>
        <v/>
      </c>
      <c r="D3409" s="36">
        <f t="shared" si="264"/>
        <v>0</v>
      </c>
      <c r="E3409" s="36" t="e">
        <f t="shared" si="265"/>
        <v>#VALUE!</v>
      </c>
      <c r="F3409" s="78" t="e">
        <f t="shared" si="266"/>
        <v>#VALUE!</v>
      </c>
      <c r="G3409" s="99">
        <f t="shared" si="267"/>
        <v>0</v>
      </c>
      <c r="H3409" s="99">
        <v>1</v>
      </c>
    </row>
    <row r="3410" spans="3:8" ht="18" customHeight="1" x14ac:dyDescent="0.25">
      <c r="C3410" s="36" t="str">
        <f t="shared" si="263"/>
        <v/>
      </c>
      <c r="D3410" s="36">
        <f t="shared" si="264"/>
        <v>0</v>
      </c>
      <c r="E3410" s="36" t="e">
        <f t="shared" si="265"/>
        <v>#VALUE!</v>
      </c>
      <c r="F3410" s="78" t="e">
        <f t="shared" si="266"/>
        <v>#VALUE!</v>
      </c>
      <c r="G3410" s="99">
        <f t="shared" si="267"/>
        <v>0</v>
      </c>
      <c r="H3410" s="99">
        <v>1</v>
      </c>
    </row>
    <row r="3411" spans="3:8" ht="18" customHeight="1" x14ac:dyDescent="0.25">
      <c r="C3411" s="36" t="str">
        <f t="shared" si="263"/>
        <v/>
      </c>
      <c r="D3411" s="36">
        <f t="shared" si="264"/>
        <v>0</v>
      </c>
      <c r="E3411" s="36" t="e">
        <f t="shared" si="265"/>
        <v>#VALUE!</v>
      </c>
      <c r="F3411" s="78" t="e">
        <f t="shared" si="266"/>
        <v>#VALUE!</v>
      </c>
      <c r="G3411" s="99">
        <f t="shared" si="267"/>
        <v>0</v>
      </c>
      <c r="H3411" s="99">
        <v>1</v>
      </c>
    </row>
    <row r="3412" spans="3:8" ht="18" customHeight="1" x14ac:dyDescent="0.25">
      <c r="C3412" s="36" t="str">
        <f t="shared" si="263"/>
        <v/>
      </c>
      <c r="D3412" s="36">
        <f t="shared" si="264"/>
        <v>0</v>
      </c>
      <c r="E3412" s="36" t="e">
        <f t="shared" si="265"/>
        <v>#VALUE!</v>
      </c>
      <c r="F3412" s="78" t="e">
        <f t="shared" si="266"/>
        <v>#VALUE!</v>
      </c>
      <c r="G3412" s="99">
        <f t="shared" si="267"/>
        <v>0</v>
      </c>
      <c r="H3412" s="99">
        <v>1</v>
      </c>
    </row>
    <row r="3413" spans="3:8" ht="18" customHeight="1" x14ac:dyDescent="0.25">
      <c r="C3413" s="36" t="str">
        <f t="shared" si="263"/>
        <v/>
      </c>
      <c r="D3413" s="36">
        <f t="shared" si="264"/>
        <v>0</v>
      </c>
      <c r="E3413" s="36" t="e">
        <f t="shared" si="265"/>
        <v>#VALUE!</v>
      </c>
      <c r="F3413" s="78" t="e">
        <f t="shared" si="266"/>
        <v>#VALUE!</v>
      </c>
      <c r="G3413" s="99">
        <f t="shared" si="267"/>
        <v>0</v>
      </c>
      <c r="H3413" s="99">
        <v>1</v>
      </c>
    </row>
    <row r="3414" spans="3:8" ht="18" customHeight="1" x14ac:dyDescent="0.25">
      <c r="C3414" s="36" t="str">
        <f t="shared" si="263"/>
        <v/>
      </c>
      <c r="D3414" s="36">
        <f t="shared" si="264"/>
        <v>0</v>
      </c>
      <c r="E3414" s="36" t="e">
        <f t="shared" si="265"/>
        <v>#VALUE!</v>
      </c>
      <c r="F3414" s="78" t="e">
        <f t="shared" si="266"/>
        <v>#VALUE!</v>
      </c>
      <c r="G3414" s="99">
        <f t="shared" si="267"/>
        <v>0</v>
      </c>
      <c r="H3414" s="99">
        <v>1</v>
      </c>
    </row>
    <row r="3415" spans="3:8" ht="18" customHeight="1" x14ac:dyDescent="0.25">
      <c r="C3415" s="36" t="str">
        <f t="shared" si="263"/>
        <v/>
      </c>
      <c r="D3415" s="36">
        <f t="shared" si="264"/>
        <v>0</v>
      </c>
      <c r="E3415" s="36" t="e">
        <f t="shared" si="265"/>
        <v>#VALUE!</v>
      </c>
      <c r="F3415" s="78" t="e">
        <f t="shared" si="266"/>
        <v>#VALUE!</v>
      </c>
      <c r="G3415" s="99">
        <f t="shared" si="267"/>
        <v>0</v>
      </c>
      <c r="H3415" s="99">
        <v>1</v>
      </c>
    </row>
    <row r="3416" spans="3:8" ht="18" customHeight="1" x14ac:dyDescent="0.25">
      <c r="C3416" s="36" t="str">
        <f t="shared" si="263"/>
        <v/>
      </c>
      <c r="D3416" s="36">
        <f t="shared" si="264"/>
        <v>0</v>
      </c>
      <c r="E3416" s="36" t="e">
        <f t="shared" si="265"/>
        <v>#VALUE!</v>
      </c>
      <c r="F3416" s="78" t="e">
        <f t="shared" si="266"/>
        <v>#VALUE!</v>
      </c>
      <c r="G3416" s="99">
        <f t="shared" si="267"/>
        <v>0</v>
      </c>
      <c r="H3416" s="99">
        <v>1</v>
      </c>
    </row>
    <row r="3417" spans="3:8" ht="18" customHeight="1" x14ac:dyDescent="0.25">
      <c r="C3417" s="36" t="str">
        <f t="shared" si="263"/>
        <v/>
      </c>
      <c r="D3417" s="36">
        <f t="shared" si="264"/>
        <v>0</v>
      </c>
      <c r="E3417" s="36" t="e">
        <f t="shared" si="265"/>
        <v>#VALUE!</v>
      </c>
      <c r="F3417" s="78" t="e">
        <f t="shared" si="266"/>
        <v>#VALUE!</v>
      </c>
      <c r="G3417" s="99">
        <f t="shared" si="267"/>
        <v>0</v>
      </c>
      <c r="H3417" s="99">
        <v>1</v>
      </c>
    </row>
    <row r="3418" spans="3:8" ht="18" customHeight="1" x14ac:dyDescent="0.25">
      <c r="C3418" s="36" t="str">
        <f t="shared" si="263"/>
        <v/>
      </c>
      <c r="D3418" s="36">
        <f t="shared" si="264"/>
        <v>0</v>
      </c>
      <c r="E3418" s="36" t="e">
        <f t="shared" si="265"/>
        <v>#VALUE!</v>
      </c>
      <c r="F3418" s="78" t="e">
        <f t="shared" si="266"/>
        <v>#VALUE!</v>
      </c>
      <c r="G3418" s="99">
        <f t="shared" si="267"/>
        <v>0</v>
      </c>
      <c r="H3418" s="99">
        <v>1</v>
      </c>
    </row>
    <row r="3419" spans="3:8" ht="18" customHeight="1" x14ac:dyDescent="0.25">
      <c r="C3419" s="36" t="str">
        <f t="shared" si="263"/>
        <v/>
      </c>
      <c r="D3419" s="36">
        <f t="shared" si="264"/>
        <v>0</v>
      </c>
      <c r="E3419" s="36" t="e">
        <f t="shared" si="265"/>
        <v>#VALUE!</v>
      </c>
      <c r="F3419" s="78" t="e">
        <f t="shared" si="266"/>
        <v>#VALUE!</v>
      </c>
      <c r="G3419" s="99">
        <f t="shared" si="267"/>
        <v>0</v>
      </c>
      <c r="H3419" s="99">
        <v>1</v>
      </c>
    </row>
    <row r="3420" spans="3:8" ht="18" customHeight="1" x14ac:dyDescent="0.25">
      <c r="C3420" s="36" t="str">
        <f t="shared" si="263"/>
        <v/>
      </c>
      <c r="D3420" s="36">
        <f t="shared" si="264"/>
        <v>0</v>
      </c>
      <c r="E3420" s="36" t="e">
        <f t="shared" si="265"/>
        <v>#VALUE!</v>
      </c>
      <c r="F3420" s="78" t="e">
        <f t="shared" si="266"/>
        <v>#VALUE!</v>
      </c>
      <c r="G3420" s="99">
        <f t="shared" si="267"/>
        <v>0</v>
      </c>
      <c r="H3420" s="99">
        <v>1</v>
      </c>
    </row>
    <row r="3421" spans="3:8" ht="18" customHeight="1" x14ac:dyDescent="0.25">
      <c r="C3421" s="36" t="str">
        <f t="shared" si="263"/>
        <v/>
      </c>
      <c r="D3421" s="36">
        <f t="shared" si="264"/>
        <v>0</v>
      </c>
      <c r="E3421" s="36" t="e">
        <f t="shared" si="265"/>
        <v>#VALUE!</v>
      </c>
      <c r="F3421" s="78" t="e">
        <f t="shared" si="266"/>
        <v>#VALUE!</v>
      </c>
      <c r="G3421" s="99">
        <f t="shared" si="267"/>
        <v>0</v>
      </c>
      <c r="H3421" s="99">
        <v>1</v>
      </c>
    </row>
    <row r="3422" spans="3:8" ht="18" customHeight="1" x14ac:dyDescent="0.25">
      <c r="C3422" s="36" t="str">
        <f t="shared" si="263"/>
        <v/>
      </c>
      <c r="D3422" s="36">
        <f t="shared" si="264"/>
        <v>0</v>
      </c>
      <c r="E3422" s="36" t="e">
        <f t="shared" si="265"/>
        <v>#VALUE!</v>
      </c>
      <c r="F3422" s="78" t="e">
        <f t="shared" si="266"/>
        <v>#VALUE!</v>
      </c>
      <c r="G3422" s="99">
        <f t="shared" si="267"/>
        <v>0</v>
      </c>
      <c r="H3422" s="99">
        <v>1</v>
      </c>
    </row>
    <row r="3423" spans="3:8" ht="18" customHeight="1" x14ac:dyDescent="0.25">
      <c r="C3423" s="36" t="str">
        <f t="shared" si="263"/>
        <v/>
      </c>
      <c r="D3423" s="36">
        <f t="shared" si="264"/>
        <v>0</v>
      </c>
      <c r="E3423" s="36" t="e">
        <f t="shared" si="265"/>
        <v>#VALUE!</v>
      </c>
      <c r="F3423" s="78" t="e">
        <f t="shared" si="266"/>
        <v>#VALUE!</v>
      </c>
      <c r="G3423" s="99">
        <f t="shared" si="267"/>
        <v>0</v>
      </c>
      <c r="H3423" s="99">
        <v>1</v>
      </c>
    </row>
    <row r="3424" spans="3:8" ht="18" customHeight="1" x14ac:dyDescent="0.25">
      <c r="C3424" s="36" t="str">
        <f t="shared" si="263"/>
        <v/>
      </c>
      <c r="D3424" s="36">
        <f t="shared" si="264"/>
        <v>0</v>
      </c>
      <c r="E3424" s="36" t="e">
        <f t="shared" si="265"/>
        <v>#VALUE!</v>
      </c>
      <c r="F3424" s="78" t="e">
        <f t="shared" si="266"/>
        <v>#VALUE!</v>
      </c>
      <c r="G3424" s="99">
        <f t="shared" si="267"/>
        <v>0</v>
      </c>
      <c r="H3424" s="99">
        <v>1</v>
      </c>
    </row>
    <row r="3425" spans="3:8" ht="18" customHeight="1" x14ac:dyDescent="0.25">
      <c r="C3425" s="36" t="str">
        <f t="shared" si="263"/>
        <v/>
      </c>
      <c r="D3425" s="36">
        <f t="shared" si="264"/>
        <v>0</v>
      </c>
      <c r="E3425" s="36" t="e">
        <f t="shared" si="265"/>
        <v>#VALUE!</v>
      </c>
      <c r="F3425" s="78" t="e">
        <f t="shared" si="266"/>
        <v>#VALUE!</v>
      </c>
      <c r="G3425" s="99">
        <f t="shared" si="267"/>
        <v>0</v>
      </c>
      <c r="H3425" s="99">
        <v>1</v>
      </c>
    </row>
    <row r="3426" spans="3:8" ht="18" customHeight="1" x14ac:dyDescent="0.25">
      <c r="C3426" s="36" t="str">
        <f t="shared" si="263"/>
        <v/>
      </c>
      <c r="D3426" s="36">
        <f t="shared" si="264"/>
        <v>0</v>
      </c>
      <c r="E3426" s="36" t="e">
        <f t="shared" si="265"/>
        <v>#VALUE!</v>
      </c>
      <c r="F3426" s="78" t="e">
        <f t="shared" si="266"/>
        <v>#VALUE!</v>
      </c>
      <c r="G3426" s="99">
        <f t="shared" si="267"/>
        <v>0</v>
      </c>
      <c r="H3426" s="99">
        <v>1</v>
      </c>
    </row>
    <row r="3427" spans="3:8" ht="18" customHeight="1" x14ac:dyDescent="0.25">
      <c r="C3427" s="36" t="str">
        <f t="shared" si="263"/>
        <v/>
      </c>
      <c r="D3427" s="36">
        <f t="shared" si="264"/>
        <v>0</v>
      </c>
      <c r="E3427" s="36" t="e">
        <f t="shared" si="265"/>
        <v>#VALUE!</v>
      </c>
      <c r="F3427" s="78" t="e">
        <f t="shared" si="266"/>
        <v>#VALUE!</v>
      </c>
      <c r="G3427" s="99">
        <f t="shared" si="267"/>
        <v>0</v>
      </c>
      <c r="H3427" s="99">
        <v>1</v>
      </c>
    </row>
    <row r="3428" spans="3:8" ht="18" customHeight="1" x14ac:dyDescent="0.25">
      <c r="C3428" s="36" t="str">
        <f t="shared" si="263"/>
        <v/>
      </c>
      <c r="D3428" s="36">
        <f t="shared" si="264"/>
        <v>0</v>
      </c>
      <c r="E3428" s="36" t="e">
        <f t="shared" si="265"/>
        <v>#VALUE!</v>
      </c>
      <c r="F3428" s="78" t="e">
        <f t="shared" si="266"/>
        <v>#VALUE!</v>
      </c>
      <c r="G3428" s="99">
        <f t="shared" si="267"/>
        <v>0</v>
      </c>
      <c r="H3428" s="99">
        <v>1</v>
      </c>
    </row>
    <row r="3429" spans="3:8" ht="18" customHeight="1" x14ac:dyDescent="0.25">
      <c r="C3429" s="36" t="str">
        <f t="shared" si="263"/>
        <v/>
      </c>
      <c r="D3429" s="36">
        <f t="shared" si="264"/>
        <v>0</v>
      </c>
      <c r="E3429" s="36" t="e">
        <f t="shared" si="265"/>
        <v>#VALUE!</v>
      </c>
      <c r="F3429" s="78" t="e">
        <f t="shared" si="266"/>
        <v>#VALUE!</v>
      </c>
      <c r="G3429" s="99">
        <f t="shared" si="267"/>
        <v>0</v>
      </c>
      <c r="H3429" s="99">
        <v>1</v>
      </c>
    </row>
    <row r="3430" spans="3:8" ht="18" customHeight="1" x14ac:dyDescent="0.25">
      <c r="C3430" s="36" t="str">
        <f t="shared" si="263"/>
        <v/>
      </c>
      <c r="D3430" s="36">
        <f t="shared" si="264"/>
        <v>0</v>
      </c>
      <c r="E3430" s="36" t="e">
        <f t="shared" si="265"/>
        <v>#VALUE!</v>
      </c>
      <c r="F3430" s="78" t="e">
        <f t="shared" si="266"/>
        <v>#VALUE!</v>
      </c>
      <c r="G3430" s="99">
        <f t="shared" si="267"/>
        <v>0</v>
      </c>
      <c r="H3430" s="99">
        <v>1</v>
      </c>
    </row>
    <row r="3431" spans="3:8" ht="18" customHeight="1" x14ac:dyDescent="0.25">
      <c r="C3431" s="36" t="str">
        <f t="shared" si="263"/>
        <v/>
      </c>
      <c r="D3431" s="36">
        <f t="shared" si="264"/>
        <v>0</v>
      </c>
      <c r="E3431" s="36" t="e">
        <f t="shared" si="265"/>
        <v>#VALUE!</v>
      </c>
      <c r="F3431" s="78" t="e">
        <f t="shared" si="266"/>
        <v>#VALUE!</v>
      </c>
      <c r="G3431" s="99">
        <f t="shared" si="267"/>
        <v>0</v>
      </c>
      <c r="H3431" s="99">
        <v>1</v>
      </c>
    </row>
    <row r="3432" spans="3:8" ht="18" customHeight="1" x14ac:dyDescent="0.25">
      <c r="C3432" s="36" t="str">
        <f t="shared" si="263"/>
        <v/>
      </c>
      <c r="D3432" s="36">
        <f t="shared" si="264"/>
        <v>0</v>
      </c>
      <c r="E3432" s="36" t="e">
        <f t="shared" si="265"/>
        <v>#VALUE!</v>
      </c>
      <c r="F3432" s="78" t="e">
        <f t="shared" si="266"/>
        <v>#VALUE!</v>
      </c>
      <c r="G3432" s="99">
        <f t="shared" si="267"/>
        <v>0</v>
      </c>
      <c r="H3432" s="99">
        <v>1</v>
      </c>
    </row>
    <row r="3433" spans="3:8" ht="18" customHeight="1" x14ac:dyDescent="0.25">
      <c r="C3433" s="36" t="str">
        <f t="shared" si="263"/>
        <v/>
      </c>
      <c r="D3433" s="36">
        <f t="shared" si="264"/>
        <v>0</v>
      </c>
      <c r="E3433" s="36" t="e">
        <f t="shared" si="265"/>
        <v>#VALUE!</v>
      </c>
      <c r="F3433" s="78" t="e">
        <f t="shared" si="266"/>
        <v>#VALUE!</v>
      </c>
      <c r="G3433" s="99">
        <f t="shared" si="267"/>
        <v>0</v>
      </c>
      <c r="H3433" s="99">
        <v>1</v>
      </c>
    </row>
    <row r="3434" spans="3:8" ht="18" customHeight="1" x14ac:dyDescent="0.25">
      <c r="C3434" s="36" t="str">
        <f t="shared" si="263"/>
        <v/>
      </c>
      <c r="D3434" s="36">
        <f t="shared" si="264"/>
        <v>0</v>
      </c>
      <c r="E3434" s="36" t="e">
        <f t="shared" si="265"/>
        <v>#VALUE!</v>
      </c>
      <c r="F3434" s="78" t="e">
        <f t="shared" si="266"/>
        <v>#VALUE!</v>
      </c>
      <c r="G3434" s="99">
        <f t="shared" si="267"/>
        <v>0</v>
      </c>
      <c r="H3434" s="99">
        <v>1</v>
      </c>
    </row>
    <row r="3435" spans="3:8" ht="18" customHeight="1" x14ac:dyDescent="0.25">
      <c r="C3435" s="36" t="str">
        <f t="shared" si="263"/>
        <v/>
      </c>
      <c r="D3435" s="36">
        <f t="shared" si="264"/>
        <v>0</v>
      </c>
      <c r="E3435" s="36" t="e">
        <f t="shared" si="265"/>
        <v>#VALUE!</v>
      </c>
      <c r="F3435" s="78" t="e">
        <f t="shared" si="266"/>
        <v>#VALUE!</v>
      </c>
      <c r="G3435" s="99">
        <f t="shared" si="267"/>
        <v>0</v>
      </c>
      <c r="H3435" s="99">
        <v>1</v>
      </c>
    </row>
    <row r="3436" spans="3:8" ht="18" customHeight="1" x14ac:dyDescent="0.25">
      <c r="C3436" s="36" t="str">
        <f t="shared" si="263"/>
        <v/>
      </c>
      <c r="D3436" s="36">
        <f t="shared" si="264"/>
        <v>0</v>
      </c>
      <c r="E3436" s="36" t="e">
        <f t="shared" si="265"/>
        <v>#VALUE!</v>
      </c>
      <c r="F3436" s="78" t="e">
        <f t="shared" si="266"/>
        <v>#VALUE!</v>
      </c>
      <c r="G3436" s="99">
        <f t="shared" si="267"/>
        <v>0</v>
      </c>
      <c r="H3436" s="99">
        <v>1</v>
      </c>
    </row>
    <row r="3437" spans="3:8" ht="18" customHeight="1" x14ac:dyDescent="0.25">
      <c r="C3437" s="36" t="str">
        <f t="shared" si="263"/>
        <v/>
      </c>
      <c r="D3437" s="36">
        <f t="shared" si="264"/>
        <v>0</v>
      </c>
      <c r="E3437" s="36" t="e">
        <f t="shared" si="265"/>
        <v>#VALUE!</v>
      </c>
      <c r="F3437" s="78" t="e">
        <f t="shared" si="266"/>
        <v>#VALUE!</v>
      </c>
      <c r="G3437" s="99">
        <f t="shared" si="267"/>
        <v>0</v>
      </c>
      <c r="H3437" s="99">
        <v>1</v>
      </c>
    </row>
    <row r="3438" spans="3:8" ht="18" customHeight="1" x14ac:dyDescent="0.25">
      <c r="C3438" s="36" t="str">
        <f t="shared" si="263"/>
        <v/>
      </c>
      <c r="D3438" s="36">
        <f t="shared" si="264"/>
        <v>0</v>
      </c>
      <c r="E3438" s="36" t="e">
        <f t="shared" si="265"/>
        <v>#VALUE!</v>
      </c>
      <c r="F3438" s="78" t="e">
        <f t="shared" si="266"/>
        <v>#VALUE!</v>
      </c>
      <c r="G3438" s="99">
        <f t="shared" si="267"/>
        <v>0</v>
      </c>
      <c r="H3438" s="99">
        <v>1</v>
      </c>
    </row>
    <row r="3439" spans="3:8" ht="18" customHeight="1" x14ac:dyDescent="0.25">
      <c r="C3439" s="36" t="str">
        <f t="shared" si="263"/>
        <v/>
      </c>
      <c r="D3439" s="36">
        <f t="shared" si="264"/>
        <v>0</v>
      </c>
      <c r="E3439" s="36" t="e">
        <f t="shared" si="265"/>
        <v>#VALUE!</v>
      </c>
      <c r="F3439" s="78" t="e">
        <f t="shared" si="266"/>
        <v>#VALUE!</v>
      </c>
      <c r="G3439" s="99">
        <f t="shared" si="267"/>
        <v>0</v>
      </c>
      <c r="H3439" s="99">
        <v>1</v>
      </c>
    </row>
    <row r="3440" spans="3:8" ht="18" customHeight="1" x14ac:dyDescent="0.25">
      <c r="C3440" s="36" t="str">
        <f t="shared" si="263"/>
        <v/>
      </c>
      <c r="D3440" s="36">
        <f t="shared" si="264"/>
        <v>0</v>
      </c>
      <c r="E3440" s="36" t="e">
        <f t="shared" si="265"/>
        <v>#VALUE!</v>
      </c>
      <c r="F3440" s="78" t="e">
        <f t="shared" si="266"/>
        <v>#VALUE!</v>
      </c>
      <c r="G3440" s="99">
        <f t="shared" si="267"/>
        <v>0</v>
      </c>
      <c r="H3440" s="99">
        <v>1</v>
      </c>
    </row>
    <row r="3441" spans="3:8" ht="18" customHeight="1" x14ac:dyDescent="0.25">
      <c r="C3441" s="36" t="str">
        <f t="shared" si="263"/>
        <v/>
      </c>
      <c r="D3441" s="36">
        <f t="shared" si="264"/>
        <v>0</v>
      </c>
      <c r="E3441" s="36" t="e">
        <f t="shared" si="265"/>
        <v>#VALUE!</v>
      </c>
      <c r="F3441" s="78" t="e">
        <f t="shared" si="266"/>
        <v>#VALUE!</v>
      </c>
      <c r="G3441" s="99">
        <f t="shared" si="267"/>
        <v>0</v>
      </c>
      <c r="H3441" s="99">
        <v>1</v>
      </c>
    </row>
    <row r="3442" spans="3:8" ht="18" customHeight="1" x14ac:dyDescent="0.25">
      <c r="C3442" s="36" t="str">
        <f t="shared" si="263"/>
        <v/>
      </c>
      <c r="D3442" s="36">
        <f t="shared" si="264"/>
        <v>0</v>
      </c>
      <c r="E3442" s="36" t="e">
        <f t="shared" si="265"/>
        <v>#VALUE!</v>
      </c>
      <c r="F3442" s="78" t="e">
        <f t="shared" si="266"/>
        <v>#VALUE!</v>
      </c>
      <c r="G3442" s="99">
        <f t="shared" si="267"/>
        <v>0</v>
      </c>
      <c r="H3442" s="99">
        <v>1</v>
      </c>
    </row>
    <row r="3443" spans="3:8" ht="18" customHeight="1" x14ac:dyDescent="0.25">
      <c r="C3443" s="36" t="str">
        <f t="shared" si="263"/>
        <v/>
      </c>
      <c r="D3443" s="36">
        <f t="shared" si="264"/>
        <v>0</v>
      </c>
      <c r="E3443" s="36" t="e">
        <f t="shared" si="265"/>
        <v>#VALUE!</v>
      </c>
      <c r="F3443" s="78" t="e">
        <f t="shared" si="266"/>
        <v>#VALUE!</v>
      </c>
      <c r="G3443" s="99">
        <f t="shared" si="267"/>
        <v>0</v>
      </c>
      <c r="H3443" s="99">
        <v>1</v>
      </c>
    </row>
    <row r="3444" spans="3:8" ht="18" customHeight="1" x14ac:dyDescent="0.25">
      <c r="C3444" s="36" t="str">
        <f t="shared" si="263"/>
        <v/>
      </c>
      <c r="D3444" s="36">
        <f t="shared" si="264"/>
        <v>0</v>
      </c>
      <c r="E3444" s="36" t="e">
        <f t="shared" si="265"/>
        <v>#VALUE!</v>
      </c>
      <c r="F3444" s="78" t="e">
        <f t="shared" si="266"/>
        <v>#VALUE!</v>
      </c>
      <c r="G3444" s="99">
        <f t="shared" si="267"/>
        <v>0</v>
      </c>
      <c r="H3444" s="99">
        <v>1</v>
      </c>
    </row>
    <row r="3445" spans="3:8" ht="18" customHeight="1" x14ac:dyDescent="0.25">
      <c r="C3445" s="36" t="str">
        <f t="shared" si="263"/>
        <v/>
      </c>
      <c r="D3445" s="36">
        <f t="shared" si="264"/>
        <v>0</v>
      </c>
      <c r="E3445" s="36" t="e">
        <f t="shared" si="265"/>
        <v>#VALUE!</v>
      </c>
      <c r="F3445" s="78" t="e">
        <f t="shared" si="266"/>
        <v>#VALUE!</v>
      </c>
      <c r="G3445" s="99">
        <f t="shared" si="267"/>
        <v>0</v>
      </c>
      <c r="H3445" s="99">
        <v>1</v>
      </c>
    </row>
    <row r="3446" spans="3:8" ht="18" customHeight="1" x14ac:dyDescent="0.25">
      <c r="C3446" s="36" t="str">
        <f t="shared" si="263"/>
        <v/>
      </c>
      <c r="D3446" s="36">
        <f t="shared" si="264"/>
        <v>0</v>
      </c>
      <c r="E3446" s="36" t="e">
        <f t="shared" si="265"/>
        <v>#VALUE!</v>
      </c>
      <c r="F3446" s="78" t="e">
        <f t="shared" si="266"/>
        <v>#VALUE!</v>
      </c>
      <c r="G3446" s="99">
        <f t="shared" si="267"/>
        <v>0</v>
      </c>
      <c r="H3446" s="99">
        <v>1</v>
      </c>
    </row>
    <row r="3447" spans="3:8" ht="18" customHeight="1" x14ac:dyDescent="0.25">
      <c r="C3447" s="36" t="str">
        <f t="shared" si="263"/>
        <v/>
      </c>
      <c r="D3447" s="36">
        <f t="shared" si="264"/>
        <v>0</v>
      </c>
      <c r="E3447" s="36" t="e">
        <f t="shared" si="265"/>
        <v>#VALUE!</v>
      </c>
      <c r="F3447" s="78" t="e">
        <f t="shared" si="266"/>
        <v>#VALUE!</v>
      </c>
      <c r="G3447" s="99">
        <f t="shared" si="267"/>
        <v>0</v>
      </c>
      <c r="H3447" s="99">
        <v>1</v>
      </c>
    </row>
    <row r="3448" spans="3:8" ht="18" customHeight="1" x14ac:dyDescent="0.25">
      <c r="C3448" s="36" t="str">
        <f t="shared" si="263"/>
        <v/>
      </c>
      <c r="D3448" s="36">
        <f t="shared" si="264"/>
        <v>0</v>
      </c>
      <c r="E3448" s="36" t="e">
        <f t="shared" si="265"/>
        <v>#VALUE!</v>
      </c>
      <c r="F3448" s="78" t="e">
        <f t="shared" si="266"/>
        <v>#VALUE!</v>
      </c>
      <c r="G3448" s="99">
        <f t="shared" si="267"/>
        <v>0</v>
      </c>
      <c r="H3448" s="99">
        <v>1</v>
      </c>
    </row>
    <row r="3449" spans="3:8" ht="18" customHeight="1" x14ac:dyDescent="0.25">
      <c r="C3449" s="36" t="str">
        <f t="shared" si="263"/>
        <v/>
      </c>
      <c r="D3449" s="36">
        <f t="shared" si="264"/>
        <v>0</v>
      </c>
      <c r="E3449" s="36" t="e">
        <f t="shared" si="265"/>
        <v>#VALUE!</v>
      </c>
      <c r="F3449" s="78" t="e">
        <f t="shared" si="266"/>
        <v>#VALUE!</v>
      </c>
      <c r="G3449" s="99">
        <f t="shared" si="267"/>
        <v>0</v>
      </c>
      <c r="H3449" s="99">
        <v>1</v>
      </c>
    </row>
    <row r="3450" spans="3:8" ht="18" customHeight="1" x14ac:dyDescent="0.25">
      <c r="C3450" s="36" t="str">
        <f t="shared" si="263"/>
        <v/>
      </c>
      <c r="D3450" s="36">
        <f t="shared" si="264"/>
        <v>0</v>
      </c>
      <c r="E3450" s="36" t="e">
        <f t="shared" si="265"/>
        <v>#VALUE!</v>
      </c>
      <c r="F3450" s="78" t="e">
        <f t="shared" si="266"/>
        <v>#VALUE!</v>
      </c>
      <c r="G3450" s="99">
        <f t="shared" si="267"/>
        <v>0</v>
      </c>
      <c r="H3450" s="99">
        <v>1</v>
      </c>
    </row>
    <row r="3451" spans="3:8" ht="18" customHeight="1" x14ac:dyDescent="0.25">
      <c r="C3451" s="36" t="str">
        <f t="shared" si="263"/>
        <v/>
      </c>
      <c r="D3451" s="36">
        <f t="shared" si="264"/>
        <v>0</v>
      </c>
      <c r="E3451" s="36" t="e">
        <f t="shared" si="265"/>
        <v>#VALUE!</v>
      </c>
      <c r="F3451" s="78" t="e">
        <f t="shared" si="266"/>
        <v>#VALUE!</v>
      </c>
      <c r="G3451" s="99">
        <f t="shared" si="267"/>
        <v>0</v>
      </c>
      <c r="H3451" s="99">
        <v>1</v>
      </c>
    </row>
    <row r="3452" spans="3:8" ht="18" customHeight="1" x14ac:dyDescent="0.25">
      <c r="C3452" s="36" t="str">
        <f t="shared" si="263"/>
        <v/>
      </c>
      <c r="D3452" s="36">
        <f t="shared" si="264"/>
        <v>0</v>
      </c>
      <c r="E3452" s="36" t="e">
        <f t="shared" si="265"/>
        <v>#VALUE!</v>
      </c>
      <c r="F3452" s="78" t="e">
        <f t="shared" si="266"/>
        <v>#VALUE!</v>
      </c>
      <c r="G3452" s="99">
        <f t="shared" si="267"/>
        <v>0</v>
      </c>
      <c r="H3452" s="99">
        <v>1</v>
      </c>
    </row>
    <row r="3453" spans="3:8" ht="18" customHeight="1" x14ac:dyDescent="0.25">
      <c r="C3453" s="36" t="str">
        <f t="shared" si="263"/>
        <v/>
      </c>
      <c r="D3453" s="36">
        <f t="shared" si="264"/>
        <v>0</v>
      </c>
      <c r="E3453" s="36" t="e">
        <f t="shared" si="265"/>
        <v>#VALUE!</v>
      </c>
      <c r="F3453" s="78" t="e">
        <f t="shared" si="266"/>
        <v>#VALUE!</v>
      </c>
      <c r="G3453" s="99">
        <f t="shared" si="267"/>
        <v>0</v>
      </c>
      <c r="H3453" s="99">
        <v>1</v>
      </c>
    </row>
    <row r="3454" spans="3:8" ht="18" customHeight="1" x14ac:dyDescent="0.25">
      <c r="C3454" s="36" t="str">
        <f t="shared" si="263"/>
        <v/>
      </c>
      <c r="D3454" s="36">
        <f t="shared" si="264"/>
        <v>0</v>
      </c>
      <c r="E3454" s="36" t="e">
        <f t="shared" si="265"/>
        <v>#VALUE!</v>
      </c>
      <c r="F3454" s="78" t="e">
        <f t="shared" si="266"/>
        <v>#VALUE!</v>
      </c>
      <c r="G3454" s="99">
        <f t="shared" si="267"/>
        <v>0</v>
      </c>
      <c r="H3454" s="99">
        <v>1</v>
      </c>
    </row>
    <row r="3455" spans="3:8" ht="18" customHeight="1" x14ac:dyDescent="0.25">
      <c r="C3455" s="36" t="str">
        <f t="shared" si="263"/>
        <v/>
      </c>
      <c r="D3455" s="36">
        <f t="shared" si="264"/>
        <v>0</v>
      </c>
      <c r="E3455" s="36" t="e">
        <f t="shared" si="265"/>
        <v>#VALUE!</v>
      </c>
      <c r="F3455" s="78" t="e">
        <f t="shared" si="266"/>
        <v>#VALUE!</v>
      </c>
      <c r="G3455" s="99">
        <f t="shared" si="267"/>
        <v>0</v>
      </c>
      <c r="H3455" s="99">
        <v>1</v>
      </c>
    </row>
    <row r="3456" spans="3:8" ht="18" customHeight="1" x14ac:dyDescent="0.25">
      <c r="C3456" s="36" t="str">
        <f t="shared" si="263"/>
        <v/>
      </c>
      <c r="D3456" s="36">
        <f t="shared" si="264"/>
        <v>0</v>
      </c>
      <c r="E3456" s="36" t="e">
        <f t="shared" si="265"/>
        <v>#VALUE!</v>
      </c>
      <c r="F3456" s="78" t="e">
        <f t="shared" si="266"/>
        <v>#VALUE!</v>
      </c>
      <c r="G3456" s="99">
        <f t="shared" si="267"/>
        <v>0</v>
      </c>
      <c r="H3456" s="99">
        <v>1</v>
      </c>
    </row>
    <row r="3457" spans="3:8" ht="18" customHeight="1" x14ac:dyDescent="0.25">
      <c r="C3457" s="36" t="str">
        <f t="shared" si="263"/>
        <v/>
      </c>
      <c r="D3457" s="36">
        <f t="shared" si="264"/>
        <v>0</v>
      </c>
      <c r="E3457" s="36" t="e">
        <f t="shared" si="265"/>
        <v>#VALUE!</v>
      </c>
      <c r="F3457" s="78" t="e">
        <f t="shared" si="266"/>
        <v>#VALUE!</v>
      </c>
      <c r="G3457" s="99">
        <f t="shared" si="267"/>
        <v>0</v>
      </c>
      <c r="H3457" s="99">
        <v>1</v>
      </c>
    </row>
    <row r="3458" spans="3:8" ht="18" customHeight="1" x14ac:dyDescent="0.25">
      <c r="C3458" s="36" t="str">
        <f t="shared" si="263"/>
        <v/>
      </c>
      <c r="D3458" s="36">
        <f t="shared" si="264"/>
        <v>0</v>
      </c>
      <c r="E3458" s="36" t="e">
        <f t="shared" si="265"/>
        <v>#VALUE!</v>
      </c>
      <c r="F3458" s="78" t="e">
        <f t="shared" si="266"/>
        <v>#VALUE!</v>
      </c>
      <c r="G3458" s="99">
        <f t="shared" si="267"/>
        <v>0</v>
      </c>
      <c r="H3458" s="99">
        <v>1</v>
      </c>
    </row>
    <row r="3459" spans="3:8" ht="18" customHeight="1" x14ac:dyDescent="0.25">
      <c r="C3459" s="36" t="str">
        <f t="shared" ref="C3459:C3522" si="268">TRIM(RIGHT(SUBSTITUTE(A3459,"/",REPT(" ",LEN(A3459))),LEN(A3459)))</f>
        <v/>
      </c>
      <c r="D3459" s="36">
        <f t="shared" ref="D3459:D3522" si="269">B3459</f>
        <v>0</v>
      </c>
      <c r="E3459" s="36" t="e">
        <f t="shared" ref="E3459:E3522" si="270">LEFT(A3459,LEN(A3459)-LEN(C3459)-1)</f>
        <v>#VALUE!</v>
      </c>
      <c r="F3459" s="78" t="e">
        <f t="shared" ref="F3459:F3522" si="271">LEFT(A3459,FIND("/",A3459,FIND("/",A3459)+1)-1)</f>
        <v>#VALUE!</v>
      </c>
      <c r="G3459" s="99">
        <f t="shared" ref="G3459:G3522" si="272">B3459</f>
        <v>0</v>
      </c>
      <c r="H3459" s="99">
        <v>1</v>
      </c>
    </row>
    <row r="3460" spans="3:8" ht="18" customHeight="1" x14ac:dyDescent="0.25">
      <c r="C3460" s="36" t="str">
        <f t="shared" si="268"/>
        <v/>
      </c>
      <c r="D3460" s="36">
        <f t="shared" si="269"/>
        <v>0</v>
      </c>
      <c r="E3460" s="36" t="e">
        <f t="shared" si="270"/>
        <v>#VALUE!</v>
      </c>
      <c r="F3460" s="78" t="e">
        <f t="shared" si="271"/>
        <v>#VALUE!</v>
      </c>
      <c r="G3460" s="99">
        <f t="shared" si="272"/>
        <v>0</v>
      </c>
      <c r="H3460" s="99">
        <v>1</v>
      </c>
    </row>
    <row r="3461" spans="3:8" ht="18" customHeight="1" x14ac:dyDescent="0.25">
      <c r="C3461" s="36" t="str">
        <f t="shared" si="268"/>
        <v/>
      </c>
      <c r="D3461" s="36">
        <f t="shared" si="269"/>
        <v>0</v>
      </c>
      <c r="E3461" s="36" t="e">
        <f t="shared" si="270"/>
        <v>#VALUE!</v>
      </c>
      <c r="F3461" s="78" t="e">
        <f t="shared" si="271"/>
        <v>#VALUE!</v>
      </c>
      <c r="G3461" s="99">
        <f t="shared" si="272"/>
        <v>0</v>
      </c>
      <c r="H3461" s="99">
        <v>1</v>
      </c>
    </row>
    <row r="3462" spans="3:8" ht="18" customHeight="1" x14ac:dyDescent="0.25">
      <c r="C3462" s="36" t="str">
        <f t="shared" si="268"/>
        <v/>
      </c>
      <c r="D3462" s="36">
        <f t="shared" si="269"/>
        <v>0</v>
      </c>
      <c r="E3462" s="36" t="e">
        <f t="shared" si="270"/>
        <v>#VALUE!</v>
      </c>
      <c r="F3462" s="78" t="e">
        <f t="shared" si="271"/>
        <v>#VALUE!</v>
      </c>
      <c r="G3462" s="99">
        <f t="shared" si="272"/>
        <v>0</v>
      </c>
      <c r="H3462" s="99">
        <v>1</v>
      </c>
    </row>
    <row r="3463" spans="3:8" ht="18" customHeight="1" x14ac:dyDescent="0.25">
      <c r="C3463" s="36" t="str">
        <f t="shared" si="268"/>
        <v/>
      </c>
      <c r="D3463" s="36">
        <f t="shared" si="269"/>
        <v>0</v>
      </c>
      <c r="E3463" s="36" t="e">
        <f t="shared" si="270"/>
        <v>#VALUE!</v>
      </c>
      <c r="F3463" s="78" t="e">
        <f t="shared" si="271"/>
        <v>#VALUE!</v>
      </c>
      <c r="G3463" s="99">
        <f t="shared" si="272"/>
        <v>0</v>
      </c>
      <c r="H3463" s="99">
        <v>1</v>
      </c>
    </row>
    <row r="3464" spans="3:8" ht="18" customHeight="1" x14ac:dyDescent="0.25">
      <c r="C3464" s="36" t="str">
        <f t="shared" si="268"/>
        <v/>
      </c>
      <c r="D3464" s="36">
        <f t="shared" si="269"/>
        <v>0</v>
      </c>
      <c r="E3464" s="36" t="e">
        <f t="shared" si="270"/>
        <v>#VALUE!</v>
      </c>
      <c r="F3464" s="78" t="e">
        <f t="shared" si="271"/>
        <v>#VALUE!</v>
      </c>
      <c r="G3464" s="99">
        <f t="shared" si="272"/>
        <v>0</v>
      </c>
      <c r="H3464" s="99">
        <v>1</v>
      </c>
    </row>
    <row r="3465" spans="3:8" ht="18" customHeight="1" x14ac:dyDescent="0.25">
      <c r="C3465" s="36" t="str">
        <f t="shared" si="268"/>
        <v/>
      </c>
      <c r="D3465" s="36">
        <f t="shared" si="269"/>
        <v>0</v>
      </c>
      <c r="E3465" s="36" t="e">
        <f t="shared" si="270"/>
        <v>#VALUE!</v>
      </c>
      <c r="F3465" s="78" t="e">
        <f t="shared" si="271"/>
        <v>#VALUE!</v>
      </c>
      <c r="G3465" s="99">
        <f t="shared" si="272"/>
        <v>0</v>
      </c>
      <c r="H3465" s="99">
        <v>1</v>
      </c>
    </row>
    <row r="3466" spans="3:8" ht="18" customHeight="1" x14ac:dyDescent="0.25">
      <c r="C3466" s="36" t="str">
        <f t="shared" si="268"/>
        <v/>
      </c>
      <c r="D3466" s="36">
        <f t="shared" si="269"/>
        <v>0</v>
      </c>
      <c r="E3466" s="36" t="e">
        <f t="shared" si="270"/>
        <v>#VALUE!</v>
      </c>
      <c r="F3466" s="78" t="e">
        <f t="shared" si="271"/>
        <v>#VALUE!</v>
      </c>
      <c r="G3466" s="99">
        <f t="shared" si="272"/>
        <v>0</v>
      </c>
      <c r="H3466" s="99">
        <v>1</v>
      </c>
    </row>
    <row r="3467" spans="3:8" ht="18" customHeight="1" x14ac:dyDescent="0.25">
      <c r="C3467" s="36" t="str">
        <f t="shared" si="268"/>
        <v/>
      </c>
      <c r="D3467" s="36">
        <f t="shared" si="269"/>
        <v>0</v>
      </c>
      <c r="E3467" s="36" t="e">
        <f t="shared" si="270"/>
        <v>#VALUE!</v>
      </c>
      <c r="F3467" s="78" t="e">
        <f t="shared" si="271"/>
        <v>#VALUE!</v>
      </c>
      <c r="G3467" s="99">
        <f t="shared" si="272"/>
        <v>0</v>
      </c>
      <c r="H3467" s="99">
        <v>1</v>
      </c>
    </row>
    <row r="3468" spans="3:8" ht="18" customHeight="1" x14ac:dyDescent="0.25">
      <c r="C3468" s="36" t="str">
        <f t="shared" si="268"/>
        <v/>
      </c>
      <c r="D3468" s="36">
        <f t="shared" si="269"/>
        <v>0</v>
      </c>
      <c r="E3468" s="36" t="e">
        <f t="shared" si="270"/>
        <v>#VALUE!</v>
      </c>
      <c r="F3468" s="78" t="e">
        <f t="shared" si="271"/>
        <v>#VALUE!</v>
      </c>
      <c r="G3468" s="99">
        <f t="shared" si="272"/>
        <v>0</v>
      </c>
      <c r="H3468" s="99">
        <v>1</v>
      </c>
    </row>
    <row r="3469" spans="3:8" ht="18" customHeight="1" x14ac:dyDescent="0.25">
      <c r="C3469" s="36" t="str">
        <f t="shared" si="268"/>
        <v/>
      </c>
      <c r="D3469" s="36">
        <f t="shared" si="269"/>
        <v>0</v>
      </c>
      <c r="E3469" s="36" t="e">
        <f t="shared" si="270"/>
        <v>#VALUE!</v>
      </c>
      <c r="F3469" s="78" t="e">
        <f t="shared" si="271"/>
        <v>#VALUE!</v>
      </c>
      <c r="G3469" s="99">
        <f t="shared" si="272"/>
        <v>0</v>
      </c>
      <c r="H3469" s="99">
        <v>1</v>
      </c>
    </row>
    <row r="3470" spans="3:8" ht="18" customHeight="1" x14ac:dyDescent="0.25">
      <c r="C3470" s="36" t="str">
        <f t="shared" si="268"/>
        <v/>
      </c>
      <c r="D3470" s="36">
        <f t="shared" si="269"/>
        <v>0</v>
      </c>
      <c r="E3470" s="36" t="e">
        <f t="shared" si="270"/>
        <v>#VALUE!</v>
      </c>
      <c r="F3470" s="78" t="e">
        <f t="shared" si="271"/>
        <v>#VALUE!</v>
      </c>
      <c r="G3470" s="99">
        <f t="shared" si="272"/>
        <v>0</v>
      </c>
      <c r="H3470" s="99">
        <v>1</v>
      </c>
    </row>
    <row r="3471" spans="3:8" ht="18" customHeight="1" x14ac:dyDescent="0.25">
      <c r="C3471" s="36" t="str">
        <f t="shared" si="268"/>
        <v/>
      </c>
      <c r="D3471" s="36">
        <f t="shared" si="269"/>
        <v>0</v>
      </c>
      <c r="E3471" s="36" t="e">
        <f t="shared" si="270"/>
        <v>#VALUE!</v>
      </c>
      <c r="F3471" s="78" t="e">
        <f t="shared" si="271"/>
        <v>#VALUE!</v>
      </c>
      <c r="G3471" s="99">
        <f t="shared" si="272"/>
        <v>0</v>
      </c>
      <c r="H3471" s="99">
        <v>1</v>
      </c>
    </row>
    <row r="3472" spans="3:8" ht="18" customHeight="1" x14ac:dyDescent="0.25">
      <c r="C3472" s="36" t="str">
        <f t="shared" si="268"/>
        <v/>
      </c>
      <c r="D3472" s="36">
        <f t="shared" si="269"/>
        <v>0</v>
      </c>
      <c r="E3472" s="36" t="e">
        <f t="shared" si="270"/>
        <v>#VALUE!</v>
      </c>
      <c r="F3472" s="78" t="e">
        <f t="shared" si="271"/>
        <v>#VALUE!</v>
      </c>
      <c r="G3472" s="99">
        <f t="shared" si="272"/>
        <v>0</v>
      </c>
      <c r="H3472" s="99">
        <v>1</v>
      </c>
    </row>
    <row r="3473" spans="3:8" ht="18" customHeight="1" x14ac:dyDescent="0.25">
      <c r="C3473" s="36" t="str">
        <f t="shared" si="268"/>
        <v/>
      </c>
      <c r="D3473" s="36">
        <f t="shared" si="269"/>
        <v>0</v>
      </c>
      <c r="E3473" s="36" t="e">
        <f t="shared" si="270"/>
        <v>#VALUE!</v>
      </c>
      <c r="F3473" s="78" t="e">
        <f t="shared" si="271"/>
        <v>#VALUE!</v>
      </c>
      <c r="G3473" s="99">
        <f t="shared" si="272"/>
        <v>0</v>
      </c>
      <c r="H3473" s="99">
        <v>1</v>
      </c>
    </row>
    <row r="3474" spans="3:8" ht="18" customHeight="1" x14ac:dyDescent="0.25">
      <c r="C3474" s="36" t="str">
        <f t="shared" si="268"/>
        <v/>
      </c>
      <c r="D3474" s="36">
        <f t="shared" si="269"/>
        <v>0</v>
      </c>
      <c r="E3474" s="36" t="e">
        <f t="shared" si="270"/>
        <v>#VALUE!</v>
      </c>
      <c r="F3474" s="78" t="e">
        <f t="shared" si="271"/>
        <v>#VALUE!</v>
      </c>
      <c r="G3474" s="99">
        <f t="shared" si="272"/>
        <v>0</v>
      </c>
      <c r="H3474" s="99">
        <v>1</v>
      </c>
    </row>
    <row r="3475" spans="3:8" ht="18" customHeight="1" x14ac:dyDescent="0.25">
      <c r="C3475" s="36" t="str">
        <f t="shared" si="268"/>
        <v/>
      </c>
      <c r="D3475" s="36">
        <f t="shared" si="269"/>
        <v>0</v>
      </c>
      <c r="E3475" s="36" t="e">
        <f t="shared" si="270"/>
        <v>#VALUE!</v>
      </c>
      <c r="F3475" s="78" t="e">
        <f t="shared" si="271"/>
        <v>#VALUE!</v>
      </c>
      <c r="G3475" s="99">
        <f t="shared" si="272"/>
        <v>0</v>
      </c>
      <c r="H3475" s="99">
        <v>1</v>
      </c>
    </row>
    <row r="3476" spans="3:8" ht="18" customHeight="1" x14ac:dyDescent="0.25">
      <c r="C3476" s="36" t="str">
        <f t="shared" si="268"/>
        <v/>
      </c>
      <c r="D3476" s="36">
        <f t="shared" si="269"/>
        <v>0</v>
      </c>
      <c r="E3476" s="36" t="e">
        <f t="shared" si="270"/>
        <v>#VALUE!</v>
      </c>
      <c r="F3476" s="78" t="e">
        <f t="shared" si="271"/>
        <v>#VALUE!</v>
      </c>
      <c r="G3476" s="99">
        <f t="shared" si="272"/>
        <v>0</v>
      </c>
      <c r="H3476" s="99">
        <v>1</v>
      </c>
    </row>
    <row r="3477" spans="3:8" ht="18" customHeight="1" x14ac:dyDescent="0.25">
      <c r="C3477" s="36" t="str">
        <f t="shared" si="268"/>
        <v/>
      </c>
      <c r="D3477" s="36">
        <f t="shared" si="269"/>
        <v>0</v>
      </c>
      <c r="E3477" s="36" t="e">
        <f t="shared" si="270"/>
        <v>#VALUE!</v>
      </c>
      <c r="F3477" s="78" t="e">
        <f t="shared" si="271"/>
        <v>#VALUE!</v>
      </c>
      <c r="G3477" s="99">
        <f t="shared" si="272"/>
        <v>0</v>
      </c>
      <c r="H3477" s="99">
        <v>1</v>
      </c>
    </row>
    <row r="3478" spans="3:8" ht="18" customHeight="1" x14ac:dyDescent="0.25">
      <c r="C3478" s="36" t="str">
        <f t="shared" si="268"/>
        <v/>
      </c>
      <c r="D3478" s="36">
        <f t="shared" si="269"/>
        <v>0</v>
      </c>
      <c r="E3478" s="36" t="e">
        <f t="shared" si="270"/>
        <v>#VALUE!</v>
      </c>
      <c r="F3478" s="78" t="e">
        <f t="shared" si="271"/>
        <v>#VALUE!</v>
      </c>
      <c r="G3478" s="99">
        <f t="shared" si="272"/>
        <v>0</v>
      </c>
      <c r="H3478" s="99">
        <v>1</v>
      </c>
    </row>
    <row r="3479" spans="3:8" ht="18" customHeight="1" x14ac:dyDescent="0.25">
      <c r="C3479" s="36" t="str">
        <f t="shared" si="268"/>
        <v/>
      </c>
      <c r="D3479" s="36">
        <f t="shared" si="269"/>
        <v>0</v>
      </c>
      <c r="E3479" s="36" t="e">
        <f t="shared" si="270"/>
        <v>#VALUE!</v>
      </c>
      <c r="F3479" s="78" t="e">
        <f t="shared" si="271"/>
        <v>#VALUE!</v>
      </c>
      <c r="G3479" s="99">
        <f t="shared" si="272"/>
        <v>0</v>
      </c>
      <c r="H3479" s="99">
        <v>1</v>
      </c>
    </row>
    <row r="3480" spans="3:8" ht="18" customHeight="1" x14ac:dyDescent="0.25">
      <c r="C3480" s="36" t="str">
        <f t="shared" si="268"/>
        <v/>
      </c>
      <c r="D3480" s="36">
        <f t="shared" si="269"/>
        <v>0</v>
      </c>
      <c r="E3480" s="36" t="e">
        <f t="shared" si="270"/>
        <v>#VALUE!</v>
      </c>
      <c r="F3480" s="78" t="e">
        <f t="shared" si="271"/>
        <v>#VALUE!</v>
      </c>
      <c r="G3480" s="99">
        <f t="shared" si="272"/>
        <v>0</v>
      </c>
      <c r="H3480" s="99">
        <v>1</v>
      </c>
    </row>
    <row r="3481" spans="3:8" ht="18" customHeight="1" x14ac:dyDescent="0.25">
      <c r="C3481" s="36" t="str">
        <f t="shared" si="268"/>
        <v/>
      </c>
      <c r="D3481" s="36">
        <f t="shared" si="269"/>
        <v>0</v>
      </c>
      <c r="E3481" s="36" t="e">
        <f t="shared" si="270"/>
        <v>#VALUE!</v>
      </c>
      <c r="F3481" s="78" t="e">
        <f t="shared" si="271"/>
        <v>#VALUE!</v>
      </c>
      <c r="G3481" s="99">
        <f t="shared" si="272"/>
        <v>0</v>
      </c>
      <c r="H3481" s="99">
        <v>1</v>
      </c>
    </row>
    <row r="3482" spans="3:8" ht="18" customHeight="1" x14ac:dyDescent="0.25">
      <c r="C3482" s="36" t="str">
        <f t="shared" si="268"/>
        <v/>
      </c>
      <c r="D3482" s="36">
        <f t="shared" si="269"/>
        <v>0</v>
      </c>
      <c r="E3482" s="36" t="e">
        <f t="shared" si="270"/>
        <v>#VALUE!</v>
      </c>
      <c r="F3482" s="78" t="e">
        <f t="shared" si="271"/>
        <v>#VALUE!</v>
      </c>
      <c r="G3482" s="99">
        <f t="shared" si="272"/>
        <v>0</v>
      </c>
      <c r="H3482" s="99">
        <v>1</v>
      </c>
    </row>
    <row r="3483" spans="3:8" ht="18" customHeight="1" x14ac:dyDescent="0.25">
      <c r="C3483" s="36" t="str">
        <f t="shared" si="268"/>
        <v/>
      </c>
      <c r="D3483" s="36">
        <f t="shared" si="269"/>
        <v>0</v>
      </c>
      <c r="E3483" s="36" t="e">
        <f t="shared" si="270"/>
        <v>#VALUE!</v>
      </c>
      <c r="F3483" s="78" t="e">
        <f t="shared" si="271"/>
        <v>#VALUE!</v>
      </c>
      <c r="G3483" s="99">
        <f t="shared" si="272"/>
        <v>0</v>
      </c>
      <c r="H3483" s="99">
        <v>1</v>
      </c>
    </row>
    <row r="3484" spans="3:8" ht="18" customHeight="1" x14ac:dyDescent="0.25">
      <c r="C3484" s="36" t="str">
        <f t="shared" si="268"/>
        <v/>
      </c>
      <c r="D3484" s="36">
        <f t="shared" si="269"/>
        <v>0</v>
      </c>
      <c r="E3484" s="36" t="e">
        <f t="shared" si="270"/>
        <v>#VALUE!</v>
      </c>
      <c r="F3484" s="78" t="e">
        <f t="shared" si="271"/>
        <v>#VALUE!</v>
      </c>
      <c r="G3484" s="99">
        <f t="shared" si="272"/>
        <v>0</v>
      </c>
      <c r="H3484" s="99">
        <v>1</v>
      </c>
    </row>
    <row r="3485" spans="3:8" ht="18" customHeight="1" x14ac:dyDescent="0.25">
      <c r="C3485" s="36" t="str">
        <f t="shared" si="268"/>
        <v/>
      </c>
      <c r="D3485" s="36">
        <f t="shared" si="269"/>
        <v>0</v>
      </c>
      <c r="E3485" s="36" t="e">
        <f t="shared" si="270"/>
        <v>#VALUE!</v>
      </c>
      <c r="F3485" s="78" t="e">
        <f t="shared" si="271"/>
        <v>#VALUE!</v>
      </c>
      <c r="G3485" s="99">
        <f t="shared" si="272"/>
        <v>0</v>
      </c>
      <c r="H3485" s="99">
        <v>1</v>
      </c>
    </row>
    <row r="3486" spans="3:8" ht="18" customHeight="1" x14ac:dyDescent="0.25">
      <c r="C3486" s="36" t="str">
        <f t="shared" si="268"/>
        <v/>
      </c>
      <c r="D3486" s="36">
        <f t="shared" si="269"/>
        <v>0</v>
      </c>
      <c r="E3486" s="36" t="e">
        <f t="shared" si="270"/>
        <v>#VALUE!</v>
      </c>
      <c r="F3486" s="78" t="e">
        <f t="shared" si="271"/>
        <v>#VALUE!</v>
      </c>
      <c r="G3486" s="99">
        <f t="shared" si="272"/>
        <v>0</v>
      </c>
      <c r="H3486" s="99">
        <v>1</v>
      </c>
    </row>
    <row r="3487" spans="3:8" ht="18" customHeight="1" x14ac:dyDescent="0.25">
      <c r="C3487" s="36" t="str">
        <f t="shared" si="268"/>
        <v/>
      </c>
      <c r="D3487" s="36">
        <f t="shared" si="269"/>
        <v>0</v>
      </c>
      <c r="E3487" s="36" t="e">
        <f t="shared" si="270"/>
        <v>#VALUE!</v>
      </c>
      <c r="F3487" s="78" t="e">
        <f t="shared" si="271"/>
        <v>#VALUE!</v>
      </c>
      <c r="G3487" s="99">
        <f t="shared" si="272"/>
        <v>0</v>
      </c>
      <c r="H3487" s="99">
        <v>1</v>
      </c>
    </row>
    <row r="3488" spans="3:8" ht="18" customHeight="1" x14ac:dyDescent="0.25">
      <c r="C3488" s="36" t="str">
        <f t="shared" si="268"/>
        <v/>
      </c>
      <c r="D3488" s="36">
        <f t="shared" si="269"/>
        <v>0</v>
      </c>
      <c r="E3488" s="36" t="e">
        <f t="shared" si="270"/>
        <v>#VALUE!</v>
      </c>
      <c r="F3488" s="78" t="e">
        <f t="shared" si="271"/>
        <v>#VALUE!</v>
      </c>
      <c r="G3488" s="99">
        <f t="shared" si="272"/>
        <v>0</v>
      </c>
      <c r="H3488" s="99">
        <v>1</v>
      </c>
    </row>
    <row r="3489" spans="3:8" ht="18" customHeight="1" x14ac:dyDescent="0.25">
      <c r="C3489" s="36" t="str">
        <f t="shared" si="268"/>
        <v/>
      </c>
      <c r="D3489" s="36">
        <f t="shared" si="269"/>
        <v>0</v>
      </c>
      <c r="E3489" s="36" t="e">
        <f t="shared" si="270"/>
        <v>#VALUE!</v>
      </c>
      <c r="F3489" s="78" t="e">
        <f t="shared" si="271"/>
        <v>#VALUE!</v>
      </c>
      <c r="G3489" s="99">
        <f t="shared" si="272"/>
        <v>0</v>
      </c>
      <c r="H3489" s="99">
        <v>1</v>
      </c>
    </row>
    <row r="3490" spans="3:8" ht="18" customHeight="1" x14ac:dyDescent="0.25">
      <c r="C3490" s="36" t="str">
        <f t="shared" si="268"/>
        <v/>
      </c>
      <c r="D3490" s="36">
        <f t="shared" si="269"/>
        <v>0</v>
      </c>
      <c r="E3490" s="36" t="e">
        <f t="shared" si="270"/>
        <v>#VALUE!</v>
      </c>
      <c r="F3490" s="78" t="e">
        <f t="shared" si="271"/>
        <v>#VALUE!</v>
      </c>
      <c r="G3490" s="99">
        <f t="shared" si="272"/>
        <v>0</v>
      </c>
      <c r="H3490" s="99">
        <v>1</v>
      </c>
    </row>
    <row r="3491" spans="3:8" ht="18" customHeight="1" x14ac:dyDescent="0.25">
      <c r="C3491" s="36" t="str">
        <f t="shared" si="268"/>
        <v/>
      </c>
      <c r="D3491" s="36">
        <f t="shared" si="269"/>
        <v>0</v>
      </c>
      <c r="E3491" s="36" t="e">
        <f t="shared" si="270"/>
        <v>#VALUE!</v>
      </c>
      <c r="F3491" s="78" t="e">
        <f t="shared" si="271"/>
        <v>#VALUE!</v>
      </c>
      <c r="G3491" s="99">
        <f t="shared" si="272"/>
        <v>0</v>
      </c>
      <c r="H3491" s="99">
        <v>1</v>
      </c>
    </row>
    <row r="3492" spans="3:8" ht="18" customHeight="1" x14ac:dyDescent="0.25">
      <c r="C3492" s="36" t="str">
        <f t="shared" si="268"/>
        <v/>
      </c>
      <c r="D3492" s="36">
        <f t="shared" si="269"/>
        <v>0</v>
      </c>
      <c r="E3492" s="36" t="e">
        <f t="shared" si="270"/>
        <v>#VALUE!</v>
      </c>
      <c r="F3492" s="78" t="e">
        <f t="shared" si="271"/>
        <v>#VALUE!</v>
      </c>
      <c r="G3492" s="99">
        <f t="shared" si="272"/>
        <v>0</v>
      </c>
      <c r="H3492" s="99">
        <v>1</v>
      </c>
    </row>
    <row r="3493" spans="3:8" ht="18" customHeight="1" x14ac:dyDescent="0.25">
      <c r="C3493" s="36" t="str">
        <f t="shared" si="268"/>
        <v/>
      </c>
      <c r="D3493" s="36">
        <f t="shared" si="269"/>
        <v>0</v>
      </c>
      <c r="E3493" s="36" t="e">
        <f t="shared" si="270"/>
        <v>#VALUE!</v>
      </c>
      <c r="F3493" s="78" t="e">
        <f t="shared" si="271"/>
        <v>#VALUE!</v>
      </c>
      <c r="G3493" s="99">
        <f t="shared" si="272"/>
        <v>0</v>
      </c>
      <c r="H3493" s="99">
        <v>1</v>
      </c>
    </row>
    <row r="3494" spans="3:8" ht="18" customHeight="1" x14ac:dyDescent="0.25">
      <c r="C3494" s="36" t="str">
        <f t="shared" si="268"/>
        <v/>
      </c>
      <c r="D3494" s="36">
        <f t="shared" si="269"/>
        <v>0</v>
      </c>
      <c r="E3494" s="36" t="e">
        <f t="shared" si="270"/>
        <v>#VALUE!</v>
      </c>
      <c r="F3494" s="78" t="e">
        <f t="shared" si="271"/>
        <v>#VALUE!</v>
      </c>
      <c r="G3494" s="99">
        <f t="shared" si="272"/>
        <v>0</v>
      </c>
      <c r="H3494" s="99">
        <v>1</v>
      </c>
    </row>
    <row r="3495" spans="3:8" ht="18" customHeight="1" x14ac:dyDescent="0.25">
      <c r="C3495" s="36" t="str">
        <f t="shared" si="268"/>
        <v/>
      </c>
      <c r="D3495" s="36">
        <f t="shared" si="269"/>
        <v>0</v>
      </c>
      <c r="E3495" s="36" t="e">
        <f t="shared" si="270"/>
        <v>#VALUE!</v>
      </c>
      <c r="F3495" s="78" t="e">
        <f t="shared" si="271"/>
        <v>#VALUE!</v>
      </c>
      <c r="G3495" s="99">
        <f t="shared" si="272"/>
        <v>0</v>
      </c>
      <c r="H3495" s="99">
        <v>1</v>
      </c>
    </row>
    <row r="3496" spans="3:8" ht="18" customHeight="1" x14ac:dyDescent="0.25">
      <c r="C3496" s="36" t="str">
        <f t="shared" si="268"/>
        <v/>
      </c>
      <c r="D3496" s="36">
        <f t="shared" si="269"/>
        <v>0</v>
      </c>
      <c r="E3496" s="36" t="e">
        <f t="shared" si="270"/>
        <v>#VALUE!</v>
      </c>
      <c r="F3496" s="78" t="e">
        <f t="shared" si="271"/>
        <v>#VALUE!</v>
      </c>
      <c r="G3496" s="99">
        <f t="shared" si="272"/>
        <v>0</v>
      </c>
      <c r="H3496" s="99">
        <v>1</v>
      </c>
    </row>
    <row r="3497" spans="3:8" ht="18" customHeight="1" x14ac:dyDescent="0.25">
      <c r="C3497" s="36" t="str">
        <f t="shared" si="268"/>
        <v/>
      </c>
      <c r="D3497" s="36">
        <f t="shared" si="269"/>
        <v>0</v>
      </c>
      <c r="E3497" s="36" t="e">
        <f t="shared" si="270"/>
        <v>#VALUE!</v>
      </c>
      <c r="F3497" s="78" t="e">
        <f t="shared" si="271"/>
        <v>#VALUE!</v>
      </c>
      <c r="G3497" s="99">
        <f t="shared" si="272"/>
        <v>0</v>
      </c>
      <c r="H3497" s="99">
        <v>1</v>
      </c>
    </row>
    <row r="3498" spans="3:8" ht="18" customHeight="1" x14ac:dyDescent="0.25">
      <c r="C3498" s="36" t="str">
        <f t="shared" si="268"/>
        <v/>
      </c>
      <c r="D3498" s="36">
        <f t="shared" si="269"/>
        <v>0</v>
      </c>
      <c r="E3498" s="36" t="e">
        <f t="shared" si="270"/>
        <v>#VALUE!</v>
      </c>
      <c r="F3498" s="78" t="e">
        <f t="shared" si="271"/>
        <v>#VALUE!</v>
      </c>
      <c r="G3498" s="99">
        <f t="shared" si="272"/>
        <v>0</v>
      </c>
      <c r="H3498" s="99">
        <v>1</v>
      </c>
    </row>
    <row r="3499" spans="3:8" ht="18" customHeight="1" x14ac:dyDescent="0.25">
      <c r="C3499" s="36" t="str">
        <f t="shared" si="268"/>
        <v/>
      </c>
      <c r="D3499" s="36">
        <f t="shared" si="269"/>
        <v>0</v>
      </c>
      <c r="E3499" s="36" t="e">
        <f t="shared" si="270"/>
        <v>#VALUE!</v>
      </c>
      <c r="F3499" s="78" t="e">
        <f t="shared" si="271"/>
        <v>#VALUE!</v>
      </c>
      <c r="G3499" s="99">
        <f t="shared" si="272"/>
        <v>0</v>
      </c>
      <c r="H3499" s="99">
        <v>1</v>
      </c>
    </row>
    <row r="3500" spans="3:8" ht="18" customHeight="1" x14ac:dyDescent="0.25">
      <c r="C3500" s="36" t="str">
        <f t="shared" si="268"/>
        <v/>
      </c>
      <c r="D3500" s="36">
        <f t="shared" si="269"/>
        <v>0</v>
      </c>
      <c r="E3500" s="36" t="e">
        <f t="shared" si="270"/>
        <v>#VALUE!</v>
      </c>
      <c r="F3500" s="78" t="e">
        <f t="shared" si="271"/>
        <v>#VALUE!</v>
      </c>
      <c r="G3500" s="99">
        <f t="shared" si="272"/>
        <v>0</v>
      </c>
      <c r="H3500" s="99">
        <v>1</v>
      </c>
    </row>
    <row r="3501" spans="3:8" ht="18" customHeight="1" x14ac:dyDescent="0.25">
      <c r="C3501" s="36" t="str">
        <f t="shared" si="268"/>
        <v/>
      </c>
      <c r="D3501" s="36">
        <f t="shared" si="269"/>
        <v>0</v>
      </c>
      <c r="E3501" s="36" t="e">
        <f t="shared" si="270"/>
        <v>#VALUE!</v>
      </c>
      <c r="F3501" s="78" t="e">
        <f t="shared" si="271"/>
        <v>#VALUE!</v>
      </c>
      <c r="G3501" s="99">
        <f t="shared" si="272"/>
        <v>0</v>
      </c>
      <c r="H3501" s="99">
        <v>1</v>
      </c>
    </row>
    <row r="3502" spans="3:8" ht="18" customHeight="1" x14ac:dyDescent="0.25">
      <c r="C3502" s="36" t="str">
        <f t="shared" si="268"/>
        <v/>
      </c>
      <c r="D3502" s="36">
        <f t="shared" si="269"/>
        <v>0</v>
      </c>
      <c r="E3502" s="36" t="e">
        <f t="shared" si="270"/>
        <v>#VALUE!</v>
      </c>
      <c r="F3502" s="78" t="e">
        <f t="shared" si="271"/>
        <v>#VALUE!</v>
      </c>
      <c r="G3502" s="99">
        <f t="shared" si="272"/>
        <v>0</v>
      </c>
      <c r="H3502" s="99">
        <v>1</v>
      </c>
    </row>
    <row r="3503" spans="3:8" ht="18" customHeight="1" x14ac:dyDescent="0.25">
      <c r="C3503" s="36" t="str">
        <f t="shared" si="268"/>
        <v/>
      </c>
      <c r="D3503" s="36">
        <f t="shared" si="269"/>
        <v>0</v>
      </c>
      <c r="E3503" s="36" t="e">
        <f t="shared" si="270"/>
        <v>#VALUE!</v>
      </c>
      <c r="F3503" s="78" t="e">
        <f t="shared" si="271"/>
        <v>#VALUE!</v>
      </c>
      <c r="G3503" s="99">
        <f t="shared" si="272"/>
        <v>0</v>
      </c>
      <c r="H3503" s="99">
        <v>1</v>
      </c>
    </row>
    <row r="3504" spans="3:8" ht="18" customHeight="1" x14ac:dyDescent="0.25">
      <c r="C3504" s="36" t="str">
        <f t="shared" si="268"/>
        <v/>
      </c>
      <c r="D3504" s="36">
        <f t="shared" si="269"/>
        <v>0</v>
      </c>
      <c r="E3504" s="36" t="e">
        <f t="shared" si="270"/>
        <v>#VALUE!</v>
      </c>
      <c r="F3504" s="78" t="e">
        <f t="shared" si="271"/>
        <v>#VALUE!</v>
      </c>
      <c r="G3504" s="99">
        <f t="shared" si="272"/>
        <v>0</v>
      </c>
      <c r="H3504" s="99">
        <v>1</v>
      </c>
    </row>
    <row r="3505" spans="3:8" ht="18" customHeight="1" x14ac:dyDescent="0.25">
      <c r="C3505" s="36" t="str">
        <f t="shared" si="268"/>
        <v/>
      </c>
      <c r="D3505" s="36">
        <f t="shared" si="269"/>
        <v>0</v>
      </c>
      <c r="E3505" s="36" t="e">
        <f t="shared" si="270"/>
        <v>#VALUE!</v>
      </c>
      <c r="F3505" s="78" t="e">
        <f t="shared" si="271"/>
        <v>#VALUE!</v>
      </c>
      <c r="G3505" s="99">
        <f t="shared" si="272"/>
        <v>0</v>
      </c>
      <c r="H3505" s="99">
        <v>1</v>
      </c>
    </row>
    <row r="3506" spans="3:8" ht="18" customHeight="1" x14ac:dyDescent="0.25">
      <c r="C3506" s="36" t="str">
        <f t="shared" si="268"/>
        <v/>
      </c>
      <c r="D3506" s="36">
        <f t="shared" si="269"/>
        <v>0</v>
      </c>
      <c r="E3506" s="36" t="e">
        <f t="shared" si="270"/>
        <v>#VALUE!</v>
      </c>
      <c r="F3506" s="78" t="e">
        <f t="shared" si="271"/>
        <v>#VALUE!</v>
      </c>
      <c r="G3506" s="99">
        <f t="shared" si="272"/>
        <v>0</v>
      </c>
      <c r="H3506" s="99">
        <v>1</v>
      </c>
    </row>
    <row r="3507" spans="3:8" ht="18" customHeight="1" x14ac:dyDescent="0.25">
      <c r="C3507" s="36" t="str">
        <f t="shared" si="268"/>
        <v/>
      </c>
      <c r="D3507" s="36">
        <f t="shared" si="269"/>
        <v>0</v>
      </c>
      <c r="E3507" s="36" t="e">
        <f t="shared" si="270"/>
        <v>#VALUE!</v>
      </c>
      <c r="F3507" s="78" t="e">
        <f t="shared" si="271"/>
        <v>#VALUE!</v>
      </c>
      <c r="G3507" s="99">
        <f t="shared" si="272"/>
        <v>0</v>
      </c>
      <c r="H3507" s="99">
        <v>1</v>
      </c>
    </row>
    <row r="3508" spans="3:8" ht="18" customHeight="1" x14ac:dyDescent="0.25">
      <c r="C3508" s="36" t="str">
        <f t="shared" si="268"/>
        <v/>
      </c>
      <c r="D3508" s="36">
        <f t="shared" si="269"/>
        <v>0</v>
      </c>
      <c r="E3508" s="36" t="e">
        <f t="shared" si="270"/>
        <v>#VALUE!</v>
      </c>
      <c r="F3508" s="78" t="e">
        <f t="shared" si="271"/>
        <v>#VALUE!</v>
      </c>
      <c r="G3508" s="99">
        <f t="shared" si="272"/>
        <v>0</v>
      </c>
      <c r="H3508" s="99">
        <v>1</v>
      </c>
    </row>
    <row r="3509" spans="3:8" ht="18" customHeight="1" x14ac:dyDescent="0.25">
      <c r="C3509" s="36" t="str">
        <f t="shared" si="268"/>
        <v/>
      </c>
      <c r="D3509" s="36">
        <f t="shared" si="269"/>
        <v>0</v>
      </c>
      <c r="E3509" s="36" t="e">
        <f t="shared" si="270"/>
        <v>#VALUE!</v>
      </c>
      <c r="F3509" s="78" t="e">
        <f t="shared" si="271"/>
        <v>#VALUE!</v>
      </c>
      <c r="G3509" s="99">
        <f t="shared" si="272"/>
        <v>0</v>
      </c>
      <c r="H3509" s="99">
        <v>1</v>
      </c>
    </row>
    <row r="3510" spans="3:8" ht="18" customHeight="1" x14ac:dyDescent="0.25">
      <c r="C3510" s="36" t="str">
        <f t="shared" si="268"/>
        <v/>
      </c>
      <c r="D3510" s="36">
        <f t="shared" si="269"/>
        <v>0</v>
      </c>
      <c r="E3510" s="36" t="e">
        <f t="shared" si="270"/>
        <v>#VALUE!</v>
      </c>
      <c r="F3510" s="78" t="e">
        <f t="shared" si="271"/>
        <v>#VALUE!</v>
      </c>
      <c r="G3510" s="99">
        <f t="shared" si="272"/>
        <v>0</v>
      </c>
      <c r="H3510" s="99">
        <v>1</v>
      </c>
    </row>
    <row r="3511" spans="3:8" ht="18" customHeight="1" x14ac:dyDescent="0.25">
      <c r="C3511" s="36" t="str">
        <f t="shared" si="268"/>
        <v/>
      </c>
      <c r="D3511" s="36">
        <f t="shared" si="269"/>
        <v>0</v>
      </c>
      <c r="E3511" s="36" t="e">
        <f t="shared" si="270"/>
        <v>#VALUE!</v>
      </c>
      <c r="F3511" s="78" t="e">
        <f t="shared" si="271"/>
        <v>#VALUE!</v>
      </c>
      <c r="G3511" s="99">
        <f t="shared" si="272"/>
        <v>0</v>
      </c>
      <c r="H3511" s="99">
        <v>1</v>
      </c>
    </row>
    <row r="3512" spans="3:8" ht="18" customHeight="1" x14ac:dyDescent="0.25">
      <c r="C3512" s="36" t="str">
        <f t="shared" si="268"/>
        <v/>
      </c>
      <c r="D3512" s="36">
        <f t="shared" si="269"/>
        <v>0</v>
      </c>
      <c r="E3512" s="36" t="e">
        <f t="shared" si="270"/>
        <v>#VALUE!</v>
      </c>
      <c r="F3512" s="78" t="e">
        <f t="shared" si="271"/>
        <v>#VALUE!</v>
      </c>
      <c r="G3512" s="99">
        <f t="shared" si="272"/>
        <v>0</v>
      </c>
      <c r="H3512" s="99">
        <v>1</v>
      </c>
    </row>
    <row r="3513" spans="3:8" ht="18" customHeight="1" x14ac:dyDescent="0.25">
      <c r="C3513" s="36" t="str">
        <f t="shared" si="268"/>
        <v/>
      </c>
      <c r="D3513" s="36">
        <f t="shared" si="269"/>
        <v>0</v>
      </c>
      <c r="E3513" s="36" t="e">
        <f t="shared" si="270"/>
        <v>#VALUE!</v>
      </c>
      <c r="F3513" s="78" t="e">
        <f t="shared" si="271"/>
        <v>#VALUE!</v>
      </c>
      <c r="G3513" s="99">
        <f t="shared" si="272"/>
        <v>0</v>
      </c>
      <c r="H3513" s="99">
        <v>1</v>
      </c>
    </row>
    <row r="3514" spans="3:8" ht="18" customHeight="1" x14ac:dyDescent="0.25">
      <c r="C3514" s="36" t="str">
        <f t="shared" si="268"/>
        <v/>
      </c>
      <c r="D3514" s="36">
        <f t="shared" si="269"/>
        <v>0</v>
      </c>
      <c r="E3514" s="36" t="e">
        <f t="shared" si="270"/>
        <v>#VALUE!</v>
      </c>
      <c r="F3514" s="78" t="e">
        <f t="shared" si="271"/>
        <v>#VALUE!</v>
      </c>
      <c r="G3514" s="99">
        <f t="shared" si="272"/>
        <v>0</v>
      </c>
      <c r="H3514" s="99">
        <v>1</v>
      </c>
    </row>
    <row r="3515" spans="3:8" ht="18" customHeight="1" x14ac:dyDescent="0.25">
      <c r="C3515" s="36" t="str">
        <f t="shared" si="268"/>
        <v/>
      </c>
      <c r="D3515" s="36">
        <f t="shared" si="269"/>
        <v>0</v>
      </c>
      <c r="E3515" s="36" t="e">
        <f t="shared" si="270"/>
        <v>#VALUE!</v>
      </c>
      <c r="F3515" s="78" t="e">
        <f t="shared" si="271"/>
        <v>#VALUE!</v>
      </c>
      <c r="G3515" s="99">
        <f t="shared" si="272"/>
        <v>0</v>
      </c>
      <c r="H3515" s="99">
        <v>1</v>
      </c>
    </row>
    <row r="3516" spans="3:8" ht="18" customHeight="1" x14ac:dyDescent="0.25">
      <c r="C3516" s="36" t="str">
        <f t="shared" si="268"/>
        <v/>
      </c>
      <c r="D3516" s="36">
        <f t="shared" si="269"/>
        <v>0</v>
      </c>
      <c r="E3516" s="36" t="e">
        <f t="shared" si="270"/>
        <v>#VALUE!</v>
      </c>
      <c r="F3516" s="78" t="e">
        <f t="shared" si="271"/>
        <v>#VALUE!</v>
      </c>
      <c r="G3516" s="99">
        <f t="shared" si="272"/>
        <v>0</v>
      </c>
      <c r="H3516" s="99">
        <v>1</v>
      </c>
    </row>
    <row r="3517" spans="3:8" ht="18" customHeight="1" x14ac:dyDescent="0.25">
      <c r="C3517" s="36" t="str">
        <f t="shared" si="268"/>
        <v/>
      </c>
      <c r="D3517" s="36">
        <f t="shared" si="269"/>
        <v>0</v>
      </c>
      <c r="E3517" s="36" t="e">
        <f t="shared" si="270"/>
        <v>#VALUE!</v>
      </c>
      <c r="F3517" s="78" t="e">
        <f t="shared" si="271"/>
        <v>#VALUE!</v>
      </c>
      <c r="G3517" s="99">
        <f t="shared" si="272"/>
        <v>0</v>
      </c>
      <c r="H3517" s="99">
        <v>1</v>
      </c>
    </row>
    <row r="3518" spans="3:8" ht="18" customHeight="1" x14ac:dyDescent="0.25">
      <c r="C3518" s="36" t="str">
        <f t="shared" si="268"/>
        <v/>
      </c>
      <c r="D3518" s="36">
        <f t="shared" si="269"/>
        <v>0</v>
      </c>
      <c r="E3518" s="36" t="e">
        <f t="shared" si="270"/>
        <v>#VALUE!</v>
      </c>
      <c r="F3518" s="78" t="e">
        <f t="shared" si="271"/>
        <v>#VALUE!</v>
      </c>
      <c r="G3518" s="99">
        <f t="shared" si="272"/>
        <v>0</v>
      </c>
      <c r="H3518" s="99">
        <v>1</v>
      </c>
    </row>
    <row r="3519" spans="3:8" ht="18" customHeight="1" x14ac:dyDescent="0.25">
      <c r="C3519" s="36" t="str">
        <f t="shared" si="268"/>
        <v/>
      </c>
      <c r="D3519" s="36">
        <f t="shared" si="269"/>
        <v>0</v>
      </c>
      <c r="E3519" s="36" t="e">
        <f t="shared" si="270"/>
        <v>#VALUE!</v>
      </c>
      <c r="F3519" s="78" t="e">
        <f t="shared" si="271"/>
        <v>#VALUE!</v>
      </c>
      <c r="G3519" s="99">
        <f t="shared" si="272"/>
        <v>0</v>
      </c>
      <c r="H3519" s="99">
        <v>1</v>
      </c>
    </row>
    <row r="3520" spans="3:8" ht="18" customHeight="1" x14ac:dyDescent="0.25">
      <c r="C3520" s="36" t="str">
        <f t="shared" si="268"/>
        <v/>
      </c>
      <c r="D3520" s="36">
        <f t="shared" si="269"/>
        <v>0</v>
      </c>
      <c r="E3520" s="36" t="e">
        <f t="shared" si="270"/>
        <v>#VALUE!</v>
      </c>
      <c r="F3520" s="78" t="e">
        <f t="shared" si="271"/>
        <v>#VALUE!</v>
      </c>
      <c r="G3520" s="99">
        <f t="shared" si="272"/>
        <v>0</v>
      </c>
      <c r="H3520" s="99">
        <v>1</v>
      </c>
    </row>
    <row r="3521" spans="3:8" ht="18" customHeight="1" x14ac:dyDescent="0.25">
      <c r="C3521" s="36" t="str">
        <f t="shared" si="268"/>
        <v/>
      </c>
      <c r="D3521" s="36">
        <f t="shared" si="269"/>
        <v>0</v>
      </c>
      <c r="E3521" s="36" t="e">
        <f t="shared" si="270"/>
        <v>#VALUE!</v>
      </c>
      <c r="F3521" s="78" t="e">
        <f t="shared" si="271"/>
        <v>#VALUE!</v>
      </c>
      <c r="G3521" s="99">
        <f t="shared" si="272"/>
        <v>0</v>
      </c>
      <c r="H3521" s="99">
        <v>1</v>
      </c>
    </row>
    <row r="3522" spans="3:8" ht="18" customHeight="1" x14ac:dyDescent="0.25">
      <c r="C3522" s="36" t="str">
        <f t="shared" si="268"/>
        <v/>
      </c>
      <c r="D3522" s="36">
        <f t="shared" si="269"/>
        <v>0</v>
      </c>
      <c r="E3522" s="36" t="e">
        <f t="shared" si="270"/>
        <v>#VALUE!</v>
      </c>
      <c r="F3522" s="78" t="e">
        <f t="shared" si="271"/>
        <v>#VALUE!</v>
      </c>
      <c r="G3522" s="99">
        <f t="shared" si="272"/>
        <v>0</v>
      </c>
      <c r="H3522" s="99">
        <v>1</v>
      </c>
    </row>
    <row r="3523" spans="3:8" ht="18" customHeight="1" x14ac:dyDescent="0.25">
      <c r="C3523" s="36" t="str">
        <f t="shared" ref="C3523:C3586" si="273">TRIM(RIGHT(SUBSTITUTE(A3523,"/",REPT(" ",LEN(A3523))),LEN(A3523)))</f>
        <v/>
      </c>
      <c r="D3523" s="36">
        <f t="shared" ref="D3523:D3586" si="274">B3523</f>
        <v>0</v>
      </c>
      <c r="E3523" s="36" t="e">
        <f t="shared" ref="E3523:E3586" si="275">LEFT(A3523,LEN(A3523)-LEN(C3523)-1)</f>
        <v>#VALUE!</v>
      </c>
      <c r="F3523" s="78" t="e">
        <f t="shared" ref="F3523:F3586" si="276">LEFT(A3523,FIND("/",A3523,FIND("/",A3523)+1)-1)</f>
        <v>#VALUE!</v>
      </c>
      <c r="G3523" s="99">
        <f t="shared" ref="G3523:G3586" si="277">B3523</f>
        <v>0</v>
      </c>
      <c r="H3523" s="99">
        <v>1</v>
      </c>
    </row>
    <row r="3524" spans="3:8" ht="18" customHeight="1" x14ac:dyDescent="0.25">
      <c r="C3524" s="36" t="str">
        <f t="shared" si="273"/>
        <v/>
      </c>
      <c r="D3524" s="36">
        <f t="shared" si="274"/>
        <v>0</v>
      </c>
      <c r="E3524" s="36" t="e">
        <f t="shared" si="275"/>
        <v>#VALUE!</v>
      </c>
      <c r="F3524" s="78" t="e">
        <f t="shared" si="276"/>
        <v>#VALUE!</v>
      </c>
      <c r="G3524" s="99">
        <f t="shared" si="277"/>
        <v>0</v>
      </c>
      <c r="H3524" s="99">
        <v>1</v>
      </c>
    </row>
    <row r="3525" spans="3:8" ht="18" customHeight="1" x14ac:dyDescent="0.25">
      <c r="C3525" s="36" t="str">
        <f t="shared" si="273"/>
        <v/>
      </c>
      <c r="D3525" s="36">
        <f t="shared" si="274"/>
        <v>0</v>
      </c>
      <c r="E3525" s="36" t="e">
        <f t="shared" si="275"/>
        <v>#VALUE!</v>
      </c>
      <c r="F3525" s="78" t="e">
        <f t="shared" si="276"/>
        <v>#VALUE!</v>
      </c>
      <c r="G3525" s="99">
        <f t="shared" si="277"/>
        <v>0</v>
      </c>
      <c r="H3525" s="99">
        <v>1</v>
      </c>
    </row>
    <row r="3526" spans="3:8" ht="18" customHeight="1" x14ac:dyDescent="0.25">
      <c r="C3526" s="36" t="str">
        <f t="shared" si="273"/>
        <v/>
      </c>
      <c r="D3526" s="36">
        <f t="shared" si="274"/>
        <v>0</v>
      </c>
      <c r="E3526" s="36" t="e">
        <f t="shared" si="275"/>
        <v>#VALUE!</v>
      </c>
      <c r="F3526" s="78" t="e">
        <f t="shared" si="276"/>
        <v>#VALUE!</v>
      </c>
      <c r="G3526" s="99">
        <f t="shared" si="277"/>
        <v>0</v>
      </c>
      <c r="H3526" s="99">
        <v>1</v>
      </c>
    </row>
    <row r="3527" spans="3:8" ht="18" customHeight="1" x14ac:dyDescent="0.25">
      <c r="C3527" s="36" t="str">
        <f t="shared" si="273"/>
        <v/>
      </c>
      <c r="D3527" s="36">
        <f t="shared" si="274"/>
        <v>0</v>
      </c>
      <c r="E3527" s="36" t="e">
        <f t="shared" si="275"/>
        <v>#VALUE!</v>
      </c>
      <c r="F3527" s="78" t="e">
        <f t="shared" si="276"/>
        <v>#VALUE!</v>
      </c>
      <c r="G3527" s="99">
        <f t="shared" si="277"/>
        <v>0</v>
      </c>
      <c r="H3527" s="99">
        <v>1</v>
      </c>
    </row>
    <row r="3528" spans="3:8" ht="18" customHeight="1" x14ac:dyDescent="0.25">
      <c r="C3528" s="36" t="str">
        <f t="shared" si="273"/>
        <v/>
      </c>
      <c r="D3528" s="36">
        <f t="shared" si="274"/>
        <v>0</v>
      </c>
      <c r="E3528" s="36" t="e">
        <f t="shared" si="275"/>
        <v>#VALUE!</v>
      </c>
      <c r="F3528" s="78" t="e">
        <f t="shared" si="276"/>
        <v>#VALUE!</v>
      </c>
      <c r="G3528" s="99">
        <f t="shared" si="277"/>
        <v>0</v>
      </c>
      <c r="H3528" s="99">
        <v>1</v>
      </c>
    </row>
    <row r="3529" spans="3:8" ht="18" customHeight="1" x14ac:dyDescent="0.25">
      <c r="C3529" s="36" t="str">
        <f t="shared" si="273"/>
        <v/>
      </c>
      <c r="D3529" s="36">
        <f t="shared" si="274"/>
        <v>0</v>
      </c>
      <c r="E3529" s="36" t="e">
        <f t="shared" si="275"/>
        <v>#VALUE!</v>
      </c>
      <c r="F3529" s="78" t="e">
        <f t="shared" si="276"/>
        <v>#VALUE!</v>
      </c>
      <c r="G3529" s="99">
        <f t="shared" si="277"/>
        <v>0</v>
      </c>
      <c r="H3529" s="99">
        <v>1</v>
      </c>
    </row>
    <row r="3530" spans="3:8" ht="18" customHeight="1" x14ac:dyDescent="0.25">
      <c r="C3530" s="36" t="str">
        <f t="shared" si="273"/>
        <v/>
      </c>
      <c r="D3530" s="36">
        <f t="shared" si="274"/>
        <v>0</v>
      </c>
      <c r="E3530" s="36" t="e">
        <f t="shared" si="275"/>
        <v>#VALUE!</v>
      </c>
      <c r="F3530" s="78" t="e">
        <f t="shared" si="276"/>
        <v>#VALUE!</v>
      </c>
      <c r="G3530" s="99">
        <f t="shared" si="277"/>
        <v>0</v>
      </c>
      <c r="H3530" s="99">
        <v>1</v>
      </c>
    </row>
    <row r="3531" spans="3:8" ht="18" customHeight="1" x14ac:dyDescent="0.25">
      <c r="C3531" s="36" t="str">
        <f t="shared" si="273"/>
        <v/>
      </c>
      <c r="D3531" s="36">
        <f t="shared" si="274"/>
        <v>0</v>
      </c>
      <c r="E3531" s="36" t="e">
        <f t="shared" si="275"/>
        <v>#VALUE!</v>
      </c>
      <c r="F3531" s="78" t="e">
        <f t="shared" si="276"/>
        <v>#VALUE!</v>
      </c>
      <c r="G3531" s="99">
        <f t="shared" si="277"/>
        <v>0</v>
      </c>
      <c r="H3531" s="99">
        <v>1</v>
      </c>
    </row>
    <row r="3532" spans="3:8" ht="18" customHeight="1" x14ac:dyDescent="0.25">
      <c r="C3532" s="36" t="str">
        <f t="shared" si="273"/>
        <v/>
      </c>
      <c r="D3532" s="36">
        <f t="shared" si="274"/>
        <v>0</v>
      </c>
      <c r="E3532" s="36" t="e">
        <f t="shared" si="275"/>
        <v>#VALUE!</v>
      </c>
      <c r="F3532" s="78" t="e">
        <f t="shared" si="276"/>
        <v>#VALUE!</v>
      </c>
      <c r="G3532" s="99">
        <f t="shared" si="277"/>
        <v>0</v>
      </c>
      <c r="H3532" s="99">
        <v>1</v>
      </c>
    </row>
    <row r="3533" spans="3:8" ht="18" customHeight="1" x14ac:dyDescent="0.25">
      <c r="C3533" s="36" t="str">
        <f t="shared" si="273"/>
        <v/>
      </c>
      <c r="D3533" s="36">
        <f t="shared" si="274"/>
        <v>0</v>
      </c>
      <c r="E3533" s="36" t="e">
        <f t="shared" si="275"/>
        <v>#VALUE!</v>
      </c>
      <c r="F3533" s="78" t="e">
        <f t="shared" si="276"/>
        <v>#VALUE!</v>
      </c>
      <c r="G3533" s="99">
        <f t="shared" si="277"/>
        <v>0</v>
      </c>
      <c r="H3533" s="99">
        <v>1</v>
      </c>
    </row>
    <row r="3534" spans="3:8" ht="18" customHeight="1" x14ac:dyDescent="0.25">
      <c r="C3534" s="36" t="str">
        <f t="shared" si="273"/>
        <v/>
      </c>
      <c r="D3534" s="36">
        <f t="shared" si="274"/>
        <v>0</v>
      </c>
      <c r="E3534" s="36" t="e">
        <f t="shared" si="275"/>
        <v>#VALUE!</v>
      </c>
      <c r="F3534" s="78" t="e">
        <f t="shared" si="276"/>
        <v>#VALUE!</v>
      </c>
      <c r="G3534" s="99">
        <f t="shared" si="277"/>
        <v>0</v>
      </c>
      <c r="H3534" s="99">
        <v>1</v>
      </c>
    </row>
    <row r="3535" spans="3:8" ht="18" customHeight="1" x14ac:dyDescent="0.25">
      <c r="C3535" s="36" t="str">
        <f t="shared" si="273"/>
        <v/>
      </c>
      <c r="D3535" s="36">
        <f t="shared" si="274"/>
        <v>0</v>
      </c>
      <c r="E3535" s="36" t="e">
        <f t="shared" si="275"/>
        <v>#VALUE!</v>
      </c>
      <c r="F3535" s="78" t="e">
        <f t="shared" si="276"/>
        <v>#VALUE!</v>
      </c>
      <c r="G3535" s="99">
        <f t="shared" si="277"/>
        <v>0</v>
      </c>
      <c r="H3535" s="99">
        <v>1</v>
      </c>
    </row>
    <row r="3536" spans="3:8" ht="18" customHeight="1" x14ac:dyDescent="0.25">
      <c r="C3536" s="36" t="str">
        <f t="shared" si="273"/>
        <v/>
      </c>
      <c r="D3536" s="36">
        <f t="shared" si="274"/>
        <v>0</v>
      </c>
      <c r="E3536" s="36" t="e">
        <f t="shared" si="275"/>
        <v>#VALUE!</v>
      </c>
      <c r="F3536" s="78" t="e">
        <f t="shared" si="276"/>
        <v>#VALUE!</v>
      </c>
      <c r="G3536" s="99">
        <f t="shared" si="277"/>
        <v>0</v>
      </c>
      <c r="H3536" s="99">
        <v>1</v>
      </c>
    </row>
    <row r="3537" spans="3:8" ht="18" customHeight="1" x14ac:dyDescent="0.25">
      <c r="C3537" s="36" t="str">
        <f t="shared" si="273"/>
        <v/>
      </c>
      <c r="D3537" s="36">
        <f t="shared" si="274"/>
        <v>0</v>
      </c>
      <c r="E3537" s="36" t="e">
        <f t="shared" si="275"/>
        <v>#VALUE!</v>
      </c>
      <c r="F3537" s="78" t="e">
        <f t="shared" si="276"/>
        <v>#VALUE!</v>
      </c>
      <c r="G3537" s="99">
        <f t="shared" si="277"/>
        <v>0</v>
      </c>
      <c r="H3537" s="99">
        <v>1</v>
      </c>
    </row>
    <row r="3538" spans="3:8" ht="18" customHeight="1" x14ac:dyDescent="0.25">
      <c r="C3538" s="36" t="str">
        <f t="shared" si="273"/>
        <v/>
      </c>
      <c r="D3538" s="36">
        <f t="shared" si="274"/>
        <v>0</v>
      </c>
      <c r="E3538" s="36" t="e">
        <f t="shared" si="275"/>
        <v>#VALUE!</v>
      </c>
      <c r="F3538" s="78" t="e">
        <f t="shared" si="276"/>
        <v>#VALUE!</v>
      </c>
      <c r="G3538" s="99">
        <f t="shared" si="277"/>
        <v>0</v>
      </c>
      <c r="H3538" s="99">
        <v>1</v>
      </c>
    </row>
    <row r="3539" spans="3:8" ht="18" customHeight="1" x14ac:dyDescent="0.25">
      <c r="C3539" s="36" t="str">
        <f t="shared" si="273"/>
        <v/>
      </c>
      <c r="D3539" s="36">
        <f t="shared" si="274"/>
        <v>0</v>
      </c>
      <c r="E3539" s="36" t="e">
        <f t="shared" si="275"/>
        <v>#VALUE!</v>
      </c>
      <c r="F3539" s="78" t="e">
        <f t="shared" si="276"/>
        <v>#VALUE!</v>
      </c>
      <c r="G3539" s="99">
        <f t="shared" si="277"/>
        <v>0</v>
      </c>
      <c r="H3539" s="99">
        <v>1</v>
      </c>
    </row>
    <row r="3540" spans="3:8" ht="18" customHeight="1" x14ac:dyDescent="0.25">
      <c r="C3540" s="36" t="str">
        <f t="shared" si="273"/>
        <v/>
      </c>
      <c r="D3540" s="36">
        <f t="shared" si="274"/>
        <v>0</v>
      </c>
      <c r="E3540" s="36" t="e">
        <f t="shared" si="275"/>
        <v>#VALUE!</v>
      </c>
      <c r="F3540" s="78" t="e">
        <f t="shared" si="276"/>
        <v>#VALUE!</v>
      </c>
      <c r="G3540" s="99">
        <f t="shared" si="277"/>
        <v>0</v>
      </c>
      <c r="H3540" s="99">
        <v>1</v>
      </c>
    </row>
    <row r="3541" spans="3:8" ht="18" customHeight="1" x14ac:dyDescent="0.25">
      <c r="C3541" s="36" t="str">
        <f t="shared" si="273"/>
        <v/>
      </c>
      <c r="D3541" s="36">
        <f t="shared" si="274"/>
        <v>0</v>
      </c>
      <c r="E3541" s="36" t="e">
        <f t="shared" si="275"/>
        <v>#VALUE!</v>
      </c>
      <c r="F3541" s="78" t="e">
        <f t="shared" si="276"/>
        <v>#VALUE!</v>
      </c>
      <c r="G3541" s="99">
        <f t="shared" si="277"/>
        <v>0</v>
      </c>
      <c r="H3541" s="99">
        <v>1</v>
      </c>
    </row>
    <row r="3542" spans="3:8" ht="18" customHeight="1" x14ac:dyDescent="0.25">
      <c r="C3542" s="36" t="str">
        <f t="shared" si="273"/>
        <v/>
      </c>
      <c r="D3542" s="36">
        <f t="shared" si="274"/>
        <v>0</v>
      </c>
      <c r="E3542" s="36" t="e">
        <f t="shared" si="275"/>
        <v>#VALUE!</v>
      </c>
      <c r="F3542" s="78" t="e">
        <f t="shared" si="276"/>
        <v>#VALUE!</v>
      </c>
      <c r="G3542" s="99">
        <f t="shared" si="277"/>
        <v>0</v>
      </c>
      <c r="H3542" s="99">
        <v>1</v>
      </c>
    </row>
    <row r="3543" spans="3:8" ht="18" customHeight="1" x14ac:dyDescent="0.25">
      <c r="C3543" s="36" t="str">
        <f t="shared" si="273"/>
        <v/>
      </c>
      <c r="D3543" s="36">
        <f t="shared" si="274"/>
        <v>0</v>
      </c>
      <c r="E3543" s="36" t="e">
        <f t="shared" si="275"/>
        <v>#VALUE!</v>
      </c>
      <c r="F3543" s="78" t="e">
        <f t="shared" si="276"/>
        <v>#VALUE!</v>
      </c>
      <c r="G3543" s="99">
        <f t="shared" si="277"/>
        <v>0</v>
      </c>
      <c r="H3543" s="99">
        <v>1</v>
      </c>
    </row>
    <row r="3544" spans="3:8" ht="18" customHeight="1" x14ac:dyDescent="0.25">
      <c r="C3544" s="36" t="str">
        <f t="shared" si="273"/>
        <v/>
      </c>
      <c r="D3544" s="36">
        <f t="shared" si="274"/>
        <v>0</v>
      </c>
      <c r="E3544" s="36" t="e">
        <f t="shared" si="275"/>
        <v>#VALUE!</v>
      </c>
      <c r="F3544" s="78" t="e">
        <f t="shared" si="276"/>
        <v>#VALUE!</v>
      </c>
      <c r="G3544" s="99">
        <f t="shared" si="277"/>
        <v>0</v>
      </c>
      <c r="H3544" s="99">
        <v>1</v>
      </c>
    </row>
    <row r="3545" spans="3:8" ht="18" customHeight="1" x14ac:dyDescent="0.25">
      <c r="C3545" s="36" t="str">
        <f t="shared" si="273"/>
        <v/>
      </c>
      <c r="D3545" s="36">
        <f t="shared" si="274"/>
        <v>0</v>
      </c>
      <c r="E3545" s="36" t="e">
        <f t="shared" si="275"/>
        <v>#VALUE!</v>
      </c>
      <c r="F3545" s="78" t="e">
        <f t="shared" si="276"/>
        <v>#VALUE!</v>
      </c>
      <c r="G3545" s="99">
        <f t="shared" si="277"/>
        <v>0</v>
      </c>
      <c r="H3545" s="99">
        <v>1</v>
      </c>
    </row>
    <row r="3546" spans="3:8" ht="18" customHeight="1" x14ac:dyDescent="0.25">
      <c r="C3546" s="36" t="str">
        <f t="shared" si="273"/>
        <v/>
      </c>
      <c r="D3546" s="36">
        <f t="shared" si="274"/>
        <v>0</v>
      </c>
      <c r="E3546" s="36" t="e">
        <f t="shared" si="275"/>
        <v>#VALUE!</v>
      </c>
      <c r="F3546" s="78" t="e">
        <f t="shared" si="276"/>
        <v>#VALUE!</v>
      </c>
      <c r="G3546" s="99">
        <f t="shared" si="277"/>
        <v>0</v>
      </c>
      <c r="H3546" s="99">
        <v>1</v>
      </c>
    </row>
    <row r="3547" spans="3:8" ht="18" customHeight="1" x14ac:dyDescent="0.25">
      <c r="C3547" s="36" t="str">
        <f t="shared" si="273"/>
        <v/>
      </c>
      <c r="D3547" s="36">
        <f t="shared" si="274"/>
        <v>0</v>
      </c>
      <c r="E3547" s="36" t="e">
        <f t="shared" si="275"/>
        <v>#VALUE!</v>
      </c>
      <c r="F3547" s="78" t="e">
        <f t="shared" si="276"/>
        <v>#VALUE!</v>
      </c>
      <c r="G3547" s="99">
        <f t="shared" si="277"/>
        <v>0</v>
      </c>
      <c r="H3547" s="99">
        <v>1</v>
      </c>
    </row>
    <row r="3548" spans="3:8" ht="18" customHeight="1" x14ac:dyDescent="0.25">
      <c r="C3548" s="36" t="str">
        <f t="shared" si="273"/>
        <v/>
      </c>
      <c r="D3548" s="36">
        <f t="shared" si="274"/>
        <v>0</v>
      </c>
      <c r="E3548" s="36" t="e">
        <f t="shared" si="275"/>
        <v>#VALUE!</v>
      </c>
      <c r="F3548" s="78" t="e">
        <f t="shared" si="276"/>
        <v>#VALUE!</v>
      </c>
      <c r="G3548" s="99">
        <f t="shared" si="277"/>
        <v>0</v>
      </c>
      <c r="H3548" s="99">
        <v>1</v>
      </c>
    </row>
    <row r="3549" spans="3:8" ht="18" customHeight="1" x14ac:dyDescent="0.25">
      <c r="C3549" s="36" t="str">
        <f t="shared" si="273"/>
        <v/>
      </c>
      <c r="D3549" s="36">
        <f t="shared" si="274"/>
        <v>0</v>
      </c>
      <c r="E3549" s="36" t="e">
        <f t="shared" si="275"/>
        <v>#VALUE!</v>
      </c>
      <c r="F3549" s="78" t="e">
        <f t="shared" si="276"/>
        <v>#VALUE!</v>
      </c>
      <c r="G3549" s="99">
        <f t="shared" si="277"/>
        <v>0</v>
      </c>
      <c r="H3549" s="99">
        <v>1</v>
      </c>
    </row>
    <row r="3550" spans="3:8" ht="18" customHeight="1" x14ac:dyDescent="0.25">
      <c r="C3550" s="36" t="str">
        <f t="shared" si="273"/>
        <v/>
      </c>
      <c r="D3550" s="36">
        <f t="shared" si="274"/>
        <v>0</v>
      </c>
      <c r="E3550" s="36" t="e">
        <f t="shared" si="275"/>
        <v>#VALUE!</v>
      </c>
      <c r="F3550" s="78" t="e">
        <f t="shared" si="276"/>
        <v>#VALUE!</v>
      </c>
      <c r="G3550" s="99">
        <f t="shared" si="277"/>
        <v>0</v>
      </c>
      <c r="H3550" s="99">
        <v>1</v>
      </c>
    </row>
    <row r="3551" spans="3:8" ht="18" customHeight="1" x14ac:dyDescent="0.25">
      <c r="C3551" s="36" t="str">
        <f t="shared" si="273"/>
        <v/>
      </c>
      <c r="D3551" s="36">
        <f t="shared" si="274"/>
        <v>0</v>
      </c>
      <c r="E3551" s="36" t="e">
        <f t="shared" si="275"/>
        <v>#VALUE!</v>
      </c>
      <c r="F3551" s="78" t="e">
        <f t="shared" si="276"/>
        <v>#VALUE!</v>
      </c>
      <c r="G3551" s="99">
        <f t="shared" si="277"/>
        <v>0</v>
      </c>
      <c r="H3551" s="99">
        <v>1</v>
      </c>
    </row>
    <row r="3552" spans="3:8" ht="18" customHeight="1" x14ac:dyDescent="0.25">
      <c r="C3552" s="36" t="str">
        <f t="shared" si="273"/>
        <v/>
      </c>
      <c r="D3552" s="36">
        <f t="shared" si="274"/>
        <v>0</v>
      </c>
      <c r="E3552" s="36" t="e">
        <f t="shared" si="275"/>
        <v>#VALUE!</v>
      </c>
      <c r="F3552" s="78" t="e">
        <f t="shared" si="276"/>
        <v>#VALUE!</v>
      </c>
      <c r="G3552" s="99">
        <f t="shared" si="277"/>
        <v>0</v>
      </c>
      <c r="H3552" s="99">
        <v>1</v>
      </c>
    </row>
    <row r="3553" spans="3:8" ht="18" customHeight="1" x14ac:dyDescent="0.25">
      <c r="C3553" s="36" t="str">
        <f t="shared" si="273"/>
        <v/>
      </c>
      <c r="D3553" s="36">
        <f t="shared" si="274"/>
        <v>0</v>
      </c>
      <c r="E3553" s="36" t="e">
        <f t="shared" si="275"/>
        <v>#VALUE!</v>
      </c>
      <c r="F3553" s="78" t="e">
        <f t="shared" si="276"/>
        <v>#VALUE!</v>
      </c>
      <c r="G3553" s="99">
        <f t="shared" si="277"/>
        <v>0</v>
      </c>
      <c r="H3553" s="99">
        <v>1</v>
      </c>
    </row>
    <row r="3554" spans="3:8" ht="18" customHeight="1" x14ac:dyDescent="0.25">
      <c r="C3554" s="36" t="str">
        <f t="shared" si="273"/>
        <v/>
      </c>
      <c r="D3554" s="36">
        <f t="shared" si="274"/>
        <v>0</v>
      </c>
      <c r="E3554" s="36" t="e">
        <f t="shared" si="275"/>
        <v>#VALUE!</v>
      </c>
      <c r="F3554" s="78" t="e">
        <f t="shared" si="276"/>
        <v>#VALUE!</v>
      </c>
      <c r="G3554" s="99">
        <f t="shared" si="277"/>
        <v>0</v>
      </c>
      <c r="H3554" s="99">
        <v>1</v>
      </c>
    </row>
    <row r="3555" spans="3:8" ht="18" customHeight="1" x14ac:dyDescent="0.25">
      <c r="C3555" s="36" t="str">
        <f t="shared" si="273"/>
        <v/>
      </c>
      <c r="D3555" s="36">
        <f t="shared" si="274"/>
        <v>0</v>
      </c>
      <c r="E3555" s="36" t="e">
        <f t="shared" si="275"/>
        <v>#VALUE!</v>
      </c>
      <c r="F3555" s="78" t="e">
        <f t="shared" si="276"/>
        <v>#VALUE!</v>
      </c>
      <c r="G3555" s="99">
        <f t="shared" si="277"/>
        <v>0</v>
      </c>
      <c r="H3555" s="99">
        <v>1</v>
      </c>
    </row>
    <row r="3556" spans="3:8" ht="18" customHeight="1" x14ac:dyDescent="0.25">
      <c r="C3556" s="36" t="str">
        <f t="shared" si="273"/>
        <v/>
      </c>
      <c r="D3556" s="36">
        <f t="shared" si="274"/>
        <v>0</v>
      </c>
      <c r="E3556" s="36" t="e">
        <f t="shared" si="275"/>
        <v>#VALUE!</v>
      </c>
      <c r="F3556" s="78" t="e">
        <f t="shared" si="276"/>
        <v>#VALUE!</v>
      </c>
      <c r="G3556" s="99">
        <f t="shared" si="277"/>
        <v>0</v>
      </c>
      <c r="H3556" s="99">
        <v>1</v>
      </c>
    </row>
    <row r="3557" spans="3:8" ht="18" customHeight="1" x14ac:dyDescent="0.25">
      <c r="C3557" s="36" t="str">
        <f t="shared" si="273"/>
        <v/>
      </c>
      <c r="D3557" s="36">
        <f t="shared" si="274"/>
        <v>0</v>
      </c>
      <c r="E3557" s="36" t="e">
        <f t="shared" si="275"/>
        <v>#VALUE!</v>
      </c>
      <c r="F3557" s="78" t="e">
        <f t="shared" si="276"/>
        <v>#VALUE!</v>
      </c>
      <c r="G3557" s="99">
        <f t="shared" si="277"/>
        <v>0</v>
      </c>
      <c r="H3557" s="99">
        <v>1</v>
      </c>
    </row>
    <row r="3558" spans="3:8" ht="18" customHeight="1" x14ac:dyDescent="0.25">
      <c r="C3558" s="36" t="str">
        <f t="shared" si="273"/>
        <v/>
      </c>
      <c r="D3558" s="36">
        <f t="shared" si="274"/>
        <v>0</v>
      </c>
      <c r="E3558" s="36" t="e">
        <f t="shared" si="275"/>
        <v>#VALUE!</v>
      </c>
      <c r="F3558" s="78" t="e">
        <f t="shared" si="276"/>
        <v>#VALUE!</v>
      </c>
      <c r="G3558" s="99">
        <f t="shared" si="277"/>
        <v>0</v>
      </c>
      <c r="H3558" s="99">
        <v>1</v>
      </c>
    </row>
    <row r="3559" spans="3:8" ht="18" customHeight="1" x14ac:dyDescent="0.25">
      <c r="C3559" s="36" t="str">
        <f t="shared" si="273"/>
        <v/>
      </c>
      <c r="D3559" s="36">
        <f t="shared" si="274"/>
        <v>0</v>
      </c>
      <c r="E3559" s="36" t="e">
        <f t="shared" si="275"/>
        <v>#VALUE!</v>
      </c>
      <c r="F3559" s="78" t="e">
        <f t="shared" si="276"/>
        <v>#VALUE!</v>
      </c>
      <c r="G3559" s="99">
        <f t="shared" si="277"/>
        <v>0</v>
      </c>
      <c r="H3559" s="99">
        <v>1</v>
      </c>
    </row>
    <row r="3560" spans="3:8" ht="18" customHeight="1" x14ac:dyDescent="0.25">
      <c r="C3560" s="36" t="str">
        <f t="shared" si="273"/>
        <v/>
      </c>
      <c r="D3560" s="36">
        <f t="shared" si="274"/>
        <v>0</v>
      </c>
      <c r="E3560" s="36" t="e">
        <f t="shared" si="275"/>
        <v>#VALUE!</v>
      </c>
      <c r="F3560" s="78" t="e">
        <f t="shared" si="276"/>
        <v>#VALUE!</v>
      </c>
      <c r="G3560" s="99">
        <f t="shared" si="277"/>
        <v>0</v>
      </c>
      <c r="H3560" s="99">
        <v>1</v>
      </c>
    </row>
    <row r="3561" spans="3:8" ht="18" customHeight="1" x14ac:dyDescent="0.25">
      <c r="C3561" s="36" t="str">
        <f t="shared" si="273"/>
        <v/>
      </c>
      <c r="D3561" s="36">
        <f t="shared" si="274"/>
        <v>0</v>
      </c>
      <c r="E3561" s="36" t="e">
        <f t="shared" si="275"/>
        <v>#VALUE!</v>
      </c>
      <c r="F3561" s="78" t="e">
        <f t="shared" si="276"/>
        <v>#VALUE!</v>
      </c>
      <c r="G3561" s="99">
        <f t="shared" si="277"/>
        <v>0</v>
      </c>
      <c r="H3561" s="99">
        <v>1</v>
      </c>
    </row>
    <row r="3562" spans="3:8" ht="18" customHeight="1" x14ac:dyDescent="0.25">
      <c r="C3562" s="36" t="str">
        <f t="shared" si="273"/>
        <v/>
      </c>
      <c r="D3562" s="36">
        <f t="shared" si="274"/>
        <v>0</v>
      </c>
      <c r="E3562" s="36" t="e">
        <f t="shared" si="275"/>
        <v>#VALUE!</v>
      </c>
      <c r="F3562" s="78" t="e">
        <f t="shared" si="276"/>
        <v>#VALUE!</v>
      </c>
      <c r="G3562" s="99">
        <f t="shared" si="277"/>
        <v>0</v>
      </c>
      <c r="H3562" s="99">
        <v>1</v>
      </c>
    </row>
    <row r="3563" spans="3:8" ht="18" customHeight="1" x14ac:dyDescent="0.25">
      <c r="C3563" s="36" t="str">
        <f t="shared" si="273"/>
        <v/>
      </c>
      <c r="D3563" s="36">
        <f t="shared" si="274"/>
        <v>0</v>
      </c>
      <c r="E3563" s="36" t="e">
        <f t="shared" si="275"/>
        <v>#VALUE!</v>
      </c>
      <c r="F3563" s="78" t="e">
        <f t="shared" si="276"/>
        <v>#VALUE!</v>
      </c>
      <c r="G3563" s="99">
        <f t="shared" si="277"/>
        <v>0</v>
      </c>
      <c r="H3563" s="99">
        <v>1</v>
      </c>
    </row>
    <row r="3564" spans="3:8" ht="18" customHeight="1" x14ac:dyDescent="0.25">
      <c r="C3564" s="36" t="str">
        <f t="shared" si="273"/>
        <v/>
      </c>
      <c r="D3564" s="36">
        <f t="shared" si="274"/>
        <v>0</v>
      </c>
      <c r="E3564" s="36" t="e">
        <f t="shared" si="275"/>
        <v>#VALUE!</v>
      </c>
      <c r="F3564" s="78" t="e">
        <f t="shared" si="276"/>
        <v>#VALUE!</v>
      </c>
      <c r="G3564" s="99">
        <f t="shared" si="277"/>
        <v>0</v>
      </c>
      <c r="H3564" s="99">
        <v>1</v>
      </c>
    </row>
    <row r="3565" spans="3:8" ht="18" customHeight="1" x14ac:dyDescent="0.25">
      <c r="C3565" s="36" t="str">
        <f t="shared" si="273"/>
        <v/>
      </c>
      <c r="D3565" s="36">
        <f t="shared" si="274"/>
        <v>0</v>
      </c>
      <c r="E3565" s="36" t="e">
        <f t="shared" si="275"/>
        <v>#VALUE!</v>
      </c>
      <c r="F3565" s="78" t="e">
        <f t="shared" si="276"/>
        <v>#VALUE!</v>
      </c>
      <c r="G3565" s="99">
        <f t="shared" si="277"/>
        <v>0</v>
      </c>
      <c r="H3565" s="99">
        <v>1</v>
      </c>
    </row>
    <row r="3566" spans="3:8" ht="18" customHeight="1" x14ac:dyDescent="0.25">
      <c r="C3566" s="36" t="str">
        <f t="shared" si="273"/>
        <v/>
      </c>
      <c r="D3566" s="36">
        <f t="shared" si="274"/>
        <v>0</v>
      </c>
      <c r="E3566" s="36" t="e">
        <f t="shared" si="275"/>
        <v>#VALUE!</v>
      </c>
      <c r="F3566" s="78" t="e">
        <f t="shared" si="276"/>
        <v>#VALUE!</v>
      </c>
      <c r="G3566" s="99">
        <f t="shared" si="277"/>
        <v>0</v>
      </c>
      <c r="H3566" s="99">
        <v>1</v>
      </c>
    </row>
    <row r="3567" spans="3:8" ht="18" customHeight="1" x14ac:dyDescent="0.25">
      <c r="C3567" s="36" t="str">
        <f t="shared" si="273"/>
        <v/>
      </c>
      <c r="D3567" s="36">
        <f t="shared" si="274"/>
        <v>0</v>
      </c>
      <c r="E3567" s="36" t="e">
        <f t="shared" si="275"/>
        <v>#VALUE!</v>
      </c>
      <c r="F3567" s="78" t="e">
        <f t="shared" si="276"/>
        <v>#VALUE!</v>
      </c>
      <c r="G3567" s="99">
        <f t="shared" si="277"/>
        <v>0</v>
      </c>
      <c r="H3567" s="99">
        <v>1</v>
      </c>
    </row>
    <row r="3568" spans="3:8" ht="18" customHeight="1" x14ac:dyDescent="0.25">
      <c r="C3568" s="36" t="str">
        <f t="shared" si="273"/>
        <v/>
      </c>
      <c r="D3568" s="36">
        <f t="shared" si="274"/>
        <v>0</v>
      </c>
      <c r="E3568" s="36" t="e">
        <f t="shared" si="275"/>
        <v>#VALUE!</v>
      </c>
      <c r="F3568" s="78" t="e">
        <f t="shared" si="276"/>
        <v>#VALUE!</v>
      </c>
      <c r="G3568" s="99">
        <f t="shared" si="277"/>
        <v>0</v>
      </c>
      <c r="H3568" s="99">
        <v>1</v>
      </c>
    </row>
    <row r="3569" spans="3:8" ht="18" customHeight="1" x14ac:dyDescent="0.25">
      <c r="C3569" s="36" t="str">
        <f t="shared" si="273"/>
        <v/>
      </c>
      <c r="D3569" s="36">
        <f t="shared" si="274"/>
        <v>0</v>
      </c>
      <c r="E3569" s="36" t="e">
        <f t="shared" si="275"/>
        <v>#VALUE!</v>
      </c>
      <c r="F3569" s="78" t="e">
        <f t="shared" si="276"/>
        <v>#VALUE!</v>
      </c>
      <c r="G3569" s="99">
        <f t="shared" si="277"/>
        <v>0</v>
      </c>
      <c r="H3569" s="99">
        <v>1</v>
      </c>
    </row>
    <row r="3570" spans="3:8" ht="18" customHeight="1" x14ac:dyDescent="0.25">
      <c r="C3570" s="36" t="str">
        <f t="shared" si="273"/>
        <v/>
      </c>
      <c r="D3570" s="36">
        <f t="shared" si="274"/>
        <v>0</v>
      </c>
      <c r="E3570" s="36" t="e">
        <f t="shared" si="275"/>
        <v>#VALUE!</v>
      </c>
      <c r="F3570" s="78" t="e">
        <f t="shared" si="276"/>
        <v>#VALUE!</v>
      </c>
      <c r="G3570" s="99">
        <f t="shared" si="277"/>
        <v>0</v>
      </c>
      <c r="H3570" s="99">
        <v>1</v>
      </c>
    </row>
    <row r="3571" spans="3:8" ht="18" customHeight="1" x14ac:dyDescent="0.25">
      <c r="C3571" s="36" t="str">
        <f t="shared" si="273"/>
        <v/>
      </c>
      <c r="D3571" s="36">
        <f t="shared" si="274"/>
        <v>0</v>
      </c>
      <c r="E3571" s="36" t="e">
        <f t="shared" si="275"/>
        <v>#VALUE!</v>
      </c>
      <c r="F3571" s="78" t="e">
        <f t="shared" si="276"/>
        <v>#VALUE!</v>
      </c>
      <c r="G3571" s="99">
        <f t="shared" si="277"/>
        <v>0</v>
      </c>
      <c r="H3571" s="99">
        <v>1</v>
      </c>
    </row>
    <row r="3572" spans="3:8" ht="18" customHeight="1" x14ac:dyDescent="0.25">
      <c r="C3572" s="36" t="str">
        <f t="shared" si="273"/>
        <v/>
      </c>
      <c r="D3572" s="36">
        <f t="shared" si="274"/>
        <v>0</v>
      </c>
      <c r="E3572" s="36" t="e">
        <f t="shared" si="275"/>
        <v>#VALUE!</v>
      </c>
      <c r="F3572" s="78" t="e">
        <f t="shared" si="276"/>
        <v>#VALUE!</v>
      </c>
      <c r="G3572" s="99">
        <f t="shared" si="277"/>
        <v>0</v>
      </c>
      <c r="H3572" s="99">
        <v>1</v>
      </c>
    </row>
    <row r="3573" spans="3:8" ht="18" customHeight="1" x14ac:dyDescent="0.25">
      <c r="C3573" s="36" t="str">
        <f t="shared" si="273"/>
        <v/>
      </c>
      <c r="D3573" s="36">
        <f t="shared" si="274"/>
        <v>0</v>
      </c>
      <c r="E3573" s="36" t="e">
        <f t="shared" si="275"/>
        <v>#VALUE!</v>
      </c>
      <c r="F3573" s="78" t="e">
        <f t="shared" si="276"/>
        <v>#VALUE!</v>
      </c>
      <c r="G3573" s="99">
        <f t="shared" si="277"/>
        <v>0</v>
      </c>
      <c r="H3573" s="99">
        <v>1</v>
      </c>
    </row>
    <row r="3574" spans="3:8" ht="18" customHeight="1" x14ac:dyDescent="0.25">
      <c r="C3574" s="36" t="str">
        <f t="shared" si="273"/>
        <v/>
      </c>
      <c r="D3574" s="36">
        <f t="shared" si="274"/>
        <v>0</v>
      </c>
      <c r="E3574" s="36" t="e">
        <f t="shared" si="275"/>
        <v>#VALUE!</v>
      </c>
      <c r="F3574" s="78" t="e">
        <f t="shared" si="276"/>
        <v>#VALUE!</v>
      </c>
      <c r="G3574" s="99">
        <f t="shared" si="277"/>
        <v>0</v>
      </c>
      <c r="H3574" s="99">
        <v>1</v>
      </c>
    </row>
    <row r="3575" spans="3:8" ht="18" customHeight="1" x14ac:dyDescent="0.25">
      <c r="C3575" s="36" t="str">
        <f t="shared" si="273"/>
        <v/>
      </c>
      <c r="D3575" s="36">
        <f t="shared" si="274"/>
        <v>0</v>
      </c>
      <c r="E3575" s="36" t="e">
        <f t="shared" si="275"/>
        <v>#VALUE!</v>
      </c>
      <c r="F3575" s="78" t="e">
        <f t="shared" si="276"/>
        <v>#VALUE!</v>
      </c>
      <c r="G3575" s="99">
        <f t="shared" si="277"/>
        <v>0</v>
      </c>
      <c r="H3575" s="99">
        <v>1</v>
      </c>
    </row>
    <row r="3576" spans="3:8" ht="18" customHeight="1" x14ac:dyDescent="0.25">
      <c r="C3576" s="36" t="str">
        <f t="shared" si="273"/>
        <v/>
      </c>
      <c r="D3576" s="36">
        <f t="shared" si="274"/>
        <v>0</v>
      </c>
      <c r="E3576" s="36" t="e">
        <f t="shared" si="275"/>
        <v>#VALUE!</v>
      </c>
      <c r="F3576" s="78" t="e">
        <f t="shared" si="276"/>
        <v>#VALUE!</v>
      </c>
      <c r="G3576" s="99">
        <f t="shared" si="277"/>
        <v>0</v>
      </c>
      <c r="H3576" s="99">
        <v>1</v>
      </c>
    </row>
    <row r="3577" spans="3:8" ht="18" customHeight="1" x14ac:dyDescent="0.25">
      <c r="C3577" s="36" t="str">
        <f t="shared" si="273"/>
        <v/>
      </c>
      <c r="D3577" s="36">
        <f t="shared" si="274"/>
        <v>0</v>
      </c>
      <c r="E3577" s="36" t="e">
        <f t="shared" si="275"/>
        <v>#VALUE!</v>
      </c>
      <c r="F3577" s="78" t="e">
        <f t="shared" si="276"/>
        <v>#VALUE!</v>
      </c>
      <c r="G3577" s="99">
        <f t="shared" si="277"/>
        <v>0</v>
      </c>
      <c r="H3577" s="99">
        <v>1</v>
      </c>
    </row>
    <row r="3578" spans="3:8" ht="18" customHeight="1" x14ac:dyDescent="0.25">
      <c r="C3578" s="36" t="str">
        <f t="shared" si="273"/>
        <v/>
      </c>
      <c r="D3578" s="36">
        <f t="shared" si="274"/>
        <v>0</v>
      </c>
      <c r="E3578" s="36" t="e">
        <f t="shared" si="275"/>
        <v>#VALUE!</v>
      </c>
      <c r="F3578" s="78" t="e">
        <f t="shared" si="276"/>
        <v>#VALUE!</v>
      </c>
      <c r="G3578" s="99">
        <f t="shared" si="277"/>
        <v>0</v>
      </c>
      <c r="H3578" s="99">
        <v>1</v>
      </c>
    </row>
    <row r="3579" spans="3:8" ht="18" customHeight="1" x14ac:dyDescent="0.25">
      <c r="C3579" s="36" t="str">
        <f t="shared" si="273"/>
        <v/>
      </c>
      <c r="D3579" s="36">
        <f t="shared" si="274"/>
        <v>0</v>
      </c>
      <c r="E3579" s="36" t="e">
        <f t="shared" si="275"/>
        <v>#VALUE!</v>
      </c>
      <c r="F3579" s="78" t="e">
        <f t="shared" si="276"/>
        <v>#VALUE!</v>
      </c>
      <c r="G3579" s="99">
        <f t="shared" si="277"/>
        <v>0</v>
      </c>
      <c r="H3579" s="99">
        <v>1</v>
      </c>
    </row>
    <row r="3580" spans="3:8" ht="18" customHeight="1" x14ac:dyDescent="0.25">
      <c r="C3580" s="36" t="str">
        <f t="shared" si="273"/>
        <v/>
      </c>
      <c r="D3580" s="36">
        <f t="shared" si="274"/>
        <v>0</v>
      </c>
      <c r="E3580" s="36" t="e">
        <f t="shared" si="275"/>
        <v>#VALUE!</v>
      </c>
      <c r="F3580" s="78" t="e">
        <f t="shared" si="276"/>
        <v>#VALUE!</v>
      </c>
      <c r="G3580" s="99">
        <f t="shared" si="277"/>
        <v>0</v>
      </c>
      <c r="H3580" s="99">
        <v>1</v>
      </c>
    </row>
    <row r="3581" spans="3:8" ht="18" customHeight="1" x14ac:dyDescent="0.25">
      <c r="C3581" s="36" t="str">
        <f t="shared" si="273"/>
        <v/>
      </c>
      <c r="D3581" s="36">
        <f t="shared" si="274"/>
        <v>0</v>
      </c>
      <c r="E3581" s="36" t="e">
        <f t="shared" si="275"/>
        <v>#VALUE!</v>
      </c>
      <c r="F3581" s="78" t="e">
        <f t="shared" si="276"/>
        <v>#VALUE!</v>
      </c>
      <c r="G3581" s="99">
        <f t="shared" si="277"/>
        <v>0</v>
      </c>
      <c r="H3581" s="99">
        <v>1</v>
      </c>
    </row>
    <row r="3582" spans="3:8" ht="18" customHeight="1" x14ac:dyDescent="0.25">
      <c r="C3582" s="36" t="str">
        <f t="shared" si="273"/>
        <v/>
      </c>
      <c r="D3582" s="36">
        <f t="shared" si="274"/>
        <v>0</v>
      </c>
      <c r="E3582" s="36" t="e">
        <f t="shared" si="275"/>
        <v>#VALUE!</v>
      </c>
      <c r="F3582" s="78" t="e">
        <f t="shared" si="276"/>
        <v>#VALUE!</v>
      </c>
      <c r="G3582" s="99">
        <f t="shared" si="277"/>
        <v>0</v>
      </c>
      <c r="H3582" s="99">
        <v>1</v>
      </c>
    </row>
    <row r="3583" spans="3:8" ht="18" customHeight="1" x14ac:dyDescent="0.25">
      <c r="C3583" s="36" t="str">
        <f t="shared" si="273"/>
        <v/>
      </c>
      <c r="D3583" s="36">
        <f t="shared" si="274"/>
        <v>0</v>
      </c>
      <c r="E3583" s="36" t="e">
        <f t="shared" si="275"/>
        <v>#VALUE!</v>
      </c>
      <c r="F3583" s="78" t="e">
        <f t="shared" si="276"/>
        <v>#VALUE!</v>
      </c>
      <c r="G3583" s="99">
        <f t="shared" si="277"/>
        <v>0</v>
      </c>
      <c r="H3583" s="99">
        <v>1</v>
      </c>
    </row>
    <row r="3584" spans="3:8" ht="18" customHeight="1" x14ac:dyDescent="0.25">
      <c r="C3584" s="36" t="str">
        <f t="shared" si="273"/>
        <v/>
      </c>
      <c r="D3584" s="36">
        <f t="shared" si="274"/>
        <v>0</v>
      </c>
      <c r="E3584" s="36" t="e">
        <f t="shared" si="275"/>
        <v>#VALUE!</v>
      </c>
      <c r="F3584" s="78" t="e">
        <f t="shared" si="276"/>
        <v>#VALUE!</v>
      </c>
      <c r="G3584" s="99">
        <f t="shared" si="277"/>
        <v>0</v>
      </c>
      <c r="H3584" s="99">
        <v>1</v>
      </c>
    </row>
    <row r="3585" spans="3:8" ht="18" customHeight="1" x14ac:dyDescent="0.25">
      <c r="C3585" s="36" t="str">
        <f t="shared" si="273"/>
        <v/>
      </c>
      <c r="D3585" s="36">
        <f t="shared" si="274"/>
        <v>0</v>
      </c>
      <c r="E3585" s="36" t="e">
        <f t="shared" si="275"/>
        <v>#VALUE!</v>
      </c>
      <c r="F3585" s="78" t="e">
        <f t="shared" si="276"/>
        <v>#VALUE!</v>
      </c>
      <c r="G3585" s="99">
        <f t="shared" si="277"/>
        <v>0</v>
      </c>
      <c r="H3585" s="99">
        <v>1</v>
      </c>
    </row>
    <row r="3586" spans="3:8" ht="18" customHeight="1" x14ac:dyDescent="0.25">
      <c r="C3586" s="36" t="str">
        <f t="shared" si="273"/>
        <v/>
      </c>
      <c r="D3586" s="36">
        <f t="shared" si="274"/>
        <v>0</v>
      </c>
      <c r="E3586" s="36" t="e">
        <f t="shared" si="275"/>
        <v>#VALUE!</v>
      </c>
      <c r="F3586" s="78" t="e">
        <f t="shared" si="276"/>
        <v>#VALUE!</v>
      </c>
      <c r="G3586" s="99">
        <f t="shared" si="277"/>
        <v>0</v>
      </c>
      <c r="H3586" s="99">
        <v>1</v>
      </c>
    </row>
    <row r="3587" spans="3:8" ht="18" customHeight="1" x14ac:dyDescent="0.25">
      <c r="C3587" s="36" t="str">
        <f t="shared" ref="C3587:C3650" si="278">TRIM(RIGHT(SUBSTITUTE(A3587,"/",REPT(" ",LEN(A3587))),LEN(A3587)))</f>
        <v/>
      </c>
      <c r="D3587" s="36">
        <f t="shared" ref="D3587:D3650" si="279">B3587</f>
        <v>0</v>
      </c>
      <c r="E3587" s="36" t="e">
        <f t="shared" ref="E3587:E3650" si="280">LEFT(A3587,LEN(A3587)-LEN(C3587)-1)</f>
        <v>#VALUE!</v>
      </c>
      <c r="F3587" s="78" t="e">
        <f t="shared" ref="F3587:F3650" si="281">LEFT(A3587,FIND("/",A3587,FIND("/",A3587)+1)-1)</f>
        <v>#VALUE!</v>
      </c>
      <c r="G3587" s="99">
        <f t="shared" ref="G3587:G3650" si="282">B3587</f>
        <v>0</v>
      </c>
      <c r="H3587" s="99">
        <v>1</v>
      </c>
    </row>
    <row r="3588" spans="3:8" ht="18" customHeight="1" x14ac:dyDescent="0.25">
      <c r="C3588" s="36" t="str">
        <f t="shared" si="278"/>
        <v/>
      </c>
      <c r="D3588" s="36">
        <f t="shared" si="279"/>
        <v>0</v>
      </c>
      <c r="E3588" s="36" t="e">
        <f t="shared" si="280"/>
        <v>#VALUE!</v>
      </c>
      <c r="F3588" s="78" t="e">
        <f t="shared" si="281"/>
        <v>#VALUE!</v>
      </c>
      <c r="G3588" s="99">
        <f t="shared" si="282"/>
        <v>0</v>
      </c>
      <c r="H3588" s="99">
        <v>1</v>
      </c>
    </row>
    <row r="3589" spans="3:8" ht="18" customHeight="1" x14ac:dyDescent="0.25">
      <c r="C3589" s="36" t="str">
        <f t="shared" si="278"/>
        <v/>
      </c>
      <c r="D3589" s="36">
        <f t="shared" si="279"/>
        <v>0</v>
      </c>
      <c r="E3589" s="36" t="e">
        <f t="shared" si="280"/>
        <v>#VALUE!</v>
      </c>
      <c r="F3589" s="78" t="e">
        <f t="shared" si="281"/>
        <v>#VALUE!</v>
      </c>
      <c r="G3589" s="99">
        <f t="shared" si="282"/>
        <v>0</v>
      </c>
      <c r="H3589" s="99">
        <v>1</v>
      </c>
    </row>
    <row r="3590" spans="3:8" ht="18" customHeight="1" x14ac:dyDescent="0.25">
      <c r="C3590" s="36" t="str">
        <f t="shared" si="278"/>
        <v/>
      </c>
      <c r="D3590" s="36">
        <f t="shared" si="279"/>
        <v>0</v>
      </c>
      <c r="E3590" s="36" t="e">
        <f t="shared" si="280"/>
        <v>#VALUE!</v>
      </c>
      <c r="F3590" s="78" t="e">
        <f t="shared" si="281"/>
        <v>#VALUE!</v>
      </c>
      <c r="G3590" s="99">
        <f t="shared" si="282"/>
        <v>0</v>
      </c>
      <c r="H3590" s="99">
        <v>1</v>
      </c>
    </row>
    <row r="3591" spans="3:8" ht="18" customHeight="1" x14ac:dyDescent="0.25">
      <c r="C3591" s="36" t="str">
        <f t="shared" si="278"/>
        <v/>
      </c>
      <c r="D3591" s="36">
        <f t="shared" si="279"/>
        <v>0</v>
      </c>
      <c r="E3591" s="36" t="e">
        <f t="shared" si="280"/>
        <v>#VALUE!</v>
      </c>
      <c r="F3591" s="78" t="e">
        <f t="shared" si="281"/>
        <v>#VALUE!</v>
      </c>
      <c r="G3591" s="99">
        <f t="shared" si="282"/>
        <v>0</v>
      </c>
      <c r="H3591" s="99">
        <v>1</v>
      </c>
    </row>
    <row r="3592" spans="3:8" ht="18" customHeight="1" x14ac:dyDescent="0.25">
      <c r="C3592" s="36" t="str">
        <f t="shared" si="278"/>
        <v/>
      </c>
      <c r="D3592" s="36">
        <f t="shared" si="279"/>
        <v>0</v>
      </c>
      <c r="E3592" s="36" t="e">
        <f t="shared" si="280"/>
        <v>#VALUE!</v>
      </c>
      <c r="F3592" s="78" t="e">
        <f t="shared" si="281"/>
        <v>#VALUE!</v>
      </c>
      <c r="G3592" s="99">
        <f t="shared" si="282"/>
        <v>0</v>
      </c>
      <c r="H3592" s="99">
        <v>1</v>
      </c>
    </row>
    <row r="3593" spans="3:8" ht="18" customHeight="1" x14ac:dyDescent="0.25">
      <c r="C3593" s="36" t="str">
        <f t="shared" si="278"/>
        <v/>
      </c>
      <c r="D3593" s="36">
        <f t="shared" si="279"/>
        <v>0</v>
      </c>
      <c r="E3593" s="36" t="e">
        <f t="shared" si="280"/>
        <v>#VALUE!</v>
      </c>
      <c r="F3593" s="78" t="e">
        <f t="shared" si="281"/>
        <v>#VALUE!</v>
      </c>
      <c r="G3593" s="99">
        <f t="shared" si="282"/>
        <v>0</v>
      </c>
      <c r="H3593" s="99">
        <v>1</v>
      </c>
    </row>
    <row r="3594" spans="3:8" ht="18" customHeight="1" x14ac:dyDescent="0.25">
      <c r="C3594" s="36" t="str">
        <f t="shared" si="278"/>
        <v/>
      </c>
      <c r="D3594" s="36">
        <f t="shared" si="279"/>
        <v>0</v>
      </c>
      <c r="E3594" s="36" t="e">
        <f t="shared" si="280"/>
        <v>#VALUE!</v>
      </c>
      <c r="F3594" s="78" t="e">
        <f t="shared" si="281"/>
        <v>#VALUE!</v>
      </c>
      <c r="G3594" s="99">
        <f t="shared" si="282"/>
        <v>0</v>
      </c>
      <c r="H3594" s="99">
        <v>1</v>
      </c>
    </row>
    <row r="3595" spans="3:8" ht="18" customHeight="1" x14ac:dyDescent="0.25">
      <c r="C3595" s="36" t="str">
        <f t="shared" si="278"/>
        <v/>
      </c>
      <c r="D3595" s="36">
        <f t="shared" si="279"/>
        <v>0</v>
      </c>
      <c r="E3595" s="36" t="e">
        <f t="shared" si="280"/>
        <v>#VALUE!</v>
      </c>
      <c r="F3595" s="78" t="e">
        <f t="shared" si="281"/>
        <v>#VALUE!</v>
      </c>
      <c r="G3595" s="99">
        <f t="shared" si="282"/>
        <v>0</v>
      </c>
      <c r="H3595" s="99">
        <v>1</v>
      </c>
    </row>
    <row r="3596" spans="3:8" ht="18" customHeight="1" x14ac:dyDescent="0.25">
      <c r="C3596" s="36" t="str">
        <f t="shared" si="278"/>
        <v/>
      </c>
      <c r="D3596" s="36">
        <f t="shared" si="279"/>
        <v>0</v>
      </c>
      <c r="E3596" s="36" t="e">
        <f t="shared" si="280"/>
        <v>#VALUE!</v>
      </c>
      <c r="F3596" s="78" t="e">
        <f t="shared" si="281"/>
        <v>#VALUE!</v>
      </c>
      <c r="G3596" s="99">
        <f t="shared" si="282"/>
        <v>0</v>
      </c>
      <c r="H3596" s="99">
        <v>1</v>
      </c>
    </row>
    <row r="3597" spans="3:8" ht="18" customHeight="1" x14ac:dyDescent="0.25">
      <c r="C3597" s="36" t="str">
        <f t="shared" si="278"/>
        <v/>
      </c>
      <c r="D3597" s="36">
        <f t="shared" si="279"/>
        <v>0</v>
      </c>
      <c r="E3597" s="36" t="e">
        <f t="shared" si="280"/>
        <v>#VALUE!</v>
      </c>
      <c r="F3597" s="78" t="e">
        <f t="shared" si="281"/>
        <v>#VALUE!</v>
      </c>
      <c r="G3597" s="99">
        <f t="shared" si="282"/>
        <v>0</v>
      </c>
      <c r="H3597" s="99">
        <v>1</v>
      </c>
    </row>
    <row r="3598" spans="3:8" ht="18" customHeight="1" x14ac:dyDescent="0.25">
      <c r="C3598" s="36" t="str">
        <f t="shared" si="278"/>
        <v/>
      </c>
      <c r="D3598" s="36">
        <f t="shared" si="279"/>
        <v>0</v>
      </c>
      <c r="E3598" s="36" t="e">
        <f t="shared" si="280"/>
        <v>#VALUE!</v>
      </c>
      <c r="F3598" s="78" t="e">
        <f t="shared" si="281"/>
        <v>#VALUE!</v>
      </c>
      <c r="G3598" s="99">
        <f t="shared" si="282"/>
        <v>0</v>
      </c>
      <c r="H3598" s="99">
        <v>1</v>
      </c>
    </row>
    <row r="3599" spans="3:8" ht="18" customHeight="1" x14ac:dyDescent="0.25">
      <c r="C3599" s="36" t="str">
        <f t="shared" si="278"/>
        <v/>
      </c>
      <c r="D3599" s="36">
        <f t="shared" si="279"/>
        <v>0</v>
      </c>
      <c r="E3599" s="36" t="e">
        <f t="shared" si="280"/>
        <v>#VALUE!</v>
      </c>
      <c r="F3599" s="78" t="e">
        <f t="shared" si="281"/>
        <v>#VALUE!</v>
      </c>
      <c r="G3599" s="99">
        <f t="shared" si="282"/>
        <v>0</v>
      </c>
      <c r="H3599" s="99">
        <v>1</v>
      </c>
    </row>
    <row r="3600" spans="3:8" ht="18" customHeight="1" x14ac:dyDescent="0.25">
      <c r="C3600" s="36" t="str">
        <f t="shared" si="278"/>
        <v/>
      </c>
      <c r="D3600" s="36">
        <f t="shared" si="279"/>
        <v>0</v>
      </c>
      <c r="E3600" s="36" t="e">
        <f t="shared" si="280"/>
        <v>#VALUE!</v>
      </c>
      <c r="F3600" s="78" t="e">
        <f t="shared" si="281"/>
        <v>#VALUE!</v>
      </c>
      <c r="G3600" s="99">
        <f t="shared" si="282"/>
        <v>0</v>
      </c>
      <c r="H3600" s="99">
        <v>1</v>
      </c>
    </row>
    <row r="3601" spans="3:8" ht="18" customHeight="1" x14ac:dyDescent="0.25">
      <c r="C3601" s="36" t="str">
        <f t="shared" si="278"/>
        <v/>
      </c>
      <c r="D3601" s="36">
        <f t="shared" si="279"/>
        <v>0</v>
      </c>
      <c r="E3601" s="36" t="e">
        <f t="shared" si="280"/>
        <v>#VALUE!</v>
      </c>
      <c r="F3601" s="78" t="e">
        <f t="shared" si="281"/>
        <v>#VALUE!</v>
      </c>
      <c r="G3601" s="99">
        <f t="shared" si="282"/>
        <v>0</v>
      </c>
      <c r="H3601" s="99">
        <v>1</v>
      </c>
    </row>
    <row r="3602" spans="3:8" ht="18" customHeight="1" x14ac:dyDescent="0.25">
      <c r="C3602" s="36" t="str">
        <f t="shared" si="278"/>
        <v/>
      </c>
      <c r="D3602" s="36">
        <f t="shared" si="279"/>
        <v>0</v>
      </c>
      <c r="E3602" s="36" t="e">
        <f t="shared" si="280"/>
        <v>#VALUE!</v>
      </c>
      <c r="F3602" s="78" t="e">
        <f t="shared" si="281"/>
        <v>#VALUE!</v>
      </c>
      <c r="G3602" s="99">
        <f t="shared" si="282"/>
        <v>0</v>
      </c>
      <c r="H3602" s="99">
        <v>1</v>
      </c>
    </row>
    <row r="3603" spans="3:8" ht="18" customHeight="1" x14ac:dyDescent="0.25">
      <c r="C3603" s="36" t="str">
        <f t="shared" si="278"/>
        <v/>
      </c>
      <c r="D3603" s="36">
        <f t="shared" si="279"/>
        <v>0</v>
      </c>
      <c r="E3603" s="36" t="e">
        <f t="shared" si="280"/>
        <v>#VALUE!</v>
      </c>
      <c r="F3603" s="78" t="e">
        <f t="shared" si="281"/>
        <v>#VALUE!</v>
      </c>
      <c r="G3603" s="99">
        <f t="shared" si="282"/>
        <v>0</v>
      </c>
      <c r="H3603" s="99">
        <v>1</v>
      </c>
    </row>
    <row r="3604" spans="3:8" ht="18" customHeight="1" x14ac:dyDescent="0.25">
      <c r="C3604" s="36" t="str">
        <f t="shared" si="278"/>
        <v/>
      </c>
      <c r="D3604" s="36">
        <f t="shared" si="279"/>
        <v>0</v>
      </c>
      <c r="E3604" s="36" t="e">
        <f t="shared" si="280"/>
        <v>#VALUE!</v>
      </c>
      <c r="F3604" s="78" t="e">
        <f t="shared" si="281"/>
        <v>#VALUE!</v>
      </c>
      <c r="G3604" s="99">
        <f t="shared" si="282"/>
        <v>0</v>
      </c>
      <c r="H3604" s="99">
        <v>1</v>
      </c>
    </row>
    <row r="3605" spans="3:8" ht="18" customHeight="1" x14ac:dyDescent="0.25">
      <c r="C3605" s="36" t="str">
        <f t="shared" si="278"/>
        <v/>
      </c>
      <c r="D3605" s="36">
        <f t="shared" si="279"/>
        <v>0</v>
      </c>
      <c r="E3605" s="36" t="e">
        <f t="shared" si="280"/>
        <v>#VALUE!</v>
      </c>
      <c r="F3605" s="78" t="e">
        <f t="shared" si="281"/>
        <v>#VALUE!</v>
      </c>
      <c r="G3605" s="99">
        <f t="shared" si="282"/>
        <v>0</v>
      </c>
      <c r="H3605" s="99">
        <v>1</v>
      </c>
    </row>
    <row r="3606" spans="3:8" ht="18" customHeight="1" x14ac:dyDescent="0.25">
      <c r="C3606" s="36" t="str">
        <f t="shared" si="278"/>
        <v/>
      </c>
      <c r="D3606" s="36">
        <f t="shared" si="279"/>
        <v>0</v>
      </c>
      <c r="E3606" s="36" t="e">
        <f t="shared" si="280"/>
        <v>#VALUE!</v>
      </c>
      <c r="F3606" s="78" t="e">
        <f t="shared" si="281"/>
        <v>#VALUE!</v>
      </c>
      <c r="G3606" s="99">
        <f t="shared" si="282"/>
        <v>0</v>
      </c>
      <c r="H3606" s="99">
        <v>1</v>
      </c>
    </row>
    <row r="3607" spans="3:8" ht="18" customHeight="1" x14ac:dyDescent="0.25">
      <c r="C3607" s="36" t="str">
        <f t="shared" si="278"/>
        <v/>
      </c>
      <c r="D3607" s="36">
        <f t="shared" si="279"/>
        <v>0</v>
      </c>
      <c r="E3607" s="36" t="e">
        <f t="shared" si="280"/>
        <v>#VALUE!</v>
      </c>
      <c r="F3607" s="78" t="e">
        <f t="shared" si="281"/>
        <v>#VALUE!</v>
      </c>
      <c r="G3607" s="99">
        <f t="shared" si="282"/>
        <v>0</v>
      </c>
      <c r="H3607" s="99">
        <v>1</v>
      </c>
    </row>
    <row r="3608" spans="3:8" ht="18" customHeight="1" x14ac:dyDescent="0.25">
      <c r="C3608" s="36" t="str">
        <f t="shared" si="278"/>
        <v/>
      </c>
      <c r="D3608" s="36">
        <f t="shared" si="279"/>
        <v>0</v>
      </c>
      <c r="E3608" s="36" t="e">
        <f t="shared" si="280"/>
        <v>#VALUE!</v>
      </c>
      <c r="F3608" s="78" t="e">
        <f t="shared" si="281"/>
        <v>#VALUE!</v>
      </c>
      <c r="G3608" s="99">
        <f t="shared" si="282"/>
        <v>0</v>
      </c>
      <c r="H3608" s="99">
        <v>1</v>
      </c>
    </row>
    <row r="3609" spans="3:8" ht="18" customHeight="1" x14ac:dyDescent="0.25">
      <c r="C3609" s="36" t="str">
        <f t="shared" si="278"/>
        <v/>
      </c>
      <c r="D3609" s="36">
        <f t="shared" si="279"/>
        <v>0</v>
      </c>
      <c r="E3609" s="36" t="e">
        <f t="shared" si="280"/>
        <v>#VALUE!</v>
      </c>
      <c r="F3609" s="78" t="e">
        <f t="shared" si="281"/>
        <v>#VALUE!</v>
      </c>
      <c r="G3609" s="99">
        <f t="shared" si="282"/>
        <v>0</v>
      </c>
      <c r="H3609" s="99">
        <v>1</v>
      </c>
    </row>
    <row r="3610" spans="3:8" ht="18" customHeight="1" x14ac:dyDescent="0.25">
      <c r="C3610" s="36" t="str">
        <f t="shared" si="278"/>
        <v/>
      </c>
      <c r="D3610" s="36">
        <f t="shared" si="279"/>
        <v>0</v>
      </c>
      <c r="E3610" s="36" t="e">
        <f t="shared" si="280"/>
        <v>#VALUE!</v>
      </c>
      <c r="F3610" s="78" t="e">
        <f t="shared" si="281"/>
        <v>#VALUE!</v>
      </c>
      <c r="G3610" s="99">
        <f t="shared" si="282"/>
        <v>0</v>
      </c>
      <c r="H3610" s="99">
        <v>1</v>
      </c>
    </row>
    <row r="3611" spans="3:8" ht="18" customHeight="1" x14ac:dyDescent="0.25">
      <c r="C3611" s="36" t="str">
        <f t="shared" si="278"/>
        <v/>
      </c>
      <c r="D3611" s="36">
        <f t="shared" si="279"/>
        <v>0</v>
      </c>
      <c r="E3611" s="36" t="e">
        <f t="shared" si="280"/>
        <v>#VALUE!</v>
      </c>
      <c r="F3611" s="78" t="e">
        <f t="shared" si="281"/>
        <v>#VALUE!</v>
      </c>
      <c r="G3611" s="99">
        <f t="shared" si="282"/>
        <v>0</v>
      </c>
      <c r="H3611" s="99">
        <v>1</v>
      </c>
    </row>
    <row r="3612" spans="3:8" ht="18" customHeight="1" x14ac:dyDescent="0.25">
      <c r="C3612" s="36" t="str">
        <f t="shared" si="278"/>
        <v/>
      </c>
      <c r="D3612" s="36">
        <f t="shared" si="279"/>
        <v>0</v>
      </c>
      <c r="E3612" s="36" t="e">
        <f t="shared" si="280"/>
        <v>#VALUE!</v>
      </c>
      <c r="F3612" s="78" t="e">
        <f t="shared" si="281"/>
        <v>#VALUE!</v>
      </c>
      <c r="G3612" s="99">
        <f t="shared" si="282"/>
        <v>0</v>
      </c>
      <c r="H3612" s="99">
        <v>1</v>
      </c>
    </row>
    <row r="3613" spans="3:8" ht="18" customHeight="1" x14ac:dyDescent="0.25">
      <c r="C3613" s="36" t="str">
        <f t="shared" si="278"/>
        <v/>
      </c>
      <c r="D3613" s="36">
        <f t="shared" si="279"/>
        <v>0</v>
      </c>
      <c r="E3613" s="36" t="e">
        <f t="shared" si="280"/>
        <v>#VALUE!</v>
      </c>
      <c r="F3613" s="78" t="e">
        <f t="shared" si="281"/>
        <v>#VALUE!</v>
      </c>
      <c r="G3613" s="99">
        <f t="shared" si="282"/>
        <v>0</v>
      </c>
      <c r="H3613" s="99">
        <v>1</v>
      </c>
    </row>
    <row r="3614" spans="3:8" ht="18" customHeight="1" x14ac:dyDescent="0.25">
      <c r="C3614" s="36" t="str">
        <f t="shared" si="278"/>
        <v/>
      </c>
      <c r="D3614" s="36">
        <f t="shared" si="279"/>
        <v>0</v>
      </c>
      <c r="E3614" s="36" t="e">
        <f t="shared" si="280"/>
        <v>#VALUE!</v>
      </c>
      <c r="F3614" s="78" t="e">
        <f t="shared" si="281"/>
        <v>#VALUE!</v>
      </c>
      <c r="G3614" s="99">
        <f t="shared" si="282"/>
        <v>0</v>
      </c>
      <c r="H3614" s="99">
        <v>1</v>
      </c>
    </row>
    <row r="3615" spans="3:8" ht="18" customHeight="1" x14ac:dyDescent="0.25">
      <c r="C3615" s="36" t="str">
        <f t="shared" si="278"/>
        <v/>
      </c>
      <c r="D3615" s="36">
        <f t="shared" si="279"/>
        <v>0</v>
      </c>
      <c r="E3615" s="36" t="e">
        <f t="shared" si="280"/>
        <v>#VALUE!</v>
      </c>
      <c r="F3615" s="78" t="e">
        <f t="shared" si="281"/>
        <v>#VALUE!</v>
      </c>
      <c r="G3615" s="99">
        <f t="shared" si="282"/>
        <v>0</v>
      </c>
      <c r="H3615" s="99">
        <v>1</v>
      </c>
    </row>
    <row r="3616" spans="3:8" ht="18" customHeight="1" x14ac:dyDescent="0.25">
      <c r="C3616" s="36" t="str">
        <f t="shared" si="278"/>
        <v/>
      </c>
      <c r="D3616" s="36">
        <f t="shared" si="279"/>
        <v>0</v>
      </c>
      <c r="E3616" s="36" t="e">
        <f t="shared" si="280"/>
        <v>#VALUE!</v>
      </c>
      <c r="F3616" s="78" t="e">
        <f t="shared" si="281"/>
        <v>#VALUE!</v>
      </c>
      <c r="G3616" s="99">
        <f t="shared" si="282"/>
        <v>0</v>
      </c>
      <c r="H3616" s="99">
        <v>1</v>
      </c>
    </row>
    <row r="3617" spans="3:8" ht="18" customHeight="1" x14ac:dyDescent="0.25">
      <c r="C3617" s="36" t="str">
        <f t="shared" si="278"/>
        <v/>
      </c>
      <c r="D3617" s="36">
        <f t="shared" si="279"/>
        <v>0</v>
      </c>
      <c r="E3617" s="36" t="e">
        <f t="shared" si="280"/>
        <v>#VALUE!</v>
      </c>
      <c r="F3617" s="78" t="e">
        <f t="shared" si="281"/>
        <v>#VALUE!</v>
      </c>
      <c r="G3617" s="99">
        <f t="shared" si="282"/>
        <v>0</v>
      </c>
      <c r="H3617" s="99">
        <v>1</v>
      </c>
    </row>
    <row r="3618" spans="3:8" ht="18" customHeight="1" x14ac:dyDescent="0.25">
      <c r="C3618" s="36" t="str">
        <f t="shared" si="278"/>
        <v/>
      </c>
      <c r="D3618" s="36">
        <f t="shared" si="279"/>
        <v>0</v>
      </c>
      <c r="E3618" s="36" t="e">
        <f t="shared" si="280"/>
        <v>#VALUE!</v>
      </c>
      <c r="F3618" s="78" t="e">
        <f t="shared" si="281"/>
        <v>#VALUE!</v>
      </c>
      <c r="G3618" s="99">
        <f t="shared" si="282"/>
        <v>0</v>
      </c>
      <c r="H3618" s="99">
        <v>1</v>
      </c>
    </row>
    <row r="3619" spans="3:8" ht="18" customHeight="1" x14ac:dyDescent="0.25">
      <c r="C3619" s="36" t="str">
        <f t="shared" si="278"/>
        <v/>
      </c>
      <c r="D3619" s="36">
        <f t="shared" si="279"/>
        <v>0</v>
      </c>
      <c r="E3619" s="36" t="e">
        <f t="shared" si="280"/>
        <v>#VALUE!</v>
      </c>
      <c r="F3619" s="78" t="e">
        <f t="shared" si="281"/>
        <v>#VALUE!</v>
      </c>
      <c r="G3619" s="99">
        <f t="shared" si="282"/>
        <v>0</v>
      </c>
      <c r="H3619" s="99">
        <v>1</v>
      </c>
    </row>
    <row r="3620" spans="3:8" ht="18" customHeight="1" x14ac:dyDescent="0.25">
      <c r="C3620" s="36" t="str">
        <f t="shared" si="278"/>
        <v/>
      </c>
      <c r="D3620" s="36">
        <f t="shared" si="279"/>
        <v>0</v>
      </c>
      <c r="E3620" s="36" t="e">
        <f t="shared" si="280"/>
        <v>#VALUE!</v>
      </c>
      <c r="F3620" s="78" t="e">
        <f t="shared" si="281"/>
        <v>#VALUE!</v>
      </c>
      <c r="G3620" s="99">
        <f t="shared" si="282"/>
        <v>0</v>
      </c>
      <c r="H3620" s="99">
        <v>1</v>
      </c>
    </row>
    <row r="3621" spans="3:8" ht="18" customHeight="1" x14ac:dyDescent="0.25">
      <c r="C3621" s="36" t="str">
        <f t="shared" si="278"/>
        <v/>
      </c>
      <c r="D3621" s="36">
        <f t="shared" si="279"/>
        <v>0</v>
      </c>
      <c r="E3621" s="36" t="e">
        <f t="shared" si="280"/>
        <v>#VALUE!</v>
      </c>
      <c r="F3621" s="78" t="e">
        <f t="shared" si="281"/>
        <v>#VALUE!</v>
      </c>
      <c r="G3621" s="99">
        <f t="shared" si="282"/>
        <v>0</v>
      </c>
      <c r="H3621" s="99">
        <v>1</v>
      </c>
    </row>
    <row r="3622" spans="3:8" ht="18" customHeight="1" x14ac:dyDescent="0.25">
      <c r="C3622" s="36" t="str">
        <f t="shared" si="278"/>
        <v/>
      </c>
      <c r="D3622" s="36">
        <f t="shared" si="279"/>
        <v>0</v>
      </c>
      <c r="E3622" s="36" t="e">
        <f t="shared" si="280"/>
        <v>#VALUE!</v>
      </c>
      <c r="F3622" s="78" t="e">
        <f t="shared" si="281"/>
        <v>#VALUE!</v>
      </c>
      <c r="G3622" s="99">
        <f t="shared" si="282"/>
        <v>0</v>
      </c>
      <c r="H3622" s="99">
        <v>1</v>
      </c>
    </row>
    <row r="3623" spans="3:8" ht="18" customHeight="1" x14ac:dyDescent="0.25">
      <c r="C3623" s="36" t="str">
        <f t="shared" si="278"/>
        <v/>
      </c>
      <c r="D3623" s="36">
        <f t="shared" si="279"/>
        <v>0</v>
      </c>
      <c r="E3623" s="36" t="e">
        <f t="shared" si="280"/>
        <v>#VALUE!</v>
      </c>
      <c r="F3623" s="78" t="e">
        <f t="shared" si="281"/>
        <v>#VALUE!</v>
      </c>
      <c r="G3623" s="99">
        <f t="shared" si="282"/>
        <v>0</v>
      </c>
      <c r="H3623" s="99">
        <v>1</v>
      </c>
    </row>
    <row r="3624" spans="3:8" ht="18" customHeight="1" x14ac:dyDescent="0.25">
      <c r="C3624" s="36" t="str">
        <f t="shared" si="278"/>
        <v/>
      </c>
      <c r="D3624" s="36">
        <f t="shared" si="279"/>
        <v>0</v>
      </c>
      <c r="E3624" s="36" t="e">
        <f t="shared" si="280"/>
        <v>#VALUE!</v>
      </c>
      <c r="F3624" s="78" t="e">
        <f t="shared" si="281"/>
        <v>#VALUE!</v>
      </c>
      <c r="G3624" s="99">
        <f t="shared" si="282"/>
        <v>0</v>
      </c>
      <c r="H3624" s="99">
        <v>1</v>
      </c>
    </row>
    <row r="3625" spans="3:8" ht="18" customHeight="1" x14ac:dyDescent="0.25">
      <c r="C3625" s="36" t="str">
        <f t="shared" si="278"/>
        <v/>
      </c>
      <c r="D3625" s="36">
        <f t="shared" si="279"/>
        <v>0</v>
      </c>
      <c r="E3625" s="36" t="e">
        <f t="shared" si="280"/>
        <v>#VALUE!</v>
      </c>
      <c r="F3625" s="78" t="e">
        <f t="shared" si="281"/>
        <v>#VALUE!</v>
      </c>
      <c r="G3625" s="99">
        <f t="shared" si="282"/>
        <v>0</v>
      </c>
      <c r="H3625" s="99">
        <v>1</v>
      </c>
    </row>
    <row r="3626" spans="3:8" ht="18" customHeight="1" x14ac:dyDescent="0.25">
      <c r="C3626" s="36" t="str">
        <f t="shared" si="278"/>
        <v/>
      </c>
      <c r="D3626" s="36">
        <f t="shared" si="279"/>
        <v>0</v>
      </c>
      <c r="E3626" s="36" t="e">
        <f t="shared" si="280"/>
        <v>#VALUE!</v>
      </c>
      <c r="F3626" s="78" t="e">
        <f t="shared" si="281"/>
        <v>#VALUE!</v>
      </c>
      <c r="G3626" s="99">
        <f t="shared" si="282"/>
        <v>0</v>
      </c>
      <c r="H3626" s="99">
        <v>1</v>
      </c>
    </row>
    <row r="3627" spans="3:8" ht="18" customHeight="1" x14ac:dyDescent="0.25">
      <c r="C3627" s="36" t="str">
        <f t="shared" si="278"/>
        <v/>
      </c>
      <c r="D3627" s="36">
        <f t="shared" si="279"/>
        <v>0</v>
      </c>
      <c r="E3627" s="36" t="e">
        <f t="shared" si="280"/>
        <v>#VALUE!</v>
      </c>
      <c r="F3627" s="78" t="e">
        <f t="shared" si="281"/>
        <v>#VALUE!</v>
      </c>
      <c r="G3627" s="99">
        <f t="shared" si="282"/>
        <v>0</v>
      </c>
      <c r="H3627" s="99">
        <v>1</v>
      </c>
    </row>
    <row r="3628" spans="3:8" ht="18" customHeight="1" x14ac:dyDescent="0.25">
      <c r="C3628" s="36" t="str">
        <f t="shared" si="278"/>
        <v/>
      </c>
      <c r="D3628" s="36">
        <f t="shared" si="279"/>
        <v>0</v>
      </c>
      <c r="E3628" s="36" t="e">
        <f t="shared" si="280"/>
        <v>#VALUE!</v>
      </c>
      <c r="F3628" s="78" t="e">
        <f t="shared" si="281"/>
        <v>#VALUE!</v>
      </c>
      <c r="G3628" s="99">
        <f t="shared" si="282"/>
        <v>0</v>
      </c>
      <c r="H3628" s="99">
        <v>1</v>
      </c>
    </row>
    <row r="3629" spans="3:8" ht="18" customHeight="1" x14ac:dyDescent="0.25">
      <c r="C3629" s="36" t="str">
        <f t="shared" si="278"/>
        <v/>
      </c>
      <c r="D3629" s="36">
        <f t="shared" si="279"/>
        <v>0</v>
      </c>
      <c r="E3629" s="36" t="e">
        <f t="shared" si="280"/>
        <v>#VALUE!</v>
      </c>
      <c r="F3629" s="78" t="e">
        <f t="shared" si="281"/>
        <v>#VALUE!</v>
      </c>
      <c r="G3629" s="99">
        <f t="shared" si="282"/>
        <v>0</v>
      </c>
      <c r="H3629" s="99">
        <v>1</v>
      </c>
    </row>
    <row r="3630" spans="3:8" ht="18" customHeight="1" x14ac:dyDescent="0.25">
      <c r="C3630" s="36" t="str">
        <f t="shared" si="278"/>
        <v/>
      </c>
      <c r="D3630" s="36">
        <f t="shared" si="279"/>
        <v>0</v>
      </c>
      <c r="E3630" s="36" t="e">
        <f t="shared" si="280"/>
        <v>#VALUE!</v>
      </c>
      <c r="F3630" s="78" t="e">
        <f t="shared" si="281"/>
        <v>#VALUE!</v>
      </c>
      <c r="G3630" s="99">
        <f t="shared" si="282"/>
        <v>0</v>
      </c>
      <c r="H3630" s="99">
        <v>1</v>
      </c>
    </row>
    <row r="3631" spans="3:8" ht="18" customHeight="1" x14ac:dyDescent="0.25">
      <c r="C3631" s="36" t="str">
        <f t="shared" si="278"/>
        <v/>
      </c>
      <c r="D3631" s="36">
        <f t="shared" si="279"/>
        <v>0</v>
      </c>
      <c r="E3631" s="36" t="e">
        <f t="shared" si="280"/>
        <v>#VALUE!</v>
      </c>
      <c r="F3631" s="78" t="e">
        <f t="shared" si="281"/>
        <v>#VALUE!</v>
      </c>
      <c r="G3631" s="99">
        <f t="shared" si="282"/>
        <v>0</v>
      </c>
      <c r="H3631" s="99">
        <v>1</v>
      </c>
    </row>
    <row r="3632" spans="3:8" ht="18" customHeight="1" x14ac:dyDescent="0.25">
      <c r="C3632" s="36" t="str">
        <f t="shared" si="278"/>
        <v/>
      </c>
      <c r="D3632" s="36">
        <f t="shared" si="279"/>
        <v>0</v>
      </c>
      <c r="E3632" s="36" t="e">
        <f t="shared" si="280"/>
        <v>#VALUE!</v>
      </c>
      <c r="F3632" s="78" t="e">
        <f t="shared" si="281"/>
        <v>#VALUE!</v>
      </c>
      <c r="G3632" s="99">
        <f t="shared" si="282"/>
        <v>0</v>
      </c>
      <c r="H3632" s="99">
        <v>1</v>
      </c>
    </row>
    <row r="3633" spans="3:8" ht="18" customHeight="1" x14ac:dyDescent="0.25">
      <c r="C3633" s="36" t="str">
        <f t="shared" si="278"/>
        <v/>
      </c>
      <c r="D3633" s="36">
        <f t="shared" si="279"/>
        <v>0</v>
      </c>
      <c r="E3633" s="36" t="e">
        <f t="shared" si="280"/>
        <v>#VALUE!</v>
      </c>
      <c r="F3633" s="78" t="e">
        <f t="shared" si="281"/>
        <v>#VALUE!</v>
      </c>
      <c r="G3633" s="99">
        <f t="shared" si="282"/>
        <v>0</v>
      </c>
      <c r="H3633" s="99">
        <v>1</v>
      </c>
    </row>
    <row r="3634" spans="3:8" ht="18" customHeight="1" x14ac:dyDescent="0.25">
      <c r="C3634" s="36" t="str">
        <f t="shared" si="278"/>
        <v/>
      </c>
      <c r="D3634" s="36">
        <f t="shared" si="279"/>
        <v>0</v>
      </c>
      <c r="E3634" s="36" t="e">
        <f t="shared" si="280"/>
        <v>#VALUE!</v>
      </c>
      <c r="F3634" s="78" t="e">
        <f t="shared" si="281"/>
        <v>#VALUE!</v>
      </c>
      <c r="G3634" s="99">
        <f t="shared" si="282"/>
        <v>0</v>
      </c>
      <c r="H3634" s="99">
        <v>1</v>
      </c>
    </row>
    <row r="3635" spans="3:8" ht="18" customHeight="1" x14ac:dyDescent="0.25">
      <c r="C3635" s="36" t="str">
        <f t="shared" si="278"/>
        <v/>
      </c>
      <c r="D3635" s="36">
        <f t="shared" si="279"/>
        <v>0</v>
      </c>
      <c r="E3635" s="36" t="e">
        <f t="shared" si="280"/>
        <v>#VALUE!</v>
      </c>
      <c r="F3635" s="78" t="e">
        <f t="shared" si="281"/>
        <v>#VALUE!</v>
      </c>
      <c r="G3635" s="99">
        <f t="shared" si="282"/>
        <v>0</v>
      </c>
      <c r="H3635" s="99">
        <v>1</v>
      </c>
    </row>
    <row r="3636" spans="3:8" ht="18" customHeight="1" x14ac:dyDescent="0.25">
      <c r="C3636" s="36" t="str">
        <f t="shared" si="278"/>
        <v/>
      </c>
      <c r="D3636" s="36">
        <f t="shared" si="279"/>
        <v>0</v>
      </c>
      <c r="E3636" s="36" t="e">
        <f t="shared" si="280"/>
        <v>#VALUE!</v>
      </c>
      <c r="F3636" s="78" t="e">
        <f t="shared" si="281"/>
        <v>#VALUE!</v>
      </c>
      <c r="G3636" s="99">
        <f t="shared" si="282"/>
        <v>0</v>
      </c>
      <c r="H3636" s="99">
        <v>1</v>
      </c>
    </row>
    <row r="3637" spans="3:8" ht="18" customHeight="1" x14ac:dyDescent="0.25">
      <c r="C3637" s="36" t="str">
        <f t="shared" si="278"/>
        <v/>
      </c>
      <c r="D3637" s="36">
        <f t="shared" si="279"/>
        <v>0</v>
      </c>
      <c r="E3637" s="36" t="e">
        <f t="shared" si="280"/>
        <v>#VALUE!</v>
      </c>
      <c r="F3637" s="78" t="e">
        <f t="shared" si="281"/>
        <v>#VALUE!</v>
      </c>
      <c r="G3637" s="99">
        <f t="shared" si="282"/>
        <v>0</v>
      </c>
      <c r="H3637" s="99">
        <v>1</v>
      </c>
    </row>
    <row r="3638" spans="3:8" ht="18" customHeight="1" x14ac:dyDescent="0.25">
      <c r="C3638" s="36" t="str">
        <f t="shared" si="278"/>
        <v/>
      </c>
      <c r="D3638" s="36">
        <f t="shared" si="279"/>
        <v>0</v>
      </c>
      <c r="E3638" s="36" t="e">
        <f t="shared" si="280"/>
        <v>#VALUE!</v>
      </c>
      <c r="F3638" s="78" t="e">
        <f t="shared" si="281"/>
        <v>#VALUE!</v>
      </c>
      <c r="G3638" s="99">
        <f t="shared" si="282"/>
        <v>0</v>
      </c>
      <c r="H3638" s="99">
        <v>1</v>
      </c>
    </row>
    <row r="3639" spans="3:8" ht="18" customHeight="1" x14ac:dyDescent="0.25">
      <c r="C3639" s="36" t="str">
        <f t="shared" si="278"/>
        <v/>
      </c>
      <c r="D3639" s="36">
        <f t="shared" si="279"/>
        <v>0</v>
      </c>
      <c r="E3639" s="36" t="e">
        <f t="shared" si="280"/>
        <v>#VALUE!</v>
      </c>
      <c r="F3639" s="78" t="e">
        <f t="shared" si="281"/>
        <v>#VALUE!</v>
      </c>
      <c r="G3639" s="99">
        <f t="shared" si="282"/>
        <v>0</v>
      </c>
      <c r="H3639" s="99">
        <v>1</v>
      </c>
    </row>
    <row r="3640" spans="3:8" ht="18" customHeight="1" x14ac:dyDescent="0.25">
      <c r="C3640" s="36" t="str">
        <f t="shared" si="278"/>
        <v/>
      </c>
      <c r="D3640" s="36">
        <f t="shared" si="279"/>
        <v>0</v>
      </c>
      <c r="E3640" s="36" t="e">
        <f t="shared" si="280"/>
        <v>#VALUE!</v>
      </c>
      <c r="F3640" s="78" t="e">
        <f t="shared" si="281"/>
        <v>#VALUE!</v>
      </c>
      <c r="G3640" s="99">
        <f t="shared" si="282"/>
        <v>0</v>
      </c>
      <c r="H3640" s="99">
        <v>1</v>
      </c>
    </row>
    <row r="3641" spans="3:8" ht="18" customHeight="1" x14ac:dyDescent="0.25">
      <c r="C3641" s="36" t="str">
        <f t="shared" si="278"/>
        <v/>
      </c>
      <c r="D3641" s="36">
        <f t="shared" si="279"/>
        <v>0</v>
      </c>
      <c r="E3641" s="36" t="e">
        <f t="shared" si="280"/>
        <v>#VALUE!</v>
      </c>
      <c r="F3641" s="78" t="e">
        <f t="shared" si="281"/>
        <v>#VALUE!</v>
      </c>
      <c r="G3641" s="99">
        <f t="shared" si="282"/>
        <v>0</v>
      </c>
      <c r="H3641" s="99">
        <v>1</v>
      </c>
    </row>
    <row r="3642" spans="3:8" ht="18" customHeight="1" x14ac:dyDescent="0.25">
      <c r="C3642" s="36" t="str">
        <f t="shared" si="278"/>
        <v/>
      </c>
      <c r="D3642" s="36">
        <f t="shared" si="279"/>
        <v>0</v>
      </c>
      <c r="E3642" s="36" t="e">
        <f t="shared" si="280"/>
        <v>#VALUE!</v>
      </c>
      <c r="F3642" s="78" t="e">
        <f t="shared" si="281"/>
        <v>#VALUE!</v>
      </c>
      <c r="G3642" s="99">
        <f t="shared" si="282"/>
        <v>0</v>
      </c>
      <c r="H3642" s="99">
        <v>1</v>
      </c>
    </row>
    <row r="3643" spans="3:8" ht="18" customHeight="1" x14ac:dyDescent="0.25">
      <c r="C3643" s="36" t="str">
        <f t="shared" si="278"/>
        <v/>
      </c>
      <c r="D3643" s="36">
        <f t="shared" si="279"/>
        <v>0</v>
      </c>
      <c r="E3643" s="36" t="e">
        <f t="shared" si="280"/>
        <v>#VALUE!</v>
      </c>
      <c r="F3643" s="78" t="e">
        <f t="shared" si="281"/>
        <v>#VALUE!</v>
      </c>
      <c r="G3643" s="99">
        <f t="shared" si="282"/>
        <v>0</v>
      </c>
      <c r="H3643" s="99">
        <v>1</v>
      </c>
    </row>
    <row r="3644" spans="3:8" ht="18" customHeight="1" x14ac:dyDescent="0.25">
      <c r="C3644" s="36" t="str">
        <f t="shared" si="278"/>
        <v/>
      </c>
      <c r="D3644" s="36">
        <f t="shared" si="279"/>
        <v>0</v>
      </c>
      <c r="E3644" s="36" t="e">
        <f t="shared" si="280"/>
        <v>#VALUE!</v>
      </c>
      <c r="F3644" s="78" t="e">
        <f t="shared" si="281"/>
        <v>#VALUE!</v>
      </c>
      <c r="G3644" s="99">
        <f t="shared" si="282"/>
        <v>0</v>
      </c>
      <c r="H3644" s="99">
        <v>1</v>
      </c>
    </row>
    <row r="3645" spans="3:8" ht="18" customHeight="1" x14ac:dyDescent="0.25">
      <c r="C3645" s="36" t="str">
        <f t="shared" si="278"/>
        <v/>
      </c>
      <c r="D3645" s="36">
        <f t="shared" si="279"/>
        <v>0</v>
      </c>
      <c r="E3645" s="36" t="e">
        <f t="shared" si="280"/>
        <v>#VALUE!</v>
      </c>
      <c r="F3645" s="78" t="e">
        <f t="shared" si="281"/>
        <v>#VALUE!</v>
      </c>
      <c r="G3645" s="99">
        <f t="shared" si="282"/>
        <v>0</v>
      </c>
      <c r="H3645" s="99">
        <v>1</v>
      </c>
    </row>
    <row r="3646" spans="3:8" ht="18" customHeight="1" x14ac:dyDescent="0.25">
      <c r="C3646" s="36" t="str">
        <f t="shared" si="278"/>
        <v/>
      </c>
      <c r="D3646" s="36">
        <f t="shared" si="279"/>
        <v>0</v>
      </c>
      <c r="E3646" s="36" t="e">
        <f t="shared" si="280"/>
        <v>#VALUE!</v>
      </c>
      <c r="F3646" s="78" t="e">
        <f t="shared" si="281"/>
        <v>#VALUE!</v>
      </c>
      <c r="G3646" s="99">
        <f t="shared" si="282"/>
        <v>0</v>
      </c>
      <c r="H3646" s="99">
        <v>1</v>
      </c>
    </row>
    <row r="3647" spans="3:8" ht="18" customHeight="1" x14ac:dyDescent="0.25">
      <c r="C3647" s="36" t="str">
        <f t="shared" si="278"/>
        <v/>
      </c>
      <c r="D3647" s="36">
        <f t="shared" si="279"/>
        <v>0</v>
      </c>
      <c r="E3647" s="36" t="e">
        <f t="shared" si="280"/>
        <v>#VALUE!</v>
      </c>
      <c r="F3647" s="78" t="e">
        <f t="shared" si="281"/>
        <v>#VALUE!</v>
      </c>
      <c r="G3647" s="99">
        <f t="shared" si="282"/>
        <v>0</v>
      </c>
      <c r="H3647" s="99">
        <v>1</v>
      </c>
    </row>
    <row r="3648" spans="3:8" ht="18" customHeight="1" x14ac:dyDescent="0.25">
      <c r="C3648" s="36" t="str">
        <f t="shared" si="278"/>
        <v/>
      </c>
      <c r="D3648" s="36">
        <f t="shared" si="279"/>
        <v>0</v>
      </c>
      <c r="E3648" s="36" t="e">
        <f t="shared" si="280"/>
        <v>#VALUE!</v>
      </c>
      <c r="F3648" s="78" t="e">
        <f t="shared" si="281"/>
        <v>#VALUE!</v>
      </c>
      <c r="G3648" s="99">
        <f t="shared" si="282"/>
        <v>0</v>
      </c>
      <c r="H3648" s="99">
        <v>1</v>
      </c>
    </row>
    <row r="3649" spans="3:8" ht="18" customHeight="1" x14ac:dyDescent="0.25">
      <c r="C3649" s="36" t="str">
        <f t="shared" si="278"/>
        <v/>
      </c>
      <c r="D3649" s="36">
        <f t="shared" si="279"/>
        <v>0</v>
      </c>
      <c r="E3649" s="36" t="e">
        <f t="shared" si="280"/>
        <v>#VALUE!</v>
      </c>
      <c r="F3649" s="78" t="e">
        <f t="shared" si="281"/>
        <v>#VALUE!</v>
      </c>
      <c r="G3649" s="99">
        <f t="shared" si="282"/>
        <v>0</v>
      </c>
      <c r="H3649" s="99">
        <v>1</v>
      </c>
    </row>
    <row r="3650" spans="3:8" ht="18" customHeight="1" x14ac:dyDescent="0.25">
      <c r="C3650" s="36" t="str">
        <f t="shared" si="278"/>
        <v/>
      </c>
      <c r="D3650" s="36">
        <f t="shared" si="279"/>
        <v>0</v>
      </c>
      <c r="E3650" s="36" t="e">
        <f t="shared" si="280"/>
        <v>#VALUE!</v>
      </c>
      <c r="F3650" s="78" t="e">
        <f t="shared" si="281"/>
        <v>#VALUE!</v>
      </c>
      <c r="G3650" s="99">
        <f t="shared" si="282"/>
        <v>0</v>
      </c>
      <c r="H3650" s="99">
        <v>1</v>
      </c>
    </row>
    <row r="3651" spans="3:8" ht="18" customHeight="1" x14ac:dyDescent="0.25">
      <c r="C3651" s="36" t="str">
        <f t="shared" ref="C3651:C3714" si="283">TRIM(RIGHT(SUBSTITUTE(A3651,"/",REPT(" ",LEN(A3651))),LEN(A3651)))</f>
        <v/>
      </c>
      <c r="D3651" s="36">
        <f t="shared" ref="D3651:D3714" si="284">B3651</f>
        <v>0</v>
      </c>
      <c r="E3651" s="36" t="e">
        <f t="shared" ref="E3651:E3714" si="285">LEFT(A3651,LEN(A3651)-LEN(C3651)-1)</f>
        <v>#VALUE!</v>
      </c>
      <c r="F3651" s="78" t="e">
        <f t="shared" ref="F3651:F3714" si="286">LEFT(A3651,FIND("/",A3651,FIND("/",A3651)+1)-1)</f>
        <v>#VALUE!</v>
      </c>
      <c r="G3651" s="99">
        <f t="shared" ref="G3651:G3714" si="287">B3651</f>
        <v>0</v>
      </c>
      <c r="H3651" s="99">
        <v>1</v>
      </c>
    </row>
    <row r="3652" spans="3:8" ht="18" customHeight="1" x14ac:dyDescent="0.25">
      <c r="C3652" s="36" t="str">
        <f t="shared" si="283"/>
        <v/>
      </c>
      <c r="D3652" s="36">
        <f t="shared" si="284"/>
        <v>0</v>
      </c>
      <c r="E3652" s="36" t="e">
        <f t="shared" si="285"/>
        <v>#VALUE!</v>
      </c>
      <c r="F3652" s="78" t="e">
        <f t="shared" si="286"/>
        <v>#VALUE!</v>
      </c>
      <c r="G3652" s="99">
        <f t="shared" si="287"/>
        <v>0</v>
      </c>
      <c r="H3652" s="99">
        <v>1</v>
      </c>
    </row>
    <row r="3653" spans="3:8" ht="18" customHeight="1" x14ac:dyDescent="0.25">
      <c r="C3653" s="36" t="str">
        <f t="shared" si="283"/>
        <v/>
      </c>
      <c r="D3653" s="36">
        <f t="shared" si="284"/>
        <v>0</v>
      </c>
      <c r="E3653" s="36" t="e">
        <f t="shared" si="285"/>
        <v>#VALUE!</v>
      </c>
      <c r="F3653" s="78" t="e">
        <f t="shared" si="286"/>
        <v>#VALUE!</v>
      </c>
      <c r="G3653" s="99">
        <f t="shared" si="287"/>
        <v>0</v>
      </c>
      <c r="H3653" s="99">
        <v>1</v>
      </c>
    </row>
    <row r="3654" spans="3:8" ht="18" customHeight="1" x14ac:dyDescent="0.25">
      <c r="C3654" s="36" t="str">
        <f t="shared" si="283"/>
        <v/>
      </c>
      <c r="D3654" s="36">
        <f t="shared" si="284"/>
        <v>0</v>
      </c>
      <c r="E3654" s="36" t="e">
        <f t="shared" si="285"/>
        <v>#VALUE!</v>
      </c>
      <c r="F3654" s="78" t="e">
        <f t="shared" si="286"/>
        <v>#VALUE!</v>
      </c>
      <c r="G3654" s="99">
        <f t="shared" si="287"/>
        <v>0</v>
      </c>
      <c r="H3654" s="99">
        <v>1</v>
      </c>
    </row>
    <row r="3655" spans="3:8" ht="18" customHeight="1" x14ac:dyDescent="0.25">
      <c r="C3655" s="36" t="str">
        <f t="shared" si="283"/>
        <v/>
      </c>
      <c r="D3655" s="36">
        <f t="shared" si="284"/>
        <v>0</v>
      </c>
      <c r="E3655" s="36" t="e">
        <f t="shared" si="285"/>
        <v>#VALUE!</v>
      </c>
      <c r="F3655" s="78" t="e">
        <f t="shared" si="286"/>
        <v>#VALUE!</v>
      </c>
      <c r="G3655" s="99">
        <f t="shared" si="287"/>
        <v>0</v>
      </c>
      <c r="H3655" s="99">
        <v>1</v>
      </c>
    </row>
    <row r="3656" spans="3:8" ht="18" customHeight="1" x14ac:dyDescent="0.25">
      <c r="C3656" s="36" t="str">
        <f t="shared" si="283"/>
        <v/>
      </c>
      <c r="D3656" s="36">
        <f t="shared" si="284"/>
        <v>0</v>
      </c>
      <c r="E3656" s="36" t="e">
        <f t="shared" si="285"/>
        <v>#VALUE!</v>
      </c>
      <c r="F3656" s="78" t="e">
        <f t="shared" si="286"/>
        <v>#VALUE!</v>
      </c>
      <c r="G3656" s="99">
        <f t="shared" si="287"/>
        <v>0</v>
      </c>
      <c r="H3656" s="99">
        <v>1</v>
      </c>
    </row>
    <row r="3657" spans="3:8" ht="18" customHeight="1" x14ac:dyDescent="0.25">
      <c r="C3657" s="36" t="str">
        <f t="shared" si="283"/>
        <v/>
      </c>
      <c r="D3657" s="36">
        <f t="shared" si="284"/>
        <v>0</v>
      </c>
      <c r="E3657" s="36" t="e">
        <f t="shared" si="285"/>
        <v>#VALUE!</v>
      </c>
      <c r="F3657" s="78" t="e">
        <f t="shared" si="286"/>
        <v>#VALUE!</v>
      </c>
      <c r="G3657" s="99">
        <f t="shared" si="287"/>
        <v>0</v>
      </c>
      <c r="H3657" s="99">
        <v>1</v>
      </c>
    </row>
    <row r="3658" spans="3:8" ht="18" customHeight="1" x14ac:dyDescent="0.25">
      <c r="C3658" s="36" t="str">
        <f t="shared" si="283"/>
        <v/>
      </c>
      <c r="D3658" s="36">
        <f t="shared" si="284"/>
        <v>0</v>
      </c>
      <c r="E3658" s="36" t="e">
        <f t="shared" si="285"/>
        <v>#VALUE!</v>
      </c>
      <c r="F3658" s="78" t="e">
        <f t="shared" si="286"/>
        <v>#VALUE!</v>
      </c>
      <c r="G3658" s="99">
        <f t="shared" si="287"/>
        <v>0</v>
      </c>
      <c r="H3658" s="99">
        <v>1</v>
      </c>
    </row>
    <row r="3659" spans="3:8" ht="18" customHeight="1" x14ac:dyDescent="0.25">
      <c r="C3659" s="36" t="str">
        <f t="shared" si="283"/>
        <v/>
      </c>
      <c r="D3659" s="36">
        <f t="shared" si="284"/>
        <v>0</v>
      </c>
      <c r="E3659" s="36" t="e">
        <f t="shared" si="285"/>
        <v>#VALUE!</v>
      </c>
      <c r="F3659" s="78" t="e">
        <f t="shared" si="286"/>
        <v>#VALUE!</v>
      </c>
      <c r="G3659" s="99">
        <f t="shared" si="287"/>
        <v>0</v>
      </c>
      <c r="H3659" s="99">
        <v>1</v>
      </c>
    </row>
    <row r="3660" spans="3:8" ht="18" customHeight="1" x14ac:dyDescent="0.25">
      <c r="C3660" s="36" t="str">
        <f t="shared" si="283"/>
        <v/>
      </c>
      <c r="D3660" s="36">
        <f t="shared" si="284"/>
        <v>0</v>
      </c>
      <c r="E3660" s="36" t="e">
        <f t="shared" si="285"/>
        <v>#VALUE!</v>
      </c>
      <c r="F3660" s="78" t="e">
        <f t="shared" si="286"/>
        <v>#VALUE!</v>
      </c>
      <c r="G3660" s="99">
        <f t="shared" si="287"/>
        <v>0</v>
      </c>
      <c r="H3660" s="99">
        <v>1</v>
      </c>
    </row>
    <row r="3661" spans="3:8" ht="18" customHeight="1" x14ac:dyDescent="0.25">
      <c r="C3661" s="36" t="str">
        <f t="shared" si="283"/>
        <v/>
      </c>
      <c r="D3661" s="36">
        <f t="shared" si="284"/>
        <v>0</v>
      </c>
      <c r="E3661" s="36" t="e">
        <f t="shared" si="285"/>
        <v>#VALUE!</v>
      </c>
      <c r="F3661" s="78" t="e">
        <f t="shared" si="286"/>
        <v>#VALUE!</v>
      </c>
      <c r="G3661" s="99">
        <f t="shared" si="287"/>
        <v>0</v>
      </c>
      <c r="H3661" s="99">
        <v>1</v>
      </c>
    </row>
    <row r="3662" spans="3:8" ht="18" customHeight="1" x14ac:dyDescent="0.25">
      <c r="C3662" s="36" t="str">
        <f t="shared" si="283"/>
        <v/>
      </c>
      <c r="D3662" s="36">
        <f t="shared" si="284"/>
        <v>0</v>
      </c>
      <c r="E3662" s="36" t="e">
        <f t="shared" si="285"/>
        <v>#VALUE!</v>
      </c>
      <c r="F3662" s="78" t="e">
        <f t="shared" si="286"/>
        <v>#VALUE!</v>
      </c>
      <c r="G3662" s="99">
        <f t="shared" si="287"/>
        <v>0</v>
      </c>
      <c r="H3662" s="99">
        <v>1</v>
      </c>
    </row>
    <row r="3663" spans="3:8" ht="18" customHeight="1" x14ac:dyDescent="0.25">
      <c r="C3663" s="36" t="str">
        <f t="shared" si="283"/>
        <v/>
      </c>
      <c r="D3663" s="36">
        <f t="shared" si="284"/>
        <v>0</v>
      </c>
      <c r="E3663" s="36" t="e">
        <f t="shared" si="285"/>
        <v>#VALUE!</v>
      </c>
      <c r="F3663" s="78" t="e">
        <f t="shared" si="286"/>
        <v>#VALUE!</v>
      </c>
      <c r="G3663" s="99">
        <f t="shared" si="287"/>
        <v>0</v>
      </c>
      <c r="H3663" s="99">
        <v>1</v>
      </c>
    </row>
    <row r="3664" spans="3:8" ht="18" customHeight="1" x14ac:dyDescent="0.25">
      <c r="C3664" s="36" t="str">
        <f t="shared" si="283"/>
        <v/>
      </c>
      <c r="D3664" s="36">
        <f t="shared" si="284"/>
        <v>0</v>
      </c>
      <c r="E3664" s="36" t="e">
        <f t="shared" si="285"/>
        <v>#VALUE!</v>
      </c>
      <c r="F3664" s="78" t="e">
        <f t="shared" si="286"/>
        <v>#VALUE!</v>
      </c>
      <c r="G3664" s="99">
        <f t="shared" si="287"/>
        <v>0</v>
      </c>
      <c r="H3664" s="99">
        <v>1</v>
      </c>
    </row>
    <row r="3665" spans="3:8" ht="18" customHeight="1" x14ac:dyDescent="0.25">
      <c r="C3665" s="36" t="str">
        <f t="shared" si="283"/>
        <v/>
      </c>
      <c r="D3665" s="36">
        <f t="shared" si="284"/>
        <v>0</v>
      </c>
      <c r="E3665" s="36" t="e">
        <f t="shared" si="285"/>
        <v>#VALUE!</v>
      </c>
      <c r="F3665" s="78" t="e">
        <f t="shared" si="286"/>
        <v>#VALUE!</v>
      </c>
      <c r="G3665" s="99">
        <f t="shared" si="287"/>
        <v>0</v>
      </c>
      <c r="H3665" s="99">
        <v>1</v>
      </c>
    </row>
    <row r="3666" spans="3:8" ht="18" customHeight="1" x14ac:dyDescent="0.25">
      <c r="C3666" s="36" t="str">
        <f t="shared" si="283"/>
        <v/>
      </c>
      <c r="D3666" s="36">
        <f t="shared" si="284"/>
        <v>0</v>
      </c>
      <c r="E3666" s="36" t="e">
        <f t="shared" si="285"/>
        <v>#VALUE!</v>
      </c>
      <c r="F3666" s="78" t="e">
        <f t="shared" si="286"/>
        <v>#VALUE!</v>
      </c>
      <c r="G3666" s="99">
        <f t="shared" si="287"/>
        <v>0</v>
      </c>
      <c r="H3666" s="99">
        <v>1</v>
      </c>
    </row>
    <row r="3667" spans="3:8" ht="18" customHeight="1" x14ac:dyDescent="0.25">
      <c r="C3667" s="36" t="str">
        <f t="shared" si="283"/>
        <v/>
      </c>
      <c r="D3667" s="36">
        <f t="shared" si="284"/>
        <v>0</v>
      </c>
      <c r="E3667" s="36" t="e">
        <f t="shared" si="285"/>
        <v>#VALUE!</v>
      </c>
      <c r="F3667" s="78" t="e">
        <f t="shared" si="286"/>
        <v>#VALUE!</v>
      </c>
      <c r="G3667" s="99">
        <f t="shared" si="287"/>
        <v>0</v>
      </c>
      <c r="H3667" s="99">
        <v>1</v>
      </c>
    </row>
    <row r="3668" spans="3:8" ht="18" customHeight="1" x14ac:dyDescent="0.25">
      <c r="C3668" s="36" t="str">
        <f t="shared" si="283"/>
        <v/>
      </c>
      <c r="D3668" s="36">
        <f t="shared" si="284"/>
        <v>0</v>
      </c>
      <c r="E3668" s="36" t="e">
        <f t="shared" si="285"/>
        <v>#VALUE!</v>
      </c>
      <c r="F3668" s="78" t="e">
        <f t="shared" si="286"/>
        <v>#VALUE!</v>
      </c>
      <c r="G3668" s="99">
        <f t="shared" si="287"/>
        <v>0</v>
      </c>
      <c r="H3668" s="99">
        <v>1</v>
      </c>
    </row>
    <row r="3669" spans="3:8" ht="18" customHeight="1" x14ac:dyDescent="0.25">
      <c r="C3669" s="36" t="str">
        <f t="shared" si="283"/>
        <v/>
      </c>
      <c r="D3669" s="36">
        <f t="shared" si="284"/>
        <v>0</v>
      </c>
      <c r="E3669" s="36" t="e">
        <f t="shared" si="285"/>
        <v>#VALUE!</v>
      </c>
      <c r="F3669" s="78" t="e">
        <f t="shared" si="286"/>
        <v>#VALUE!</v>
      </c>
      <c r="G3669" s="99">
        <f t="shared" si="287"/>
        <v>0</v>
      </c>
      <c r="H3669" s="99">
        <v>1</v>
      </c>
    </row>
    <row r="3670" spans="3:8" ht="18" customHeight="1" x14ac:dyDescent="0.25">
      <c r="C3670" s="36" t="str">
        <f t="shared" si="283"/>
        <v/>
      </c>
      <c r="D3670" s="36">
        <f t="shared" si="284"/>
        <v>0</v>
      </c>
      <c r="E3670" s="36" t="e">
        <f t="shared" si="285"/>
        <v>#VALUE!</v>
      </c>
      <c r="F3670" s="78" t="e">
        <f t="shared" si="286"/>
        <v>#VALUE!</v>
      </c>
      <c r="G3670" s="99">
        <f t="shared" si="287"/>
        <v>0</v>
      </c>
      <c r="H3670" s="99">
        <v>1</v>
      </c>
    </row>
    <row r="3671" spans="3:8" ht="18" customHeight="1" x14ac:dyDescent="0.25">
      <c r="C3671" s="36" t="str">
        <f t="shared" si="283"/>
        <v/>
      </c>
      <c r="D3671" s="36">
        <f t="shared" si="284"/>
        <v>0</v>
      </c>
      <c r="E3671" s="36" t="e">
        <f t="shared" si="285"/>
        <v>#VALUE!</v>
      </c>
      <c r="F3671" s="78" t="e">
        <f t="shared" si="286"/>
        <v>#VALUE!</v>
      </c>
      <c r="G3671" s="99">
        <f t="shared" si="287"/>
        <v>0</v>
      </c>
      <c r="H3671" s="99">
        <v>1</v>
      </c>
    </row>
    <row r="3672" spans="3:8" ht="18" customHeight="1" x14ac:dyDescent="0.25">
      <c r="C3672" s="36" t="str">
        <f t="shared" si="283"/>
        <v/>
      </c>
      <c r="D3672" s="36">
        <f t="shared" si="284"/>
        <v>0</v>
      </c>
      <c r="E3672" s="36" t="e">
        <f t="shared" si="285"/>
        <v>#VALUE!</v>
      </c>
      <c r="F3672" s="78" t="e">
        <f t="shared" si="286"/>
        <v>#VALUE!</v>
      </c>
      <c r="G3672" s="99">
        <f t="shared" si="287"/>
        <v>0</v>
      </c>
      <c r="H3672" s="99">
        <v>1</v>
      </c>
    </row>
    <row r="3673" spans="3:8" ht="18" customHeight="1" x14ac:dyDescent="0.25">
      <c r="C3673" s="36" t="str">
        <f t="shared" si="283"/>
        <v/>
      </c>
      <c r="D3673" s="36">
        <f t="shared" si="284"/>
        <v>0</v>
      </c>
      <c r="E3673" s="36" t="e">
        <f t="shared" si="285"/>
        <v>#VALUE!</v>
      </c>
      <c r="F3673" s="78" t="e">
        <f t="shared" si="286"/>
        <v>#VALUE!</v>
      </c>
      <c r="G3673" s="99">
        <f t="shared" si="287"/>
        <v>0</v>
      </c>
      <c r="H3673" s="99">
        <v>1</v>
      </c>
    </row>
    <row r="3674" spans="3:8" ht="18" customHeight="1" x14ac:dyDescent="0.25">
      <c r="C3674" s="36" t="str">
        <f t="shared" si="283"/>
        <v/>
      </c>
      <c r="D3674" s="36">
        <f t="shared" si="284"/>
        <v>0</v>
      </c>
      <c r="E3674" s="36" t="e">
        <f t="shared" si="285"/>
        <v>#VALUE!</v>
      </c>
      <c r="F3674" s="78" t="e">
        <f t="shared" si="286"/>
        <v>#VALUE!</v>
      </c>
      <c r="G3674" s="99">
        <f t="shared" si="287"/>
        <v>0</v>
      </c>
      <c r="H3674" s="99">
        <v>1</v>
      </c>
    </row>
    <row r="3675" spans="3:8" ht="18" customHeight="1" x14ac:dyDescent="0.25">
      <c r="C3675" s="36" t="str">
        <f t="shared" si="283"/>
        <v/>
      </c>
      <c r="D3675" s="36">
        <f t="shared" si="284"/>
        <v>0</v>
      </c>
      <c r="E3675" s="36" t="e">
        <f t="shared" si="285"/>
        <v>#VALUE!</v>
      </c>
      <c r="F3675" s="78" t="e">
        <f t="shared" si="286"/>
        <v>#VALUE!</v>
      </c>
      <c r="G3675" s="99">
        <f t="shared" si="287"/>
        <v>0</v>
      </c>
      <c r="H3675" s="99">
        <v>1</v>
      </c>
    </row>
    <row r="3676" spans="3:8" ht="18" customHeight="1" x14ac:dyDescent="0.25">
      <c r="C3676" s="36" t="str">
        <f t="shared" si="283"/>
        <v/>
      </c>
      <c r="D3676" s="36">
        <f t="shared" si="284"/>
        <v>0</v>
      </c>
      <c r="E3676" s="36" t="e">
        <f t="shared" si="285"/>
        <v>#VALUE!</v>
      </c>
      <c r="F3676" s="78" t="e">
        <f t="shared" si="286"/>
        <v>#VALUE!</v>
      </c>
      <c r="G3676" s="99">
        <f t="shared" si="287"/>
        <v>0</v>
      </c>
      <c r="H3676" s="99">
        <v>1</v>
      </c>
    </row>
    <row r="3677" spans="3:8" ht="18" customHeight="1" x14ac:dyDescent="0.25">
      <c r="C3677" s="36" t="str">
        <f t="shared" si="283"/>
        <v/>
      </c>
      <c r="D3677" s="36">
        <f t="shared" si="284"/>
        <v>0</v>
      </c>
      <c r="E3677" s="36" t="e">
        <f t="shared" si="285"/>
        <v>#VALUE!</v>
      </c>
      <c r="F3677" s="78" t="e">
        <f t="shared" si="286"/>
        <v>#VALUE!</v>
      </c>
      <c r="G3677" s="99">
        <f t="shared" si="287"/>
        <v>0</v>
      </c>
      <c r="H3677" s="99">
        <v>1</v>
      </c>
    </row>
    <row r="3678" spans="3:8" ht="18" customHeight="1" x14ac:dyDescent="0.25">
      <c r="C3678" s="36" t="str">
        <f t="shared" si="283"/>
        <v/>
      </c>
      <c r="D3678" s="36">
        <f t="shared" si="284"/>
        <v>0</v>
      </c>
      <c r="E3678" s="36" t="e">
        <f t="shared" si="285"/>
        <v>#VALUE!</v>
      </c>
      <c r="F3678" s="78" t="e">
        <f t="shared" si="286"/>
        <v>#VALUE!</v>
      </c>
      <c r="G3678" s="99">
        <f t="shared" si="287"/>
        <v>0</v>
      </c>
      <c r="H3678" s="99">
        <v>1</v>
      </c>
    </row>
    <row r="3679" spans="3:8" ht="18" customHeight="1" x14ac:dyDescent="0.25">
      <c r="C3679" s="36" t="str">
        <f t="shared" si="283"/>
        <v/>
      </c>
      <c r="D3679" s="36">
        <f t="shared" si="284"/>
        <v>0</v>
      </c>
      <c r="E3679" s="36" t="e">
        <f t="shared" si="285"/>
        <v>#VALUE!</v>
      </c>
      <c r="F3679" s="78" t="e">
        <f t="shared" si="286"/>
        <v>#VALUE!</v>
      </c>
      <c r="G3679" s="99">
        <f t="shared" si="287"/>
        <v>0</v>
      </c>
      <c r="H3679" s="99">
        <v>1</v>
      </c>
    </row>
    <row r="3680" spans="3:8" ht="18" customHeight="1" x14ac:dyDescent="0.25">
      <c r="C3680" s="36" t="str">
        <f t="shared" si="283"/>
        <v/>
      </c>
      <c r="D3680" s="36">
        <f t="shared" si="284"/>
        <v>0</v>
      </c>
      <c r="E3680" s="36" t="e">
        <f t="shared" si="285"/>
        <v>#VALUE!</v>
      </c>
      <c r="F3680" s="78" t="e">
        <f t="shared" si="286"/>
        <v>#VALUE!</v>
      </c>
      <c r="G3680" s="99">
        <f t="shared" si="287"/>
        <v>0</v>
      </c>
      <c r="H3680" s="99">
        <v>1</v>
      </c>
    </row>
    <row r="3681" spans="3:8" ht="18" customHeight="1" x14ac:dyDescent="0.25">
      <c r="C3681" s="36" t="str">
        <f t="shared" si="283"/>
        <v/>
      </c>
      <c r="D3681" s="36">
        <f t="shared" si="284"/>
        <v>0</v>
      </c>
      <c r="E3681" s="36" t="e">
        <f t="shared" si="285"/>
        <v>#VALUE!</v>
      </c>
      <c r="F3681" s="78" t="e">
        <f t="shared" si="286"/>
        <v>#VALUE!</v>
      </c>
      <c r="G3681" s="99">
        <f t="shared" si="287"/>
        <v>0</v>
      </c>
      <c r="H3681" s="99">
        <v>1</v>
      </c>
    </row>
    <row r="3682" spans="3:8" ht="18" customHeight="1" x14ac:dyDescent="0.25">
      <c r="C3682" s="36" t="str">
        <f t="shared" si="283"/>
        <v/>
      </c>
      <c r="D3682" s="36">
        <f t="shared" si="284"/>
        <v>0</v>
      </c>
      <c r="E3682" s="36" t="e">
        <f t="shared" si="285"/>
        <v>#VALUE!</v>
      </c>
      <c r="F3682" s="78" t="e">
        <f t="shared" si="286"/>
        <v>#VALUE!</v>
      </c>
      <c r="G3682" s="99">
        <f t="shared" si="287"/>
        <v>0</v>
      </c>
      <c r="H3682" s="99">
        <v>1</v>
      </c>
    </row>
    <row r="3683" spans="3:8" ht="18" customHeight="1" x14ac:dyDescent="0.25">
      <c r="C3683" s="36" t="str">
        <f t="shared" si="283"/>
        <v/>
      </c>
      <c r="D3683" s="36">
        <f t="shared" si="284"/>
        <v>0</v>
      </c>
      <c r="E3683" s="36" t="e">
        <f t="shared" si="285"/>
        <v>#VALUE!</v>
      </c>
      <c r="F3683" s="78" t="e">
        <f t="shared" si="286"/>
        <v>#VALUE!</v>
      </c>
      <c r="G3683" s="99">
        <f t="shared" si="287"/>
        <v>0</v>
      </c>
      <c r="H3683" s="99">
        <v>1</v>
      </c>
    </row>
    <row r="3684" spans="3:8" ht="18" customHeight="1" x14ac:dyDescent="0.25">
      <c r="C3684" s="36" t="str">
        <f t="shared" si="283"/>
        <v/>
      </c>
      <c r="D3684" s="36">
        <f t="shared" si="284"/>
        <v>0</v>
      </c>
      <c r="E3684" s="36" t="e">
        <f t="shared" si="285"/>
        <v>#VALUE!</v>
      </c>
      <c r="F3684" s="78" t="e">
        <f t="shared" si="286"/>
        <v>#VALUE!</v>
      </c>
      <c r="G3684" s="99">
        <f t="shared" si="287"/>
        <v>0</v>
      </c>
      <c r="H3684" s="99">
        <v>1</v>
      </c>
    </row>
    <row r="3685" spans="3:8" ht="18" customHeight="1" x14ac:dyDescent="0.25">
      <c r="C3685" s="36" t="str">
        <f t="shared" si="283"/>
        <v/>
      </c>
      <c r="D3685" s="36">
        <f t="shared" si="284"/>
        <v>0</v>
      </c>
      <c r="E3685" s="36" t="e">
        <f t="shared" si="285"/>
        <v>#VALUE!</v>
      </c>
      <c r="F3685" s="78" t="e">
        <f t="shared" si="286"/>
        <v>#VALUE!</v>
      </c>
      <c r="G3685" s="99">
        <f t="shared" si="287"/>
        <v>0</v>
      </c>
      <c r="H3685" s="99">
        <v>1</v>
      </c>
    </row>
    <row r="3686" spans="3:8" ht="18" customHeight="1" x14ac:dyDescent="0.25">
      <c r="C3686" s="36" t="str">
        <f t="shared" si="283"/>
        <v/>
      </c>
      <c r="D3686" s="36">
        <f t="shared" si="284"/>
        <v>0</v>
      </c>
      <c r="E3686" s="36" t="e">
        <f t="shared" si="285"/>
        <v>#VALUE!</v>
      </c>
      <c r="F3686" s="78" t="e">
        <f t="shared" si="286"/>
        <v>#VALUE!</v>
      </c>
      <c r="G3686" s="99">
        <f t="shared" si="287"/>
        <v>0</v>
      </c>
      <c r="H3686" s="99">
        <v>1</v>
      </c>
    </row>
    <row r="3687" spans="3:8" ht="18" customHeight="1" x14ac:dyDescent="0.25">
      <c r="C3687" s="36" t="str">
        <f t="shared" si="283"/>
        <v/>
      </c>
      <c r="D3687" s="36">
        <f t="shared" si="284"/>
        <v>0</v>
      </c>
      <c r="E3687" s="36" t="e">
        <f t="shared" si="285"/>
        <v>#VALUE!</v>
      </c>
      <c r="F3687" s="78" t="e">
        <f t="shared" si="286"/>
        <v>#VALUE!</v>
      </c>
      <c r="G3687" s="99">
        <f t="shared" si="287"/>
        <v>0</v>
      </c>
      <c r="H3687" s="99">
        <v>1</v>
      </c>
    </row>
    <row r="3688" spans="3:8" ht="18" customHeight="1" x14ac:dyDescent="0.25">
      <c r="C3688" s="36" t="str">
        <f t="shared" si="283"/>
        <v/>
      </c>
      <c r="D3688" s="36">
        <f t="shared" si="284"/>
        <v>0</v>
      </c>
      <c r="E3688" s="36" t="e">
        <f t="shared" si="285"/>
        <v>#VALUE!</v>
      </c>
      <c r="F3688" s="78" t="e">
        <f t="shared" si="286"/>
        <v>#VALUE!</v>
      </c>
      <c r="G3688" s="99">
        <f t="shared" si="287"/>
        <v>0</v>
      </c>
      <c r="H3688" s="99">
        <v>1</v>
      </c>
    </row>
    <row r="3689" spans="3:8" ht="18" customHeight="1" x14ac:dyDescent="0.25">
      <c r="C3689" s="36" t="str">
        <f t="shared" si="283"/>
        <v/>
      </c>
      <c r="D3689" s="36">
        <f t="shared" si="284"/>
        <v>0</v>
      </c>
      <c r="E3689" s="36" t="e">
        <f t="shared" si="285"/>
        <v>#VALUE!</v>
      </c>
      <c r="F3689" s="78" t="e">
        <f t="shared" si="286"/>
        <v>#VALUE!</v>
      </c>
      <c r="G3689" s="99">
        <f t="shared" si="287"/>
        <v>0</v>
      </c>
      <c r="H3689" s="99">
        <v>1</v>
      </c>
    </row>
    <row r="3690" spans="3:8" ht="18" customHeight="1" x14ac:dyDescent="0.25">
      <c r="C3690" s="36" t="str">
        <f t="shared" si="283"/>
        <v/>
      </c>
      <c r="D3690" s="36">
        <f t="shared" si="284"/>
        <v>0</v>
      </c>
      <c r="E3690" s="36" t="e">
        <f t="shared" si="285"/>
        <v>#VALUE!</v>
      </c>
      <c r="F3690" s="78" t="e">
        <f t="shared" si="286"/>
        <v>#VALUE!</v>
      </c>
      <c r="G3690" s="99">
        <f t="shared" si="287"/>
        <v>0</v>
      </c>
      <c r="H3690" s="99">
        <v>1</v>
      </c>
    </row>
    <row r="3691" spans="3:8" ht="18" customHeight="1" x14ac:dyDescent="0.25">
      <c r="C3691" s="36" t="str">
        <f t="shared" si="283"/>
        <v/>
      </c>
      <c r="D3691" s="36">
        <f t="shared" si="284"/>
        <v>0</v>
      </c>
      <c r="E3691" s="36" t="e">
        <f t="shared" si="285"/>
        <v>#VALUE!</v>
      </c>
      <c r="F3691" s="78" t="e">
        <f t="shared" si="286"/>
        <v>#VALUE!</v>
      </c>
      <c r="G3691" s="99">
        <f t="shared" si="287"/>
        <v>0</v>
      </c>
      <c r="H3691" s="99">
        <v>1</v>
      </c>
    </row>
    <row r="3692" spans="3:8" ht="18" customHeight="1" x14ac:dyDescent="0.25">
      <c r="C3692" s="36" t="str">
        <f t="shared" si="283"/>
        <v/>
      </c>
      <c r="D3692" s="36">
        <f t="shared" si="284"/>
        <v>0</v>
      </c>
      <c r="E3692" s="36" t="e">
        <f t="shared" si="285"/>
        <v>#VALUE!</v>
      </c>
      <c r="F3692" s="78" t="e">
        <f t="shared" si="286"/>
        <v>#VALUE!</v>
      </c>
      <c r="G3692" s="99">
        <f t="shared" si="287"/>
        <v>0</v>
      </c>
      <c r="H3692" s="99">
        <v>1</v>
      </c>
    </row>
    <row r="3693" spans="3:8" ht="18" customHeight="1" x14ac:dyDescent="0.25">
      <c r="C3693" s="36" t="str">
        <f t="shared" si="283"/>
        <v/>
      </c>
      <c r="D3693" s="36">
        <f t="shared" si="284"/>
        <v>0</v>
      </c>
      <c r="E3693" s="36" t="e">
        <f t="shared" si="285"/>
        <v>#VALUE!</v>
      </c>
      <c r="F3693" s="78" t="e">
        <f t="shared" si="286"/>
        <v>#VALUE!</v>
      </c>
      <c r="G3693" s="99">
        <f t="shared" si="287"/>
        <v>0</v>
      </c>
      <c r="H3693" s="99">
        <v>1</v>
      </c>
    </row>
    <row r="3694" spans="3:8" ht="18" customHeight="1" x14ac:dyDescent="0.25">
      <c r="C3694" s="36" t="str">
        <f t="shared" si="283"/>
        <v/>
      </c>
      <c r="D3694" s="36">
        <f t="shared" si="284"/>
        <v>0</v>
      </c>
      <c r="E3694" s="36" t="e">
        <f t="shared" si="285"/>
        <v>#VALUE!</v>
      </c>
      <c r="F3694" s="78" t="e">
        <f t="shared" si="286"/>
        <v>#VALUE!</v>
      </c>
      <c r="G3694" s="99">
        <f t="shared" si="287"/>
        <v>0</v>
      </c>
      <c r="H3694" s="99">
        <v>1</v>
      </c>
    </row>
    <row r="3695" spans="3:8" ht="18" customHeight="1" x14ac:dyDescent="0.25">
      <c r="C3695" s="36" t="str">
        <f t="shared" si="283"/>
        <v/>
      </c>
      <c r="D3695" s="36">
        <f t="shared" si="284"/>
        <v>0</v>
      </c>
      <c r="E3695" s="36" t="e">
        <f t="shared" si="285"/>
        <v>#VALUE!</v>
      </c>
      <c r="F3695" s="78" t="e">
        <f t="shared" si="286"/>
        <v>#VALUE!</v>
      </c>
      <c r="G3695" s="99">
        <f t="shared" si="287"/>
        <v>0</v>
      </c>
      <c r="H3695" s="99">
        <v>1</v>
      </c>
    </row>
    <row r="3696" spans="3:8" ht="18" customHeight="1" x14ac:dyDescent="0.25">
      <c r="C3696" s="36" t="str">
        <f t="shared" si="283"/>
        <v/>
      </c>
      <c r="D3696" s="36">
        <f t="shared" si="284"/>
        <v>0</v>
      </c>
      <c r="E3696" s="36" t="e">
        <f t="shared" si="285"/>
        <v>#VALUE!</v>
      </c>
      <c r="F3696" s="78" t="e">
        <f t="shared" si="286"/>
        <v>#VALUE!</v>
      </c>
      <c r="G3696" s="99">
        <f t="shared" si="287"/>
        <v>0</v>
      </c>
      <c r="H3696" s="99">
        <v>1</v>
      </c>
    </row>
    <row r="3697" spans="3:8" ht="18" customHeight="1" x14ac:dyDescent="0.25">
      <c r="C3697" s="36" t="str">
        <f t="shared" si="283"/>
        <v/>
      </c>
      <c r="D3697" s="36">
        <f t="shared" si="284"/>
        <v>0</v>
      </c>
      <c r="E3697" s="36" t="e">
        <f t="shared" si="285"/>
        <v>#VALUE!</v>
      </c>
      <c r="F3697" s="78" t="e">
        <f t="shared" si="286"/>
        <v>#VALUE!</v>
      </c>
      <c r="G3697" s="99">
        <f t="shared" si="287"/>
        <v>0</v>
      </c>
      <c r="H3697" s="99">
        <v>1</v>
      </c>
    </row>
    <row r="3698" spans="3:8" ht="18" customHeight="1" x14ac:dyDescent="0.25">
      <c r="C3698" s="36" t="str">
        <f t="shared" si="283"/>
        <v/>
      </c>
      <c r="D3698" s="36">
        <f t="shared" si="284"/>
        <v>0</v>
      </c>
      <c r="E3698" s="36" t="e">
        <f t="shared" si="285"/>
        <v>#VALUE!</v>
      </c>
      <c r="F3698" s="78" t="e">
        <f t="shared" si="286"/>
        <v>#VALUE!</v>
      </c>
      <c r="G3698" s="99">
        <f t="shared" si="287"/>
        <v>0</v>
      </c>
      <c r="H3698" s="99">
        <v>1</v>
      </c>
    </row>
    <row r="3699" spans="3:8" ht="18" customHeight="1" x14ac:dyDescent="0.25">
      <c r="C3699" s="36" t="str">
        <f t="shared" si="283"/>
        <v/>
      </c>
      <c r="D3699" s="36">
        <f t="shared" si="284"/>
        <v>0</v>
      </c>
      <c r="E3699" s="36" t="e">
        <f t="shared" si="285"/>
        <v>#VALUE!</v>
      </c>
      <c r="F3699" s="78" t="e">
        <f t="shared" si="286"/>
        <v>#VALUE!</v>
      </c>
      <c r="G3699" s="99">
        <f t="shared" si="287"/>
        <v>0</v>
      </c>
      <c r="H3699" s="99">
        <v>1</v>
      </c>
    </row>
    <row r="3700" spans="3:8" ht="18" customHeight="1" x14ac:dyDescent="0.25">
      <c r="C3700" s="36" t="str">
        <f t="shared" si="283"/>
        <v/>
      </c>
      <c r="D3700" s="36">
        <f t="shared" si="284"/>
        <v>0</v>
      </c>
      <c r="E3700" s="36" t="e">
        <f t="shared" si="285"/>
        <v>#VALUE!</v>
      </c>
      <c r="F3700" s="78" t="e">
        <f t="shared" si="286"/>
        <v>#VALUE!</v>
      </c>
      <c r="G3700" s="99">
        <f t="shared" si="287"/>
        <v>0</v>
      </c>
      <c r="H3700" s="99">
        <v>1</v>
      </c>
    </row>
    <row r="3701" spans="3:8" ht="18" customHeight="1" x14ac:dyDescent="0.25">
      <c r="C3701" s="36" t="str">
        <f t="shared" si="283"/>
        <v/>
      </c>
      <c r="D3701" s="36">
        <f t="shared" si="284"/>
        <v>0</v>
      </c>
      <c r="E3701" s="36" t="e">
        <f t="shared" si="285"/>
        <v>#VALUE!</v>
      </c>
      <c r="F3701" s="78" t="e">
        <f t="shared" si="286"/>
        <v>#VALUE!</v>
      </c>
      <c r="G3701" s="99">
        <f t="shared" si="287"/>
        <v>0</v>
      </c>
      <c r="H3701" s="99">
        <v>1</v>
      </c>
    </row>
    <row r="3702" spans="3:8" ht="18" customHeight="1" x14ac:dyDescent="0.25">
      <c r="C3702" s="36" t="str">
        <f t="shared" si="283"/>
        <v/>
      </c>
      <c r="D3702" s="36">
        <f t="shared" si="284"/>
        <v>0</v>
      </c>
      <c r="E3702" s="36" t="e">
        <f t="shared" si="285"/>
        <v>#VALUE!</v>
      </c>
      <c r="F3702" s="78" t="e">
        <f t="shared" si="286"/>
        <v>#VALUE!</v>
      </c>
      <c r="G3702" s="99">
        <f t="shared" si="287"/>
        <v>0</v>
      </c>
      <c r="H3702" s="99">
        <v>1</v>
      </c>
    </row>
    <row r="3703" spans="3:8" ht="18" customHeight="1" x14ac:dyDescent="0.25">
      <c r="C3703" s="36" t="str">
        <f t="shared" si="283"/>
        <v/>
      </c>
      <c r="D3703" s="36">
        <f t="shared" si="284"/>
        <v>0</v>
      </c>
      <c r="E3703" s="36" t="e">
        <f t="shared" si="285"/>
        <v>#VALUE!</v>
      </c>
      <c r="F3703" s="78" t="e">
        <f t="shared" si="286"/>
        <v>#VALUE!</v>
      </c>
      <c r="G3703" s="99">
        <f t="shared" si="287"/>
        <v>0</v>
      </c>
      <c r="H3703" s="99">
        <v>1</v>
      </c>
    </row>
    <row r="3704" spans="3:8" ht="18" customHeight="1" x14ac:dyDescent="0.25">
      <c r="C3704" s="36" t="str">
        <f t="shared" si="283"/>
        <v/>
      </c>
      <c r="D3704" s="36">
        <f t="shared" si="284"/>
        <v>0</v>
      </c>
      <c r="E3704" s="36" t="e">
        <f t="shared" si="285"/>
        <v>#VALUE!</v>
      </c>
      <c r="F3704" s="78" t="e">
        <f t="shared" si="286"/>
        <v>#VALUE!</v>
      </c>
      <c r="G3704" s="99">
        <f t="shared" si="287"/>
        <v>0</v>
      </c>
      <c r="H3704" s="99">
        <v>1</v>
      </c>
    </row>
    <row r="3705" spans="3:8" ht="18" customHeight="1" x14ac:dyDescent="0.25">
      <c r="C3705" s="36" t="str">
        <f t="shared" si="283"/>
        <v/>
      </c>
      <c r="D3705" s="36">
        <f t="shared" si="284"/>
        <v>0</v>
      </c>
      <c r="E3705" s="36" t="e">
        <f t="shared" si="285"/>
        <v>#VALUE!</v>
      </c>
      <c r="F3705" s="78" t="e">
        <f t="shared" si="286"/>
        <v>#VALUE!</v>
      </c>
      <c r="G3705" s="99">
        <f t="shared" si="287"/>
        <v>0</v>
      </c>
      <c r="H3705" s="99">
        <v>1</v>
      </c>
    </row>
    <row r="3706" spans="3:8" ht="18" customHeight="1" x14ac:dyDescent="0.25">
      <c r="C3706" s="36" t="str">
        <f t="shared" si="283"/>
        <v/>
      </c>
      <c r="D3706" s="36">
        <f t="shared" si="284"/>
        <v>0</v>
      </c>
      <c r="E3706" s="36" t="e">
        <f t="shared" si="285"/>
        <v>#VALUE!</v>
      </c>
      <c r="F3706" s="78" t="e">
        <f t="shared" si="286"/>
        <v>#VALUE!</v>
      </c>
      <c r="G3706" s="99">
        <f t="shared" si="287"/>
        <v>0</v>
      </c>
      <c r="H3706" s="99">
        <v>1</v>
      </c>
    </row>
    <row r="3707" spans="3:8" ht="18" customHeight="1" x14ac:dyDescent="0.25">
      <c r="C3707" s="36" t="str">
        <f t="shared" si="283"/>
        <v/>
      </c>
      <c r="D3707" s="36">
        <f t="shared" si="284"/>
        <v>0</v>
      </c>
      <c r="E3707" s="36" t="e">
        <f t="shared" si="285"/>
        <v>#VALUE!</v>
      </c>
      <c r="F3707" s="78" t="e">
        <f t="shared" si="286"/>
        <v>#VALUE!</v>
      </c>
      <c r="G3707" s="99">
        <f t="shared" si="287"/>
        <v>0</v>
      </c>
      <c r="H3707" s="99">
        <v>1</v>
      </c>
    </row>
    <row r="3708" spans="3:8" ht="18" customHeight="1" x14ac:dyDescent="0.25">
      <c r="C3708" s="36" t="str">
        <f t="shared" si="283"/>
        <v/>
      </c>
      <c r="D3708" s="36">
        <f t="shared" si="284"/>
        <v>0</v>
      </c>
      <c r="E3708" s="36" t="e">
        <f t="shared" si="285"/>
        <v>#VALUE!</v>
      </c>
      <c r="F3708" s="78" t="e">
        <f t="shared" si="286"/>
        <v>#VALUE!</v>
      </c>
      <c r="G3708" s="99">
        <f t="shared" si="287"/>
        <v>0</v>
      </c>
      <c r="H3708" s="99">
        <v>1</v>
      </c>
    </row>
    <row r="3709" spans="3:8" ht="18" customHeight="1" x14ac:dyDescent="0.25">
      <c r="C3709" s="36" t="str">
        <f t="shared" si="283"/>
        <v/>
      </c>
      <c r="D3709" s="36">
        <f t="shared" si="284"/>
        <v>0</v>
      </c>
      <c r="E3709" s="36" t="e">
        <f t="shared" si="285"/>
        <v>#VALUE!</v>
      </c>
      <c r="F3709" s="78" t="e">
        <f t="shared" si="286"/>
        <v>#VALUE!</v>
      </c>
      <c r="G3709" s="99">
        <f t="shared" si="287"/>
        <v>0</v>
      </c>
      <c r="H3709" s="99">
        <v>1</v>
      </c>
    </row>
    <row r="3710" spans="3:8" ht="18" customHeight="1" x14ac:dyDescent="0.25">
      <c r="C3710" s="36" t="str">
        <f t="shared" si="283"/>
        <v/>
      </c>
      <c r="D3710" s="36">
        <f t="shared" si="284"/>
        <v>0</v>
      </c>
      <c r="E3710" s="36" t="e">
        <f t="shared" si="285"/>
        <v>#VALUE!</v>
      </c>
      <c r="F3710" s="78" t="e">
        <f t="shared" si="286"/>
        <v>#VALUE!</v>
      </c>
      <c r="G3710" s="99">
        <f t="shared" si="287"/>
        <v>0</v>
      </c>
      <c r="H3710" s="99">
        <v>1</v>
      </c>
    </row>
    <row r="3711" spans="3:8" ht="18" customHeight="1" x14ac:dyDescent="0.25">
      <c r="C3711" s="36" t="str">
        <f t="shared" si="283"/>
        <v/>
      </c>
      <c r="D3711" s="36">
        <f t="shared" si="284"/>
        <v>0</v>
      </c>
      <c r="E3711" s="36" t="e">
        <f t="shared" si="285"/>
        <v>#VALUE!</v>
      </c>
      <c r="F3711" s="78" t="e">
        <f t="shared" si="286"/>
        <v>#VALUE!</v>
      </c>
      <c r="G3711" s="99">
        <f t="shared" si="287"/>
        <v>0</v>
      </c>
      <c r="H3711" s="99">
        <v>1</v>
      </c>
    </row>
    <row r="3712" spans="3:8" ht="18" customHeight="1" x14ac:dyDescent="0.25">
      <c r="C3712" s="36" t="str">
        <f t="shared" si="283"/>
        <v/>
      </c>
      <c r="D3712" s="36">
        <f t="shared" si="284"/>
        <v>0</v>
      </c>
      <c r="E3712" s="36" t="e">
        <f t="shared" si="285"/>
        <v>#VALUE!</v>
      </c>
      <c r="F3712" s="78" t="e">
        <f t="shared" si="286"/>
        <v>#VALUE!</v>
      </c>
      <c r="G3712" s="99">
        <f t="shared" si="287"/>
        <v>0</v>
      </c>
      <c r="H3712" s="99">
        <v>1</v>
      </c>
    </row>
    <row r="3713" spans="3:8" ht="18" customHeight="1" x14ac:dyDescent="0.25">
      <c r="C3713" s="36" t="str">
        <f t="shared" si="283"/>
        <v/>
      </c>
      <c r="D3713" s="36">
        <f t="shared" si="284"/>
        <v>0</v>
      </c>
      <c r="E3713" s="36" t="e">
        <f t="shared" si="285"/>
        <v>#VALUE!</v>
      </c>
      <c r="F3713" s="78" t="e">
        <f t="shared" si="286"/>
        <v>#VALUE!</v>
      </c>
      <c r="G3713" s="99">
        <f t="shared" si="287"/>
        <v>0</v>
      </c>
      <c r="H3713" s="99">
        <v>1</v>
      </c>
    </row>
    <row r="3714" spans="3:8" ht="18" customHeight="1" x14ac:dyDescent="0.25">
      <c r="C3714" s="36" t="str">
        <f t="shared" si="283"/>
        <v/>
      </c>
      <c r="D3714" s="36">
        <f t="shared" si="284"/>
        <v>0</v>
      </c>
      <c r="E3714" s="36" t="e">
        <f t="shared" si="285"/>
        <v>#VALUE!</v>
      </c>
      <c r="F3714" s="78" t="e">
        <f t="shared" si="286"/>
        <v>#VALUE!</v>
      </c>
      <c r="G3714" s="99">
        <f t="shared" si="287"/>
        <v>0</v>
      </c>
      <c r="H3714" s="99">
        <v>1</v>
      </c>
    </row>
    <row r="3715" spans="3:8" ht="18" customHeight="1" x14ac:dyDescent="0.25">
      <c r="C3715" s="36" t="str">
        <f t="shared" ref="C3715:C3778" si="288">TRIM(RIGHT(SUBSTITUTE(A3715,"/",REPT(" ",LEN(A3715))),LEN(A3715)))</f>
        <v/>
      </c>
      <c r="D3715" s="36">
        <f t="shared" ref="D3715:D3778" si="289">B3715</f>
        <v>0</v>
      </c>
      <c r="E3715" s="36" t="e">
        <f t="shared" ref="E3715:E3778" si="290">LEFT(A3715,LEN(A3715)-LEN(C3715)-1)</f>
        <v>#VALUE!</v>
      </c>
      <c r="F3715" s="78" t="e">
        <f t="shared" ref="F3715:F3778" si="291">LEFT(A3715,FIND("/",A3715,FIND("/",A3715)+1)-1)</f>
        <v>#VALUE!</v>
      </c>
      <c r="G3715" s="99">
        <f t="shared" ref="G3715:G3778" si="292">B3715</f>
        <v>0</v>
      </c>
      <c r="H3715" s="99">
        <v>1</v>
      </c>
    </row>
    <row r="3716" spans="3:8" ht="18" customHeight="1" x14ac:dyDescent="0.25">
      <c r="C3716" s="36" t="str">
        <f t="shared" si="288"/>
        <v/>
      </c>
      <c r="D3716" s="36">
        <f t="shared" si="289"/>
        <v>0</v>
      </c>
      <c r="E3716" s="36" t="e">
        <f t="shared" si="290"/>
        <v>#VALUE!</v>
      </c>
      <c r="F3716" s="78" t="e">
        <f t="shared" si="291"/>
        <v>#VALUE!</v>
      </c>
      <c r="G3716" s="99">
        <f t="shared" si="292"/>
        <v>0</v>
      </c>
      <c r="H3716" s="99">
        <v>1</v>
      </c>
    </row>
    <row r="3717" spans="3:8" ht="18" customHeight="1" x14ac:dyDescent="0.25">
      <c r="C3717" s="36" t="str">
        <f t="shared" si="288"/>
        <v/>
      </c>
      <c r="D3717" s="36">
        <f t="shared" si="289"/>
        <v>0</v>
      </c>
      <c r="E3717" s="36" t="e">
        <f t="shared" si="290"/>
        <v>#VALUE!</v>
      </c>
      <c r="F3717" s="78" t="e">
        <f t="shared" si="291"/>
        <v>#VALUE!</v>
      </c>
      <c r="G3717" s="99">
        <f t="shared" si="292"/>
        <v>0</v>
      </c>
      <c r="H3717" s="99">
        <v>1</v>
      </c>
    </row>
    <row r="3718" spans="3:8" ht="18" customHeight="1" x14ac:dyDescent="0.25">
      <c r="C3718" s="36" t="str">
        <f t="shared" si="288"/>
        <v/>
      </c>
      <c r="D3718" s="36">
        <f t="shared" si="289"/>
        <v>0</v>
      </c>
      <c r="E3718" s="36" t="e">
        <f t="shared" si="290"/>
        <v>#VALUE!</v>
      </c>
      <c r="F3718" s="78" t="e">
        <f t="shared" si="291"/>
        <v>#VALUE!</v>
      </c>
      <c r="G3718" s="99">
        <f t="shared" si="292"/>
        <v>0</v>
      </c>
      <c r="H3718" s="99">
        <v>1</v>
      </c>
    </row>
    <row r="3719" spans="3:8" ht="18" customHeight="1" x14ac:dyDescent="0.25">
      <c r="C3719" s="36" t="str">
        <f t="shared" si="288"/>
        <v/>
      </c>
      <c r="D3719" s="36">
        <f t="shared" si="289"/>
        <v>0</v>
      </c>
      <c r="E3719" s="36" t="e">
        <f t="shared" si="290"/>
        <v>#VALUE!</v>
      </c>
      <c r="F3719" s="78" t="e">
        <f t="shared" si="291"/>
        <v>#VALUE!</v>
      </c>
      <c r="G3719" s="99">
        <f t="shared" si="292"/>
        <v>0</v>
      </c>
      <c r="H3719" s="99">
        <v>1</v>
      </c>
    </row>
    <row r="3720" spans="3:8" ht="18" customHeight="1" x14ac:dyDescent="0.25">
      <c r="C3720" s="36" t="str">
        <f t="shared" si="288"/>
        <v/>
      </c>
      <c r="D3720" s="36">
        <f t="shared" si="289"/>
        <v>0</v>
      </c>
      <c r="E3720" s="36" t="e">
        <f t="shared" si="290"/>
        <v>#VALUE!</v>
      </c>
      <c r="F3720" s="78" t="e">
        <f t="shared" si="291"/>
        <v>#VALUE!</v>
      </c>
      <c r="G3720" s="99">
        <f t="shared" si="292"/>
        <v>0</v>
      </c>
      <c r="H3720" s="99">
        <v>1</v>
      </c>
    </row>
    <row r="3721" spans="3:8" ht="18" customHeight="1" x14ac:dyDescent="0.25">
      <c r="C3721" s="36" t="str">
        <f t="shared" si="288"/>
        <v/>
      </c>
      <c r="D3721" s="36">
        <f t="shared" si="289"/>
        <v>0</v>
      </c>
      <c r="E3721" s="36" t="e">
        <f t="shared" si="290"/>
        <v>#VALUE!</v>
      </c>
      <c r="F3721" s="78" t="e">
        <f t="shared" si="291"/>
        <v>#VALUE!</v>
      </c>
      <c r="G3721" s="99">
        <f t="shared" si="292"/>
        <v>0</v>
      </c>
      <c r="H3721" s="99">
        <v>1</v>
      </c>
    </row>
    <row r="3722" spans="3:8" ht="18" customHeight="1" x14ac:dyDescent="0.25">
      <c r="C3722" s="36" t="str">
        <f t="shared" si="288"/>
        <v/>
      </c>
      <c r="D3722" s="36">
        <f t="shared" si="289"/>
        <v>0</v>
      </c>
      <c r="E3722" s="36" t="e">
        <f t="shared" si="290"/>
        <v>#VALUE!</v>
      </c>
      <c r="F3722" s="78" t="e">
        <f t="shared" si="291"/>
        <v>#VALUE!</v>
      </c>
      <c r="G3722" s="99">
        <f t="shared" si="292"/>
        <v>0</v>
      </c>
      <c r="H3722" s="99">
        <v>1</v>
      </c>
    </row>
    <row r="3723" spans="3:8" ht="18" customHeight="1" x14ac:dyDescent="0.25">
      <c r="C3723" s="36" t="str">
        <f t="shared" si="288"/>
        <v/>
      </c>
      <c r="D3723" s="36">
        <f t="shared" si="289"/>
        <v>0</v>
      </c>
      <c r="E3723" s="36" t="e">
        <f t="shared" si="290"/>
        <v>#VALUE!</v>
      </c>
      <c r="F3723" s="78" t="e">
        <f t="shared" si="291"/>
        <v>#VALUE!</v>
      </c>
      <c r="G3723" s="99">
        <f t="shared" si="292"/>
        <v>0</v>
      </c>
      <c r="H3723" s="99">
        <v>1</v>
      </c>
    </row>
    <row r="3724" spans="3:8" ht="18" customHeight="1" x14ac:dyDescent="0.25">
      <c r="C3724" s="36" t="str">
        <f t="shared" si="288"/>
        <v/>
      </c>
      <c r="D3724" s="36">
        <f t="shared" si="289"/>
        <v>0</v>
      </c>
      <c r="E3724" s="36" t="e">
        <f t="shared" si="290"/>
        <v>#VALUE!</v>
      </c>
      <c r="F3724" s="78" t="e">
        <f t="shared" si="291"/>
        <v>#VALUE!</v>
      </c>
      <c r="G3724" s="99">
        <f t="shared" si="292"/>
        <v>0</v>
      </c>
      <c r="H3724" s="99">
        <v>1</v>
      </c>
    </row>
    <row r="3725" spans="3:8" ht="18" customHeight="1" x14ac:dyDescent="0.25">
      <c r="C3725" s="36" t="str">
        <f t="shared" si="288"/>
        <v/>
      </c>
      <c r="D3725" s="36">
        <f t="shared" si="289"/>
        <v>0</v>
      </c>
      <c r="E3725" s="36" t="e">
        <f t="shared" si="290"/>
        <v>#VALUE!</v>
      </c>
      <c r="F3725" s="78" t="e">
        <f t="shared" si="291"/>
        <v>#VALUE!</v>
      </c>
      <c r="G3725" s="99">
        <f t="shared" si="292"/>
        <v>0</v>
      </c>
      <c r="H3725" s="99">
        <v>1</v>
      </c>
    </row>
    <row r="3726" spans="3:8" ht="18" customHeight="1" x14ac:dyDescent="0.25">
      <c r="C3726" s="36" t="str">
        <f t="shared" si="288"/>
        <v/>
      </c>
      <c r="D3726" s="36">
        <f t="shared" si="289"/>
        <v>0</v>
      </c>
      <c r="E3726" s="36" t="e">
        <f t="shared" si="290"/>
        <v>#VALUE!</v>
      </c>
      <c r="F3726" s="78" t="e">
        <f t="shared" si="291"/>
        <v>#VALUE!</v>
      </c>
      <c r="G3726" s="99">
        <f t="shared" si="292"/>
        <v>0</v>
      </c>
      <c r="H3726" s="99">
        <v>1</v>
      </c>
    </row>
    <row r="3727" spans="3:8" ht="18" customHeight="1" x14ac:dyDescent="0.25">
      <c r="C3727" s="36" t="str">
        <f t="shared" si="288"/>
        <v/>
      </c>
      <c r="D3727" s="36">
        <f t="shared" si="289"/>
        <v>0</v>
      </c>
      <c r="E3727" s="36" t="e">
        <f t="shared" si="290"/>
        <v>#VALUE!</v>
      </c>
      <c r="F3727" s="78" t="e">
        <f t="shared" si="291"/>
        <v>#VALUE!</v>
      </c>
      <c r="G3727" s="99">
        <f t="shared" si="292"/>
        <v>0</v>
      </c>
      <c r="H3727" s="99">
        <v>1</v>
      </c>
    </row>
    <row r="3728" spans="3:8" ht="18" customHeight="1" x14ac:dyDescent="0.25">
      <c r="C3728" s="36" t="str">
        <f t="shared" si="288"/>
        <v/>
      </c>
      <c r="D3728" s="36">
        <f t="shared" si="289"/>
        <v>0</v>
      </c>
      <c r="E3728" s="36" t="e">
        <f t="shared" si="290"/>
        <v>#VALUE!</v>
      </c>
      <c r="F3728" s="78" t="e">
        <f t="shared" si="291"/>
        <v>#VALUE!</v>
      </c>
      <c r="G3728" s="99">
        <f t="shared" si="292"/>
        <v>0</v>
      </c>
      <c r="H3728" s="99">
        <v>1</v>
      </c>
    </row>
    <row r="3729" spans="3:8" ht="18" customHeight="1" x14ac:dyDescent="0.25">
      <c r="C3729" s="36" t="str">
        <f t="shared" si="288"/>
        <v/>
      </c>
      <c r="D3729" s="36">
        <f t="shared" si="289"/>
        <v>0</v>
      </c>
      <c r="E3729" s="36" t="e">
        <f t="shared" si="290"/>
        <v>#VALUE!</v>
      </c>
      <c r="F3729" s="78" t="e">
        <f t="shared" si="291"/>
        <v>#VALUE!</v>
      </c>
      <c r="G3729" s="99">
        <f t="shared" si="292"/>
        <v>0</v>
      </c>
      <c r="H3729" s="99">
        <v>1</v>
      </c>
    </row>
    <row r="3730" spans="3:8" ht="18" customHeight="1" x14ac:dyDescent="0.25">
      <c r="C3730" s="36" t="str">
        <f t="shared" si="288"/>
        <v/>
      </c>
      <c r="D3730" s="36">
        <f t="shared" si="289"/>
        <v>0</v>
      </c>
      <c r="E3730" s="36" t="e">
        <f t="shared" si="290"/>
        <v>#VALUE!</v>
      </c>
      <c r="F3730" s="78" t="e">
        <f t="shared" si="291"/>
        <v>#VALUE!</v>
      </c>
      <c r="G3730" s="99">
        <f t="shared" si="292"/>
        <v>0</v>
      </c>
      <c r="H3730" s="99">
        <v>1</v>
      </c>
    </row>
    <row r="3731" spans="3:8" ht="18" customHeight="1" x14ac:dyDescent="0.25">
      <c r="C3731" s="36" t="str">
        <f t="shared" si="288"/>
        <v/>
      </c>
      <c r="D3731" s="36">
        <f t="shared" si="289"/>
        <v>0</v>
      </c>
      <c r="E3731" s="36" t="e">
        <f t="shared" si="290"/>
        <v>#VALUE!</v>
      </c>
      <c r="F3731" s="78" t="e">
        <f t="shared" si="291"/>
        <v>#VALUE!</v>
      </c>
      <c r="G3731" s="99">
        <f t="shared" si="292"/>
        <v>0</v>
      </c>
      <c r="H3731" s="99">
        <v>1</v>
      </c>
    </row>
    <row r="3732" spans="3:8" ht="18" customHeight="1" x14ac:dyDescent="0.25">
      <c r="C3732" s="36" t="str">
        <f t="shared" si="288"/>
        <v/>
      </c>
      <c r="D3732" s="36">
        <f t="shared" si="289"/>
        <v>0</v>
      </c>
      <c r="E3732" s="36" t="e">
        <f t="shared" si="290"/>
        <v>#VALUE!</v>
      </c>
      <c r="F3732" s="78" t="e">
        <f t="shared" si="291"/>
        <v>#VALUE!</v>
      </c>
      <c r="G3732" s="99">
        <f t="shared" si="292"/>
        <v>0</v>
      </c>
      <c r="H3732" s="99">
        <v>1</v>
      </c>
    </row>
    <row r="3733" spans="3:8" ht="18" customHeight="1" x14ac:dyDescent="0.25">
      <c r="C3733" s="36" t="str">
        <f t="shared" si="288"/>
        <v/>
      </c>
      <c r="D3733" s="36">
        <f t="shared" si="289"/>
        <v>0</v>
      </c>
      <c r="E3733" s="36" t="e">
        <f t="shared" si="290"/>
        <v>#VALUE!</v>
      </c>
      <c r="F3733" s="78" t="e">
        <f t="shared" si="291"/>
        <v>#VALUE!</v>
      </c>
      <c r="G3733" s="99">
        <f t="shared" si="292"/>
        <v>0</v>
      </c>
      <c r="H3733" s="99">
        <v>1</v>
      </c>
    </row>
    <row r="3734" spans="3:8" ht="18" customHeight="1" x14ac:dyDescent="0.25">
      <c r="C3734" s="36" t="str">
        <f t="shared" si="288"/>
        <v/>
      </c>
      <c r="D3734" s="36">
        <f t="shared" si="289"/>
        <v>0</v>
      </c>
      <c r="E3734" s="36" t="e">
        <f t="shared" si="290"/>
        <v>#VALUE!</v>
      </c>
      <c r="F3734" s="78" t="e">
        <f t="shared" si="291"/>
        <v>#VALUE!</v>
      </c>
      <c r="G3734" s="99">
        <f t="shared" si="292"/>
        <v>0</v>
      </c>
      <c r="H3734" s="99">
        <v>1</v>
      </c>
    </row>
    <row r="3735" spans="3:8" ht="18" customHeight="1" x14ac:dyDescent="0.25">
      <c r="C3735" s="36" t="str">
        <f t="shared" si="288"/>
        <v/>
      </c>
      <c r="D3735" s="36">
        <f t="shared" si="289"/>
        <v>0</v>
      </c>
      <c r="E3735" s="36" t="e">
        <f t="shared" si="290"/>
        <v>#VALUE!</v>
      </c>
      <c r="F3735" s="78" t="e">
        <f t="shared" si="291"/>
        <v>#VALUE!</v>
      </c>
      <c r="G3735" s="99">
        <f t="shared" si="292"/>
        <v>0</v>
      </c>
      <c r="H3735" s="99">
        <v>1</v>
      </c>
    </row>
    <row r="3736" spans="3:8" ht="18" customHeight="1" x14ac:dyDescent="0.25">
      <c r="C3736" s="36" t="str">
        <f t="shared" si="288"/>
        <v/>
      </c>
      <c r="D3736" s="36">
        <f t="shared" si="289"/>
        <v>0</v>
      </c>
      <c r="E3736" s="36" t="e">
        <f t="shared" si="290"/>
        <v>#VALUE!</v>
      </c>
      <c r="F3736" s="78" t="e">
        <f t="shared" si="291"/>
        <v>#VALUE!</v>
      </c>
      <c r="G3736" s="99">
        <f t="shared" si="292"/>
        <v>0</v>
      </c>
      <c r="H3736" s="99">
        <v>1</v>
      </c>
    </row>
    <row r="3737" spans="3:8" ht="18" customHeight="1" x14ac:dyDescent="0.25">
      <c r="C3737" s="36" t="str">
        <f t="shared" si="288"/>
        <v/>
      </c>
      <c r="D3737" s="36">
        <f t="shared" si="289"/>
        <v>0</v>
      </c>
      <c r="E3737" s="36" t="e">
        <f t="shared" si="290"/>
        <v>#VALUE!</v>
      </c>
      <c r="F3737" s="78" t="e">
        <f t="shared" si="291"/>
        <v>#VALUE!</v>
      </c>
      <c r="G3737" s="99">
        <f t="shared" si="292"/>
        <v>0</v>
      </c>
      <c r="H3737" s="99">
        <v>1</v>
      </c>
    </row>
    <row r="3738" spans="3:8" ht="18" customHeight="1" x14ac:dyDescent="0.25">
      <c r="C3738" s="36" t="str">
        <f t="shared" si="288"/>
        <v/>
      </c>
      <c r="D3738" s="36">
        <f t="shared" si="289"/>
        <v>0</v>
      </c>
      <c r="E3738" s="36" t="e">
        <f t="shared" si="290"/>
        <v>#VALUE!</v>
      </c>
      <c r="F3738" s="78" t="e">
        <f t="shared" si="291"/>
        <v>#VALUE!</v>
      </c>
      <c r="G3738" s="99">
        <f t="shared" si="292"/>
        <v>0</v>
      </c>
      <c r="H3738" s="99">
        <v>1</v>
      </c>
    </row>
    <row r="3739" spans="3:8" ht="18" customHeight="1" x14ac:dyDescent="0.25">
      <c r="C3739" s="36" t="str">
        <f t="shared" si="288"/>
        <v/>
      </c>
      <c r="D3739" s="36">
        <f t="shared" si="289"/>
        <v>0</v>
      </c>
      <c r="E3739" s="36" t="e">
        <f t="shared" si="290"/>
        <v>#VALUE!</v>
      </c>
      <c r="F3739" s="78" t="e">
        <f t="shared" si="291"/>
        <v>#VALUE!</v>
      </c>
      <c r="G3739" s="99">
        <f t="shared" si="292"/>
        <v>0</v>
      </c>
      <c r="H3739" s="99">
        <v>1</v>
      </c>
    </row>
    <row r="3740" spans="3:8" ht="18" customHeight="1" x14ac:dyDescent="0.25">
      <c r="C3740" s="36" t="str">
        <f t="shared" si="288"/>
        <v/>
      </c>
      <c r="D3740" s="36">
        <f t="shared" si="289"/>
        <v>0</v>
      </c>
      <c r="E3740" s="36" t="e">
        <f t="shared" si="290"/>
        <v>#VALUE!</v>
      </c>
      <c r="F3740" s="78" t="e">
        <f t="shared" si="291"/>
        <v>#VALUE!</v>
      </c>
      <c r="G3740" s="99">
        <f t="shared" si="292"/>
        <v>0</v>
      </c>
      <c r="H3740" s="99">
        <v>1</v>
      </c>
    </row>
    <row r="3741" spans="3:8" ht="18" customHeight="1" x14ac:dyDescent="0.25">
      <c r="C3741" s="36" t="str">
        <f t="shared" si="288"/>
        <v/>
      </c>
      <c r="D3741" s="36">
        <f t="shared" si="289"/>
        <v>0</v>
      </c>
      <c r="E3741" s="36" t="e">
        <f t="shared" si="290"/>
        <v>#VALUE!</v>
      </c>
      <c r="F3741" s="78" t="e">
        <f t="shared" si="291"/>
        <v>#VALUE!</v>
      </c>
      <c r="G3741" s="99">
        <f t="shared" si="292"/>
        <v>0</v>
      </c>
      <c r="H3741" s="99">
        <v>1</v>
      </c>
    </row>
    <row r="3742" spans="3:8" ht="18" customHeight="1" x14ac:dyDescent="0.25">
      <c r="C3742" s="36" t="str">
        <f t="shared" si="288"/>
        <v/>
      </c>
      <c r="D3742" s="36">
        <f t="shared" si="289"/>
        <v>0</v>
      </c>
      <c r="E3742" s="36" t="e">
        <f t="shared" si="290"/>
        <v>#VALUE!</v>
      </c>
      <c r="F3742" s="78" t="e">
        <f t="shared" si="291"/>
        <v>#VALUE!</v>
      </c>
      <c r="G3742" s="99">
        <f t="shared" si="292"/>
        <v>0</v>
      </c>
      <c r="H3742" s="99">
        <v>1</v>
      </c>
    </row>
    <row r="3743" spans="3:8" ht="18" customHeight="1" x14ac:dyDescent="0.25">
      <c r="C3743" s="36" t="str">
        <f t="shared" si="288"/>
        <v/>
      </c>
      <c r="D3743" s="36">
        <f t="shared" si="289"/>
        <v>0</v>
      </c>
      <c r="E3743" s="36" t="e">
        <f t="shared" si="290"/>
        <v>#VALUE!</v>
      </c>
      <c r="F3743" s="78" t="e">
        <f t="shared" si="291"/>
        <v>#VALUE!</v>
      </c>
      <c r="G3743" s="99">
        <f t="shared" si="292"/>
        <v>0</v>
      </c>
      <c r="H3743" s="99">
        <v>1</v>
      </c>
    </row>
    <row r="3744" spans="3:8" ht="18" customHeight="1" x14ac:dyDescent="0.25">
      <c r="C3744" s="36" t="str">
        <f t="shared" si="288"/>
        <v/>
      </c>
      <c r="D3744" s="36">
        <f t="shared" si="289"/>
        <v>0</v>
      </c>
      <c r="E3744" s="36" t="e">
        <f t="shared" si="290"/>
        <v>#VALUE!</v>
      </c>
      <c r="F3744" s="78" t="e">
        <f t="shared" si="291"/>
        <v>#VALUE!</v>
      </c>
      <c r="G3744" s="99">
        <f t="shared" si="292"/>
        <v>0</v>
      </c>
      <c r="H3744" s="99">
        <v>1</v>
      </c>
    </row>
    <row r="3745" spans="3:8" ht="18" customHeight="1" x14ac:dyDescent="0.25">
      <c r="C3745" s="36" t="str">
        <f t="shared" si="288"/>
        <v/>
      </c>
      <c r="D3745" s="36">
        <f t="shared" si="289"/>
        <v>0</v>
      </c>
      <c r="E3745" s="36" t="e">
        <f t="shared" si="290"/>
        <v>#VALUE!</v>
      </c>
      <c r="F3745" s="78" t="e">
        <f t="shared" si="291"/>
        <v>#VALUE!</v>
      </c>
      <c r="G3745" s="99">
        <f t="shared" si="292"/>
        <v>0</v>
      </c>
      <c r="H3745" s="99">
        <v>1</v>
      </c>
    </row>
    <row r="3746" spans="3:8" ht="18" customHeight="1" x14ac:dyDescent="0.25">
      <c r="C3746" s="36" t="str">
        <f t="shared" si="288"/>
        <v/>
      </c>
      <c r="D3746" s="36">
        <f t="shared" si="289"/>
        <v>0</v>
      </c>
      <c r="E3746" s="36" t="e">
        <f t="shared" si="290"/>
        <v>#VALUE!</v>
      </c>
      <c r="F3746" s="78" t="e">
        <f t="shared" si="291"/>
        <v>#VALUE!</v>
      </c>
      <c r="G3746" s="99">
        <f t="shared" si="292"/>
        <v>0</v>
      </c>
      <c r="H3746" s="99">
        <v>1</v>
      </c>
    </row>
    <row r="3747" spans="3:8" ht="18" customHeight="1" x14ac:dyDescent="0.25">
      <c r="C3747" s="36" t="str">
        <f t="shared" si="288"/>
        <v/>
      </c>
      <c r="D3747" s="36">
        <f t="shared" si="289"/>
        <v>0</v>
      </c>
      <c r="E3747" s="36" t="e">
        <f t="shared" si="290"/>
        <v>#VALUE!</v>
      </c>
      <c r="F3747" s="78" t="e">
        <f t="shared" si="291"/>
        <v>#VALUE!</v>
      </c>
      <c r="G3747" s="99">
        <f t="shared" si="292"/>
        <v>0</v>
      </c>
      <c r="H3747" s="99">
        <v>1</v>
      </c>
    </row>
    <row r="3748" spans="3:8" ht="18" customHeight="1" x14ac:dyDescent="0.25">
      <c r="C3748" s="36" t="str">
        <f t="shared" si="288"/>
        <v/>
      </c>
      <c r="D3748" s="36">
        <f t="shared" si="289"/>
        <v>0</v>
      </c>
      <c r="E3748" s="36" t="e">
        <f t="shared" si="290"/>
        <v>#VALUE!</v>
      </c>
      <c r="F3748" s="78" t="e">
        <f t="shared" si="291"/>
        <v>#VALUE!</v>
      </c>
      <c r="G3748" s="99">
        <f t="shared" si="292"/>
        <v>0</v>
      </c>
      <c r="H3748" s="99">
        <v>1</v>
      </c>
    </row>
    <row r="3749" spans="3:8" ht="18" customHeight="1" x14ac:dyDescent="0.25">
      <c r="C3749" s="36" t="str">
        <f t="shared" si="288"/>
        <v/>
      </c>
      <c r="D3749" s="36">
        <f t="shared" si="289"/>
        <v>0</v>
      </c>
      <c r="E3749" s="36" t="e">
        <f t="shared" si="290"/>
        <v>#VALUE!</v>
      </c>
      <c r="F3749" s="78" t="e">
        <f t="shared" si="291"/>
        <v>#VALUE!</v>
      </c>
      <c r="G3749" s="99">
        <f t="shared" si="292"/>
        <v>0</v>
      </c>
      <c r="H3749" s="99">
        <v>1</v>
      </c>
    </row>
    <row r="3750" spans="3:8" ht="18" customHeight="1" x14ac:dyDescent="0.25">
      <c r="C3750" s="36" t="str">
        <f t="shared" si="288"/>
        <v/>
      </c>
      <c r="D3750" s="36">
        <f t="shared" si="289"/>
        <v>0</v>
      </c>
      <c r="E3750" s="36" t="e">
        <f t="shared" si="290"/>
        <v>#VALUE!</v>
      </c>
      <c r="F3750" s="78" t="e">
        <f t="shared" si="291"/>
        <v>#VALUE!</v>
      </c>
      <c r="G3750" s="99">
        <f t="shared" si="292"/>
        <v>0</v>
      </c>
      <c r="H3750" s="99">
        <v>1</v>
      </c>
    </row>
    <row r="3751" spans="3:8" ht="18" customHeight="1" x14ac:dyDescent="0.25">
      <c r="C3751" s="36" t="str">
        <f t="shared" si="288"/>
        <v/>
      </c>
      <c r="D3751" s="36">
        <f t="shared" si="289"/>
        <v>0</v>
      </c>
      <c r="E3751" s="36" t="e">
        <f t="shared" si="290"/>
        <v>#VALUE!</v>
      </c>
      <c r="F3751" s="78" t="e">
        <f t="shared" si="291"/>
        <v>#VALUE!</v>
      </c>
      <c r="G3751" s="99">
        <f t="shared" si="292"/>
        <v>0</v>
      </c>
      <c r="H3751" s="99">
        <v>1</v>
      </c>
    </row>
    <row r="3752" spans="3:8" ht="18" customHeight="1" x14ac:dyDescent="0.25">
      <c r="C3752" s="36" t="str">
        <f t="shared" si="288"/>
        <v/>
      </c>
      <c r="D3752" s="36">
        <f t="shared" si="289"/>
        <v>0</v>
      </c>
      <c r="E3752" s="36" t="e">
        <f t="shared" si="290"/>
        <v>#VALUE!</v>
      </c>
      <c r="F3752" s="78" t="e">
        <f t="shared" si="291"/>
        <v>#VALUE!</v>
      </c>
      <c r="G3752" s="99">
        <f t="shared" si="292"/>
        <v>0</v>
      </c>
      <c r="H3752" s="99">
        <v>1</v>
      </c>
    </row>
    <row r="3753" spans="3:8" ht="18" customHeight="1" x14ac:dyDescent="0.25">
      <c r="C3753" s="36" t="str">
        <f t="shared" si="288"/>
        <v/>
      </c>
      <c r="D3753" s="36">
        <f t="shared" si="289"/>
        <v>0</v>
      </c>
      <c r="E3753" s="36" t="e">
        <f t="shared" si="290"/>
        <v>#VALUE!</v>
      </c>
      <c r="F3753" s="78" t="e">
        <f t="shared" si="291"/>
        <v>#VALUE!</v>
      </c>
      <c r="G3753" s="99">
        <f t="shared" si="292"/>
        <v>0</v>
      </c>
      <c r="H3753" s="99">
        <v>1</v>
      </c>
    </row>
    <row r="3754" spans="3:8" ht="18" customHeight="1" x14ac:dyDescent="0.25">
      <c r="C3754" s="36" t="str">
        <f t="shared" si="288"/>
        <v/>
      </c>
      <c r="D3754" s="36">
        <f t="shared" si="289"/>
        <v>0</v>
      </c>
      <c r="E3754" s="36" t="e">
        <f t="shared" si="290"/>
        <v>#VALUE!</v>
      </c>
      <c r="F3754" s="78" t="e">
        <f t="shared" si="291"/>
        <v>#VALUE!</v>
      </c>
      <c r="G3754" s="99">
        <f t="shared" si="292"/>
        <v>0</v>
      </c>
      <c r="H3754" s="99">
        <v>1</v>
      </c>
    </row>
    <row r="3755" spans="3:8" ht="18" customHeight="1" x14ac:dyDescent="0.25">
      <c r="C3755" s="36" t="str">
        <f t="shared" si="288"/>
        <v/>
      </c>
      <c r="D3755" s="36">
        <f t="shared" si="289"/>
        <v>0</v>
      </c>
      <c r="E3755" s="36" t="e">
        <f t="shared" si="290"/>
        <v>#VALUE!</v>
      </c>
      <c r="F3755" s="78" t="e">
        <f t="shared" si="291"/>
        <v>#VALUE!</v>
      </c>
      <c r="G3755" s="99">
        <f t="shared" si="292"/>
        <v>0</v>
      </c>
      <c r="H3755" s="99">
        <v>1</v>
      </c>
    </row>
    <row r="3756" spans="3:8" ht="18" customHeight="1" x14ac:dyDescent="0.25">
      <c r="C3756" s="36" t="str">
        <f t="shared" si="288"/>
        <v/>
      </c>
      <c r="D3756" s="36">
        <f t="shared" si="289"/>
        <v>0</v>
      </c>
      <c r="E3756" s="36" t="e">
        <f t="shared" si="290"/>
        <v>#VALUE!</v>
      </c>
      <c r="F3756" s="78" t="e">
        <f t="shared" si="291"/>
        <v>#VALUE!</v>
      </c>
      <c r="G3756" s="99">
        <f t="shared" si="292"/>
        <v>0</v>
      </c>
      <c r="H3756" s="99">
        <v>1</v>
      </c>
    </row>
    <row r="3757" spans="3:8" ht="18" customHeight="1" x14ac:dyDescent="0.25">
      <c r="C3757" s="36" t="str">
        <f t="shared" si="288"/>
        <v/>
      </c>
      <c r="D3757" s="36">
        <f t="shared" si="289"/>
        <v>0</v>
      </c>
      <c r="E3757" s="36" t="e">
        <f t="shared" si="290"/>
        <v>#VALUE!</v>
      </c>
      <c r="F3757" s="78" t="e">
        <f t="shared" si="291"/>
        <v>#VALUE!</v>
      </c>
      <c r="G3757" s="99">
        <f t="shared" si="292"/>
        <v>0</v>
      </c>
      <c r="H3757" s="99">
        <v>1</v>
      </c>
    </row>
    <row r="3758" spans="3:8" ht="18" customHeight="1" x14ac:dyDescent="0.25">
      <c r="C3758" s="36" t="str">
        <f t="shared" si="288"/>
        <v/>
      </c>
      <c r="D3758" s="36">
        <f t="shared" si="289"/>
        <v>0</v>
      </c>
      <c r="E3758" s="36" t="e">
        <f t="shared" si="290"/>
        <v>#VALUE!</v>
      </c>
      <c r="F3758" s="78" t="e">
        <f t="shared" si="291"/>
        <v>#VALUE!</v>
      </c>
      <c r="G3758" s="99">
        <f t="shared" si="292"/>
        <v>0</v>
      </c>
      <c r="H3758" s="99">
        <v>1</v>
      </c>
    </row>
    <row r="3759" spans="3:8" ht="18" customHeight="1" x14ac:dyDescent="0.25">
      <c r="C3759" s="36" t="str">
        <f t="shared" si="288"/>
        <v/>
      </c>
      <c r="D3759" s="36">
        <f t="shared" si="289"/>
        <v>0</v>
      </c>
      <c r="E3759" s="36" t="e">
        <f t="shared" si="290"/>
        <v>#VALUE!</v>
      </c>
      <c r="F3759" s="78" t="e">
        <f t="shared" si="291"/>
        <v>#VALUE!</v>
      </c>
      <c r="G3759" s="99">
        <f t="shared" si="292"/>
        <v>0</v>
      </c>
      <c r="H3759" s="99">
        <v>1</v>
      </c>
    </row>
    <row r="3760" spans="3:8" ht="18" customHeight="1" x14ac:dyDescent="0.25">
      <c r="C3760" s="36" t="str">
        <f t="shared" si="288"/>
        <v/>
      </c>
      <c r="D3760" s="36">
        <f t="shared" si="289"/>
        <v>0</v>
      </c>
      <c r="E3760" s="36" t="e">
        <f t="shared" si="290"/>
        <v>#VALUE!</v>
      </c>
      <c r="F3760" s="78" t="e">
        <f t="shared" si="291"/>
        <v>#VALUE!</v>
      </c>
      <c r="G3760" s="99">
        <f t="shared" si="292"/>
        <v>0</v>
      </c>
      <c r="H3760" s="99">
        <v>1</v>
      </c>
    </row>
    <row r="3761" spans="3:8" ht="18" customHeight="1" x14ac:dyDescent="0.25">
      <c r="C3761" s="36" t="str">
        <f t="shared" si="288"/>
        <v/>
      </c>
      <c r="D3761" s="36">
        <f t="shared" si="289"/>
        <v>0</v>
      </c>
      <c r="E3761" s="36" t="e">
        <f t="shared" si="290"/>
        <v>#VALUE!</v>
      </c>
      <c r="F3761" s="78" t="e">
        <f t="shared" si="291"/>
        <v>#VALUE!</v>
      </c>
      <c r="G3761" s="99">
        <f t="shared" si="292"/>
        <v>0</v>
      </c>
      <c r="H3761" s="99">
        <v>1</v>
      </c>
    </row>
    <row r="3762" spans="3:8" ht="18" customHeight="1" x14ac:dyDescent="0.25">
      <c r="C3762" s="36" t="str">
        <f t="shared" si="288"/>
        <v/>
      </c>
      <c r="D3762" s="36">
        <f t="shared" si="289"/>
        <v>0</v>
      </c>
      <c r="E3762" s="36" t="e">
        <f t="shared" si="290"/>
        <v>#VALUE!</v>
      </c>
      <c r="F3762" s="78" t="e">
        <f t="shared" si="291"/>
        <v>#VALUE!</v>
      </c>
      <c r="G3762" s="99">
        <f t="shared" si="292"/>
        <v>0</v>
      </c>
      <c r="H3762" s="99">
        <v>1</v>
      </c>
    </row>
    <row r="3763" spans="3:8" ht="18" customHeight="1" x14ac:dyDescent="0.25">
      <c r="C3763" s="36" t="str">
        <f t="shared" si="288"/>
        <v/>
      </c>
      <c r="D3763" s="36">
        <f t="shared" si="289"/>
        <v>0</v>
      </c>
      <c r="E3763" s="36" t="e">
        <f t="shared" si="290"/>
        <v>#VALUE!</v>
      </c>
      <c r="F3763" s="78" t="e">
        <f t="shared" si="291"/>
        <v>#VALUE!</v>
      </c>
      <c r="G3763" s="99">
        <f t="shared" si="292"/>
        <v>0</v>
      </c>
      <c r="H3763" s="99">
        <v>1</v>
      </c>
    </row>
    <row r="3764" spans="3:8" ht="18" customHeight="1" x14ac:dyDescent="0.25">
      <c r="C3764" s="36" t="str">
        <f t="shared" si="288"/>
        <v/>
      </c>
      <c r="D3764" s="36">
        <f t="shared" si="289"/>
        <v>0</v>
      </c>
      <c r="E3764" s="36" t="e">
        <f t="shared" si="290"/>
        <v>#VALUE!</v>
      </c>
      <c r="F3764" s="78" t="e">
        <f t="shared" si="291"/>
        <v>#VALUE!</v>
      </c>
      <c r="G3764" s="99">
        <f t="shared" si="292"/>
        <v>0</v>
      </c>
      <c r="H3764" s="99">
        <v>1</v>
      </c>
    </row>
    <row r="3765" spans="3:8" ht="18" customHeight="1" x14ac:dyDescent="0.25">
      <c r="C3765" s="36" t="str">
        <f t="shared" si="288"/>
        <v/>
      </c>
      <c r="D3765" s="36">
        <f t="shared" si="289"/>
        <v>0</v>
      </c>
      <c r="E3765" s="36" t="e">
        <f t="shared" si="290"/>
        <v>#VALUE!</v>
      </c>
      <c r="F3765" s="78" t="e">
        <f t="shared" si="291"/>
        <v>#VALUE!</v>
      </c>
      <c r="G3765" s="99">
        <f t="shared" si="292"/>
        <v>0</v>
      </c>
      <c r="H3765" s="99">
        <v>1</v>
      </c>
    </row>
    <row r="3766" spans="3:8" ht="18" customHeight="1" x14ac:dyDescent="0.25">
      <c r="C3766" s="36" t="str">
        <f t="shared" si="288"/>
        <v/>
      </c>
      <c r="D3766" s="36">
        <f t="shared" si="289"/>
        <v>0</v>
      </c>
      <c r="E3766" s="36" t="e">
        <f t="shared" si="290"/>
        <v>#VALUE!</v>
      </c>
      <c r="F3766" s="78" t="e">
        <f t="shared" si="291"/>
        <v>#VALUE!</v>
      </c>
      <c r="G3766" s="99">
        <f t="shared" si="292"/>
        <v>0</v>
      </c>
      <c r="H3766" s="99">
        <v>1</v>
      </c>
    </row>
    <row r="3767" spans="3:8" ht="18" customHeight="1" x14ac:dyDescent="0.25">
      <c r="C3767" s="36" t="str">
        <f t="shared" si="288"/>
        <v/>
      </c>
      <c r="D3767" s="36">
        <f t="shared" si="289"/>
        <v>0</v>
      </c>
      <c r="E3767" s="36" t="e">
        <f t="shared" si="290"/>
        <v>#VALUE!</v>
      </c>
      <c r="F3767" s="78" t="e">
        <f t="shared" si="291"/>
        <v>#VALUE!</v>
      </c>
      <c r="G3767" s="99">
        <f t="shared" si="292"/>
        <v>0</v>
      </c>
      <c r="H3767" s="99">
        <v>1</v>
      </c>
    </row>
    <row r="3768" spans="3:8" ht="18" customHeight="1" x14ac:dyDescent="0.25">
      <c r="C3768" s="36" t="str">
        <f t="shared" si="288"/>
        <v/>
      </c>
      <c r="D3768" s="36">
        <f t="shared" si="289"/>
        <v>0</v>
      </c>
      <c r="E3768" s="36" t="e">
        <f t="shared" si="290"/>
        <v>#VALUE!</v>
      </c>
      <c r="F3768" s="78" t="e">
        <f t="shared" si="291"/>
        <v>#VALUE!</v>
      </c>
      <c r="G3768" s="99">
        <f t="shared" si="292"/>
        <v>0</v>
      </c>
      <c r="H3768" s="99">
        <v>1</v>
      </c>
    </row>
    <row r="3769" spans="3:8" ht="18" customHeight="1" x14ac:dyDescent="0.25">
      <c r="C3769" s="36" t="str">
        <f t="shared" si="288"/>
        <v/>
      </c>
      <c r="D3769" s="36">
        <f t="shared" si="289"/>
        <v>0</v>
      </c>
      <c r="E3769" s="36" t="e">
        <f t="shared" si="290"/>
        <v>#VALUE!</v>
      </c>
      <c r="F3769" s="78" t="e">
        <f t="shared" si="291"/>
        <v>#VALUE!</v>
      </c>
      <c r="G3769" s="99">
        <f t="shared" si="292"/>
        <v>0</v>
      </c>
      <c r="H3769" s="99">
        <v>1</v>
      </c>
    </row>
    <row r="3770" spans="3:8" ht="18" customHeight="1" x14ac:dyDescent="0.25">
      <c r="C3770" s="36" t="str">
        <f t="shared" si="288"/>
        <v/>
      </c>
      <c r="D3770" s="36">
        <f t="shared" si="289"/>
        <v>0</v>
      </c>
      <c r="E3770" s="36" t="e">
        <f t="shared" si="290"/>
        <v>#VALUE!</v>
      </c>
      <c r="F3770" s="78" t="e">
        <f t="shared" si="291"/>
        <v>#VALUE!</v>
      </c>
      <c r="G3770" s="99">
        <f t="shared" si="292"/>
        <v>0</v>
      </c>
      <c r="H3770" s="99">
        <v>1</v>
      </c>
    </row>
    <row r="3771" spans="3:8" ht="18" customHeight="1" x14ac:dyDescent="0.25">
      <c r="C3771" s="36" t="str">
        <f t="shared" si="288"/>
        <v/>
      </c>
      <c r="D3771" s="36">
        <f t="shared" si="289"/>
        <v>0</v>
      </c>
      <c r="E3771" s="36" t="e">
        <f t="shared" si="290"/>
        <v>#VALUE!</v>
      </c>
      <c r="F3771" s="78" t="e">
        <f t="shared" si="291"/>
        <v>#VALUE!</v>
      </c>
      <c r="G3771" s="99">
        <f t="shared" si="292"/>
        <v>0</v>
      </c>
      <c r="H3771" s="99">
        <v>1</v>
      </c>
    </row>
    <row r="3772" spans="3:8" ht="18" customHeight="1" x14ac:dyDescent="0.25">
      <c r="C3772" s="36" t="str">
        <f t="shared" si="288"/>
        <v/>
      </c>
      <c r="D3772" s="36">
        <f t="shared" si="289"/>
        <v>0</v>
      </c>
      <c r="E3772" s="36" t="e">
        <f t="shared" si="290"/>
        <v>#VALUE!</v>
      </c>
      <c r="F3772" s="78" t="e">
        <f t="shared" si="291"/>
        <v>#VALUE!</v>
      </c>
      <c r="G3772" s="99">
        <f t="shared" si="292"/>
        <v>0</v>
      </c>
      <c r="H3772" s="99">
        <v>1</v>
      </c>
    </row>
    <row r="3773" spans="3:8" ht="18" customHeight="1" x14ac:dyDescent="0.25">
      <c r="C3773" s="36" t="str">
        <f t="shared" si="288"/>
        <v/>
      </c>
      <c r="D3773" s="36">
        <f t="shared" si="289"/>
        <v>0</v>
      </c>
      <c r="E3773" s="36" t="e">
        <f t="shared" si="290"/>
        <v>#VALUE!</v>
      </c>
      <c r="F3773" s="78" t="e">
        <f t="shared" si="291"/>
        <v>#VALUE!</v>
      </c>
      <c r="G3773" s="99">
        <f t="shared" si="292"/>
        <v>0</v>
      </c>
      <c r="H3773" s="99">
        <v>1</v>
      </c>
    </row>
    <row r="3774" spans="3:8" ht="18" customHeight="1" x14ac:dyDescent="0.25">
      <c r="C3774" s="36" t="str">
        <f t="shared" si="288"/>
        <v/>
      </c>
      <c r="D3774" s="36">
        <f t="shared" si="289"/>
        <v>0</v>
      </c>
      <c r="E3774" s="36" t="e">
        <f t="shared" si="290"/>
        <v>#VALUE!</v>
      </c>
      <c r="F3774" s="78" t="e">
        <f t="shared" si="291"/>
        <v>#VALUE!</v>
      </c>
      <c r="G3774" s="99">
        <f t="shared" si="292"/>
        <v>0</v>
      </c>
      <c r="H3774" s="99">
        <v>1</v>
      </c>
    </row>
    <row r="3775" spans="3:8" ht="18" customHeight="1" x14ac:dyDescent="0.25">
      <c r="C3775" s="36" t="str">
        <f t="shared" si="288"/>
        <v/>
      </c>
      <c r="D3775" s="36">
        <f t="shared" si="289"/>
        <v>0</v>
      </c>
      <c r="E3775" s="36" t="e">
        <f t="shared" si="290"/>
        <v>#VALUE!</v>
      </c>
      <c r="F3775" s="78" t="e">
        <f t="shared" si="291"/>
        <v>#VALUE!</v>
      </c>
      <c r="G3775" s="99">
        <f t="shared" si="292"/>
        <v>0</v>
      </c>
      <c r="H3775" s="99">
        <v>1</v>
      </c>
    </row>
    <row r="3776" spans="3:8" ht="18" customHeight="1" x14ac:dyDescent="0.25">
      <c r="C3776" s="36" t="str">
        <f t="shared" si="288"/>
        <v/>
      </c>
      <c r="D3776" s="36">
        <f t="shared" si="289"/>
        <v>0</v>
      </c>
      <c r="E3776" s="36" t="e">
        <f t="shared" si="290"/>
        <v>#VALUE!</v>
      </c>
      <c r="F3776" s="78" t="e">
        <f t="shared" si="291"/>
        <v>#VALUE!</v>
      </c>
      <c r="G3776" s="99">
        <f t="shared" si="292"/>
        <v>0</v>
      </c>
      <c r="H3776" s="99">
        <v>1</v>
      </c>
    </row>
    <row r="3777" spans="3:8" ht="18" customHeight="1" x14ac:dyDescent="0.25">
      <c r="C3777" s="36" t="str">
        <f t="shared" si="288"/>
        <v/>
      </c>
      <c r="D3777" s="36">
        <f t="shared" si="289"/>
        <v>0</v>
      </c>
      <c r="E3777" s="36" t="e">
        <f t="shared" si="290"/>
        <v>#VALUE!</v>
      </c>
      <c r="F3777" s="78" t="e">
        <f t="shared" si="291"/>
        <v>#VALUE!</v>
      </c>
      <c r="G3777" s="99">
        <f t="shared" si="292"/>
        <v>0</v>
      </c>
      <c r="H3777" s="99">
        <v>1</v>
      </c>
    </row>
    <row r="3778" spans="3:8" ht="18" customHeight="1" x14ac:dyDescent="0.25">
      <c r="C3778" s="36" t="str">
        <f t="shared" si="288"/>
        <v/>
      </c>
      <c r="D3778" s="36">
        <f t="shared" si="289"/>
        <v>0</v>
      </c>
      <c r="E3778" s="36" t="e">
        <f t="shared" si="290"/>
        <v>#VALUE!</v>
      </c>
      <c r="F3778" s="78" t="e">
        <f t="shared" si="291"/>
        <v>#VALUE!</v>
      </c>
      <c r="G3778" s="99">
        <f t="shared" si="292"/>
        <v>0</v>
      </c>
      <c r="H3778" s="99">
        <v>1</v>
      </c>
    </row>
    <row r="3779" spans="3:8" ht="18" customHeight="1" x14ac:dyDescent="0.25">
      <c r="C3779" s="36" t="str">
        <f t="shared" ref="C3779:C3842" si="293">TRIM(RIGHT(SUBSTITUTE(A3779,"/",REPT(" ",LEN(A3779))),LEN(A3779)))</f>
        <v/>
      </c>
      <c r="D3779" s="36">
        <f t="shared" ref="D3779:D3842" si="294">B3779</f>
        <v>0</v>
      </c>
      <c r="E3779" s="36" t="e">
        <f t="shared" ref="E3779:E3842" si="295">LEFT(A3779,LEN(A3779)-LEN(C3779)-1)</f>
        <v>#VALUE!</v>
      </c>
      <c r="F3779" s="78" t="e">
        <f t="shared" ref="F3779:F3842" si="296">LEFT(A3779,FIND("/",A3779,FIND("/",A3779)+1)-1)</f>
        <v>#VALUE!</v>
      </c>
      <c r="G3779" s="99">
        <f t="shared" ref="G3779:G3842" si="297">B3779</f>
        <v>0</v>
      </c>
      <c r="H3779" s="99">
        <v>1</v>
      </c>
    </row>
    <row r="3780" spans="3:8" ht="18" customHeight="1" x14ac:dyDescent="0.25">
      <c r="C3780" s="36" t="str">
        <f t="shared" si="293"/>
        <v/>
      </c>
      <c r="D3780" s="36">
        <f t="shared" si="294"/>
        <v>0</v>
      </c>
      <c r="E3780" s="36" t="e">
        <f t="shared" si="295"/>
        <v>#VALUE!</v>
      </c>
      <c r="F3780" s="78" t="e">
        <f t="shared" si="296"/>
        <v>#VALUE!</v>
      </c>
      <c r="G3780" s="99">
        <f t="shared" si="297"/>
        <v>0</v>
      </c>
      <c r="H3780" s="99">
        <v>1</v>
      </c>
    </row>
    <row r="3781" spans="3:8" ht="18" customHeight="1" x14ac:dyDescent="0.25">
      <c r="C3781" s="36" t="str">
        <f t="shared" si="293"/>
        <v/>
      </c>
      <c r="D3781" s="36">
        <f t="shared" si="294"/>
        <v>0</v>
      </c>
      <c r="E3781" s="36" t="e">
        <f t="shared" si="295"/>
        <v>#VALUE!</v>
      </c>
      <c r="F3781" s="78" t="e">
        <f t="shared" si="296"/>
        <v>#VALUE!</v>
      </c>
      <c r="G3781" s="99">
        <f t="shared" si="297"/>
        <v>0</v>
      </c>
      <c r="H3781" s="99">
        <v>1</v>
      </c>
    </row>
    <row r="3782" spans="3:8" ht="18" customHeight="1" x14ac:dyDescent="0.25">
      <c r="C3782" s="36" t="str">
        <f t="shared" si="293"/>
        <v/>
      </c>
      <c r="D3782" s="36">
        <f t="shared" si="294"/>
        <v>0</v>
      </c>
      <c r="E3782" s="36" t="e">
        <f t="shared" si="295"/>
        <v>#VALUE!</v>
      </c>
      <c r="F3782" s="78" t="e">
        <f t="shared" si="296"/>
        <v>#VALUE!</v>
      </c>
      <c r="G3782" s="99">
        <f t="shared" si="297"/>
        <v>0</v>
      </c>
      <c r="H3782" s="99">
        <v>1</v>
      </c>
    </row>
    <row r="3783" spans="3:8" ht="18" customHeight="1" x14ac:dyDescent="0.25">
      <c r="C3783" s="36" t="str">
        <f t="shared" si="293"/>
        <v/>
      </c>
      <c r="D3783" s="36">
        <f t="shared" si="294"/>
        <v>0</v>
      </c>
      <c r="E3783" s="36" t="e">
        <f t="shared" si="295"/>
        <v>#VALUE!</v>
      </c>
      <c r="F3783" s="78" t="e">
        <f t="shared" si="296"/>
        <v>#VALUE!</v>
      </c>
      <c r="G3783" s="99">
        <f t="shared" si="297"/>
        <v>0</v>
      </c>
      <c r="H3783" s="99">
        <v>1</v>
      </c>
    </row>
    <row r="3784" spans="3:8" ht="18" customHeight="1" x14ac:dyDescent="0.25">
      <c r="C3784" s="36" t="str">
        <f t="shared" si="293"/>
        <v/>
      </c>
      <c r="D3784" s="36">
        <f t="shared" si="294"/>
        <v>0</v>
      </c>
      <c r="E3784" s="36" t="e">
        <f t="shared" si="295"/>
        <v>#VALUE!</v>
      </c>
      <c r="F3784" s="78" t="e">
        <f t="shared" si="296"/>
        <v>#VALUE!</v>
      </c>
      <c r="G3784" s="99">
        <f t="shared" si="297"/>
        <v>0</v>
      </c>
      <c r="H3784" s="99">
        <v>1</v>
      </c>
    </row>
    <row r="3785" spans="3:8" ht="18" customHeight="1" x14ac:dyDescent="0.25">
      <c r="C3785" s="36" t="str">
        <f t="shared" si="293"/>
        <v/>
      </c>
      <c r="D3785" s="36">
        <f t="shared" si="294"/>
        <v>0</v>
      </c>
      <c r="E3785" s="36" t="e">
        <f t="shared" si="295"/>
        <v>#VALUE!</v>
      </c>
      <c r="F3785" s="78" t="e">
        <f t="shared" si="296"/>
        <v>#VALUE!</v>
      </c>
      <c r="G3785" s="99">
        <f t="shared" si="297"/>
        <v>0</v>
      </c>
      <c r="H3785" s="99">
        <v>1</v>
      </c>
    </row>
    <row r="3786" spans="3:8" ht="18" customHeight="1" x14ac:dyDescent="0.25">
      <c r="C3786" s="36" t="str">
        <f t="shared" si="293"/>
        <v/>
      </c>
      <c r="D3786" s="36">
        <f t="shared" si="294"/>
        <v>0</v>
      </c>
      <c r="E3786" s="36" t="e">
        <f t="shared" si="295"/>
        <v>#VALUE!</v>
      </c>
      <c r="F3786" s="78" t="e">
        <f t="shared" si="296"/>
        <v>#VALUE!</v>
      </c>
      <c r="G3786" s="99">
        <f t="shared" si="297"/>
        <v>0</v>
      </c>
      <c r="H3786" s="99">
        <v>1</v>
      </c>
    </row>
    <row r="3787" spans="3:8" ht="18" customHeight="1" x14ac:dyDescent="0.25">
      <c r="C3787" s="36" t="str">
        <f t="shared" si="293"/>
        <v/>
      </c>
      <c r="D3787" s="36">
        <f t="shared" si="294"/>
        <v>0</v>
      </c>
      <c r="E3787" s="36" t="e">
        <f t="shared" si="295"/>
        <v>#VALUE!</v>
      </c>
      <c r="F3787" s="78" t="e">
        <f t="shared" si="296"/>
        <v>#VALUE!</v>
      </c>
      <c r="G3787" s="99">
        <f t="shared" si="297"/>
        <v>0</v>
      </c>
      <c r="H3787" s="99">
        <v>1</v>
      </c>
    </row>
    <row r="3788" spans="3:8" ht="18" customHeight="1" x14ac:dyDescent="0.25">
      <c r="C3788" s="36" t="str">
        <f t="shared" si="293"/>
        <v/>
      </c>
      <c r="D3788" s="36">
        <f t="shared" si="294"/>
        <v>0</v>
      </c>
      <c r="E3788" s="36" t="e">
        <f t="shared" si="295"/>
        <v>#VALUE!</v>
      </c>
      <c r="F3788" s="78" t="e">
        <f t="shared" si="296"/>
        <v>#VALUE!</v>
      </c>
      <c r="G3788" s="99">
        <f t="shared" si="297"/>
        <v>0</v>
      </c>
      <c r="H3788" s="99">
        <v>1</v>
      </c>
    </row>
    <row r="3789" spans="3:8" ht="18" customHeight="1" x14ac:dyDescent="0.25">
      <c r="C3789" s="36" t="str">
        <f t="shared" si="293"/>
        <v/>
      </c>
      <c r="D3789" s="36">
        <f t="shared" si="294"/>
        <v>0</v>
      </c>
      <c r="E3789" s="36" t="e">
        <f t="shared" si="295"/>
        <v>#VALUE!</v>
      </c>
      <c r="F3789" s="78" t="e">
        <f t="shared" si="296"/>
        <v>#VALUE!</v>
      </c>
      <c r="G3789" s="99">
        <f t="shared" si="297"/>
        <v>0</v>
      </c>
      <c r="H3789" s="99">
        <v>1</v>
      </c>
    </row>
    <row r="3790" spans="3:8" ht="18" customHeight="1" x14ac:dyDescent="0.25">
      <c r="C3790" s="36" t="str">
        <f t="shared" si="293"/>
        <v/>
      </c>
      <c r="D3790" s="36">
        <f t="shared" si="294"/>
        <v>0</v>
      </c>
      <c r="E3790" s="36" t="e">
        <f t="shared" si="295"/>
        <v>#VALUE!</v>
      </c>
      <c r="F3790" s="78" t="e">
        <f t="shared" si="296"/>
        <v>#VALUE!</v>
      </c>
      <c r="G3790" s="99">
        <f t="shared" si="297"/>
        <v>0</v>
      </c>
      <c r="H3790" s="99">
        <v>1</v>
      </c>
    </row>
    <row r="3791" spans="3:8" ht="18" customHeight="1" x14ac:dyDescent="0.25">
      <c r="C3791" s="36" t="str">
        <f t="shared" si="293"/>
        <v/>
      </c>
      <c r="D3791" s="36">
        <f t="shared" si="294"/>
        <v>0</v>
      </c>
      <c r="E3791" s="36" t="e">
        <f t="shared" si="295"/>
        <v>#VALUE!</v>
      </c>
      <c r="F3791" s="78" t="e">
        <f t="shared" si="296"/>
        <v>#VALUE!</v>
      </c>
      <c r="G3791" s="99">
        <f t="shared" si="297"/>
        <v>0</v>
      </c>
      <c r="H3791" s="99">
        <v>1</v>
      </c>
    </row>
    <row r="3792" spans="3:8" ht="18" customHeight="1" x14ac:dyDescent="0.25">
      <c r="C3792" s="36" t="str">
        <f t="shared" si="293"/>
        <v/>
      </c>
      <c r="D3792" s="36">
        <f t="shared" si="294"/>
        <v>0</v>
      </c>
      <c r="E3792" s="36" t="e">
        <f t="shared" si="295"/>
        <v>#VALUE!</v>
      </c>
      <c r="F3792" s="78" t="e">
        <f t="shared" si="296"/>
        <v>#VALUE!</v>
      </c>
      <c r="G3792" s="99">
        <f t="shared" si="297"/>
        <v>0</v>
      </c>
      <c r="H3792" s="99">
        <v>1</v>
      </c>
    </row>
    <row r="3793" spans="3:8" ht="18" customHeight="1" x14ac:dyDescent="0.25">
      <c r="C3793" s="36" t="str">
        <f t="shared" si="293"/>
        <v/>
      </c>
      <c r="D3793" s="36">
        <f t="shared" si="294"/>
        <v>0</v>
      </c>
      <c r="E3793" s="36" t="e">
        <f t="shared" si="295"/>
        <v>#VALUE!</v>
      </c>
      <c r="F3793" s="78" t="e">
        <f t="shared" si="296"/>
        <v>#VALUE!</v>
      </c>
      <c r="G3793" s="99">
        <f t="shared" si="297"/>
        <v>0</v>
      </c>
      <c r="H3793" s="99">
        <v>1</v>
      </c>
    </row>
    <row r="3794" spans="3:8" ht="18" customHeight="1" x14ac:dyDescent="0.25">
      <c r="C3794" s="36" t="str">
        <f t="shared" si="293"/>
        <v/>
      </c>
      <c r="D3794" s="36">
        <f t="shared" si="294"/>
        <v>0</v>
      </c>
      <c r="E3794" s="36" t="e">
        <f t="shared" si="295"/>
        <v>#VALUE!</v>
      </c>
      <c r="F3794" s="78" t="e">
        <f t="shared" si="296"/>
        <v>#VALUE!</v>
      </c>
      <c r="G3794" s="99">
        <f t="shared" si="297"/>
        <v>0</v>
      </c>
      <c r="H3794" s="99">
        <v>1</v>
      </c>
    </row>
    <row r="3795" spans="3:8" ht="18" customHeight="1" x14ac:dyDescent="0.25">
      <c r="C3795" s="36" t="str">
        <f t="shared" si="293"/>
        <v/>
      </c>
      <c r="D3795" s="36">
        <f t="shared" si="294"/>
        <v>0</v>
      </c>
      <c r="E3795" s="36" t="e">
        <f t="shared" si="295"/>
        <v>#VALUE!</v>
      </c>
      <c r="F3795" s="78" t="e">
        <f t="shared" si="296"/>
        <v>#VALUE!</v>
      </c>
      <c r="G3795" s="99">
        <f t="shared" si="297"/>
        <v>0</v>
      </c>
      <c r="H3795" s="99">
        <v>1</v>
      </c>
    </row>
    <row r="3796" spans="3:8" ht="18" customHeight="1" x14ac:dyDescent="0.25">
      <c r="C3796" s="36" t="str">
        <f t="shared" si="293"/>
        <v/>
      </c>
      <c r="D3796" s="36">
        <f t="shared" si="294"/>
        <v>0</v>
      </c>
      <c r="E3796" s="36" t="e">
        <f t="shared" si="295"/>
        <v>#VALUE!</v>
      </c>
      <c r="F3796" s="78" t="e">
        <f t="shared" si="296"/>
        <v>#VALUE!</v>
      </c>
      <c r="G3796" s="99">
        <f t="shared" si="297"/>
        <v>0</v>
      </c>
      <c r="H3796" s="99">
        <v>1</v>
      </c>
    </row>
    <row r="3797" spans="3:8" ht="18" customHeight="1" x14ac:dyDescent="0.25">
      <c r="C3797" s="36" t="str">
        <f t="shared" si="293"/>
        <v/>
      </c>
      <c r="D3797" s="36">
        <f t="shared" si="294"/>
        <v>0</v>
      </c>
      <c r="E3797" s="36" t="e">
        <f t="shared" si="295"/>
        <v>#VALUE!</v>
      </c>
      <c r="F3797" s="78" t="e">
        <f t="shared" si="296"/>
        <v>#VALUE!</v>
      </c>
      <c r="G3797" s="99">
        <f t="shared" si="297"/>
        <v>0</v>
      </c>
      <c r="H3797" s="99">
        <v>1</v>
      </c>
    </row>
    <row r="3798" spans="3:8" ht="18" customHeight="1" x14ac:dyDescent="0.25">
      <c r="C3798" s="36" t="str">
        <f t="shared" si="293"/>
        <v/>
      </c>
      <c r="D3798" s="36">
        <f t="shared" si="294"/>
        <v>0</v>
      </c>
      <c r="E3798" s="36" t="e">
        <f t="shared" si="295"/>
        <v>#VALUE!</v>
      </c>
      <c r="F3798" s="78" t="e">
        <f t="shared" si="296"/>
        <v>#VALUE!</v>
      </c>
      <c r="G3798" s="99">
        <f t="shared" si="297"/>
        <v>0</v>
      </c>
      <c r="H3798" s="99">
        <v>1</v>
      </c>
    </row>
    <row r="3799" spans="3:8" ht="18" customHeight="1" x14ac:dyDescent="0.25">
      <c r="C3799" s="36" t="str">
        <f t="shared" si="293"/>
        <v/>
      </c>
      <c r="D3799" s="36">
        <f t="shared" si="294"/>
        <v>0</v>
      </c>
      <c r="E3799" s="36" t="e">
        <f t="shared" si="295"/>
        <v>#VALUE!</v>
      </c>
      <c r="F3799" s="78" t="e">
        <f t="shared" si="296"/>
        <v>#VALUE!</v>
      </c>
      <c r="G3799" s="99">
        <f t="shared" si="297"/>
        <v>0</v>
      </c>
      <c r="H3799" s="99">
        <v>1</v>
      </c>
    </row>
    <row r="3800" spans="3:8" ht="18" customHeight="1" x14ac:dyDescent="0.25">
      <c r="C3800" s="36" t="str">
        <f t="shared" si="293"/>
        <v/>
      </c>
      <c r="D3800" s="36">
        <f t="shared" si="294"/>
        <v>0</v>
      </c>
      <c r="E3800" s="36" t="e">
        <f t="shared" si="295"/>
        <v>#VALUE!</v>
      </c>
      <c r="F3800" s="78" t="e">
        <f t="shared" si="296"/>
        <v>#VALUE!</v>
      </c>
      <c r="G3800" s="99">
        <f t="shared" si="297"/>
        <v>0</v>
      </c>
      <c r="H3800" s="99">
        <v>1</v>
      </c>
    </row>
    <row r="3801" spans="3:8" ht="18" customHeight="1" x14ac:dyDescent="0.25">
      <c r="C3801" s="36" t="str">
        <f t="shared" si="293"/>
        <v/>
      </c>
      <c r="D3801" s="36">
        <f t="shared" si="294"/>
        <v>0</v>
      </c>
      <c r="E3801" s="36" t="e">
        <f t="shared" si="295"/>
        <v>#VALUE!</v>
      </c>
      <c r="F3801" s="78" t="e">
        <f t="shared" si="296"/>
        <v>#VALUE!</v>
      </c>
      <c r="G3801" s="99">
        <f t="shared" si="297"/>
        <v>0</v>
      </c>
      <c r="H3801" s="99">
        <v>1</v>
      </c>
    </row>
    <row r="3802" spans="3:8" ht="18" customHeight="1" x14ac:dyDescent="0.25">
      <c r="C3802" s="36" t="str">
        <f t="shared" si="293"/>
        <v/>
      </c>
      <c r="D3802" s="36">
        <f t="shared" si="294"/>
        <v>0</v>
      </c>
      <c r="E3802" s="36" t="e">
        <f t="shared" si="295"/>
        <v>#VALUE!</v>
      </c>
      <c r="F3802" s="78" t="e">
        <f t="shared" si="296"/>
        <v>#VALUE!</v>
      </c>
      <c r="G3802" s="99">
        <f t="shared" si="297"/>
        <v>0</v>
      </c>
      <c r="H3802" s="99">
        <v>1</v>
      </c>
    </row>
    <row r="3803" spans="3:8" ht="18" customHeight="1" x14ac:dyDescent="0.25">
      <c r="C3803" s="36" t="str">
        <f t="shared" si="293"/>
        <v/>
      </c>
      <c r="D3803" s="36">
        <f t="shared" si="294"/>
        <v>0</v>
      </c>
      <c r="E3803" s="36" t="e">
        <f t="shared" si="295"/>
        <v>#VALUE!</v>
      </c>
      <c r="F3803" s="78" t="e">
        <f t="shared" si="296"/>
        <v>#VALUE!</v>
      </c>
      <c r="G3803" s="99">
        <f t="shared" si="297"/>
        <v>0</v>
      </c>
      <c r="H3803" s="99">
        <v>1</v>
      </c>
    </row>
    <row r="3804" spans="3:8" ht="18" customHeight="1" x14ac:dyDescent="0.25">
      <c r="C3804" s="36" t="str">
        <f t="shared" si="293"/>
        <v/>
      </c>
      <c r="D3804" s="36">
        <f t="shared" si="294"/>
        <v>0</v>
      </c>
      <c r="E3804" s="36" t="e">
        <f t="shared" si="295"/>
        <v>#VALUE!</v>
      </c>
      <c r="F3804" s="78" t="e">
        <f t="shared" si="296"/>
        <v>#VALUE!</v>
      </c>
      <c r="G3804" s="99">
        <f t="shared" si="297"/>
        <v>0</v>
      </c>
      <c r="H3804" s="99">
        <v>1</v>
      </c>
    </row>
    <row r="3805" spans="3:8" ht="18" customHeight="1" x14ac:dyDescent="0.25">
      <c r="C3805" s="36" t="str">
        <f t="shared" si="293"/>
        <v/>
      </c>
      <c r="D3805" s="36">
        <f t="shared" si="294"/>
        <v>0</v>
      </c>
      <c r="E3805" s="36" t="e">
        <f t="shared" si="295"/>
        <v>#VALUE!</v>
      </c>
      <c r="F3805" s="78" t="e">
        <f t="shared" si="296"/>
        <v>#VALUE!</v>
      </c>
      <c r="G3805" s="99">
        <f t="shared" si="297"/>
        <v>0</v>
      </c>
      <c r="H3805" s="99">
        <v>1</v>
      </c>
    </row>
    <row r="3806" spans="3:8" ht="18" customHeight="1" x14ac:dyDescent="0.25">
      <c r="C3806" s="36" t="str">
        <f t="shared" si="293"/>
        <v/>
      </c>
      <c r="D3806" s="36">
        <f t="shared" si="294"/>
        <v>0</v>
      </c>
      <c r="E3806" s="36" t="e">
        <f t="shared" si="295"/>
        <v>#VALUE!</v>
      </c>
      <c r="F3806" s="78" t="e">
        <f t="shared" si="296"/>
        <v>#VALUE!</v>
      </c>
      <c r="G3806" s="99">
        <f t="shared" si="297"/>
        <v>0</v>
      </c>
      <c r="H3806" s="99">
        <v>1</v>
      </c>
    </row>
    <row r="3807" spans="3:8" ht="18" customHeight="1" x14ac:dyDescent="0.25">
      <c r="C3807" s="36" t="str">
        <f t="shared" si="293"/>
        <v/>
      </c>
      <c r="D3807" s="36">
        <f t="shared" si="294"/>
        <v>0</v>
      </c>
      <c r="E3807" s="36" t="e">
        <f t="shared" si="295"/>
        <v>#VALUE!</v>
      </c>
      <c r="F3807" s="78" t="e">
        <f t="shared" si="296"/>
        <v>#VALUE!</v>
      </c>
      <c r="G3807" s="99">
        <f t="shared" si="297"/>
        <v>0</v>
      </c>
      <c r="H3807" s="99">
        <v>1</v>
      </c>
    </row>
    <row r="3808" spans="3:8" ht="18" customHeight="1" x14ac:dyDescent="0.25">
      <c r="C3808" s="36" t="str">
        <f t="shared" si="293"/>
        <v/>
      </c>
      <c r="D3808" s="36">
        <f t="shared" si="294"/>
        <v>0</v>
      </c>
      <c r="E3808" s="36" t="e">
        <f t="shared" si="295"/>
        <v>#VALUE!</v>
      </c>
      <c r="F3808" s="78" t="e">
        <f t="shared" si="296"/>
        <v>#VALUE!</v>
      </c>
      <c r="G3808" s="99">
        <f t="shared" si="297"/>
        <v>0</v>
      </c>
      <c r="H3808" s="99">
        <v>1</v>
      </c>
    </row>
    <row r="3809" spans="3:8" ht="18" customHeight="1" x14ac:dyDescent="0.25">
      <c r="C3809" s="36" t="str">
        <f t="shared" si="293"/>
        <v/>
      </c>
      <c r="D3809" s="36">
        <f t="shared" si="294"/>
        <v>0</v>
      </c>
      <c r="E3809" s="36" t="e">
        <f t="shared" si="295"/>
        <v>#VALUE!</v>
      </c>
      <c r="F3809" s="78" t="e">
        <f t="shared" si="296"/>
        <v>#VALUE!</v>
      </c>
      <c r="G3809" s="99">
        <f t="shared" si="297"/>
        <v>0</v>
      </c>
      <c r="H3809" s="99">
        <v>1</v>
      </c>
    </row>
    <row r="3810" spans="3:8" ht="18" customHeight="1" x14ac:dyDescent="0.25">
      <c r="C3810" s="36" t="str">
        <f t="shared" si="293"/>
        <v/>
      </c>
      <c r="D3810" s="36">
        <f t="shared" si="294"/>
        <v>0</v>
      </c>
      <c r="E3810" s="36" t="e">
        <f t="shared" si="295"/>
        <v>#VALUE!</v>
      </c>
      <c r="F3810" s="78" t="e">
        <f t="shared" si="296"/>
        <v>#VALUE!</v>
      </c>
      <c r="G3810" s="99">
        <f t="shared" si="297"/>
        <v>0</v>
      </c>
      <c r="H3810" s="99">
        <v>1</v>
      </c>
    </row>
    <row r="3811" spans="3:8" ht="18" customHeight="1" x14ac:dyDescent="0.25">
      <c r="C3811" s="36" t="str">
        <f t="shared" si="293"/>
        <v/>
      </c>
      <c r="D3811" s="36">
        <f t="shared" si="294"/>
        <v>0</v>
      </c>
      <c r="E3811" s="36" t="e">
        <f t="shared" si="295"/>
        <v>#VALUE!</v>
      </c>
      <c r="F3811" s="78" t="e">
        <f t="shared" si="296"/>
        <v>#VALUE!</v>
      </c>
      <c r="G3811" s="99">
        <f t="shared" si="297"/>
        <v>0</v>
      </c>
      <c r="H3811" s="99">
        <v>1</v>
      </c>
    </row>
    <row r="3812" spans="3:8" ht="18" customHeight="1" x14ac:dyDescent="0.25">
      <c r="C3812" s="36" t="str">
        <f t="shared" si="293"/>
        <v/>
      </c>
      <c r="D3812" s="36">
        <f t="shared" si="294"/>
        <v>0</v>
      </c>
      <c r="E3812" s="36" t="e">
        <f t="shared" si="295"/>
        <v>#VALUE!</v>
      </c>
      <c r="F3812" s="78" t="e">
        <f t="shared" si="296"/>
        <v>#VALUE!</v>
      </c>
      <c r="G3812" s="99">
        <f t="shared" si="297"/>
        <v>0</v>
      </c>
      <c r="H3812" s="99">
        <v>1</v>
      </c>
    </row>
    <row r="3813" spans="3:8" ht="18" customHeight="1" x14ac:dyDescent="0.25">
      <c r="C3813" s="36" t="str">
        <f t="shared" si="293"/>
        <v/>
      </c>
      <c r="D3813" s="36">
        <f t="shared" si="294"/>
        <v>0</v>
      </c>
      <c r="E3813" s="36" t="e">
        <f t="shared" si="295"/>
        <v>#VALUE!</v>
      </c>
      <c r="F3813" s="78" t="e">
        <f t="shared" si="296"/>
        <v>#VALUE!</v>
      </c>
      <c r="G3813" s="99">
        <f t="shared" si="297"/>
        <v>0</v>
      </c>
      <c r="H3813" s="99">
        <v>1</v>
      </c>
    </row>
    <row r="3814" spans="3:8" ht="18" customHeight="1" x14ac:dyDescent="0.25">
      <c r="C3814" s="36" t="str">
        <f t="shared" si="293"/>
        <v/>
      </c>
      <c r="D3814" s="36">
        <f t="shared" si="294"/>
        <v>0</v>
      </c>
      <c r="E3814" s="36" t="e">
        <f t="shared" si="295"/>
        <v>#VALUE!</v>
      </c>
      <c r="F3814" s="78" t="e">
        <f t="shared" si="296"/>
        <v>#VALUE!</v>
      </c>
      <c r="G3814" s="99">
        <f t="shared" si="297"/>
        <v>0</v>
      </c>
      <c r="H3814" s="99">
        <v>1</v>
      </c>
    </row>
    <row r="3815" spans="3:8" ht="18" customHeight="1" x14ac:dyDescent="0.25">
      <c r="C3815" s="36" t="str">
        <f t="shared" si="293"/>
        <v/>
      </c>
      <c r="D3815" s="36">
        <f t="shared" si="294"/>
        <v>0</v>
      </c>
      <c r="E3815" s="36" t="e">
        <f t="shared" si="295"/>
        <v>#VALUE!</v>
      </c>
      <c r="F3815" s="78" t="e">
        <f t="shared" si="296"/>
        <v>#VALUE!</v>
      </c>
      <c r="G3815" s="99">
        <f t="shared" si="297"/>
        <v>0</v>
      </c>
      <c r="H3815" s="99">
        <v>1</v>
      </c>
    </row>
    <row r="3816" spans="3:8" ht="18" customHeight="1" x14ac:dyDescent="0.25">
      <c r="C3816" s="36" t="str">
        <f t="shared" si="293"/>
        <v/>
      </c>
      <c r="D3816" s="36">
        <f t="shared" si="294"/>
        <v>0</v>
      </c>
      <c r="E3816" s="36" t="e">
        <f t="shared" si="295"/>
        <v>#VALUE!</v>
      </c>
      <c r="F3816" s="78" t="e">
        <f t="shared" si="296"/>
        <v>#VALUE!</v>
      </c>
      <c r="G3816" s="99">
        <f t="shared" si="297"/>
        <v>0</v>
      </c>
      <c r="H3816" s="99">
        <v>1</v>
      </c>
    </row>
    <row r="3817" spans="3:8" ht="18" customHeight="1" x14ac:dyDescent="0.25">
      <c r="C3817" s="36" t="str">
        <f t="shared" si="293"/>
        <v/>
      </c>
      <c r="D3817" s="36">
        <f t="shared" si="294"/>
        <v>0</v>
      </c>
      <c r="E3817" s="36" t="e">
        <f t="shared" si="295"/>
        <v>#VALUE!</v>
      </c>
      <c r="F3817" s="78" t="e">
        <f t="shared" si="296"/>
        <v>#VALUE!</v>
      </c>
      <c r="G3817" s="99">
        <f t="shared" si="297"/>
        <v>0</v>
      </c>
      <c r="H3817" s="99">
        <v>1</v>
      </c>
    </row>
    <row r="3818" spans="3:8" ht="18" customHeight="1" x14ac:dyDescent="0.25">
      <c r="C3818" s="36" t="str">
        <f t="shared" si="293"/>
        <v/>
      </c>
      <c r="D3818" s="36">
        <f t="shared" si="294"/>
        <v>0</v>
      </c>
      <c r="E3818" s="36" t="e">
        <f t="shared" si="295"/>
        <v>#VALUE!</v>
      </c>
      <c r="F3818" s="78" t="e">
        <f t="shared" si="296"/>
        <v>#VALUE!</v>
      </c>
      <c r="G3818" s="99">
        <f t="shared" si="297"/>
        <v>0</v>
      </c>
      <c r="H3818" s="99">
        <v>1</v>
      </c>
    </row>
    <row r="3819" spans="3:8" ht="18" customHeight="1" x14ac:dyDescent="0.25">
      <c r="C3819" s="36" t="str">
        <f t="shared" si="293"/>
        <v/>
      </c>
      <c r="D3819" s="36">
        <f t="shared" si="294"/>
        <v>0</v>
      </c>
      <c r="E3819" s="36" t="e">
        <f t="shared" si="295"/>
        <v>#VALUE!</v>
      </c>
      <c r="F3819" s="78" t="e">
        <f t="shared" si="296"/>
        <v>#VALUE!</v>
      </c>
      <c r="G3819" s="99">
        <f t="shared" si="297"/>
        <v>0</v>
      </c>
      <c r="H3819" s="99">
        <v>1</v>
      </c>
    </row>
    <row r="3820" spans="3:8" ht="18" customHeight="1" x14ac:dyDescent="0.25">
      <c r="C3820" s="36" t="str">
        <f t="shared" si="293"/>
        <v/>
      </c>
      <c r="D3820" s="36">
        <f t="shared" si="294"/>
        <v>0</v>
      </c>
      <c r="E3820" s="36" t="e">
        <f t="shared" si="295"/>
        <v>#VALUE!</v>
      </c>
      <c r="F3820" s="78" t="e">
        <f t="shared" si="296"/>
        <v>#VALUE!</v>
      </c>
      <c r="G3820" s="99">
        <f t="shared" si="297"/>
        <v>0</v>
      </c>
      <c r="H3820" s="99">
        <v>1</v>
      </c>
    </row>
    <row r="3821" spans="3:8" ht="18" customHeight="1" x14ac:dyDescent="0.25">
      <c r="C3821" s="36" t="str">
        <f t="shared" si="293"/>
        <v/>
      </c>
      <c r="D3821" s="36">
        <f t="shared" si="294"/>
        <v>0</v>
      </c>
      <c r="E3821" s="36" t="e">
        <f t="shared" si="295"/>
        <v>#VALUE!</v>
      </c>
      <c r="F3821" s="78" t="e">
        <f t="shared" si="296"/>
        <v>#VALUE!</v>
      </c>
      <c r="G3821" s="99">
        <f t="shared" si="297"/>
        <v>0</v>
      </c>
      <c r="H3821" s="99">
        <v>1</v>
      </c>
    </row>
    <row r="3822" spans="3:8" ht="18" customHeight="1" x14ac:dyDescent="0.25">
      <c r="C3822" s="36" t="str">
        <f t="shared" si="293"/>
        <v/>
      </c>
      <c r="D3822" s="36">
        <f t="shared" si="294"/>
        <v>0</v>
      </c>
      <c r="E3822" s="36" t="e">
        <f t="shared" si="295"/>
        <v>#VALUE!</v>
      </c>
      <c r="F3822" s="78" t="e">
        <f t="shared" si="296"/>
        <v>#VALUE!</v>
      </c>
      <c r="G3822" s="99">
        <f t="shared" si="297"/>
        <v>0</v>
      </c>
      <c r="H3822" s="99">
        <v>1</v>
      </c>
    </row>
    <row r="3823" spans="3:8" ht="18" customHeight="1" x14ac:dyDescent="0.25">
      <c r="C3823" s="36" t="str">
        <f t="shared" si="293"/>
        <v/>
      </c>
      <c r="D3823" s="36">
        <f t="shared" si="294"/>
        <v>0</v>
      </c>
      <c r="E3823" s="36" t="e">
        <f t="shared" si="295"/>
        <v>#VALUE!</v>
      </c>
      <c r="F3823" s="78" t="e">
        <f t="shared" si="296"/>
        <v>#VALUE!</v>
      </c>
      <c r="G3823" s="99">
        <f t="shared" si="297"/>
        <v>0</v>
      </c>
      <c r="H3823" s="99">
        <v>1</v>
      </c>
    </row>
    <row r="3824" spans="3:8" ht="18" customHeight="1" x14ac:dyDescent="0.25">
      <c r="C3824" s="36" t="str">
        <f t="shared" si="293"/>
        <v/>
      </c>
      <c r="D3824" s="36">
        <f t="shared" si="294"/>
        <v>0</v>
      </c>
      <c r="E3824" s="36" t="e">
        <f t="shared" si="295"/>
        <v>#VALUE!</v>
      </c>
      <c r="F3824" s="78" t="e">
        <f t="shared" si="296"/>
        <v>#VALUE!</v>
      </c>
      <c r="G3824" s="99">
        <f t="shared" si="297"/>
        <v>0</v>
      </c>
      <c r="H3824" s="99">
        <v>1</v>
      </c>
    </row>
    <row r="3825" spans="3:8" ht="18" customHeight="1" x14ac:dyDescent="0.25">
      <c r="C3825" s="36" t="str">
        <f t="shared" si="293"/>
        <v/>
      </c>
      <c r="D3825" s="36">
        <f t="shared" si="294"/>
        <v>0</v>
      </c>
      <c r="E3825" s="36" t="e">
        <f t="shared" si="295"/>
        <v>#VALUE!</v>
      </c>
      <c r="F3825" s="78" t="e">
        <f t="shared" si="296"/>
        <v>#VALUE!</v>
      </c>
      <c r="G3825" s="99">
        <f t="shared" si="297"/>
        <v>0</v>
      </c>
      <c r="H3825" s="99">
        <v>1</v>
      </c>
    </row>
    <row r="3826" spans="3:8" ht="18" customHeight="1" x14ac:dyDescent="0.25">
      <c r="C3826" s="36" t="str">
        <f t="shared" si="293"/>
        <v/>
      </c>
      <c r="D3826" s="36">
        <f t="shared" si="294"/>
        <v>0</v>
      </c>
      <c r="E3826" s="36" t="e">
        <f t="shared" si="295"/>
        <v>#VALUE!</v>
      </c>
      <c r="F3826" s="78" t="e">
        <f t="shared" si="296"/>
        <v>#VALUE!</v>
      </c>
      <c r="G3826" s="99">
        <f t="shared" si="297"/>
        <v>0</v>
      </c>
      <c r="H3826" s="99">
        <v>1</v>
      </c>
    </row>
    <row r="3827" spans="3:8" ht="18" customHeight="1" x14ac:dyDescent="0.25">
      <c r="C3827" s="36" t="str">
        <f t="shared" si="293"/>
        <v/>
      </c>
      <c r="D3827" s="36">
        <f t="shared" si="294"/>
        <v>0</v>
      </c>
      <c r="E3827" s="36" t="e">
        <f t="shared" si="295"/>
        <v>#VALUE!</v>
      </c>
      <c r="F3827" s="78" t="e">
        <f t="shared" si="296"/>
        <v>#VALUE!</v>
      </c>
      <c r="G3827" s="99">
        <f t="shared" si="297"/>
        <v>0</v>
      </c>
      <c r="H3827" s="99">
        <v>1</v>
      </c>
    </row>
    <row r="3828" spans="3:8" ht="18" customHeight="1" x14ac:dyDescent="0.25">
      <c r="C3828" s="36" t="str">
        <f t="shared" si="293"/>
        <v/>
      </c>
      <c r="D3828" s="36">
        <f t="shared" si="294"/>
        <v>0</v>
      </c>
      <c r="E3828" s="36" t="e">
        <f t="shared" si="295"/>
        <v>#VALUE!</v>
      </c>
      <c r="F3828" s="78" t="e">
        <f t="shared" si="296"/>
        <v>#VALUE!</v>
      </c>
      <c r="G3828" s="99">
        <f t="shared" si="297"/>
        <v>0</v>
      </c>
      <c r="H3828" s="99">
        <v>1</v>
      </c>
    </row>
    <row r="3829" spans="3:8" ht="18" customHeight="1" x14ac:dyDescent="0.25">
      <c r="C3829" s="36" t="str">
        <f t="shared" si="293"/>
        <v/>
      </c>
      <c r="D3829" s="36">
        <f t="shared" si="294"/>
        <v>0</v>
      </c>
      <c r="E3829" s="36" t="e">
        <f t="shared" si="295"/>
        <v>#VALUE!</v>
      </c>
      <c r="F3829" s="78" t="e">
        <f t="shared" si="296"/>
        <v>#VALUE!</v>
      </c>
      <c r="G3829" s="99">
        <f t="shared" si="297"/>
        <v>0</v>
      </c>
      <c r="H3829" s="99">
        <v>1</v>
      </c>
    </row>
    <row r="3830" spans="3:8" ht="18" customHeight="1" x14ac:dyDescent="0.25">
      <c r="C3830" s="36" t="str">
        <f t="shared" si="293"/>
        <v/>
      </c>
      <c r="D3830" s="36">
        <f t="shared" si="294"/>
        <v>0</v>
      </c>
      <c r="E3830" s="36" t="e">
        <f t="shared" si="295"/>
        <v>#VALUE!</v>
      </c>
      <c r="F3830" s="78" t="e">
        <f t="shared" si="296"/>
        <v>#VALUE!</v>
      </c>
      <c r="G3830" s="99">
        <f t="shared" si="297"/>
        <v>0</v>
      </c>
      <c r="H3830" s="99">
        <v>1</v>
      </c>
    </row>
    <row r="3831" spans="3:8" ht="18" customHeight="1" x14ac:dyDescent="0.25">
      <c r="C3831" s="36" t="str">
        <f t="shared" si="293"/>
        <v/>
      </c>
      <c r="D3831" s="36">
        <f t="shared" si="294"/>
        <v>0</v>
      </c>
      <c r="E3831" s="36" t="e">
        <f t="shared" si="295"/>
        <v>#VALUE!</v>
      </c>
      <c r="F3831" s="78" t="e">
        <f t="shared" si="296"/>
        <v>#VALUE!</v>
      </c>
      <c r="G3831" s="99">
        <f t="shared" si="297"/>
        <v>0</v>
      </c>
      <c r="H3831" s="99">
        <v>1</v>
      </c>
    </row>
    <row r="3832" spans="3:8" ht="18" customHeight="1" x14ac:dyDescent="0.25">
      <c r="C3832" s="36" t="str">
        <f t="shared" si="293"/>
        <v/>
      </c>
      <c r="D3832" s="36">
        <f t="shared" si="294"/>
        <v>0</v>
      </c>
      <c r="E3832" s="36" t="e">
        <f t="shared" si="295"/>
        <v>#VALUE!</v>
      </c>
      <c r="F3832" s="78" t="e">
        <f t="shared" si="296"/>
        <v>#VALUE!</v>
      </c>
      <c r="G3832" s="99">
        <f t="shared" si="297"/>
        <v>0</v>
      </c>
      <c r="H3832" s="99">
        <v>1</v>
      </c>
    </row>
    <row r="3833" spans="3:8" ht="18" customHeight="1" x14ac:dyDescent="0.25">
      <c r="C3833" s="36" t="str">
        <f t="shared" si="293"/>
        <v/>
      </c>
      <c r="D3833" s="36">
        <f t="shared" si="294"/>
        <v>0</v>
      </c>
      <c r="E3833" s="36" t="e">
        <f t="shared" si="295"/>
        <v>#VALUE!</v>
      </c>
      <c r="F3833" s="78" t="e">
        <f t="shared" si="296"/>
        <v>#VALUE!</v>
      </c>
      <c r="G3833" s="99">
        <f t="shared" si="297"/>
        <v>0</v>
      </c>
      <c r="H3833" s="99">
        <v>1</v>
      </c>
    </row>
    <row r="3834" spans="3:8" ht="18" customHeight="1" x14ac:dyDescent="0.25">
      <c r="C3834" s="36" t="str">
        <f t="shared" si="293"/>
        <v/>
      </c>
      <c r="D3834" s="36">
        <f t="shared" si="294"/>
        <v>0</v>
      </c>
      <c r="E3834" s="36" t="e">
        <f t="shared" si="295"/>
        <v>#VALUE!</v>
      </c>
      <c r="F3834" s="78" t="e">
        <f t="shared" si="296"/>
        <v>#VALUE!</v>
      </c>
      <c r="G3834" s="99">
        <f t="shared" si="297"/>
        <v>0</v>
      </c>
      <c r="H3834" s="99">
        <v>1</v>
      </c>
    </row>
    <row r="3835" spans="3:8" ht="18" customHeight="1" x14ac:dyDescent="0.25">
      <c r="C3835" s="36" t="str">
        <f t="shared" si="293"/>
        <v/>
      </c>
      <c r="D3835" s="36">
        <f t="shared" si="294"/>
        <v>0</v>
      </c>
      <c r="E3835" s="36" t="e">
        <f t="shared" si="295"/>
        <v>#VALUE!</v>
      </c>
      <c r="F3835" s="78" t="e">
        <f t="shared" si="296"/>
        <v>#VALUE!</v>
      </c>
      <c r="G3835" s="99">
        <f t="shared" si="297"/>
        <v>0</v>
      </c>
      <c r="H3835" s="99">
        <v>1</v>
      </c>
    </row>
    <row r="3836" spans="3:8" ht="18" customHeight="1" x14ac:dyDescent="0.25">
      <c r="C3836" s="36" t="str">
        <f t="shared" si="293"/>
        <v/>
      </c>
      <c r="D3836" s="36">
        <f t="shared" si="294"/>
        <v>0</v>
      </c>
      <c r="E3836" s="36" t="e">
        <f t="shared" si="295"/>
        <v>#VALUE!</v>
      </c>
      <c r="F3836" s="78" t="e">
        <f t="shared" si="296"/>
        <v>#VALUE!</v>
      </c>
      <c r="G3836" s="99">
        <f t="shared" si="297"/>
        <v>0</v>
      </c>
      <c r="H3836" s="99">
        <v>1</v>
      </c>
    </row>
    <row r="3837" spans="3:8" ht="18" customHeight="1" x14ac:dyDescent="0.25">
      <c r="C3837" s="36" t="str">
        <f t="shared" si="293"/>
        <v/>
      </c>
      <c r="D3837" s="36">
        <f t="shared" si="294"/>
        <v>0</v>
      </c>
      <c r="E3837" s="36" t="e">
        <f t="shared" si="295"/>
        <v>#VALUE!</v>
      </c>
      <c r="F3837" s="78" t="e">
        <f t="shared" si="296"/>
        <v>#VALUE!</v>
      </c>
      <c r="G3837" s="99">
        <f t="shared" si="297"/>
        <v>0</v>
      </c>
      <c r="H3837" s="99">
        <v>1</v>
      </c>
    </row>
    <row r="3838" spans="3:8" ht="18" customHeight="1" x14ac:dyDescent="0.25">
      <c r="C3838" s="36" t="str">
        <f t="shared" si="293"/>
        <v/>
      </c>
      <c r="D3838" s="36">
        <f t="shared" si="294"/>
        <v>0</v>
      </c>
      <c r="E3838" s="36" t="e">
        <f t="shared" si="295"/>
        <v>#VALUE!</v>
      </c>
      <c r="F3838" s="78" t="e">
        <f t="shared" si="296"/>
        <v>#VALUE!</v>
      </c>
      <c r="G3838" s="99">
        <f t="shared" si="297"/>
        <v>0</v>
      </c>
      <c r="H3838" s="99">
        <v>1</v>
      </c>
    </row>
    <row r="3839" spans="3:8" ht="18" customHeight="1" x14ac:dyDescent="0.25">
      <c r="C3839" s="36" t="str">
        <f t="shared" si="293"/>
        <v/>
      </c>
      <c r="D3839" s="36">
        <f t="shared" si="294"/>
        <v>0</v>
      </c>
      <c r="E3839" s="36" t="e">
        <f t="shared" si="295"/>
        <v>#VALUE!</v>
      </c>
      <c r="F3839" s="78" t="e">
        <f t="shared" si="296"/>
        <v>#VALUE!</v>
      </c>
      <c r="G3839" s="99">
        <f t="shared" si="297"/>
        <v>0</v>
      </c>
      <c r="H3839" s="99">
        <v>1</v>
      </c>
    </row>
    <row r="3840" spans="3:8" ht="18" customHeight="1" x14ac:dyDescent="0.25">
      <c r="C3840" s="36" t="str">
        <f t="shared" si="293"/>
        <v/>
      </c>
      <c r="D3840" s="36">
        <f t="shared" si="294"/>
        <v>0</v>
      </c>
      <c r="E3840" s="36" t="e">
        <f t="shared" si="295"/>
        <v>#VALUE!</v>
      </c>
      <c r="F3840" s="78" t="e">
        <f t="shared" si="296"/>
        <v>#VALUE!</v>
      </c>
      <c r="G3840" s="99">
        <f t="shared" si="297"/>
        <v>0</v>
      </c>
      <c r="H3840" s="99">
        <v>1</v>
      </c>
    </row>
    <row r="3841" spans="3:8" ht="18" customHeight="1" x14ac:dyDescent="0.25">
      <c r="C3841" s="36" t="str">
        <f t="shared" si="293"/>
        <v/>
      </c>
      <c r="D3841" s="36">
        <f t="shared" si="294"/>
        <v>0</v>
      </c>
      <c r="E3841" s="36" t="e">
        <f t="shared" si="295"/>
        <v>#VALUE!</v>
      </c>
      <c r="F3841" s="78" t="e">
        <f t="shared" si="296"/>
        <v>#VALUE!</v>
      </c>
      <c r="G3841" s="99">
        <f t="shared" si="297"/>
        <v>0</v>
      </c>
      <c r="H3841" s="99">
        <v>1</v>
      </c>
    </row>
    <row r="3842" spans="3:8" ht="18" customHeight="1" x14ac:dyDescent="0.25">
      <c r="C3842" s="36" t="str">
        <f t="shared" si="293"/>
        <v/>
      </c>
      <c r="D3842" s="36">
        <f t="shared" si="294"/>
        <v>0</v>
      </c>
      <c r="E3842" s="36" t="e">
        <f t="shared" si="295"/>
        <v>#VALUE!</v>
      </c>
      <c r="F3842" s="78" t="e">
        <f t="shared" si="296"/>
        <v>#VALUE!</v>
      </c>
      <c r="G3842" s="99">
        <f t="shared" si="297"/>
        <v>0</v>
      </c>
      <c r="H3842" s="99">
        <v>1</v>
      </c>
    </row>
    <row r="3843" spans="3:8" ht="18" customHeight="1" x14ac:dyDescent="0.25">
      <c r="C3843" s="36" t="str">
        <f t="shared" ref="C3843:C3906" si="298">TRIM(RIGHT(SUBSTITUTE(A3843,"/",REPT(" ",LEN(A3843))),LEN(A3843)))</f>
        <v/>
      </c>
      <c r="D3843" s="36">
        <f t="shared" ref="D3843:D3906" si="299">B3843</f>
        <v>0</v>
      </c>
      <c r="E3843" s="36" t="e">
        <f t="shared" ref="E3843:E3906" si="300">LEFT(A3843,LEN(A3843)-LEN(C3843)-1)</f>
        <v>#VALUE!</v>
      </c>
      <c r="F3843" s="78" t="e">
        <f t="shared" ref="F3843:F3906" si="301">LEFT(A3843,FIND("/",A3843,FIND("/",A3843)+1)-1)</f>
        <v>#VALUE!</v>
      </c>
      <c r="G3843" s="99">
        <f t="shared" ref="G3843:G3906" si="302">B3843</f>
        <v>0</v>
      </c>
      <c r="H3843" s="99">
        <v>1</v>
      </c>
    </row>
    <row r="3844" spans="3:8" ht="18" customHeight="1" x14ac:dyDescent="0.25">
      <c r="C3844" s="36" t="str">
        <f t="shared" si="298"/>
        <v/>
      </c>
      <c r="D3844" s="36">
        <f t="shared" si="299"/>
        <v>0</v>
      </c>
      <c r="E3844" s="36" t="e">
        <f t="shared" si="300"/>
        <v>#VALUE!</v>
      </c>
      <c r="F3844" s="78" t="e">
        <f t="shared" si="301"/>
        <v>#VALUE!</v>
      </c>
      <c r="G3844" s="99">
        <f t="shared" si="302"/>
        <v>0</v>
      </c>
      <c r="H3844" s="99">
        <v>1</v>
      </c>
    </row>
    <row r="3845" spans="3:8" ht="18" customHeight="1" x14ac:dyDescent="0.25">
      <c r="C3845" s="36" t="str">
        <f t="shared" si="298"/>
        <v/>
      </c>
      <c r="D3845" s="36">
        <f t="shared" si="299"/>
        <v>0</v>
      </c>
      <c r="E3845" s="36" t="e">
        <f t="shared" si="300"/>
        <v>#VALUE!</v>
      </c>
      <c r="F3845" s="78" t="e">
        <f t="shared" si="301"/>
        <v>#VALUE!</v>
      </c>
      <c r="G3845" s="99">
        <f t="shared" si="302"/>
        <v>0</v>
      </c>
      <c r="H3845" s="99">
        <v>1</v>
      </c>
    </row>
    <row r="3846" spans="3:8" ht="18" customHeight="1" x14ac:dyDescent="0.25">
      <c r="C3846" s="36" t="str">
        <f t="shared" si="298"/>
        <v/>
      </c>
      <c r="D3846" s="36">
        <f t="shared" si="299"/>
        <v>0</v>
      </c>
      <c r="E3846" s="36" t="e">
        <f t="shared" si="300"/>
        <v>#VALUE!</v>
      </c>
      <c r="F3846" s="78" t="e">
        <f t="shared" si="301"/>
        <v>#VALUE!</v>
      </c>
      <c r="G3846" s="99">
        <f t="shared" si="302"/>
        <v>0</v>
      </c>
      <c r="H3846" s="99">
        <v>1</v>
      </c>
    </row>
    <row r="3847" spans="3:8" ht="18" customHeight="1" x14ac:dyDescent="0.25">
      <c r="C3847" s="36" t="str">
        <f t="shared" si="298"/>
        <v/>
      </c>
      <c r="D3847" s="36">
        <f t="shared" si="299"/>
        <v>0</v>
      </c>
      <c r="E3847" s="36" t="e">
        <f t="shared" si="300"/>
        <v>#VALUE!</v>
      </c>
      <c r="F3847" s="78" t="e">
        <f t="shared" si="301"/>
        <v>#VALUE!</v>
      </c>
      <c r="G3847" s="99">
        <f t="shared" si="302"/>
        <v>0</v>
      </c>
      <c r="H3847" s="99">
        <v>1</v>
      </c>
    </row>
    <row r="3848" spans="3:8" ht="18" customHeight="1" x14ac:dyDescent="0.25">
      <c r="C3848" s="36" t="str">
        <f t="shared" si="298"/>
        <v/>
      </c>
      <c r="D3848" s="36">
        <f t="shared" si="299"/>
        <v>0</v>
      </c>
      <c r="E3848" s="36" t="e">
        <f t="shared" si="300"/>
        <v>#VALUE!</v>
      </c>
      <c r="F3848" s="78" t="e">
        <f t="shared" si="301"/>
        <v>#VALUE!</v>
      </c>
      <c r="G3848" s="99">
        <f t="shared" si="302"/>
        <v>0</v>
      </c>
      <c r="H3848" s="99">
        <v>1</v>
      </c>
    </row>
    <row r="3849" spans="3:8" ht="18" customHeight="1" x14ac:dyDescent="0.25">
      <c r="C3849" s="36" t="str">
        <f t="shared" si="298"/>
        <v/>
      </c>
      <c r="D3849" s="36">
        <f t="shared" si="299"/>
        <v>0</v>
      </c>
      <c r="E3849" s="36" t="e">
        <f t="shared" si="300"/>
        <v>#VALUE!</v>
      </c>
      <c r="F3849" s="78" t="e">
        <f t="shared" si="301"/>
        <v>#VALUE!</v>
      </c>
      <c r="G3849" s="99">
        <f t="shared" si="302"/>
        <v>0</v>
      </c>
      <c r="H3849" s="99">
        <v>1</v>
      </c>
    </row>
    <row r="3850" spans="3:8" ht="18" customHeight="1" x14ac:dyDescent="0.25">
      <c r="C3850" s="36" t="str">
        <f t="shared" si="298"/>
        <v/>
      </c>
      <c r="D3850" s="36">
        <f t="shared" si="299"/>
        <v>0</v>
      </c>
      <c r="E3850" s="36" t="e">
        <f t="shared" si="300"/>
        <v>#VALUE!</v>
      </c>
      <c r="F3850" s="78" t="e">
        <f t="shared" si="301"/>
        <v>#VALUE!</v>
      </c>
      <c r="G3850" s="99">
        <f t="shared" si="302"/>
        <v>0</v>
      </c>
      <c r="H3850" s="99">
        <v>1</v>
      </c>
    </row>
    <row r="3851" spans="3:8" ht="18" customHeight="1" x14ac:dyDescent="0.25">
      <c r="C3851" s="36" t="str">
        <f t="shared" si="298"/>
        <v/>
      </c>
      <c r="D3851" s="36">
        <f t="shared" si="299"/>
        <v>0</v>
      </c>
      <c r="E3851" s="36" t="e">
        <f t="shared" si="300"/>
        <v>#VALUE!</v>
      </c>
      <c r="F3851" s="78" t="e">
        <f t="shared" si="301"/>
        <v>#VALUE!</v>
      </c>
      <c r="G3851" s="99">
        <f t="shared" si="302"/>
        <v>0</v>
      </c>
      <c r="H3851" s="99">
        <v>1</v>
      </c>
    </row>
    <row r="3852" spans="3:8" ht="18" customHeight="1" x14ac:dyDescent="0.25">
      <c r="C3852" s="36" t="str">
        <f t="shared" si="298"/>
        <v/>
      </c>
      <c r="D3852" s="36">
        <f t="shared" si="299"/>
        <v>0</v>
      </c>
      <c r="E3852" s="36" t="e">
        <f t="shared" si="300"/>
        <v>#VALUE!</v>
      </c>
      <c r="F3852" s="78" t="e">
        <f t="shared" si="301"/>
        <v>#VALUE!</v>
      </c>
      <c r="G3852" s="99">
        <f t="shared" si="302"/>
        <v>0</v>
      </c>
      <c r="H3852" s="99">
        <v>1</v>
      </c>
    </row>
    <row r="3853" spans="3:8" ht="18" customHeight="1" x14ac:dyDescent="0.25">
      <c r="C3853" s="36" t="str">
        <f t="shared" si="298"/>
        <v/>
      </c>
      <c r="D3853" s="36">
        <f t="shared" si="299"/>
        <v>0</v>
      </c>
      <c r="E3853" s="36" t="e">
        <f t="shared" si="300"/>
        <v>#VALUE!</v>
      </c>
      <c r="F3853" s="78" t="e">
        <f t="shared" si="301"/>
        <v>#VALUE!</v>
      </c>
      <c r="G3853" s="99">
        <f t="shared" si="302"/>
        <v>0</v>
      </c>
      <c r="H3853" s="99">
        <v>1</v>
      </c>
    </row>
    <row r="3854" spans="3:8" ht="18" customHeight="1" x14ac:dyDescent="0.25">
      <c r="C3854" s="36" t="str">
        <f t="shared" si="298"/>
        <v/>
      </c>
      <c r="D3854" s="36">
        <f t="shared" si="299"/>
        <v>0</v>
      </c>
      <c r="E3854" s="36" t="e">
        <f t="shared" si="300"/>
        <v>#VALUE!</v>
      </c>
      <c r="F3854" s="78" t="e">
        <f t="shared" si="301"/>
        <v>#VALUE!</v>
      </c>
      <c r="G3854" s="99">
        <f t="shared" si="302"/>
        <v>0</v>
      </c>
      <c r="H3854" s="99">
        <v>1</v>
      </c>
    </row>
    <row r="3855" spans="3:8" ht="18" customHeight="1" x14ac:dyDescent="0.25">
      <c r="C3855" s="36" t="str">
        <f t="shared" si="298"/>
        <v/>
      </c>
      <c r="D3855" s="36">
        <f t="shared" si="299"/>
        <v>0</v>
      </c>
      <c r="E3855" s="36" t="e">
        <f t="shared" si="300"/>
        <v>#VALUE!</v>
      </c>
      <c r="F3855" s="78" t="e">
        <f t="shared" si="301"/>
        <v>#VALUE!</v>
      </c>
      <c r="G3855" s="99">
        <f t="shared" si="302"/>
        <v>0</v>
      </c>
      <c r="H3855" s="99">
        <v>1</v>
      </c>
    </row>
    <row r="3856" spans="3:8" ht="18" customHeight="1" x14ac:dyDescent="0.25">
      <c r="C3856" s="36" t="str">
        <f t="shared" si="298"/>
        <v/>
      </c>
      <c r="D3856" s="36">
        <f t="shared" si="299"/>
        <v>0</v>
      </c>
      <c r="E3856" s="36" t="e">
        <f t="shared" si="300"/>
        <v>#VALUE!</v>
      </c>
      <c r="F3856" s="78" t="e">
        <f t="shared" si="301"/>
        <v>#VALUE!</v>
      </c>
      <c r="G3856" s="99">
        <f t="shared" si="302"/>
        <v>0</v>
      </c>
      <c r="H3856" s="99">
        <v>1</v>
      </c>
    </row>
    <row r="3857" spans="3:8" ht="18" customHeight="1" x14ac:dyDescent="0.25">
      <c r="C3857" s="36" t="str">
        <f t="shared" si="298"/>
        <v/>
      </c>
      <c r="D3857" s="36">
        <f t="shared" si="299"/>
        <v>0</v>
      </c>
      <c r="E3857" s="36" t="e">
        <f t="shared" si="300"/>
        <v>#VALUE!</v>
      </c>
      <c r="F3857" s="78" t="e">
        <f t="shared" si="301"/>
        <v>#VALUE!</v>
      </c>
      <c r="G3857" s="99">
        <f t="shared" si="302"/>
        <v>0</v>
      </c>
      <c r="H3857" s="99">
        <v>1</v>
      </c>
    </row>
    <row r="3858" spans="3:8" ht="18" customHeight="1" x14ac:dyDescent="0.25">
      <c r="C3858" s="36" t="str">
        <f t="shared" si="298"/>
        <v/>
      </c>
      <c r="D3858" s="36">
        <f t="shared" si="299"/>
        <v>0</v>
      </c>
      <c r="E3858" s="36" t="e">
        <f t="shared" si="300"/>
        <v>#VALUE!</v>
      </c>
      <c r="F3858" s="78" t="e">
        <f t="shared" si="301"/>
        <v>#VALUE!</v>
      </c>
      <c r="G3858" s="99">
        <f t="shared" si="302"/>
        <v>0</v>
      </c>
      <c r="H3858" s="99">
        <v>1</v>
      </c>
    </row>
    <row r="3859" spans="3:8" ht="18" customHeight="1" x14ac:dyDescent="0.25">
      <c r="C3859" s="36" t="str">
        <f t="shared" si="298"/>
        <v/>
      </c>
      <c r="D3859" s="36">
        <f t="shared" si="299"/>
        <v>0</v>
      </c>
      <c r="E3859" s="36" t="e">
        <f t="shared" si="300"/>
        <v>#VALUE!</v>
      </c>
      <c r="F3859" s="78" t="e">
        <f t="shared" si="301"/>
        <v>#VALUE!</v>
      </c>
      <c r="G3859" s="99">
        <f t="shared" si="302"/>
        <v>0</v>
      </c>
      <c r="H3859" s="99">
        <v>1</v>
      </c>
    </row>
    <row r="3860" spans="3:8" ht="18" customHeight="1" x14ac:dyDescent="0.25">
      <c r="C3860" s="36" t="str">
        <f t="shared" si="298"/>
        <v/>
      </c>
      <c r="D3860" s="36">
        <f t="shared" si="299"/>
        <v>0</v>
      </c>
      <c r="E3860" s="36" t="e">
        <f t="shared" si="300"/>
        <v>#VALUE!</v>
      </c>
      <c r="F3860" s="78" t="e">
        <f t="shared" si="301"/>
        <v>#VALUE!</v>
      </c>
      <c r="G3860" s="99">
        <f t="shared" si="302"/>
        <v>0</v>
      </c>
      <c r="H3860" s="99">
        <v>1</v>
      </c>
    </row>
    <row r="3861" spans="3:8" ht="18" customHeight="1" x14ac:dyDescent="0.25">
      <c r="C3861" s="36" t="str">
        <f t="shared" si="298"/>
        <v/>
      </c>
      <c r="D3861" s="36">
        <f t="shared" si="299"/>
        <v>0</v>
      </c>
      <c r="E3861" s="36" t="e">
        <f t="shared" si="300"/>
        <v>#VALUE!</v>
      </c>
      <c r="F3861" s="78" t="e">
        <f t="shared" si="301"/>
        <v>#VALUE!</v>
      </c>
      <c r="G3861" s="99">
        <f t="shared" si="302"/>
        <v>0</v>
      </c>
      <c r="H3861" s="99">
        <v>1</v>
      </c>
    </row>
    <row r="3862" spans="3:8" ht="18" customHeight="1" x14ac:dyDescent="0.25">
      <c r="C3862" s="36" t="str">
        <f t="shared" si="298"/>
        <v/>
      </c>
      <c r="D3862" s="36">
        <f t="shared" si="299"/>
        <v>0</v>
      </c>
      <c r="E3862" s="36" t="e">
        <f t="shared" si="300"/>
        <v>#VALUE!</v>
      </c>
      <c r="F3862" s="78" t="e">
        <f t="shared" si="301"/>
        <v>#VALUE!</v>
      </c>
      <c r="G3862" s="99">
        <f t="shared" si="302"/>
        <v>0</v>
      </c>
      <c r="H3862" s="99">
        <v>1</v>
      </c>
    </row>
    <row r="3863" spans="3:8" ht="18" customHeight="1" x14ac:dyDescent="0.25">
      <c r="C3863" s="36" t="str">
        <f t="shared" si="298"/>
        <v/>
      </c>
      <c r="D3863" s="36">
        <f t="shared" si="299"/>
        <v>0</v>
      </c>
      <c r="E3863" s="36" t="e">
        <f t="shared" si="300"/>
        <v>#VALUE!</v>
      </c>
      <c r="F3863" s="78" t="e">
        <f t="shared" si="301"/>
        <v>#VALUE!</v>
      </c>
      <c r="G3863" s="99">
        <f t="shared" si="302"/>
        <v>0</v>
      </c>
      <c r="H3863" s="99">
        <v>1</v>
      </c>
    </row>
    <row r="3864" spans="3:8" ht="18" customHeight="1" x14ac:dyDescent="0.25">
      <c r="C3864" s="36" t="str">
        <f t="shared" si="298"/>
        <v/>
      </c>
      <c r="D3864" s="36">
        <f t="shared" si="299"/>
        <v>0</v>
      </c>
      <c r="E3864" s="36" t="e">
        <f t="shared" si="300"/>
        <v>#VALUE!</v>
      </c>
      <c r="F3864" s="78" t="e">
        <f t="shared" si="301"/>
        <v>#VALUE!</v>
      </c>
      <c r="G3864" s="99">
        <f t="shared" si="302"/>
        <v>0</v>
      </c>
      <c r="H3864" s="99">
        <v>1</v>
      </c>
    </row>
    <row r="3865" spans="3:8" ht="18" customHeight="1" x14ac:dyDescent="0.25">
      <c r="C3865" s="36" t="str">
        <f t="shared" si="298"/>
        <v/>
      </c>
      <c r="D3865" s="36">
        <f t="shared" si="299"/>
        <v>0</v>
      </c>
      <c r="E3865" s="36" t="e">
        <f t="shared" si="300"/>
        <v>#VALUE!</v>
      </c>
      <c r="F3865" s="78" t="e">
        <f t="shared" si="301"/>
        <v>#VALUE!</v>
      </c>
      <c r="G3865" s="99">
        <f t="shared" si="302"/>
        <v>0</v>
      </c>
      <c r="H3865" s="99">
        <v>1</v>
      </c>
    </row>
    <row r="3866" spans="3:8" ht="18" customHeight="1" x14ac:dyDescent="0.25">
      <c r="C3866" s="36" t="str">
        <f t="shared" si="298"/>
        <v/>
      </c>
      <c r="D3866" s="36">
        <f t="shared" si="299"/>
        <v>0</v>
      </c>
      <c r="E3866" s="36" t="e">
        <f t="shared" si="300"/>
        <v>#VALUE!</v>
      </c>
      <c r="F3866" s="78" t="e">
        <f t="shared" si="301"/>
        <v>#VALUE!</v>
      </c>
      <c r="G3866" s="99">
        <f t="shared" si="302"/>
        <v>0</v>
      </c>
      <c r="H3866" s="99">
        <v>1</v>
      </c>
    </row>
    <row r="3867" spans="3:8" ht="18" customHeight="1" x14ac:dyDescent="0.25">
      <c r="C3867" s="36" t="str">
        <f t="shared" si="298"/>
        <v/>
      </c>
      <c r="D3867" s="36">
        <f t="shared" si="299"/>
        <v>0</v>
      </c>
      <c r="E3867" s="36" t="e">
        <f t="shared" si="300"/>
        <v>#VALUE!</v>
      </c>
      <c r="F3867" s="78" t="e">
        <f t="shared" si="301"/>
        <v>#VALUE!</v>
      </c>
      <c r="G3867" s="99">
        <f t="shared" si="302"/>
        <v>0</v>
      </c>
      <c r="H3867" s="99">
        <v>1</v>
      </c>
    </row>
    <row r="3868" spans="3:8" ht="18" customHeight="1" x14ac:dyDescent="0.25">
      <c r="C3868" s="36" t="str">
        <f t="shared" si="298"/>
        <v/>
      </c>
      <c r="D3868" s="36">
        <f t="shared" si="299"/>
        <v>0</v>
      </c>
      <c r="E3868" s="36" t="e">
        <f t="shared" si="300"/>
        <v>#VALUE!</v>
      </c>
      <c r="F3868" s="78" t="e">
        <f t="shared" si="301"/>
        <v>#VALUE!</v>
      </c>
      <c r="G3868" s="99">
        <f t="shared" si="302"/>
        <v>0</v>
      </c>
      <c r="H3868" s="99">
        <v>1</v>
      </c>
    </row>
    <row r="3869" spans="3:8" ht="18" customHeight="1" x14ac:dyDescent="0.25">
      <c r="C3869" s="36" t="str">
        <f t="shared" si="298"/>
        <v/>
      </c>
      <c r="D3869" s="36">
        <f t="shared" si="299"/>
        <v>0</v>
      </c>
      <c r="E3869" s="36" t="e">
        <f t="shared" si="300"/>
        <v>#VALUE!</v>
      </c>
      <c r="F3869" s="78" t="e">
        <f t="shared" si="301"/>
        <v>#VALUE!</v>
      </c>
      <c r="G3869" s="99">
        <f t="shared" si="302"/>
        <v>0</v>
      </c>
      <c r="H3869" s="99">
        <v>1</v>
      </c>
    </row>
    <row r="3870" spans="3:8" ht="18" customHeight="1" x14ac:dyDescent="0.25">
      <c r="C3870" s="36" t="str">
        <f t="shared" si="298"/>
        <v/>
      </c>
      <c r="D3870" s="36">
        <f t="shared" si="299"/>
        <v>0</v>
      </c>
      <c r="E3870" s="36" t="e">
        <f t="shared" si="300"/>
        <v>#VALUE!</v>
      </c>
      <c r="F3870" s="78" t="e">
        <f t="shared" si="301"/>
        <v>#VALUE!</v>
      </c>
      <c r="G3870" s="99">
        <f t="shared" si="302"/>
        <v>0</v>
      </c>
      <c r="H3870" s="99">
        <v>1</v>
      </c>
    </row>
    <row r="3871" spans="3:8" ht="18" customHeight="1" x14ac:dyDescent="0.25">
      <c r="C3871" s="36" t="str">
        <f t="shared" si="298"/>
        <v/>
      </c>
      <c r="D3871" s="36">
        <f t="shared" si="299"/>
        <v>0</v>
      </c>
      <c r="E3871" s="36" t="e">
        <f t="shared" si="300"/>
        <v>#VALUE!</v>
      </c>
      <c r="F3871" s="78" t="e">
        <f t="shared" si="301"/>
        <v>#VALUE!</v>
      </c>
      <c r="G3871" s="99">
        <f t="shared" si="302"/>
        <v>0</v>
      </c>
      <c r="H3871" s="99">
        <v>1</v>
      </c>
    </row>
    <row r="3872" spans="3:8" ht="18" customHeight="1" x14ac:dyDescent="0.25">
      <c r="C3872" s="36" t="str">
        <f t="shared" si="298"/>
        <v/>
      </c>
      <c r="D3872" s="36">
        <f t="shared" si="299"/>
        <v>0</v>
      </c>
      <c r="E3872" s="36" t="e">
        <f t="shared" si="300"/>
        <v>#VALUE!</v>
      </c>
      <c r="F3872" s="78" t="e">
        <f t="shared" si="301"/>
        <v>#VALUE!</v>
      </c>
      <c r="G3872" s="99">
        <f t="shared" si="302"/>
        <v>0</v>
      </c>
      <c r="H3872" s="99">
        <v>1</v>
      </c>
    </row>
    <row r="3873" spans="3:8" ht="18" customHeight="1" x14ac:dyDescent="0.25">
      <c r="C3873" s="36" t="str">
        <f t="shared" si="298"/>
        <v/>
      </c>
      <c r="D3873" s="36">
        <f t="shared" si="299"/>
        <v>0</v>
      </c>
      <c r="E3873" s="36" t="e">
        <f t="shared" si="300"/>
        <v>#VALUE!</v>
      </c>
      <c r="F3873" s="78" t="e">
        <f t="shared" si="301"/>
        <v>#VALUE!</v>
      </c>
      <c r="G3873" s="99">
        <f t="shared" si="302"/>
        <v>0</v>
      </c>
      <c r="H3873" s="99">
        <v>1</v>
      </c>
    </row>
    <row r="3874" spans="3:8" ht="18" customHeight="1" x14ac:dyDescent="0.25">
      <c r="C3874" s="36" t="str">
        <f t="shared" si="298"/>
        <v/>
      </c>
      <c r="D3874" s="36">
        <f t="shared" si="299"/>
        <v>0</v>
      </c>
      <c r="E3874" s="36" t="e">
        <f t="shared" si="300"/>
        <v>#VALUE!</v>
      </c>
      <c r="F3874" s="78" t="e">
        <f t="shared" si="301"/>
        <v>#VALUE!</v>
      </c>
      <c r="G3874" s="99">
        <f t="shared" si="302"/>
        <v>0</v>
      </c>
      <c r="H3874" s="99">
        <v>1</v>
      </c>
    </row>
    <row r="3875" spans="3:8" ht="18" customHeight="1" x14ac:dyDescent="0.25">
      <c r="C3875" s="36" t="str">
        <f t="shared" si="298"/>
        <v/>
      </c>
      <c r="D3875" s="36">
        <f t="shared" si="299"/>
        <v>0</v>
      </c>
      <c r="E3875" s="36" t="e">
        <f t="shared" si="300"/>
        <v>#VALUE!</v>
      </c>
      <c r="F3875" s="78" t="e">
        <f t="shared" si="301"/>
        <v>#VALUE!</v>
      </c>
      <c r="G3875" s="99">
        <f t="shared" si="302"/>
        <v>0</v>
      </c>
      <c r="H3875" s="99">
        <v>1</v>
      </c>
    </row>
    <row r="3876" spans="3:8" ht="18" customHeight="1" x14ac:dyDescent="0.25">
      <c r="C3876" s="36" t="str">
        <f t="shared" si="298"/>
        <v/>
      </c>
      <c r="D3876" s="36">
        <f t="shared" si="299"/>
        <v>0</v>
      </c>
      <c r="E3876" s="36" t="e">
        <f t="shared" si="300"/>
        <v>#VALUE!</v>
      </c>
      <c r="F3876" s="78" t="e">
        <f t="shared" si="301"/>
        <v>#VALUE!</v>
      </c>
      <c r="G3876" s="99">
        <f t="shared" si="302"/>
        <v>0</v>
      </c>
      <c r="H3876" s="99">
        <v>1</v>
      </c>
    </row>
    <row r="3877" spans="3:8" ht="18" customHeight="1" x14ac:dyDescent="0.25">
      <c r="C3877" s="36" t="str">
        <f t="shared" si="298"/>
        <v/>
      </c>
      <c r="D3877" s="36">
        <f t="shared" si="299"/>
        <v>0</v>
      </c>
      <c r="E3877" s="36" t="e">
        <f t="shared" si="300"/>
        <v>#VALUE!</v>
      </c>
      <c r="F3877" s="78" t="e">
        <f t="shared" si="301"/>
        <v>#VALUE!</v>
      </c>
      <c r="G3877" s="99">
        <f t="shared" si="302"/>
        <v>0</v>
      </c>
      <c r="H3877" s="99">
        <v>1</v>
      </c>
    </row>
    <row r="3878" spans="3:8" ht="18" customHeight="1" x14ac:dyDescent="0.25">
      <c r="C3878" s="36" t="str">
        <f t="shared" si="298"/>
        <v/>
      </c>
      <c r="D3878" s="36">
        <f t="shared" si="299"/>
        <v>0</v>
      </c>
      <c r="E3878" s="36" t="e">
        <f t="shared" si="300"/>
        <v>#VALUE!</v>
      </c>
      <c r="F3878" s="78" t="e">
        <f t="shared" si="301"/>
        <v>#VALUE!</v>
      </c>
      <c r="G3878" s="99">
        <f t="shared" si="302"/>
        <v>0</v>
      </c>
      <c r="H3878" s="99">
        <v>1</v>
      </c>
    </row>
    <row r="3879" spans="3:8" ht="18" customHeight="1" x14ac:dyDescent="0.25">
      <c r="C3879" s="36" t="str">
        <f t="shared" si="298"/>
        <v/>
      </c>
      <c r="D3879" s="36">
        <f t="shared" si="299"/>
        <v>0</v>
      </c>
      <c r="E3879" s="36" t="e">
        <f t="shared" si="300"/>
        <v>#VALUE!</v>
      </c>
      <c r="F3879" s="78" t="e">
        <f t="shared" si="301"/>
        <v>#VALUE!</v>
      </c>
      <c r="G3879" s="99">
        <f t="shared" si="302"/>
        <v>0</v>
      </c>
      <c r="H3879" s="99">
        <v>1</v>
      </c>
    </row>
    <row r="3880" spans="3:8" ht="18" customHeight="1" x14ac:dyDescent="0.25">
      <c r="C3880" s="36" t="str">
        <f t="shared" si="298"/>
        <v/>
      </c>
      <c r="D3880" s="36">
        <f t="shared" si="299"/>
        <v>0</v>
      </c>
      <c r="E3880" s="36" t="e">
        <f t="shared" si="300"/>
        <v>#VALUE!</v>
      </c>
      <c r="F3880" s="78" t="e">
        <f t="shared" si="301"/>
        <v>#VALUE!</v>
      </c>
      <c r="G3880" s="99">
        <f t="shared" si="302"/>
        <v>0</v>
      </c>
      <c r="H3880" s="99">
        <v>1</v>
      </c>
    </row>
    <row r="3881" spans="3:8" ht="18" customHeight="1" x14ac:dyDescent="0.25">
      <c r="C3881" s="36" t="str">
        <f t="shared" si="298"/>
        <v/>
      </c>
      <c r="D3881" s="36">
        <f t="shared" si="299"/>
        <v>0</v>
      </c>
      <c r="E3881" s="36" t="e">
        <f t="shared" si="300"/>
        <v>#VALUE!</v>
      </c>
      <c r="F3881" s="78" t="e">
        <f t="shared" si="301"/>
        <v>#VALUE!</v>
      </c>
      <c r="G3881" s="99">
        <f t="shared" si="302"/>
        <v>0</v>
      </c>
      <c r="H3881" s="99">
        <v>1</v>
      </c>
    </row>
    <row r="3882" spans="3:8" ht="18" customHeight="1" x14ac:dyDescent="0.25">
      <c r="C3882" s="36" t="str">
        <f t="shared" si="298"/>
        <v/>
      </c>
      <c r="D3882" s="36">
        <f t="shared" si="299"/>
        <v>0</v>
      </c>
      <c r="E3882" s="36" t="e">
        <f t="shared" si="300"/>
        <v>#VALUE!</v>
      </c>
      <c r="F3882" s="78" t="e">
        <f t="shared" si="301"/>
        <v>#VALUE!</v>
      </c>
      <c r="G3882" s="99">
        <f t="shared" si="302"/>
        <v>0</v>
      </c>
      <c r="H3882" s="99">
        <v>1</v>
      </c>
    </row>
    <row r="3883" spans="3:8" ht="18" customHeight="1" x14ac:dyDescent="0.25">
      <c r="C3883" s="36" t="str">
        <f t="shared" si="298"/>
        <v/>
      </c>
      <c r="D3883" s="36">
        <f t="shared" si="299"/>
        <v>0</v>
      </c>
      <c r="E3883" s="36" t="e">
        <f t="shared" si="300"/>
        <v>#VALUE!</v>
      </c>
      <c r="F3883" s="78" t="e">
        <f t="shared" si="301"/>
        <v>#VALUE!</v>
      </c>
      <c r="G3883" s="99">
        <f t="shared" si="302"/>
        <v>0</v>
      </c>
      <c r="H3883" s="99">
        <v>1</v>
      </c>
    </row>
    <row r="3884" spans="3:8" ht="18" customHeight="1" x14ac:dyDescent="0.25">
      <c r="C3884" s="36" t="str">
        <f t="shared" si="298"/>
        <v/>
      </c>
      <c r="D3884" s="36">
        <f t="shared" si="299"/>
        <v>0</v>
      </c>
      <c r="E3884" s="36" t="e">
        <f t="shared" si="300"/>
        <v>#VALUE!</v>
      </c>
      <c r="F3884" s="78" t="e">
        <f t="shared" si="301"/>
        <v>#VALUE!</v>
      </c>
      <c r="G3884" s="99">
        <f t="shared" si="302"/>
        <v>0</v>
      </c>
      <c r="H3884" s="99">
        <v>1</v>
      </c>
    </row>
    <row r="3885" spans="3:8" ht="18" customHeight="1" x14ac:dyDescent="0.25">
      <c r="C3885" s="36" t="str">
        <f t="shared" si="298"/>
        <v/>
      </c>
      <c r="D3885" s="36">
        <f t="shared" si="299"/>
        <v>0</v>
      </c>
      <c r="E3885" s="36" t="e">
        <f t="shared" si="300"/>
        <v>#VALUE!</v>
      </c>
      <c r="F3885" s="78" t="e">
        <f t="shared" si="301"/>
        <v>#VALUE!</v>
      </c>
      <c r="G3885" s="99">
        <f t="shared" si="302"/>
        <v>0</v>
      </c>
      <c r="H3885" s="99">
        <v>1</v>
      </c>
    </row>
    <row r="3886" spans="3:8" ht="18" customHeight="1" x14ac:dyDescent="0.25">
      <c r="C3886" s="36" t="str">
        <f t="shared" si="298"/>
        <v/>
      </c>
      <c r="D3886" s="36">
        <f t="shared" si="299"/>
        <v>0</v>
      </c>
      <c r="E3886" s="36" t="e">
        <f t="shared" si="300"/>
        <v>#VALUE!</v>
      </c>
      <c r="F3886" s="78" t="e">
        <f t="shared" si="301"/>
        <v>#VALUE!</v>
      </c>
      <c r="G3886" s="99">
        <f t="shared" si="302"/>
        <v>0</v>
      </c>
      <c r="H3886" s="99">
        <v>1</v>
      </c>
    </row>
    <row r="3887" spans="3:8" ht="18" customHeight="1" x14ac:dyDescent="0.25">
      <c r="C3887" s="36" t="str">
        <f t="shared" si="298"/>
        <v/>
      </c>
      <c r="D3887" s="36">
        <f t="shared" si="299"/>
        <v>0</v>
      </c>
      <c r="E3887" s="36" t="e">
        <f t="shared" si="300"/>
        <v>#VALUE!</v>
      </c>
      <c r="F3887" s="78" t="e">
        <f t="shared" si="301"/>
        <v>#VALUE!</v>
      </c>
      <c r="G3887" s="99">
        <f t="shared" si="302"/>
        <v>0</v>
      </c>
      <c r="H3887" s="99">
        <v>1</v>
      </c>
    </row>
    <row r="3888" spans="3:8" ht="18" customHeight="1" x14ac:dyDescent="0.25">
      <c r="C3888" s="36" t="str">
        <f t="shared" si="298"/>
        <v/>
      </c>
      <c r="D3888" s="36">
        <f t="shared" si="299"/>
        <v>0</v>
      </c>
      <c r="E3888" s="36" t="e">
        <f t="shared" si="300"/>
        <v>#VALUE!</v>
      </c>
      <c r="F3888" s="78" t="e">
        <f t="shared" si="301"/>
        <v>#VALUE!</v>
      </c>
      <c r="G3888" s="99">
        <f t="shared" si="302"/>
        <v>0</v>
      </c>
      <c r="H3888" s="99">
        <v>1</v>
      </c>
    </row>
    <row r="3889" spans="3:8" ht="18" customHeight="1" x14ac:dyDescent="0.25">
      <c r="C3889" s="36" t="str">
        <f t="shared" si="298"/>
        <v/>
      </c>
      <c r="D3889" s="36">
        <f t="shared" si="299"/>
        <v>0</v>
      </c>
      <c r="E3889" s="36" t="e">
        <f t="shared" si="300"/>
        <v>#VALUE!</v>
      </c>
      <c r="F3889" s="78" t="e">
        <f t="shared" si="301"/>
        <v>#VALUE!</v>
      </c>
      <c r="G3889" s="99">
        <f t="shared" si="302"/>
        <v>0</v>
      </c>
      <c r="H3889" s="99">
        <v>1</v>
      </c>
    </row>
    <row r="3890" spans="3:8" ht="18" customHeight="1" x14ac:dyDescent="0.25">
      <c r="C3890" s="36" t="str">
        <f t="shared" si="298"/>
        <v/>
      </c>
      <c r="D3890" s="36">
        <f t="shared" si="299"/>
        <v>0</v>
      </c>
      <c r="E3890" s="36" t="e">
        <f t="shared" si="300"/>
        <v>#VALUE!</v>
      </c>
      <c r="F3890" s="78" t="e">
        <f t="shared" si="301"/>
        <v>#VALUE!</v>
      </c>
      <c r="G3890" s="99">
        <f t="shared" si="302"/>
        <v>0</v>
      </c>
      <c r="H3890" s="99">
        <v>1</v>
      </c>
    </row>
    <row r="3891" spans="3:8" ht="18" customHeight="1" x14ac:dyDescent="0.25">
      <c r="C3891" s="36" t="str">
        <f t="shared" si="298"/>
        <v/>
      </c>
      <c r="D3891" s="36">
        <f t="shared" si="299"/>
        <v>0</v>
      </c>
      <c r="E3891" s="36" t="e">
        <f t="shared" si="300"/>
        <v>#VALUE!</v>
      </c>
      <c r="F3891" s="78" t="e">
        <f t="shared" si="301"/>
        <v>#VALUE!</v>
      </c>
      <c r="G3891" s="99">
        <f t="shared" si="302"/>
        <v>0</v>
      </c>
      <c r="H3891" s="99">
        <v>1</v>
      </c>
    </row>
    <row r="3892" spans="3:8" ht="18" customHeight="1" x14ac:dyDescent="0.25">
      <c r="C3892" s="36" t="str">
        <f t="shared" si="298"/>
        <v/>
      </c>
      <c r="D3892" s="36">
        <f t="shared" si="299"/>
        <v>0</v>
      </c>
      <c r="E3892" s="36" t="e">
        <f t="shared" si="300"/>
        <v>#VALUE!</v>
      </c>
      <c r="F3892" s="78" t="e">
        <f t="shared" si="301"/>
        <v>#VALUE!</v>
      </c>
      <c r="G3892" s="99">
        <f t="shared" si="302"/>
        <v>0</v>
      </c>
      <c r="H3892" s="99">
        <v>1</v>
      </c>
    </row>
    <row r="3893" spans="3:8" ht="18" customHeight="1" x14ac:dyDescent="0.25">
      <c r="C3893" s="36" t="str">
        <f t="shared" si="298"/>
        <v/>
      </c>
      <c r="D3893" s="36">
        <f t="shared" si="299"/>
        <v>0</v>
      </c>
      <c r="E3893" s="36" t="e">
        <f t="shared" si="300"/>
        <v>#VALUE!</v>
      </c>
      <c r="F3893" s="78" t="e">
        <f t="shared" si="301"/>
        <v>#VALUE!</v>
      </c>
      <c r="G3893" s="99">
        <f t="shared" si="302"/>
        <v>0</v>
      </c>
      <c r="H3893" s="99">
        <v>1</v>
      </c>
    </row>
    <row r="3894" spans="3:8" ht="18" customHeight="1" x14ac:dyDescent="0.25">
      <c r="C3894" s="36" t="str">
        <f t="shared" si="298"/>
        <v/>
      </c>
      <c r="D3894" s="36">
        <f t="shared" si="299"/>
        <v>0</v>
      </c>
      <c r="E3894" s="36" t="e">
        <f t="shared" si="300"/>
        <v>#VALUE!</v>
      </c>
      <c r="F3894" s="78" t="e">
        <f t="shared" si="301"/>
        <v>#VALUE!</v>
      </c>
      <c r="G3894" s="99">
        <f t="shared" si="302"/>
        <v>0</v>
      </c>
      <c r="H3894" s="99">
        <v>1</v>
      </c>
    </row>
    <row r="3895" spans="3:8" ht="18" customHeight="1" x14ac:dyDescent="0.25">
      <c r="C3895" s="36" t="str">
        <f t="shared" si="298"/>
        <v/>
      </c>
      <c r="D3895" s="36">
        <f t="shared" si="299"/>
        <v>0</v>
      </c>
      <c r="E3895" s="36" t="e">
        <f t="shared" si="300"/>
        <v>#VALUE!</v>
      </c>
      <c r="F3895" s="78" t="e">
        <f t="shared" si="301"/>
        <v>#VALUE!</v>
      </c>
      <c r="G3895" s="99">
        <f t="shared" si="302"/>
        <v>0</v>
      </c>
      <c r="H3895" s="99">
        <v>1</v>
      </c>
    </row>
    <row r="3896" spans="3:8" ht="18" customHeight="1" x14ac:dyDescent="0.25">
      <c r="C3896" s="36" t="str">
        <f t="shared" si="298"/>
        <v/>
      </c>
      <c r="D3896" s="36">
        <f t="shared" si="299"/>
        <v>0</v>
      </c>
      <c r="E3896" s="36" t="e">
        <f t="shared" si="300"/>
        <v>#VALUE!</v>
      </c>
      <c r="F3896" s="78" t="e">
        <f t="shared" si="301"/>
        <v>#VALUE!</v>
      </c>
      <c r="G3896" s="99">
        <f t="shared" si="302"/>
        <v>0</v>
      </c>
      <c r="H3896" s="99">
        <v>1</v>
      </c>
    </row>
    <row r="3897" spans="3:8" ht="18" customHeight="1" x14ac:dyDescent="0.25">
      <c r="C3897" s="36" t="str">
        <f t="shared" si="298"/>
        <v/>
      </c>
      <c r="D3897" s="36">
        <f t="shared" si="299"/>
        <v>0</v>
      </c>
      <c r="E3897" s="36" t="e">
        <f t="shared" si="300"/>
        <v>#VALUE!</v>
      </c>
      <c r="F3897" s="78" t="e">
        <f t="shared" si="301"/>
        <v>#VALUE!</v>
      </c>
      <c r="G3897" s="99">
        <f t="shared" si="302"/>
        <v>0</v>
      </c>
      <c r="H3897" s="99">
        <v>1</v>
      </c>
    </row>
    <row r="3898" spans="3:8" ht="18" customHeight="1" x14ac:dyDescent="0.25">
      <c r="C3898" s="36" t="str">
        <f t="shared" si="298"/>
        <v/>
      </c>
      <c r="D3898" s="36">
        <f t="shared" si="299"/>
        <v>0</v>
      </c>
      <c r="E3898" s="36" t="e">
        <f t="shared" si="300"/>
        <v>#VALUE!</v>
      </c>
      <c r="F3898" s="78" t="e">
        <f t="shared" si="301"/>
        <v>#VALUE!</v>
      </c>
      <c r="G3898" s="99">
        <f t="shared" si="302"/>
        <v>0</v>
      </c>
      <c r="H3898" s="99">
        <v>1</v>
      </c>
    </row>
    <row r="3899" spans="3:8" ht="18" customHeight="1" x14ac:dyDescent="0.25">
      <c r="C3899" s="36" t="str">
        <f t="shared" si="298"/>
        <v/>
      </c>
      <c r="D3899" s="36">
        <f t="shared" si="299"/>
        <v>0</v>
      </c>
      <c r="E3899" s="36" t="e">
        <f t="shared" si="300"/>
        <v>#VALUE!</v>
      </c>
      <c r="F3899" s="78" t="e">
        <f t="shared" si="301"/>
        <v>#VALUE!</v>
      </c>
      <c r="G3899" s="99">
        <f t="shared" si="302"/>
        <v>0</v>
      </c>
      <c r="H3899" s="99">
        <v>1</v>
      </c>
    </row>
    <row r="3900" spans="3:8" ht="18" customHeight="1" x14ac:dyDescent="0.25">
      <c r="C3900" s="36" t="str">
        <f t="shared" si="298"/>
        <v/>
      </c>
      <c r="D3900" s="36">
        <f t="shared" si="299"/>
        <v>0</v>
      </c>
      <c r="E3900" s="36" t="e">
        <f t="shared" si="300"/>
        <v>#VALUE!</v>
      </c>
      <c r="F3900" s="78" t="e">
        <f t="shared" si="301"/>
        <v>#VALUE!</v>
      </c>
      <c r="G3900" s="99">
        <f t="shared" si="302"/>
        <v>0</v>
      </c>
      <c r="H3900" s="99">
        <v>1</v>
      </c>
    </row>
    <row r="3901" spans="3:8" ht="18" customHeight="1" x14ac:dyDescent="0.25">
      <c r="C3901" s="36" t="str">
        <f t="shared" si="298"/>
        <v/>
      </c>
      <c r="D3901" s="36">
        <f t="shared" si="299"/>
        <v>0</v>
      </c>
      <c r="E3901" s="36" t="e">
        <f t="shared" si="300"/>
        <v>#VALUE!</v>
      </c>
      <c r="F3901" s="78" t="e">
        <f t="shared" si="301"/>
        <v>#VALUE!</v>
      </c>
      <c r="G3901" s="99">
        <f t="shared" si="302"/>
        <v>0</v>
      </c>
      <c r="H3901" s="99">
        <v>1</v>
      </c>
    </row>
    <row r="3902" spans="3:8" ht="18" customHeight="1" x14ac:dyDescent="0.25">
      <c r="C3902" s="36" t="str">
        <f t="shared" si="298"/>
        <v/>
      </c>
      <c r="D3902" s="36">
        <f t="shared" si="299"/>
        <v>0</v>
      </c>
      <c r="E3902" s="36" t="e">
        <f t="shared" si="300"/>
        <v>#VALUE!</v>
      </c>
      <c r="F3902" s="78" t="e">
        <f t="shared" si="301"/>
        <v>#VALUE!</v>
      </c>
      <c r="G3902" s="99">
        <f t="shared" si="302"/>
        <v>0</v>
      </c>
      <c r="H3902" s="99">
        <v>1</v>
      </c>
    </row>
    <row r="3903" spans="3:8" ht="18" customHeight="1" x14ac:dyDescent="0.25">
      <c r="C3903" s="36" t="str">
        <f t="shared" si="298"/>
        <v/>
      </c>
      <c r="D3903" s="36">
        <f t="shared" si="299"/>
        <v>0</v>
      </c>
      <c r="E3903" s="36" t="e">
        <f t="shared" si="300"/>
        <v>#VALUE!</v>
      </c>
      <c r="F3903" s="78" t="e">
        <f t="shared" si="301"/>
        <v>#VALUE!</v>
      </c>
      <c r="G3903" s="99">
        <f t="shared" si="302"/>
        <v>0</v>
      </c>
      <c r="H3903" s="99">
        <v>1</v>
      </c>
    </row>
    <row r="3904" spans="3:8" ht="18" customHeight="1" x14ac:dyDescent="0.25">
      <c r="C3904" s="36" t="str">
        <f t="shared" si="298"/>
        <v/>
      </c>
      <c r="D3904" s="36">
        <f t="shared" si="299"/>
        <v>0</v>
      </c>
      <c r="E3904" s="36" t="e">
        <f t="shared" si="300"/>
        <v>#VALUE!</v>
      </c>
      <c r="F3904" s="78" t="e">
        <f t="shared" si="301"/>
        <v>#VALUE!</v>
      </c>
      <c r="G3904" s="99">
        <f t="shared" si="302"/>
        <v>0</v>
      </c>
      <c r="H3904" s="99">
        <v>1</v>
      </c>
    </row>
    <row r="3905" spans="3:8" ht="18" customHeight="1" x14ac:dyDescent="0.25">
      <c r="C3905" s="36" t="str">
        <f t="shared" si="298"/>
        <v/>
      </c>
      <c r="D3905" s="36">
        <f t="shared" si="299"/>
        <v>0</v>
      </c>
      <c r="E3905" s="36" t="e">
        <f t="shared" si="300"/>
        <v>#VALUE!</v>
      </c>
      <c r="F3905" s="78" t="e">
        <f t="shared" si="301"/>
        <v>#VALUE!</v>
      </c>
      <c r="G3905" s="99">
        <f t="shared" si="302"/>
        <v>0</v>
      </c>
      <c r="H3905" s="99">
        <v>1</v>
      </c>
    </row>
    <row r="3906" spans="3:8" ht="18" customHeight="1" x14ac:dyDescent="0.25">
      <c r="C3906" s="36" t="str">
        <f t="shared" si="298"/>
        <v/>
      </c>
      <c r="D3906" s="36">
        <f t="shared" si="299"/>
        <v>0</v>
      </c>
      <c r="E3906" s="36" t="e">
        <f t="shared" si="300"/>
        <v>#VALUE!</v>
      </c>
      <c r="F3906" s="78" t="e">
        <f t="shared" si="301"/>
        <v>#VALUE!</v>
      </c>
      <c r="G3906" s="99">
        <f t="shared" si="302"/>
        <v>0</v>
      </c>
      <c r="H3906" s="99">
        <v>1</v>
      </c>
    </row>
    <row r="3907" spans="3:8" ht="18" customHeight="1" x14ac:dyDescent="0.25">
      <c r="C3907" s="36" t="str">
        <f t="shared" ref="C3907:C3970" si="303">TRIM(RIGHT(SUBSTITUTE(A3907,"/",REPT(" ",LEN(A3907))),LEN(A3907)))</f>
        <v/>
      </c>
      <c r="D3907" s="36">
        <f t="shared" ref="D3907:D3970" si="304">B3907</f>
        <v>0</v>
      </c>
      <c r="E3907" s="36" t="e">
        <f t="shared" ref="E3907:E3970" si="305">LEFT(A3907,LEN(A3907)-LEN(C3907)-1)</f>
        <v>#VALUE!</v>
      </c>
      <c r="F3907" s="78" t="e">
        <f t="shared" ref="F3907:F3970" si="306">LEFT(A3907,FIND("/",A3907,FIND("/",A3907)+1)-1)</f>
        <v>#VALUE!</v>
      </c>
      <c r="G3907" s="99">
        <f t="shared" ref="G3907:G3970" si="307">B3907</f>
        <v>0</v>
      </c>
      <c r="H3907" s="99">
        <v>1</v>
      </c>
    </row>
    <row r="3908" spans="3:8" ht="18" customHeight="1" x14ac:dyDescent="0.25">
      <c r="C3908" s="36" t="str">
        <f t="shared" si="303"/>
        <v/>
      </c>
      <c r="D3908" s="36">
        <f t="shared" si="304"/>
        <v>0</v>
      </c>
      <c r="E3908" s="36" t="e">
        <f t="shared" si="305"/>
        <v>#VALUE!</v>
      </c>
      <c r="F3908" s="78" t="e">
        <f t="shared" si="306"/>
        <v>#VALUE!</v>
      </c>
      <c r="G3908" s="99">
        <f t="shared" si="307"/>
        <v>0</v>
      </c>
      <c r="H3908" s="99">
        <v>1</v>
      </c>
    </row>
    <row r="3909" spans="3:8" ht="18" customHeight="1" x14ac:dyDescent="0.25">
      <c r="C3909" s="36" t="str">
        <f t="shared" si="303"/>
        <v/>
      </c>
      <c r="D3909" s="36">
        <f t="shared" si="304"/>
        <v>0</v>
      </c>
      <c r="E3909" s="36" t="e">
        <f t="shared" si="305"/>
        <v>#VALUE!</v>
      </c>
      <c r="F3909" s="78" t="e">
        <f t="shared" si="306"/>
        <v>#VALUE!</v>
      </c>
      <c r="G3909" s="99">
        <f t="shared" si="307"/>
        <v>0</v>
      </c>
      <c r="H3909" s="99">
        <v>1</v>
      </c>
    </row>
    <row r="3910" spans="3:8" ht="18" customHeight="1" x14ac:dyDescent="0.25">
      <c r="C3910" s="36" t="str">
        <f t="shared" si="303"/>
        <v/>
      </c>
      <c r="D3910" s="36">
        <f t="shared" si="304"/>
        <v>0</v>
      </c>
      <c r="E3910" s="36" t="e">
        <f t="shared" si="305"/>
        <v>#VALUE!</v>
      </c>
      <c r="F3910" s="78" t="e">
        <f t="shared" si="306"/>
        <v>#VALUE!</v>
      </c>
      <c r="G3910" s="99">
        <f t="shared" si="307"/>
        <v>0</v>
      </c>
      <c r="H3910" s="99">
        <v>1</v>
      </c>
    </row>
    <row r="3911" spans="3:8" ht="18" customHeight="1" x14ac:dyDescent="0.25">
      <c r="C3911" s="36" t="str">
        <f t="shared" si="303"/>
        <v/>
      </c>
      <c r="D3911" s="36">
        <f t="shared" si="304"/>
        <v>0</v>
      </c>
      <c r="E3911" s="36" t="e">
        <f t="shared" si="305"/>
        <v>#VALUE!</v>
      </c>
      <c r="F3911" s="78" t="e">
        <f t="shared" si="306"/>
        <v>#VALUE!</v>
      </c>
      <c r="G3911" s="99">
        <f t="shared" si="307"/>
        <v>0</v>
      </c>
      <c r="H3911" s="99">
        <v>1</v>
      </c>
    </row>
    <row r="3912" spans="3:8" ht="18" customHeight="1" x14ac:dyDescent="0.25">
      <c r="C3912" s="36" t="str">
        <f t="shared" si="303"/>
        <v/>
      </c>
      <c r="D3912" s="36">
        <f t="shared" si="304"/>
        <v>0</v>
      </c>
      <c r="E3912" s="36" t="e">
        <f t="shared" si="305"/>
        <v>#VALUE!</v>
      </c>
      <c r="F3912" s="78" t="e">
        <f t="shared" si="306"/>
        <v>#VALUE!</v>
      </c>
      <c r="G3912" s="99">
        <f t="shared" si="307"/>
        <v>0</v>
      </c>
      <c r="H3912" s="99">
        <v>1</v>
      </c>
    </row>
    <row r="3913" spans="3:8" ht="18" customHeight="1" x14ac:dyDescent="0.25">
      <c r="C3913" s="36" t="str">
        <f t="shared" si="303"/>
        <v/>
      </c>
      <c r="D3913" s="36">
        <f t="shared" si="304"/>
        <v>0</v>
      </c>
      <c r="E3913" s="36" t="e">
        <f t="shared" si="305"/>
        <v>#VALUE!</v>
      </c>
      <c r="F3913" s="78" t="e">
        <f t="shared" si="306"/>
        <v>#VALUE!</v>
      </c>
      <c r="G3913" s="99">
        <f t="shared" si="307"/>
        <v>0</v>
      </c>
      <c r="H3913" s="99">
        <v>1</v>
      </c>
    </row>
    <row r="3914" spans="3:8" ht="18" customHeight="1" x14ac:dyDescent="0.25">
      <c r="C3914" s="36" t="str">
        <f t="shared" si="303"/>
        <v/>
      </c>
      <c r="D3914" s="36">
        <f t="shared" si="304"/>
        <v>0</v>
      </c>
      <c r="E3914" s="36" t="e">
        <f t="shared" si="305"/>
        <v>#VALUE!</v>
      </c>
      <c r="F3914" s="78" t="e">
        <f t="shared" si="306"/>
        <v>#VALUE!</v>
      </c>
      <c r="G3914" s="99">
        <f t="shared" si="307"/>
        <v>0</v>
      </c>
      <c r="H3914" s="99">
        <v>1</v>
      </c>
    </row>
    <row r="3915" spans="3:8" ht="18" customHeight="1" x14ac:dyDescent="0.25">
      <c r="C3915" s="36" t="str">
        <f t="shared" si="303"/>
        <v/>
      </c>
      <c r="D3915" s="36">
        <f t="shared" si="304"/>
        <v>0</v>
      </c>
      <c r="E3915" s="36" t="e">
        <f t="shared" si="305"/>
        <v>#VALUE!</v>
      </c>
      <c r="F3915" s="78" t="e">
        <f t="shared" si="306"/>
        <v>#VALUE!</v>
      </c>
      <c r="G3915" s="99">
        <f t="shared" si="307"/>
        <v>0</v>
      </c>
      <c r="H3915" s="99">
        <v>1</v>
      </c>
    </row>
    <row r="3916" spans="3:8" ht="18" customHeight="1" x14ac:dyDescent="0.25">
      <c r="C3916" s="36" t="str">
        <f t="shared" si="303"/>
        <v/>
      </c>
      <c r="D3916" s="36">
        <f t="shared" si="304"/>
        <v>0</v>
      </c>
      <c r="E3916" s="36" t="e">
        <f t="shared" si="305"/>
        <v>#VALUE!</v>
      </c>
      <c r="F3916" s="78" t="e">
        <f t="shared" si="306"/>
        <v>#VALUE!</v>
      </c>
      <c r="G3916" s="99">
        <f t="shared" si="307"/>
        <v>0</v>
      </c>
      <c r="H3916" s="99">
        <v>1</v>
      </c>
    </row>
    <row r="3917" spans="3:8" ht="18" customHeight="1" x14ac:dyDescent="0.25">
      <c r="C3917" s="36" t="str">
        <f t="shared" si="303"/>
        <v/>
      </c>
      <c r="D3917" s="36">
        <f t="shared" si="304"/>
        <v>0</v>
      </c>
      <c r="E3917" s="36" t="e">
        <f t="shared" si="305"/>
        <v>#VALUE!</v>
      </c>
      <c r="F3917" s="78" t="e">
        <f t="shared" si="306"/>
        <v>#VALUE!</v>
      </c>
      <c r="G3917" s="99">
        <f t="shared" si="307"/>
        <v>0</v>
      </c>
      <c r="H3917" s="99">
        <v>1</v>
      </c>
    </row>
    <row r="3918" spans="3:8" ht="18" customHeight="1" x14ac:dyDescent="0.25">
      <c r="C3918" s="36" t="str">
        <f t="shared" si="303"/>
        <v/>
      </c>
      <c r="D3918" s="36">
        <f t="shared" si="304"/>
        <v>0</v>
      </c>
      <c r="E3918" s="36" t="e">
        <f t="shared" si="305"/>
        <v>#VALUE!</v>
      </c>
      <c r="F3918" s="78" t="e">
        <f t="shared" si="306"/>
        <v>#VALUE!</v>
      </c>
      <c r="G3918" s="99">
        <f t="shared" si="307"/>
        <v>0</v>
      </c>
      <c r="H3918" s="99">
        <v>1</v>
      </c>
    </row>
    <row r="3919" spans="3:8" ht="18" customHeight="1" x14ac:dyDescent="0.25">
      <c r="C3919" s="36" t="str">
        <f t="shared" si="303"/>
        <v/>
      </c>
      <c r="D3919" s="36">
        <f t="shared" si="304"/>
        <v>0</v>
      </c>
      <c r="E3919" s="36" t="e">
        <f t="shared" si="305"/>
        <v>#VALUE!</v>
      </c>
      <c r="F3919" s="78" t="e">
        <f t="shared" si="306"/>
        <v>#VALUE!</v>
      </c>
      <c r="G3919" s="99">
        <f t="shared" si="307"/>
        <v>0</v>
      </c>
      <c r="H3919" s="99">
        <v>1</v>
      </c>
    </row>
    <row r="3920" spans="3:8" ht="18" customHeight="1" x14ac:dyDescent="0.25">
      <c r="C3920" s="36" t="str">
        <f t="shared" si="303"/>
        <v/>
      </c>
      <c r="D3920" s="36">
        <f t="shared" si="304"/>
        <v>0</v>
      </c>
      <c r="E3920" s="36" t="e">
        <f t="shared" si="305"/>
        <v>#VALUE!</v>
      </c>
      <c r="F3920" s="78" t="e">
        <f t="shared" si="306"/>
        <v>#VALUE!</v>
      </c>
      <c r="G3920" s="99">
        <f t="shared" si="307"/>
        <v>0</v>
      </c>
      <c r="H3920" s="99">
        <v>1</v>
      </c>
    </row>
    <row r="3921" spans="3:8" ht="18" customHeight="1" x14ac:dyDescent="0.25">
      <c r="C3921" s="36" t="str">
        <f t="shared" si="303"/>
        <v/>
      </c>
      <c r="D3921" s="36">
        <f t="shared" si="304"/>
        <v>0</v>
      </c>
      <c r="E3921" s="36" t="e">
        <f t="shared" si="305"/>
        <v>#VALUE!</v>
      </c>
      <c r="F3921" s="78" t="e">
        <f t="shared" si="306"/>
        <v>#VALUE!</v>
      </c>
      <c r="G3921" s="99">
        <f t="shared" si="307"/>
        <v>0</v>
      </c>
      <c r="H3921" s="99">
        <v>1</v>
      </c>
    </row>
    <row r="3922" spans="3:8" ht="18" customHeight="1" x14ac:dyDescent="0.25">
      <c r="C3922" s="36" t="str">
        <f t="shared" si="303"/>
        <v/>
      </c>
      <c r="D3922" s="36">
        <f t="shared" si="304"/>
        <v>0</v>
      </c>
      <c r="E3922" s="36" t="e">
        <f t="shared" si="305"/>
        <v>#VALUE!</v>
      </c>
      <c r="F3922" s="78" t="e">
        <f t="shared" si="306"/>
        <v>#VALUE!</v>
      </c>
      <c r="G3922" s="99">
        <f t="shared" si="307"/>
        <v>0</v>
      </c>
      <c r="H3922" s="99">
        <v>1</v>
      </c>
    </row>
    <row r="3923" spans="3:8" ht="18" customHeight="1" x14ac:dyDescent="0.25">
      <c r="C3923" s="36" t="str">
        <f t="shared" si="303"/>
        <v/>
      </c>
      <c r="D3923" s="36">
        <f t="shared" si="304"/>
        <v>0</v>
      </c>
      <c r="E3923" s="36" t="e">
        <f t="shared" si="305"/>
        <v>#VALUE!</v>
      </c>
      <c r="F3923" s="78" t="e">
        <f t="shared" si="306"/>
        <v>#VALUE!</v>
      </c>
      <c r="G3923" s="99">
        <f t="shared" si="307"/>
        <v>0</v>
      </c>
      <c r="H3923" s="99">
        <v>1</v>
      </c>
    </row>
    <row r="3924" spans="3:8" ht="18" customHeight="1" x14ac:dyDescent="0.25">
      <c r="C3924" s="36" t="str">
        <f t="shared" si="303"/>
        <v/>
      </c>
      <c r="D3924" s="36">
        <f t="shared" si="304"/>
        <v>0</v>
      </c>
      <c r="E3924" s="36" t="e">
        <f t="shared" si="305"/>
        <v>#VALUE!</v>
      </c>
      <c r="F3924" s="78" t="e">
        <f t="shared" si="306"/>
        <v>#VALUE!</v>
      </c>
      <c r="G3924" s="99">
        <f t="shared" si="307"/>
        <v>0</v>
      </c>
      <c r="H3924" s="99">
        <v>1</v>
      </c>
    </row>
    <row r="3925" spans="3:8" ht="18" customHeight="1" x14ac:dyDescent="0.25">
      <c r="C3925" s="36" t="str">
        <f t="shared" si="303"/>
        <v/>
      </c>
      <c r="D3925" s="36">
        <f t="shared" si="304"/>
        <v>0</v>
      </c>
      <c r="E3925" s="36" t="e">
        <f t="shared" si="305"/>
        <v>#VALUE!</v>
      </c>
      <c r="F3925" s="78" t="e">
        <f t="shared" si="306"/>
        <v>#VALUE!</v>
      </c>
      <c r="G3925" s="99">
        <f t="shared" si="307"/>
        <v>0</v>
      </c>
      <c r="H3925" s="99">
        <v>1</v>
      </c>
    </row>
    <row r="3926" spans="3:8" ht="18" customHeight="1" x14ac:dyDescent="0.25">
      <c r="C3926" s="36" t="str">
        <f t="shared" si="303"/>
        <v/>
      </c>
      <c r="D3926" s="36">
        <f t="shared" si="304"/>
        <v>0</v>
      </c>
      <c r="E3926" s="36" t="e">
        <f t="shared" si="305"/>
        <v>#VALUE!</v>
      </c>
      <c r="F3926" s="78" t="e">
        <f t="shared" si="306"/>
        <v>#VALUE!</v>
      </c>
      <c r="G3926" s="99">
        <f t="shared" si="307"/>
        <v>0</v>
      </c>
      <c r="H3926" s="99">
        <v>1</v>
      </c>
    </row>
    <row r="3927" spans="3:8" ht="18" customHeight="1" x14ac:dyDescent="0.25">
      <c r="C3927" s="36" t="str">
        <f t="shared" si="303"/>
        <v/>
      </c>
      <c r="D3927" s="36">
        <f t="shared" si="304"/>
        <v>0</v>
      </c>
      <c r="E3927" s="36" t="e">
        <f t="shared" si="305"/>
        <v>#VALUE!</v>
      </c>
      <c r="F3927" s="78" t="e">
        <f t="shared" si="306"/>
        <v>#VALUE!</v>
      </c>
      <c r="G3927" s="99">
        <f t="shared" si="307"/>
        <v>0</v>
      </c>
      <c r="H3927" s="99">
        <v>1</v>
      </c>
    </row>
    <row r="3928" spans="3:8" ht="18" customHeight="1" x14ac:dyDescent="0.25">
      <c r="C3928" s="36" t="str">
        <f t="shared" si="303"/>
        <v/>
      </c>
      <c r="D3928" s="36">
        <f t="shared" si="304"/>
        <v>0</v>
      </c>
      <c r="E3928" s="36" t="e">
        <f t="shared" si="305"/>
        <v>#VALUE!</v>
      </c>
      <c r="F3928" s="78" t="e">
        <f t="shared" si="306"/>
        <v>#VALUE!</v>
      </c>
      <c r="G3928" s="99">
        <f t="shared" si="307"/>
        <v>0</v>
      </c>
      <c r="H3928" s="99">
        <v>1</v>
      </c>
    </row>
    <row r="3929" spans="3:8" ht="18" customHeight="1" x14ac:dyDescent="0.25">
      <c r="C3929" s="36" t="str">
        <f t="shared" si="303"/>
        <v/>
      </c>
      <c r="D3929" s="36">
        <f t="shared" si="304"/>
        <v>0</v>
      </c>
      <c r="E3929" s="36" t="e">
        <f t="shared" si="305"/>
        <v>#VALUE!</v>
      </c>
      <c r="F3929" s="78" t="e">
        <f t="shared" si="306"/>
        <v>#VALUE!</v>
      </c>
      <c r="G3929" s="99">
        <f t="shared" si="307"/>
        <v>0</v>
      </c>
      <c r="H3929" s="99">
        <v>1</v>
      </c>
    </row>
    <row r="3930" spans="3:8" ht="18" customHeight="1" x14ac:dyDescent="0.25">
      <c r="C3930" s="36" t="str">
        <f t="shared" si="303"/>
        <v/>
      </c>
      <c r="D3930" s="36">
        <f t="shared" si="304"/>
        <v>0</v>
      </c>
      <c r="E3930" s="36" t="e">
        <f t="shared" si="305"/>
        <v>#VALUE!</v>
      </c>
      <c r="F3930" s="78" t="e">
        <f t="shared" si="306"/>
        <v>#VALUE!</v>
      </c>
      <c r="G3930" s="99">
        <f t="shared" si="307"/>
        <v>0</v>
      </c>
      <c r="H3930" s="99">
        <v>1</v>
      </c>
    </row>
    <row r="3931" spans="3:8" ht="18" customHeight="1" x14ac:dyDescent="0.25">
      <c r="C3931" s="36" t="str">
        <f t="shared" si="303"/>
        <v/>
      </c>
      <c r="D3931" s="36">
        <f t="shared" si="304"/>
        <v>0</v>
      </c>
      <c r="E3931" s="36" t="e">
        <f t="shared" si="305"/>
        <v>#VALUE!</v>
      </c>
      <c r="F3931" s="78" t="e">
        <f t="shared" si="306"/>
        <v>#VALUE!</v>
      </c>
      <c r="G3931" s="99">
        <f t="shared" si="307"/>
        <v>0</v>
      </c>
      <c r="H3931" s="99">
        <v>1</v>
      </c>
    </row>
    <row r="3932" spans="3:8" ht="18" customHeight="1" x14ac:dyDescent="0.25">
      <c r="C3932" s="36" t="str">
        <f t="shared" si="303"/>
        <v/>
      </c>
      <c r="D3932" s="36">
        <f t="shared" si="304"/>
        <v>0</v>
      </c>
      <c r="E3932" s="36" t="e">
        <f t="shared" si="305"/>
        <v>#VALUE!</v>
      </c>
      <c r="F3932" s="78" t="e">
        <f t="shared" si="306"/>
        <v>#VALUE!</v>
      </c>
      <c r="G3932" s="99">
        <f t="shared" si="307"/>
        <v>0</v>
      </c>
      <c r="H3932" s="99">
        <v>1</v>
      </c>
    </row>
    <row r="3933" spans="3:8" ht="18" customHeight="1" x14ac:dyDescent="0.25">
      <c r="C3933" s="36" t="str">
        <f t="shared" si="303"/>
        <v/>
      </c>
      <c r="D3933" s="36">
        <f t="shared" si="304"/>
        <v>0</v>
      </c>
      <c r="E3933" s="36" t="e">
        <f t="shared" si="305"/>
        <v>#VALUE!</v>
      </c>
      <c r="F3933" s="78" t="e">
        <f t="shared" si="306"/>
        <v>#VALUE!</v>
      </c>
      <c r="G3933" s="99">
        <f t="shared" si="307"/>
        <v>0</v>
      </c>
      <c r="H3933" s="99">
        <v>1</v>
      </c>
    </row>
    <row r="3934" spans="3:8" ht="18" customHeight="1" x14ac:dyDescent="0.25">
      <c r="C3934" s="36" t="str">
        <f t="shared" si="303"/>
        <v/>
      </c>
      <c r="D3934" s="36">
        <f t="shared" si="304"/>
        <v>0</v>
      </c>
      <c r="E3934" s="36" t="e">
        <f t="shared" si="305"/>
        <v>#VALUE!</v>
      </c>
      <c r="F3934" s="78" t="e">
        <f t="shared" si="306"/>
        <v>#VALUE!</v>
      </c>
      <c r="G3934" s="99">
        <f t="shared" si="307"/>
        <v>0</v>
      </c>
      <c r="H3934" s="99">
        <v>1</v>
      </c>
    </row>
    <row r="3935" spans="3:8" ht="18" customHeight="1" x14ac:dyDescent="0.25">
      <c r="C3935" s="36" t="str">
        <f t="shared" si="303"/>
        <v/>
      </c>
      <c r="D3935" s="36">
        <f t="shared" si="304"/>
        <v>0</v>
      </c>
      <c r="E3935" s="36" t="e">
        <f t="shared" si="305"/>
        <v>#VALUE!</v>
      </c>
      <c r="F3935" s="78" t="e">
        <f t="shared" si="306"/>
        <v>#VALUE!</v>
      </c>
      <c r="G3935" s="99">
        <f t="shared" si="307"/>
        <v>0</v>
      </c>
      <c r="H3935" s="99">
        <v>1</v>
      </c>
    </row>
    <row r="3936" spans="3:8" ht="18" customHeight="1" x14ac:dyDescent="0.25">
      <c r="C3936" s="36" t="str">
        <f t="shared" si="303"/>
        <v/>
      </c>
      <c r="D3936" s="36">
        <f t="shared" si="304"/>
        <v>0</v>
      </c>
      <c r="E3936" s="36" t="e">
        <f t="shared" si="305"/>
        <v>#VALUE!</v>
      </c>
      <c r="F3936" s="78" t="e">
        <f t="shared" si="306"/>
        <v>#VALUE!</v>
      </c>
      <c r="G3936" s="99">
        <f t="shared" si="307"/>
        <v>0</v>
      </c>
      <c r="H3936" s="99">
        <v>1</v>
      </c>
    </row>
    <row r="3937" spans="3:8" ht="18" customHeight="1" x14ac:dyDescent="0.25">
      <c r="C3937" s="36" t="str">
        <f t="shared" si="303"/>
        <v/>
      </c>
      <c r="D3937" s="36">
        <f t="shared" si="304"/>
        <v>0</v>
      </c>
      <c r="E3937" s="36" t="e">
        <f t="shared" si="305"/>
        <v>#VALUE!</v>
      </c>
      <c r="F3937" s="78" t="e">
        <f t="shared" si="306"/>
        <v>#VALUE!</v>
      </c>
      <c r="G3937" s="99">
        <f t="shared" si="307"/>
        <v>0</v>
      </c>
      <c r="H3937" s="99">
        <v>1</v>
      </c>
    </row>
    <row r="3938" spans="3:8" ht="18" customHeight="1" x14ac:dyDescent="0.25">
      <c r="C3938" s="36" t="str">
        <f t="shared" si="303"/>
        <v/>
      </c>
      <c r="D3938" s="36">
        <f t="shared" si="304"/>
        <v>0</v>
      </c>
      <c r="E3938" s="36" t="e">
        <f t="shared" si="305"/>
        <v>#VALUE!</v>
      </c>
      <c r="F3938" s="78" t="e">
        <f t="shared" si="306"/>
        <v>#VALUE!</v>
      </c>
      <c r="G3938" s="99">
        <f t="shared" si="307"/>
        <v>0</v>
      </c>
      <c r="H3938" s="99">
        <v>1</v>
      </c>
    </row>
    <row r="3939" spans="3:8" ht="18" customHeight="1" x14ac:dyDescent="0.25">
      <c r="C3939" s="36" t="str">
        <f t="shared" si="303"/>
        <v/>
      </c>
      <c r="D3939" s="36">
        <f t="shared" si="304"/>
        <v>0</v>
      </c>
      <c r="E3939" s="36" t="e">
        <f t="shared" si="305"/>
        <v>#VALUE!</v>
      </c>
      <c r="F3939" s="78" t="e">
        <f t="shared" si="306"/>
        <v>#VALUE!</v>
      </c>
      <c r="G3939" s="99">
        <f t="shared" si="307"/>
        <v>0</v>
      </c>
      <c r="H3939" s="99">
        <v>1</v>
      </c>
    </row>
    <row r="3940" spans="3:8" ht="18" customHeight="1" x14ac:dyDescent="0.25">
      <c r="C3940" s="36" t="str">
        <f t="shared" si="303"/>
        <v/>
      </c>
      <c r="D3940" s="36">
        <f t="shared" si="304"/>
        <v>0</v>
      </c>
      <c r="E3940" s="36" t="e">
        <f t="shared" si="305"/>
        <v>#VALUE!</v>
      </c>
      <c r="F3940" s="78" t="e">
        <f t="shared" si="306"/>
        <v>#VALUE!</v>
      </c>
      <c r="G3940" s="99">
        <f t="shared" si="307"/>
        <v>0</v>
      </c>
      <c r="H3940" s="99">
        <v>1</v>
      </c>
    </row>
    <row r="3941" spans="3:8" ht="18" customHeight="1" x14ac:dyDescent="0.25">
      <c r="C3941" s="36" t="str">
        <f t="shared" si="303"/>
        <v/>
      </c>
      <c r="D3941" s="36">
        <f t="shared" si="304"/>
        <v>0</v>
      </c>
      <c r="E3941" s="36" t="e">
        <f t="shared" si="305"/>
        <v>#VALUE!</v>
      </c>
      <c r="F3941" s="78" t="e">
        <f t="shared" si="306"/>
        <v>#VALUE!</v>
      </c>
      <c r="G3941" s="99">
        <f t="shared" si="307"/>
        <v>0</v>
      </c>
      <c r="H3941" s="99">
        <v>1</v>
      </c>
    </row>
    <row r="3942" spans="3:8" ht="18" customHeight="1" x14ac:dyDescent="0.25">
      <c r="C3942" s="36" t="str">
        <f t="shared" si="303"/>
        <v/>
      </c>
      <c r="D3942" s="36">
        <f t="shared" si="304"/>
        <v>0</v>
      </c>
      <c r="E3942" s="36" t="e">
        <f t="shared" si="305"/>
        <v>#VALUE!</v>
      </c>
      <c r="F3942" s="78" t="e">
        <f t="shared" si="306"/>
        <v>#VALUE!</v>
      </c>
      <c r="G3942" s="99">
        <f t="shared" si="307"/>
        <v>0</v>
      </c>
      <c r="H3942" s="99">
        <v>1</v>
      </c>
    </row>
    <row r="3943" spans="3:8" ht="18" customHeight="1" x14ac:dyDescent="0.25">
      <c r="C3943" s="36" t="str">
        <f t="shared" si="303"/>
        <v/>
      </c>
      <c r="D3943" s="36">
        <f t="shared" si="304"/>
        <v>0</v>
      </c>
      <c r="E3943" s="36" t="e">
        <f t="shared" si="305"/>
        <v>#VALUE!</v>
      </c>
      <c r="F3943" s="78" t="e">
        <f t="shared" si="306"/>
        <v>#VALUE!</v>
      </c>
      <c r="G3943" s="99">
        <f t="shared" si="307"/>
        <v>0</v>
      </c>
      <c r="H3943" s="99">
        <v>1</v>
      </c>
    </row>
    <row r="3944" spans="3:8" ht="18" customHeight="1" x14ac:dyDescent="0.25">
      <c r="C3944" s="36" t="str">
        <f t="shared" si="303"/>
        <v/>
      </c>
      <c r="D3944" s="36">
        <f t="shared" si="304"/>
        <v>0</v>
      </c>
      <c r="E3944" s="36" t="e">
        <f t="shared" si="305"/>
        <v>#VALUE!</v>
      </c>
      <c r="F3944" s="78" t="e">
        <f t="shared" si="306"/>
        <v>#VALUE!</v>
      </c>
      <c r="G3944" s="99">
        <f t="shared" si="307"/>
        <v>0</v>
      </c>
      <c r="H3944" s="99">
        <v>1</v>
      </c>
    </row>
    <row r="3945" spans="3:8" ht="18" customHeight="1" x14ac:dyDescent="0.25">
      <c r="C3945" s="36" t="str">
        <f t="shared" si="303"/>
        <v/>
      </c>
      <c r="D3945" s="36">
        <f t="shared" si="304"/>
        <v>0</v>
      </c>
      <c r="E3945" s="36" t="e">
        <f t="shared" si="305"/>
        <v>#VALUE!</v>
      </c>
      <c r="F3945" s="78" t="e">
        <f t="shared" si="306"/>
        <v>#VALUE!</v>
      </c>
      <c r="G3945" s="99">
        <f t="shared" si="307"/>
        <v>0</v>
      </c>
      <c r="H3945" s="99">
        <v>1</v>
      </c>
    </row>
    <row r="3946" spans="3:8" ht="18" customHeight="1" x14ac:dyDescent="0.25">
      <c r="C3946" s="36" t="str">
        <f t="shared" si="303"/>
        <v/>
      </c>
      <c r="D3946" s="36">
        <f t="shared" si="304"/>
        <v>0</v>
      </c>
      <c r="E3946" s="36" t="e">
        <f t="shared" si="305"/>
        <v>#VALUE!</v>
      </c>
      <c r="F3946" s="78" t="e">
        <f t="shared" si="306"/>
        <v>#VALUE!</v>
      </c>
      <c r="G3946" s="99">
        <f t="shared" si="307"/>
        <v>0</v>
      </c>
      <c r="H3946" s="99">
        <v>1</v>
      </c>
    </row>
    <row r="3947" spans="3:8" ht="18" customHeight="1" x14ac:dyDescent="0.25">
      <c r="C3947" s="36" t="str">
        <f t="shared" si="303"/>
        <v/>
      </c>
      <c r="D3947" s="36">
        <f t="shared" si="304"/>
        <v>0</v>
      </c>
      <c r="E3947" s="36" t="e">
        <f t="shared" si="305"/>
        <v>#VALUE!</v>
      </c>
      <c r="F3947" s="78" t="e">
        <f t="shared" si="306"/>
        <v>#VALUE!</v>
      </c>
      <c r="G3947" s="99">
        <f t="shared" si="307"/>
        <v>0</v>
      </c>
      <c r="H3947" s="99">
        <v>1</v>
      </c>
    </row>
    <row r="3948" spans="3:8" ht="18" customHeight="1" x14ac:dyDescent="0.25">
      <c r="C3948" s="36" t="str">
        <f t="shared" si="303"/>
        <v/>
      </c>
      <c r="D3948" s="36">
        <f t="shared" si="304"/>
        <v>0</v>
      </c>
      <c r="E3948" s="36" t="e">
        <f t="shared" si="305"/>
        <v>#VALUE!</v>
      </c>
      <c r="F3948" s="78" t="e">
        <f t="shared" si="306"/>
        <v>#VALUE!</v>
      </c>
      <c r="G3948" s="99">
        <f t="shared" si="307"/>
        <v>0</v>
      </c>
      <c r="H3948" s="99">
        <v>1</v>
      </c>
    </row>
    <row r="3949" spans="3:8" ht="18" customHeight="1" x14ac:dyDescent="0.25">
      <c r="C3949" s="36" t="str">
        <f t="shared" si="303"/>
        <v/>
      </c>
      <c r="D3949" s="36">
        <f t="shared" si="304"/>
        <v>0</v>
      </c>
      <c r="E3949" s="36" t="e">
        <f t="shared" si="305"/>
        <v>#VALUE!</v>
      </c>
      <c r="F3949" s="78" t="e">
        <f t="shared" si="306"/>
        <v>#VALUE!</v>
      </c>
      <c r="G3949" s="99">
        <f t="shared" si="307"/>
        <v>0</v>
      </c>
      <c r="H3949" s="99">
        <v>1</v>
      </c>
    </row>
    <row r="3950" spans="3:8" ht="18" customHeight="1" x14ac:dyDescent="0.25">
      <c r="C3950" s="36" t="str">
        <f t="shared" si="303"/>
        <v/>
      </c>
      <c r="D3950" s="36">
        <f t="shared" si="304"/>
        <v>0</v>
      </c>
      <c r="E3950" s="36" t="e">
        <f t="shared" si="305"/>
        <v>#VALUE!</v>
      </c>
      <c r="F3950" s="78" t="e">
        <f t="shared" si="306"/>
        <v>#VALUE!</v>
      </c>
      <c r="G3950" s="99">
        <f t="shared" si="307"/>
        <v>0</v>
      </c>
      <c r="H3950" s="99">
        <v>1</v>
      </c>
    </row>
    <row r="3951" spans="3:8" ht="18" customHeight="1" x14ac:dyDescent="0.25">
      <c r="C3951" s="36" t="str">
        <f t="shared" si="303"/>
        <v/>
      </c>
      <c r="D3951" s="36">
        <f t="shared" si="304"/>
        <v>0</v>
      </c>
      <c r="E3951" s="36" t="e">
        <f t="shared" si="305"/>
        <v>#VALUE!</v>
      </c>
      <c r="F3951" s="78" t="e">
        <f t="shared" si="306"/>
        <v>#VALUE!</v>
      </c>
      <c r="G3951" s="99">
        <f t="shared" si="307"/>
        <v>0</v>
      </c>
      <c r="H3951" s="99">
        <v>1</v>
      </c>
    </row>
    <row r="3952" spans="3:8" ht="18" customHeight="1" x14ac:dyDescent="0.25">
      <c r="C3952" s="36" t="str">
        <f t="shared" si="303"/>
        <v/>
      </c>
      <c r="D3952" s="36">
        <f t="shared" si="304"/>
        <v>0</v>
      </c>
      <c r="E3952" s="36" t="e">
        <f t="shared" si="305"/>
        <v>#VALUE!</v>
      </c>
      <c r="F3952" s="78" t="e">
        <f t="shared" si="306"/>
        <v>#VALUE!</v>
      </c>
      <c r="G3952" s="99">
        <f t="shared" si="307"/>
        <v>0</v>
      </c>
      <c r="H3952" s="99">
        <v>1</v>
      </c>
    </row>
    <row r="3953" spans="3:8" ht="18" customHeight="1" x14ac:dyDescent="0.25">
      <c r="C3953" s="36" t="str">
        <f t="shared" si="303"/>
        <v/>
      </c>
      <c r="D3953" s="36">
        <f t="shared" si="304"/>
        <v>0</v>
      </c>
      <c r="E3953" s="36" t="e">
        <f t="shared" si="305"/>
        <v>#VALUE!</v>
      </c>
      <c r="F3953" s="78" t="e">
        <f t="shared" si="306"/>
        <v>#VALUE!</v>
      </c>
      <c r="G3953" s="99">
        <f t="shared" si="307"/>
        <v>0</v>
      </c>
      <c r="H3953" s="99">
        <v>1</v>
      </c>
    </row>
    <row r="3954" spans="3:8" ht="18" customHeight="1" x14ac:dyDescent="0.25">
      <c r="C3954" s="36" t="str">
        <f t="shared" si="303"/>
        <v/>
      </c>
      <c r="D3954" s="36">
        <f t="shared" si="304"/>
        <v>0</v>
      </c>
      <c r="E3954" s="36" t="e">
        <f t="shared" si="305"/>
        <v>#VALUE!</v>
      </c>
      <c r="F3954" s="78" t="e">
        <f t="shared" si="306"/>
        <v>#VALUE!</v>
      </c>
      <c r="G3954" s="99">
        <f t="shared" si="307"/>
        <v>0</v>
      </c>
      <c r="H3954" s="99">
        <v>1</v>
      </c>
    </row>
    <row r="3955" spans="3:8" ht="18" customHeight="1" x14ac:dyDescent="0.25">
      <c r="C3955" s="36" t="str">
        <f t="shared" si="303"/>
        <v/>
      </c>
      <c r="D3955" s="36">
        <f t="shared" si="304"/>
        <v>0</v>
      </c>
      <c r="E3955" s="36" t="e">
        <f t="shared" si="305"/>
        <v>#VALUE!</v>
      </c>
      <c r="F3955" s="78" t="e">
        <f t="shared" si="306"/>
        <v>#VALUE!</v>
      </c>
      <c r="G3955" s="99">
        <f t="shared" si="307"/>
        <v>0</v>
      </c>
      <c r="H3955" s="99">
        <v>1</v>
      </c>
    </row>
    <row r="3956" spans="3:8" ht="18" customHeight="1" x14ac:dyDescent="0.25">
      <c r="C3956" s="36" t="str">
        <f t="shared" si="303"/>
        <v/>
      </c>
      <c r="D3956" s="36">
        <f t="shared" si="304"/>
        <v>0</v>
      </c>
      <c r="E3956" s="36" t="e">
        <f t="shared" si="305"/>
        <v>#VALUE!</v>
      </c>
      <c r="F3956" s="78" t="e">
        <f t="shared" si="306"/>
        <v>#VALUE!</v>
      </c>
      <c r="G3956" s="99">
        <f t="shared" si="307"/>
        <v>0</v>
      </c>
      <c r="H3956" s="99">
        <v>1</v>
      </c>
    </row>
    <row r="3957" spans="3:8" ht="18" customHeight="1" x14ac:dyDescent="0.25">
      <c r="C3957" s="36" t="str">
        <f t="shared" si="303"/>
        <v/>
      </c>
      <c r="D3957" s="36">
        <f t="shared" si="304"/>
        <v>0</v>
      </c>
      <c r="E3957" s="36" t="e">
        <f t="shared" si="305"/>
        <v>#VALUE!</v>
      </c>
      <c r="F3957" s="78" t="e">
        <f t="shared" si="306"/>
        <v>#VALUE!</v>
      </c>
      <c r="G3957" s="99">
        <f t="shared" si="307"/>
        <v>0</v>
      </c>
      <c r="H3957" s="99">
        <v>1</v>
      </c>
    </row>
    <row r="3958" spans="3:8" ht="18" customHeight="1" x14ac:dyDescent="0.25">
      <c r="C3958" s="36" t="str">
        <f t="shared" si="303"/>
        <v/>
      </c>
      <c r="D3958" s="36">
        <f t="shared" si="304"/>
        <v>0</v>
      </c>
      <c r="E3958" s="36" t="e">
        <f t="shared" si="305"/>
        <v>#VALUE!</v>
      </c>
      <c r="F3958" s="78" t="e">
        <f t="shared" si="306"/>
        <v>#VALUE!</v>
      </c>
      <c r="G3958" s="99">
        <f t="shared" si="307"/>
        <v>0</v>
      </c>
      <c r="H3958" s="99">
        <v>1</v>
      </c>
    </row>
    <row r="3959" spans="3:8" ht="18" customHeight="1" x14ac:dyDescent="0.25">
      <c r="C3959" s="36" t="str">
        <f t="shared" si="303"/>
        <v/>
      </c>
      <c r="D3959" s="36">
        <f t="shared" si="304"/>
        <v>0</v>
      </c>
      <c r="E3959" s="36" t="e">
        <f t="shared" si="305"/>
        <v>#VALUE!</v>
      </c>
      <c r="F3959" s="78" t="e">
        <f t="shared" si="306"/>
        <v>#VALUE!</v>
      </c>
      <c r="G3959" s="99">
        <f t="shared" si="307"/>
        <v>0</v>
      </c>
      <c r="H3959" s="99">
        <v>1</v>
      </c>
    </row>
    <row r="3960" spans="3:8" ht="18" customHeight="1" x14ac:dyDescent="0.25">
      <c r="C3960" s="36" t="str">
        <f t="shared" si="303"/>
        <v/>
      </c>
      <c r="D3960" s="36">
        <f t="shared" si="304"/>
        <v>0</v>
      </c>
      <c r="E3960" s="36" t="e">
        <f t="shared" si="305"/>
        <v>#VALUE!</v>
      </c>
      <c r="F3960" s="78" t="e">
        <f t="shared" si="306"/>
        <v>#VALUE!</v>
      </c>
      <c r="G3960" s="99">
        <f t="shared" si="307"/>
        <v>0</v>
      </c>
      <c r="H3960" s="99">
        <v>1</v>
      </c>
    </row>
    <row r="3961" spans="3:8" ht="18" customHeight="1" x14ac:dyDescent="0.25">
      <c r="C3961" s="36" t="str">
        <f t="shared" si="303"/>
        <v/>
      </c>
      <c r="D3961" s="36">
        <f t="shared" si="304"/>
        <v>0</v>
      </c>
      <c r="E3961" s="36" t="e">
        <f t="shared" si="305"/>
        <v>#VALUE!</v>
      </c>
      <c r="F3961" s="78" t="e">
        <f t="shared" si="306"/>
        <v>#VALUE!</v>
      </c>
      <c r="G3961" s="99">
        <f t="shared" si="307"/>
        <v>0</v>
      </c>
      <c r="H3961" s="99">
        <v>1</v>
      </c>
    </row>
    <row r="3962" spans="3:8" ht="18" customHeight="1" x14ac:dyDescent="0.25">
      <c r="C3962" s="36" t="str">
        <f t="shared" si="303"/>
        <v/>
      </c>
      <c r="D3962" s="36">
        <f t="shared" si="304"/>
        <v>0</v>
      </c>
      <c r="E3962" s="36" t="e">
        <f t="shared" si="305"/>
        <v>#VALUE!</v>
      </c>
      <c r="F3962" s="78" t="e">
        <f t="shared" si="306"/>
        <v>#VALUE!</v>
      </c>
      <c r="G3962" s="99">
        <f t="shared" si="307"/>
        <v>0</v>
      </c>
      <c r="H3962" s="99">
        <v>1</v>
      </c>
    </row>
    <row r="3963" spans="3:8" ht="18" customHeight="1" x14ac:dyDescent="0.25">
      <c r="C3963" s="36" t="str">
        <f t="shared" si="303"/>
        <v/>
      </c>
      <c r="D3963" s="36">
        <f t="shared" si="304"/>
        <v>0</v>
      </c>
      <c r="E3963" s="36" t="e">
        <f t="shared" si="305"/>
        <v>#VALUE!</v>
      </c>
      <c r="F3963" s="78" t="e">
        <f t="shared" si="306"/>
        <v>#VALUE!</v>
      </c>
      <c r="G3963" s="99">
        <f t="shared" si="307"/>
        <v>0</v>
      </c>
      <c r="H3963" s="99">
        <v>1</v>
      </c>
    </row>
    <row r="3964" spans="3:8" ht="18" customHeight="1" x14ac:dyDescent="0.25">
      <c r="C3964" s="36" t="str">
        <f t="shared" si="303"/>
        <v/>
      </c>
      <c r="D3964" s="36">
        <f t="shared" si="304"/>
        <v>0</v>
      </c>
      <c r="E3964" s="36" t="e">
        <f t="shared" si="305"/>
        <v>#VALUE!</v>
      </c>
      <c r="F3964" s="78" t="e">
        <f t="shared" si="306"/>
        <v>#VALUE!</v>
      </c>
      <c r="G3964" s="99">
        <f t="shared" si="307"/>
        <v>0</v>
      </c>
      <c r="H3964" s="99">
        <v>1</v>
      </c>
    </row>
    <row r="3965" spans="3:8" ht="18" customHeight="1" x14ac:dyDescent="0.25">
      <c r="C3965" s="36" t="str">
        <f t="shared" si="303"/>
        <v/>
      </c>
      <c r="D3965" s="36">
        <f t="shared" si="304"/>
        <v>0</v>
      </c>
      <c r="E3965" s="36" t="e">
        <f t="shared" si="305"/>
        <v>#VALUE!</v>
      </c>
      <c r="F3965" s="78" t="e">
        <f t="shared" si="306"/>
        <v>#VALUE!</v>
      </c>
      <c r="G3965" s="99">
        <f t="shared" si="307"/>
        <v>0</v>
      </c>
      <c r="H3965" s="99">
        <v>1</v>
      </c>
    </row>
    <row r="3966" spans="3:8" ht="18" customHeight="1" x14ac:dyDescent="0.25">
      <c r="C3966" s="36" t="str">
        <f t="shared" si="303"/>
        <v/>
      </c>
      <c r="D3966" s="36">
        <f t="shared" si="304"/>
        <v>0</v>
      </c>
      <c r="E3966" s="36" t="e">
        <f t="shared" si="305"/>
        <v>#VALUE!</v>
      </c>
      <c r="F3966" s="78" t="e">
        <f t="shared" si="306"/>
        <v>#VALUE!</v>
      </c>
      <c r="G3966" s="99">
        <f t="shared" si="307"/>
        <v>0</v>
      </c>
      <c r="H3966" s="99">
        <v>1</v>
      </c>
    </row>
    <row r="3967" spans="3:8" ht="18" customHeight="1" x14ac:dyDescent="0.25">
      <c r="C3967" s="36" t="str">
        <f t="shared" si="303"/>
        <v/>
      </c>
      <c r="D3967" s="36">
        <f t="shared" si="304"/>
        <v>0</v>
      </c>
      <c r="E3967" s="36" t="e">
        <f t="shared" si="305"/>
        <v>#VALUE!</v>
      </c>
      <c r="F3967" s="78" t="e">
        <f t="shared" si="306"/>
        <v>#VALUE!</v>
      </c>
      <c r="G3967" s="99">
        <f t="shared" si="307"/>
        <v>0</v>
      </c>
      <c r="H3967" s="99">
        <v>1</v>
      </c>
    </row>
    <row r="3968" spans="3:8" ht="18" customHeight="1" x14ac:dyDescent="0.25">
      <c r="C3968" s="36" t="str">
        <f t="shared" si="303"/>
        <v/>
      </c>
      <c r="D3968" s="36">
        <f t="shared" si="304"/>
        <v>0</v>
      </c>
      <c r="E3968" s="36" t="e">
        <f t="shared" si="305"/>
        <v>#VALUE!</v>
      </c>
      <c r="F3968" s="78" t="e">
        <f t="shared" si="306"/>
        <v>#VALUE!</v>
      </c>
      <c r="G3968" s="99">
        <f t="shared" si="307"/>
        <v>0</v>
      </c>
      <c r="H3968" s="99">
        <v>1</v>
      </c>
    </row>
    <row r="3969" spans="3:8" ht="18" customHeight="1" x14ac:dyDescent="0.25">
      <c r="C3969" s="36" t="str">
        <f t="shared" si="303"/>
        <v/>
      </c>
      <c r="D3969" s="36">
        <f t="shared" si="304"/>
        <v>0</v>
      </c>
      <c r="E3969" s="36" t="e">
        <f t="shared" si="305"/>
        <v>#VALUE!</v>
      </c>
      <c r="F3969" s="78" t="e">
        <f t="shared" si="306"/>
        <v>#VALUE!</v>
      </c>
      <c r="G3969" s="99">
        <f t="shared" si="307"/>
        <v>0</v>
      </c>
      <c r="H3969" s="99">
        <v>1</v>
      </c>
    </row>
    <row r="3970" spans="3:8" ht="18" customHeight="1" x14ac:dyDescent="0.25">
      <c r="C3970" s="36" t="str">
        <f t="shared" si="303"/>
        <v/>
      </c>
      <c r="D3970" s="36">
        <f t="shared" si="304"/>
        <v>0</v>
      </c>
      <c r="E3970" s="36" t="e">
        <f t="shared" si="305"/>
        <v>#VALUE!</v>
      </c>
      <c r="F3970" s="78" t="e">
        <f t="shared" si="306"/>
        <v>#VALUE!</v>
      </c>
      <c r="G3970" s="99">
        <f t="shared" si="307"/>
        <v>0</v>
      </c>
      <c r="H3970" s="99">
        <v>1</v>
      </c>
    </row>
    <row r="3971" spans="3:8" ht="18" customHeight="1" x14ac:dyDescent="0.25">
      <c r="C3971" s="36" t="str">
        <f t="shared" ref="C3971:C4034" si="308">TRIM(RIGHT(SUBSTITUTE(A3971,"/",REPT(" ",LEN(A3971))),LEN(A3971)))</f>
        <v/>
      </c>
      <c r="D3971" s="36">
        <f t="shared" ref="D3971:D4034" si="309">B3971</f>
        <v>0</v>
      </c>
      <c r="E3971" s="36" t="e">
        <f t="shared" ref="E3971:E4034" si="310">LEFT(A3971,LEN(A3971)-LEN(C3971)-1)</f>
        <v>#VALUE!</v>
      </c>
      <c r="F3971" s="78" t="e">
        <f t="shared" ref="F3971:F4034" si="311">LEFT(A3971,FIND("/",A3971,FIND("/",A3971)+1)-1)</f>
        <v>#VALUE!</v>
      </c>
      <c r="G3971" s="99">
        <f t="shared" ref="G3971:G4034" si="312">B3971</f>
        <v>0</v>
      </c>
      <c r="H3971" s="99">
        <v>1</v>
      </c>
    </row>
    <row r="3972" spans="3:8" ht="18" customHeight="1" x14ac:dyDescent="0.25">
      <c r="C3972" s="36" t="str">
        <f t="shared" si="308"/>
        <v/>
      </c>
      <c r="D3972" s="36">
        <f t="shared" si="309"/>
        <v>0</v>
      </c>
      <c r="E3972" s="36" t="e">
        <f t="shared" si="310"/>
        <v>#VALUE!</v>
      </c>
      <c r="F3972" s="78" t="e">
        <f t="shared" si="311"/>
        <v>#VALUE!</v>
      </c>
      <c r="G3972" s="99">
        <f t="shared" si="312"/>
        <v>0</v>
      </c>
      <c r="H3972" s="99">
        <v>1</v>
      </c>
    </row>
    <row r="3973" spans="3:8" ht="18" customHeight="1" x14ac:dyDescent="0.25">
      <c r="C3973" s="36" t="str">
        <f t="shared" si="308"/>
        <v/>
      </c>
      <c r="D3973" s="36">
        <f t="shared" si="309"/>
        <v>0</v>
      </c>
      <c r="E3973" s="36" t="e">
        <f t="shared" si="310"/>
        <v>#VALUE!</v>
      </c>
      <c r="F3973" s="78" t="e">
        <f t="shared" si="311"/>
        <v>#VALUE!</v>
      </c>
      <c r="G3973" s="99">
        <f t="shared" si="312"/>
        <v>0</v>
      </c>
      <c r="H3973" s="99">
        <v>1</v>
      </c>
    </row>
    <row r="3974" spans="3:8" ht="18" customHeight="1" x14ac:dyDescent="0.25">
      <c r="C3974" s="36" t="str">
        <f t="shared" si="308"/>
        <v/>
      </c>
      <c r="D3974" s="36">
        <f t="shared" si="309"/>
        <v>0</v>
      </c>
      <c r="E3974" s="36" t="e">
        <f t="shared" si="310"/>
        <v>#VALUE!</v>
      </c>
      <c r="F3974" s="78" t="e">
        <f t="shared" si="311"/>
        <v>#VALUE!</v>
      </c>
      <c r="G3974" s="99">
        <f t="shared" si="312"/>
        <v>0</v>
      </c>
      <c r="H3974" s="99">
        <v>1</v>
      </c>
    </row>
    <row r="3975" spans="3:8" ht="18" customHeight="1" x14ac:dyDescent="0.25">
      <c r="C3975" s="36" t="str">
        <f t="shared" si="308"/>
        <v/>
      </c>
      <c r="D3975" s="36">
        <f t="shared" si="309"/>
        <v>0</v>
      </c>
      <c r="E3975" s="36" t="e">
        <f t="shared" si="310"/>
        <v>#VALUE!</v>
      </c>
      <c r="F3975" s="78" t="e">
        <f t="shared" si="311"/>
        <v>#VALUE!</v>
      </c>
      <c r="G3975" s="99">
        <f t="shared" si="312"/>
        <v>0</v>
      </c>
      <c r="H3975" s="99">
        <v>1</v>
      </c>
    </row>
    <row r="3976" spans="3:8" ht="18" customHeight="1" x14ac:dyDescent="0.25">
      <c r="C3976" s="36" t="str">
        <f t="shared" si="308"/>
        <v/>
      </c>
      <c r="D3976" s="36">
        <f t="shared" si="309"/>
        <v>0</v>
      </c>
      <c r="E3976" s="36" t="e">
        <f t="shared" si="310"/>
        <v>#VALUE!</v>
      </c>
      <c r="F3976" s="78" t="e">
        <f t="shared" si="311"/>
        <v>#VALUE!</v>
      </c>
      <c r="G3976" s="99">
        <f t="shared" si="312"/>
        <v>0</v>
      </c>
      <c r="H3976" s="99">
        <v>1</v>
      </c>
    </row>
    <row r="3977" spans="3:8" ht="18" customHeight="1" x14ac:dyDescent="0.25">
      <c r="C3977" s="36" t="str">
        <f t="shared" si="308"/>
        <v/>
      </c>
      <c r="D3977" s="36">
        <f t="shared" si="309"/>
        <v>0</v>
      </c>
      <c r="E3977" s="36" t="e">
        <f t="shared" si="310"/>
        <v>#VALUE!</v>
      </c>
      <c r="F3977" s="78" t="e">
        <f t="shared" si="311"/>
        <v>#VALUE!</v>
      </c>
      <c r="G3977" s="99">
        <f t="shared" si="312"/>
        <v>0</v>
      </c>
      <c r="H3977" s="99">
        <v>1</v>
      </c>
    </row>
    <row r="3978" spans="3:8" ht="18" customHeight="1" x14ac:dyDescent="0.25">
      <c r="C3978" s="36" t="str">
        <f t="shared" si="308"/>
        <v/>
      </c>
      <c r="D3978" s="36">
        <f t="shared" si="309"/>
        <v>0</v>
      </c>
      <c r="E3978" s="36" t="e">
        <f t="shared" si="310"/>
        <v>#VALUE!</v>
      </c>
      <c r="F3978" s="78" t="e">
        <f t="shared" si="311"/>
        <v>#VALUE!</v>
      </c>
      <c r="G3978" s="99">
        <f t="shared" si="312"/>
        <v>0</v>
      </c>
      <c r="H3978" s="99">
        <v>1</v>
      </c>
    </row>
    <row r="3979" spans="3:8" ht="18" customHeight="1" x14ac:dyDescent="0.25">
      <c r="C3979" s="36" t="str">
        <f t="shared" si="308"/>
        <v/>
      </c>
      <c r="D3979" s="36">
        <f t="shared" si="309"/>
        <v>0</v>
      </c>
      <c r="E3979" s="36" t="e">
        <f t="shared" si="310"/>
        <v>#VALUE!</v>
      </c>
      <c r="F3979" s="78" t="e">
        <f t="shared" si="311"/>
        <v>#VALUE!</v>
      </c>
      <c r="G3979" s="99">
        <f t="shared" si="312"/>
        <v>0</v>
      </c>
      <c r="H3979" s="99">
        <v>1</v>
      </c>
    </row>
    <row r="3980" spans="3:8" ht="18" customHeight="1" x14ac:dyDescent="0.25">
      <c r="C3980" s="36" t="str">
        <f t="shared" si="308"/>
        <v/>
      </c>
      <c r="D3980" s="36">
        <f t="shared" si="309"/>
        <v>0</v>
      </c>
      <c r="E3980" s="36" t="e">
        <f t="shared" si="310"/>
        <v>#VALUE!</v>
      </c>
      <c r="F3980" s="78" t="e">
        <f t="shared" si="311"/>
        <v>#VALUE!</v>
      </c>
      <c r="G3980" s="99">
        <f t="shared" si="312"/>
        <v>0</v>
      </c>
      <c r="H3980" s="99">
        <v>1</v>
      </c>
    </row>
    <row r="3981" spans="3:8" ht="18" customHeight="1" x14ac:dyDescent="0.25">
      <c r="C3981" s="36" t="str">
        <f t="shared" si="308"/>
        <v/>
      </c>
      <c r="D3981" s="36">
        <f t="shared" si="309"/>
        <v>0</v>
      </c>
      <c r="E3981" s="36" t="e">
        <f t="shared" si="310"/>
        <v>#VALUE!</v>
      </c>
      <c r="F3981" s="78" t="e">
        <f t="shared" si="311"/>
        <v>#VALUE!</v>
      </c>
      <c r="G3981" s="99">
        <f t="shared" si="312"/>
        <v>0</v>
      </c>
      <c r="H3981" s="99">
        <v>1</v>
      </c>
    </row>
    <row r="3982" spans="3:8" ht="18" customHeight="1" x14ac:dyDescent="0.25">
      <c r="C3982" s="36" t="str">
        <f t="shared" si="308"/>
        <v/>
      </c>
      <c r="D3982" s="36">
        <f t="shared" si="309"/>
        <v>0</v>
      </c>
      <c r="E3982" s="36" t="e">
        <f t="shared" si="310"/>
        <v>#VALUE!</v>
      </c>
      <c r="F3982" s="78" t="e">
        <f t="shared" si="311"/>
        <v>#VALUE!</v>
      </c>
      <c r="G3982" s="99">
        <f t="shared" si="312"/>
        <v>0</v>
      </c>
      <c r="H3982" s="99">
        <v>1</v>
      </c>
    </row>
    <row r="3983" spans="3:8" ht="18" customHeight="1" x14ac:dyDescent="0.25">
      <c r="C3983" s="36" t="str">
        <f t="shared" si="308"/>
        <v/>
      </c>
      <c r="D3983" s="36">
        <f t="shared" si="309"/>
        <v>0</v>
      </c>
      <c r="E3983" s="36" t="e">
        <f t="shared" si="310"/>
        <v>#VALUE!</v>
      </c>
      <c r="F3983" s="78" t="e">
        <f t="shared" si="311"/>
        <v>#VALUE!</v>
      </c>
      <c r="G3983" s="99">
        <f t="shared" si="312"/>
        <v>0</v>
      </c>
      <c r="H3983" s="99">
        <v>1</v>
      </c>
    </row>
    <row r="3984" spans="3:8" ht="18" customHeight="1" x14ac:dyDescent="0.25">
      <c r="C3984" s="36" t="str">
        <f t="shared" si="308"/>
        <v/>
      </c>
      <c r="D3984" s="36">
        <f t="shared" si="309"/>
        <v>0</v>
      </c>
      <c r="E3984" s="36" t="e">
        <f t="shared" si="310"/>
        <v>#VALUE!</v>
      </c>
      <c r="F3984" s="78" t="e">
        <f t="shared" si="311"/>
        <v>#VALUE!</v>
      </c>
      <c r="G3984" s="99">
        <f t="shared" si="312"/>
        <v>0</v>
      </c>
      <c r="H3984" s="99">
        <v>1</v>
      </c>
    </row>
    <row r="3985" spans="3:8" ht="18" customHeight="1" x14ac:dyDescent="0.25">
      <c r="C3985" s="36" t="str">
        <f t="shared" si="308"/>
        <v/>
      </c>
      <c r="D3985" s="36">
        <f t="shared" si="309"/>
        <v>0</v>
      </c>
      <c r="E3985" s="36" t="e">
        <f t="shared" si="310"/>
        <v>#VALUE!</v>
      </c>
      <c r="F3985" s="78" t="e">
        <f t="shared" si="311"/>
        <v>#VALUE!</v>
      </c>
      <c r="G3985" s="99">
        <f t="shared" si="312"/>
        <v>0</v>
      </c>
      <c r="H3985" s="99">
        <v>1</v>
      </c>
    </row>
    <row r="3986" spans="3:8" ht="18" customHeight="1" x14ac:dyDescent="0.25">
      <c r="C3986" s="36" t="str">
        <f t="shared" si="308"/>
        <v/>
      </c>
      <c r="D3986" s="36">
        <f t="shared" si="309"/>
        <v>0</v>
      </c>
      <c r="E3986" s="36" t="e">
        <f t="shared" si="310"/>
        <v>#VALUE!</v>
      </c>
      <c r="F3986" s="78" t="e">
        <f t="shared" si="311"/>
        <v>#VALUE!</v>
      </c>
      <c r="G3986" s="99">
        <f t="shared" si="312"/>
        <v>0</v>
      </c>
      <c r="H3986" s="99">
        <v>1</v>
      </c>
    </row>
    <row r="3987" spans="3:8" ht="18" customHeight="1" x14ac:dyDescent="0.25">
      <c r="C3987" s="36" t="str">
        <f t="shared" si="308"/>
        <v/>
      </c>
      <c r="D3987" s="36">
        <f t="shared" si="309"/>
        <v>0</v>
      </c>
      <c r="E3987" s="36" t="e">
        <f t="shared" si="310"/>
        <v>#VALUE!</v>
      </c>
      <c r="F3987" s="78" t="e">
        <f t="shared" si="311"/>
        <v>#VALUE!</v>
      </c>
      <c r="G3987" s="99">
        <f t="shared" si="312"/>
        <v>0</v>
      </c>
      <c r="H3987" s="99">
        <v>1</v>
      </c>
    </row>
    <row r="3988" spans="3:8" ht="18" customHeight="1" x14ac:dyDescent="0.25">
      <c r="C3988" s="36" t="str">
        <f t="shared" si="308"/>
        <v/>
      </c>
      <c r="D3988" s="36">
        <f t="shared" si="309"/>
        <v>0</v>
      </c>
      <c r="E3988" s="36" t="e">
        <f t="shared" si="310"/>
        <v>#VALUE!</v>
      </c>
      <c r="F3988" s="78" t="e">
        <f t="shared" si="311"/>
        <v>#VALUE!</v>
      </c>
      <c r="G3988" s="99">
        <f t="shared" si="312"/>
        <v>0</v>
      </c>
      <c r="H3988" s="99">
        <v>1</v>
      </c>
    </row>
    <row r="3989" spans="3:8" ht="18" customHeight="1" x14ac:dyDescent="0.25">
      <c r="C3989" s="36" t="str">
        <f t="shared" si="308"/>
        <v/>
      </c>
      <c r="D3989" s="36">
        <f t="shared" si="309"/>
        <v>0</v>
      </c>
      <c r="E3989" s="36" t="e">
        <f t="shared" si="310"/>
        <v>#VALUE!</v>
      </c>
      <c r="F3989" s="78" t="e">
        <f t="shared" si="311"/>
        <v>#VALUE!</v>
      </c>
      <c r="G3989" s="99">
        <f t="shared" si="312"/>
        <v>0</v>
      </c>
      <c r="H3989" s="99">
        <v>1</v>
      </c>
    </row>
    <row r="3990" spans="3:8" ht="18" customHeight="1" x14ac:dyDescent="0.25">
      <c r="C3990" s="36" t="str">
        <f t="shared" si="308"/>
        <v/>
      </c>
      <c r="D3990" s="36">
        <f t="shared" si="309"/>
        <v>0</v>
      </c>
      <c r="E3990" s="36" t="e">
        <f t="shared" si="310"/>
        <v>#VALUE!</v>
      </c>
      <c r="F3990" s="78" t="e">
        <f t="shared" si="311"/>
        <v>#VALUE!</v>
      </c>
      <c r="G3990" s="99">
        <f t="shared" si="312"/>
        <v>0</v>
      </c>
      <c r="H3990" s="99">
        <v>1</v>
      </c>
    </row>
    <row r="3991" spans="3:8" ht="18" customHeight="1" x14ac:dyDescent="0.25">
      <c r="C3991" s="36" t="str">
        <f t="shared" si="308"/>
        <v/>
      </c>
      <c r="D3991" s="36">
        <f t="shared" si="309"/>
        <v>0</v>
      </c>
      <c r="E3991" s="36" t="e">
        <f t="shared" si="310"/>
        <v>#VALUE!</v>
      </c>
      <c r="F3991" s="78" t="e">
        <f t="shared" si="311"/>
        <v>#VALUE!</v>
      </c>
      <c r="G3991" s="99">
        <f t="shared" si="312"/>
        <v>0</v>
      </c>
      <c r="H3991" s="99">
        <v>1</v>
      </c>
    </row>
    <row r="3992" spans="3:8" ht="18" customHeight="1" x14ac:dyDescent="0.25">
      <c r="C3992" s="36" t="str">
        <f t="shared" si="308"/>
        <v/>
      </c>
      <c r="D3992" s="36">
        <f t="shared" si="309"/>
        <v>0</v>
      </c>
      <c r="E3992" s="36" t="e">
        <f t="shared" si="310"/>
        <v>#VALUE!</v>
      </c>
      <c r="F3992" s="78" t="e">
        <f t="shared" si="311"/>
        <v>#VALUE!</v>
      </c>
      <c r="G3992" s="99">
        <f t="shared" si="312"/>
        <v>0</v>
      </c>
      <c r="H3992" s="99">
        <v>1</v>
      </c>
    </row>
    <row r="3993" spans="3:8" ht="18" customHeight="1" x14ac:dyDescent="0.25">
      <c r="C3993" s="36" t="str">
        <f t="shared" si="308"/>
        <v/>
      </c>
      <c r="D3993" s="36">
        <f t="shared" si="309"/>
        <v>0</v>
      </c>
      <c r="E3993" s="36" t="e">
        <f t="shared" si="310"/>
        <v>#VALUE!</v>
      </c>
      <c r="F3993" s="78" t="e">
        <f t="shared" si="311"/>
        <v>#VALUE!</v>
      </c>
      <c r="G3993" s="99">
        <f t="shared" si="312"/>
        <v>0</v>
      </c>
      <c r="H3993" s="99">
        <v>1</v>
      </c>
    </row>
    <row r="3994" spans="3:8" ht="18" customHeight="1" x14ac:dyDescent="0.25">
      <c r="C3994" s="36" t="str">
        <f t="shared" si="308"/>
        <v/>
      </c>
      <c r="D3994" s="36">
        <f t="shared" si="309"/>
        <v>0</v>
      </c>
      <c r="E3994" s="36" t="e">
        <f t="shared" si="310"/>
        <v>#VALUE!</v>
      </c>
      <c r="F3994" s="78" t="e">
        <f t="shared" si="311"/>
        <v>#VALUE!</v>
      </c>
      <c r="G3994" s="99">
        <f t="shared" si="312"/>
        <v>0</v>
      </c>
      <c r="H3994" s="99">
        <v>1</v>
      </c>
    </row>
    <row r="3995" spans="3:8" ht="18" customHeight="1" x14ac:dyDescent="0.25">
      <c r="C3995" s="36" t="str">
        <f t="shared" si="308"/>
        <v/>
      </c>
      <c r="D3995" s="36">
        <f t="shared" si="309"/>
        <v>0</v>
      </c>
      <c r="E3995" s="36" t="e">
        <f t="shared" si="310"/>
        <v>#VALUE!</v>
      </c>
      <c r="F3995" s="78" t="e">
        <f t="shared" si="311"/>
        <v>#VALUE!</v>
      </c>
      <c r="G3995" s="99">
        <f t="shared" si="312"/>
        <v>0</v>
      </c>
      <c r="H3995" s="99">
        <v>1</v>
      </c>
    </row>
    <row r="3996" spans="3:8" ht="18" customHeight="1" x14ac:dyDescent="0.25">
      <c r="C3996" s="36" t="str">
        <f t="shared" si="308"/>
        <v/>
      </c>
      <c r="D3996" s="36">
        <f t="shared" si="309"/>
        <v>0</v>
      </c>
      <c r="E3996" s="36" t="e">
        <f t="shared" si="310"/>
        <v>#VALUE!</v>
      </c>
      <c r="F3996" s="78" t="e">
        <f t="shared" si="311"/>
        <v>#VALUE!</v>
      </c>
      <c r="G3996" s="99">
        <f t="shared" si="312"/>
        <v>0</v>
      </c>
      <c r="H3996" s="99">
        <v>1</v>
      </c>
    </row>
    <row r="3997" spans="3:8" ht="18" customHeight="1" x14ac:dyDescent="0.25">
      <c r="C3997" s="36" t="str">
        <f t="shared" si="308"/>
        <v/>
      </c>
      <c r="D3997" s="36">
        <f t="shared" si="309"/>
        <v>0</v>
      </c>
      <c r="E3997" s="36" t="e">
        <f t="shared" si="310"/>
        <v>#VALUE!</v>
      </c>
      <c r="F3997" s="78" t="e">
        <f t="shared" si="311"/>
        <v>#VALUE!</v>
      </c>
      <c r="G3997" s="99">
        <f t="shared" si="312"/>
        <v>0</v>
      </c>
      <c r="H3997" s="99">
        <v>1</v>
      </c>
    </row>
    <row r="3998" spans="3:8" ht="18" customHeight="1" x14ac:dyDescent="0.25">
      <c r="C3998" s="36" t="str">
        <f t="shared" si="308"/>
        <v/>
      </c>
      <c r="D3998" s="36">
        <f t="shared" si="309"/>
        <v>0</v>
      </c>
      <c r="E3998" s="36" t="e">
        <f t="shared" si="310"/>
        <v>#VALUE!</v>
      </c>
      <c r="F3998" s="78" t="e">
        <f t="shared" si="311"/>
        <v>#VALUE!</v>
      </c>
      <c r="G3998" s="99">
        <f t="shared" si="312"/>
        <v>0</v>
      </c>
      <c r="H3998" s="99">
        <v>1</v>
      </c>
    </row>
    <row r="3999" spans="3:8" ht="18" customHeight="1" x14ac:dyDescent="0.25">
      <c r="C3999" s="36" t="str">
        <f t="shared" si="308"/>
        <v/>
      </c>
      <c r="D3999" s="36">
        <f t="shared" si="309"/>
        <v>0</v>
      </c>
      <c r="E3999" s="36" t="e">
        <f t="shared" si="310"/>
        <v>#VALUE!</v>
      </c>
      <c r="F3999" s="78" t="e">
        <f t="shared" si="311"/>
        <v>#VALUE!</v>
      </c>
      <c r="G3999" s="99">
        <f t="shared" si="312"/>
        <v>0</v>
      </c>
      <c r="H3999" s="99">
        <v>1</v>
      </c>
    </row>
    <row r="4000" spans="3:8" ht="18" customHeight="1" x14ac:dyDescent="0.25">
      <c r="C4000" s="36" t="str">
        <f t="shared" si="308"/>
        <v/>
      </c>
      <c r="D4000" s="36">
        <f t="shared" si="309"/>
        <v>0</v>
      </c>
      <c r="E4000" s="36" t="e">
        <f t="shared" si="310"/>
        <v>#VALUE!</v>
      </c>
      <c r="F4000" s="78" t="e">
        <f t="shared" si="311"/>
        <v>#VALUE!</v>
      </c>
      <c r="G4000" s="99">
        <f t="shared" si="312"/>
        <v>0</v>
      </c>
      <c r="H4000" s="99">
        <v>1</v>
      </c>
    </row>
    <row r="4001" spans="3:8" ht="18" customHeight="1" x14ac:dyDescent="0.25">
      <c r="C4001" s="36" t="str">
        <f t="shared" si="308"/>
        <v/>
      </c>
      <c r="D4001" s="36">
        <f t="shared" si="309"/>
        <v>0</v>
      </c>
      <c r="E4001" s="36" t="e">
        <f t="shared" si="310"/>
        <v>#VALUE!</v>
      </c>
      <c r="F4001" s="78" t="e">
        <f t="shared" si="311"/>
        <v>#VALUE!</v>
      </c>
      <c r="G4001" s="99">
        <f t="shared" si="312"/>
        <v>0</v>
      </c>
      <c r="H4001" s="99">
        <v>1</v>
      </c>
    </row>
    <row r="4002" spans="3:8" ht="18" customHeight="1" x14ac:dyDescent="0.25">
      <c r="C4002" s="36" t="str">
        <f t="shared" si="308"/>
        <v/>
      </c>
      <c r="D4002" s="36">
        <f t="shared" si="309"/>
        <v>0</v>
      </c>
      <c r="E4002" s="36" t="e">
        <f t="shared" si="310"/>
        <v>#VALUE!</v>
      </c>
      <c r="F4002" s="78" t="e">
        <f t="shared" si="311"/>
        <v>#VALUE!</v>
      </c>
      <c r="G4002" s="99">
        <f t="shared" si="312"/>
        <v>0</v>
      </c>
      <c r="H4002" s="99">
        <v>1</v>
      </c>
    </row>
    <row r="4003" spans="3:8" ht="18" customHeight="1" x14ac:dyDescent="0.25">
      <c r="C4003" s="36" t="str">
        <f t="shared" si="308"/>
        <v/>
      </c>
      <c r="D4003" s="36">
        <f t="shared" si="309"/>
        <v>0</v>
      </c>
      <c r="E4003" s="36" t="e">
        <f t="shared" si="310"/>
        <v>#VALUE!</v>
      </c>
      <c r="F4003" s="78" t="e">
        <f t="shared" si="311"/>
        <v>#VALUE!</v>
      </c>
      <c r="G4003" s="99">
        <f t="shared" si="312"/>
        <v>0</v>
      </c>
      <c r="H4003" s="99">
        <v>1</v>
      </c>
    </row>
    <row r="4004" spans="3:8" ht="18" customHeight="1" x14ac:dyDescent="0.25">
      <c r="C4004" s="36" t="str">
        <f t="shared" si="308"/>
        <v/>
      </c>
      <c r="D4004" s="36">
        <f t="shared" si="309"/>
        <v>0</v>
      </c>
      <c r="E4004" s="36" t="e">
        <f t="shared" si="310"/>
        <v>#VALUE!</v>
      </c>
      <c r="F4004" s="78" t="e">
        <f t="shared" si="311"/>
        <v>#VALUE!</v>
      </c>
      <c r="G4004" s="99">
        <f t="shared" si="312"/>
        <v>0</v>
      </c>
      <c r="H4004" s="99">
        <v>1</v>
      </c>
    </row>
    <row r="4005" spans="3:8" ht="18" customHeight="1" x14ac:dyDescent="0.25">
      <c r="C4005" s="36" t="str">
        <f t="shared" si="308"/>
        <v/>
      </c>
      <c r="D4005" s="36">
        <f t="shared" si="309"/>
        <v>0</v>
      </c>
      <c r="E4005" s="36" t="e">
        <f t="shared" si="310"/>
        <v>#VALUE!</v>
      </c>
      <c r="F4005" s="78" t="e">
        <f t="shared" si="311"/>
        <v>#VALUE!</v>
      </c>
      <c r="G4005" s="99">
        <f t="shared" si="312"/>
        <v>0</v>
      </c>
      <c r="H4005" s="99">
        <v>1</v>
      </c>
    </row>
    <row r="4006" spans="3:8" ht="18" customHeight="1" x14ac:dyDescent="0.25">
      <c r="C4006" s="36" t="str">
        <f t="shared" si="308"/>
        <v/>
      </c>
      <c r="D4006" s="36">
        <f t="shared" si="309"/>
        <v>0</v>
      </c>
      <c r="E4006" s="36" t="e">
        <f t="shared" si="310"/>
        <v>#VALUE!</v>
      </c>
      <c r="F4006" s="78" t="e">
        <f t="shared" si="311"/>
        <v>#VALUE!</v>
      </c>
      <c r="G4006" s="99">
        <f t="shared" si="312"/>
        <v>0</v>
      </c>
      <c r="H4006" s="99">
        <v>1</v>
      </c>
    </row>
    <row r="4007" spans="3:8" ht="18" customHeight="1" x14ac:dyDescent="0.25">
      <c r="C4007" s="36" t="str">
        <f t="shared" si="308"/>
        <v/>
      </c>
      <c r="D4007" s="36">
        <f t="shared" si="309"/>
        <v>0</v>
      </c>
      <c r="E4007" s="36" t="e">
        <f t="shared" si="310"/>
        <v>#VALUE!</v>
      </c>
      <c r="F4007" s="78" t="e">
        <f t="shared" si="311"/>
        <v>#VALUE!</v>
      </c>
      <c r="G4007" s="99">
        <f t="shared" si="312"/>
        <v>0</v>
      </c>
      <c r="H4007" s="99">
        <v>1</v>
      </c>
    </row>
    <row r="4008" spans="3:8" ht="18" customHeight="1" x14ac:dyDescent="0.25">
      <c r="C4008" s="36" t="str">
        <f t="shared" si="308"/>
        <v/>
      </c>
      <c r="D4008" s="36">
        <f t="shared" si="309"/>
        <v>0</v>
      </c>
      <c r="E4008" s="36" t="e">
        <f t="shared" si="310"/>
        <v>#VALUE!</v>
      </c>
      <c r="F4008" s="78" t="e">
        <f t="shared" si="311"/>
        <v>#VALUE!</v>
      </c>
      <c r="G4008" s="99">
        <f t="shared" si="312"/>
        <v>0</v>
      </c>
      <c r="H4008" s="99">
        <v>1</v>
      </c>
    </row>
    <row r="4009" spans="3:8" ht="18" customHeight="1" x14ac:dyDescent="0.25">
      <c r="C4009" s="36" t="str">
        <f t="shared" si="308"/>
        <v/>
      </c>
      <c r="D4009" s="36">
        <f t="shared" si="309"/>
        <v>0</v>
      </c>
      <c r="E4009" s="36" t="e">
        <f t="shared" si="310"/>
        <v>#VALUE!</v>
      </c>
      <c r="F4009" s="78" t="e">
        <f t="shared" si="311"/>
        <v>#VALUE!</v>
      </c>
      <c r="G4009" s="99">
        <f t="shared" si="312"/>
        <v>0</v>
      </c>
      <c r="H4009" s="99">
        <v>1</v>
      </c>
    </row>
    <row r="4010" spans="3:8" ht="18" customHeight="1" x14ac:dyDescent="0.25">
      <c r="C4010" s="36" t="str">
        <f t="shared" si="308"/>
        <v/>
      </c>
      <c r="D4010" s="36">
        <f t="shared" si="309"/>
        <v>0</v>
      </c>
      <c r="E4010" s="36" t="e">
        <f t="shared" si="310"/>
        <v>#VALUE!</v>
      </c>
      <c r="F4010" s="78" t="e">
        <f t="shared" si="311"/>
        <v>#VALUE!</v>
      </c>
      <c r="G4010" s="99">
        <f t="shared" si="312"/>
        <v>0</v>
      </c>
      <c r="H4010" s="99">
        <v>1</v>
      </c>
    </row>
    <row r="4011" spans="3:8" ht="18" customHeight="1" x14ac:dyDescent="0.25">
      <c r="C4011" s="36" t="str">
        <f t="shared" si="308"/>
        <v/>
      </c>
      <c r="D4011" s="36">
        <f t="shared" si="309"/>
        <v>0</v>
      </c>
      <c r="E4011" s="36" t="e">
        <f t="shared" si="310"/>
        <v>#VALUE!</v>
      </c>
      <c r="F4011" s="78" t="e">
        <f t="shared" si="311"/>
        <v>#VALUE!</v>
      </c>
      <c r="G4011" s="99">
        <f t="shared" si="312"/>
        <v>0</v>
      </c>
      <c r="H4011" s="99">
        <v>1</v>
      </c>
    </row>
    <row r="4012" spans="3:8" ht="18" customHeight="1" x14ac:dyDescent="0.25">
      <c r="C4012" s="36" t="str">
        <f t="shared" si="308"/>
        <v/>
      </c>
      <c r="D4012" s="36">
        <f t="shared" si="309"/>
        <v>0</v>
      </c>
      <c r="E4012" s="36" t="e">
        <f t="shared" si="310"/>
        <v>#VALUE!</v>
      </c>
      <c r="F4012" s="78" t="e">
        <f t="shared" si="311"/>
        <v>#VALUE!</v>
      </c>
      <c r="G4012" s="99">
        <f t="shared" si="312"/>
        <v>0</v>
      </c>
      <c r="H4012" s="99">
        <v>1</v>
      </c>
    </row>
    <row r="4013" spans="3:8" ht="18" customHeight="1" x14ac:dyDescent="0.25">
      <c r="C4013" s="36" t="str">
        <f t="shared" si="308"/>
        <v/>
      </c>
      <c r="D4013" s="36">
        <f t="shared" si="309"/>
        <v>0</v>
      </c>
      <c r="E4013" s="36" t="e">
        <f t="shared" si="310"/>
        <v>#VALUE!</v>
      </c>
      <c r="F4013" s="78" t="e">
        <f t="shared" si="311"/>
        <v>#VALUE!</v>
      </c>
      <c r="G4013" s="99">
        <f t="shared" si="312"/>
        <v>0</v>
      </c>
      <c r="H4013" s="99">
        <v>1</v>
      </c>
    </row>
    <row r="4014" spans="3:8" ht="18" customHeight="1" x14ac:dyDescent="0.25">
      <c r="C4014" s="36" t="str">
        <f t="shared" si="308"/>
        <v/>
      </c>
      <c r="D4014" s="36">
        <f t="shared" si="309"/>
        <v>0</v>
      </c>
      <c r="E4014" s="36" t="e">
        <f t="shared" si="310"/>
        <v>#VALUE!</v>
      </c>
      <c r="F4014" s="78" t="e">
        <f t="shared" si="311"/>
        <v>#VALUE!</v>
      </c>
      <c r="G4014" s="99">
        <f t="shared" si="312"/>
        <v>0</v>
      </c>
      <c r="H4014" s="99">
        <v>1</v>
      </c>
    </row>
    <row r="4015" spans="3:8" ht="18" customHeight="1" x14ac:dyDescent="0.25">
      <c r="C4015" s="36" t="str">
        <f t="shared" si="308"/>
        <v/>
      </c>
      <c r="D4015" s="36">
        <f t="shared" si="309"/>
        <v>0</v>
      </c>
      <c r="E4015" s="36" t="e">
        <f t="shared" si="310"/>
        <v>#VALUE!</v>
      </c>
      <c r="F4015" s="78" t="e">
        <f t="shared" si="311"/>
        <v>#VALUE!</v>
      </c>
      <c r="G4015" s="99">
        <f t="shared" si="312"/>
        <v>0</v>
      </c>
      <c r="H4015" s="99">
        <v>1</v>
      </c>
    </row>
    <row r="4016" spans="3:8" ht="18" customHeight="1" x14ac:dyDescent="0.25">
      <c r="C4016" s="36" t="str">
        <f t="shared" si="308"/>
        <v/>
      </c>
      <c r="D4016" s="36">
        <f t="shared" si="309"/>
        <v>0</v>
      </c>
      <c r="E4016" s="36" t="e">
        <f t="shared" si="310"/>
        <v>#VALUE!</v>
      </c>
      <c r="F4016" s="78" t="e">
        <f t="shared" si="311"/>
        <v>#VALUE!</v>
      </c>
      <c r="G4016" s="99">
        <f t="shared" si="312"/>
        <v>0</v>
      </c>
      <c r="H4016" s="99">
        <v>1</v>
      </c>
    </row>
    <row r="4017" spans="3:8" ht="18" customHeight="1" x14ac:dyDescent="0.25">
      <c r="C4017" s="36" t="str">
        <f t="shared" si="308"/>
        <v/>
      </c>
      <c r="D4017" s="36">
        <f t="shared" si="309"/>
        <v>0</v>
      </c>
      <c r="E4017" s="36" t="e">
        <f t="shared" si="310"/>
        <v>#VALUE!</v>
      </c>
      <c r="F4017" s="78" t="e">
        <f t="shared" si="311"/>
        <v>#VALUE!</v>
      </c>
      <c r="G4017" s="99">
        <f t="shared" si="312"/>
        <v>0</v>
      </c>
      <c r="H4017" s="99">
        <v>1</v>
      </c>
    </row>
    <row r="4018" spans="3:8" ht="18" customHeight="1" x14ac:dyDescent="0.25">
      <c r="C4018" s="36" t="str">
        <f t="shared" si="308"/>
        <v/>
      </c>
      <c r="D4018" s="36">
        <f t="shared" si="309"/>
        <v>0</v>
      </c>
      <c r="E4018" s="36" t="e">
        <f t="shared" si="310"/>
        <v>#VALUE!</v>
      </c>
      <c r="F4018" s="78" t="e">
        <f t="shared" si="311"/>
        <v>#VALUE!</v>
      </c>
      <c r="G4018" s="99">
        <f t="shared" si="312"/>
        <v>0</v>
      </c>
      <c r="H4018" s="99">
        <v>1</v>
      </c>
    </row>
    <row r="4019" spans="3:8" ht="18" customHeight="1" x14ac:dyDescent="0.25">
      <c r="C4019" s="36" t="str">
        <f t="shared" si="308"/>
        <v/>
      </c>
      <c r="D4019" s="36">
        <f t="shared" si="309"/>
        <v>0</v>
      </c>
      <c r="E4019" s="36" t="e">
        <f t="shared" si="310"/>
        <v>#VALUE!</v>
      </c>
      <c r="F4019" s="78" t="e">
        <f t="shared" si="311"/>
        <v>#VALUE!</v>
      </c>
      <c r="G4019" s="99">
        <f t="shared" si="312"/>
        <v>0</v>
      </c>
      <c r="H4019" s="99">
        <v>1</v>
      </c>
    </row>
    <row r="4020" spans="3:8" ht="18" customHeight="1" x14ac:dyDescent="0.25">
      <c r="C4020" s="36" t="str">
        <f t="shared" si="308"/>
        <v/>
      </c>
      <c r="D4020" s="36">
        <f t="shared" si="309"/>
        <v>0</v>
      </c>
      <c r="E4020" s="36" t="e">
        <f t="shared" si="310"/>
        <v>#VALUE!</v>
      </c>
      <c r="F4020" s="78" t="e">
        <f t="shared" si="311"/>
        <v>#VALUE!</v>
      </c>
      <c r="G4020" s="99">
        <f t="shared" si="312"/>
        <v>0</v>
      </c>
      <c r="H4020" s="99">
        <v>1</v>
      </c>
    </row>
    <row r="4021" spans="3:8" ht="18" customHeight="1" x14ac:dyDescent="0.25">
      <c r="C4021" s="36" t="str">
        <f t="shared" si="308"/>
        <v/>
      </c>
      <c r="D4021" s="36">
        <f t="shared" si="309"/>
        <v>0</v>
      </c>
      <c r="E4021" s="36" t="e">
        <f t="shared" si="310"/>
        <v>#VALUE!</v>
      </c>
      <c r="F4021" s="78" t="e">
        <f t="shared" si="311"/>
        <v>#VALUE!</v>
      </c>
      <c r="G4021" s="99">
        <f t="shared" si="312"/>
        <v>0</v>
      </c>
      <c r="H4021" s="99">
        <v>1</v>
      </c>
    </row>
    <row r="4022" spans="3:8" ht="18" customHeight="1" x14ac:dyDescent="0.25">
      <c r="C4022" s="36" t="str">
        <f t="shared" si="308"/>
        <v/>
      </c>
      <c r="D4022" s="36">
        <f t="shared" si="309"/>
        <v>0</v>
      </c>
      <c r="E4022" s="36" t="e">
        <f t="shared" si="310"/>
        <v>#VALUE!</v>
      </c>
      <c r="F4022" s="78" t="e">
        <f t="shared" si="311"/>
        <v>#VALUE!</v>
      </c>
      <c r="G4022" s="99">
        <f t="shared" si="312"/>
        <v>0</v>
      </c>
      <c r="H4022" s="99">
        <v>1</v>
      </c>
    </row>
    <row r="4023" spans="3:8" ht="18" customHeight="1" x14ac:dyDescent="0.25">
      <c r="C4023" s="36" t="str">
        <f t="shared" si="308"/>
        <v/>
      </c>
      <c r="D4023" s="36">
        <f t="shared" si="309"/>
        <v>0</v>
      </c>
      <c r="E4023" s="36" t="e">
        <f t="shared" si="310"/>
        <v>#VALUE!</v>
      </c>
      <c r="F4023" s="78" t="e">
        <f t="shared" si="311"/>
        <v>#VALUE!</v>
      </c>
      <c r="G4023" s="99">
        <f t="shared" si="312"/>
        <v>0</v>
      </c>
      <c r="H4023" s="99">
        <v>1</v>
      </c>
    </row>
    <row r="4024" spans="3:8" ht="18" customHeight="1" x14ac:dyDescent="0.25">
      <c r="C4024" s="36" t="str">
        <f t="shared" si="308"/>
        <v/>
      </c>
      <c r="D4024" s="36">
        <f t="shared" si="309"/>
        <v>0</v>
      </c>
      <c r="E4024" s="36" t="e">
        <f t="shared" si="310"/>
        <v>#VALUE!</v>
      </c>
      <c r="F4024" s="78" t="e">
        <f t="shared" si="311"/>
        <v>#VALUE!</v>
      </c>
      <c r="G4024" s="99">
        <f t="shared" si="312"/>
        <v>0</v>
      </c>
      <c r="H4024" s="99">
        <v>1</v>
      </c>
    </row>
    <row r="4025" spans="3:8" ht="18" customHeight="1" x14ac:dyDescent="0.25">
      <c r="C4025" s="36" t="str">
        <f t="shared" si="308"/>
        <v/>
      </c>
      <c r="D4025" s="36">
        <f t="shared" si="309"/>
        <v>0</v>
      </c>
      <c r="E4025" s="36" t="e">
        <f t="shared" si="310"/>
        <v>#VALUE!</v>
      </c>
      <c r="F4025" s="78" t="e">
        <f t="shared" si="311"/>
        <v>#VALUE!</v>
      </c>
      <c r="G4025" s="99">
        <f t="shared" si="312"/>
        <v>0</v>
      </c>
      <c r="H4025" s="99">
        <v>1</v>
      </c>
    </row>
    <row r="4026" spans="3:8" ht="18" customHeight="1" x14ac:dyDescent="0.25">
      <c r="C4026" s="36" t="str">
        <f t="shared" si="308"/>
        <v/>
      </c>
      <c r="D4026" s="36">
        <f t="shared" si="309"/>
        <v>0</v>
      </c>
      <c r="E4026" s="36" t="e">
        <f t="shared" si="310"/>
        <v>#VALUE!</v>
      </c>
      <c r="F4026" s="78" t="e">
        <f t="shared" si="311"/>
        <v>#VALUE!</v>
      </c>
      <c r="G4026" s="99">
        <f t="shared" si="312"/>
        <v>0</v>
      </c>
      <c r="H4026" s="99">
        <v>1</v>
      </c>
    </row>
    <row r="4027" spans="3:8" ht="18" customHeight="1" x14ac:dyDescent="0.25">
      <c r="C4027" s="36" t="str">
        <f t="shared" si="308"/>
        <v/>
      </c>
      <c r="D4027" s="36">
        <f t="shared" si="309"/>
        <v>0</v>
      </c>
      <c r="E4027" s="36" t="e">
        <f t="shared" si="310"/>
        <v>#VALUE!</v>
      </c>
      <c r="F4027" s="78" t="e">
        <f t="shared" si="311"/>
        <v>#VALUE!</v>
      </c>
      <c r="G4027" s="99">
        <f t="shared" si="312"/>
        <v>0</v>
      </c>
      <c r="H4027" s="99">
        <v>1</v>
      </c>
    </row>
    <row r="4028" spans="3:8" ht="18" customHeight="1" x14ac:dyDescent="0.25">
      <c r="C4028" s="36" t="str">
        <f t="shared" si="308"/>
        <v/>
      </c>
      <c r="D4028" s="36">
        <f t="shared" si="309"/>
        <v>0</v>
      </c>
      <c r="E4028" s="36" t="e">
        <f t="shared" si="310"/>
        <v>#VALUE!</v>
      </c>
      <c r="F4028" s="78" t="e">
        <f t="shared" si="311"/>
        <v>#VALUE!</v>
      </c>
      <c r="G4028" s="99">
        <f t="shared" si="312"/>
        <v>0</v>
      </c>
      <c r="H4028" s="99">
        <v>1</v>
      </c>
    </row>
    <row r="4029" spans="3:8" ht="18" customHeight="1" x14ac:dyDescent="0.25">
      <c r="C4029" s="36" t="str">
        <f t="shared" si="308"/>
        <v/>
      </c>
      <c r="D4029" s="36">
        <f t="shared" si="309"/>
        <v>0</v>
      </c>
      <c r="E4029" s="36" t="e">
        <f t="shared" si="310"/>
        <v>#VALUE!</v>
      </c>
      <c r="F4029" s="78" t="e">
        <f t="shared" si="311"/>
        <v>#VALUE!</v>
      </c>
      <c r="G4029" s="99">
        <f t="shared" si="312"/>
        <v>0</v>
      </c>
      <c r="H4029" s="99">
        <v>1</v>
      </c>
    </row>
    <row r="4030" spans="3:8" ht="18" customHeight="1" x14ac:dyDescent="0.25">
      <c r="C4030" s="36" t="str">
        <f t="shared" si="308"/>
        <v/>
      </c>
      <c r="D4030" s="36">
        <f t="shared" si="309"/>
        <v>0</v>
      </c>
      <c r="E4030" s="36" t="e">
        <f t="shared" si="310"/>
        <v>#VALUE!</v>
      </c>
      <c r="F4030" s="78" t="e">
        <f t="shared" si="311"/>
        <v>#VALUE!</v>
      </c>
      <c r="G4030" s="99">
        <f t="shared" si="312"/>
        <v>0</v>
      </c>
      <c r="H4030" s="99">
        <v>1</v>
      </c>
    </row>
    <row r="4031" spans="3:8" ht="18" customHeight="1" x14ac:dyDescent="0.25">
      <c r="C4031" s="36" t="str">
        <f t="shared" si="308"/>
        <v/>
      </c>
      <c r="D4031" s="36">
        <f t="shared" si="309"/>
        <v>0</v>
      </c>
      <c r="E4031" s="36" t="e">
        <f t="shared" si="310"/>
        <v>#VALUE!</v>
      </c>
      <c r="F4031" s="78" t="e">
        <f t="shared" si="311"/>
        <v>#VALUE!</v>
      </c>
      <c r="G4031" s="99">
        <f t="shared" si="312"/>
        <v>0</v>
      </c>
      <c r="H4031" s="99">
        <v>1</v>
      </c>
    </row>
    <row r="4032" spans="3:8" ht="18" customHeight="1" x14ac:dyDescent="0.25">
      <c r="C4032" s="36" t="str">
        <f t="shared" si="308"/>
        <v/>
      </c>
      <c r="D4032" s="36">
        <f t="shared" si="309"/>
        <v>0</v>
      </c>
      <c r="E4032" s="36" t="e">
        <f t="shared" si="310"/>
        <v>#VALUE!</v>
      </c>
      <c r="F4032" s="78" t="e">
        <f t="shared" si="311"/>
        <v>#VALUE!</v>
      </c>
      <c r="G4032" s="99">
        <f t="shared" si="312"/>
        <v>0</v>
      </c>
      <c r="H4032" s="99">
        <v>1</v>
      </c>
    </row>
    <row r="4033" spans="3:8" ht="18" customHeight="1" x14ac:dyDescent="0.25">
      <c r="C4033" s="36" t="str">
        <f t="shared" si="308"/>
        <v/>
      </c>
      <c r="D4033" s="36">
        <f t="shared" si="309"/>
        <v>0</v>
      </c>
      <c r="E4033" s="36" t="e">
        <f t="shared" si="310"/>
        <v>#VALUE!</v>
      </c>
      <c r="F4033" s="78" t="e">
        <f t="shared" si="311"/>
        <v>#VALUE!</v>
      </c>
      <c r="G4033" s="99">
        <f t="shared" si="312"/>
        <v>0</v>
      </c>
      <c r="H4033" s="99">
        <v>1</v>
      </c>
    </row>
    <row r="4034" spans="3:8" ht="18" customHeight="1" x14ac:dyDescent="0.25">
      <c r="C4034" s="36" t="str">
        <f t="shared" si="308"/>
        <v/>
      </c>
      <c r="D4034" s="36">
        <f t="shared" si="309"/>
        <v>0</v>
      </c>
      <c r="E4034" s="36" t="e">
        <f t="shared" si="310"/>
        <v>#VALUE!</v>
      </c>
      <c r="F4034" s="78" t="e">
        <f t="shared" si="311"/>
        <v>#VALUE!</v>
      </c>
      <c r="G4034" s="99">
        <f t="shared" si="312"/>
        <v>0</v>
      </c>
      <c r="H4034" s="99">
        <v>1</v>
      </c>
    </row>
    <row r="4035" spans="3:8" ht="18" customHeight="1" x14ac:dyDescent="0.25">
      <c r="C4035" s="36" t="str">
        <f t="shared" ref="C4035:C4098" si="313">TRIM(RIGHT(SUBSTITUTE(A4035,"/",REPT(" ",LEN(A4035))),LEN(A4035)))</f>
        <v/>
      </c>
      <c r="D4035" s="36">
        <f t="shared" ref="D4035:D4098" si="314">B4035</f>
        <v>0</v>
      </c>
      <c r="E4035" s="36" t="e">
        <f t="shared" ref="E4035:E4098" si="315">LEFT(A4035,LEN(A4035)-LEN(C4035)-1)</f>
        <v>#VALUE!</v>
      </c>
      <c r="F4035" s="78" t="e">
        <f t="shared" ref="F4035:F4098" si="316">LEFT(A4035,FIND("/",A4035,FIND("/",A4035)+1)-1)</f>
        <v>#VALUE!</v>
      </c>
      <c r="G4035" s="99">
        <f t="shared" ref="G4035:G4098" si="317">B4035</f>
        <v>0</v>
      </c>
      <c r="H4035" s="99">
        <v>1</v>
      </c>
    </row>
    <row r="4036" spans="3:8" ht="18" customHeight="1" x14ac:dyDescent="0.25">
      <c r="C4036" s="36" t="str">
        <f t="shared" si="313"/>
        <v/>
      </c>
      <c r="D4036" s="36">
        <f t="shared" si="314"/>
        <v>0</v>
      </c>
      <c r="E4036" s="36" t="e">
        <f t="shared" si="315"/>
        <v>#VALUE!</v>
      </c>
      <c r="F4036" s="78" t="e">
        <f t="shared" si="316"/>
        <v>#VALUE!</v>
      </c>
      <c r="G4036" s="99">
        <f t="shared" si="317"/>
        <v>0</v>
      </c>
      <c r="H4036" s="99">
        <v>1</v>
      </c>
    </row>
    <row r="4037" spans="3:8" ht="18" customHeight="1" x14ac:dyDescent="0.25">
      <c r="C4037" s="36" t="str">
        <f t="shared" si="313"/>
        <v/>
      </c>
      <c r="D4037" s="36">
        <f t="shared" si="314"/>
        <v>0</v>
      </c>
      <c r="E4037" s="36" t="e">
        <f t="shared" si="315"/>
        <v>#VALUE!</v>
      </c>
      <c r="F4037" s="78" t="e">
        <f t="shared" si="316"/>
        <v>#VALUE!</v>
      </c>
      <c r="G4037" s="99">
        <f t="shared" si="317"/>
        <v>0</v>
      </c>
      <c r="H4037" s="99">
        <v>1</v>
      </c>
    </row>
    <row r="4038" spans="3:8" ht="18" customHeight="1" x14ac:dyDescent="0.25">
      <c r="C4038" s="36" t="str">
        <f t="shared" si="313"/>
        <v/>
      </c>
      <c r="D4038" s="36">
        <f t="shared" si="314"/>
        <v>0</v>
      </c>
      <c r="E4038" s="36" t="e">
        <f t="shared" si="315"/>
        <v>#VALUE!</v>
      </c>
      <c r="F4038" s="78" t="e">
        <f t="shared" si="316"/>
        <v>#VALUE!</v>
      </c>
      <c r="G4038" s="99">
        <f t="shared" si="317"/>
        <v>0</v>
      </c>
      <c r="H4038" s="99">
        <v>1</v>
      </c>
    </row>
    <row r="4039" spans="3:8" ht="18" customHeight="1" x14ac:dyDescent="0.25">
      <c r="C4039" s="36" t="str">
        <f t="shared" si="313"/>
        <v/>
      </c>
      <c r="D4039" s="36">
        <f t="shared" si="314"/>
        <v>0</v>
      </c>
      <c r="E4039" s="36" t="e">
        <f t="shared" si="315"/>
        <v>#VALUE!</v>
      </c>
      <c r="F4039" s="78" t="e">
        <f t="shared" si="316"/>
        <v>#VALUE!</v>
      </c>
      <c r="G4039" s="99">
        <f t="shared" si="317"/>
        <v>0</v>
      </c>
      <c r="H4039" s="99">
        <v>1</v>
      </c>
    </row>
    <row r="4040" spans="3:8" ht="18" customHeight="1" x14ac:dyDescent="0.25">
      <c r="C4040" s="36" t="str">
        <f t="shared" si="313"/>
        <v/>
      </c>
      <c r="D4040" s="36">
        <f t="shared" si="314"/>
        <v>0</v>
      </c>
      <c r="E4040" s="36" t="e">
        <f t="shared" si="315"/>
        <v>#VALUE!</v>
      </c>
      <c r="F4040" s="78" t="e">
        <f t="shared" si="316"/>
        <v>#VALUE!</v>
      </c>
      <c r="G4040" s="99">
        <f t="shared" si="317"/>
        <v>0</v>
      </c>
      <c r="H4040" s="99">
        <v>1</v>
      </c>
    </row>
    <row r="4041" spans="3:8" ht="18" customHeight="1" x14ac:dyDescent="0.25">
      <c r="C4041" s="36" t="str">
        <f t="shared" si="313"/>
        <v/>
      </c>
      <c r="D4041" s="36">
        <f t="shared" si="314"/>
        <v>0</v>
      </c>
      <c r="E4041" s="36" t="e">
        <f t="shared" si="315"/>
        <v>#VALUE!</v>
      </c>
      <c r="F4041" s="78" t="e">
        <f t="shared" si="316"/>
        <v>#VALUE!</v>
      </c>
      <c r="G4041" s="99">
        <f t="shared" si="317"/>
        <v>0</v>
      </c>
      <c r="H4041" s="99">
        <v>1</v>
      </c>
    </row>
    <row r="4042" spans="3:8" ht="18" customHeight="1" x14ac:dyDescent="0.25">
      <c r="C4042" s="36" t="str">
        <f t="shared" si="313"/>
        <v/>
      </c>
      <c r="D4042" s="36">
        <f t="shared" si="314"/>
        <v>0</v>
      </c>
      <c r="E4042" s="36" t="e">
        <f t="shared" si="315"/>
        <v>#VALUE!</v>
      </c>
      <c r="F4042" s="78" t="e">
        <f t="shared" si="316"/>
        <v>#VALUE!</v>
      </c>
      <c r="G4042" s="99">
        <f t="shared" si="317"/>
        <v>0</v>
      </c>
      <c r="H4042" s="99">
        <v>1</v>
      </c>
    </row>
    <row r="4043" spans="3:8" ht="18" customHeight="1" x14ac:dyDescent="0.25">
      <c r="C4043" s="36" t="str">
        <f t="shared" si="313"/>
        <v/>
      </c>
      <c r="D4043" s="36">
        <f t="shared" si="314"/>
        <v>0</v>
      </c>
      <c r="E4043" s="36" t="e">
        <f t="shared" si="315"/>
        <v>#VALUE!</v>
      </c>
      <c r="F4043" s="78" t="e">
        <f t="shared" si="316"/>
        <v>#VALUE!</v>
      </c>
      <c r="G4043" s="99">
        <f t="shared" si="317"/>
        <v>0</v>
      </c>
      <c r="H4043" s="99">
        <v>1</v>
      </c>
    </row>
    <row r="4044" spans="3:8" ht="18" customHeight="1" x14ac:dyDescent="0.25">
      <c r="C4044" s="36" t="str">
        <f t="shared" si="313"/>
        <v/>
      </c>
      <c r="D4044" s="36">
        <f t="shared" si="314"/>
        <v>0</v>
      </c>
      <c r="E4044" s="36" t="e">
        <f t="shared" si="315"/>
        <v>#VALUE!</v>
      </c>
      <c r="F4044" s="78" t="e">
        <f t="shared" si="316"/>
        <v>#VALUE!</v>
      </c>
      <c r="G4044" s="99">
        <f t="shared" si="317"/>
        <v>0</v>
      </c>
      <c r="H4044" s="99">
        <v>1</v>
      </c>
    </row>
    <row r="4045" spans="3:8" ht="18" customHeight="1" x14ac:dyDescent="0.25">
      <c r="C4045" s="36" t="str">
        <f t="shared" si="313"/>
        <v/>
      </c>
      <c r="D4045" s="36">
        <f t="shared" si="314"/>
        <v>0</v>
      </c>
      <c r="E4045" s="36" t="e">
        <f t="shared" si="315"/>
        <v>#VALUE!</v>
      </c>
      <c r="F4045" s="78" t="e">
        <f t="shared" si="316"/>
        <v>#VALUE!</v>
      </c>
      <c r="G4045" s="99">
        <f t="shared" si="317"/>
        <v>0</v>
      </c>
      <c r="H4045" s="99">
        <v>1</v>
      </c>
    </row>
    <row r="4046" spans="3:8" ht="18" customHeight="1" x14ac:dyDescent="0.25">
      <c r="C4046" s="36" t="str">
        <f t="shared" si="313"/>
        <v/>
      </c>
      <c r="D4046" s="36">
        <f t="shared" si="314"/>
        <v>0</v>
      </c>
      <c r="E4046" s="36" t="e">
        <f t="shared" si="315"/>
        <v>#VALUE!</v>
      </c>
      <c r="F4046" s="78" t="e">
        <f t="shared" si="316"/>
        <v>#VALUE!</v>
      </c>
      <c r="G4046" s="99">
        <f t="shared" si="317"/>
        <v>0</v>
      </c>
      <c r="H4046" s="99">
        <v>1</v>
      </c>
    </row>
    <row r="4047" spans="3:8" ht="18" customHeight="1" x14ac:dyDescent="0.25">
      <c r="C4047" s="36" t="str">
        <f t="shared" si="313"/>
        <v/>
      </c>
      <c r="D4047" s="36">
        <f t="shared" si="314"/>
        <v>0</v>
      </c>
      <c r="E4047" s="36" t="e">
        <f t="shared" si="315"/>
        <v>#VALUE!</v>
      </c>
      <c r="F4047" s="78" t="e">
        <f t="shared" si="316"/>
        <v>#VALUE!</v>
      </c>
      <c r="G4047" s="99">
        <f t="shared" si="317"/>
        <v>0</v>
      </c>
      <c r="H4047" s="99">
        <v>1</v>
      </c>
    </row>
    <row r="4048" spans="3:8" ht="18" customHeight="1" x14ac:dyDescent="0.25">
      <c r="C4048" s="36" t="str">
        <f t="shared" si="313"/>
        <v/>
      </c>
      <c r="D4048" s="36">
        <f t="shared" si="314"/>
        <v>0</v>
      </c>
      <c r="E4048" s="36" t="e">
        <f t="shared" si="315"/>
        <v>#VALUE!</v>
      </c>
      <c r="F4048" s="78" t="e">
        <f t="shared" si="316"/>
        <v>#VALUE!</v>
      </c>
      <c r="G4048" s="99">
        <f t="shared" si="317"/>
        <v>0</v>
      </c>
      <c r="H4048" s="99">
        <v>1</v>
      </c>
    </row>
    <row r="4049" spans="3:8" ht="18" customHeight="1" x14ac:dyDescent="0.25">
      <c r="C4049" s="36" t="str">
        <f t="shared" si="313"/>
        <v/>
      </c>
      <c r="D4049" s="36">
        <f t="shared" si="314"/>
        <v>0</v>
      </c>
      <c r="E4049" s="36" t="e">
        <f t="shared" si="315"/>
        <v>#VALUE!</v>
      </c>
      <c r="F4049" s="78" t="e">
        <f t="shared" si="316"/>
        <v>#VALUE!</v>
      </c>
      <c r="G4049" s="99">
        <f t="shared" si="317"/>
        <v>0</v>
      </c>
      <c r="H4049" s="99">
        <v>1</v>
      </c>
    </row>
    <row r="4050" spans="3:8" ht="18" customHeight="1" x14ac:dyDescent="0.25">
      <c r="C4050" s="36" t="str">
        <f t="shared" si="313"/>
        <v/>
      </c>
      <c r="D4050" s="36">
        <f t="shared" si="314"/>
        <v>0</v>
      </c>
      <c r="E4050" s="36" t="e">
        <f t="shared" si="315"/>
        <v>#VALUE!</v>
      </c>
      <c r="F4050" s="78" t="e">
        <f t="shared" si="316"/>
        <v>#VALUE!</v>
      </c>
      <c r="G4050" s="99">
        <f t="shared" si="317"/>
        <v>0</v>
      </c>
      <c r="H4050" s="99">
        <v>1</v>
      </c>
    </row>
    <row r="4051" spans="3:8" ht="18" customHeight="1" x14ac:dyDescent="0.25">
      <c r="C4051" s="36" t="str">
        <f t="shared" si="313"/>
        <v/>
      </c>
      <c r="D4051" s="36">
        <f t="shared" si="314"/>
        <v>0</v>
      </c>
      <c r="E4051" s="36" t="e">
        <f t="shared" si="315"/>
        <v>#VALUE!</v>
      </c>
      <c r="F4051" s="78" t="e">
        <f t="shared" si="316"/>
        <v>#VALUE!</v>
      </c>
      <c r="G4051" s="99">
        <f t="shared" si="317"/>
        <v>0</v>
      </c>
      <c r="H4051" s="99">
        <v>1</v>
      </c>
    </row>
    <row r="4052" spans="3:8" ht="18" customHeight="1" x14ac:dyDescent="0.25">
      <c r="C4052" s="36" t="str">
        <f t="shared" si="313"/>
        <v/>
      </c>
      <c r="D4052" s="36">
        <f t="shared" si="314"/>
        <v>0</v>
      </c>
      <c r="E4052" s="36" t="e">
        <f t="shared" si="315"/>
        <v>#VALUE!</v>
      </c>
      <c r="F4052" s="78" t="e">
        <f t="shared" si="316"/>
        <v>#VALUE!</v>
      </c>
      <c r="G4052" s="99">
        <f t="shared" si="317"/>
        <v>0</v>
      </c>
      <c r="H4052" s="99">
        <v>1</v>
      </c>
    </row>
    <row r="4053" spans="3:8" ht="18" customHeight="1" x14ac:dyDescent="0.25">
      <c r="C4053" s="36" t="str">
        <f t="shared" si="313"/>
        <v/>
      </c>
      <c r="D4053" s="36">
        <f t="shared" si="314"/>
        <v>0</v>
      </c>
      <c r="E4053" s="36" t="e">
        <f t="shared" si="315"/>
        <v>#VALUE!</v>
      </c>
      <c r="F4053" s="78" t="e">
        <f t="shared" si="316"/>
        <v>#VALUE!</v>
      </c>
      <c r="G4053" s="99">
        <f t="shared" si="317"/>
        <v>0</v>
      </c>
      <c r="H4053" s="99">
        <v>1</v>
      </c>
    </row>
    <row r="4054" spans="3:8" ht="18" customHeight="1" x14ac:dyDescent="0.25">
      <c r="C4054" s="36" t="str">
        <f t="shared" si="313"/>
        <v/>
      </c>
      <c r="D4054" s="36">
        <f t="shared" si="314"/>
        <v>0</v>
      </c>
      <c r="E4054" s="36" t="e">
        <f t="shared" si="315"/>
        <v>#VALUE!</v>
      </c>
      <c r="F4054" s="78" t="e">
        <f t="shared" si="316"/>
        <v>#VALUE!</v>
      </c>
      <c r="G4054" s="99">
        <f t="shared" si="317"/>
        <v>0</v>
      </c>
      <c r="H4054" s="99">
        <v>1</v>
      </c>
    </row>
    <row r="4055" spans="3:8" ht="18" customHeight="1" x14ac:dyDescent="0.25">
      <c r="C4055" s="36" t="str">
        <f t="shared" si="313"/>
        <v/>
      </c>
      <c r="D4055" s="36">
        <f t="shared" si="314"/>
        <v>0</v>
      </c>
      <c r="E4055" s="36" t="e">
        <f t="shared" si="315"/>
        <v>#VALUE!</v>
      </c>
      <c r="F4055" s="78" t="e">
        <f t="shared" si="316"/>
        <v>#VALUE!</v>
      </c>
      <c r="G4055" s="99">
        <f t="shared" si="317"/>
        <v>0</v>
      </c>
      <c r="H4055" s="99">
        <v>1</v>
      </c>
    </row>
    <row r="4056" spans="3:8" ht="18" customHeight="1" x14ac:dyDescent="0.25">
      <c r="C4056" s="36" t="str">
        <f t="shared" si="313"/>
        <v/>
      </c>
      <c r="D4056" s="36">
        <f t="shared" si="314"/>
        <v>0</v>
      </c>
      <c r="E4056" s="36" t="e">
        <f t="shared" si="315"/>
        <v>#VALUE!</v>
      </c>
      <c r="F4056" s="78" t="e">
        <f t="shared" si="316"/>
        <v>#VALUE!</v>
      </c>
      <c r="G4056" s="99">
        <f t="shared" si="317"/>
        <v>0</v>
      </c>
      <c r="H4056" s="99">
        <v>1</v>
      </c>
    </row>
    <row r="4057" spans="3:8" ht="18" customHeight="1" x14ac:dyDescent="0.25">
      <c r="C4057" s="36" t="str">
        <f t="shared" si="313"/>
        <v/>
      </c>
      <c r="D4057" s="36">
        <f t="shared" si="314"/>
        <v>0</v>
      </c>
      <c r="E4057" s="36" t="e">
        <f t="shared" si="315"/>
        <v>#VALUE!</v>
      </c>
      <c r="F4057" s="78" t="e">
        <f t="shared" si="316"/>
        <v>#VALUE!</v>
      </c>
      <c r="G4057" s="99">
        <f t="shared" si="317"/>
        <v>0</v>
      </c>
      <c r="H4057" s="99">
        <v>1</v>
      </c>
    </row>
    <row r="4058" spans="3:8" ht="18" customHeight="1" x14ac:dyDescent="0.25">
      <c r="C4058" s="36" t="str">
        <f t="shared" si="313"/>
        <v/>
      </c>
      <c r="D4058" s="36">
        <f t="shared" si="314"/>
        <v>0</v>
      </c>
      <c r="E4058" s="36" t="e">
        <f t="shared" si="315"/>
        <v>#VALUE!</v>
      </c>
      <c r="F4058" s="78" t="e">
        <f t="shared" si="316"/>
        <v>#VALUE!</v>
      </c>
      <c r="G4058" s="99">
        <f t="shared" si="317"/>
        <v>0</v>
      </c>
      <c r="H4058" s="99">
        <v>1</v>
      </c>
    </row>
    <row r="4059" spans="3:8" ht="18" customHeight="1" x14ac:dyDescent="0.25">
      <c r="C4059" s="36" t="str">
        <f t="shared" si="313"/>
        <v/>
      </c>
      <c r="D4059" s="36">
        <f t="shared" si="314"/>
        <v>0</v>
      </c>
      <c r="E4059" s="36" t="e">
        <f t="shared" si="315"/>
        <v>#VALUE!</v>
      </c>
      <c r="F4059" s="78" t="e">
        <f t="shared" si="316"/>
        <v>#VALUE!</v>
      </c>
      <c r="G4059" s="99">
        <f t="shared" si="317"/>
        <v>0</v>
      </c>
      <c r="H4059" s="99">
        <v>1</v>
      </c>
    </row>
    <row r="4060" spans="3:8" ht="18" customHeight="1" x14ac:dyDescent="0.25">
      <c r="C4060" s="36" t="str">
        <f t="shared" si="313"/>
        <v/>
      </c>
      <c r="D4060" s="36">
        <f t="shared" si="314"/>
        <v>0</v>
      </c>
      <c r="E4060" s="36" t="e">
        <f t="shared" si="315"/>
        <v>#VALUE!</v>
      </c>
      <c r="F4060" s="78" t="e">
        <f t="shared" si="316"/>
        <v>#VALUE!</v>
      </c>
      <c r="G4060" s="99">
        <f t="shared" si="317"/>
        <v>0</v>
      </c>
      <c r="H4060" s="99">
        <v>1</v>
      </c>
    </row>
    <row r="4061" spans="3:8" ht="18" customHeight="1" x14ac:dyDescent="0.25">
      <c r="C4061" s="36" t="str">
        <f t="shared" si="313"/>
        <v/>
      </c>
      <c r="D4061" s="36">
        <f t="shared" si="314"/>
        <v>0</v>
      </c>
      <c r="E4061" s="36" t="e">
        <f t="shared" si="315"/>
        <v>#VALUE!</v>
      </c>
      <c r="F4061" s="78" t="e">
        <f t="shared" si="316"/>
        <v>#VALUE!</v>
      </c>
      <c r="G4061" s="99">
        <f t="shared" si="317"/>
        <v>0</v>
      </c>
      <c r="H4061" s="99">
        <v>1</v>
      </c>
    </row>
    <row r="4062" spans="3:8" ht="18" customHeight="1" x14ac:dyDescent="0.25">
      <c r="C4062" s="36" t="str">
        <f t="shared" si="313"/>
        <v/>
      </c>
      <c r="D4062" s="36">
        <f t="shared" si="314"/>
        <v>0</v>
      </c>
      <c r="E4062" s="36" t="e">
        <f t="shared" si="315"/>
        <v>#VALUE!</v>
      </c>
      <c r="F4062" s="78" t="e">
        <f t="shared" si="316"/>
        <v>#VALUE!</v>
      </c>
      <c r="G4062" s="99">
        <f t="shared" si="317"/>
        <v>0</v>
      </c>
      <c r="H4062" s="99">
        <v>1</v>
      </c>
    </row>
    <row r="4063" spans="3:8" ht="18" customHeight="1" x14ac:dyDescent="0.25">
      <c r="C4063" s="36" t="str">
        <f t="shared" si="313"/>
        <v/>
      </c>
      <c r="D4063" s="36">
        <f t="shared" si="314"/>
        <v>0</v>
      </c>
      <c r="E4063" s="36" t="e">
        <f t="shared" si="315"/>
        <v>#VALUE!</v>
      </c>
      <c r="F4063" s="78" t="e">
        <f t="shared" si="316"/>
        <v>#VALUE!</v>
      </c>
      <c r="G4063" s="99">
        <f t="shared" si="317"/>
        <v>0</v>
      </c>
      <c r="H4063" s="99">
        <v>1</v>
      </c>
    </row>
    <row r="4064" spans="3:8" ht="18" customHeight="1" x14ac:dyDescent="0.25">
      <c r="C4064" s="36" t="str">
        <f t="shared" si="313"/>
        <v/>
      </c>
      <c r="D4064" s="36">
        <f t="shared" si="314"/>
        <v>0</v>
      </c>
      <c r="E4064" s="36" t="e">
        <f t="shared" si="315"/>
        <v>#VALUE!</v>
      </c>
      <c r="F4064" s="78" t="e">
        <f t="shared" si="316"/>
        <v>#VALUE!</v>
      </c>
      <c r="G4064" s="99">
        <f t="shared" si="317"/>
        <v>0</v>
      </c>
      <c r="H4064" s="99">
        <v>1</v>
      </c>
    </row>
    <row r="4065" spans="3:8" ht="18" customHeight="1" x14ac:dyDescent="0.25">
      <c r="C4065" s="36" t="str">
        <f t="shared" si="313"/>
        <v/>
      </c>
      <c r="D4065" s="36">
        <f t="shared" si="314"/>
        <v>0</v>
      </c>
      <c r="E4065" s="36" t="e">
        <f t="shared" si="315"/>
        <v>#VALUE!</v>
      </c>
      <c r="F4065" s="78" t="e">
        <f t="shared" si="316"/>
        <v>#VALUE!</v>
      </c>
      <c r="G4065" s="99">
        <f t="shared" si="317"/>
        <v>0</v>
      </c>
      <c r="H4065" s="99">
        <v>1</v>
      </c>
    </row>
    <row r="4066" spans="3:8" ht="18" customHeight="1" x14ac:dyDescent="0.25">
      <c r="C4066" s="36" t="str">
        <f t="shared" si="313"/>
        <v/>
      </c>
      <c r="D4066" s="36">
        <f t="shared" si="314"/>
        <v>0</v>
      </c>
      <c r="E4066" s="36" t="e">
        <f t="shared" si="315"/>
        <v>#VALUE!</v>
      </c>
      <c r="F4066" s="78" t="e">
        <f t="shared" si="316"/>
        <v>#VALUE!</v>
      </c>
      <c r="G4066" s="99">
        <f t="shared" si="317"/>
        <v>0</v>
      </c>
      <c r="H4066" s="99">
        <v>1</v>
      </c>
    </row>
    <row r="4067" spans="3:8" ht="18" customHeight="1" x14ac:dyDescent="0.25">
      <c r="C4067" s="36" t="str">
        <f t="shared" si="313"/>
        <v/>
      </c>
      <c r="D4067" s="36">
        <f t="shared" si="314"/>
        <v>0</v>
      </c>
      <c r="E4067" s="36" t="e">
        <f t="shared" si="315"/>
        <v>#VALUE!</v>
      </c>
      <c r="F4067" s="78" t="e">
        <f t="shared" si="316"/>
        <v>#VALUE!</v>
      </c>
      <c r="G4067" s="99">
        <f t="shared" si="317"/>
        <v>0</v>
      </c>
      <c r="H4067" s="99">
        <v>1</v>
      </c>
    </row>
    <row r="4068" spans="3:8" ht="18" customHeight="1" x14ac:dyDescent="0.25">
      <c r="C4068" s="36" t="str">
        <f t="shared" si="313"/>
        <v/>
      </c>
      <c r="D4068" s="36">
        <f t="shared" si="314"/>
        <v>0</v>
      </c>
      <c r="E4068" s="36" t="e">
        <f t="shared" si="315"/>
        <v>#VALUE!</v>
      </c>
      <c r="F4068" s="78" t="e">
        <f t="shared" si="316"/>
        <v>#VALUE!</v>
      </c>
      <c r="G4068" s="99">
        <f t="shared" si="317"/>
        <v>0</v>
      </c>
      <c r="H4068" s="99">
        <v>1</v>
      </c>
    </row>
    <row r="4069" spans="3:8" ht="18" customHeight="1" x14ac:dyDescent="0.25">
      <c r="C4069" s="36" t="str">
        <f t="shared" si="313"/>
        <v/>
      </c>
      <c r="D4069" s="36">
        <f t="shared" si="314"/>
        <v>0</v>
      </c>
      <c r="E4069" s="36" t="e">
        <f t="shared" si="315"/>
        <v>#VALUE!</v>
      </c>
      <c r="F4069" s="78" t="e">
        <f t="shared" si="316"/>
        <v>#VALUE!</v>
      </c>
      <c r="G4069" s="99">
        <f t="shared" si="317"/>
        <v>0</v>
      </c>
      <c r="H4069" s="99">
        <v>1</v>
      </c>
    </row>
    <row r="4070" spans="3:8" ht="18" customHeight="1" x14ac:dyDescent="0.25">
      <c r="C4070" s="36" t="str">
        <f t="shared" si="313"/>
        <v/>
      </c>
      <c r="D4070" s="36">
        <f t="shared" si="314"/>
        <v>0</v>
      </c>
      <c r="E4070" s="36" t="e">
        <f t="shared" si="315"/>
        <v>#VALUE!</v>
      </c>
      <c r="F4070" s="78" t="e">
        <f t="shared" si="316"/>
        <v>#VALUE!</v>
      </c>
      <c r="G4070" s="99">
        <f t="shared" si="317"/>
        <v>0</v>
      </c>
      <c r="H4070" s="99">
        <v>1</v>
      </c>
    </row>
    <row r="4071" spans="3:8" ht="18" customHeight="1" x14ac:dyDescent="0.25">
      <c r="C4071" s="36" t="str">
        <f t="shared" si="313"/>
        <v/>
      </c>
      <c r="D4071" s="36">
        <f t="shared" si="314"/>
        <v>0</v>
      </c>
      <c r="E4071" s="36" t="e">
        <f t="shared" si="315"/>
        <v>#VALUE!</v>
      </c>
      <c r="F4071" s="78" t="e">
        <f t="shared" si="316"/>
        <v>#VALUE!</v>
      </c>
      <c r="G4071" s="99">
        <f t="shared" si="317"/>
        <v>0</v>
      </c>
      <c r="H4071" s="99">
        <v>1</v>
      </c>
    </row>
    <row r="4072" spans="3:8" ht="18" customHeight="1" x14ac:dyDescent="0.25">
      <c r="C4072" s="36" t="str">
        <f t="shared" si="313"/>
        <v/>
      </c>
      <c r="D4072" s="36">
        <f t="shared" si="314"/>
        <v>0</v>
      </c>
      <c r="E4072" s="36" t="e">
        <f t="shared" si="315"/>
        <v>#VALUE!</v>
      </c>
      <c r="F4072" s="78" t="e">
        <f t="shared" si="316"/>
        <v>#VALUE!</v>
      </c>
      <c r="G4072" s="99">
        <f t="shared" si="317"/>
        <v>0</v>
      </c>
      <c r="H4072" s="99">
        <v>1</v>
      </c>
    </row>
    <row r="4073" spans="3:8" ht="18" customHeight="1" x14ac:dyDescent="0.25">
      <c r="C4073" s="36" t="str">
        <f t="shared" si="313"/>
        <v/>
      </c>
      <c r="D4073" s="36">
        <f t="shared" si="314"/>
        <v>0</v>
      </c>
      <c r="E4073" s="36" t="e">
        <f t="shared" si="315"/>
        <v>#VALUE!</v>
      </c>
      <c r="F4073" s="78" t="e">
        <f t="shared" si="316"/>
        <v>#VALUE!</v>
      </c>
      <c r="G4073" s="99">
        <f t="shared" si="317"/>
        <v>0</v>
      </c>
      <c r="H4073" s="99">
        <v>1</v>
      </c>
    </row>
    <row r="4074" spans="3:8" ht="18" customHeight="1" x14ac:dyDescent="0.25">
      <c r="C4074" s="36" t="str">
        <f t="shared" si="313"/>
        <v/>
      </c>
      <c r="D4074" s="36">
        <f t="shared" si="314"/>
        <v>0</v>
      </c>
      <c r="E4074" s="36" t="e">
        <f t="shared" si="315"/>
        <v>#VALUE!</v>
      </c>
      <c r="F4074" s="78" t="e">
        <f t="shared" si="316"/>
        <v>#VALUE!</v>
      </c>
      <c r="G4074" s="99">
        <f t="shared" si="317"/>
        <v>0</v>
      </c>
      <c r="H4074" s="99">
        <v>1</v>
      </c>
    </row>
    <row r="4075" spans="3:8" ht="18" customHeight="1" x14ac:dyDescent="0.25">
      <c r="C4075" s="36" t="str">
        <f t="shared" si="313"/>
        <v/>
      </c>
      <c r="D4075" s="36">
        <f t="shared" si="314"/>
        <v>0</v>
      </c>
      <c r="E4075" s="36" t="e">
        <f t="shared" si="315"/>
        <v>#VALUE!</v>
      </c>
      <c r="F4075" s="78" t="e">
        <f t="shared" si="316"/>
        <v>#VALUE!</v>
      </c>
      <c r="G4075" s="99">
        <f t="shared" si="317"/>
        <v>0</v>
      </c>
      <c r="H4075" s="99">
        <v>1</v>
      </c>
    </row>
    <row r="4076" spans="3:8" ht="18" customHeight="1" x14ac:dyDescent="0.25">
      <c r="C4076" s="36" t="str">
        <f t="shared" si="313"/>
        <v/>
      </c>
      <c r="D4076" s="36">
        <f t="shared" si="314"/>
        <v>0</v>
      </c>
      <c r="E4076" s="36" t="e">
        <f t="shared" si="315"/>
        <v>#VALUE!</v>
      </c>
      <c r="F4076" s="78" t="e">
        <f t="shared" si="316"/>
        <v>#VALUE!</v>
      </c>
      <c r="G4076" s="99">
        <f t="shared" si="317"/>
        <v>0</v>
      </c>
      <c r="H4076" s="99">
        <v>1</v>
      </c>
    </row>
    <row r="4077" spans="3:8" ht="18" customHeight="1" x14ac:dyDescent="0.25">
      <c r="C4077" s="36" t="str">
        <f t="shared" si="313"/>
        <v/>
      </c>
      <c r="D4077" s="36">
        <f t="shared" si="314"/>
        <v>0</v>
      </c>
      <c r="E4077" s="36" t="e">
        <f t="shared" si="315"/>
        <v>#VALUE!</v>
      </c>
      <c r="F4077" s="78" t="e">
        <f t="shared" si="316"/>
        <v>#VALUE!</v>
      </c>
      <c r="G4077" s="99">
        <f t="shared" si="317"/>
        <v>0</v>
      </c>
      <c r="H4077" s="99">
        <v>1</v>
      </c>
    </row>
    <row r="4078" spans="3:8" ht="18" customHeight="1" x14ac:dyDescent="0.25">
      <c r="C4078" s="36" t="str">
        <f t="shared" si="313"/>
        <v/>
      </c>
      <c r="D4078" s="36">
        <f t="shared" si="314"/>
        <v>0</v>
      </c>
      <c r="E4078" s="36" t="e">
        <f t="shared" si="315"/>
        <v>#VALUE!</v>
      </c>
      <c r="F4078" s="78" t="e">
        <f t="shared" si="316"/>
        <v>#VALUE!</v>
      </c>
      <c r="G4078" s="99">
        <f t="shared" si="317"/>
        <v>0</v>
      </c>
      <c r="H4078" s="99">
        <v>1</v>
      </c>
    </row>
    <row r="4079" spans="3:8" ht="18" customHeight="1" x14ac:dyDescent="0.25">
      <c r="C4079" s="36" t="str">
        <f t="shared" si="313"/>
        <v/>
      </c>
      <c r="D4079" s="36">
        <f t="shared" si="314"/>
        <v>0</v>
      </c>
      <c r="E4079" s="36" t="e">
        <f t="shared" si="315"/>
        <v>#VALUE!</v>
      </c>
      <c r="F4079" s="78" t="e">
        <f t="shared" si="316"/>
        <v>#VALUE!</v>
      </c>
      <c r="G4079" s="99">
        <f t="shared" si="317"/>
        <v>0</v>
      </c>
      <c r="H4079" s="99">
        <v>1</v>
      </c>
    </row>
    <row r="4080" spans="3:8" ht="18" customHeight="1" x14ac:dyDescent="0.25">
      <c r="C4080" s="36" t="str">
        <f t="shared" si="313"/>
        <v/>
      </c>
      <c r="D4080" s="36">
        <f t="shared" si="314"/>
        <v>0</v>
      </c>
      <c r="E4080" s="36" t="e">
        <f t="shared" si="315"/>
        <v>#VALUE!</v>
      </c>
      <c r="F4080" s="78" t="e">
        <f t="shared" si="316"/>
        <v>#VALUE!</v>
      </c>
      <c r="G4080" s="99">
        <f t="shared" si="317"/>
        <v>0</v>
      </c>
      <c r="H4080" s="99">
        <v>1</v>
      </c>
    </row>
    <row r="4081" spans="3:8" ht="18" customHeight="1" x14ac:dyDescent="0.25">
      <c r="C4081" s="36" t="str">
        <f t="shared" si="313"/>
        <v/>
      </c>
      <c r="D4081" s="36">
        <f t="shared" si="314"/>
        <v>0</v>
      </c>
      <c r="E4081" s="36" t="e">
        <f t="shared" si="315"/>
        <v>#VALUE!</v>
      </c>
      <c r="F4081" s="78" t="e">
        <f t="shared" si="316"/>
        <v>#VALUE!</v>
      </c>
      <c r="G4081" s="99">
        <f t="shared" si="317"/>
        <v>0</v>
      </c>
      <c r="H4081" s="99">
        <v>1</v>
      </c>
    </row>
    <row r="4082" spans="3:8" ht="18" customHeight="1" x14ac:dyDescent="0.25">
      <c r="C4082" s="36" t="str">
        <f t="shared" si="313"/>
        <v/>
      </c>
      <c r="D4082" s="36">
        <f t="shared" si="314"/>
        <v>0</v>
      </c>
      <c r="E4082" s="36" t="e">
        <f t="shared" si="315"/>
        <v>#VALUE!</v>
      </c>
      <c r="F4082" s="78" t="e">
        <f t="shared" si="316"/>
        <v>#VALUE!</v>
      </c>
      <c r="G4082" s="99">
        <f t="shared" si="317"/>
        <v>0</v>
      </c>
      <c r="H4082" s="99">
        <v>1</v>
      </c>
    </row>
    <row r="4083" spans="3:8" ht="18" customHeight="1" x14ac:dyDescent="0.25">
      <c r="C4083" s="36" t="str">
        <f t="shared" si="313"/>
        <v/>
      </c>
      <c r="D4083" s="36">
        <f t="shared" si="314"/>
        <v>0</v>
      </c>
      <c r="E4083" s="36" t="e">
        <f t="shared" si="315"/>
        <v>#VALUE!</v>
      </c>
      <c r="F4083" s="78" t="e">
        <f t="shared" si="316"/>
        <v>#VALUE!</v>
      </c>
      <c r="G4083" s="99">
        <f t="shared" si="317"/>
        <v>0</v>
      </c>
      <c r="H4083" s="99">
        <v>1</v>
      </c>
    </row>
    <row r="4084" spans="3:8" ht="18" customHeight="1" x14ac:dyDescent="0.25">
      <c r="C4084" s="36" t="str">
        <f t="shared" si="313"/>
        <v/>
      </c>
      <c r="D4084" s="36">
        <f t="shared" si="314"/>
        <v>0</v>
      </c>
      <c r="E4084" s="36" t="e">
        <f t="shared" si="315"/>
        <v>#VALUE!</v>
      </c>
      <c r="F4084" s="78" t="e">
        <f t="shared" si="316"/>
        <v>#VALUE!</v>
      </c>
      <c r="G4084" s="99">
        <f t="shared" si="317"/>
        <v>0</v>
      </c>
      <c r="H4084" s="99">
        <v>1</v>
      </c>
    </row>
    <row r="4085" spans="3:8" ht="18" customHeight="1" x14ac:dyDescent="0.25">
      <c r="C4085" s="36" t="str">
        <f t="shared" si="313"/>
        <v/>
      </c>
      <c r="D4085" s="36">
        <f t="shared" si="314"/>
        <v>0</v>
      </c>
      <c r="E4085" s="36" t="e">
        <f t="shared" si="315"/>
        <v>#VALUE!</v>
      </c>
      <c r="F4085" s="78" t="e">
        <f t="shared" si="316"/>
        <v>#VALUE!</v>
      </c>
      <c r="G4085" s="99">
        <f t="shared" si="317"/>
        <v>0</v>
      </c>
      <c r="H4085" s="99">
        <v>1</v>
      </c>
    </row>
    <row r="4086" spans="3:8" ht="18" customHeight="1" x14ac:dyDescent="0.25">
      <c r="C4086" s="36" t="str">
        <f t="shared" si="313"/>
        <v/>
      </c>
      <c r="D4086" s="36">
        <f t="shared" si="314"/>
        <v>0</v>
      </c>
      <c r="E4086" s="36" t="e">
        <f t="shared" si="315"/>
        <v>#VALUE!</v>
      </c>
      <c r="F4086" s="78" t="e">
        <f t="shared" si="316"/>
        <v>#VALUE!</v>
      </c>
      <c r="G4086" s="99">
        <f t="shared" si="317"/>
        <v>0</v>
      </c>
      <c r="H4086" s="99">
        <v>1</v>
      </c>
    </row>
    <row r="4087" spans="3:8" ht="18" customHeight="1" x14ac:dyDescent="0.25">
      <c r="C4087" s="36" t="str">
        <f t="shared" si="313"/>
        <v/>
      </c>
      <c r="D4087" s="36">
        <f t="shared" si="314"/>
        <v>0</v>
      </c>
      <c r="E4087" s="36" t="e">
        <f t="shared" si="315"/>
        <v>#VALUE!</v>
      </c>
      <c r="F4087" s="78" t="e">
        <f t="shared" si="316"/>
        <v>#VALUE!</v>
      </c>
      <c r="G4087" s="99">
        <f t="shared" si="317"/>
        <v>0</v>
      </c>
      <c r="H4087" s="99">
        <v>1</v>
      </c>
    </row>
    <row r="4088" spans="3:8" ht="18" customHeight="1" x14ac:dyDescent="0.25">
      <c r="C4088" s="36" t="str">
        <f t="shared" si="313"/>
        <v/>
      </c>
      <c r="D4088" s="36">
        <f t="shared" si="314"/>
        <v>0</v>
      </c>
      <c r="E4088" s="36" t="e">
        <f t="shared" si="315"/>
        <v>#VALUE!</v>
      </c>
      <c r="F4088" s="78" t="e">
        <f t="shared" si="316"/>
        <v>#VALUE!</v>
      </c>
      <c r="G4088" s="99">
        <f t="shared" si="317"/>
        <v>0</v>
      </c>
      <c r="H4088" s="99">
        <v>1</v>
      </c>
    </row>
    <row r="4089" spans="3:8" ht="18" customHeight="1" x14ac:dyDescent="0.25">
      <c r="C4089" s="36" t="str">
        <f t="shared" si="313"/>
        <v/>
      </c>
      <c r="D4089" s="36">
        <f t="shared" si="314"/>
        <v>0</v>
      </c>
      <c r="E4089" s="36" t="e">
        <f t="shared" si="315"/>
        <v>#VALUE!</v>
      </c>
      <c r="F4089" s="78" t="e">
        <f t="shared" si="316"/>
        <v>#VALUE!</v>
      </c>
      <c r="G4089" s="99">
        <f t="shared" si="317"/>
        <v>0</v>
      </c>
      <c r="H4089" s="99">
        <v>1</v>
      </c>
    </row>
    <row r="4090" spans="3:8" ht="18" customHeight="1" x14ac:dyDescent="0.25">
      <c r="C4090" s="36" t="str">
        <f t="shared" si="313"/>
        <v/>
      </c>
      <c r="D4090" s="36">
        <f t="shared" si="314"/>
        <v>0</v>
      </c>
      <c r="E4090" s="36" t="e">
        <f t="shared" si="315"/>
        <v>#VALUE!</v>
      </c>
      <c r="F4090" s="78" t="e">
        <f t="shared" si="316"/>
        <v>#VALUE!</v>
      </c>
      <c r="G4090" s="99">
        <f t="shared" si="317"/>
        <v>0</v>
      </c>
      <c r="H4090" s="99">
        <v>1</v>
      </c>
    </row>
    <row r="4091" spans="3:8" ht="18" customHeight="1" x14ac:dyDescent="0.25">
      <c r="C4091" s="36" t="str">
        <f t="shared" si="313"/>
        <v/>
      </c>
      <c r="D4091" s="36">
        <f t="shared" si="314"/>
        <v>0</v>
      </c>
      <c r="E4091" s="36" t="e">
        <f t="shared" si="315"/>
        <v>#VALUE!</v>
      </c>
      <c r="F4091" s="78" t="e">
        <f t="shared" si="316"/>
        <v>#VALUE!</v>
      </c>
      <c r="G4091" s="99">
        <f t="shared" si="317"/>
        <v>0</v>
      </c>
      <c r="H4091" s="99">
        <v>1</v>
      </c>
    </row>
    <row r="4092" spans="3:8" ht="18" customHeight="1" x14ac:dyDescent="0.25">
      <c r="C4092" s="36" t="str">
        <f t="shared" si="313"/>
        <v/>
      </c>
      <c r="D4092" s="36">
        <f t="shared" si="314"/>
        <v>0</v>
      </c>
      <c r="E4092" s="36" t="e">
        <f t="shared" si="315"/>
        <v>#VALUE!</v>
      </c>
      <c r="F4092" s="78" t="e">
        <f t="shared" si="316"/>
        <v>#VALUE!</v>
      </c>
      <c r="G4092" s="99">
        <f t="shared" si="317"/>
        <v>0</v>
      </c>
      <c r="H4092" s="99">
        <v>1</v>
      </c>
    </row>
    <row r="4093" spans="3:8" ht="18" customHeight="1" x14ac:dyDescent="0.25">
      <c r="C4093" s="36" t="str">
        <f t="shared" si="313"/>
        <v/>
      </c>
      <c r="D4093" s="36">
        <f t="shared" si="314"/>
        <v>0</v>
      </c>
      <c r="E4093" s="36" t="e">
        <f t="shared" si="315"/>
        <v>#VALUE!</v>
      </c>
      <c r="F4093" s="78" t="e">
        <f t="shared" si="316"/>
        <v>#VALUE!</v>
      </c>
      <c r="G4093" s="99">
        <f t="shared" si="317"/>
        <v>0</v>
      </c>
      <c r="H4093" s="99">
        <v>1</v>
      </c>
    </row>
    <row r="4094" spans="3:8" ht="18" customHeight="1" x14ac:dyDescent="0.25">
      <c r="C4094" s="36" t="str">
        <f t="shared" si="313"/>
        <v/>
      </c>
      <c r="D4094" s="36">
        <f t="shared" si="314"/>
        <v>0</v>
      </c>
      <c r="E4094" s="36" t="e">
        <f t="shared" si="315"/>
        <v>#VALUE!</v>
      </c>
      <c r="F4094" s="78" t="e">
        <f t="shared" si="316"/>
        <v>#VALUE!</v>
      </c>
      <c r="G4094" s="99">
        <f t="shared" si="317"/>
        <v>0</v>
      </c>
      <c r="H4094" s="99">
        <v>1</v>
      </c>
    </row>
    <row r="4095" spans="3:8" ht="18" customHeight="1" x14ac:dyDescent="0.25">
      <c r="C4095" s="36" t="str">
        <f t="shared" si="313"/>
        <v/>
      </c>
      <c r="D4095" s="36">
        <f t="shared" si="314"/>
        <v>0</v>
      </c>
      <c r="E4095" s="36" t="e">
        <f t="shared" si="315"/>
        <v>#VALUE!</v>
      </c>
      <c r="F4095" s="78" t="e">
        <f t="shared" si="316"/>
        <v>#VALUE!</v>
      </c>
      <c r="G4095" s="99">
        <f t="shared" si="317"/>
        <v>0</v>
      </c>
      <c r="H4095" s="99">
        <v>1</v>
      </c>
    </row>
    <row r="4096" spans="3:8" ht="18" customHeight="1" x14ac:dyDescent="0.25">
      <c r="C4096" s="36" t="str">
        <f t="shared" si="313"/>
        <v/>
      </c>
      <c r="D4096" s="36">
        <f t="shared" si="314"/>
        <v>0</v>
      </c>
      <c r="E4096" s="36" t="e">
        <f t="shared" si="315"/>
        <v>#VALUE!</v>
      </c>
      <c r="F4096" s="78" t="e">
        <f t="shared" si="316"/>
        <v>#VALUE!</v>
      </c>
      <c r="G4096" s="99">
        <f t="shared" si="317"/>
        <v>0</v>
      </c>
      <c r="H4096" s="99">
        <v>1</v>
      </c>
    </row>
    <row r="4097" spans="3:8" ht="18" customHeight="1" x14ac:dyDescent="0.25">
      <c r="C4097" s="36" t="str">
        <f t="shared" si="313"/>
        <v/>
      </c>
      <c r="D4097" s="36">
        <f t="shared" si="314"/>
        <v>0</v>
      </c>
      <c r="E4097" s="36" t="e">
        <f t="shared" si="315"/>
        <v>#VALUE!</v>
      </c>
      <c r="F4097" s="78" t="e">
        <f t="shared" si="316"/>
        <v>#VALUE!</v>
      </c>
      <c r="G4097" s="99">
        <f t="shared" si="317"/>
        <v>0</v>
      </c>
      <c r="H4097" s="99">
        <v>1</v>
      </c>
    </row>
    <row r="4098" spans="3:8" ht="18" customHeight="1" x14ac:dyDescent="0.25">
      <c r="C4098" s="36" t="str">
        <f t="shared" si="313"/>
        <v/>
      </c>
      <c r="D4098" s="36">
        <f t="shared" si="314"/>
        <v>0</v>
      </c>
      <c r="E4098" s="36" t="e">
        <f t="shared" si="315"/>
        <v>#VALUE!</v>
      </c>
      <c r="F4098" s="78" t="e">
        <f t="shared" si="316"/>
        <v>#VALUE!</v>
      </c>
      <c r="G4098" s="99">
        <f t="shared" si="317"/>
        <v>0</v>
      </c>
      <c r="H4098" s="99">
        <v>1</v>
      </c>
    </row>
    <row r="4099" spans="3:8" ht="18" customHeight="1" x14ac:dyDescent="0.25">
      <c r="C4099" s="36" t="str">
        <f t="shared" ref="C4099:C4162" si="318">TRIM(RIGHT(SUBSTITUTE(A4099,"/",REPT(" ",LEN(A4099))),LEN(A4099)))</f>
        <v/>
      </c>
      <c r="D4099" s="36">
        <f t="shared" ref="D4099:D4162" si="319">B4099</f>
        <v>0</v>
      </c>
      <c r="E4099" s="36" t="e">
        <f t="shared" ref="E4099:E4162" si="320">LEFT(A4099,LEN(A4099)-LEN(C4099)-1)</f>
        <v>#VALUE!</v>
      </c>
      <c r="F4099" s="78" t="e">
        <f t="shared" ref="F4099:F4162" si="321">LEFT(A4099,FIND("/",A4099,FIND("/",A4099)+1)-1)</f>
        <v>#VALUE!</v>
      </c>
      <c r="G4099" s="99">
        <f t="shared" ref="G4099:G4162" si="322">B4099</f>
        <v>0</v>
      </c>
      <c r="H4099" s="99">
        <v>1</v>
      </c>
    </row>
    <row r="4100" spans="3:8" ht="18" customHeight="1" x14ac:dyDescent="0.25">
      <c r="C4100" s="36" t="str">
        <f t="shared" si="318"/>
        <v/>
      </c>
      <c r="D4100" s="36">
        <f t="shared" si="319"/>
        <v>0</v>
      </c>
      <c r="E4100" s="36" t="e">
        <f t="shared" si="320"/>
        <v>#VALUE!</v>
      </c>
      <c r="F4100" s="78" t="e">
        <f t="shared" si="321"/>
        <v>#VALUE!</v>
      </c>
      <c r="G4100" s="99">
        <f t="shared" si="322"/>
        <v>0</v>
      </c>
      <c r="H4100" s="99">
        <v>1</v>
      </c>
    </row>
    <row r="4101" spans="3:8" ht="18" customHeight="1" x14ac:dyDescent="0.25">
      <c r="C4101" s="36" t="str">
        <f t="shared" si="318"/>
        <v/>
      </c>
      <c r="D4101" s="36">
        <f t="shared" si="319"/>
        <v>0</v>
      </c>
      <c r="E4101" s="36" t="e">
        <f t="shared" si="320"/>
        <v>#VALUE!</v>
      </c>
      <c r="F4101" s="78" t="e">
        <f t="shared" si="321"/>
        <v>#VALUE!</v>
      </c>
      <c r="G4101" s="99">
        <f t="shared" si="322"/>
        <v>0</v>
      </c>
      <c r="H4101" s="99">
        <v>1</v>
      </c>
    </row>
    <row r="4102" spans="3:8" ht="18" customHeight="1" x14ac:dyDescent="0.25">
      <c r="C4102" s="36" t="str">
        <f t="shared" si="318"/>
        <v/>
      </c>
      <c r="D4102" s="36">
        <f t="shared" si="319"/>
        <v>0</v>
      </c>
      <c r="E4102" s="36" t="e">
        <f t="shared" si="320"/>
        <v>#VALUE!</v>
      </c>
      <c r="F4102" s="78" t="e">
        <f t="shared" si="321"/>
        <v>#VALUE!</v>
      </c>
      <c r="G4102" s="99">
        <f t="shared" si="322"/>
        <v>0</v>
      </c>
      <c r="H4102" s="99">
        <v>1</v>
      </c>
    </row>
    <row r="4103" spans="3:8" ht="18" customHeight="1" x14ac:dyDescent="0.25">
      <c r="C4103" s="36" t="str">
        <f t="shared" si="318"/>
        <v/>
      </c>
      <c r="D4103" s="36">
        <f t="shared" si="319"/>
        <v>0</v>
      </c>
      <c r="E4103" s="36" t="e">
        <f t="shared" si="320"/>
        <v>#VALUE!</v>
      </c>
      <c r="F4103" s="78" t="e">
        <f t="shared" si="321"/>
        <v>#VALUE!</v>
      </c>
      <c r="G4103" s="99">
        <f t="shared" si="322"/>
        <v>0</v>
      </c>
      <c r="H4103" s="99">
        <v>1</v>
      </c>
    </row>
    <row r="4104" spans="3:8" ht="18" customHeight="1" x14ac:dyDescent="0.25">
      <c r="C4104" s="36" t="str">
        <f t="shared" si="318"/>
        <v/>
      </c>
      <c r="D4104" s="36">
        <f t="shared" si="319"/>
        <v>0</v>
      </c>
      <c r="E4104" s="36" t="e">
        <f t="shared" si="320"/>
        <v>#VALUE!</v>
      </c>
      <c r="F4104" s="78" t="e">
        <f t="shared" si="321"/>
        <v>#VALUE!</v>
      </c>
      <c r="G4104" s="99">
        <f t="shared" si="322"/>
        <v>0</v>
      </c>
      <c r="H4104" s="99">
        <v>1</v>
      </c>
    </row>
    <row r="4105" spans="3:8" ht="18" customHeight="1" x14ac:dyDescent="0.25">
      <c r="C4105" s="36" t="str">
        <f t="shared" si="318"/>
        <v/>
      </c>
      <c r="D4105" s="36">
        <f t="shared" si="319"/>
        <v>0</v>
      </c>
      <c r="E4105" s="36" t="e">
        <f t="shared" si="320"/>
        <v>#VALUE!</v>
      </c>
      <c r="F4105" s="78" t="e">
        <f t="shared" si="321"/>
        <v>#VALUE!</v>
      </c>
      <c r="G4105" s="99">
        <f t="shared" si="322"/>
        <v>0</v>
      </c>
      <c r="H4105" s="99">
        <v>1</v>
      </c>
    </row>
    <row r="4106" spans="3:8" ht="18" customHeight="1" x14ac:dyDescent="0.25">
      <c r="C4106" s="36" t="str">
        <f t="shared" si="318"/>
        <v/>
      </c>
      <c r="D4106" s="36">
        <f t="shared" si="319"/>
        <v>0</v>
      </c>
      <c r="E4106" s="36" t="e">
        <f t="shared" si="320"/>
        <v>#VALUE!</v>
      </c>
      <c r="F4106" s="78" t="e">
        <f t="shared" si="321"/>
        <v>#VALUE!</v>
      </c>
      <c r="G4106" s="99">
        <f t="shared" si="322"/>
        <v>0</v>
      </c>
      <c r="H4106" s="99">
        <v>1</v>
      </c>
    </row>
    <row r="4107" spans="3:8" ht="18" customHeight="1" x14ac:dyDescent="0.25">
      <c r="C4107" s="36" t="str">
        <f t="shared" si="318"/>
        <v/>
      </c>
      <c r="D4107" s="36">
        <f t="shared" si="319"/>
        <v>0</v>
      </c>
      <c r="E4107" s="36" t="e">
        <f t="shared" si="320"/>
        <v>#VALUE!</v>
      </c>
      <c r="F4107" s="78" t="e">
        <f t="shared" si="321"/>
        <v>#VALUE!</v>
      </c>
      <c r="G4107" s="99">
        <f t="shared" si="322"/>
        <v>0</v>
      </c>
      <c r="H4107" s="99">
        <v>1</v>
      </c>
    </row>
    <row r="4108" spans="3:8" ht="18" customHeight="1" x14ac:dyDescent="0.25">
      <c r="C4108" s="36" t="str">
        <f t="shared" si="318"/>
        <v/>
      </c>
      <c r="D4108" s="36">
        <f t="shared" si="319"/>
        <v>0</v>
      </c>
      <c r="E4108" s="36" t="e">
        <f t="shared" si="320"/>
        <v>#VALUE!</v>
      </c>
      <c r="F4108" s="78" t="e">
        <f t="shared" si="321"/>
        <v>#VALUE!</v>
      </c>
      <c r="G4108" s="99">
        <f t="shared" si="322"/>
        <v>0</v>
      </c>
      <c r="H4108" s="99">
        <v>1</v>
      </c>
    </row>
    <row r="4109" spans="3:8" ht="18" customHeight="1" x14ac:dyDescent="0.25">
      <c r="C4109" s="36" t="str">
        <f t="shared" si="318"/>
        <v/>
      </c>
      <c r="D4109" s="36">
        <f t="shared" si="319"/>
        <v>0</v>
      </c>
      <c r="E4109" s="36" t="e">
        <f t="shared" si="320"/>
        <v>#VALUE!</v>
      </c>
      <c r="F4109" s="78" t="e">
        <f t="shared" si="321"/>
        <v>#VALUE!</v>
      </c>
      <c r="G4109" s="99">
        <f t="shared" si="322"/>
        <v>0</v>
      </c>
      <c r="H4109" s="99">
        <v>1</v>
      </c>
    </row>
    <row r="4110" spans="3:8" ht="18" customHeight="1" x14ac:dyDescent="0.25">
      <c r="C4110" s="36" t="str">
        <f t="shared" si="318"/>
        <v/>
      </c>
      <c r="D4110" s="36">
        <f t="shared" si="319"/>
        <v>0</v>
      </c>
      <c r="E4110" s="36" t="e">
        <f t="shared" si="320"/>
        <v>#VALUE!</v>
      </c>
      <c r="F4110" s="78" t="e">
        <f t="shared" si="321"/>
        <v>#VALUE!</v>
      </c>
      <c r="G4110" s="99">
        <f t="shared" si="322"/>
        <v>0</v>
      </c>
      <c r="H4110" s="99">
        <v>1</v>
      </c>
    </row>
    <row r="4111" spans="3:8" ht="18" customHeight="1" x14ac:dyDescent="0.25">
      <c r="C4111" s="36" t="str">
        <f t="shared" si="318"/>
        <v/>
      </c>
      <c r="D4111" s="36">
        <f t="shared" si="319"/>
        <v>0</v>
      </c>
      <c r="E4111" s="36" t="e">
        <f t="shared" si="320"/>
        <v>#VALUE!</v>
      </c>
      <c r="F4111" s="78" t="e">
        <f t="shared" si="321"/>
        <v>#VALUE!</v>
      </c>
      <c r="G4111" s="99">
        <f t="shared" si="322"/>
        <v>0</v>
      </c>
      <c r="H4111" s="99">
        <v>1</v>
      </c>
    </row>
    <row r="4112" spans="3:8" ht="18" customHeight="1" x14ac:dyDescent="0.25">
      <c r="C4112" s="36" t="str">
        <f t="shared" si="318"/>
        <v/>
      </c>
      <c r="D4112" s="36">
        <f t="shared" si="319"/>
        <v>0</v>
      </c>
      <c r="E4112" s="36" t="e">
        <f t="shared" si="320"/>
        <v>#VALUE!</v>
      </c>
      <c r="F4112" s="78" t="e">
        <f t="shared" si="321"/>
        <v>#VALUE!</v>
      </c>
      <c r="G4112" s="99">
        <f t="shared" si="322"/>
        <v>0</v>
      </c>
      <c r="H4112" s="99">
        <v>1</v>
      </c>
    </row>
    <row r="4113" spans="3:8" ht="18" customHeight="1" x14ac:dyDescent="0.25">
      <c r="C4113" s="36" t="str">
        <f t="shared" si="318"/>
        <v/>
      </c>
      <c r="D4113" s="36">
        <f t="shared" si="319"/>
        <v>0</v>
      </c>
      <c r="E4113" s="36" t="e">
        <f t="shared" si="320"/>
        <v>#VALUE!</v>
      </c>
      <c r="F4113" s="78" t="e">
        <f t="shared" si="321"/>
        <v>#VALUE!</v>
      </c>
      <c r="G4113" s="99">
        <f t="shared" si="322"/>
        <v>0</v>
      </c>
      <c r="H4113" s="99">
        <v>1</v>
      </c>
    </row>
    <row r="4114" spans="3:8" ht="18" customHeight="1" x14ac:dyDescent="0.25">
      <c r="C4114" s="36" t="str">
        <f t="shared" si="318"/>
        <v/>
      </c>
      <c r="D4114" s="36">
        <f t="shared" si="319"/>
        <v>0</v>
      </c>
      <c r="E4114" s="36" t="e">
        <f t="shared" si="320"/>
        <v>#VALUE!</v>
      </c>
      <c r="F4114" s="78" t="e">
        <f t="shared" si="321"/>
        <v>#VALUE!</v>
      </c>
      <c r="G4114" s="99">
        <f t="shared" si="322"/>
        <v>0</v>
      </c>
      <c r="H4114" s="99">
        <v>1</v>
      </c>
    </row>
    <row r="4115" spans="3:8" ht="18" customHeight="1" x14ac:dyDescent="0.25">
      <c r="C4115" s="36" t="str">
        <f t="shared" si="318"/>
        <v/>
      </c>
      <c r="D4115" s="36">
        <f t="shared" si="319"/>
        <v>0</v>
      </c>
      <c r="E4115" s="36" t="e">
        <f t="shared" si="320"/>
        <v>#VALUE!</v>
      </c>
      <c r="F4115" s="78" t="e">
        <f t="shared" si="321"/>
        <v>#VALUE!</v>
      </c>
      <c r="G4115" s="99">
        <f t="shared" si="322"/>
        <v>0</v>
      </c>
      <c r="H4115" s="99">
        <v>1</v>
      </c>
    </row>
    <row r="4116" spans="3:8" ht="18" customHeight="1" x14ac:dyDescent="0.25">
      <c r="C4116" s="36" t="str">
        <f t="shared" si="318"/>
        <v/>
      </c>
      <c r="D4116" s="36">
        <f t="shared" si="319"/>
        <v>0</v>
      </c>
      <c r="E4116" s="36" t="e">
        <f t="shared" si="320"/>
        <v>#VALUE!</v>
      </c>
      <c r="F4116" s="78" t="e">
        <f t="shared" si="321"/>
        <v>#VALUE!</v>
      </c>
      <c r="G4116" s="99">
        <f t="shared" si="322"/>
        <v>0</v>
      </c>
      <c r="H4116" s="99">
        <v>1</v>
      </c>
    </row>
    <row r="4117" spans="3:8" ht="18" customHeight="1" x14ac:dyDescent="0.25">
      <c r="C4117" s="36" t="str">
        <f t="shared" si="318"/>
        <v/>
      </c>
      <c r="D4117" s="36">
        <f t="shared" si="319"/>
        <v>0</v>
      </c>
      <c r="E4117" s="36" t="e">
        <f t="shared" si="320"/>
        <v>#VALUE!</v>
      </c>
      <c r="F4117" s="78" t="e">
        <f t="shared" si="321"/>
        <v>#VALUE!</v>
      </c>
      <c r="G4117" s="99">
        <f t="shared" si="322"/>
        <v>0</v>
      </c>
      <c r="H4117" s="99">
        <v>1</v>
      </c>
    </row>
    <row r="4118" spans="3:8" ht="18" customHeight="1" x14ac:dyDescent="0.25">
      <c r="C4118" s="36" t="str">
        <f t="shared" si="318"/>
        <v/>
      </c>
      <c r="D4118" s="36">
        <f t="shared" si="319"/>
        <v>0</v>
      </c>
      <c r="E4118" s="36" t="e">
        <f t="shared" si="320"/>
        <v>#VALUE!</v>
      </c>
      <c r="F4118" s="78" t="e">
        <f t="shared" si="321"/>
        <v>#VALUE!</v>
      </c>
      <c r="G4118" s="99">
        <f t="shared" si="322"/>
        <v>0</v>
      </c>
      <c r="H4118" s="99">
        <v>1</v>
      </c>
    </row>
    <row r="4119" spans="3:8" ht="18" customHeight="1" x14ac:dyDescent="0.25">
      <c r="C4119" s="36" t="str">
        <f t="shared" si="318"/>
        <v/>
      </c>
      <c r="D4119" s="36">
        <f t="shared" si="319"/>
        <v>0</v>
      </c>
      <c r="E4119" s="36" t="e">
        <f t="shared" si="320"/>
        <v>#VALUE!</v>
      </c>
      <c r="F4119" s="78" t="e">
        <f t="shared" si="321"/>
        <v>#VALUE!</v>
      </c>
      <c r="G4119" s="99">
        <f t="shared" si="322"/>
        <v>0</v>
      </c>
      <c r="H4119" s="99">
        <v>1</v>
      </c>
    </row>
    <row r="4120" spans="3:8" ht="18" customHeight="1" x14ac:dyDescent="0.25">
      <c r="C4120" s="36" t="str">
        <f t="shared" si="318"/>
        <v/>
      </c>
      <c r="D4120" s="36">
        <f t="shared" si="319"/>
        <v>0</v>
      </c>
      <c r="E4120" s="36" t="e">
        <f t="shared" si="320"/>
        <v>#VALUE!</v>
      </c>
      <c r="F4120" s="78" t="e">
        <f t="shared" si="321"/>
        <v>#VALUE!</v>
      </c>
      <c r="G4120" s="99">
        <f t="shared" si="322"/>
        <v>0</v>
      </c>
      <c r="H4120" s="99">
        <v>1</v>
      </c>
    </row>
    <row r="4121" spans="3:8" ht="18" customHeight="1" x14ac:dyDescent="0.25">
      <c r="C4121" s="36" t="str">
        <f t="shared" si="318"/>
        <v/>
      </c>
      <c r="D4121" s="36">
        <f t="shared" si="319"/>
        <v>0</v>
      </c>
      <c r="E4121" s="36" t="e">
        <f t="shared" si="320"/>
        <v>#VALUE!</v>
      </c>
      <c r="F4121" s="78" t="e">
        <f t="shared" si="321"/>
        <v>#VALUE!</v>
      </c>
      <c r="G4121" s="99">
        <f t="shared" si="322"/>
        <v>0</v>
      </c>
      <c r="H4121" s="99">
        <v>1</v>
      </c>
    </row>
    <row r="4122" spans="3:8" ht="18" customHeight="1" x14ac:dyDescent="0.25">
      <c r="C4122" s="36" t="str">
        <f t="shared" si="318"/>
        <v/>
      </c>
      <c r="D4122" s="36">
        <f t="shared" si="319"/>
        <v>0</v>
      </c>
      <c r="E4122" s="36" t="e">
        <f t="shared" si="320"/>
        <v>#VALUE!</v>
      </c>
      <c r="F4122" s="78" t="e">
        <f t="shared" si="321"/>
        <v>#VALUE!</v>
      </c>
      <c r="G4122" s="99">
        <f t="shared" si="322"/>
        <v>0</v>
      </c>
      <c r="H4122" s="99">
        <v>1</v>
      </c>
    </row>
    <row r="4123" spans="3:8" ht="18" customHeight="1" x14ac:dyDescent="0.25">
      <c r="C4123" s="36" t="str">
        <f t="shared" si="318"/>
        <v/>
      </c>
      <c r="D4123" s="36">
        <f t="shared" si="319"/>
        <v>0</v>
      </c>
      <c r="E4123" s="36" t="e">
        <f t="shared" si="320"/>
        <v>#VALUE!</v>
      </c>
      <c r="F4123" s="78" t="e">
        <f t="shared" si="321"/>
        <v>#VALUE!</v>
      </c>
      <c r="G4123" s="99">
        <f t="shared" si="322"/>
        <v>0</v>
      </c>
      <c r="H4123" s="99">
        <v>1</v>
      </c>
    </row>
    <row r="4124" spans="3:8" ht="18" customHeight="1" x14ac:dyDescent="0.25">
      <c r="C4124" s="36" t="str">
        <f t="shared" si="318"/>
        <v/>
      </c>
      <c r="D4124" s="36">
        <f t="shared" si="319"/>
        <v>0</v>
      </c>
      <c r="E4124" s="36" t="e">
        <f t="shared" si="320"/>
        <v>#VALUE!</v>
      </c>
      <c r="F4124" s="78" t="e">
        <f t="shared" si="321"/>
        <v>#VALUE!</v>
      </c>
      <c r="G4124" s="99">
        <f t="shared" si="322"/>
        <v>0</v>
      </c>
      <c r="H4124" s="99">
        <v>1</v>
      </c>
    </row>
    <row r="4125" spans="3:8" ht="18" customHeight="1" x14ac:dyDescent="0.25">
      <c r="C4125" s="36" t="str">
        <f t="shared" si="318"/>
        <v/>
      </c>
      <c r="D4125" s="36">
        <f t="shared" si="319"/>
        <v>0</v>
      </c>
      <c r="E4125" s="36" t="e">
        <f t="shared" si="320"/>
        <v>#VALUE!</v>
      </c>
      <c r="F4125" s="78" t="e">
        <f t="shared" si="321"/>
        <v>#VALUE!</v>
      </c>
      <c r="G4125" s="99">
        <f t="shared" si="322"/>
        <v>0</v>
      </c>
      <c r="H4125" s="99">
        <v>1</v>
      </c>
    </row>
    <row r="4126" spans="3:8" ht="18" customHeight="1" x14ac:dyDescent="0.25">
      <c r="C4126" s="36" t="str">
        <f t="shared" si="318"/>
        <v/>
      </c>
      <c r="D4126" s="36">
        <f t="shared" si="319"/>
        <v>0</v>
      </c>
      <c r="E4126" s="36" t="e">
        <f t="shared" si="320"/>
        <v>#VALUE!</v>
      </c>
      <c r="F4126" s="78" t="e">
        <f t="shared" si="321"/>
        <v>#VALUE!</v>
      </c>
      <c r="G4126" s="99">
        <f t="shared" si="322"/>
        <v>0</v>
      </c>
      <c r="H4126" s="99">
        <v>1</v>
      </c>
    </row>
    <row r="4127" spans="3:8" ht="18" customHeight="1" x14ac:dyDescent="0.25">
      <c r="C4127" s="36" t="str">
        <f t="shared" si="318"/>
        <v/>
      </c>
      <c r="D4127" s="36">
        <f t="shared" si="319"/>
        <v>0</v>
      </c>
      <c r="E4127" s="36" t="e">
        <f t="shared" si="320"/>
        <v>#VALUE!</v>
      </c>
      <c r="F4127" s="78" t="e">
        <f t="shared" si="321"/>
        <v>#VALUE!</v>
      </c>
      <c r="G4127" s="99">
        <f t="shared" si="322"/>
        <v>0</v>
      </c>
      <c r="H4127" s="99">
        <v>1</v>
      </c>
    </row>
    <row r="4128" spans="3:8" ht="18" customHeight="1" x14ac:dyDescent="0.25">
      <c r="C4128" s="36" t="str">
        <f t="shared" si="318"/>
        <v/>
      </c>
      <c r="D4128" s="36">
        <f t="shared" si="319"/>
        <v>0</v>
      </c>
      <c r="E4128" s="36" t="e">
        <f t="shared" si="320"/>
        <v>#VALUE!</v>
      </c>
      <c r="F4128" s="78" t="e">
        <f t="shared" si="321"/>
        <v>#VALUE!</v>
      </c>
      <c r="G4128" s="99">
        <f t="shared" si="322"/>
        <v>0</v>
      </c>
      <c r="H4128" s="99">
        <v>1</v>
      </c>
    </row>
    <row r="4129" spans="3:8" ht="18" customHeight="1" x14ac:dyDescent="0.25">
      <c r="C4129" s="36" t="str">
        <f t="shared" si="318"/>
        <v/>
      </c>
      <c r="D4129" s="36">
        <f t="shared" si="319"/>
        <v>0</v>
      </c>
      <c r="E4129" s="36" t="e">
        <f t="shared" si="320"/>
        <v>#VALUE!</v>
      </c>
      <c r="F4129" s="78" t="e">
        <f t="shared" si="321"/>
        <v>#VALUE!</v>
      </c>
      <c r="G4129" s="99">
        <f t="shared" si="322"/>
        <v>0</v>
      </c>
      <c r="H4129" s="99">
        <v>1</v>
      </c>
    </row>
    <row r="4130" spans="3:8" ht="18" customHeight="1" x14ac:dyDescent="0.25">
      <c r="C4130" s="36" t="str">
        <f t="shared" si="318"/>
        <v/>
      </c>
      <c r="D4130" s="36">
        <f t="shared" si="319"/>
        <v>0</v>
      </c>
      <c r="E4130" s="36" t="e">
        <f t="shared" si="320"/>
        <v>#VALUE!</v>
      </c>
      <c r="F4130" s="78" t="e">
        <f t="shared" si="321"/>
        <v>#VALUE!</v>
      </c>
      <c r="G4130" s="99">
        <f t="shared" si="322"/>
        <v>0</v>
      </c>
      <c r="H4130" s="99">
        <v>1</v>
      </c>
    </row>
    <row r="4131" spans="3:8" ht="18" customHeight="1" x14ac:dyDescent="0.25">
      <c r="C4131" s="36" t="str">
        <f t="shared" si="318"/>
        <v/>
      </c>
      <c r="D4131" s="36">
        <f t="shared" si="319"/>
        <v>0</v>
      </c>
      <c r="E4131" s="36" t="e">
        <f t="shared" si="320"/>
        <v>#VALUE!</v>
      </c>
      <c r="F4131" s="78" t="e">
        <f t="shared" si="321"/>
        <v>#VALUE!</v>
      </c>
      <c r="G4131" s="99">
        <f t="shared" si="322"/>
        <v>0</v>
      </c>
      <c r="H4131" s="99">
        <v>1</v>
      </c>
    </row>
    <row r="4132" spans="3:8" ht="18" customHeight="1" x14ac:dyDescent="0.25">
      <c r="C4132" s="36" t="str">
        <f t="shared" si="318"/>
        <v/>
      </c>
      <c r="D4132" s="36">
        <f t="shared" si="319"/>
        <v>0</v>
      </c>
      <c r="E4132" s="36" t="e">
        <f t="shared" si="320"/>
        <v>#VALUE!</v>
      </c>
      <c r="F4132" s="78" t="e">
        <f t="shared" si="321"/>
        <v>#VALUE!</v>
      </c>
      <c r="G4132" s="99">
        <f t="shared" si="322"/>
        <v>0</v>
      </c>
      <c r="H4132" s="99">
        <v>1</v>
      </c>
    </row>
    <row r="4133" spans="3:8" ht="18" customHeight="1" x14ac:dyDescent="0.25">
      <c r="C4133" s="36" t="str">
        <f t="shared" si="318"/>
        <v/>
      </c>
      <c r="D4133" s="36">
        <f t="shared" si="319"/>
        <v>0</v>
      </c>
      <c r="E4133" s="36" t="e">
        <f t="shared" si="320"/>
        <v>#VALUE!</v>
      </c>
      <c r="F4133" s="78" t="e">
        <f t="shared" si="321"/>
        <v>#VALUE!</v>
      </c>
      <c r="G4133" s="99">
        <f t="shared" si="322"/>
        <v>0</v>
      </c>
      <c r="H4133" s="99">
        <v>1</v>
      </c>
    </row>
    <row r="4134" spans="3:8" ht="18" customHeight="1" x14ac:dyDescent="0.25">
      <c r="C4134" s="36" t="str">
        <f t="shared" si="318"/>
        <v/>
      </c>
      <c r="D4134" s="36">
        <f t="shared" si="319"/>
        <v>0</v>
      </c>
      <c r="E4134" s="36" t="e">
        <f t="shared" si="320"/>
        <v>#VALUE!</v>
      </c>
      <c r="F4134" s="78" t="e">
        <f t="shared" si="321"/>
        <v>#VALUE!</v>
      </c>
      <c r="G4134" s="99">
        <f t="shared" si="322"/>
        <v>0</v>
      </c>
      <c r="H4134" s="99">
        <v>1</v>
      </c>
    </row>
    <row r="4135" spans="3:8" ht="18" customHeight="1" x14ac:dyDescent="0.25">
      <c r="C4135" s="36" t="str">
        <f t="shared" si="318"/>
        <v/>
      </c>
      <c r="D4135" s="36">
        <f t="shared" si="319"/>
        <v>0</v>
      </c>
      <c r="E4135" s="36" t="e">
        <f t="shared" si="320"/>
        <v>#VALUE!</v>
      </c>
      <c r="F4135" s="78" t="e">
        <f t="shared" si="321"/>
        <v>#VALUE!</v>
      </c>
      <c r="G4135" s="99">
        <f t="shared" si="322"/>
        <v>0</v>
      </c>
      <c r="H4135" s="99">
        <v>1</v>
      </c>
    </row>
    <row r="4136" spans="3:8" ht="18" customHeight="1" x14ac:dyDescent="0.25">
      <c r="C4136" s="36" t="str">
        <f t="shared" si="318"/>
        <v/>
      </c>
      <c r="D4136" s="36">
        <f t="shared" si="319"/>
        <v>0</v>
      </c>
      <c r="E4136" s="36" t="e">
        <f t="shared" si="320"/>
        <v>#VALUE!</v>
      </c>
      <c r="F4136" s="78" t="e">
        <f t="shared" si="321"/>
        <v>#VALUE!</v>
      </c>
      <c r="G4136" s="99">
        <f t="shared" si="322"/>
        <v>0</v>
      </c>
      <c r="H4136" s="99">
        <v>1</v>
      </c>
    </row>
    <row r="4137" spans="3:8" ht="18" customHeight="1" x14ac:dyDescent="0.25">
      <c r="C4137" s="36" t="str">
        <f t="shared" si="318"/>
        <v/>
      </c>
      <c r="D4137" s="36">
        <f t="shared" si="319"/>
        <v>0</v>
      </c>
      <c r="E4137" s="36" t="e">
        <f t="shared" si="320"/>
        <v>#VALUE!</v>
      </c>
      <c r="F4137" s="78" t="e">
        <f t="shared" si="321"/>
        <v>#VALUE!</v>
      </c>
      <c r="G4137" s="99">
        <f t="shared" si="322"/>
        <v>0</v>
      </c>
      <c r="H4137" s="99">
        <v>1</v>
      </c>
    </row>
    <row r="4138" spans="3:8" ht="18" customHeight="1" x14ac:dyDescent="0.25">
      <c r="C4138" s="36" t="str">
        <f t="shared" si="318"/>
        <v/>
      </c>
      <c r="D4138" s="36">
        <f t="shared" si="319"/>
        <v>0</v>
      </c>
      <c r="E4138" s="36" t="e">
        <f t="shared" si="320"/>
        <v>#VALUE!</v>
      </c>
      <c r="F4138" s="78" t="e">
        <f t="shared" si="321"/>
        <v>#VALUE!</v>
      </c>
      <c r="G4138" s="99">
        <f t="shared" si="322"/>
        <v>0</v>
      </c>
      <c r="H4138" s="99">
        <v>1</v>
      </c>
    </row>
    <row r="4139" spans="3:8" ht="18" customHeight="1" x14ac:dyDescent="0.25">
      <c r="C4139" s="36" t="str">
        <f t="shared" si="318"/>
        <v/>
      </c>
      <c r="D4139" s="36">
        <f t="shared" si="319"/>
        <v>0</v>
      </c>
      <c r="E4139" s="36" t="e">
        <f t="shared" si="320"/>
        <v>#VALUE!</v>
      </c>
      <c r="F4139" s="78" t="e">
        <f t="shared" si="321"/>
        <v>#VALUE!</v>
      </c>
      <c r="G4139" s="99">
        <f t="shared" si="322"/>
        <v>0</v>
      </c>
      <c r="H4139" s="99">
        <v>1</v>
      </c>
    </row>
    <row r="4140" spans="3:8" ht="18" customHeight="1" x14ac:dyDescent="0.25">
      <c r="C4140" s="36" t="str">
        <f t="shared" si="318"/>
        <v/>
      </c>
      <c r="D4140" s="36">
        <f t="shared" si="319"/>
        <v>0</v>
      </c>
      <c r="E4140" s="36" t="e">
        <f t="shared" si="320"/>
        <v>#VALUE!</v>
      </c>
      <c r="F4140" s="78" t="e">
        <f t="shared" si="321"/>
        <v>#VALUE!</v>
      </c>
      <c r="G4140" s="99">
        <f t="shared" si="322"/>
        <v>0</v>
      </c>
      <c r="H4140" s="99">
        <v>1</v>
      </c>
    </row>
    <row r="4141" spans="3:8" ht="18" customHeight="1" x14ac:dyDescent="0.25">
      <c r="C4141" s="36" t="str">
        <f t="shared" si="318"/>
        <v/>
      </c>
      <c r="D4141" s="36">
        <f t="shared" si="319"/>
        <v>0</v>
      </c>
      <c r="E4141" s="36" t="e">
        <f t="shared" si="320"/>
        <v>#VALUE!</v>
      </c>
      <c r="F4141" s="78" t="e">
        <f t="shared" si="321"/>
        <v>#VALUE!</v>
      </c>
      <c r="G4141" s="99">
        <f t="shared" si="322"/>
        <v>0</v>
      </c>
      <c r="H4141" s="99">
        <v>1</v>
      </c>
    </row>
    <row r="4142" spans="3:8" ht="18" customHeight="1" x14ac:dyDescent="0.25">
      <c r="C4142" s="36" t="str">
        <f t="shared" si="318"/>
        <v/>
      </c>
      <c r="D4142" s="36">
        <f t="shared" si="319"/>
        <v>0</v>
      </c>
      <c r="E4142" s="36" t="e">
        <f t="shared" si="320"/>
        <v>#VALUE!</v>
      </c>
      <c r="F4142" s="78" t="e">
        <f t="shared" si="321"/>
        <v>#VALUE!</v>
      </c>
      <c r="G4142" s="99">
        <f t="shared" si="322"/>
        <v>0</v>
      </c>
      <c r="H4142" s="99">
        <v>1</v>
      </c>
    </row>
    <row r="4143" spans="3:8" ht="18" customHeight="1" x14ac:dyDescent="0.25">
      <c r="C4143" s="36" t="str">
        <f t="shared" si="318"/>
        <v/>
      </c>
      <c r="D4143" s="36">
        <f t="shared" si="319"/>
        <v>0</v>
      </c>
      <c r="E4143" s="36" t="e">
        <f t="shared" si="320"/>
        <v>#VALUE!</v>
      </c>
      <c r="F4143" s="78" t="e">
        <f t="shared" si="321"/>
        <v>#VALUE!</v>
      </c>
      <c r="G4143" s="99">
        <f t="shared" si="322"/>
        <v>0</v>
      </c>
      <c r="H4143" s="99">
        <v>1</v>
      </c>
    </row>
    <row r="4144" spans="3:8" ht="18" customHeight="1" x14ac:dyDescent="0.25">
      <c r="C4144" s="36" t="str">
        <f t="shared" si="318"/>
        <v/>
      </c>
      <c r="D4144" s="36">
        <f t="shared" si="319"/>
        <v>0</v>
      </c>
      <c r="E4144" s="36" t="e">
        <f t="shared" si="320"/>
        <v>#VALUE!</v>
      </c>
      <c r="F4144" s="78" t="e">
        <f t="shared" si="321"/>
        <v>#VALUE!</v>
      </c>
      <c r="G4144" s="99">
        <f t="shared" si="322"/>
        <v>0</v>
      </c>
      <c r="H4144" s="99">
        <v>1</v>
      </c>
    </row>
    <row r="4145" spans="3:8" ht="18" customHeight="1" x14ac:dyDescent="0.25">
      <c r="C4145" s="36" t="str">
        <f t="shared" si="318"/>
        <v/>
      </c>
      <c r="D4145" s="36">
        <f t="shared" si="319"/>
        <v>0</v>
      </c>
      <c r="E4145" s="36" t="e">
        <f t="shared" si="320"/>
        <v>#VALUE!</v>
      </c>
      <c r="F4145" s="78" t="e">
        <f t="shared" si="321"/>
        <v>#VALUE!</v>
      </c>
      <c r="G4145" s="99">
        <f t="shared" si="322"/>
        <v>0</v>
      </c>
      <c r="H4145" s="99">
        <v>1</v>
      </c>
    </row>
    <row r="4146" spans="3:8" ht="18" customHeight="1" x14ac:dyDescent="0.25">
      <c r="C4146" s="36" t="str">
        <f t="shared" si="318"/>
        <v/>
      </c>
      <c r="D4146" s="36">
        <f t="shared" si="319"/>
        <v>0</v>
      </c>
      <c r="E4146" s="36" t="e">
        <f t="shared" si="320"/>
        <v>#VALUE!</v>
      </c>
      <c r="F4146" s="78" t="e">
        <f t="shared" si="321"/>
        <v>#VALUE!</v>
      </c>
      <c r="G4146" s="99">
        <f t="shared" si="322"/>
        <v>0</v>
      </c>
      <c r="H4146" s="99">
        <v>1</v>
      </c>
    </row>
    <row r="4147" spans="3:8" ht="18" customHeight="1" x14ac:dyDescent="0.25">
      <c r="C4147" s="36" t="str">
        <f t="shared" si="318"/>
        <v/>
      </c>
      <c r="D4147" s="36">
        <f t="shared" si="319"/>
        <v>0</v>
      </c>
      <c r="E4147" s="36" t="e">
        <f t="shared" si="320"/>
        <v>#VALUE!</v>
      </c>
      <c r="F4147" s="78" t="e">
        <f t="shared" si="321"/>
        <v>#VALUE!</v>
      </c>
      <c r="G4147" s="99">
        <f t="shared" si="322"/>
        <v>0</v>
      </c>
      <c r="H4147" s="99">
        <v>1</v>
      </c>
    </row>
    <row r="4148" spans="3:8" ht="18" customHeight="1" x14ac:dyDescent="0.25">
      <c r="C4148" s="36" t="str">
        <f t="shared" si="318"/>
        <v/>
      </c>
      <c r="D4148" s="36">
        <f t="shared" si="319"/>
        <v>0</v>
      </c>
      <c r="E4148" s="36" t="e">
        <f t="shared" si="320"/>
        <v>#VALUE!</v>
      </c>
      <c r="F4148" s="78" t="e">
        <f t="shared" si="321"/>
        <v>#VALUE!</v>
      </c>
      <c r="G4148" s="99">
        <f t="shared" si="322"/>
        <v>0</v>
      </c>
      <c r="H4148" s="99">
        <v>1</v>
      </c>
    </row>
    <row r="4149" spans="3:8" ht="18" customHeight="1" x14ac:dyDescent="0.25">
      <c r="C4149" s="36" t="str">
        <f t="shared" si="318"/>
        <v/>
      </c>
      <c r="D4149" s="36">
        <f t="shared" si="319"/>
        <v>0</v>
      </c>
      <c r="E4149" s="36" t="e">
        <f t="shared" si="320"/>
        <v>#VALUE!</v>
      </c>
      <c r="F4149" s="78" t="e">
        <f t="shared" si="321"/>
        <v>#VALUE!</v>
      </c>
      <c r="G4149" s="99">
        <f t="shared" si="322"/>
        <v>0</v>
      </c>
      <c r="H4149" s="99">
        <v>1</v>
      </c>
    </row>
    <row r="4150" spans="3:8" ht="18" customHeight="1" x14ac:dyDescent="0.25">
      <c r="C4150" s="36" t="str">
        <f t="shared" si="318"/>
        <v/>
      </c>
      <c r="D4150" s="36">
        <f t="shared" si="319"/>
        <v>0</v>
      </c>
      <c r="E4150" s="36" t="e">
        <f t="shared" si="320"/>
        <v>#VALUE!</v>
      </c>
      <c r="F4150" s="78" t="e">
        <f t="shared" si="321"/>
        <v>#VALUE!</v>
      </c>
      <c r="G4150" s="99">
        <f t="shared" si="322"/>
        <v>0</v>
      </c>
      <c r="H4150" s="99">
        <v>1</v>
      </c>
    </row>
    <row r="4151" spans="3:8" ht="18" customHeight="1" x14ac:dyDescent="0.25">
      <c r="C4151" s="36" t="str">
        <f t="shared" si="318"/>
        <v/>
      </c>
      <c r="D4151" s="36">
        <f t="shared" si="319"/>
        <v>0</v>
      </c>
      <c r="E4151" s="36" t="e">
        <f t="shared" si="320"/>
        <v>#VALUE!</v>
      </c>
      <c r="F4151" s="78" t="e">
        <f t="shared" si="321"/>
        <v>#VALUE!</v>
      </c>
      <c r="G4151" s="99">
        <f t="shared" si="322"/>
        <v>0</v>
      </c>
      <c r="H4151" s="99">
        <v>1</v>
      </c>
    </row>
    <row r="4152" spans="3:8" ht="18" customHeight="1" x14ac:dyDescent="0.25">
      <c r="C4152" s="36" t="str">
        <f t="shared" si="318"/>
        <v/>
      </c>
      <c r="D4152" s="36">
        <f t="shared" si="319"/>
        <v>0</v>
      </c>
      <c r="E4152" s="36" t="e">
        <f t="shared" si="320"/>
        <v>#VALUE!</v>
      </c>
      <c r="F4152" s="78" t="e">
        <f t="shared" si="321"/>
        <v>#VALUE!</v>
      </c>
      <c r="G4152" s="99">
        <f t="shared" si="322"/>
        <v>0</v>
      </c>
      <c r="H4152" s="99">
        <v>1</v>
      </c>
    </row>
    <row r="4153" spans="3:8" ht="18" customHeight="1" x14ac:dyDescent="0.25">
      <c r="C4153" s="36" t="str">
        <f t="shared" si="318"/>
        <v/>
      </c>
      <c r="D4153" s="36">
        <f t="shared" si="319"/>
        <v>0</v>
      </c>
      <c r="E4153" s="36" t="e">
        <f t="shared" si="320"/>
        <v>#VALUE!</v>
      </c>
      <c r="F4153" s="78" t="e">
        <f t="shared" si="321"/>
        <v>#VALUE!</v>
      </c>
      <c r="G4153" s="99">
        <f t="shared" si="322"/>
        <v>0</v>
      </c>
      <c r="H4153" s="99">
        <v>1</v>
      </c>
    </row>
    <row r="4154" spans="3:8" ht="18" customHeight="1" x14ac:dyDescent="0.25">
      <c r="C4154" s="36" t="str">
        <f t="shared" si="318"/>
        <v/>
      </c>
      <c r="D4154" s="36">
        <f t="shared" si="319"/>
        <v>0</v>
      </c>
      <c r="E4154" s="36" t="e">
        <f t="shared" si="320"/>
        <v>#VALUE!</v>
      </c>
      <c r="F4154" s="78" t="e">
        <f t="shared" si="321"/>
        <v>#VALUE!</v>
      </c>
      <c r="G4154" s="99">
        <f t="shared" si="322"/>
        <v>0</v>
      </c>
      <c r="H4154" s="99">
        <v>1</v>
      </c>
    </row>
    <row r="4155" spans="3:8" ht="18" customHeight="1" x14ac:dyDescent="0.25">
      <c r="C4155" s="36" t="str">
        <f t="shared" si="318"/>
        <v/>
      </c>
      <c r="D4155" s="36">
        <f t="shared" si="319"/>
        <v>0</v>
      </c>
      <c r="E4155" s="36" t="e">
        <f t="shared" si="320"/>
        <v>#VALUE!</v>
      </c>
      <c r="F4155" s="78" t="e">
        <f t="shared" si="321"/>
        <v>#VALUE!</v>
      </c>
      <c r="G4155" s="99">
        <f t="shared" si="322"/>
        <v>0</v>
      </c>
      <c r="H4155" s="99">
        <v>1</v>
      </c>
    </row>
    <row r="4156" spans="3:8" ht="18" customHeight="1" x14ac:dyDescent="0.25">
      <c r="C4156" s="36" t="str">
        <f t="shared" si="318"/>
        <v/>
      </c>
      <c r="D4156" s="36">
        <f t="shared" si="319"/>
        <v>0</v>
      </c>
      <c r="E4156" s="36" t="e">
        <f t="shared" si="320"/>
        <v>#VALUE!</v>
      </c>
      <c r="F4156" s="78" t="e">
        <f t="shared" si="321"/>
        <v>#VALUE!</v>
      </c>
      <c r="G4156" s="99">
        <f t="shared" si="322"/>
        <v>0</v>
      </c>
      <c r="H4156" s="99">
        <v>1</v>
      </c>
    </row>
    <row r="4157" spans="3:8" ht="18" customHeight="1" x14ac:dyDescent="0.25">
      <c r="C4157" s="36" t="str">
        <f t="shared" si="318"/>
        <v/>
      </c>
      <c r="D4157" s="36">
        <f t="shared" si="319"/>
        <v>0</v>
      </c>
      <c r="E4157" s="36" t="e">
        <f t="shared" si="320"/>
        <v>#VALUE!</v>
      </c>
      <c r="F4157" s="78" t="e">
        <f t="shared" si="321"/>
        <v>#VALUE!</v>
      </c>
      <c r="G4157" s="99">
        <f t="shared" si="322"/>
        <v>0</v>
      </c>
      <c r="H4157" s="99">
        <v>1</v>
      </c>
    </row>
    <row r="4158" spans="3:8" ht="18" customHeight="1" x14ac:dyDescent="0.25">
      <c r="C4158" s="36" t="str">
        <f t="shared" si="318"/>
        <v/>
      </c>
      <c r="D4158" s="36">
        <f t="shared" si="319"/>
        <v>0</v>
      </c>
      <c r="E4158" s="36" t="e">
        <f t="shared" si="320"/>
        <v>#VALUE!</v>
      </c>
      <c r="F4158" s="78" t="e">
        <f t="shared" si="321"/>
        <v>#VALUE!</v>
      </c>
      <c r="G4158" s="99">
        <f t="shared" si="322"/>
        <v>0</v>
      </c>
      <c r="H4158" s="99">
        <v>1</v>
      </c>
    </row>
    <row r="4159" spans="3:8" ht="18" customHeight="1" x14ac:dyDescent="0.25">
      <c r="C4159" s="36" t="str">
        <f t="shared" si="318"/>
        <v/>
      </c>
      <c r="D4159" s="36">
        <f t="shared" si="319"/>
        <v>0</v>
      </c>
      <c r="E4159" s="36" t="e">
        <f t="shared" si="320"/>
        <v>#VALUE!</v>
      </c>
      <c r="F4159" s="78" t="e">
        <f t="shared" si="321"/>
        <v>#VALUE!</v>
      </c>
      <c r="G4159" s="99">
        <f t="shared" si="322"/>
        <v>0</v>
      </c>
      <c r="H4159" s="99">
        <v>1</v>
      </c>
    </row>
    <row r="4160" spans="3:8" ht="18" customHeight="1" x14ac:dyDescent="0.25">
      <c r="C4160" s="36" t="str">
        <f t="shared" si="318"/>
        <v/>
      </c>
      <c r="D4160" s="36">
        <f t="shared" si="319"/>
        <v>0</v>
      </c>
      <c r="E4160" s="36" t="e">
        <f t="shared" si="320"/>
        <v>#VALUE!</v>
      </c>
      <c r="F4160" s="78" t="e">
        <f t="shared" si="321"/>
        <v>#VALUE!</v>
      </c>
      <c r="G4160" s="99">
        <f t="shared" si="322"/>
        <v>0</v>
      </c>
      <c r="H4160" s="99">
        <v>1</v>
      </c>
    </row>
    <row r="4161" spans="3:8" ht="18" customHeight="1" x14ac:dyDescent="0.25">
      <c r="C4161" s="36" t="str">
        <f t="shared" si="318"/>
        <v/>
      </c>
      <c r="D4161" s="36">
        <f t="shared" si="319"/>
        <v>0</v>
      </c>
      <c r="E4161" s="36" t="e">
        <f t="shared" si="320"/>
        <v>#VALUE!</v>
      </c>
      <c r="F4161" s="78" t="e">
        <f t="shared" si="321"/>
        <v>#VALUE!</v>
      </c>
      <c r="G4161" s="99">
        <f t="shared" si="322"/>
        <v>0</v>
      </c>
      <c r="H4161" s="99">
        <v>1</v>
      </c>
    </row>
    <row r="4162" spans="3:8" ht="18" customHeight="1" x14ac:dyDescent="0.25">
      <c r="C4162" s="36" t="str">
        <f t="shared" si="318"/>
        <v/>
      </c>
      <c r="D4162" s="36">
        <f t="shared" si="319"/>
        <v>0</v>
      </c>
      <c r="E4162" s="36" t="e">
        <f t="shared" si="320"/>
        <v>#VALUE!</v>
      </c>
      <c r="F4162" s="78" t="e">
        <f t="shared" si="321"/>
        <v>#VALUE!</v>
      </c>
      <c r="G4162" s="99">
        <f t="shared" si="322"/>
        <v>0</v>
      </c>
      <c r="H4162" s="99">
        <v>1</v>
      </c>
    </row>
    <row r="4163" spans="3:8" ht="18" customHeight="1" x14ac:dyDescent="0.25">
      <c r="C4163" s="36" t="str">
        <f t="shared" ref="C4163:C4226" si="323">TRIM(RIGHT(SUBSTITUTE(A4163,"/",REPT(" ",LEN(A4163))),LEN(A4163)))</f>
        <v/>
      </c>
      <c r="D4163" s="36">
        <f t="shared" ref="D4163:D4226" si="324">B4163</f>
        <v>0</v>
      </c>
      <c r="E4163" s="36" t="e">
        <f t="shared" ref="E4163:E4226" si="325">LEFT(A4163,LEN(A4163)-LEN(C4163)-1)</f>
        <v>#VALUE!</v>
      </c>
      <c r="F4163" s="78" t="e">
        <f t="shared" ref="F4163:F4226" si="326">LEFT(A4163,FIND("/",A4163,FIND("/",A4163)+1)-1)</f>
        <v>#VALUE!</v>
      </c>
      <c r="G4163" s="99">
        <f t="shared" ref="G4163:G4226" si="327">B4163</f>
        <v>0</v>
      </c>
      <c r="H4163" s="99">
        <v>1</v>
      </c>
    </row>
    <row r="4164" spans="3:8" ht="18" customHeight="1" x14ac:dyDescent="0.25">
      <c r="C4164" s="36" t="str">
        <f t="shared" si="323"/>
        <v/>
      </c>
      <c r="D4164" s="36">
        <f t="shared" si="324"/>
        <v>0</v>
      </c>
      <c r="E4164" s="36" t="e">
        <f t="shared" si="325"/>
        <v>#VALUE!</v>
      </c>
      <c r="F4164" s="78" t="e">
        <f t="shared" si="326"/>
        <v>#VALUE!</v>
      </c>
      <c r="G4164" s="99">
        <f t="shared" si="327"/>
        <v>0</v>
      </c>
      <c r="H4164" s="99">
        <v>1</v>
      </c>
    </row>
    <row r="4165" spans="3:8" ht="18" customHeight="1" x14ac:dyDescent="0.25">
      <c r="C4165" s="36" t="str">
        <f t="shared" si="323"/>
        <v/>
      </c>
      <c r="D4165" s="36">
        <f t="shared" si="324"/>
        <v>0</v>
      </c>
      <c r="E4165" s="36" t="e">
        <f t="shared" si="325"/>
        <v>#VALUE!</v>
      </c>
      <c r="F4165" s="78" t="e">
        <f t="shared" si="326"/>
        <v>#VALUE!</v>
      </c>
      <c r="G4165" s="99">
        <f t="shared" si="327"/>
        <v>0</v>
      </c>
      <c r="H4165" s="99">
        <v>1</v>
      </c>
    </row>
    <row r="4166" spans="3:8" ht="18" customHeight="1" x14ac:dyDescent="0.25">
      <c r="C4166" s="36" t="str">
        <f t="shared" si="323"/>
        <v/>
      </c>
      <c r="D4166" s="36">
        <f t="shared" si="324"/>
        <v>0</v>
      </c>
      <c r="E4166" s="36" t="e">
        <f t="shared" si="325"/>
        <v>#VALUE!</v>
      </c>
      <c r="F4166" s="78" t="e">
        <f t="shared" si="326"/>
        <v>#VALUE!</v>
      </c>
      <c r="G4166" s="99">
        <f t="shared" si="327"/>
        <v>0</v>
      </c>
      <c r="H4166" s="99">
        <v>1</v>
      </c>
    </row>
    <row r="4167" spans="3:8" ht="18" customHeight="1" x14ac:dyDescent="0.25">
      <c r="C4167" s="36" t="str">
        <f t="shared" si="323"/>
        <v/>
      </c>
      <c r="D4167" s="36">
        <f t="shared" si="324"/>
        <v>0</v>
      </c>
      <c r="E4167" s="36" t="e">
        <f t="shared" si="325"/>
        <v>#VALUE!</v>
      </c>
      <c r="F4167" s="78" t="e">
        <f t="shared" si="326"/>
        <v>#VALUE!</v>
      </c>
      <c r="G4167" s="99">
        <f t="shared" si="327"/>
        <v>0</v>
      </c>
      <c r="H4167" s="99">
        <v>1</v>
      </c>
    </row>
    <row r="4168" spans="3:8" ht="18" customHeight="1" x14ac:dyDescent="0.25">
      <c r="C4168" s="36" t="str">
        <f t="shared" si="323"/>
        <v/>
      </c>
      <c r="D4168" s="36">
        <f t="shared" si="324"/>
        <v>0</v>
      </c>
      <c r="E4168" s="36" t="e">
        <f t="shared" si="325"/>
        <v>#VALUE!</v>
      </c>
      <c r="F4168" s="78" t="e">
        <f t="shared" si="326"/>
        <v>#VALUE!</v>
      </c>
      <c r="G4168" s="99">
        <f t="shared" si="327"/>
        <v>0</v>
      </c>
      <c r="H4168" s="99">
        <v>1</v>
      </c>
    </row>
    <row r="4169" spans="3:8" ht="18" customHeight="1" x14ac:dyDescent="0.25">
      <c r="C4169" s="36" t="str">
        <f t="shared" si="323"/>
        <v/>
      </c>
      <c r="D4169" s="36">
        <f t="shared" si="324"/>
        <v>0</v>
      </c>
      <c r="E4169" s="36" t="e">
        <f t="shared" si="325"/>
        <v>#VALUE!</v>
      </c>
      <c r="F4169" s="78" t="e">
        <f t="shared" si="326"/>
        <v>#VALUE!</v>
      </c>
      <c r="G4169" s="99">
        <f t="shared" si="327"/>
        <v>0</v>
      </c>
      <c r="H4169" s="99">
        <v>1</v>
      </c>
    </row>
    <row r="4170" spans="3:8" ht="18" customHeight="1" x14ac:dyDescent="0.25">
      <c r="C4170" s="36" t="str">
        <f t="shared" si="323"/>
        <v/>
      </c>
      <c r="D4170" s="36">
        <f t="shared" si="324"/>
        <v>0</v>
      </c>
      <c r="E4170" s="36" t="e">
        <f t="shared" si="325"/>
        <v>#VALUE!</v>
      </c>
      <c r="F4170" s="78" t="e">
        <f t="shared" si="326"/>
        <v>#VALUE!</v>
      </c>
      <c r="G4170" s="99">
        <f t="shared" si="327"/>
        <v>0</v>
      </c>
      <c r="H4170" s="99">
        <v>1</v>
      </c>
    </row>
    <row r="4171" spans="3:8" ht="18" customHeight="1" x14ac:dyDescent="0.25">
      <c r="C4171" s="36" t="str">
        <f t="shared" si="323"/>
        <v/>
      </c>
      <c r="D4171" s="36">
        <f t="shared" si="324"/>
        <v>0</v>
      </c>
      <c r="E4171" s="36" t="e">
        <f t="shared" si="325"/>
        <v>#VALUE!</v>
      </c>
      <c r="F4171" s="78" t="e">
        <f t="shared" si="326"/>
        <v>#VALUE!</v>
      </c>
      <c r="G4171" s="99">
        <f t="shared" si="327"/>
        <v>0</v>
      </c>
      <c r="H4171" s="99">
        <v>1</v>
      </c>
    </row>
    <row r="4172" spans="3:8" ht="18" customHeight="1" x14ac:dyDescent="0.25">
      <c r="C4172" s="36" t="str">
        <f t="shared" si="323"/>
        <v/>
      </c>
      <c r="D4172" s="36">
        <f t="shared" si="324"/>
        <v>0</v>
      </c>
      <c r="E4172" s="36" t="e">
        <f t="shared" si="325"/>
        <v>#VALUE!</v>
      </c>
      <c r="F4172" s="78" t="e">
        <f t="shared" si="326"/>
        <v>#VALUE!</v>
      </c>
      <c r="G4172" s="99">
        <f t="shared" si="327"/>
        <v>0</v>
      </c>
      <c r="H4172" s="99">
        <v>1</v>
      </c>
    </row>
    <row r="4173" spans="3:8" ht="18" customHeight="1" x14ac:dyDescent="0.25">
      <c r="C4173" s="36" t="str">
        <f t="shared" si="323"/>
        <v/>
      </c>
      <c r="D4173" s="36">
        <f t="shared" si="324"/>
        <v>0</v>
      </c>
      <c r="E4173" s="36" t="e">
        <f t="shared" si="325"/>
        <v>#VALUE!</v>
      </c>
      <c r="F4173" s="78" t="e">
        <f t="shared" si="326"/>
        <v>#VALUE!</v>
      </c>
      <c r="G4173" s="99">
        <f t="shared" si="327"/>
        <v>0</v>
      </c>
      <c r="H4173" s="99">
        <v>1</v>
      </c>
    </row>
    <row r="4174" spans="3:8" ht="18" customHeight="1" x14ac:dyDescent="0.25">
      <c r="C4174" s="36" t="str">
        <f t="shared" si="323"/>
        <v/>
      </c>
      <c r="D4174" s="36">
        <f t="shared" si="324"/>
        <v>0</v>
      </c>
      <c r="E4174" s="36" t="e">
        <f t="shared" si="325"/>
        <v>#VALUE!</v>
      </c>
      <c r="F4174" s="78" t="e">
        <f t="shared" si="326"/>
        <v>#VALUE!</v>
      </c>
      <c r="G4174" s="99">
        <f t="shared" si="327"/>
        <v>0</v>
      </c>
      <c r="H4174" s="99">
        <v>1</v>
      </c>
    </row>
    <row r="4175" spans="3:8" ht="18" customHeight="1" x14ac:dyDescent="0.25">
      <c r="C4175" s="36" t="str">
        <f t="shared" si="323"/>
        <v/>
      </c>
      <c r="D4175" s="36">
        <f t="shared" si="324"/>
        <v>0</v>
      </c>
      <c r="E4175" s="36" t="e">
        <f t="shared" si="325"/>
        <v>#VALUE!</v>
      </c>
      <c r="F4175" s="78" t="e">
        <f t="shared" si="326"/>
        <v>#VALUE!</v>
      </c>
      <c r="G4175" s="99">
        <f t="shared" si="327"/>
        <v>0</v>
      </c>
      <c r="H4175" s="99">
        <v>1</v>
      </c>
    </row>
    <row r="4176" spans="3:8" ht="18" customHeight="1" x14ac:dyDescent="0.25">
      <c r="C4176" s="36" t="str">
        <f t="shared" si="323"/>
        <v/>
      </c>
      <c r="D4176" s="36">
        <f t="shared" si="324"/>
        <v>0</v>
      </c>
      <c r="E4176" s="36" t="e">
        <f t="shared" si="325"/>
        <v>#VALUE!</v>
      </c>
      <c r="F4176" s="78" t="e">
        <f t="shared" si="326"/>
        <v>#VALUE!</v>
      </c>
      <c r="G4176" s="99">
        <f t="shared" si="327"/>
        <v>0</v>
      </c>
      <c r="H4176" s="99">
        <v>1</v>
      </c>
    </row>
    <row r="4177" spans="3:8" ht="18" customHeight="1" x14ac:dyDescent="0.25">
      <c r="C4177" s="36" t="str">
        <f t="shared" si="323"/>
        <v/>
      </c>
      <c r="D4177" s="36">
        <f t="shared" si="324"/>
        <v>0</v>
      </c>
      <c r="E4177" s="36" t="e">
        <f t="shared" si="325"/>
        <v>#VALUE!</v>
      </c>
      <c r="F4177" s="78" t="e">
        <f t="shared" si="326"/>
        <v>#VALUE!</v>
      </c>
      <c r="G4177" s="99">
        <f t="shared" si="327"/>
        <v>0</v>
      </c>
      <c r="H4177" s="99">
        <v>1</v>
      </c>
    </row>
    <row r="4178" spans="3:8" ht="18" customHeight="1" x14ac:dyDescent="0.25">
      <c r="C4178" s="36" t="str">
        <f t="shared" si="323"/>
        <v/>
      </c>
      <c r="D4178" s="36">
        <f t="shared" si="324"/>
        <v>0</v>
      </c>
      <c r="E4178" s="36" t="e">
        <f t="shared" si="325"/>
        <v>#VALUE!</v>
      </c>
      <c r="F4178" s="78" t="e">
        <f t="shared" si="326"/>
        <v>#VALUE!</v>
      </c>
      <c r="G4178" s="99">
        <f t="shared" si="327"/>
        <v>0</v>
      </c>
      <c r="H4178" s="99">
        <v>1</v>
      </c>
    </row>
    <row r="4179" spans="3:8" ht="18" customHeight="1" x14ac:dyDescent="0.25">
      <c r="C4179" s="36" t="str">
        <f t="shared" si="323"/>
        <v/>
      </c>
      <c r="D4179" s="36">
        <f t="shared" si="324"/>
        <v>0</v>
      </c>
      <c r="E4179" s="36" t="e">
        <f t="shared" si="325"/>
        <v>#VALUE!</v>
      </c>
      <c r="F4179" s="78" t="e">
        <f t="shared" si="326"/>
        <v>#VALUE!</v>
      </c>
      <c r="G4179" s="99">
        <f t="shared" si="327"/>
        <v>0</v>
      </c>
      <c r="H4179" s="99">
        <v>1</v>
      </c>
    </row>
    <row r="4180" spans="3:8" ht="18" customHeight="1" x14ac:dyDescent="0.25">
      <c r="C4180" s="36" t="str">
        <f t="shared" si="323"/>
        <v/>
      </c>
      <c r="D4180" s="36">
        <f t="shared" si="324"/>
        <v>0</v>
      </c>
      <c r="E4180" s="36" t="e">
        <f t="shared" si="325"/>
        <v>#VALUE!</v>
      </c>
      <c r="F4180" s="78" t="e">
        <f t="shared" si="326"/>
        <v>#VALUE!</v>
      </c>
      <c r="G4180" s="99">
        <f t="shared" si="327"/>
        <v>0</v>
      </c>
      <c r="H4180" s="99">
        <v>1</v>
      </c>
    </row>
    <row r="4181" spans="3:8" ht="18" customHeight="1" x14ac:dyDescent="0.25">
      <c r="C4181" s="36" t="str">
        <f t="shared" si="323"/>
        <v/>
      </c>
      <c r="D4181" s="36">
        <f t="shared" si="324"/>
        <v>0</v>
      </c>
      <c r="E4181" s="36" t="e">
        <f t="shared" si="325"/>
        <v>#VALUE!</v>
      </c>
      <c r="F4181" s="78" t="e">
        <f t="shared" si="326"/>
        <v>#VALUE!</v>
      </c>
      <c r="G4181" s="99">
        <f t="shared" si="327"/>
        <v>0</v>
      </c>
      <c r="H4181" s="99">
        <v>1</v>
      </c>
    </row>
    <row r="4182" spans="3:8" ht="18" customHeight="1" x14ac:dyDescent="0.25">
      <c r="C4182" s="36" t="str">
        <f t="shared" si="323"/>
        <v/>
      </c>
      <c r="D4182" s="36">
        <f t="shared" si="324"/>
        <v>0</v>
      </c>
      <c r="E4182" s="36" t="e">
        <f t="shared" si="325"/>
        <v>#VALUE!</v>
      </c>
      <c r="F4182" s="78" t="e">
        <f t="shared" si="326"/>
        <v>#VALUE!</v>
      </c>
      <c r="G4182" s="99">
        <f t="shared" si="327"/>
        <v>0</v>
      </c>
      <c r="H4182" s="99">
        <v>1</v>
      </c>
    </row>
    <row r="4183" spans="3:8" ht="18" customHeight="1" x14ac:dyDescent="0.25">
      <c r="C4183" s="36" t="str">
        <f t="shared" si="323"/>
        <v/>
      </c>
      <c r="D4183" s="36">
        <f t="shared" si="324"/>
        <v>0</v>
      </c>
      <c r="E4183" s="36" t="e">
        <f t="shared" si="325"/>
        <v>#VALUE!</v>
      </c>
      <c r="F4183" s="78" t="e">
        <f t="shared" si="326"/>
        <v>#VALUE!</v>
      </c>
      <c r="G4183" s="99">
        <f t="shared" si="327"/>
        <v>0</v>
      </c>
      <c r="H4183" s="99">
        <v>1</v>
      </c>
    </row>
    <row r="4184" spans="3:8" ht="18" customHeight="1" x14ac:dyDescent="0.25">
      <c r="C4184" s="36" t="str">
        <f t="shared" si="323"/>
        <v/>
      </c>
      <c r="D4184" s="36">
        <f t="shared" si="324"/>
        <v>0</v>
      </c>
      <c r="E4184" s="36" t="e">
        <f t="shared" si="325"/>
        <v>#VALUE!</v>
      </c>
      <c r="F4184" s="78" t="e">
        <f t="shared" si="326"/>
        <v>#VALUE!</v>
      </c>
      <c r="G4184" s="99">
        <f t="shared" si="327"/>
        <v>0</v>
      </c>
      <c r="H4184" s="99">
        <v>1</v>
      </c>
    </row>
    <row r="4185" spans="3:8" ht="18" customHeight="1" x14ac:dyDescent="0.25">
      <c r="C4185" s="36" t="str">
        <f t="shared" si="323"/>
        <v/>
      </c>
      <c r="D4185" s="36">
        <f t="shared" si="324"/>
        <v>0</v>
      </c>
      <c r="E4185" s="36" t="e">
        <f t="shared" si="325"/>
        <v>#VALUE!</v>
      </c>
      <c r="F4185" s="78" t="e">
        <f t="shared" si="326"/>
        <v>#VALUE!</v>
      </c>
      <c r="G4185" s="99">
        <f t="shared" si="327"/>
        <v>0</v>
      </c>
      <c r="H4185" s="99">
        <v>1</v>
      </c>
    </row>
    <row r="4186" spans="3:8" ht="18" customHeight="1" x14ac:dyDescent="0.25">
      <c r="C4186" s="36" t="str">
        <f t="shared" si="323"/>
        <v/>
      </c>
      <c r="D4186" s="36">
        <f t="shared" si="324"/>
        <v>0</v>
      </c>
      <c r="E4186" s="36" t="e">
        <f t="shared" si="325"/>
        <v>#VALUE!</v>
      </c>
      <c r="F4186" s="78" t="e">
        <f t="shared" si="326"/>
        <v>#VALUE!</v>
      </c>
      <c r="G4186" s="99">
        <f t="shared" si="327"/>
        <v>0</v>
      </c>
      <c r="H4186" s="99">
        <v>1</v>
      </c>
    </row>
    <row r="4187" spans="3:8" ht="18" customHeight="1" x14ac:dyDescent="0.25">
      <c r="C4187" s="36" t="str">
        <f t="shared" si="323"/>
        <v/>
      </c>
      <c r="D4187" s="36">
        <f t="shared" si="324"/>
        <v>0</v>
      </c>
      <c r="E4187" s="36" t="e">
        <f t="shared" si="325"/>
        <v>#VALUE!</v>
      </c>
      <c r="F4187" s="78" t="e">
        <f t="shared" si="326"/>
        <v>#VALUE!</v>
      </c>
      <c r="G4187" s="99">
        <f t="shared" si="327"/>
        <v>0</v>
      </c>
      <c r="H4187" s="99">
        <v>1</v>
      </c>
    </row>
    <row r="4188" spans="3:8" ht="18" customHeight="1" x14ac:dyDescent="0.25">
      <c r="C4188" s="36" t="str">
        <f t="shared" si="323"/>
        <v/>
      </c>
      <c r="D4188" s="36">
        <f t="shared" si="324"/>
        <v>0</v>
      </c>
      <c r="E4188" s="36" t="e">
        <f t="shared" si="325"/>
        <v>#VALUE!</v>
      </c>
      <c r="F4188" s="78" t="e">
        <f t="shared" si="326"/>
        <v>#VALUE!</v>
      </c>
      <c r="G4188" s="99">
        <f t="shared" si="327"/>
        <v>0</v>
      </c>
      <c r="H4188" s="99">
        <v>1</v>
      </c>
    </row>
    <row r="4189" spans="3:8" ht="18" customHeight="1" x14ac:dyDescent="0.25">
      <c r="C4189" s="36" t="str">
        <f t="shared" si="323"/>
        <v/>
      </c>
      <c r="D4189" s="36">
        <f t="shared" si="324"/>
        <v>0</v>
      </c>
      <c r="E4189" s="36" t="e">
        <f t="shared" si="325"/>
        <v>#VALUE!</v>
      </c>
      <c r="F4189" s="78" t="e">
        <f t="shared" si="326"/>
        <v>#VALUE!</v>
      </c>
      <c r="G4189" s="99">
        <f t="shared" si="327"/>
        <v>0</v>
      </c>
      <c r="H4189" s="99">
        <v>1</v>
      </c>
    </row>
    <row r="4190" spans="3:8" ht="18" customHeight="1" x14ac:dyDescent="0.25">
      <c r="C4190" s="36" t="str">
        <f t="shared" si="323"/>
        <v/>
      </c>
      <c r="D4190" s="36">
        <f t="shared" si="324"/>
        <v>0</v>
      </c>
      <c r="E4190" s="36" t="e">
        <f t="shared" si="325"/>
        <v>#VALUE!</v>
      </c>
      <c r="F4190" s="78" t="e">
        <f t="shared" si="326"/>
        <v>#VALUE!</v>
      </c>
      <c r="G4190" s="99">
        <f t="shared" si="327"/>
        <v>0</v>
      </c>
      <c r="H4190" s="99">
        <v>1</v>
      </c>
    </row>
    <row r="4191" spans="3:8" ht="18" customHeight="1" x14ac:dyDescent="0.25">
      <c r="C4191" s="36" t="str">
        <f t="shared" si="323"/>
        <v/>
      </c>
      <c r="D4191" s="36">
        <f t="shared" si="324"/>
        <v>0</v>
      </c>
      <c r="E4191" s="36" t="e">
        <f t="shared" si="325"/>
        <v>#VALUE!</v>
      </c>
      <c r="F4191" s="78" t="e">
        <f t="shared" si="326"/>
        <v>#VALUE!</v>
      </c>
      <c r="G4191" s="99">
        <f t="shared" si="327"/>
        <v>0</v>
      </c>
      <c r="H4191" s="99">
        <v>1</v>
      </c>
    </row>
    <row r="4192" spans="3:8" ht="18" customHeight="1" x14ac:dyDescent="0.25">
      <c r="C4192" s="36" t="str">
        <f t="shared" si="323"/>
        <v/>
      </c>
      <c r="D4192" s="36">
        <f t="shared" si="324"/>
        <v>0</v>
      </c>
      <c r="E4192" s="36" t="e">
        <f t="shared" si="325"/>
        <v>#VALUE!</v>
      </c>
      <c r="F4192" s="78" t="e">
        <f t="shared" si="326"/>
        <v>#VALUE!</v>
      </c>
      <c r="G4192" s="99">
        <f t="shared" si="327"/>
        <v>0</v>
      </c>
      <c r="H4192" s="99">
        <v>1</v>
      </c>
    </row>
    <row r="4193" spans="3:8" ht="18" customHeight="1" x14ac:dyDescent="0.25">
      <c r="C4193" s="36" t="str">
        <f t="shared" si="323"/>
        <v/>
      </c>
      <c r="D4193" s="36">
        <f t="shared" si="324"/>
        <v>0</v>
      </c>
      <c r="E4193" s="36" t="e">
        <f t="shared" si="325"/>
        <v>#VALUE!</v>
      </c>
      <c r="F4193" s="78" t="e">
        <f t="shared" si="326"/>
        <v>#VALUE!</v>
      </c>
      <c r="G4193" s="99">
        <f t="shared" si="327"/>
        <v>0</v>
      </c>
      <c r="H4193" s="99">
        <v>1</v>
      </c>
    </row>
    <row r="4194" spans="3:8" ht="18" customHeight="1" x14ac:dyDescent="0.25">
      <c r="C4194" s="36" t="str">
        <f t="shared" si="323"/>
        <v/>
      </c>
      <c r="D4194" s="36">
        <f t="shared" si="324"/>
        <v>0</v>
      </c>
      <c r="E4194" s="36" t="e">
        <f t="shared" si="325"/>
        <v>#VALUE!</v>
      </c>
      <c r="F4194" s="78" t="e">
        <f t="shared" si="326"/>
        <v>#VALUE!</v>
      </c>
      <c r="G4194" s="99">
        <f t="shared" si="327"/>
        <v>0</v>
      </c>
      <c r="H4194" s="99">
        <v>1</v>
      </c>
    </row>
    <row r="4195" spans="3:8" ht="18" customHeight="1" x14ac:dyDescent="0.25">
      <c r="C4195" s="36" t="str">
        <f t="shared" si="323"/>
        <v/>
      </c>
      <c r="D4195" s="36">
        <f t="shared" si="324"/>
        <v>0</v>
      </c>
      <c r="E4195" s="36" t="e">
        <f t="shared" si="325"/>
        <v>#VALUE!</v>
      </c>
      <c r="F4195" s="78" t="e">
        <f t="shared" si="326"/>
        <v>#VALUE!</v>
      </c>
      <c r="G4195" s="99">
        <f t="shared" si="327"/>
        <v>0</v>
      </c>
      <c r="H4195" s="99">
        <v>1</v>
      </c>
    </row>
    <row r="4196" spans="3:8" ht="18" customHeight="1" x14ac:dyDescent="0.25">
      <c r="C4196" s="36" t="str">
        <f t="shared" si="323"/>
        <v/>
      </c>
      <c r="D4196" s="36">
        <f t="shared" si="324"/>
        <v>0</v>
      </c>
      <c r="E4196" s="36" t="e">
        <f t="shared" si="325"/>
        <v>#VALUE!</v>
      </c>
      <c r="F4196" s="78" t="e">
        <f t="shared" si="326"/>
        <v>#VALUE!</v>
      </c>
      <c r="G4196" s="99">
        <f t="shared" si="327"/>
        <v>0</v>
      </c>
      <c r="H4196" s="99">
        <v>1</v>
      </c>
    </row>
    <row r="4197" spans="3:8" ht="18" customHeight="1" x14ac:dyDescent="0.25">
      <c r="C4197" s="36" t="str">
        <f t="shared" si="323"/>
        <v/>
      </c>
      <c r="D4197" s="36">
        <f t="shared" si="324"/>
        <v>0</v>
      </c>
      <c r="E4197" s="36" t="e">
        <f t="shared" si="325"/>
        <v>#VALUE!</v>
      </c>
      <c r="F4197" s="78" t="e">
        <f t="shared" si="326"/>
        <v>#VALUE!</v>
      </c>
      <c r="G4197" s="99">
        <f t="shared" si="327"/>
        <v>0</v>
      </c>
      <c r="H4197" s="99">
        <v>1</v>
      </c>
    </row>
    <row r="4198" spans="3:8" ht="18" customHeight="1" x14ac:dyDescent="0.25">
      <c r="C4198" s="36" t="str">
        <f t="shared" si="323"/>
        <v/>
      </c>
      <c r="D4198" s="36">
        <f t="shared" si="324"/>
        <v>0</v>
      </c>
      <c r="E4198" s="36" t="e">
        <f t="shared" si="325"/>
        <v>#VALUE!</v>
      </c>
      <c r="F4198" s="78" t="e">
        <f t="shared" si="326"/>
        <v>#VALUE!</v>
      </c>
      <c r="G4198" s="99">
        <f t="shared" si="327"/>
        <v>0</v>
      </c>
      <c r="H4198" s="99">
        <v>1</v>
      </c>
    </row>
    <row r="4199" spans="3:8" ht="18" customHeight="1" x14ac:dyDescent="0.25">
      <c r="C4199" s="36" t="str">
        <f t="shared" si="323"/>
        <v/>
      </c>
      <c r="D4199" s="36">
        <f t="shared" si="324"/>
        <v>0</v>
      </c>
      <c r="E4199" s="36" t="e">
        <f t="shared" si="325"/>
        <v>#VALUE!</v>
      </c>
      <c r="F4199" s="78" t="e">
        <f t="shared" si="326"/>
        <v>#VALUE!</v>
      </c>
      <c r="G4199" s="99">
        <f t="shared" si="327"/>
        <v>0</v>
      </c>
      <c r="H4199" s="99">
        <v>1</v>
      </c>
    </row>
    <row r="4200" spans="3:8" ht="18" customHeight="1" x14ac:dyDescent="0.25">
      <c r="C4200" s="36" t="str">
        <f t="shared" si="323"/>
        <v/>
      </c>
      <c r="D4200" s="36">
        <f t="shared" si="324"/>
        <v>0</v>
      </c>
      <c r="E4200" s="36" t="e">
        <f t="shared" si="325"/>
        <v>#VALUE!</v>
      </c>
      <c r="F4200" s="78" t="e">
        <f t="shared" si="326"/>
        <v>#VALUE!</v>
      </c>
      <c r="G4200" s="99">
        <f t="shared" si="327"/>
        <v>0</v>
      </c>
      <c r="H4200" s="99">
        <v>1</v>
      </c>
    </row>
    <row r="4201" spans="3:8" ht="18" customHeight="1" x14ac:dyDescent="0.25">
      <c r="C4201" s="36" t="str">
        <f t="shared" si="323"/>
        <v/>
      </c>
      <c r="D4201" s="36">
        <f t="shared" si="324"/>
        <v>0</v>
      </c>
      <c r="E4201" s="36" t="e">
        <f t="shared" si="325"/>
        <v>#VALUE!</v>
      </c>
      <c r="F4201" s="78" t="e">
        <f t="shared" si="326"/>
        <v>#VALUE!</v>
      </c>
      <c r="G4201" s="99">
        <f t="shared" si="327"/>
        <v>0</v>
      </c>
      <c r="H4201" s="99">
        <v>1</v>
      </c>
    </row>
    <row r="4202" spans="3:8" ht="18" customHeight="1" x14ac:dyDescent="0.25">
      <c r="C4202" s="36" t="str">
        <f t="shared" si="323"/>
        <v/>
      </c>
      <c r="D4202" s="36">
        <f t="shared" si="324"/>
        <v>0</v>
      </c>
      <c r="E4202" s="36" t="e">
        <f t="shared" si="325"/>
        <v>#VALUE!</v>
      </c>
      <c r="F4202" s="78" t="e">
        <f t="shared" si="326"/>
        <v>#VALUE!</v>
      </c>
      <c r="G4202" s="99">
        <f t="shared" si="327"/>
        <v>0</v>
      </c>
      <c r="H4202" s="99">
        <v>1</v>
      </c>
    </row>
    <row r="4203" spans="3:8" ht="18" customHeight="1" x14ac:dyDescent="0.25">
      <c r="C4203" s="36" t="str">
        <f t="shared" si="323"/>
        <v/>
      </c>
      <c r="D4203" s="36">
        <f t="shared" si="324"/>
        <v>0</v>
      </c>
      <c r="E4203" s="36" t="e">
        <f t="shared" si="325"/>
        <v>#VALUE!</v>
      </c>
      <c r="F4203" s="78" t="e">
        <f t="shared" si="326"/>
        <v>#VALUE!</v>
      </c>
      <c r="G4203" s="99">
        <f t="shared" si="327"/>
        <v>0</v>
      </c>
      <c r="H4203" s="99">
        <v>1</v>
      </c>
    </row>
    <row r="4204" spans="3:8" ht="18" customHeight="1" x14ac:dyDescent="0.25">
      <c r="C4204" s="36" t="str">
        <f t="shared" si="323"/>
        <v/>
      </c>
      <c r="D4204" s="36">
        <f t="shared" si="324"/>
        <v>0</v>
      </c>
      <c r="E4204" s="36" t="e">
        <f t="shared" si="325"/>
        <v>#VALUE!</v>
      </c>
      <c r="F4204" s="78" t="e">
        <f t="shared" si="326"/>
        <v>#VALUE!</v>
      </c>
      <c r="G4204" s="99">
        <f t="shared" si="327"/>
        <v>0</v>
      </c>
      <c r="H4204" s="99">
        <v>1</v>
      </c>
    </row>
    <row r="4205" spans="3:8" ht="18" customHeight="1" x14ac:dyDescent="0.25">
      <c r="C4205" s="36" t="str">
        <f t="shared" si="323"/>
        <v/>
      </c>
      <c r="D4205" s="36">
        <f t="shared" si="324"/>
        <v>0</v>
      </c>
      <c r="E4205" s="36" t="e">
        <f t="shared" si="325"/>
        <v>#VALUE!</v>
      </c>
      <c r="F4205" s="78" t="e">
        <f t="shared" si="326"/>
        <v>#VALUE!</v>
      </c>
      <c r="G4205" s="99">
        <f t="shared" si="327"/>
        <v>0</v>
      </c>
      <c r="H4205" s="99">
        <v>1</v>
      </c>
    </row>
    <row r="4206" spans="3:8" ht="18" customHeight="1" x14ac:dyDescent="0.25">
      <c r="C4206" s="36" t="str">
        <f t="shared" si="323"/>
        <v/>
      </c>
      <c r="D4206" s="36">
        <f t="shared" si="324"/>
        <v>0</v>
      </c>
      <c r="E4206" s="36" t="e">
        <f t="shared" si="325"/>
        <v>#VALUE!</v>
      </c>
      <c r="F4206" s="78" t="e">
        <f t="shared" si="326"/>
        <v>#VALUE!</v>
      </c>
      <c r="G4206" s="99">
        <f t="shared" si="327"/>
        <v>0</v>
      </c>
      <c r="H4206" s="99">
        <v>1</v>
      </c>
    </row>
    <row r="4207" spans="3:8" ht="18" customHeight="1" x14ac:dyDescent="0.25">
      <c r="C4207" s="36" t="str">
        <f t="shared" si="323"/>
        <v/>
      </c>
      <c r="D4207" s="36">
        <f t="shared" si="324"/>
        <v>0</v>
      </c>
      <c r="E4207" s="36" t="e">
        <f t="shared" si="325"/>
        <v>#VALUE!</v>
      </c>
      <c r="F4207" s="78" t="e">
        <f t="shared" si="326"/>
        <v>#VALUE!</v>
      </c>
      <c r="G4207" s="99">
        <f t="shared" si="327"/>
        <v>0</v>
      </c>
      <c r="H4207" s="99">
        <v>1</v>
      </c>
    </row>
    <row r="4208" spans="3:8" ht="18" customHeight="1" x14ac:dyDescent="0.25">
      <c r="C4208" s="36" t="str">
        <f t="shared" si="323"/>
        <v/>
      </c>
      <c r="D4208" s="36">
        <f t="shared" si="324"/>
        <v>0</v>
      </c>
      <c r="E4208" s="36" t="e">
        <f t="shared" si="325"/>
        <v>#VALUE!</v>
      </c>
      <c r="F4208" s="78" t="e">
        <f t="shared" si="326"/>
        <v>#VALUE!</v>
      </c>
      <c r="G4208" s="99">
        <f t="shared" si="327"/>
        <v>0</v>
      </c>
      <c r="H4208" s="99">
        <v>1</v>
      </c>
    </row>
    <row r="4209" spans="3:8" ht="18" customHeight="1" x14ac:dyDescent="0.25">
      <c r="C4209" s="36" t="str">
        <f t="shared" si="323"/>
        <v/>
      </c>
      <c r="D4209" s="36">
        <f t="shared" si="324"/>
        <v>0</v>
      </c>
      <c r="E4209" s="36" t="e">
        <f t="shared" si="325"/>
        <v>#VALUE!</v>
      </c>
      <c r="F4209" s="78" t="e">
        <f t="shared" si="326"/>
        <v>#VALUE!</v>
      </c>
      <c r="G4209" s="99">
        <f t="shared" si="327"/>
        <v>0</v>
      </c>
      <c r="H4209" s="99">
        <v>1</v>
      </c>
    </row>
    <row r="4210" spans="3:8" ht="18" customHeight="1" x14ac:dyDescent="0.25">
      <c r="C4210" s="36" t="str">
        <f t="shared" si="323"/>
        <v/>
      </c>
      <c r="D4210" s="36">
        <f t="shared" si="324"/>
        <v>0</v>
      </c>
      <c r="E4210" s="36" t="e">
        <f t="shared" si="325"/>
        <v>#VALUE!</v>
      </c>
      <c r="F4210" s="78" t="e">
        <f t="shared" si="326"/>
        <v>#VALUE!</v>
      </c>
      <c r="G4210" s="99">
        <f t="shared" si="327"/>
        <v>0</v>
      </c>
      <c r="H4210" s="99">
        <v>1</v>
      </c>
    </row>
    <row r="4211" spans="3:8" ht="18" customHeight="1" x14ac:dyDescent="0.25">
      <c r="C4211" s="36" t="str">
        <f t="shared" si="323"/>
        <v/>
      </c>
      <c r="D4211" s="36">
        <f t="shared" si="324"/>
        <v>0</v>
      </c>
      <c r="E4211" s="36" t="e">
        <f t="shared" si="325"/>
        <v>#VALUE!</v>
      </c>
      <c r="F4211" s="78" t="e">
        <f t="shared" si="326"/>
        <v>#VALUE!</v>
      </c>
      <c r="G4211" s="99">
        <f t="shared" si="327"/>
        <v>0</v>
      </c>
      <c r="H4211" s="99">
        <v>1</v>
      </c>
    </row>
    <row r="4212" spans="3:8" ht="18" customHeight="1" x14ac:dyDescent="0.25">
      <c r="C4212" s="36" t="str">
        <f t="shared" si="323"/>
        <v/>
      </c>
      <c r="D4212" s="36">
        <f t="shared" si="324"/>
        <v>0</v>
      </c>
      <c r="E4212" s="36" t="e">
        <f t="shared" si="325"/>
        <v>#VALUE!</v>
      </c>
      <c r="F4212" s="78" t="e">
        <f t="shared" si="326"/>
        <v>#VALUE!</v>
      </c>
      <c r="G4212" s="99">
        <f t="shared" si="327"/>
        <v>0</v>
      </c>
      <c r="H4212" s="99">
        <v>1</v>
      </c>
    </row>
    <row r="4213" spans="3:8" ht="18" customHeight="1" x14ac:dyDescent="0.25">
      <c r="C4213" s="36" t="str">
        <f t="shared" si="323"/>
        <v/>
      </c>
      <c r="D4213" s="36">
        <f t="shared" si="324"/>
        <v>0</v>
      </c>
      <c r="E4213" s="36" t="e">
        <f t="shared" si="325"/>
        <v>#VALUE!</v>
      </c>
      <c r="F4213" s="78" t="e">
        <f t="shared" si="326"/>
        <v>#VALUE!</v>
      </c>
      <c r="G4213" s="99">
        <f t="shared" si="327"/>
        <v>0</v>
      </c>
      <c r="H4213" s="99">
        <v>1</v>
      </c>
    </row>
    <row r="4214" spans="3:8" ht="18" customHeight="1" x14ac:dyDescent="0.25">
      <c r="C4214" s="36" t="str">
        <f t="shared" si="323"/>
        <v/>
      </c>
      <c r="D4214" s="36">
        <f t="shared" si="324"/>
        <v>0</v>
      </c>
      <c r="E4214" s="36" t="e">
        <f t="shared" si="325"/>
        <v>#VALUE!</v>
      </c>
      <c r="F4214" s="78" t="e">
        <f t="shared" si="326"/>
        <v>#VALUE!</v>
      </c>
      <c r="G4214" s="99">
        <f t="shared" si="327"/>
        <v>0</v>
      </c>
      <c r="H4214" s="99">
        <v>1</v>
      </c>
    </row>
    <row r="4215" spans="3:8" ht="18" customHeight="1" x14ac:dyDescent="0.25">
      <c r="C4215" s="36" t="str">
        <f t="shared" si="323"/>
        <v/>
      </c>
      <c r="D4215" s="36">
        <f t="shared" si="324"/>
        <v>0</v>
      </c>
      <c r="E4215" s="36" t="e">
        <f t="shared" si="325"/>
        <v>#VALUE!</v>
      </c>
      <c r="F4215" s="78" t="e">
        <f t="shared" si="326"/>
        <v>#VALUE!</v>
      </c>
      <c r="G4215" s="99">
        <f t="shared" si="327"/>
        <v>0</v>
      </c>
      <c r="H4215" s="99">
        <v>1</v>
      </c>
    </row>
    <row r="4216" spans="3:8" ht="18" customHeight="1" x14ac:dyDescent="0.25">
      <c r="C4216" s="36" t="str">
        <f t="shared" si="323"/>
        <v/>
      </c>
      <c r="D4216" s="36">
        <f t="shared" si="324"/>
        <v>0</v>
      </c>
      <c r="E4216" s="36" t="e">
        <f t="shared" si="325"/>
        <v>#VALUE!</v>
      </c>
      <c r="F4216" s="78" t="e">
        <f t="shared" si="326"/>
        <v>#VALUE!</v>
      </c>
      <c r="G4216" s="99">
        <f t="shared" si="327"/>
        <v>0</v>
      </c>
      <c r="H4216" s="99">
        <v>1</v>
      </c>
    </row>
    <row r="4217" spans="3:8" ht="18" customHeight="1" x14ac:dyDescent="0.25">
      <c r="C4217" s="36" t="str">
        <f t="shared" si="323"/>
        <v/>
      </c>
      <c r="D4217" s="36">
        <f t="shared" si="324"/>
        <v>0</v>
      </c>
      <c r="E4217" s="36" t="e">
        <f t="shared" si="325"/>
        <v>#VALUE!</v>
      </c>
      <c r="F4217" s="78" t="e">
        <f t="shared" si="326"/>
        <v>#VALUE!</v>
      </c>
      <c r="G4217" s="99">
        <f t="shared" si="327"/>
        <v>0</v>
      </c>
      <c r="H4217" s="99">
        <v>1</v>
      </c>
    </row>
    <row r="4218" spans="3:8" ht="18" customHeight="1" x14ac:dyDescent="0.25">
      <c r="C4218" s="36" t="str">
        <f t="shared" si="323"/>
        <v/>
      </c>
      <c r="D4218" s="36">
        <f t="shared" si="324"/>
        <v>0</v>
      </c>
      <c r="E4218" s="36" t="e">
        <f t="shared" si="325"/>
        <v>#VALUE!</v>
      </c>
      <c r="F4218" s="78" t="e">
        <f t="shared" si="326"/>
        <v>#VALUE!</v>
      </c>
      <c r="G4218" s="99">
        <f t="shared" si="327"/>
        <v>0</v>
      </c>
      <c r="H4218" s="99">
        <v>1</v>
      </c>
    </row>
    <row r="4219" spans="3:8" ht="18" customHeight="1" x14ac:dyDescent="0.25">
      <c r="C4219" s="36" t="str">
        <f t="shared" si="323"/>
        <v/>
      </c>
      <c r="D4219" s="36">
        <f t="shared" si="324"/>
        <v>0</v>
      </c>
      <c r="E4219" s="36" t="e">
        <f t="shared" si="325"/>
        <v>#VALUE!</v>
      </c>
      <c r="F4219" s="78" t="e">
        <f t="shared" si="326"/>
        <v>#VALUE!</v>
      </c>
      <c r="G4219" s="99">
        <f t="shared" si="327"/>
        <v>0</v>
      </c>
      <c r="H4219" s="99">
        <v>1</v>
      </c>
    </row>
    <row r="4220" spans="3:8" ht="18" customHeight="1" x14ac:dyDescent="0.25">
      <c r="C4220" s="36" t="str">
        <f t="shared" si="323"/>
        <v/>
      </c>
      <c r="D4220" s="36">
        <f t="shared" si="324"/>
        <v>0</v>
      </c>
      <c r="E4220" s="36" t="e">
        <f t="shared" si="325"/>
        <v>#VALUE!</v>
      </c>
      <c r="F4220" s="78" t="e">
        <f t="shared" si="326"/>
        <v>#VALUE!</v>
      </c>
      <c r="G4220" s="99">
        <f t="shared" si="327"/>
        <v>0</v>
      </c>
      <c r="H4220" s="99">
        <v>1</v>
      </c>
    </row>
    <row r="4221" spans="3:8" ht="18" customHeight="1" x14ac:dyDescent="0.25">
      <c r="C4221" s="36" t="str">
        <f t="shared" si="323"/>
        <v/>
      </c>
      <c r="D4221" s="36">
        <f t="shared" si="324"/>
        <v>0</v>
      </c>
      <c r="E4221" s="36" t="e">
        <f t="shared" si="325"/>
        <v>#VALUE!</v>
      </c>
      <c r="F4221" s="78" t="e">
        <f t="shared" si="326"/>
        <v>#VALUE!</v>
      </c>
      <c r="G4221" s="99">
        <f t="shared" si="327"/>
        <v>0</v>
      </c>
      <c r="H4221" s="99">
        <v>1</v>
      </c>
    </row>
    <row r="4222" spans="3:8" ht="18" customHeight="1" x14ac:dyDescent="0.25">
      <c r="C4222" s="36" t="str">
        <f t="shared" si="323"/>
        <v/>
      </c>
      <c r="D4222" s="36">
        <f t="shared" si="324"/>
        <v>0</v>
      </c>
      <c r="E4222" s="36" t="e">
        <f t="shared" si="325"/>
        <v>#VALUE!</v>
      </c>
      <c r="F4222" s="78" t="e">
        <f t="shared" si="326"/>
        <v>#VALUE!</v>
      </c>
      <c r="G4222" s="99">
        <f t="shared" si="327"/>
        <v>0</v>
      </c>
      <c r="H4222" s="99">
        <v>1</v>
      </c>
    </row>
    <row r="4223" spans="3:8" ht="18" customHeight="1" x14ac:dyDescent="0.25">
      <c r="C4223" s="36" t="str">
        <f t="shared" si="323"/>
        <v/>
      </c>
      <c r="D4223" s="36">
        <f t="shared" si="324"/>
        <v>0</v>
      </c>
      <c r="E4223" s="36" t="e">
        <f t="shared" si="325"/>
        <v>#VALUE!</v>
      </c>
      <c r="F4223" s="78" t="e">
        <f t="shared" si="326"/>
        <v>#VALUE!</v>
      </c>
      <c r="G4223" s="99">
        <f t="shared" si="327"/>
        <v>0</v>
      </c>
      <c r="H4223" s="99">
        <v>1</v>
      </c>
    </row>
    <row r="4224" spans="3:8" ht="18" customHeight="1" x14ac:dyDescent="0.25">
      <c r="C4224" s="36" t="str">
        <f t="shared" si="323"/>
        <v/>
      </c>
      <c r="D4224" s="36">
        <f t="shared" si="324"/>
        <v>0</v>
      </c>
      <c r="E4224" s="36" t="e">
        <f t="shared" si="325"/>
        <v>#VALUE!</v>
      </c>
      <c r="F4224" s="78" t="e">
        <f t="shared" si="326"/>
        <v>#VALUE!</v>
      </c>
      <c r="G4224" s="99">
        <f t="shared" si="327"/>
        <v>0</v>
      </c>
      <c r="H4224" s="99">
        <v>1</v>
      </c>
    </row>
    <row r="4225" spans="3:8" ht="18" customHeight="1" x14ac:dyDescent="0.25">
      <c r="C4225" s="36" t="str">
        <f t="shared" si="323"/>
        <v/>
      </c>
      <c r="D4225" s="36">
        <f t="shared" si="324"/>
        <v>0</v>
      </c>
      <c r="E4225" s="36" t="e">
        <f t="shared" si="325"/>
        <v>#VALUE!</v>
      </c>
      <c r="F4225" s="78" t="e">
        <f t="shared" si="326"/>
        <v>#VALUE!</v>
      </c>
      <c r="G4225" s="99">
        <f t="shared" si="327"/>
        <v>0</v>
      </c>
      <c r="H4225" s="99">
        <v>1</v>
      </c>
    </row>
    <row r="4226" spans="3:8" ht="18" customHeight="1" x14ac:dyDescent="0.25">
      <c r="C4226" s="36" t="str">
        <f t="shared" si="323"/>
        <v/>
      </c>
      <c r="D4226" s="36">
        <f t="shared" si="324"/>
        <v>0</v>
      </c>
      <c r="E4226" s="36" t="e">
        <f t="shared" si="325"/>
        <v>#VALUE!</v>
      </c>
      <c r="F4226" s="78" t="e">
        <f t="shared" si="326"/>
        <v>#VALUE!</v>
      </c>
      <c r="G4226" s="99">
        <f t="shared" si="327"/>
        <v>0</v>
      </c>
      <c r="H4226" s="99">
        <v>1</v>
      </c>
    </row>
    <row r="4227" spans="3:8" ht="18" customHeight="1" x14ac:dyDescent="0.25">
      <c r="C4227" s="36" t="str">
        <f t="shared" ref="C4227:C4290" si="328">TRIM(RIGHT(SUBSTITUTE(A4227,"/",REPT(" ",LEN(A4227))),LEN(A4227)))</f>
        <v/>
      </c>
      <c r="D4227" s="36">
        <f t="shared" ref="D4227:D4290" si="329">B4227</f>
        <v>0</v>
      </c>
      <c r="E4227" s="36" t="e">
        <f t="shared" ref="E4227:E4290" si="330">LEFT(A4227,LEN(A4227)-LEN(C4227)-1)</f>
        <v>#VALUE!</v>
      </c>
      <c r="F4227" s="78" t="e">
        <f t="shared" ref="F4227:F4290" si="331">LEFT(A4227,FIND("/",A4227,FIND("/",A4227)+1)-1)</f>
        <v>#VALUE!</v>
      </c>
      <c r="G4227" s="99">
        <f t="shared" ref="G4227:G4290" si="332">B4227</f>
        <v>0</v>
      </c>
      <c r="H4227" s="99">
        <v>1</v>
      </c>
    </row>
    <row r="4228" spans="3:8" ht="18" customHeight="1" x14ac:dyDescent="0.25">
      <c r="C4228" s="36" t="str">
        <f t="shared" si="328"/>
        <v/>
      </c>
      <c r="D4228" s="36">
        <f t="shared" si="329"/>
        <v>0</v>
      </c>
      <c r="E4228" s="36" t="e">
        <f t="shared" si="330"/>
        <v>#VALUE!</v>
      </c>
      <c r="F4228" s="78" t="e">
        <f t="shared" si="331"/>
        <v>#VALUE!</v>
      </c>
      <c r="G4228" s="99">
        <f t="shared" si="332"/>
        <v>0</v>
      </c>
      <c r="H4228" s="99">
        <v>1</v>
      </c>
    </row>
    <row r="4229" spans="3:8" ht="18" customHeight="1" x14ac:dyDescent="0.25">
      <c r="C4229" s="36" t="str">
        <f t="shared" si="328"/>
        <v/>
      </c>
      <c r="D4229" s="36">
        <f t="shared" si="329"/>
        <v>0</v>
      </c>
      <c r="E4229" s="36" t="e">
        <f t="shared" si="330"/>
        <v>#VALUE!</v>
      </c>
      <c r="F4229" s="78" t="e">
        <f t="shared" si="331"/>
        <v>#VALUE!</v>
      </c>
      <c r="G4229" s="99">
        <f t="shared" si="332"/>
        <v>0</v>
      </c>
      <c r="H4229" s="99">
        <v>1</v>
      </c>
    </row>
    <row r="4230" spans="3:8" ht="18" customHeight="1" x14ac:dyDescent="0.25">
      <c r="C4230" s="36" t="str">
        <f t="shared" si="328"/>
        <v/>
      </c>
      <c r="D4230" s="36">
        <f t="shared" si="329"/>
        <v>0</v>
      </c>
      <c r="E4230" s="36" t="e">
        <f t="shared" si="330"/>
        <v>#VALUE!</v>
      </c>
      <c r="F4230" s="78" t="e">
        <f t="shared" si="331"/>
        <v>#VALUE!</v>
      </c>
      <c r="G4230" s="99">
        <f t="shared" si="332"/>
        <v>0</v>
      </c>
      <c r="H4230" s="99">
        <v>1</v>
      </c>
    </row>
    <row r="4231" spans="3:8" ht="18" customHeight="1" x14ac:dyDescent="0.25">
      <c r="C4231" s="36" t="str">
        <f t="shared" si="328"/>
        <v/>
      </c>
      <c r="D4231" s="36">
        <f t="shared" si="329"/>
        <v>0</v>
      </c>
      <c r="E4231" s="36" t="e">
        <f t="shared" si="330"/>
        <v>#VALUE!</v>
      </c>
      <c r="F4231" s="78" t="e">
        <f t="shared" si="331"/>
        <v>#VALUE!</v>
      </c>
      <c r="G4231" s="99">
        <f t="shared" si="332"/>
        <v>0</v>
      </c>
      <c r="H4231" s="99">
        <v>1</v>
      </c>
    </row>
    <row r="4232" spans="3:8" ht="18" customHeight="1" x14ac:dyDescent="0.25">
      <c r="C4232" s="36" t="str">
        <f t="shared" si="328"/>
        <v/>
      </c>
      <c r="D4232" s="36">
        <f t="shared" si="329"/>
        <v>0</v>
      </c>
      <c r="E4232" s="36" t="e">
        <f t="shared" si="330"/>
        <v>#VALUE!</v>
      </c>
      <c r="F4232" s="78" t="e">
        <f t="shared" si="331"/>
        <v>#VALUE!</v>
      </c>
      <c r="G4232" s="99">
        <f t="shared" si="332"/>
        <v>0</v>
      </c>
      <c r="H4232" s="99">
        <v>1</v>
      </c>
    </row>
    <row r="4233" spans="3:8" ht="18" customHeight="1" x14ac:dyDescent="0.25">
      <c r="C4233" s="36" t="str">
        <f t="shared" si="328"/>
        <v/>
      </c>
      <c r="D4233" s="36">
        <f t="shared" si="329"/>
        <v>0</v>
      </c>
      <c r="E4233" s="36" t="e">
        <f t="shared" si="330"/>
        <v>#VALUE!</v>
      </c>
      <c r="F4233" s="78" t="e">
        <f t="shared" si="331"/>
        <v>#VALUE!</v>
      </c>
      <c r="G4233" s="99">
        <f t="shared" si="332"/>
        <v>0</v>
      </c>
      <c r="H4233" s="99">
        <v>1</v>
      </c>
    </row>
    <row r="4234" spans="3:8" ht="18" customHeight="1" x14ac:dyDescent="0.25">
      <c r="C4234" s="36" t="str">
        <f t="shared" si="328"/>
        <v/>
      </c>
      <c r="D4234" s="36">
        <f t="shared" si="329"/>
        <v>0</v>
      </c>
      <c r="E4234" s="36" t="e">
        <f t="shared" si="330"/>
        <v>#VALUE!</v>
      </c>
      <c r="F4234" s="78" t="e">
        <f t="shared" si="331"/>
        <v>#VALUE!</v>
      </c>
      <c r="G4234" s="99">
        <f t="shared" si="332"/>
        <v>0</v>
      </c>
      <c r="H4234" s="99">
        <v>1</v>
      </c>
    </row>
    <row r="4235" spans="3:8" ht="18" customHeight="1" x14ac:dyDescent="0.25">
      <c r="C4235" s="36" t="str">
        <f t="shared" si="328"/>
        <v/>
      </c>
      <c r="D4235" s="36">
        <f t="shared" si="329"/>
        <v>0</v>
      </c>
      <c r="E4235" s="36" t="e">
        <f t="shared" si="330"/>
        <v>#VALUE!</v>
      </c>
      <c r="F4235" s="78" t="e">
        <f t="shared" si="331"/>
        <v>#VALUE!</v>
      </c>
      <c r="G4235" s="99">
        <f t="shared" si="332"/>
        <v>0</v>
      </c>
      <c r="H4235" s="99">
        <v>1</v>
      </c>
    </row>
    <row r="4236" spans="3:8" ht="18" customHeight="1" x14ac:dyDescent="0.25">
      <c r="C4236" s="36" t="str">
        <f t="shared" si="328"/>
        <v/>
      </c>
      <c r="D4236" s="36">
        <f t="shared" si="329"/>
        <v>0</v>
      </c>
      <c r="E4236" s="36" t="e">
        <f t="shared" si="330"/>
        <v>#VALUE!</v>
      </c>
      <c r="F4236" s="78" t="e">
        <f t="shared" si="331"/>
        <v>#VALUE!</v>
      </c>
      <c r="G4236" s="99">
        <f t="shared" si="332"/>
        <v>0</v>
      </c>
      <c r="H4236" s="99">
        <v>1</v>
      </c>
    </row>
    <row r="4237" spans="3:8" ht="18" customHeight="1" x14ac:dyDescent="0.25">
      <c r="C4237" s="36" t="str">
        <f t="shared" si="328"/>
        <v/>
      </c>
      <c r="D4237" s="36">
        <f t="shared" si="329"/>
        <v>0</v>
      </c>
      <c r="E4237" s="36" t="e">
        <f t="shared" si="330"/>
        <v>#VALUE!</v>
      </c>
      <c r="F4237" s="78" t="e">
        <f t="shared" si="331"/>
        <v>#VALUE!</v>
      </c>
      <c r="G4237" s="99">
        <f t="shared" si="332"/>
        <v>0</v>
      </c>
      <c r="H4237" s="99">
        <v>1</v>
      </c>
    </row>
    <row r="4238" spans="3:8" ht="18" customHeight="1" x14ac:dyDescent="0.25">
      <c r="C4238" s="36" t="str">
        <f t="shared" si="328"/>
        <v/>
      </c>
      <c r="D4238" s="36">
        <f t="shared" si="329"/>
        <v>0</v>
      </c>
      <c r="E4238" s="36" t="e">
        <f t="shared" si="330"/>
        <v>#VALUE!</v>
      </c>
      <c r="F4238" s="78" t="e">
        <f t="shared" si="331"/>
        <v>#VALUE!</v>
      </c>
      <c r="G4238" s="99">
        <f t="shared" si="332"/>
        <v>0</v>
      </c>
      <c r="H4238" s="99">
        <v>1</v>
      </c>
    </row>
    <row r="4239" spans="3:8" ht="18" customHeight="1" x14ac:dyDescent="0.25">
      <c r="C4239" s="36" t="str">
        <f t="shared" si="328"/>
        <v/>
      </c>
      <c r="D4239" s="36">
        <f t="shared" si="329"/>
        <v>0</v>
      </c>
      <c r="E4239" s="36" t="e">
        <f t="shared" si="330"/>
        <v>#VALUE!</v>
      </c>
      <c r="F4239" s="78" t="e">
        <f t="shared" si="331"/>
        <v>#VALUE!</v>
      </c>
      <c r="G4239" s="99">
        <f t="shared" si="332"/>
        <v>0</v>
      </c>
      <c r="H4239" s="99">
        <v>1</v>
      </c>
    </row>
    <row r="4240" spans="3:8" ht="18" customHeight="1" x14ac:dyDescent="0.25">
      <c r="C4240" s="36" t="str">
        <f t="shared" si="328"/>
        <v/>
      </c>
      <c r="D4240" s="36">
        <f t="shared" si="329"/>
        <v>0</v>
      </c>
      <c r="E4240" s="36" t="e">
        <f t="shared" si="330"/>
        <v>#VALUE!</v>
      </c>
      <c r="F4240" s="78" t="e">
        <f t="shared" si="331"/>
        <v>#VALUE!</v>
      </c>
      <c r="G4240" s="99">
        <f t="shared" si="332"/>
        <v>0</v>
      </c>
      <c r="H4240" s="99">
        <v>1</v>
      </c>
    </row>
    <row r="4241" spans="3:8" ht="18" customHeight="1" x14ac:dyDescent="0.25">
      <c r="C4241" s="36" t="str">
        <f t="shared" si="328"/>
        <v/>
      </c>
      <c r="D4241" s="36">
        <f t="shared" si="329"/>
        <v>0</v>
      </c>
      <c r="E4241" s="36" t="e">
        <f t="shared" si="330"/>
        <v>#VALUE!</v>
      </c>
      <c r="F4241" s="78" t="e">
        <f t="shared" si="331"/>
        <v>#VALUE!</v>
      </c>
      <c r="G4241" s="99">
        <f t="shared" si="332"/>
        <v>0</v>
      </c>
      <c r="H4241" s="99">
        <v>1</v>
      </c>
    </row>
    <row r="4242" spans="3:8" ht="18" customHeight="1" x14ac:dyDescent="0.25">
      <c r="C4242" s="36" t="str">
        <f t="shared" si="328"/>
        <v/>
      </c>
      <c r="D4242" s="36">
        <f t="shared" si="329"/>
        <v>0</v>
      </c>
      <c r="E4242" s="36" t="e">
        <f t="shared" si="330"/>
        <v>#VALUE!</v>
      </c>
      <c r="F4242" s="78" t="e">
        <f t="shared" si="331"/>
        <v>#VALUE!</v>
      </c>
      <c r="G4242" s="99">
        <f t="shared" si="332"/>
        <v>0</v>
      </c>
      <c r="H4242" s="99">
        <v>1</v>
      </c>
    </row>
    <row r="4243" spans="3:8" ht="18" customHeight="1" x14ac:dyDescent="0.25">
      <c r="C4243" s="36" t="str">
        <f t="shared" si="328"/>
        <v/>
      </c>
      <c r="D4243" s="36">
        <f t="shared" si="329"/>
        <v>0</v>
      </c>
      <c r="E4243" s="36" t="e">
        <f t="shared" si="330"/>
        <v>#VALUE!</v>
      </c>
      <c r="F4243" s="78" t="e">
        <f t="shared" si="331"/>
        <v>#VALUE!</v>
      </c>
      <c r="G4243" s="99">
        <f t="shared" si="332"/>
        <v>0</v>
      </c>
      <c r="H4243" s="99">
        <v>1</v>
      </c>
    </row>
    <row r="4244" spans="3:8" ht="18" customHeight="1" x14ac:dyDescent="0.25">
      <c r="C4244" s="36" t="str">
        <f t="shared" si="328"/>
        <v/>
      </c>
      <c r="D4244" s="36">
        <f t="shared" si="329"/>
        <v>0</v>
      </c>
      <c r="E4244" s="36" t="e">
        <f t="shared" si="330"/>
        <v>#VALUE!</v>
      </c>
      <c r="F4244" s="78" t="e">
        <f t="shared" si="331"/>
        <v>#VALUE!</v>
      </c>
      <c r="G4244" s="99">
        <f t="shared" si="332"/>
        <v>0</v>
      </c>
      <c r="H4244" s="99">
        <v>1</v>
      </c>
    </row>
    <row r="4245" spans="3:8" ht="18" customHeight="1" x14ac:dyDescent="0.25">
      <c r="C4245" s="36" t="str">
        <f t="shared" si="328"/>
        <v/>
      </c>
      <c r="D4245" s="36">
        <f t="shared" si="329"/>
        <v>0</v>
      </c>
      <c r="E4245" s="36" t="e">
        <f t="shared" si="330"/>
        <v>#VALUE!</v>
      </c>
      <c r="F4245" s="78" t="e">
        <f t="shared" si="331"/>
        <v>#VALUE!</v>
      </c>
      <c r="G4245" s="99">
        <f t="shared" si="332"/>
        <v>0</v>
      </c>
      <c r="H4245" s="99">
        <v>1</v>
      </c>
    </row>
    <row r="4246" spans="3:8" ht="18" customHeight="1" x14ac:dyDescent="0.25">
      <c r="C4246" s="36" t="str">
        <f t="shared" si="328"/>
        <v/>
      </c>
      <c r="D4246" s="36">
        <f t="shared" si="329"/>
        <v>0</v>
      </c>
      <c r="E4246" s="36" t="e">
        <f t="shared" si="330"/>
        <v>#VALUE!</v>
      </c>
      <c r="F4246" s="78" t="e">
        <f t="shared" si="331"/>
        <v>#VALUE!</v>
      </c>
      <c r="G4246" s="99">
        <f t="shared" si="332"/>
        <v>0</v>
      </c>
      <c r="H4246" s="99">
        <v>1</v>
      </c>
    </row>
    <row r="4247" spans="3:8" ht="18" customHeight="1" x14ac:dyDescent="0.25">
      <c r="C4247" s="36" t="str">
        <f t="shared" si="328"/>
        <v/>
      </c>
      <c r="D4247" s="36">
        <f t="shared" si="329"/>
        <v>0</v>
      </c>
      <c r="E4247" s="36" t="e">
        <f t="shared" si="330"/>
        <v>#VALUE!</v>
      </c>
      <c r="F4247" s="78" t="e">
        <f t="shared" si="331"/>
        <v>#VALUE!</v>
      </c>
      <c r="G4247" s="99">
        <f t="shared" si="332"/>
        <v>0</v>
      </c>
      <c r="H4247" s="99">
        <v>1</v>
      </c>
    </row>
    <row r="4248" spans="3:8" ht="18" customHeight="1" x14ac:dyDescent="0.25">
      <c r="C4248" s="36" t="str">
        <f t="shared" si="328"/>
        <v/>
      </c>
      <c r="D4248" s="36">
        <f t="shared" si="329"/>
        <v>0</v>
      </c>
      <c r="E4248" s="36" t="e">
        <f t="shared" si="330"/>
        <v>#VALUE!</v>
      </c>
      <c r="F4248" s="78" t="e">
        <f t="shared" si="331"/>
        <v>#VALUE!</v>
      </c>
      <c r="G4248" s="99">
        <f t="shared" si="332"/>
        <v>0</v>
      </c>
      <c r="H4248" s="99">
        <v>1</v>
      </c>
    </row>
    <row r="4249" spans="3:8" ht="18" customHeight="1" x14ac:dyDescent="0.25">
      <c r="C4249" s="36" t="str">
        <f t="shared" si="328"/>
        <v/>
      </c>
      <c r="D4249" s="36">
        <f t="shared" si="329"/>
        <v>0</v>
      </c>
      <c r="E4249" s="36" t="e">
        <f t="shared" si="330"/>
        <v>#VALUE!</v>
      </c>
      <c r="F4249" s="78" t="e">
        <f t="shared" si="331"/>
        <v>#VALUE!</v>
      </c>
      <c r="G4249" s="99">
        <f t="shared" si="332"/>
        <v>0</v>
      </c>
      <c r="H4249" s="99">
        <v>1</v>
      </c>
    </row>
    <row r="4250" spans="3:8" ht="18" customHeight="1" x14ac:dyDescent="0.25">
      <c r="C4250" s="36" t="str">
        <f t="shared" si="328"/>
        <v/>
      </c>
      <c r="D4250" s="36">
        <f t="shared" si="329"/>
        <v>0</v>
      </c>
      <c r="E4250" s="36" t="e">
        <f t="shared" si="330"/>
        <v>#VALUE!</v>
      </c>
      <c r="F4250" s="78" t="e">
        <f t="shared" si="331"/>
        <v>#VALUE!</v>
      </c>
      <c r="G4250" s="99">
        <f t="shared" si="332"/>
        <v>0</v>
      </c>
      <c r="H4250" s="99">
        <v>1</v>
      </c>
    </row>
    <row r="4251" spans="3:8" ht="18" customHeight="1" x14ac:dyDescent="0.25">
      <c r="C4251" s="36" t="str">
        <f t="shared" si="328"/>
        <v/>
      </c>
      <c r="D4251" s="36">
        <f t="shared" si="329"/>
        <v>0</v>
      </c>
      <c r="E4251" s="36" t="e">
        <f t="shared" si="330"/>
        <v>#VALUE!</v>
      </c>
      <c r="F4251" s="78" t="e">
        <f t="shared" si="331"/>
        <v>#VALUE!</v>
      </c>
      <c r="G4251" s="99">
        <f t="shared" si="332"/>
        <v>0</v>
      </c>
      <c r="H4251" s="99">
        <v>1</v>
      </c>
    </row>
    <row r="4252" spans="3:8" ht="18" customHeight="1" x14ac:dyDescent="0.25">
      <c r="C4252" s="36" t="str">
        <f t="shared" si="328"/>
        <v/>
      </c>
      <c r="D4252" s="36">
        <f t="shared" si="329"/>
        <v>0</v>
      </c>
      <c r="E4252" s="36" t="e">
        <f t="shared" si="330"/>
        <v>#VALUE!</v>
      </c>
      <c r="F4252" s="78" t="e">
        <f t="shared" si="331"/>
        <v>#VALUE!</v>
      </c>
      <c r="G4252" s="99">
        <f t="shared" si="332"/>
        <v>0</v>
      </c>
      <c r="H4252" s="99">
        <v>1</v>
      </c>
    </row>
    <row r="4253" spans="3:8" ht="18" customHeight="1" x14ac:dyDescent="0.25">
      <c r="C4253" s="36" t="str">
        <f t="shared" si="328"/>
        <v/>
      </c>
      <c r="D4253" s="36">
        <f t="shared" si="329"/>
        <v>0</v>
      </c>
      <c r="E4253" s="36" t="e">
        <f t="shared" si="330"/>
        <v>#VALUE!</v>
      </c>
      <c r="F4253" s="78" t="e">
        <f t="shared" si="331"/>
        <v>#VALUE!</v>
      </c>
      <c r="G4253" s="99">
        <f t="shared" si="332"/>
        <v>0</v>
      </c>
      <c r="H4253" s="99">
        <v>1</v>
      </c>
    </row>
    <row r="4254" spans="3:8" ht="18" customHeight="1" x14ac:dyDescent="0.25">
      <c r="C4254" s="36" t="str">
        <f t="shared" si="328"/>
        <v/>
      </c>
      <c r="D4254" s="36">
        <f t="shared" si="329"/>
        <v>0</v>
      </c>
      <c r="E4254" s="36" t="e">
        <f t="shared" si="330"/>
        <v>#VALUE!</v>
      </c>
      <c r="F4254" s="78" t="e">
        <f t="shared" si="331"/>
        <v>#VALUE!</v>
      </c>
      <c r="G4254" s="99">
        <f t="shared" si="332"/>
        <v>0</v>
      </c>
      <c r="H4254" s="99">
        <v>1</v>
      </c>
    </row>
    <row r="4255" spans="3:8" ht="18" customHeight="1" x14ac:dyDescent="0.25">
      <c r="C4255" s="36" t="str">
        <f t="shared" si="328"/>
        <v/>
      </c>
      <c r="D4255" s="36">
        <f t="shared" si="329"/>
        <v>0</v>
      </c>
      <c r="E4255" s="36" t="e">
        <f t="shared" si="330"/>
        <v>#VALUE!</v>
      </c>
      <c r="F4255" s="78" t="e">
        <f t="shared" si="331"/>
        <v>#VALUE!</v>
      </c>
      <c r="G4255" s="99">
        <f t="shared" si="332"/>
        <v>0</v>
      </c>
      <c r="H4255" s="99">
        <v>1</v>
      </c>
    </row>
    <row r="4256" spans="3:8" ht="18" customHeight="1" x14ac:dyDescent="0.25">
      <c r="C4256" s="36" t="str">
        <f t="shared" si="328"/>
        <v/>
      </c>
      <c r="D4256" s="36">
        <f t="shared" si="329"/>
        <v>0</v>
      </c>
      <c r="E4256" s="36" t="e">
        <f t="shared" si="330"/>
        <v>#VALUE!</v>
      </c>
      <c r="F4256" s="78" t="e">
        <f t="shared" si="331"/>
        <v>#VALUE!</v>
      </c>
      <c r="G4256" s="99">
        <f t="shared" si="332"/>
        <v>0</v>
      </c>
      <c r="H4256" s="99">
        <v>1</v>
      </c>
    </row>
    <row r="4257" spans="3:8" ht="18" customHeight="1" x14ac:dyDescent="0.25">
      <c r="C4257" s="36" t="str">
        <f t="shared" si="328"/>
        <v/>
      </c>
      <c r="D4257" s="36">
        <f t="shared" si="329"/>
        <v>0</v>
      </c>
      <c r="E4257" s="36" t="e">
        <f t="shared" si="330"/>
        <v>#VALUE!</v>
      </c>
      <c r="F4257" s="78" t="e">
        <f t="shared" si="331"/>
        <v>#VALUE!</v>
      </c>
      <c r="G4257" s="99">
        <f t="shared" si="332"/>
        <v>0</v>
      </c>
      <c r="H4257" s="99">
        <v>1</v>
      </c>
    </row>
    <row r="4258" spans="3:8" ht="18" customHeight="1" x14ac:dyDescent="0.25">
      <c r="C4258" s="36" t="str">
        <f t="shared" si="328"/>
        <v/>
      </c>
      <c r="D4258" s="36">
        <f t="shared" si="329"/>
        <v>0</v>
      </c>
      <c r="E4258" s="36" t="e">
        <f t="shared" si="330"/>
        <v>#VALUE!</v>
      </c>
      <c r="F4258" s="78" t="e">
        <f t="shared" si="331"/>
        <v>#VALUE!</v>
      </c>
      <c r="G4258" s="99">
        <f t="shared" si="332"/>
        <v>0</v>
      </c>
      <c r="H4258" s="99">
        <v>1</v>
      </c>
    </row>
    <row r="4259" spans="3:8" ht="18" customHeight="1" x14ac:dyDescent="0.25">
      <c r="C4259" s="36" t="str">
        <f t="shared" si="328"/>
        <v/>
      </c>
      <c r="D4259" s="36">
        <f t="shared" si="329"/>
        <v>0</v>
      </c>
      <c r="E4259" s="36" t="e">
        <f t="shared" si="330"/>
        <v>#VALUE!</v>
      </c>
      <c r="F4259" s="78" t="e">
        <f t="shared" si="331"/>
        <v>#VALUE!</v>
      </c>
      <c r="G4259" s="99">
        <f t="shared" si="332"/>
        <v>0</v>
      </c>
      <c r="H4259" s="99">
        <v>1</v>
      </c>
    </row>
    <row r="4260" spans="3:8" ht="18" customHeight="1" x14ac:dyDescent="0.25">
      <c r="C4260" s="36" t="str">
        <f t="shared" si="328"/>
        <v/>
      </c>
      <c r="D4260" s="36">
        <f t="shared" si="329"/>
        <v>0</v>
      </c>
      <c r="E4260" s="36" t="e">
        <f t="shared" si="330"/>
        <v>#VALUE!</v>
      </c>
      <c r="F4260" s="78" t="e">
        <f t="shared" si="331"/>
        <v>#VALUE!</v>
      </c>
      <c r="G4260" s="99">
        <f t="shared" si="332"/>
        <v>0</v>
      </c>
      <c r="H4260" s="99">
        <v>1</v>
      </c>
    </row>
    <row r="4261" spans="3:8" ht="18" customHeight="1" x14ac:dyDescent="0.25">
      <c r="C4261" s="36" t="str">
        <f t="shared" si="328"/>
        <v/>
      </c>
      <c r="D4261" s="36">
        <f t="shared" si="329"/>
        <v>0</v>
      </c>
      <c r="E4261" s="36" t="e">
        <f t="shared" si="330"/>
        <v>#VALUE!</v>
      </c>
      <c r="F4261" s="78" t="e">
        <f t="shared" si="331"/>
        <v>#VALUE!</v>
      </c>
      <c r="G4261" s="99">
        <f t="shared" si="332"/>
        <v>0</v>
      </c>
      <c r="H4261" s="99">
        <v>1</v>
      </c>
    </row>
    <row r="4262" spans="3:8" ht="18" customHeight="1" x14ac:dyDescent="0.25">
      <c r="C4262" s="36" t="str">
        <f t="shared" si="328"/>
        <v/>
      </c>
      <c r="D4262" s="36">
        <f t="shared" si="329"/>
        <v>0</v>
      </c>
      <c r="E4262" s="36" t="e">
        <f t="shared" si="330"/>
        <v>#VALUE!</v>
      </c>
      <c r="F4262" s="78" t="e">
        <f t="shared" si="331"/>
        <v>#VALUE!</v>
      </c>
      <c r="G4262" s="99">
        <f t="shared" si="332"/>
        <v>0</v>
      </c>
      <c r="H4262" s="99">
        <v>1</v>
      </c>
    </row>
    <row r="4263" spans="3:8" ht="18" customHeight="1" x14ac:dyDescent="0.25">
      <c r="C4263" s="36" t="str">
        <f t="shared" si="328"/>
        <v/>
      </c>
      <c r="D4263" s="36">
        <f t="shared" si="329"/>
        <v>0</v>
      </c>
      <c r="E4263" s="36" t="e">
        <f t="shared" si="330"/>
        <v>#VALUE!</v>
      </c>
      <c r="F4263" s="78" t="e">
        <f t="shared" si="331"/>
        <v>#VALUE!</v>
      </c>
      <c r="G4263" s="99">
        <f t="shared" si="332"/>
        <v>0</v>
      </c>
      <c r="H4263" s="99">
        <v>1</v>
      </c>
    </row>
    <row r="4264" spans="3:8" ht="18" customHeight="1" x14ac:dyDescent="0.25">
      <c r="C4264" s="36" t="str">
        <f t="shared" si="328"/>
        <v/>
      </c>
      <c r="D4264" s="36">
        <f t="shared" si="329"/>
        <v>0</v>
      </c>
      <c r="E4264" s="36" t="e">
        <f t="shared" si="330"/>
        <v>#VALUE!</v>
      </c>
      <c r="F4264" s="78" t="e">
        <f t="shared" si="331"/>
        <v>#VALUE!</v>
      </c>
      <c r="G4264" s="99">
        <f t="shared" si="332"/>
        <v>0</v>
      </c>
      <c r="H4264" s="99">
        <v>1</v>
      </c>
    </row>
    <row r="4265" spans="3:8" ht="18" customHeight="1" x14ac:dyDescent="0.25">
      <c r="C4265" s="36" t="str">
        <f t="shared" si="328"/>
        <v/>
      </c>
      <c r="D4265" s="36">
        <f t="shared" si="329"/>
        <v>0</v>
      </c>
      <c r="E4265" s="36" t="e">
        <f t="shared" si="330"/>
        <v>#VALUE!</v>
      </c>
      <c r="F4265" s="78" t="e">
        <f t="shared" si="331"/>
        <v>#VALUE!</v>
      </c>
      <c r="G4265" s="99">
        <f t="shared" si="332"/>
        <v>0</v>
      </c>
      <c r="H4265" s="99">
        <v>1</v>
      </c>
    </row>
    <row r="4266" spans="3:8" ht="18" customHeight="1" x14ac:dyDescent="0.25">
      <c r="C4266" s="36" t="str">
        <f t="shared" si="328"/>
        <v/>
      </c>
      <c r="D4266" s="36">
        <f t="shared" si="329"/>
        <v>0</v>
      </c>
      <c r="E4266" s="36" t="e">
        <f t="shared" si="330"/>
        <v>#VALUE!</v>
      </c>
      <c r="F4266" s="78" t="e">
        <f t="shared" si="331"/>
        <v>#VALUE!</v>
      </c>
      <c r="G4266" s="99">
        <f t="shared" si="332"/>
        <v>0</v>
      </c>
      <c r="H4266" s="99">
        <v>1</v>
      </c>
    </row>
    <row r="4267" spans="3:8" ht="18" customHeight="1" x14ac:dyDescent="0.25">
      <c r="C4267" s="36" t="str">
        <f t="shared" si="328"/>
        <v/>
      </c>
      <c r="D4267" s="36">
        <f t="shared" si="329"/>
        <v>0</v>
      </c>
      <c r="E4267" s="36" t="e">
        <f t="shared" si="330"/>
        <v>#VALUE!</v>
      </c>
      <c r="F4267" s="78" t="e">
        <f t="shared" si="331"/>
        <v>#VALUE!</v>
      </c>
      <c r="G4267" s="99">
        <f t="shared" si="332"/>
        <v>0</v>
      </c>
      <c r="H4267" s="99">
        <v>1</v>
      </c>
    </row>
    <row r="4268" spans="3:8" ht="18" customHeight="1" x14ac:dyDescent="0.25">
      <c r="C4268" s="36" t="str">
        <f t="shared" si="328"/>
        <v/>
      </c>
      <c r="D4268" s="36">
        <f t="shared" si="329"/>
        <v>0</v>
      </c>
      <c r="E4268" s="36" t="e">
        <f t="shared" si="330"/>
        <v>#VALUE!</v>
      </c>
      <c r="F4268" s="78" t="e">
        <f t="shared" si="331"/>
        <v>#VALUE!</v>
      </c>
      <c r="G4268" s="99">
        <f t="shared" si="332"/>
        <v>0</v>
      </c>
      <c r="H4268" s="99">
        <v>1</v>
      </c>
    </row>
    <row r="4269" spans="3:8" ht="18" customHeight="1" x14ac:dyDescent="0.25">
      <c r="C4269" s="36" t="str">
        <f t="shared" si="328"/>
        <v/>
      </c>
      <c r="D4269" s="36">
        <f t="shared" si="329"/>
        <v>0</v>
      </c>
      <c r="E4269" s="36" t="e">
        <f t="shared" si="330"/>
        <v>#VALUE!</v>
      </c>
      <c r="F4269" s="78" t="e">
        <f t="shared" si="331"/>
        <v>#VALUE!</v>
      </c>
      <c r="G4269" s="99">
        <f t="shared" si="332"/>
        <v>0</v>
      </c>
      <c r="H4269" s="99">
        <v>1</v>
      </c>
    </row>
    <row r="4270" spans="3:8" ht="18" customHeight="1" x14ac:dyDescent="0.25">
      <c r="C4270" s="36" t="str">
        <f t="shared" si="328"/>
        <v/>
      </c>
      <c r="D4270" s="36">
        <f t="shared" si="329"/>
        <v>0</v>
      </c>
      <c r="E4270" s="36" t="e">
        <f t="shared" si="330"/>
        <v>#VALUE!</v>
      </c>
      <c r="F4270" s="78" t="e">
        <f t="shared" si="331"/>
        <v>#VALUE!</v>
      </c>
      <c r="G4270" s="99">
        <f t="shared" si="332"/>
        <v>0</v>
      </c>
      <c r="H4270" s="99">
        <v>1</v>
      </c>
    </row>
    <row r="4271" spans="3:8" ht="18" customHeight="1" x14ac:dyDescent="0.25">
      <c r="C4271" s="36" t="str">
        <f t="shared" si="328"/>
        <v/>
      </c>
      <c r="D4271" s="36">
        <f t="shared" si="329"/>
        <v>0</v>
      </c>
      <c r="E4271" s="36" t="e">
        <f t="shared" si="330"/>
        <v>#VALUE!</v>
      </c>
      <c r="F4271" s="78" t="e">
        <f t="shared" si="331"/>
        <v>#VALUE!</v>
      </c>
      <c r="G4271" s="99">
        <f t="shared" si="332"/>
        <v>0</v>
      </c>
      <c r="H4271" s="99">
        <v>1</v>
      </c>
    </row>
    <row r="4272" spans="3:8" ht="18" customHeight="1" x14ac:dyDescent="0.25">
      <c r="C4272" s="36" t="str">
        <f t="shared" si="328"/>
        <v/>
      </c>
      <c r="D4272" s="36">
        <f t="shared" si="329"/>
        <v>0</v>
      </c>
      <c r="E4272" s="36" t="e">
        <f t="shared" si="330"/>
        <v>#VALUE!</v>
      </c>
      <c r="F4272" s="78" t="e">
        <f t="shared" si="331"/>
        <v>#VALUE!</v>
      </c>
      <c r="G4272" s="99">
        <f t="shared" si="332"/>
        <v>0</v>
      </c>
      <c r="H4272" s="99">
        <v>1</v>
      </c>
    </row>
    <row r="4273" spans="3:8" ht="18" customHeight="1" x14ac:dyDescent="0.25">
      <c r="C4273" s="36" t="str">
        <f t="shared" si="328"/>
        <v/>
      </c>
      <c r="D4273" s="36">
        <f t="shared" si="329"/>
        <v>0</v>
      </c>
      <c r="E4273" s="36" t="e">
        <f t="shared" si="330"/>
        <v>#VALUE!</v>
      </c>
      <c r="F4273" s="78" t="e">
        <f t="shared" si="331"/>
        <v>#VALUE!</v>
      </c>
      <c r="G4273" s="99">
        <f t="shared" si="332"/>
        <v>0</v>
      </c>
      <c r="H4273" s="99">
        <v>1</v>
      </c>
    </row>
    <row r="4274" spans="3:8" ht="18" customHeight="1" x14ac:dyDescent="0.25">
      <c r="C4274" s="36" t="str">
        <f t="shared" si="328"/>
        <v/>
      </c>
      <c r="D4274" s="36">
        <f t="shared" si="329"/>
        <v>0</v>
      </c>
      <c r="E4274" s="36" t="e">
        <f t="shared" si="330"/>
        <v>#VALUE!</v>
      </c>
      <c r="F4274" s="78" t="e">
        <f t="shared" si="331"/>
        <v>#VALUE!</v>
      </c>
      <c r="G4274" s="99">
        <f t="shared" si="332"/>
        <v>0</v>
      </c>
      <c r="H4274" s="99">
        <v>1</v>
      </c>
    </row>
    <row r="4275" spans="3:8" ht="18" customHeight="1" x14ac:dyDescent="0.25">
      <c r="C4275" s="36" t="str">
        <f t="shared" si="328"/>
        <v/>
      </c>
      <c r="D4275" s="36">
        <f t="shared" si="329"/>
        <v>0</v>
      </c>
      <c r="E4275" s="36" t="e">
        <f t="shared" si="330"/>
        <v>#VALUE!</v>
      </c>
      <c r="F4275" s="78" t="e">
        <f t="shared" si="331"/>
        <v>#VALUE!</v>
      </c>
      <c r="G4275" s="99">
        <f t="shared" si="332"/>
        <v>0</v>
      </c>
      <c r="H4275" s="99">
        <v>1</v>
      </c>
    </row>
    <row r="4276" spans="3:8" ht="18" customHeight="1" x14ac:dyDescent="0.25">
      <c r="C4276" s="36" t="str">
        <f t="shared" si="328"/>
        <v/>
      </c>
      <c r="D4276" s="36">
        <f t="shared" si="329"/>
        <v>0</v>
      </c>
      <c r="E4276" s="36" t="e">
        <f t="shared" si="330"/>
        <v>#VALUE!</v>
      </c>
      <c r="F4276" s="78" t="e">
        <f t="shared" si="331"/>
        <v>#VALUE!</v>
      </c>
      <c r="G4276" s="99">
        <f t="shared" si="332"/>
        <v>0</v>
      </c>
      <c r="H4276" s="99">
        <v>1</v>
      </c>
    </row>
    <row r="4277" spans="3:8" ht="18" customHeight="1" x14ac:dyDescent="0.25">
      <c r="C4277" s="36" t="str">
        <f t="shared" si="328"/>
        <v/>
      </c>
      <c r="D4277" s="36">
        <f t="shared" si="329"/>
        <v>0</v>
      </c>
      <c r="E4277" s="36" t="e">
        <f t="shared" si="330"/>
        <v>#VALUE!</v>
      </c>
      <c r="F4277" s="78" t="e">
        <f t="shared" si="331"/>
        <v>#VALUE!</v>
      </c>
      <c r="G4277" s="99">
        <f t="shared" si="332"/>
        <v>0</v>
      </c>
      <c r="H4277" s="99">
        <v>1</v>
      </c>
    </row>
    <row r="4278" spans="3:8" ht="18" customHeight="1" x14ac:dyDescent="0.25">
      <c r="C4278" s="36" t="str">
        <f t="shared" si="328"/>
        <v/>
      </c>
      <c r="D4278" s="36">
        <f t="shared" si="329"/>
        <v>0</v>
      </c>
      <c r="E4278" s="36" t="e">
        <f t="shared" si="330"/>
        <v>#VALUE!</v>
      </c>
      <c r="F4278" s="78" t="e">
        <f t="shared" si="331"/>
        <v>#VALUE!</v>
      </c>
      <c r="G4278" s="99">
        <f t="shared" si="332"/>
        <v>0</v>
      </c>
      <c r="H4278" s="99">
        <v>1</v>
      </c>
    </row>
    <row r="4279" spans="3:8" ht="18" customHeight="1" x14ac:dyDescent="0.25">
      <c r="C4279" s="36" t="str">
        <f t="shared" si="328"/>
        <v/>
      </c>
      <c r="D4279" s="36">
        <f t="shared" si="329"/>
        <v>0</v>
      </c>
      <c r="E4279" s="36" t="e">
        <f t="shared" si="330"/>
        <v>#VALUE!</v>
      </c>
      <c r="F4279" s="78" t="e">
        <f t="shared" si="331"/>
        <v>#VALUE!</v>
      </c>
      <c r="G4279" s="99">
        <f t="shared" si="332"/>
        <v>0</v>
      </c>
      <c r="H4279" s="99">
        <v>1</v>
      </c>
    </row>
    <row r="4280" spans="3:8" ht="18" customHeight="1" x14ac:dyDescent="0.25">
      <c r="C4280" s="36" t="str">
        <f t="shared" si="328"/>
        <v/>
      </c>
      <c r="D4280" s="36">
        <f t="shared" si="329"/>
        <v>0</v>
      </c>
      <c r="E4280" s="36" t="e">
        <f t="shared" si="330"/>
        <v>#VALUE!</v>
      </c>
      <c r="F4280" s="78" t="e">
        <f t="shared" si="331"/>
        <v>#VALUE!</v>
      </c>
      <c r="G4280" s="99">
        <f t="shared" si="332"/>
        <v>0</v>
      </c>
      <c r="H4280" s="99">
        <v>1</v>
      </c>
    </row>
    <row r="4281" spans="3:8" ht="18" customHeight="1" x14ac:dyDescent="0.25">
      <c r="C4281" s="36" t="str">
        <f t="shared" si="328"/>
        <v/>
      </c>
      <c r="D4281" s="36">
        <f t="shared" si="329"/>
        <v>0</v>
      </c>
      <c r="E4281" s="36" t="e">
        <f t="shared" si="330"/>
        <v>#VALUE!</v>
      </c>
      <c r="F4281" s="78" t="e">
        <f t="shared" si="331"/>
        <v>#VALUE!</v>
      </c>
      <c r="G4281" s="99">
        <f t="shared" si="332"/>
        <v>0</v>
      </c>
      <c r="H4281" s="99">
        <v>1</v>
      </c>
    </row>
    <row r="4282" spans="3:8" ht="18" customHeight="1" x14ac:dyDescent="0.25">
      <c r="C4282" s="36" t="str">
        <f t="shared" si="328"/>
        <v/>
      </c>
      <c r="D4282" s="36">
        <f t="shared" si="329"/>
        <v>0</v>
      </c>
      <c r="E4282" s="36" t="e">
        <f t="shared" si="330"/>
        <v>#VALUE!</v>
      </c>
      <c r="F4282" s="78" t="e">
        <f t="shared" si="331"/>
        <v>#VALUE!</v>
      </c>
      <c r="G4282" s="99">
        <f t="shared" si="332"/>
        <v>0</v>
      </c>
      <c r="H4282" s="99">
        <v>1</v>
      </c>
    </row>
    <row r="4283" spans="3:8" ht="18" customHeight="1" x14ac:dyDescent="0.25">
      <c r="C4283" s="36" t="str">
        <f t="shared" si="328"/>
        <v/>
      </c>
      <c r="D4283" s="36">
        <f t="shared" si="329"/>
        <v>0</v>
      </c>
      <c r="E4283" s="36" t="e">
        <f t="shared" si="330"/>
        <v>#VALUE!</v>
      </c>
      <c r="F4283" s="78" t="e">
        <f t="shared" si="331"/>
        <v>#VALUE!</v>
      </c>
      <c r="G4283" s="99">
        <f t="shared" si="332"/>
        <v>0</v>
      </c>
      <c r="H4283" s="99">
        <v>1</v>
      </c>
    </row>
    <row r="4284" spans="3:8" ht="18" customHeight="1" x14ac:dyDescent="0.25">
      <c r="C4284" s="36" t="str">
        <f t="shared" si="328"/>
        <v/>
      </c>
      <c r="D4284" s="36">
        <f t="shared" si="329"/>
        <v>0</v>
      </c>
      <c r="E4284" s="36" t="e">
        <f t="shared" si="330"/>
        <v>#VALUE!</v>
      </c>
      <c r="F4284" s="78" t="e">
        <f t="shared" si="331"/>
        <v>#VALUE!</v>
      </c>
      <c r="G4284" s="99">
        <f t="shared" si="332"/>
        <v>0</v>
      </c>
      <c r="H4284" s="99">
        <v>1</v>
      </c>
    </row>
    <row r="4285" spans="3:8" ht="18" customHeight="1" x14ac:dyDescent="0.25">
      <c r="C4285" s="36" t="str">
        <f t="shared" si="328"/>
        <v/>
      </c>
      <c r="D4285" s="36">
        <f t="shared" si="329"/>
        <v>0</v>
      </c>
      <c r="E4285" s="36" t="e">
        <f t="shared" si="330"/>
        <v>#VALUE!</v>
      </c>
      <c r="F4285" s="78" t="e">
        <f t="shared" si="331"/>
        <v>#VALUE!</v>
      </c>
      <c r="G4285" s="99">
        <f t="shared" si="332"/>
        <v>0</v>
      </c>
      <c r="H4285" s="99">
        <v>1</v>
      </c>
    </row>
    <row r="4286" spans="3:8" ht="18" customHeight="1" x14ac:dyDescent="0.25">
      <c r="C4286" s="36" t="str">
        <f t="shared" si="328"/>
        <v/>
      </c>
      <c r="D4286" s="36">
        <f t="shared" si="329"/>
        <v>0</v>
      </c>
      <c r="E4286" s="36" t="e">
        <f t="shared" si="330"/>
        <v>#VALUE!</v>
      </c>
      <c r="F4286" s="78" t="e">
        <f t="shared" si="331"/>
        <v>#VALUE!</v>
      </c>
      <c r="G4286" s="99">
        <f t="shared" si="332"/>
        <v>0</v>
      </c>
      <c r="H4286" s="99">
        <v>1</v>
      </c>
    </row>
    <row r="4287" spans="3:8" ht="18" customHeight="1" x14ac:dyDescent="0.25">
      <c r="C4287" s="36" t="str">
        <f t="shared" si="328"/>
        <v/>
      </c>
      <c r="D4287" s="36">
        <f t="shared" si="329"/>
        <v>0</v>
      </c>
      <c r="E4287" s="36" t="e">
        <f t="shared" si="330"/>
        <v>#VALUE!</v>
      </c>
      <c r="F4287" s="78" t="e">
        <f t="shared" si="331"/>
        <v>#VALUE!</v>
      </c>
      <c r="G4287" s="99">
        <f t="shared" si="332"/>
        <v>0</v>
      </c>
      <c r="H4287" s="99">
        <v>1</v>
      </c>
    </row>
    <row r="4288" spans="3:8" ht="18" customHeight="1" x14ac:dyDescent="0.25">
      <c r="C4288" s="36" t="str">
        <f t="shared" si="328"/>
        <v/>
      </c>
      <c r="D4288" s="36">
        <f t="shared" si="329"/>
        <v>0</v>
      </c>
      <c r="E4288" s="36" t="e">
        <f t="shared" si="330"/>
        <v>#VALUE!</v>
      </c>
      <c r="F4288" s="78" t="e">
        <f t="shared" si="331"/>
        <v>#VALUE!</v>
      </c>
      <c r="G4288" s="99">
        <f t="shared" si="332"/>
        <v>0</v>
      </c>
      <c r="H4288" s="99">
        <v>1</v>
      </c>
    </row>
    <row r="4289" spans="3:8" ht="18" customHeight="1" x14ac:dyDescent="0.25">
      <c r="C4289" s="36" t="str">
        <f t="shared" si="328"/>
        <v/>
      </c>
      <c r="D4289" s="36">
        <f t="shared" si="329"/>
        <v>0</v>
      </c>
      <c r="E4289" s="36" t="e">
        <f t="shared" si="330"/>
        <v>#VALUE!</v>
      </c>
      <c r="F4289" s="78" t="e">
        <f t="shared" si="331"/>
        <v>#VALUE!</v>
      </c>
      <c r="G4289" s="99">
        <f t="shared" si="332"/>
        <v>0</v>
      </c>
      <c r="H4289" s="99">
        <v>1</v>
      </c>
    </row>
    <row r="4290" spans="3:8" ht="18" customHeight="1" x14ac:dyDescent="0.25">
      <c r="C4290" s="36" t="str">
        <f t="shared" si="328"/>
        <v/>
      </c>
      <c r="D4290" s="36">
        <f t="shared" si="329"/>
        <v>0</v>
      </c>
      <c r="E4290" s="36" t="e">
        <f t="shared" si="330"/>
        <v>#VALUE!</v>
      </c>
      <c r="F4290" s="78" t="e">
        <f t="shared" si="331"/>
        <v>#VALUE!</v>
      </c>
      <c r="G4290" s="99">
        <f t="shared" si="332"/>
        <v>0</v>
      </c>
      <c r="H4290" s="99">
        <v>1</v>
      </c>
    </row>
    <row r="4291" spans="3:8" ht="18" customHeight="1" x14ac:dyDescent="0.25">
      <c r="C4291" s="36" t="str">
        <f t="shared" ref="C4291:C4354" si="333">TRIM(RIGHT(SUBSTITUTE(A4291,"/",REPT(" ",LEN(A4291))),LEN(A4291)))</f>
        <v/>
      </c>
      <c r="D4291" s="36">
        <f t="shared" ref="D4291:D4354" si="334">B4291</f>
        <v>0</v>
      </c>
      <c r="E4291" s="36" t="e">
        <f t="shared" ref="E4291:E4354" si="335">LEFT(A4291,LEN(A4291)-LEN(C4291)-1)</f>
        <v>#VALUE!</v>
      </c>
      <c r="F4291" s="78" t="e">
        <f t="shared" ref="F4291:F4354" si="336">LEFT(A4291,FIND("/",A4291,FIND("/",A4291)+1)-1)</f>
        <v>#VALUE!</v>
      </c>
      <c r="G4291" s="99">
        <f t="shared" ref="G4291:G4354" si="337">B4291</f>
        <v>0</v>
      </c>
      <c r="H4291" s="99">
        <v>1</v>
      </c>
    </row>
    <row r="4292" spans="3:8" ht="18" customHeight="1" x14ac:dyDescent="0.25">
      <c r="C4292" s="36" t="str">
        <f t="shared" si="333"/>
        <v/>
      </c>
      <c r="D4292" s="36">
        <f t="shared" si="334"/>
        <v>0</v>
      </c>
      <c r="E4292" s="36" t="e">
        <f t="shared" si="335"/>
        <v>#VALUE!</v>
      </c>
      <c r="F4292" s="78" t="e">
        <f t="shared" si="336"/>
        <v>#VALUE!</v>
      </c>
      <c r="G4292" s="99">
        <f t="shared" si="337"/>
        <v>0</v>
      </c>
      <c r="H4292" s="99">
        <v>1</v>
      </c>
    </row>
    <row r="4293" spans="3:8" ht="18" customHeight="1" x14ac:dyDescent="0.25">
      <c r="C4293" s="36" t="str">
        <f t="shared" si="333"/>
        <v/>
      </c>
      <c r="D4293" s="36">
        <f t="shared" si="334"/>
        <v>0</v>
      </c>
      <c r="E4293" s="36" t="e">
        <f t="shared" si="335"/>
        <v>#VALUE!</v>
      </c>
      <c r="F4293" s="78" t="e">
        <f t="shared" si="336"/>
        <v>#VALUE!</v>
      </c>
      <c r="G4293" s="99">
        <f t="shared" si="337"/>
        <v>0</v>
      </c>
      <c r="H4293" s="99">
        <v>1</v>
      </c>
    </row>
    <row r="4294" spans="3:8" ht="18" customHeight="1" x14ac:dyDescent="0.25">
      <c r="C4294" s="36" t="str">
        <f t="shared" si="333"/>
        <v/>
      </c>
      <c r="D4294" s="36">
        <f t="shared" si="334"/>
        <v>0</v>
      </c>
      <c r="E4294" s="36" t="e">
        <f t="shared" si="335"/>
        <v>#VALUE!</v>
      </c>
      <c r="F4294" s="78" t="e">
        <f t="shared" si="336"/>
        <v>#VALUE!</v>
      </c>
      <c r="G4294" s="99">
        <f t="shared" si="337"/>
        <v>0</v>
      </c>
      <c r="H4294" s="99">
        <v>1</v>
      </c>
    </row>
    <row r="4295" spans="3:8" ht="18" customHeight="1" x14ac:dyDescent="0.25">
      <c r="C4295" s="36" t="str">
        <f t="shared" si="333"/>
        <v/>
      </c>
      <c r="D4295" s="36">
        <f t="shared" si="334"/>
        <v>0</v>
      </c>
      <c r="E4295" s="36" t="e">
        <f t="shared" si="335"/>
        <v>#VALUE!</v>
      </c>
      <c r="F4295" s="78" t="e">
        <f t="shared" si="336"/>
        <v>#VALUE!</v>
      </c>
      <c r="G4295" s="99">
        <f t="shared" si="337"/>
        <v>0</v>
      </c>
      <c r="H4295" s="99">
        <v>1</v>
      </c>
    </row>
    <row r="4296" spans="3:8" ht="18" customHeight="1" x14ac:dyDescent="0.25">
      <c r="C4296" s="36" t="str">
        <f t="shared" si="333"/>
        <v/>
      </c>
      <c r="D4296" s="36">
        <f t="shared" si="334"/>
        <v>0</v>
      </c>
      <c r="E4296" s="36" t="e">
        <f t="shared" si="335"/>
        <v>#VALUE!</v>
      </c>
      <c r="F4296" s="78" t="e">
        <f t="shared" si="336"/>
        <v>#VALUE!</v>
      </c>
      <c r="G4296" s="99">
        <f t="shared" si="337"/>
        <v>0</v>
      </c>
      <c r="H4296" s="99">
        <v>1</v>
      </c>
    </row>
    <row r="4297" spans="3:8" ht="18" customHeight="1" x14ac:dyDescent="0.25">
      <c r="C4297" s="36" t="str">
        <f t="shared" si="333"/>
        <v/>
      </c>
      <c r="D4297" s="36">
        <f t="shared" si="334"/>
        <v>0</v>
      </c>
      <c r="E4297" s="36" t="e">
        <f t="shared" si="335"/>
        <v>#VALUE!</v>
      </c>
      <c r="F4297" s="78" t="e">
        <f t="shared" si="336"/>
        <v>#VALUE!</v>
      </c>
      <c r="G4297" s="99">
        <f t="shared" si="337"/>
        <v>0</v>
      </c>
      <c r="H4297" s="99">
        <v>1</v>
      </c>
    </row>
    <row r="4298" spans="3:8" ht="18" customHeight="1" x14ac:dyDescent="0.25">
      <c r="C4298" s="36" t="str">
        <f t="shared" si="333"/>
        <v/>
      </c>
      <c r="D4298" s="36">
        <f t="shared" si="334"/>
        <v>0</v>
      </c>
      <c r="E4298" s="36" t="e">
        <f t="shared" si="335"/>
        <v>#VALUE!</v>
      </c>
      <c r="F4298" s="78" t="e">
        <f t="shared" si="336"/>
        <v>#VALUE!</v>
      </c>
      <c r="G4298" s="99">
        <f t="shared" si="337"/>
        <v>0</v>
      </c>
      <c r="H4298" s="99">
        <v>1</v>
      </c>
    </row>
    <row r="4299" spans="3:8" ht="18" customHeight="1" x14ac:dyDescent="0.25">
      <c r="C4299" s="36" t="str">
        <f t="shared" si="333"/>
        <v/>
      </c>
      <c r="D4299" s="36">
        <f t="shared" si="334"/>
        <v>0</v>
      </c>
      <c r="E4299" s="36" t="e">
        <f t="shared" si="335"/>
        <v>#VALUE!</v>
      </c>
      <c r="F4299" s="78" t="e">
        <f t="shared" si="336"/>
        <v>#VALUE!</v>
      </c>
      <c r="G4299" s="99">
        <f t="shared" si="337"/>
        <v>0</v>
      </c>
      <c r="H4299" s="99">
        <v>1</v>
      </c>
    </row>
    <row r="4300" spans="3:8" ht="18" customHeight="1" x14ac:dyDescent="0.25">
      <c r="C4300" s="36" t="str">
        <f t="shared" si="333"/>
        <v/>
      </c>
      <c r="D4300" s="36">
        <f t="shared" si="334"/>
        <v>0</v>
      </c>
      <c r="E4300" s="36" t="e">
        <f t="shared" si="335"/>
        <v>#VALUE!</v>
      </c>
      <c r="F4300" s="78" t="e">
        <f t="shared" si="336"/>
        <v>#VALUE!</v>
      </c>
      <c r="G4300" s="99">
        <f t="shared" si="337"/>
        <v>0</v>
      </c>
      <c r="H4300" s="99">
        <v>1</v>
      </c>
    </row>
    <row r="4301" spans="3:8" ht="18" customHeight="1" x14ac:dyDescent="0.25">
      <c r="C4301" s="36" t="str">
        <f t="shared" si="333"/>
        <v/>
      </c>
      <c r="D4301" s="36">
        <f t="shared" si="334"/>
        <v>0</v>
      </c>
      <c r="E4301" s="36" t="e">
        <f t="shared" si="335"/>
        <v>#VALUE!</v>
      </c>
      <c r="F4301" s="78" t="e">
        <f t="shared" si="336"/>
        <v>#VALUE!</v>
      </c>
      <c r="G4301" s="99">
        <f t="shared" si="337"/>
        <v>0</v>
      </c>
      <c r="H4301" s="99">
        <v>1</v>
      </c>
    </row>
    <row r="4302" spans="3:8" ht="18" customHeight="1" x14ac:dyDescent="0.25">
      <c r="C4302" s="36" t="str">
        <f t="shared" si="333"/>
        <v/>
      </c>
      <c r="D4302" s="36">
        <f t="shared" si="334"/>
        <v>0</v>
      </c>
      <c r="E4302" s="36" t="e">
        <f t="shared" si="335"/>
        <v>#VALUE!</v>
      </c>
      <c r="F4302" s="78" t="e">
        <f t="shared" si="336"/>
        <v>#VALUE!</v>
      </c>
      <c r="G4302" s="99">
        <f t="shared" si="337"/>
        <v>0</v>
      </c>
      <c r="H4302" s="99">
        <v>1</v>
      </c>
    </row>
    <row r="4303" spans="3:8" ht="18" customHeight="1" x14ac:dyDescent="0.25">
      <c r="C4303" s="36" t="str">
        <f t="shared" si="333"/>
        <v/>
      </c>
      <c r="D4303" s="36">
        <f t="shared" si="334"/>
        <v>0</v>
      </c>
      <c r="E4303" s="36" t="e">
        <f t="shared" si="335"/>
        <v>#VALUE!</v>
      </c>
      <c r="F4303" s="78" t="e">
        <f t="shared" si="336"/>
        <v>#VALUE!</v>
      </c>
      <c r="G4303" s="99">
        <f t="shared" si="337"/>
        <v>0</v>
      </c>
      <c r="H4303" s="99">
        <v>1</v>
      </c>
    </row>
    <row r="4304" spans="3:8" ht="18" customHeight="1" x14ac:dyDescent="0.25">
      <c r="C4304" s="36" t="str">
        <f t="shared" si="333"/>
        <v/>
      </c>
      <c r="D4304" s="36">
        <f t="shared" si="334"/>
        <v>0</v>
      </c>
      <c r="E4304" s="36" t="e">
        <f t="shared" si="335"/>
        <v>#VALUE!</v>
      </c>
      <c r="F4304" s="78" t="e">
        <f t="shared" si="336"/>
        <v>#VALUE!</v>
      </c>
      <c r="G4304" s="99">
        <f t="shared" si="337"/>
        <v>0</v>
      </c>
      <c r="H4304" s="99">
        <v>1</v>
      </c>
    </row>
    <row r="4305" spans="3:8" ht="18" customHeight="1" x14ac:dyDescent="0.25">
      <c r="C4305" s="36" t="str">
        <f t="shared" si="333"/>
        <v/>
      </c>
      <c r="D4305" s="36">
        <f t="shared" si="334"/>
        <v>0</v>
      </c>
      <c r="E4305" s="36" t="e">
        <f t="shared" si="335"/>
        <v>#VALUE!</v>
      </c>
      <c r="F4305" s="78" t="e">
        <f t="shared" si="336"/>
        <v>#VALUE!</v>
      </c>
      <c r="G4305" s="99">
        <f t="shared" si="337"/>
        <v>0</v>
      </c>
      <c r="H4305" s="99">
        <v>1</v>
      </c>
    </row>
    <row r="4306" spans="3:8" ht="18" customHeight="1" x14ac:dyDescent="0.25">
      <c r="C4306" s="36" t="str">
        <f t="shared" si="333"/>
        <v/>
      </c>
      <c r="D4306" s="36">
        <f t="shared" si="334"/>
        <v>0</v>
      </c>
      <c r="E4306" s="36" t="e">
        <f t="shared" si="335"/>
        <v>#VALUE!</v>
      </c>
      <c r="F4306" s="78" t="e">
        <f t="shared" si="336"/>
        <v>#VALUE!</v>
      </c>
      <c r="G4306" s="99">
        <f t="shared" si="337"/>
        <v>0</v>
      </c>
      <c r="H4306" s="99">
        <v>1</v>
      </c>
    </row>
    <row r="4307" spans="3:8" ht="18" customHeight="1" x14ac:dyDescent="0.25">
      <c r="C4307" s="36" t="str">
        <f t="shared" si="333"/>
        <v/>
      </c>
      <c r="D4307" s="36">
        <f t="shared" si="334"/>
        <v>0</v>
      </c>
      <c r="E4307" s="36" t="e">
        <f t="shared" si="335"/>
        <v>#VALUE!</v>
      </c>
      <c r="F4307" s="78" t="e">
        <f t="shared" si="336"/>
        <v>#VALUE!</v>
      </c>
      <c r="G4307" s="99">
        <f t="shared" si="337"/>
        <v>0</v>
      </c>
      <c r="H4307" s="99">
        <v>1</v>
      </c>
    </row>
    <row r="4308" spans="3:8" ht="18" customHeight="1" x14ac:dyDescent="0.25">
      <c r="C4308" s="36" t="str">
        <f t="shared" si="333"/>
        <v/>
      </c>
      <c r="D4308" s="36">
        <f t="shared" si="334"/>
        <v>0</v>
      </c>
      <c r="E4308" s="36" t="e">
        <f t="shared" si="335"/>
        <v>#VALUE!</v>
      </c>
      <c r="F4308" s="78" t="e">
        <f t="shared" si="336"/>
        <v>#VALUE!</v>
      </c>
      <c r="G4308" s="99">
        <f t="shared" si="337"/>
        <v>0</v>
      </c>
      <c r="H4308" s="99">
        <v>1</v>
      </c>
    </row>
    <row r="4309" spans="3:8" ht="18" customHeight="1" x14ac:dyDescent="0.25">
      <c r="C4309" s="36" t="str">
        <f t="shared" si="333"/>
        <v/>
      </c>
      <c r="D4309" s="36">
        <f t="shared" si="334"/>
        <v>0</v>
      </c>
      <c r="E4309" s="36" t="e">
        <f t="shared" si="335"/>
        <v>#VALUE!</v>
      </c>
      <c r="F4309" s="78" t="e">
        <f t="shared" si="336"/>
        <v>#VALUE!</v>
      </c>
      <c r="G4309" s="99">
        <f t="shared" si="337"/>
        <v>0</v>
      </c>
      <c r="H4309" s="99">
        <v>1</v>
      </c>
    </row>
    <row r="4310" spans="3:8" ht="18" customHeight="1" x14ac:dyDescent="0.25">
      <c r="C4310" s="36" t="str">
        <f t="shared" si="333"/>
        <v/>
      </c>
      <c r="D4310" s="36">
        <f t="shared" si="334"/>
        <v>0</v>
      </c>
      <c r="E4310" s="36" t="e">
        <f t="shared" si="335"/>
        <v>#VALUE!</v>
      </c>
      <c r="F4310" s="78" t="e">
        <f t="shared" si="336"/>
        <v>#VALUE!</v>
      </c>
      <c r="G4310" s="99">
        <f t="shared" si="337"/>
        <v>0</v>
      </c>
      <c r="H4310" s="99">
        <v>1</v>
      </c>
    </row>
    <row r="4311" spans="3:8" ht="18" customHeight="1" x14ac:dyDescent="0.25">
      <c r="C4311" s="36" t="str">
        <f t="shared" si="333"/>
        <v/>
      </c>
      <c r="D4311" s="36">
        <f t="shared" si="334"/>
        <v>0</v>
      </c>
      <c r="E4311" s="36" t="e">
        <f t="shared" si="335"/>
        <v>#VALUE!</v>
      </c>
      <c r="F4311" s="78" t="e">
        <f t="shared" si="336"/>
        <v>#VALUE!</v>
      </c>
      <c r="G4311" s="99">
        <f t="shared" si="337"/>
        <v>0</v>
      </c>
      <c r="H4311" s="99">
        <v>1</v>
      </c>
    </row>
    <row r="4312" spans="3:8" ht="18" customHeight="1" x14ac:dyDescent="0.25">
      <c r="C4312" s="36" t="str">
        <f t="shared" si="333"/>
        <v/>
      </c>
      <c r="D4312" s="36">
        <f t="shared" si="334"/>
        <v>0</v>
      </c>
      <c r="E4312" s="36" t="e">
        <f t="shared" si="335"/>
        <v>#VALUE!</v>
      </c>
      <c r="F4312" s="78" t="e">
        <f t="shared" si="336"/>
        <v>#VALUE!</v>
      </c>
      <c r="G4312" s="99">
        <f t="shared" si="337"/>
        <v>0</v>
      </c>
      <c r="H4312" s="99">
        <v>1</v>
      </c>
    </row>
    <row r="4313" spans="3:8" ht="18" customHeight="1" x14ac:dyDescent="0.25">
      <c r="C4313" s="36" t="str">
        <f t="shared" si="333"/>
        <v/>
      </c>
      <c r="D4313" s="36">
        <f t="shared" si="334"/>
        <v>0</v>
      </c>
      <c r="E4313" s="36" t="e">
        <f t="shared" si="335"/>
        <v>#VALUE!</v>
      </c>
      <c r="F4313" s="78" t="e">
        <f t="shared" si="336"/>
        <v>#VALUE!</v>
      </c>
      <c r="G4313" s="99">
        <f t="shared" si="337"/>
        <v>0</v>
      </c>
      <c r="H4313" s="99">
        <v>1</v>
      </c>
    </row>
    <row r="4314" spans="3:8" ht="18" customHeight="1" x14ac:dyDescent="0.25">
      <c r="C4314" s="36" t="str">
        <f t="shared" si="333"/>
        <v/>
      </c>
      <c r="D4314" s="36">
        <f t="shared" si="334"/>
        <v>0</v>
      </c>
      <c r="E4314" s="36" t="e">
        <f t="shared" si="335"/>
        <v>#VALUE!</v>
      </c>
      <c r="F4314" s="78" t="e">
        <f t="shared" si="336"/>
        <v>#VALUE!</v>
      </c>
      <c r="G4314" s="99">
        <f t="shared" si="337"/>
        <v>0</v>
      </c>
      <c r="H4314" s="99">
        <v>1</v>
      </c>
    </row>
    <row r="4315" spans="3:8" ht="18" customHeight="1" x14ac:dyDescent="0.25">
      <c r="C4315" s="36" t="str">
        <f t="shared" si="333"/>
        <v/>
      </c>
      <c r="D4315" s="36">
        <f t="shared" si="334"/>
        <v>0</v>
      </c>
      <c r="E4315" s="36" t="e">
        <f t="shared" si="335"/>
        <v>#VALUE!</v>
      </c>
      <c r="F4315" s="78" t="e">
        <f t="shared" si="336"/>
        <v>#VALUE!</v>
      </c>
      <c r="G4315" s="99">
        <f t="shared" si="337"/>
        <v>0</v>
      </c>
      <c r="H4315" s="99">
        <v>1</v>
      </c>
    </row>
    <row r="4316" spans="3:8" ht="18" customHeight="1" x14ac:dyDescent="0.25">
      <c r="C4316" s="36" t="str">
        <f t="shared" si="333"/>
        <v/>
      </c>
      <c r="D4316" s="36">
        <f t="shared" si="334"/>
        <v>0</v>
      </c>
      <c r="E4316" s="36" t="e">
        <f t="shared" si="335"/>
        <v>#VALUE!</v>
      </c>
      <c r="F4316" s="78" t="e">
        <f t="shared" si="336"/>
        <v>#VALUE!</v>
      </c>
      <c r="G4316" s="99">
        <f t="shared" si="337"/>
        <v>0</v>
      </c>
      <c r="H4316" s="99">
        <v>1</v>
      </c>
    </row>
    <row r="4317" spans="3:8" ht="18" customHeight="1" x14ac:dyDescent="0.25">
      <c r="C4317" s="36" t="str">
        <f t="shared" si="333"/>
        <v/>
      </c>
      <c r="D4317" s="36">
        <f t="shared" si="334"/>
        <v>0</v>
      </c>
      <c r="E4317" s="36" t="e">
        <f t="shared" si="335"/>
        <v>#VALUE!</v>
      </c>
      <c r="F4317" s="78" t="e">
        <f t="shared" si="336"/>
        <v>#VALUE!</v>
      </c>
      <c r="G4317" s="99">
        <f t="shared" si="337"/>
        <v>0</v>
      </c>
      <c r="H4317" s="99">
        <v>1</v>
      </c>
    </row>
    <row r="4318" spans="3:8" ht="18" customHeight="1" x14ac:dyDescent="0.25">
      <c r="C4318" s="36" t="str">
        <f t="shared" si="333"/>
        <v/>
      </c>
      <c r="D4318" s="36">
        <f t="shared" si="334"/>
        <v>0</v>
      </c>
      <c r="E4318" s="36" t="e">
        <f t="shared" si="335"/>
        <v>#VALUE!</v>
      </c>
      <c r="F4318" s="78" t="e">
        <f t="shared" si="336"/>
        <v>#VALUE!</v>
      </c>
      <c r="G4318" s="99">
        <f t="shared" si="337"/>
        <v>0</v>
      </c>
      <c r="H4318" s="99">
        <v>1</v>
      </c>
    </row>
    <row r="4319" spans="3:8" ht="18" customHeight="1" x14ac:dyDescent="0.25">
      <c r="C4319" s="36" t="str">
        <f t="shared" si="333"/>
        <v/>
      </c>
      <c r="D4319" s="36">
        <f t="shared" si="334"/>
        <v>0</v>
      </c>
      <c r="E4319" s="36" t="e">
        <f t="shared" si="335"/>
        <v>#VALUE!</v>
      </c>
      <c r="F4319" s="78" t="e">
        <f t="shared" si="336"/>
        <v>#VALUE!</v>
      </c>
      <c r="G4319" s="99">
        <f t="shared" si="337"/>
        <v>0</v>
      </c>
      <c r="H4319" s="99">
        <v>1</v>
      </c>
    </row>
    <row r="4320" spans="3:8" ht="18" customHeight="1" x14ac:dyDescent="0.25">
      <c r="C4320" s="36" t="str">
        <f t="shared" si="333"/>
        <v/>
      </c>
      <c r="D4320" s="36">
        <f t="shared" si="334"/>
        <v>0</v>
      </c>
      <c r="E4320" s="36" t="e">
        <f t="shared" si="335"/>
        <v>#VALUE!</v>
      </c>
      <c r="F4320" s="78" t="e">
        <f t="shared" si="336"/>
        <v>#VALUE!</v>
      </c>
      <c r="G4320" s="99">
        <f t="shared" si="337"/>
        <v>0</v>
      </c>
      <c r="H4320" s="99">
        <v>1</v>
      </c>
    </row>
    <row r="4321" spans="3:8" ht="18" customHeight="1" x14ac:dyDescent="0.25">
      <c r="C4321" s="36" t="str">
        <f t="shared" si="333"/>
        <v/>
      </c>
      <c r="D4321" s="36">
        <f t="shared" si="334"/>
        <v>0</v>
      </c>
      <c r="E4321" s="36" t="e">
        <f t="shared" si="335"/>
        <v>#VALUE!</v>
      </c>
      <c r="F4321" s="78" t="e">
        <f t="shared" si="336"/>
        <v>#VALUE!</v>
      </c>
      <c r="G4321" s="99">
        <f t="shared" si="337"/>
        <v>0</v>
      </c>
      <c r="H4321" s="99">
        <v>1</v>
      </c>
    </row>
    <row r="4322" spans="3:8" ht="18" customHeight="1" x14ac:dyDescent="0.25">
      <c r="C4322" s="36" t="str">
        <f t="shared" si="333"/>
        <v/>
      </c>
      <c r="D4322" s="36">
        <f t="shared" si="334"/>
        <v>0</v>
      </c>
      <c r="E4322" s="36" t="e">
        <f t="shared" si="335"/>
        <v>#VALUE!</v>
      </c>
      <c r="F4322" s="78" t="e">
        <f t="shared" si="336"/>
        <v>#VALUE!</v>
      </c>
      <c r="G4322" s="99">
        <f t="shared" si="337"/>
        <v>0</v>
      </c>
      <c r="H4322" s="99">
        <v>1</v>
      </c>
    </row>
    <row r="4323" spans="3:8" ht="18" customHeight="1" x14ac:dyDescent="0.25">
      <c r="C4323" s="36" t="str">
        <f t="shared" si="333"/>
        <v/>
      </c>
      <c r="D4323" s="36">
        <f t="shared" si="334"/>
        <v>0</v>
      </c>
      <c r="E4323" s="36" t="e">
        <f t="shared" si="335"/>
        <v>#VALUE!</v>
      </c>
      <c r="F4323" s="78" t="e">
        <f t="shared" si="336"/>
        <v>#VALUE!</v>
      </c>
      <c r="G4323" s="99">
        <f t="shared" si="337"/>
        <v>0</v>
      </c>
      <c r="H4323" s="99">
        <v>1</v>
      </c>
    </row>
    <row r="4324" spans="3:8" ht="18" customHeight="1" x14ac:dyDescent="0.25">
      <c r="C4324" s="36" t="str">
        <f t="shared" si="333"/>
        <v/>
      </c>
      <c r="D4324" s="36">
        <f t="shared" si="334"/>
        <v>0</v>
      </c>
      <c r="E4324" s="36" t="e">
        <f t="shared" si="335"/>
        <v>#VALUE!</v>
      </c>
      <c r="F4324" s="78" t="e">
        <f t="shared" si="336"/>
        <v>#VALUE!</v>
      </c>
      <c r="G4324" s="99">
        <f t="shared" si="337"/>
        <v>0</v>
      </c>
      <c r="H4324" s="99">
        <v>1</v>
      </c>
    </row>
    <row r="4325" spans="3:8" ht="18" customHeight="1" x14ac:dyDescent="0.25">
      <c r="C4325" s="36" t="str">
        <f t="shared" si="333"/>
        <v/>
      </c>
      <c r="D4325" s="36">
        <f t="shared" si="334"/>
        <v>0</v>
      </c>
      <c r="E4325" s="36" t="e">
        <f t="shared" si="335"/>
        <v>#VALUE!</v>
      </c>
      <c r="F4325" s="78" t="e">
        <f t="shared" si="336"/>
        <v>#VALUE!</v>
      </c>
      <c r="G4325" s="99">
        <f t="shared" si="337"/>
        <v>0</v>
      </c>
      <c r="H4325" s="99">
        <v>1</v>
      </c>
    </row>
    <row r="4326" spans="3:8" ht="18" customHeight="1" x14ac:dyDescent="0.25">
      <c r="C4326" s="36" t="str">
        <f t="shared" si="333"/>
        <v/>
      </c>
      <c r="D4326" s="36">
        <f t="shared" si="334"/>
        <v>0</v>
      </c>
      <c r="E4326" s="36" t="e">
        <f t="shared" si="335"/>
        <v>#VALUE!</v>
      </c>
      <c r="F4326" s="78" t="e">
        <f t="shared" si="336"/>
        <v>#VALUE!</v>
      </c>
      <c r="G4326" s="99">
        <f t="shared" si="337"/>
        <v>0</v>
      </c>
      <c r="H4326" s="99">
        <v>1</v>
      </c>
    </row>
    <row r="4327" spans="3:8" ht="18" customHeight="1" x14ac:dyDescent="0.25">
      <c r="C4327" s="36" t="str">
        <f t="shared" si="333"/>
        <v/>
      </c>
      <c r="D4327" s="36">
        <f t="shared" si="334"/>
        <v>0</v>
      </c>
      <c r="E4327" s="36" t="e">
        <f t="shared" si="335"/>
        <v>#VALUE!</v>
      </c>
      <c r="F4327" s="78" t="e">
        <f t="shared" si="336"/>
        <v>#VALUE!</v>
      </c>
      <c r="G4327" s="99">
        <f t="shared" si="337"/>
        <v>0</v>
      </c>
      <c r="H4327" s="99">
        <v>1</v>
      </c>
    </row>
    <row r="4328" spans="3:8" ht="18" customHeight="1" x14ac:dyDescent="0.25">
      <c r="C4328" s="36" t="str">
        <f t="shared" si="333"/>
        <v/>
      </c>
      <c r="D4328" s="36">
        <f t="shared" si="334"/>
        <v>0</v>
      </c>
      <c r="E4328" s="36" t="e">
        <f t="shared" si="335"/>
        <v>#VALUE!</v>
      </c>
      <c r="F4328" s="78" t="e">
        <f t="shared" si="336"/>
        <v>#VALUE!</v>
      </c>
      <c r="G4328" s="99">
        <f t="shared" si="337"/>
        <v>0</v>
      </c>
      <c r="H4328" s="99">
        <v>1</v>
      </c>
    </row>
    <row r="4329" spans="3:8" ht="18" customHeight="1" x14ac:dyDescent="0.25">
      <c r="C4329" s="36" t="str">
        <f t="shared" si="333"/>
        <v/>
      </c>
      <c r="D4329" s="36">
        <f t="shared" si="334"/>
        <v>0</v>
      </c>
      <c r="E4329" s="36" t="e">
        <f t="shared" si="335"/>
        <v>#VALUE!</v>
      </c>
      <c r="F4329" s="78" t="e">
        <f t="shared" si="336"/>
        <v>#VALUE!</v>
      </c>
      <c r="G4329" s="99">
        <f t="shared" si="337"/>
        <v>0</v>
      </c>
      <c r="H4329" s="99">
        <v>1</v>
      </c>
    </row>
    <row r="4330" spans="3:8" ht="18" customHeight="1" x14ac:dyDescent="0.25">
      <c r="C4330" s="36" t="str">
        <f t="shared" si="333"/>
        <v/>
      </c>
      <c r="D4330" s="36">
        <f t="shared" si="334"/>
        <v>0</v>
      </c>
      <c r="E4330" s="36" t="e">
        <f t="shared" si="335"/>
        <v>#VALUE!</v>
      </c>
      <c r="F4330" s="78" t="e">
        <f t="shared" si="336"/>
        <v>#VALUE!</v>
      </c>
      <c r="G4330" s="99">
        <f t="shared" si="337"/>
        <v>0</v>
      </c>
      <c r="H4330" s="99">
        <v>1</v>
      </c>
    </row>
    <row r="4331" spans="3:8" ht="18" customHeight="1" x14ac:dyDescent="0.25">
      <c r="C4331" s="36" t="str">
        <f t="shared" si="333"/>
        <v/>
      </c>
      <c r="D4331" s="36">
        <f t="shared" si="334"/>
        <v>0</v>
      </c>
      <c r="E4331" s="36" t="e">
        <f t="shared" si="335"/>
        <v>#VALUE!</v>
      </c>
      <c r="F4331" s="78" t="e">
        <f t="shared" si="336"/>
        <v>#VALUE!</v>
      </c>
      <c r="G4331" s="99">
        <f t="shared" si="337"/>
        <v>0</v>
      </c>
      <c r="H4331" s="99">
        <v>1</v>
      </c>
    </row>
    <row r="4332" spans="3:8" ht="18" customHeight="1" x14ac:dyDescent="0.25">
      <c r="C4332" s="36" t="str">
        <f t="shared" si="333"/>
        <v/>
      </c>
      <c r="D4332" s="36">
        <f t="shared" si="334"/>
        <v>0</v>
      </c>
      <c r="E4332" s="36" t="e">
        <f t="shared" si="335"/>
        <v>#VALUE!</v>
      </c>
      <c r="F4332" s="78" t="e">
        <f t="shared" si="336"/>
        <v>#VALUE!</v>
      </c>
      <c r="G4332" s="99">
        <f t="shared" si="337"/>
        <v>0</v>
      </c>
      <c r="H4332" s="99">
        <v>1</v>
      </c>
    </row>
    <row r="4333" spans="3:8" ht="18" customHeight="1" x14ac:dyDescent="0.25">
      <c r="C4333" s="36" t="str">
        <f t="shared" si="333"/>
        <v/>
      </c>
      <c r="D4333" s="36">
        <f t="shared" si="334"/>
        <v>0</v>
      </c>
      <c r="E4333" s="36" t="e">
        <f t="shared" si="335"/>
        <v>#VALUE!</v>
      </c>
      <c r="F4333" s="78" t="e">
        <f t="shared" si="336"/>
        <v>#VALUE!</v>
      </c>
      <c r="G4333" s="99">
        <f t="shared" si="337"/>
        <v>0</v>
      </c>
      <c r="H4333" s="99">
        <v>1</v>
      </c>
    </row>
    <row r="4334" spans="3:8" ht="18" customHeight="1" x14ac:dyDescent="0.25">
      <c r="C4334" s="36" t="str">
        <f t="shared" si="333"/>
        <v/>
      </c>
      <c r="D4334" s="36">
        <f t="shared" si="334"/>
        <v>0</v>
      </c>
      <c r="E4334" s="36" t="e">
        <f t="shared" si="335"/>
        <v>#VALUE!</v>
      </c>
      <c r="F4334" s="78" t="e">
        <f t="shared" si="336"/>
        <v>#VALUE!</v>
      </c>
      <c r="G4334" s="99">
        <f t="shared" si="337"/>
        <v>0</v>
      </c>
      <c r="H4334" s="99">
        <v>1</v>
      </c>
    </row>
    <row r="4335" spans="3:8" ht="18" customHeight="1" x14ac:dyDescent="0.25">
      <c r="C4335" s="36" t="str">
        <f t="shared" si="333"/>
        <v/>
      </c>
      <c r="D4335" s="36">
        <f t="shared" si="334"/>
        <v>0</v>
      </c>
      <c r="E4335" s="36" t="e">
        <f t="shared" si="335"/>
        <v>#VALUE!</v>
      </c>
      <c r="F4335" s="78" t="e">
        <f t="shared" si="336"/>
        <v>#VALUE!</v>
      </c>
      <c r="G4335" s="99">
        <f t="shared" si="337"/>
        <v>0</v>
      </c>
      <c r="H4335" s="99">
        <v>1</v>
      </c>
    </row>
    <row r="4336" spans="3:8" ht="18" customHeight="1" x14ac:dyDescent="0.25">
      <c r="C4336" s="36" t="str">
        <f t="shared" si="333"/>
        <v/>
      </c>
      <c r="D4336" s="36">
        <f t="shared" si="334"/>
        <v>0</v>
      </c>
      <c r="E4336" s="36" t="e">
        <f t="shared" si="335"/>
        <v>#VALUE!</v>
      </c>
      <c r="F4336" s="78" t="e">
        <f t="shared" si="336"/>
        <v>#VALUE!</v>
      </c>
      <c r="G4336" s="99">
        <f t="shared" si="337"/>
        <v>0</v>
      </c>
      <c r="H4336" s="99">
        <v>1</v>
      </c>
    </row>
    <row r="4337" spans="3:8" ht="18" customHeight="1" x14ac:dyDescent="0.25">
      <c r="C4337" s="36" t="str">
        <f t="shared" si="333"/>
        <v/>
      </c>
      <c r="D4337" s="36">
        <f t="shared" si="334"/>
        <v>0</v>
      </c>
      <c r="E4337" s="36" t="e">
        <f t="shared" si="335"/>
        <v>#VALUE!</v>
      </c>
      <c r="F4337" s="78" t="e">
        <f t="shared" si="336"/>
        <v>#VALUE!</v>
      </c>
      <c r="G4337" s="99">
        <f t="shared" si="337"/>
        <v>0</v>
      </c>
      <c r="H4337" s="99">
        <v>1</v>
      </c>
    </row>
    <row r="4338" spans="3:8" ht="18" customHeight="1" x14ac:dyDescent="0.25">
      <c r="C4338" s="36" t="str">
        <f t="shared" si="333"/>
        <v/>
      </c>
      <c r="D4338" s="36">
        <f t="shared" si="334"/>
        <v>0</v>
      </c>
      <c r="E4338" s="36" t="e">
        <f t="shared" si="335"/>
        <v>#VALUE!</v>
      </c>
      <c r="F4338" s="78" t="e">
        <f t="shared" si="336"/>
        <v>#VALUE!</v>
      </c>
      <c r="G4338" s="99">
        <f t="shared" si="337"/>
        <v>0</v>
      </c>
      <c r="H4338" s="99">
        <v>1</v>
      </c>
    </row>
    <row r="4339" spans="3:8" ht="18" customHeight="1" x14ac:dyDescent="0.25">
      <c r="C4339" s="36" t="str">
        <f t="shared" si="333"/>
        <v/>
      </c>
      <c r="D4339" s="36">
        <f t="shared" si="334"/>
        <v>0</v>
      </c>
      <c r="E4339" s="36" t="e">
        <f t="shared" si="335"/>
        <v>#VALUE!</v>
      </c>
      <c r="F4339" s="78" t="e">
        <f t="shared" si="336"/>
        <v>#VALUE!</v>
      </c>
      <c r="G4339" s="99">
        <f t="shared" si="337"/>
        <v>0</v>
      </c>
      <c r="H4339" s="99">
        <v>1</v>
      </c>
    </row>
    <row r="4340" spans="3:8" ht="18" customHeight="1" x14ac:dyDescent="0.25">
      <c r="C4340" s="36" t="str">
        <f t="shared" si="333"/>
        <v/>
      </c>
      <c r="D4340" s="36">
        <f t="shared" si="334"/>
        <v>0</v>
      </c>
      <c r="E4340" s="36" t="e">
        <f t="shared" si="335"/>
        <v>#VALUE!</v>
      </c>
      <c r="F4340" s="78" t="e">
        <f t="shared" si="336"/>
        <v>#VALUE!</v>
      </c>
      <c r="G4340" s="99">
        <f t="shared" si="337"/>
        <v>0</v>
      </c>
      <c r="H4340" s="99">
        <v>1</v>
      </c>
    </row>
    <row r="4341" spans="3:8" ht="18" customHeight="1" x14ac:dyDescent="0.25">
      <c r="C4341" s="36" t="str">
        <f t="shared" si="333"/>
        <v/>
      </c>
      <c r="D4341" s="36">
        <f t="shared" si="334"/>
        <v>0</v>
      </c>
      <c r="E4341" s="36" t="e">
        <f t="shared" si="335"/>
        <v>#VALUE!</v>
      </c>
      <c r="F4341" s="78" t="e">
        <f t="shared" si="336"/>
        <v>#VALUE!</v>
      </c>
      <c r="G4341" s="99">
        <f t="shared" si="337"/>
        <v>0</v>
      </c>
      <c r="H4341" s="99">
        <v>1</v>
      </c>
    </row>
    <row r="4342" spans="3:8" ht="18" customHeight="1" x14ac:dyDescent="0.25">
      <c r="C4342" s="36" t="str">
        <f t="shared" si="333"/>
        <v/>
      </c>
      <c r="D4342" s="36">
        <f t="shared" si="334"/>
        <v>0</v>
      </c>
      <c r="E4342" s="36" t="e">
        <f t="shared" si="335"/>
        <v>#VALUE!</v>
      </c>
      <c r="F4342" s="78" t="e">
        <f t="shared" si="336"/>
        <v>#VALUE!</v>
      </c>
      <c r="G4342" s="99">
        <f t="shared" si="337"/>
        <v>0</v>
      </c>
      <c r="H4342" s="99">
        <v>1</v>
      </c>
    </row>
    <row r="4343" spans="3:8" ht="18" customHeight="1" x14ac:dyDescent="0.25">
      <c r="C4343" s="36" t="str">
        <f t="shared" si="333"/>
        <v/>
      </c>
      <c r="D4343" s="36">
        <f t="shared" si="334"/>
        <v>0</v>
      </c>
      <c r="E4343" s="36" t="e">
        <f t="shared" si="335"/>
        <v>#VALUE!</v>
      </c>
      <c r="F4343" s="78" t="e">
        <f t="shared" si="336"/>
        <v>#VALUE!</v>
      </c>
      <c r="G4343" s="99">
        <f t="shared" si="337"/>
        <v>0</v>
      </c>
      <c r="H4343" s="99">
        <v>1</v>
      </c>
    </row>
    <row r="4344" spans="3:8" ht="18" customHeight="1" x14ac:dyDescent="0.25">
      <c r="C4344" s="36" t="str">
        <f t="shared" si="333"/>
        <v/>
      </c>
      <c r="D4344" s="36">
        <f t="shared" si="334"/>
        <v>0</v>
      </c>
      <c r="E4344" s="36" t="e">
        <f t="shared" si="335"/>
        <v>#VALUE!</v>
      </c>
      <c r="F4344" s="78" t="e">
        <f t="shared" si="336"/>
        <v>#VALUE!</v>
      </c>
      <c r="G4344" s="99">
        <f t="shared" si="337"/>
        <v>0</v>
      </c>
      <c r="H4344" s="99">
        <v>1</v>
      </c>
    </row>
    <row r="4345" spans="3:8" ht="18" customHeight="1" x14ac:dyDescent="0.25">
      <c r="C4345" s="36" t="str">
        <f t="shared" si="333"/>
        <v/>
      </c>
      <c r="D4345" s="36">
        <f t="shared" si="334"/>
        <v>0</v>
      </c>
      <c r="E4345" s="36" t="e">
        <f t="shared" si="335"/>
        <v>#VALUE!</v>
      </c>
      <c r="F4345" s="78" t="e">
        <f t="shared" si="336"/>
        <v>#VALUE!</v>
      </c>
      <c r="G4345" s="99">
        <f t="shared" si="337"/>
        <v>0</v>
      </c>
      <c r="H4345" s="99">
        <v>1</v>
      </c>
    </row>
    <row r="4346" spans="3:8" ht="18" customHeight="1" x14ac:dyDescent="0.25">
      <c r="C4346" s="36" t="str">
        <f t="shared" si="333"/>
        <v/>
      </c>
      <c r="D4346" s="36">
        <f t="shared" si="334"/>
        <v>0</v>
      </c>
      <c r="E4346" s="36" t="e">
        <f t="shared" si="335"/>
        <v>#VALUE!</v>
      </c>
      <c r="F4346" s="78" t="e">
        <f t="shared" si="336"/>
        <v>#VALUE!</v>
      </c>
      <c r="G4346" s="99">
        <f t="shared" si="337"/>
        <v>0</v>
      </c>
      <c r="H4346" s="99">
        <v>1</v>
      </c>
    </row>
    <row r="4347" spans="3:8" ht="18" customHeight="1" x14ac:dyDescent="0.25">
      <c r="C4347" s="36" t="str">
        <f t="shared" si="333"/>
        <v/>
      </c>
      <c r="D4347" s="36">
        <f t="shared" si="334"/>
        <v>0</v>
      </c>
      <c r="E4347" s="36" t="e">
        <f t="shared" si="335"/>
        <v>#VALUE!</v>
      </c>
      <c r="F4347" s="78" t="e">
        <f t="shared" si="336"/>
        <v>#VALUE!</v>
      </c>
      <c r="G4347" s="99">
        <f t="shared" si="337"/>
        <v>0</v>
      </c>
      <c r="H4347" s="99">
        <v>1</v>
      </c>
    </row>
    <row r="4348" spans="3:8" ht="18" customHeight="1" x14ac:dyDescent="0.25">
      <c r="C4348" s="36" t="str">
        <f t="shared" si="333"/>
        <v/>
      </c>
      <c r="D4348" s="36">
        <f t="shared" si="334"/>
        <v>0</v>
      </c>
      <c r="E4348" s="36" t="e">
        <f t="shared" si="335"/>
        <v>#VALUE!</v>
      </c>
      <c r="F4348" s="78" t="e">
        <f t="shared" si="336"/>
        <v>#VALUE!</v>
      </c>
      <c r="G4348" s="99">
        <f t="shared" si="337"/>
        <v>0</v>
      </c>
      <c r="H4348" s="99">
        <v>1</v>
      </c>
    </row>
    <row r="4349" spans="3:8" ht="18" customHeight="1" x14ac:dyDescent="0.25">
      <c r="C4349" s="36" t="str">
        <f t="shared" si="333"/>
        <v/>
      </c>
      <c r="D4349" s="36">
        <f t="shared" si="334"/>
        <v>0</v>
      </c>
      <c r="E4349" s="36" t="e">
        <f t="shared" si="335"/>
        <v>#VALUE!</v>
      </c>
      <c r="F4349" s="78" t="e">
        <f t="shared" si="336"/>
        <v>#VALUE!</v>
      </c>
      <c r="G4349" s="99">
        <f t="shared" si="337"/>
        <v>0</v>
      </c>
      <c r="H4349" s="99">
        <v>1</v>
      </c>
    </row>
    <row r="4350" spans="3:8" ht="18" customHeight="1" x14ac:dyDescent="0.25">
      <c r="C4350" s="36" t="str">
        <f t="shared" si="333"/>
        <v/>
      </c>
      <c r="D4350" s="36">
        <f t="shared" si="334"/>
        <v>0</v>
      </c>
      <c r="E4350" s="36" t="e">
        <f t="shared" si="335"/>
        <v>#VALUE!</v>
      </c>
      <c r="F4350" s="78" t="e">
        <f t="shared" si="336"/>
        <v>#VALUE!</v>
      </c>
      <c r="G4350" s="99">
        <f t="shared" si="337"/>
        <v>0</v>
      </c>
      <c r="H4350" s="99">
        <v>1</v>
      </c>
    </row>
    <row r="4351" spans="3:8" ht="18" customHeight="1" x14ac:dyDescent="0.25">
      <c r="C4351" s="36" t="str">
        <f t="shared" si="333"/>
        <v/>
      </c>
      <c r="D4351" s="36">
        <f t="shared" si="334"/>
        <v>0</v>
      </c>
      <c r="E4351" s="36" t="e">
        <f t="shared" si="335"/>
        <v>#VALUE!</v>
      </c>
      <c r="F4351" s="78" t="e">
        <f t="shared" si="336"/>
        <v>#VALUE!</v>
      </c>
      <c r="G4351" s="99">
        <f t="shared" si="337"/>
        <v>0</v>
      </c>
      <c r="H4351" s="99">
        <v>1</v>
      </c>
    </row>
    <row r="4352" spans="3:8" ht="18" customHeight="1" x14ac:dyDescent="0.25">
      <c r="C4352" s="36" t="str">
        <f t="shared" si="333"/>
        <v/>
      </c>
      <c r="D4352" s="36">
        <f t="shared" si="334"/>
        <v>0</v>
      </c>
      <c r="E4352" s="36" t="e">
        <f t="shared" si="335"/>
        <v>#VALUE!</v>
      </c>
      <c r="F4352" s="78" t="e">
        <f t="shared" si="336"/>
        <v>#VALUE!</v>
      </c>
      <c r="G4352" s="99">
        <f t="shared" si="337"/>
        <v>0</v>
      </c>
      <c r="H4352" s="99">
        <v>1</v>
      </c>
    </row>
    <row r="4353" spans="3:8" ht="18" customHeight="1" x14ac:dyDescent="0.25">
      <c r="C4353" s="36" t="str">
        <f t="shared" si="333"/>
        <v/>
      </c>
      <c r="D4353" s="36">
        <f t="shared" si="334"/>
        <v>0</v>
      </c>
      <c r="E4353" s="36" t="e">
        <f t="shared" si="335"/>
        <v>#VALUE!</v>
      </c>
      <c r="F4353" s="78" t="e">
        <f t="shared" si="336"/>
        <v>#VALUE!</v>
      </c>
      <c r="G4353" s="99">
        <f t="shared" si="337"/>
        <v>0</v>
      </c>
      <c r="H4353" s="99">
        <v>1</v>
      </c>
    </row>
    <row r="4354" spans="3:8" ht="18" customHeight="1" x14ac:dyDescent="0.25">
      <c r="C4354" s="36" t="str">
        <f t="shared" si="333"/>
        <v/>
      </c>
      <c r="D4354" s="36">
        <f t="shared" si="334"/>
        <v>0</v>
      </c>
      <c r="E4354" s="36" t="e">
        <f t="shared" si="335"/>
        <v>#VALUE!</v>
      </c>
      <c r="F4354" s="78" t="e">
        <f t="shared" si="336"/>
        <v>#VALUE!</v>
      </c>
      <c r="G4354" s="99">
        <f t="shared" si="337"/>
        <v>0</v>
      </c>
      <c r="H4354" s="99">
        <v>1</v>
      </c>
    </row>
    <row r="4355" spans="3:8" ht="18" customHeight="1" x14ac:dyDescent="0.25">
      <c r="C4355" s="36" t="str">
        <f t="shared" ref="C4355:C4418" si="338">TRIM(RIGHT(SUBSTITUTE(A4355,"/",REPT(" ",LEN(A4355))),LEN(A4355)))</f>
        <v/>
      </c>
      <c r="D4355" s="36">
        <f t="shared" ref="D4355:D4418" si="339">B4355</f>
        <v>0</v>
      </c>
      <c r="E4355" s="36" t="e">
        <f t="shared" ref="E4355:E4418" si="340">LEFT(A4355,LEN(A4355)-LEN(C4355)-1)</f>
        <v>#VALUE!</v>
      </c>
      <c r="F4355" s="78" t="e">
        <f t="shared" ref="F4355:F4418" si="341">LEFT(A4355,FIND("/",A4355,FIND("/",A4355)+1)-1)</f>
        <v>#VALUE!</v>
      </c>
      <c r="G4355" s="99">
        <f t="shared" ref="G4355:G4418" si="342">B4355</f>
        <v>0</v>
      </c>
      <c r="H4355" s="99">
        <v>1</v>
      </c>
    </row>
    <row r="4356" spans="3:8" ht="18" customHeight="1" x14ac:dyDescent="0.25">
      <c r="C4356" s="36" t="str">
        <f t="shared" si="338"/>
        <v/>
      </c>
      <c r="D4356" s="36">
        <f t="shared" si="339"/>
        <v>0</v>
      </c>
      <c r="E4356" s="36" t="e">
        <f t="shared" si="340"/>
        <v>#VALUE!</v>
      </c>
      <c r="F4356" s="78" t="e">
        <f t="shared" si="341"/>
        <v>#VALUE!</v>
      </c>
      <c r="G4356" s="99">
        <f t="shared" si="342"/>
        <v>0</v>
      </c>
      <c r="H4356" s="99">
        <v>1</v>
      </c>
    </row>
    <row r="4357" spans="3:8" ht="18" customHeight="1" x14ac:dyDescent="0.25">
      <c r="C4357" s="36" t="str">
        <f t="shared" si="338"/>
        <v/>
      </c>
      <c r="D4357" s="36">
        <f t="shared" si="339"/>
        <v>0</v>
      </c>
      <c r="E4357" s="36" t="e">
        <f t="shared" si="340"/>
        <v>#VALUE!</v>
      </c>
      <c r="F4357" s="78" t="e">
        <f t="shared" si="341"/>
        <v>#VALUE!</v>
      </c>
      <c r="G4357" s="99">
        <f t="shared" si="342"/>
        <v>0</v>
      </c>
      <c r="H4357" s="99">
        <v>1</v>
      </c>
    </row>
    <row r="4358" spans="3:8" ht="18" customHeight="1" x14ac:dyDescent="0.25">
      <c r="C4358" s="36" t="str">
        <f t="shared" si="338"/>
        <v/>
      </c>
      <c r="D4358" s="36">
        <f t="shared" si="339"/>
        <v>0</v>
      </c>
      <c r="E4358" s="36" t="e">
        <f t="shared" si="340"/>
        <v>#VALUE!</v>
      </c>
      <c r="F4358" s="78" t="e">
        <f t="shared" si="341"/>
        <v>#VALUE!</v>
      </c>
      <c r="G4358" s="99">
        <f t="shared" si="342"/>
        <v>0</v>
      </c>
      <c r="H4358" s="99">
        <v>1</v>
      </c>
    </row>
    <row r="4359" spans="3:8" ht="18" customHeight="1" x14ac:dyDescent="0.25">
      <c r="C4359" s="36" t="str">
        <f t="shared" si="338"/>
        <v/>
      </c>
      <c r="D4359" s="36">
        <f t="shared" si="339"/>
        <v>0</v>
      </c>
      <c r="E4359" s="36" t="e">
        <f t="shared" si="340"/>
        <v>#VALUE!</v>
      </c>
      <c r="F4359" s="78" t="e">
        <f t="shared" si="341"/>
        <v>#VALUE!</v>
      </c>
      <c r="G4359" s="99">
        <f t="shared" si="342"/>
        <v>0</v>
      </c>
      <c r="H4359" s="99">
        <v>1</v>
      </c>
    </row>
    <row r="4360" spans="3:8" ht="18" customHeight="1" x14ac:dyDescent="0.25">
      <c r="C4360" s="36" t="str">
        <f t="shared" si="338"/>
        <v/>
      </c>
      <c r="D4360" s="36">
        <f t="shared" si="339"/>
        <v>0</v>
      </c>
      <c r="E4360" s="36" t="e">
        <f t="shared" si="340"/>
        <v>#VALUE!</v>
      </c>
      <c r="F4360" s="78" t="e">
        <f t="shared" si="341"/>
        <v>#VALUE!</v>
      </c>
      <c r="G4360" s="99">
        <f t="shared" si="342"/>
        <v>0</v>
      </c>
      <c r="H4360" s="99">
        <v>1</v>
      </c>
    </row>
    <row r="4361" spans="3:8" ht="18" customHeight="1" x14ac:dyDescent="0.25">
      <c r="C4361" s="36" t="str">
        <f t="shared" si="338"/>
        <v/>
      </c>
      <c r="D4361" s="36">
        <f t="shared" si="339"/>
        <v>0</v>
      </c>
      <c r="E4361" s="36" t="e">
        <f t="shared" si="340"/>
        <v>#VALUE!</v>
      </c>
      <c r="F4361" s="78" t="e">
        <f t="shared" si="341"/>
        <v>#VALUE!</v>
      </c>
      <c r="G4361" s="99">
        <f t="shared" si="342"/>
        <v>0</v>
      </c>
      <c r="H4361" s="99">
        <v>1</v>
      </c>
    </row>
    <row r="4362" spans="3:8" ht="18" customHeight="1" x14ac:dyDescent="0.25">
      <c r="C4362" s="36" t="str">
        <f t="shared" si="338"/>
        <v/>
      </c>
      <c r="D4362" s="36">
        <f t="shared" si="339"/>
        <v>0</v>
      </c>
      <c r="E4362" s="36" t="e">
        <f t="shared" si="340"/>
        <v>#VALUE!</v>
      </c>
      <c r="F4362" s="78" t="e">
        <f t="shared" si="341"/>
        <v>#VALUE!</v>
      </c>
      <c r="G4362" s="99">
        <f t="shared" si="342"/>
        <v>0</v>
      </c>
      <c r="H4362" s="99">
        <v>1</v>
      </c>
    </row>
    <row r="4363" spans="3:8" ht="18" customHeight="1" x14ac:dyDescent="0.25">
      <c r="C4363" s="36" t="str">
        <f t="shared" si="338"/>
        <v/>
      </c>
      <c r="D4363" s="36">
        <f t="shared" si="339"/>
        <v>0</v>
      </c>
      <c r="E4363" s="36" t="e">
        <f t="shared" si="340"/>
        <v>#VALUE!</v>
      </c>
      <c r="F4363" s="78" t="e">
        <f t="shared" si="341"/>
        <v>#VALUE!</v>
      </c>
      <c r="G4363" s="99">
        <f t="shared" si="342"/>
        <v>0</v>
      </c>
      <c r="H4363" s="99">
        <v>1</v>
      </c>
    </row>
    <row r="4364" spans="3:8" ht="18" customHeight="1" x14ac:dyDescent="0.25">
      <c r="C4364" s="36" t="str">
        <f t="shared" si="338"/>
        <v/>
      </c>
      <c r="D4364" s="36">
        <f t="shared" si="339"/>
        <v>0</v>
      </c>
      <c r="E4364" s="36" t="e">
        <f t="shared" si="340"/>
        <v>#VALUE!</v>
      </c>
      <c r="F4364" s="78" t="e">
        <f t="shared" si="341"/>
        <v>#VALUE!</v>
      </c>
      <c r="G4364" s="99">
        <f t="shared" si="342"/>
        <v>0</v>
      </c>
      <c r="H4364" s="99">
        <v>1</v>
      </c>
    </row>
    <row r="4365" spans="3:8" ht="18" customHeight="1" x14ac:dyDescent="0.25">
      <c r="C4365" s="36" t="str">
        <f t="shared" si="338"/>
        <v/>
      </c>
      <c r="D4365" s="36">
        <f t="shared" si="339"/>
        <v>0</v>
      </c>
      <c r="E4365" s="36" t="e">
        <f t="shared" si="340"/>
        <v>#VALUE!</v>
      </c>
      <c r="F4365" s="78" t="e">
        <f t="shared" si="341"/>
        <v>#VALUE!</v>
      </c>
      <c r="G4365" s="99">
        <f t="shared" si="342"/>
        <v>0</v>
      </c>
      <c r="H4365" s="99">
        <v>1</v>
      </c>
    </row>
    <row r="4366" spans="3:8" ht="18" customHeight="1" x14ac:dyDescent="0.25">
      <c r="C4366" s="36" t="str">
        <f t="shared" si="338"/>
        <v/>
      </c>
      <c r="D4366" s="36">
        <f t="shared" si="339"/>
        <v>0</v>
      </c>
      <c r="E4366" s="36" t="e">
        <f t="shared" si="340"/>
        <v>#VALUE!</v>
      </c>
      <c r="F4366" s="78" t="e">
        <f t="shared" si="341"/>
        <v>#VALUE!</v>
      </c>
      <c r="G4366" s="99">
        <f t="shared" si="342"/>
        <v>0</v>
      </c>
      <c r="H4366" s="99">
        <v>1</v>
      </c>
    </row>
    <row r="4367" spans="3:8" ht="18" customHeight="1" x14ac:dyDescent="0.25">
      <c r="C4367" s="36" t="str">
        <f t="shared" si="338"/>
        <v/>
      </c>
      <c r="D4367" s="36">
        <f t="shared" si="339"/>
        <v>0</v>
      </c>
      <c r="E4367" s="36" t="e">
        <f t="shared" si="340"/>
        <v>#VALUE!</v>
      </c>
      <c r="F4367" s="78" t="e">
        <f t="shared" si="341"/>
        <v>#VALUE!</v>
      </c>
      <c r="G4367" s="99">
        <f t="shared" si="342"/>
        <v>0</v>
      </c>
      <c r="H4367" s="99">
        <v>1</v>
      </c>
    </row>
    <row r="4368" spans="3:8" ht="18" customHeight="1" x14ac:dyDescent="0.25">
      <c r="C4368" s="36" t="str">
        <f t="shared" si="338"/>
        <v/>
      </c>
      <c r="D4368" s="36">
        <f t="shared" si="339"/>
        <v>0</v>
      </c>
      <c r="E4368" s="36" t="e">
        <f t="shared" si="340"/>
        <v>#VALUE!</v>
      </c>
      <c r="F4368" s="78" t="e">
        <f t="shared" si="341"/>
        <v>#VALUE!</v>
      </c>
      <c r="G4368" s="99">
        <f t="shared" si="342"/>
        <v>0</v>
      </c>
      <c r="H4368" s="99">
        <v>1</v>
      </c>
    </row>
    <row r="4369" spans="3:8" ht="18" customHeight="1" x14ac:dyDescent="0.25">
      <c r="C4369" s="36" t="str">
        <f t="shared" si="338"/>
        <v/>
      </c>
      <c r="D4369" s="36">
        <f t="shared" si="339"/>
        <v>0</v>
      </c>
      <c r="E4369" s="36" t="e">
        <f t="shared" si="340"/>
        <v>#VALUE!</v>
      </c>
      <c r="F4369" s="78" t="e">
        <f t="shared" si="341"/>
        <v>#VALUE!</v>
      </c>
      <c r="G4369" s="99">
        <f t="shared" si="342"/>
        <v>0</v>
      </c>
      <c r="H4369" s="99">
        <v>1</v>
      </c>
    </row>
    <row r="4370" spans="3:8" ht="18" customHeight="1" x14ac:dyDescent="0.25">
      <c r="C4370" s="36" t="str">
        <f t="shared" si="338"/>
        <v/>
      </c>
      <c r="D4370" s="36">
        <f t="shared" si="339"/>
        <v>0</v>
      </c>
      <c r="E4370" s="36" t="e">
        <f t="shared" si="340"/>
        <v>#VALUE!</v>
      </c>
      <c r="F4370" s="78" t="e">
        <f t="shared" si="341"/>
        <v>#VALUE!</v>
      </c>
      <c r="G4370" s="99">
        <f t="shared" si="342"/>
        <v>0</v>
      </c>
      <c r="H4370" s="99">
        <v>1</v>
      </c>
    </row>
    <row r="4371" spans="3:8" ht="18" customHeight="1" x14ac:dyDescent="0.25">
      <c r="C4371" s="36" t="str">
        <f t="shared" si="338"/>
        <v/>
      </c>
      <c r="D4371" s="36">
        <f t="shared" si="339"/>
        <v>0</v>
      </c>
      <c r="E4371" s="36" t="e">
        <f t="shared" si="340"/>
        <v>#VALUE!</v>
      </c>
      <c r="F4371" s="78" t="e">
        <f t="shared" si="341"/>
        <v>#VALUE!</v>
      </c>
      <c r="G4371" s="99">
        <f t="shared" si="342"/>
        <v>0</v>
      </c>
      <c r="H4371" s="99">
        <v>1</v>
      </c>
    </row>
    <row r="4372" spans="3:8" ht="18" customHeight="1" x14ac:dyDescent="0.25">
      <c r="C4372" s="36" t="str">
        <f t="shared" si="338"/>
        <v/>
      </c>
      <c r="D4372" s="36">
        <f t="shared" si="339"/>
        <v>0</v>
      </c>
      <c r="E4372" s="36" t="e">
        <f t="shared" si="340"/>
        <v>#VALUE!</v>
      </c>
      <c r="F4372" s="78" t="e">
        <f t="shared" si="341"/>
        <v>#VALUE!</v>
      </c>
      <c r="G4372" s="99">
        <f t="shared" si="342"/>
        <v>0</v>
      </c>
      <c r="H4372" s="99">
        <v>1</v>
      </c>
    </row>
    <row r="4373" spans="3:8" ht="18" customHeight="1" x14ac:dyDescent="0.25">
      <c r="C4373" s="36" t="str">
        <f t="shared" si="338"/>
        <v/>
      </c>
      <c r="D4373" s="36">
        <f t="shared" si="339"/>
        <v>0</v>
      </c>
      <c r="E4373" s="36" t="e">
        <f t="shared" si="340"/>
        <v>#VALUE!</v>
      </c>
      <c r="F4373" s="78" t="e">
        <f t="shared" si="341"/>
        <v>#VALUE!</v>
      </c>
      <c r="G4373" s="99">
        <f t="shared" si="342"/>
        <v>0</v>
      </c>
      <c r="H4373" s="99">
        <v>1</v>
      </c>
    </row>
    <row r="4374" spans="3:8" ht="18" customHeight="1" x14ac:dyDescent="0.25">
      <c r="C4374" s="36" t="str">
        <f t="shared" si="338"/>
        <v/>
      </c>
      <c r="D4374" s="36">
        <f t="shared" si="339"/>
        <v>0</v>
      </c>
      <c r="E4374" s="36" t="e">
        <f t="shared" si="340"/>
        <v>#VALUE!</v>
      </c>
      <c r="F4374" s="78" t="e">
        <f t="shared" si="341"/>
        <v>#VALUE!</v>
      </c>
      <c r="G4374" s="99">
        <f t="shared" si="342"/>
        <v>0</v>
      </c>
      <c r="H4374" s="99">
        <v>1</v>
      </c>
    </row>
    <row r="4375" spans="3:8" ht="18" customHeight="1" x14ac:dyDescent="0.25">
      <c r="C4375" s="36" t="str">
        <f t="shared" si="338"/>
        <v/>
      </c>
      <c r="D4375" s="36">
        <f t="shared" si="339"/>
        <v>0</v>
      </c>
      <c r="E4375" s="36" t="e">
        <f t="shared" si="340"/>
        <v>#VALUE!</v>
      </c>
      <c r="F4375" s="78" t="e">
        <f t="shared" si="341"/>
        <v>#VALUE!</v>
      </c>
      <c r="G4375" s="99">
        <f t="shared" si="342"/>
        <v>0</v>
      </c>
      <c r="H4375" s="99">
        <v>1</v>
      </c>
    </row>
    <row r="4376" spans="3:8" ht="18" customHeight="1" x14ac:dyDescent="0.25">
      <c r="C4376" s="36" t="str">
        <f t="shared" si="338"/>
        <v/>
      </c>
      <c r="D4376" s="36">
        <f t="shared" si="339"/>
        <v>0</v>
      </c>
      <c r="E4376" s="36" t="e">
        <f t="shared" si="340"/>
        <v>#VALUE!</v>
      </c>
      <c r="F4376" s="78" t="e">
        <f t="shared" si="341"/>
        <v>#VALUE!</v>
      </c>
      <c r="G4376" s="99">
        <f t="shared" si="342"/>
        <v>0</v>
      </c>
      <c r="H4376" s="99">
        <v>1</v>
      </c>
    </row>
    <row r="4377" spans="3:8" ht="18" customHeight="1" x14ac:dyDescent="0.25">
      <c r="C4377" s="36" t="str">
        <f t="shared" si="338"/>
        <v/>
      </c>
      <c r="D4377" s="36">
        <f t="shared" si="339"/>
        <v>0</v>
      </c>
      <c r="E4377" s="36" t="e">
        <f t="shared" si="340"/>
        <v>#VALUE!</v>
      </c>
      <c r="F4377" s="78" t="e">
        <f t="shared" si="341"/>
        <v>#VALUE!</v>
      </c>
      <c r="G4377" s="99">
        <f t="shared" si="342"/>
        <v>0</v>
      </c>
      <c r="H4377" s="99">
        <v>1</v>
      </c>
    </row>
    <row r="4378" spans="3:8" ht="18" customHeight="1" x14ac:dyDescent="0.25">
      <c r="C4378" s="36" t="str">
        <f t="shared" si="338"/>
        <v/>
      </c>
      <c r="D4378" s="36">
        <f t="shared" si="339"/>
        <v>0</v>
      </c>
      <c r="E4378" s="36" t="e">
        <f t="shared" si="340"/>
        <v>#VALUE!</v>
      </c>
      <c r="F4378" s="78" t="e">
        <f t="shared" si="341"/>
        <v>#VALUE!</v>
      </c>
      <c r="G4378" s="99">
        <f t="shared" si="342"/>
        <v>0</v>
      </c>
      <c r="H4378" s="99">
        <v>1</v>
      </c>
    </row>
    <row r="4379" spans="3:8" ht="18" customHeight="1" x14ac:dyDescent="0.25">
      <c r="C4379" s="36" t="str">
        <f t="shared" si="338"/>
        <v/>
      </c>
      <c r="D4379" s="36">
        <f t="shared" si="339"/>
        <v>0</v>
      </c>
      <c r="E4379" s="36" t="e">
        <f t="shared" si="340"/>
        <v>#VALUE!</v>
      </c>
      <c r="F4379" s="78" t="e">
        <f t="shared" si="341"/>
        <v>#VALUE!</v>
      </c>
      <c r="G4379" s="99">
        <f t="shared" si="342"/>
        <v>0</v>
      </c>
      <c r="H4379" s="99">
        <v>1</v>
      </c>
    </row>
    <row r="4380" spans="3:8" ht="18" customHeight="1" x14ac:dyDescent="0.25">
      <c r="C4380" s="36" t="str">
        <f t="shared" si="338"/>
        <v/>
      </c>
      <c r="D4380" s="36">
        <f t="shared" si="339"/>
        <v>0</v>
      </c>
      <c r="E4380" s="36" t="e">
        <f t="shared" si="340"/>
        <v>#VALUE!</v>
      </c>
      <c r="F4380" s="78" t="e">
        <f t="shared" si="341"/>
        <v>#VALUE!</v>
      </c>
      <c r="G4380" s="99">
        <f t="shared" si="342"/>
        <v>0</v>
      </c>
      <c r="H4380" s="99">
        <v>1</v>
      </c>
    </row>
    <row r="4381" spans="3:8" ht="18" customHeight="1" x14ac:dyDescent="0.25">
      <c r="C4381" s="36" t="str">
        <f t="shared" si="338"/>
        <v/>
      </c>
      <c r="D4381" s="36">
        <f t="shared" si="339"/>
        <v>0</v>
      </c>
      <c r="E4381" s="36" t="e">
        <f t="shared" si="340"/>
        <v>#VALUE!</v>
      </c>
      <c r="F4381" s="78" t="e">
        <f t="shared" si="341"/>
        <v>#VALUE!</v>
      </c>
      <c r="G4381" s="99">
        <f t="shared" si="342"/>
        <v>0</v>
      </c>
      <c r="H4381" s="99">
        <v>1</v>
      </c>
    </row>
    <row r="4382" spans="3:8" ht="18" customHeight="1" x14ac:dyDescent="0.25">
      <c r="C4382" s="36" t="str">
        <f t="shared" si="338"/>
        <v/>
      </c>
      <c r="D4382" s="36">
        <f t="shared" si="339"/>
        <v>0</v>
      </c>
      <c r="E4382" s="36" t="e">
        <f t="shared" si="340"/>
        <v>#VALUE!</v>
      </c>
      <c r="F4382" s="78" t="e">
        <f t="shared" si="341"/>
        <v>#VALUE!</v>
      </c>
      <c r="G4382" s="99">
        <f t="shared" si="342"/>
        <v>0</v>
      </c>
      <c r="H4382" s="99">
        <v>1</v>
      </c>
    </row>
    <row r="4383" spans="3:8" ht="18" customHeight="1" x14ac:dyDescent="0.25">
      <c r="C4383" s="36" t="str">
        <f t="shared" si="338"/>
        <v/>
      </c>
      <c r="D4383" s="36">
        <f t="shared" si="339"/>
        <v>0</v>
      </c>
      <c r="E4383" s="36" t="e">
        <f t="shared" si="340"/>
        <v>#VALUE!</v>
      </c>
      <c r="F4383" s="78" t="e">
        <f t="shared" si="341"/>
        <v>#VALUE!</v>
      </c>
      <c r="G4383" s="99">
        <f t="shared" si="342"/>
        <v>0</v>
      </c>
      <c r="H4383" s="99">
        <v>1</v>
      </c>
    </row>
    <row r="4384" spans="3:8" ht="18" customHeight="1" x14ac:dyDescent="0.25">
      <c r="C4384" s="36" t="str">
        <f t="shared" si="338"/>
        <v/>
      </c>
      <c r="D4384" s="36">
        <f t="shared" si="339"/>
        <v>0</v>
      </c>
      <c r="E4384" s="36" t="e">
        <f t="shared" si="340"/>
        <v>#VALUE!</v>
      </c>
      <c r="F4384" s="78" t="e">
        <f t="shared" si="341"/>
        <v>#VALUE!</v>
      </c>
      <c r="G4384" s="99">
        <f t="shared" si="342"/>
        <v>0</v>
      </c>
      <c r="H4384" s="99">
        <v>1</v>
      </c>
    </row>
    <row r="4385" spans="3:8" ht="18" customHeight="1" x14ac:dyDescent="0.25">
      <c r="C4385" s="36" t="str">
        <f t="shared" si="338"/>
        <v/>
      </c>
      <c r="D4385" s="36">
        <f t="shared" si="339"/>
        <v>0</v>
      </c>
      <c r="E4385" s="36" t="e">
        <f t="shared" si="340"/>
        <v>#VALUE!</v>
      </c>
      <c r="F4385" s="78" t="e">
        <f t="shared" si="341"/>
        <v>#VALUE!</v>
      </c>
      <c r="G4385" s="99">
        <f t="shared" si="342"/>
        <v>0</v>
      </c>
      <c r="H4385" s="99">
        <v>1</v>
      </c>
    </row>
    <row r="4386" spans="3:8" ht="18" customHeight="1" x14ac:dyDescent="0.25">
      <c r="C4386" s="36" t="str">
        <f t="shared" si="338"/>
        <v/>
      </c>
      <c r="D4386" s="36">
        <f t="shared" si="339"/>
        <v>0</v>
      </c>
      <c r="E4386" s="36" t="e">
        <f t="shared" si="340"/>
        <v>#VALUE!</v>
      </c>
      <c r="F4386" s="78" t="e">
        <f t="shared" si="341"/>
        <v>#VALUE!</v>
      </c>
      <c r="G4386" s="99">
        <f t="shared" si="342"/>
        <v>0</v>
      </c>
      <c r="H4386" s="99">
        <v>1</v>
      </c>
    </row>
    <row r="4387" spans="3:8" ht="18" customHeight="1" x14ac:dyDescent="0.25">
      <c r="C4387" s="36" t="str">
        <f t="shared" si="338"/>
        <v/>
      </c>
      <c r="D4387" s="36">
        <f t="shared" si="339"/>
        <v>0</v>
      </c>
      <c r="E4387" s="36" t="e">
        <f t="shared" si="340"/>
        <v>#VALUE!</v>
      </c>
      <c r="F4387" s="78" t="e">
        <f t="shared" si="341"/>
        <v>#VALUE!</v>
      </c>
      <c r="G4387" s="99">
        <f t="shared" si="342"/>
        <v>0</v>
      </c>
      <c r="H4387" s="99">
        <v>1</v>
      </c>
    </row>
    <row r="4388" spans="3:8" ht="18" customHeight="1" x14ac:dyDescent="0.25">
      <c r="C4388" s="36" t="str">
        <f t="shared" si="338"/>
        <v/>
      </c>
      <c r="D4388" s="36">
        <f t="shared" si="339"/>
        <v>0</v>
      </c>
      <c r="E4388" s="36" t="e">
        <f t="shared" si="340"/>
        <v>#VALUE!</v>
      </c>
      <c r="F4388" s="78" t="e">
        <f t="shared" si="341"/>
        <v>#VALUE!</v>
      </c>
      <c r="G4388" s="99">
        <f t="shared" si="342"/>
        <v>0</v>
      </c>
      <c r="H4388" s="99">
        <v>1</v>
      </c>
    </row>
    <row r="4389" spans="3:8" ht="18" customHeight="1" x14ac:dyDescent="0.25">
      <c r="C4389" s="36" t="str">
        <f t="shared" si="338"/>
        <v/>
      </c>
      <c r="D4389" s="36">
        <f t="shared" si="339"/>
        <v>0</v>
      </c>
      <c r="E4389" s="36" t="e">
        <f t="shared" si="340"/>
        <v>#VALUE!</v>
      </c>
      <c r="F4389" s="78" t="e">
        <f t="shared" si="341"/>
        <v>#VALUE!</v>
      </c>
      <c r="G4389" s="99">
        <f t="shared" si="342"/>
        <v>0</v>
      </c>
      <c r="H4389" s="99">
        <v>1</v>
      </c>
    </row>
    <row r="4390" spans="3:8" ht="18" customHeight="1" x14ac:dyDescent="0.25">
      <c r="C4390" s="36" t="str">
        <f t="shared" si="338"/>
        <v/>
      </c>
      <c r="D4390" s="36">
        <f t="shared" si="339"/>
        <v>0</v>
      </c>
      <c r="E4390" s="36" t="e">
        <f t="shared" si="340"/>
        <v>#VALUE!</v>
      </c>
      <c r="F4390" s="78" t="e">
        <f t="shared" si="341"/>
        <v>#VALUE!</v>
      </c>
      <c r="G4390" s="99">
        <f t="shared" si="342"/>
        <v>0</v>
      </c>
      <c r="H4390" s="99">
        <v>1</v>
      </c>
    </row>
    <row r="4391" spans="3:8" ht="18" customHeight="1" x14ac:dyDescent="0.25">
      <c r="C4391" s="36" t="str">
        <f t="shared" si="338"/>
        <v/>
      </c>
      <c r="D4391" s="36">
        <f t="shared" si="339"/>
        <v>0</v>
      </c>
      <c r="E4391" s="36" t="e">
        <f t="shared" si="340"/>
        <v>#VALUE!</v>
      </c>
      <c r="F4391" s="78" t="e">
        <f t="shared" si="341"/>
        <v>#VALUE!</v>
      </c>
      <c r="G4391" s="99">
        <f t="shared" si="342"/>
        <v>0</v>
      </c>
      <c r="H4391" s="99">
        <v>1</v>
      </c>
    </row>
    <row r="4392" spans="3:8" ht="18" customHeight="1" x14ac:dyDescent="0.25">
      <c r="C4392" s="36" t="str">
        <f t="shared" si="338"/>
        <v/>
      </c>
      <c r="D4392" s="36">
        <f t="shared" si="339"/>
        <v>0</v>
      </c>
      <c r="E4392" s="36" t="e">
        <f t="shared" si="340"/>
        <v>#VALUE!</v>
      </c>
      <c r="F4392" s="78" t="e">
        <f t="shared" si="341"/>
        <v>#VALUE!</v>
      </c>
      <c r="G4392" s="99">
        <f t="shared" si="342"/>
        <v>0</v>
      </c>
      <c r="H4392" s="99">
        <v>1</v>
      </c>
    </row>
    <row r="4393" spans="3:8" ht="18" customHeight="1" x14ac:dyDescent="0.25">
      <c r="C4393" s="36" t="str">
        <f t="shared" si="338"/>
        <v/>
      </c>
      <c r="D4393" s="36">
        <f t="shared" si="339"/>
        <v>0</v>
      </c>
      <c r="E4393" s="36" t="e">
        <f t="shared" si="340"/>
        <v>#VALUE!</v>
      </c>
      <c r="F4393" s="78" t="e">
        <f t="shared" si="341"/>
        <v>#VALUE!</v>
      </c>
      <c r="G4393" s="99">
        <f t="shared" si="342"/>
        <v>0</v>
      </c>
      <c r="H4393" s="99">
        <v>1</v>
      </c>
    </row>
    <row r="4394" spans="3:8" ht="18" customHeight="1" x14ac:dyDescent="0.25">
      <c r="C4394" s="36" t="str">
        <f t="shared" si="338"/>
        <v/>
      </c>
      <c r="D4394" s="36">
        <f t="shared" si="339"/>
        <v>0</v>
      </c>
      <c r="E4394" s="36" t="e">
        <f t="shared" si="340"/>
        <v>#VALUE!</v>
      </c>
      <c r="F4394" s="78" t="e">
        <f t="shared" si="341"/>
        <v>#VALUE!</v>
      </c>
      <c r="G4394" s="99">
        <f t="shared" si="342"/>
        <v>0</v>
      </c>
      <c r="H4394" s="99">
        <v>1</v>
      </c>
    </row>
    <row r="4395" spans="3:8" ht="18" customHeight="1" x14ac:dyDescent="0.25">
      <c r="C4395" s="36" t="str">
        <f t="shared" si="338"/>
        <v/>
      </c>
      <c r="D4395" s="36">
        <f t="shared" si="339"/>
        <v>0</v>
      </c>
      <c r="E4395" s="36" t="e">
        <f t="shared" si="340"/>
        <v>#VALUE!</v>
      </c>
      <c r="F4395" s="78" t="e">
        <f t="shared" si="341"/>
        <v>#VALUE!</v>
      </c>
      <c r="G4395" s="99">
        <f t="shared" si="342"/>
        <v>0</v>
      </c>
      <c r="H4395" s="99">
        <v>1</v>
      </c>
    </row>
    <row r="4396" spans="3:8" ht="18" customHeight="1" x14ac:dyDescent="0.25">
      <c r="C4396" s="36" t="str">
        <f t="shared" si="338"/>
        <v/>
      </c>
      <c r="D4396" s="36">
        <f t="shared" si="339"/>
        <v>0</v>
      </c>
      <c r="E4396" s="36" t="e">
        <f t="shared" si="340"/>
        <v>#VALUE!</v>
      </c>
      <c r="F4396" s="78" t="e">
        <f t="shared" si="341"/>
        <v>#VALUE!</v>
      </c>
      <c r="G4396" s="99">
        <f t="shared" si="342"/>
        <v>0</v>
      </c>
      <c r="H4396" s="99">
        <v>1</v>
      </c>
    </row>
    <row r="4397" spans="3:8" ht="18" customHeight="1" x14ac:dyDescent="0.25">
      <c r="C4397" s="36" t="str">
        <f t="shared" si="338"/>
        <v/>
      </c>
      <c r="D4397" s="36">
        <f t="shared" si="339"/>
        <v>0</v>
      </c>
      <c r="E4397" s="36" t="e">
        <f t="shared" si="340"/>
        <v>#VALUE!</v>
      </c>
      <c r="F4397" s="78" t="e">
        <f t="shared" si="341"/>
        <v>#VALUE!</v>
      </c>
      <c r="G4397" s="99">
        <f t="shared" si="342"/>
        <v>0</v>
      </c>
      <c r="H4397" s="99">
        <v>1</v>
      </c>
    </row>
    <row r="4398" spans="3:8" ht="18" customHeight="1" x14ac:dyDescent="0.25">
      <c r="C4398" s="36" t="str">
        <f t="shared" si="338"/>
        <v/>
      </c>
      <c r="D4398" s="36">
        <f t="shared" si="339"/>
        <v>0</v>
      </c>
      <c r="E4398" s="36" t="e">
        <f t="shared" si="340"/>
        <v>#VALUE!</v>
      </c>
      <c r="F4398" s="78" t="e">
        <f t="shared" si="341"/>
        <v>#VALUE!</v>
      </c>
      <c r="G4398" s="99">
        <f t="shared" si="342"/>
        <v>0</v>
      </c>
      <c r="H4398" s="99">
        <v>1</v>
      </c>
    </row>
    <row r="4399" spans="3:8" ht="18" customHeight="1" x14ac:dyDescent="0.25">
      <c r="C4399" s="36" t="str">
        <f t="shared" si="338"/>
        <v/>
      </c>
      <c r="D4399" s="36">
        <f t="shared" si="339"/>
        <v>0</v>
      </c>
      <c r="E4399" s="36" t="e">
        <f t="shared" si="340"/>
        <v>#VALUE!</v>
      </c>
      <c r="F4399" s="78" t="e">
        <f t="shared" si="341"/>
        <v>#VALUE!</v>
      </c>
      <c r="G4399" s="99">
        <f t="shared" si="342"/>
        <v>0</v>
      </c>
      <c r="H4399" s="99">
        <v>1</v>
      </c>
    </row>
    <row r="4400" spans="3:8" ht="18" customHeight="1" x14ac:dyDescent="0.25">
      <c r="C4400" s="36" t="str">
        <f t="shared" si="338"/>
        <v/>
      </c>
      <c r="D4400" s="36">
        <f t="shared" si="339"/>
        <v>0</v>
      </c>
      <c r="E4400" s="36" t="e">
        <f t="shared" si="340"/>
        <v>#VALUE!</v>
      </c>
      <c r="F4400" s="78" t="e">
        <f t="shared" si="341"/>
        <v>#VALUE!</v>
      </c>
      <c r="G4400" s="99">
        <f t="shared" si="342"/>
        <v>0</v>
      </c>
      <c r="H4400" s="99">
        <v>1</v>
      </c>
    </row>
    <row r="4401" spans="3:8" ht="18" customHeight="1" x14ac:dyDescent="0.25">
      <c r="C4401" s="36" t="str">
        <f t="shared" si="338"/>
        <v/>
      </c>
      <c r="D4401" s="36">
        <f t="shared" si="339"/>
        <v>0</v>
      </c>
      <c r="E4401" s="36" t="e">
        <f t="shared" si="340"/>
        <v>#VALUE!</v>
      </c>
      <c r="F4401" s="78" t="e">
        <f t="shared" si="341"/>
        <v>#VALUE!</v>
      </c>
      <c r="G4401" s="99">
        <f t="shared" si="342"/>
        <v>0</v>
      </c>
      <c r="H4401" s="99">
        <v>1</v>
      </c>
    </row>
    <row r="4402" spans="3:8" ht="18" customHeight="1" x14ac:dyDescent="0.25">
      <c r="C4402" s="36" t="str">
        <f t="shared" si="338"/>
        <v/>
      </c>
      <c r="D4402" s="36">
        <f t="shared" si="339"/>
        <v>0</v>
      </c>
      <c r="E4402" s="36" t="e">
        <f t="shared" si="340"/>
        <v>#VALUE!</v>
      </c>
      <c r="F4402" s="78" t="e">
        <f t="shared" si="341"/>
        <v>#VALUE!</v>
      </c>
      <c r="G4402" s="99">
        <f t="shared" si="342"/>
        <v>0</v>
      </c>
      <c r="H4402" s="99">
        <v>1</v>
      </c>
    </row>
    <row r="4403" spans="3:8" ht="18" customHeight="1" x14ac:dyDescent="0.25">
      <c r="C4403" s="36" t="str">
        <f t="shared" si="338"/>
        <v/>
      </c>
      <c r="D4403" s="36">
        <f t="shared" si="339"/>
        <v>0</v>
      </c>
      <c r="E4403" s="36" t="e">
        <f t="shared" si="340"/>
        <v>#VALUE!</v>
      </c>
      <c r="F4403" s="78" t="e">
        <f t="shared" si="341"/>
        <v>#VALUE!</v>
      </c>
      <c r="G4403" s="99">
        <f t="shared" si="342"/>
        <v>0</v>
      </c>
      <c r="H4403" s="99">
        <v>1</v>
      </c>
    </row>
    <row r="4404" spans="3:8" ht="18" customHeight="1" x14ac:dyDescent="0.25">
      <c r="C4404" s="36" t="str">
        <f t="shared" si="338"/>
        <v/>
      </c>
      <c r="D4404" s="36">
        <f t="shared" si="339"/>
        <v>0</v>
      </c>
      <c r="E4404" s="36" t="e">
        <f t="shared" si="340"/>
        <v>#VALUE!</v>
      </c>
      <c r="F4404" s="78" t="e">
        <f t="shared" si="341"/>
        <v>#VALUE!</v>
      </c>
      <c r="G4404" s="99">
        <f t="shared" si="342"/>
        <v>0</v>
      </c>
      <c r="H4404" s="99">
        <v>1</v>
      </c>
    </row>
    <row r="4405" spans="3:8" ht="18" customHeight="1" x14ac:dyDescent="0.25">
      <c r="C4405" s="36" t="str">
        <f t="shared" si="338"/>
        <v/>
      </c>
      <c r="D4405" s="36">
        <f t="shared" si="339"/>
        <v>0</v>
      </c>
      <c r="E4405" s="36" t="e">
        <f t="shared" si="340"/>
        <v>#VALUE!</v>
      </c>
      <c r="F4405" s="78" t="e">
        <f t="shared" si="341"/>
        <v>#VALUE!</v>
      </c>
      <c r="G4405" s="99">
        <f t="shared" si="342"/>
        <v>0</v>
      </c>
      <c r="H4405" s="99">
        <v>1</v>
      </c>
    </row>
    <row r="4406" spans="3:8" ht="18" customHeight="1" x14ac:dyDescent="0.25">
      <c r="C4406" s="36" t="str">
        <f t="shared" si="338"/>
        <v/>
      </c>
      <c r="D4406" s="36">
        <f t="shared" si="339"/>
        <v>0</v>
      </c>
      <c r="E4406" s="36" t="e">
        <f t="shared" si="340"/>
        <v>#VALUE!</v>
      </c>
      <c r="F4406" s="78" t="e">
        <f t="shared" si="341"/>
        <v>#VALUE!</v>
      </c>
      <c r="G4406" s="99">
        <f t="shared" si="342"/>
        <v>0</v>
      </c>
      <c r="H4406" s="99">
        <v>1</v>
      </c>
    </row>
    <row r="4407" spans="3:8" ht="18" customHeight="1" x14ac:dyDescent="0.25">
      <c r="C4407" s="36" t="str">
        <f t="shared" si="338"/>
        <v/>
      </c>
      <c r="D4407" s="36">
        <f t="shared" si="339"/>
        <v>0</v>
      </c>
      <c r="E4407" s="36" t="e">
        <f t="shared" si="340"/>
        <v>#VALUE!</v>
      </c>
      <c r="F4407" s="78" t="e">
        <f t="shared" si="341"/>
        <v>#VALUE!</v>
      </c>
      <c r="G4407" s="99">
        <f t="shared" si="342"/>
        <v>0</v>
      </c>
      <c r="H4407" s="99">
        <v>1</v>
      </c>
    </row>
    <row r="4408" spans="3:8" ht="18" customHeight="1" x14ac:dyDescent="0.25">
      <c r="C4408" s="36" t="str">
        <f t="shared" si="338"/>
        <v/>
      </c>
      <c r="D4408" s="36">
        <f t="shared" si="339"/>
        <v>0</v>
      </c>
      <c r="E4408" s="36" t="e">
        <f t="shared" si="340"/>
        <v>#VALUE!</v>
      </c>
      <c r="F4408" s="78" t="e">
        <f t="shared" si="341"/>
        <v>#VALUE!</v>
      </c>
      <c r="G4408" s="99">
        <f t="shared" si="342"/>
        <v>0</v>
      </c>
      <c r="H4408" s="99">
        <v>1</v>
      </c>
    </row>
    <row r="4409" spans="3:8" ht="18" customHeight="1" x14ac:dyDescent="0.25">
      <c r="C4409" s="36" t="str">
        <f t="shared" si="338"/>
        <v/>
      </c>
      <c r="D4409" s="36">
        <f t="shared" si="339"/>
        <v>0</v>
      </c>
      <c r="E4409" s="36" t="e">
        <f t="shared" si="340"/>
        <v>#VALUE!</v>
      </c>
      <c r="F4409" s="78" t="e">
        <f t="shared" si="341"/>
        <v>#VALUE!</v>
      </c>
      <c r="G4409" s="99">
        <f t="shared" si="342"/>
        <v>0</v>
      </c>
      <c r="H4409" s="99">
        <v>1</v>
      </c>
    </row>
    <row r="4410" spans="3:8" ht="18" customHeight="1" x14ac:dyDescent="0.25">
      <c r="C4410" s="36" t="str">
        <f t="shared" si="338"/>
        <v/>
      </c>
      <c r="D4410" s="36">
        <f t="shared" si="339"/>
        <v>0</v>
      </c>
      <c r="E4410" s="36" t="e">
        <f t="shared" si="340"/>
        <v>#VALUE!</v>
      </c>
      <c r="F4410" s="78" t="e">
        <f t="shared" si="341"/>
        <v>#VALUE!</v>
      </c>
      <c r="G4410" s="99">
        <f t="shared" si="342"/>
        <v>0</v>
      </c>
      <c r="H4410" s="99">
        <v>1</v>
      </c>
    </row>
    <row r="4411" spans="3:8" ht="18" customHeight="1" x14ac:dyDescent="0.25">
      <c r="C4411" s="36" t="str">
        <f t="shared" si="338"/>
        <v/>
      </c>
      <c r="D4411" s="36">
        <f t="shared" si="339"/>
        <v>0</v>
      </c>
      <c r="E4411" s="36" t="e">
        <f t="shared" si="340"/>
        <v>#VALUE!</v>
      </c>
      <c r="F4411" s="78" t="e">
        <f t="shared" si="341"/>
        <v>#VALUE!</v>
      </c>
      <c r="G4411" s="99">
        <f t="shared" si="342"/>
        <v>0</v>
      </c>
      <c r="H4411" s="99">
        <v>1</v>
      </c>
    </row>
    <row r="4412" spans="3:8" ht="18" customHeight="1" x14ac:dyDescent="0.25">
      <c r="C4412" s="36" t="str">
        <f t="shared" si="338"/>
        <v/>
      </c>
      <c r="D4412" s="36">
        <f t="shared" si="339"/>
        <v>0</v>
      </c>
      <c r="E4412" s="36" t="e">
        <f t="shared" si="340"/>
        <v>#VALUE!</v>
      </c>
      <c r="F4412" s="78" t="e">
        <f t="shared" si="341"/>
        <v>#VALUE!</v>
      </c>
      <c r="G4412" s="99">
        <f t="shared" si="342"/>
        <v>0</v>
      </c>
      <c r="H4412" s="99">
        <v>1</v>
      </c>
    </row>
    <row r="4413" spans="3:8" ht="18" customHeight="1" x14ac:dyDescent="0.25">
      <c r="C4413" s="36" t="str">
        <f t="shared" si="338"/>
        <v/>
      </c>
      <c r="D4413" s="36">
        <f t="shared" si="339"/>
        <v>0</v>
      </c>
      <c r="E4413" s="36" t="e">
        <f t="shared" si="340"/>
        <v>#VALUE!</v>
      </c>
      <c r="F4413" s="78" t="e">
        <f t="shared" si="341"/>
        <v>#VALUE!</v>
      </c>
      <c r="G4413" s="99">
        <f t="shared" si="342"/>
        <v>0</v>
      </c>
      <c r="H4413" s="99">
        <v>1</v>
      </c>
    </row>
    <row r="4414" spans="3:8" ht="18" customHeight="1" x14ac:dyDescent="0.25">
      <c r="C4414" s="36" t="str">
        <f t="shared" si="338"/>
        <v/>
      </c>
      <c r="D4414" s="36">
        <f t="shared" si="339"/>
        <v>0</v>
      </c>
      <c r="E4414" s="36" t="e">
        <f t="shared" si="340"/>
        <v>#VALUE!</v>
      </c>
      <c r="F4414" s="78" t="e">
        <f t="shared" si="341"/>
        <v>#VALUE!</v>
      </c>
      <c r="G4414" s="99">
        <f t="shared" si="342"/>
        <v>0</v>
      </c>
      <c r="H4414" s="99">
        <v>1</v>
      </c>
    </row>
    <row r="4415" spans="3:8" ht="18" customHeight="1" x14ac:dyDescent="0.25">
      <c r="C4415" s="36" t="str">
        <f t="shared" si="338"/>
        <v/>
      </c>
      <c r="D4415" s="36">
        <f t="shared" si="339"/>
        <v>0</v>
      </c>
      <c r="E4415" s="36" t="e">
        <f t="shared" si="340"/>
        <v>#VALUE!</v>
      </c>
      <c r="F4415" s="78" t="e">
        <f t="shared" si="341"/>
        <v>#VALUE!</v>
      </c>
      <c r="G4415" s="99">
        <f t="shared" si="342"/>
        <v>0</v>
      </c>
      <c r="H4415" s="99">
        <v>1</v>
      </c>
    </row>
    <row r="4416" spans="3:8" ht="18" customHeight="1" x14ac:dyDescent="0.25">
      <c r="C4416" s="36" t="str">
        <f t="shared" si="338"/>
        <v/>
      </c>
      <c r="D4416" s="36">
        <f t="shared" si="339"/>
        <v>0</v>
      </c>
      <c r="E4416" s="36" t="e">
        <f t="shared" si="340"/>
        <v>#VALUE!</v>
      </c>
      <c r="F4416" s="78" t="e">
        <f t="shared" si="341"/>
        <v>#VALUE!</v>
      </c>
      <c r="G4416" s="99">
        <f t="shared" si="342"/>
        <v>0</v>
      </c>
      <c r="H4416" s="99">
        <v>1</v>
      </c>
    </row>
    <row r="4417" spans="3:8" ht="18" customHeight="1" x14ac:dyDescent="0.25">
      <c r="C4417" s="36" t="str">
        <f t="shared" si="338"/>
        <v/>
      </c>
      <c r="D4417" s="36">
        <f t="shared" si="339"/>
        <v>0</v>
      </c>
      <c r="E4417" s="36" t="e">
        <f t="shared" si="340"/>
        <v>#VALUE!</v>
      </c>
      <c r="F4417" s="78" t="e">
        <f t="shared" si="341"/>
        <v>#VALUE!</v>
      </c>
      <c r="G4417" s="99">
        <f t="shared" si="342"/>
        <v>0</v>
      </c>
      <c r="H4417" s="99">
        <v>1</v>
      </c>
    </row>
    <row r="4418" spans="3:8" ht="18" customHeight="1" x14ac:dyDescent="0.25">
      <c r="C4418" s="36" t="str">
        <f t="shared" si="338"/>
        <v/>
      </c>
      <c r="D4418" s="36">
        <f t="shared" si="339"/>
        <v>0</v>
      </c>
      <c r="E4418" s="36" t="e">
        <f t="shared" si="340"/>
        <v>#VALUE!</v>
      </c>
      <c r="F4418" s="78" t="e">
        <f t="shared" si="341"/>
        <v>#VALUE!</v>
      </c>
      <c r="G4418" s="99">
        <f t="shared" si="342"/>
        <v>0</v>
      </c>
      <c r="H4418" s="99">
        <v>1</v>
      </c>
    </row>
    <row r="4419" spans="3:8" ht="18" customHeight="1" x14ac:dyDescent="0.25">
      <c r="C4419" s="36" t="str">
        <f t="shared" ref="C4419:C4482" si="343">TRIM(RIGHT(SUBSTITUTE(A4419,"/",REPT(" ",LEN(A4419))),LEN(A4419)))</f>
        <v/>
      </c>
      <c r="D4419" s="36">
        <f t="shared" ref="D4419:D4482" si="344">B4419</f>
        <v>0</v>
      </c>
      <c r="E4419" s="36" t="e">
        <f t="shared" ref="E4419:E4482" si="345">LEFT(A4419,LEN(A4419)-LEN(C4419)-1)</f>
        <v>#VALUE!</v>
      </c>
      <c r="F4419" s="78" t="e">
        <f t="shared" ref="F4419:F4482" si="346">LEFT(A4419,FIND("/",A4419,FIND("/",A4419)+1)-1)</f>
        <v>#VALUE!</v>
      </c>
      <c r="G4419" s="99">
        <f t="shared" ref="G4419:G4482" si="347">B4419</f>
        <v>0</v>
      </c>
      <c r="H4419" s="99">
        <v>1</v>
      </c>
    </row>
    <row r="4420" spans="3:8" ht="18" customHeight="1" x14ac:dyDescent="0.25">
      <c r="C4420" s="36" t="str">
        <f t="shared" si="343"/>
        <v/>
      </c>
      <c r="D4420" s="36">
        <f t="shared" si="344"/>
        <v>0</v>
      </c>
      <c r="E4420" s="36" t="e">
        <f t="shared" si="345"/>
        <v>#VALUE!</v>
      </c>
      <c r="F4420" s="78" t="e">
        <f t="shared" si="346"/>
        <v>#VALUE!</v>
      </c>
      <c r="G4420" s="99">
        <f t="shared" si="347"/>
        <v>0</v>
      </c>
      <c r="H4420" s="99">
        <v>1</v>
      </c>
    </row>
    <row r="4421" spans="3:8" ht="18" customHeight="1" x14ac:dyDescent="0.25">
      <c r="C4421" s="36" t="str">
        <f t="shared" si="343"/>
        <v/>
      </c>
      <c r="D4421" s="36">
        <f t="shared" si="344"/>
        <v>0</v>
      </c>
      <c r="E4421" s="36" t="e">
        <f t="shared" si="345"/>
        <v>#VALUE!</v>
      </c>
      <c r="F4421" s="78" t="e">
        <f t="shared" si="346"/>
        <v>#VALUE!</v>
      </c>
      <c r="G4421" s="99">
        <f t="shared" si="347"/>
        <v>0</v>
      </c>
      <c r="H4421" s="99">
        <v>1</v>
      </c>
    </row>
    <row r="4422" spans="3:8" ht="18" customHeight="1" x14ac:dyDescent="0.25">
      <c r="C4422" s="36" t="str">
        <f t="shared" si="343"/>
        <v/>
      </c>
      <c r="D4422" s="36">
        <f t="shared" si="344"/>
        <v>0</v>
      </c>
      <c r="E4422" s="36" t="e">
        <f t="shared" si="345"/>
        <v>#VALUE!</v>
      </c>
      <c r="F4422" s="78" t="e">
        <f t="shared" si="346"/>
        <v>#VALUE!</v>
      </c>
      <c r="G4422" s="99">
        <f t="shared" si="347"/>
        <v>0</v>
      </c>
      <c r="H4422" s="99">
        <v>1</v>
      </c>
    </row>
    <row r="4423" spans="3:8" ht="18" customHeight="1" x14ac:dyDescent="0.25">
      <c r="C4423" s="36" t="str">
        <f t="shared" si="343"/>
        <v/>
      </c>
      <c r="D4423" s="36">
        <f t="shared" si="344"/>
        <v>0</v>
      </c>
      <c r="E4423" s="36" t="e">
        <f t="shared" si="345"/>
        <v>#VALUE!</v>
      </c>
      <c r="F4423" s="78" t="e">
        <f t="shared" si="346"/>
        <v>#VALUE!</v>
      </c>
      <c r="G4423" s="99">
        <f t="shared" si="347"/>
        <v>0</v>
      </c>
      <c r="H4423" s="99">
        <v>1</v>
      </c>
    </row>
    <row r="4424" spans="3:8" ht="18" customHeight="1" x14ac:dyDescent="0.25">
      <c r="C4424" s="36" t="str">
        <f t="shared" si="343"/>
        <v/>
      </c>
      <c r="D4424" s="36">
        <f t="shared" si="344"/>
        <v>0</v>
      </c>
      <c r="E4424" s="36" t="e">
        <f t="shared" si="345"/>
        <v>#VALUE!</v>
      </c>
      <c r="F4424" s="78" t="e">
        <f t="shared" si="346"/>
        <v>#VALUE!</v>
      </c>
      <c r="G4424" s="99">
        <f t="shared" si="347"/>
        <v>0</v>
      </c>
      <c r="H4424" s="99">
        <v>1</v>
      </c>
    </row>
    <row r="4425" spans="3:8" ht="18" customHeight="1" x14ac:dyDescent="0.25">
      <c r="C4425" s="36" t="str">
        <f t="shared" si="343"/>
        <v/>
      </c>
      <c r="D4425" s="36">
        <f t="shared" si="344"/>
        <v>0</v>
      </c>
      <c r="E4425" s="36" t="e">
        <f t="shared" si="345"/>
        <v>#VALUE!</v>
      </c>
      <c r="F4425" s="78" t="e">
        <f t="shared" si="346"/>
        <v>#VALUE!</v>
      </c>
      <c r="G4425" s="99">
        <f t="shared" si="347"/>
        <v>0</v>
      </c>
      <c r="H4425" s="99">
        <v>1</v>
      </c>
    </row>
    <row r="4426" spans="3:8" ht="18" customHeight="1" x14ac:dyDescent="0.25">
      <c r="C4426" s="36" t="str">
        <f t="shared" si="343"/>
        <v/>
      </c>
      <c r="D4426" s="36">
        <f t="shared" si="344"/>
        <v>0</v>
      </c>
      <c r="E4426" s="36" t="e">
        <f t="shared" si="345"/>
        <v>#VALUE!</v>
      </c>
      <c r="F4426" s="78" t="e">
        <f t="shared" si="346"/>
        <v>#VALUE!</v>
      </c>
      <c r="G4426" s="99">
        <f t="shared" si="347"/>
        <v>0</v>
      </c>
      <c r="H4426" s="99">
        <v>1</v>
      </c>
    </row>
    <row r="4427" spans="3:8" ht="18" customHeight="1" x14ac:dyDescent="0.25">
      <c r="C4427" s="36" t="str">
        <f t="shared" si="343"/>
        <v/>
      </c>
      <c r="D4427" s="36">
        <f t="shared" si="344"/>
        <v>0</v>
      </c>
      <c r="E4427" s="36" t="e">
        <f t="shared" si="345"/>
        <v>#VALUE!</v>
      </c>
      <c r="F4427" s="78" t="e">
        <f t="shared" si="346"/>
        <v>#VALUE!</v>
      </c>
      <c r="G4427" s="99">
        <f t="shared" si="347"/>
        <v>0</v>
      </c>
      <c r="H4427" s="99">
        <v>1</v>
      </c>
    </row>
    <row r="4428" spans="3:8" ht="18" customHeight="1" x14ac:dyDescent="0.25">
      <c r="C4428" s="36" t="str">
        <f t="shared" si="343"/>
        <v/>
      </c>
      <c r="D4428" s="36">
        <f t="shared" si="344"/>
        <v>0</v>
      </c>
      <c r="E4428" s="36" t="e">
        <f t="shared" si="345"/>
        <v>#VALUE!</v>
      </c>
      <c r="F4428" s="78" t="e">
        <f t="shared" si="346"/>
        <v>#VALUE!</v>
      </c>
      <c r="G4428" s="99">
        <f t="shared" si="347"/>
        <v>0</v>
      </c>
      <c r="H4428" s="99">
        <v>1</v>
      </c>
    </row>
    <row r="4429" spans="3:8" ht="18" customHeight="1" x14ac:dyDescent="0.25">
      <c r="C4429" s="36" t="str">
        <f t="shared" si="343"/>
        <v/>
      </c>
      <c r="D4429" s="36">
        <f t="shared" si="344"/>
        <v>0</v>
      </c>
      <c r="E4429" s="36" t="e">
        <f t="shared" si="345"/>
        <v>#VALUE!</v>
      </c>
      <c r="F4429" s="78" t="e">
        <f t="shared" si="346"/>
        <v>#VALUE!</v>
      </c>
      <c r="G4429" s="99">
        <f t="shared" si="347"/>
        <v>0</v>
      </c>
      <c r="H4429" s="99">
        <v>1</v>
      </c>
    </row>
    <row r="4430" spans="3:8" ht="18" customHeight="1" x14ac:dyDescent="0.25">
      <c r="C4430" s="36" t="str">
        <f t="shared" si="343"/>
        <v/>
      </c>
      <c r="D4430" s="36">
        <f t="shared" si="344"/>
        <v>0</v>
      </c>
      <c r="E4430" s="36" t="e">
        <f t="shared" si="345"/>
        <v>#VALUE!</v>
      </c>
      <c r="F4430" s="78" t="e">
        <f t="shared" si="346"/>
        <v>#VALUE!</v>
      </c>
      <c r="G4430" s="99">
        <f t="shared" si="347"/>
        <v>0</v>
      </c>
      <c r="H4430" s="99">
        <v>1</v>
      </c>
    </row>
    <row r="4431" spans="3:8" ht="18" customHeight="1" x14ac:dyDescent="0.25">
      <c r="C4431" s="36" t="str">
        <f t="shared" si="343"/>
        <v/>
      </c>
      <c r="D4431" s="36">
        <f t="shared" si="344"/>
        <v>0</v>
      </c>
      <c r="E4431" s="36" t="e">
        <f t="shared" si="345"/>
        <v>#VALUE!</v>
      </c>
      <c r="F4431" s="78" t="e">
        <f t="shared" si="346"/>
        <v>#VALUE!</v>
      </c>
      <c r="G4431" s="99">
        <f t="shared" si="347"/>
        <v>0</v>
      </c>
      <c r="H4431" s="99">
        <v>1</v>
      </c>
    </row>
    <row r="4432" spans="3:8" ht="18" customHeight="1" x14ac:dyDescent="0.25">
      <c r="C4432" s="36" t="str">
        <f t="shared" si="343"/>
        <v/>
      </c>
      <c r="D4432" s="36">
        <f t="shared" si="344"/>
        <v>0</v>
      </c>
      <c r="E4432" s="36" t="e">
        <f t="shared" si="345"/>
        <v>#VALUE!</v>
      </c>
      <c r="F4432" s="78" t="e">
        <f t="shared" si="346"/>
        <v>#VALUE!</v>
      </c>
      <c r="G4432" s="99">
        <f t="shared" si="347"/>
        <v>0</v>
      </c>
      <c r="H4432" s="99">
        <v>1</v>
      </c>
    </row>
    <row r="4433" spans="3:8" ht="18" customHeight="1" x14ac:dyDescent="0.25">
      <c r="C4433" s="36" t="str">
        <f t="shared" si="343"/>
        <v/>
      </c>
      <c r="D4433" s="36">
        <f t="shared" si="344"/>
        <v>0</v>
      </c>
      <c r="E4433" s="36" t="e">
        <f t="shared" si="345"/>
        <v>#VALUE!</v>
      </c>
      <c r="F4433" s="78" t="e">
        <f t="shared" si="346"/>
        <v>#VALUE!</v>
      </c>
      <c r="G4433" s="99">
        <f t="shared" si="347"/>
        <v>0</v>
      </c>
      <c r="H4433" s="99">
        <v>1</v>
      </c>
    </row>
    <row r="4434" spans="3:8" ht="18" customHeight="1" x14ac:dyDescent="0.25">
      <c r="C4434" s="36" t="str">
        <f t="shared" si="343"/>
        <v/>
      </c>
      <c r="D4434" s="36">
        <f t="shared" si="344"/>
        <v>0</v>
      </c>
      <c r="E4434" s="36" t="e">
        <f t="shared" si="345"/>
        <v>#VALUE!</v>
      </c>
      <c r="F4434" s="78" t="e">
        <f t="shared" si="346"/>
        <v>#VALUE!</v>
      </c>
      <c r="G4434" s="99">
        <f t="shared" si="347"/>
        <v>0</v>
      </c>
      <c r="H4434" s="99">
        <v>1</v>
      </c>
    </row>
    <row r="4435" spans="3:8" ht="18" customHeight="1" x14ac:dyDescent="0.25">
      <c r="C4435" s="36" t="str">
        <f t="shared" si="343"/>
        <v/>
      </c>
      <c r="D4435" s="36">
        <f t="shared" si="344"/>
        <v>0</v>
      </c>
      <c r="E4435" s="36" t="e">
        <f t="shared" si="345"/>
        <v>#VALUE!</v>
      </c>
      <c r="F4435" s="78" t="e">
        <f t="shared" si="346"/>
        <v>#VALUE!</v>
      </c>
      <c r="G4435" s="99">
        <f t="shared" si="347"/>
        <v>0</v>
      </c>
      <c r="H4435" s="99">
        <v>1</v>
      </c>
    </row>
    <row r="4436" spans="3:8" ht="18" customHeight="1" x14ac:dyDescent="0.25">
      <c r="C4436" s="36" t="str">
        <f t="shared" si="343"/>
        <v/>
      </c>
      <c r="D4436" s="36">
        <f t="shared" si="344"/>
        <v>0</v>
      </c>
      <c r="E4436" s="36" t="e">
        <f t="shared" si="345"/>
        <v>#VALUE!</v>
      </c>
      <c r="F4436" s="78" t="e">
        <f t="shared" si="346"/>
        <v>#VALUE!</v>
      </c>
      <c r="G4436" s="99">
        <f t="shared" si="347"/>
        <v>0</v>
      </c>
      <c r="H4436" s="99">
        <v>1</v>
      </c>
    </row>
    <row r="4437" spans="3:8" ht="18" customHeight="1" x14ac:dyDescent="0.25">
      <c r="C4437" s="36" t="str">
        <f t="shared" si="343"/>
        <v/>
      </c>
      <c r="D4437" s="36">
        <f t="shared" si="344"/>
        <v>0</v>
      </c>
      <c r="E4437" s="36" t="e">
        <f t="shared" si="345"/>
        <v>#VALUE!</v>
      </c>
      <c r="F4437" s="78" t="e">
        <f t="shared" si="346"/>
        <v>#VALUE!</v>
      </c>
      <c r="G4437" s="99">
        <f t="shared" si="347"/>
        <v>0</v>
      </c>
      <c r="H4437" s="99">
        <v>1</v>
      </c>
    </row>
    <row r="4438" spans="3:8" ht="18" customHeight="1" x14ac:dyDescent="0.25">
      <c r="C4438" s="36" t="str">
        <f t="shared" si="343"/>
        <v/>
      </c>
      <c r="D4438" s="36">
        <f t="shared" si="344"/>
        <v>0</v>
      </c>
      <c r="E4438" s="36" t="e">
        <f t="shared" si="345"/>
        <v>#VALUE!</v>
      </c>
      <c r="F4438" s="78" t="e">
        <f t="shared" si="346"/>
        <v>#VALUE!</v>
      </c>
      <c r="G4438" s="99">
        <f t="shared" si="347"/>
        <v>0</v>
      </c>
      <c r="H4438" s="99">
        <v>1</v>
      </c>
    </row>
    <row r="4439" spans="3:8" ht="18" customHeight="1" x14ac:dyDescent="0.25">
      <c r="C4439" s="36" t="str">
        <f t="shared" si="343"/>
        <v/>
      </c>
      <c r="D4439" s="36">
        <f t="shared" si="344"/>
        <v>0</v>
      </c>
      <c r="E4439" s="36" t="e">
        <f t="shared" si="345"/>
        <v>#VALUE!</v>
      </c>
      <c r="F4439" s="78" t="e">
        <f t="shared" si="346"/>
        <v>#VALUE!</v>
      </c>
      <c r="G4439" s="99">
        <f t="shared" si="347"/>
        <v>0</v>
      </c>
      <c r="H4439" s="99">
        <v>1</v>
      </c>
    </row>
    <row r="4440" spans="3:8" ht="18" customHeight="1" x14ac:dyDescent="0.25">
      <c r="C4440" s="36" t="str">
        <f t="shared" si="343"/>
        <v/>
      </c>
      <c r="D4440" s="36">
        <f t="shared" si="344"/>
        <v>0</v>
      </c>
      <c r="E4440" s="36" t="e">
        <f t="shared" si="345"/>
        <v>#VALUE!</v>
      </c>
      <c r="F4440" s="78" t="e">
        <f t="shared" si="346"/>
        <v>#VALUE!</v>
      </c>
      <c r="G4440" s="99">
        <f t="shared" si="347"/>
        <v>0</v>
      </c>
      <c r="H4440" s="99">
        <v>1</v>
      </c>
    </row>
    <row r="4441" spans="3:8" ht="18" customHeight="1" x14ac:dyDescent="0.25">
      <c r="C4441" s="36" t="str">
        <f t="shared" si="343"/>
        <v/>
      </c>
      <c r="D4441" s="36">
        <f t="shared" si="344"/>
        <v>0</v>
      </c>
      <c r="E4441" s="36" t="e">
        <f t="shared" si="345"/>
        <v>#VALUE!</v>
      </c>
      <c r="F4441" s="78" t="e">
        <f t="shared" si="346"/>
        <v>#VALUE!</v>
      </c>
      <c r="G4441" s="99">
        <f t="shared" si="347"/>
        <v>0</v>
      </c>
      <c r="H4441" s="99">
        <v>1</v>
      </c>
    </row>
    <row r="4442" spans="3:8" ht="18" customHeight="1" x14ac:dyDescent="0.25">
      <c r="C4442" s="36" t="str">
        <f t="shared" si="343"/>
        <v/>
      </c>
      <c r="D4442" s="36">
        <f t="shared" si="344"/>
        <v>0</v>
      </c>
      <c r="E4442" s="36" t="e">
        <f t="shared" si="345"/>
        <v>#VALUE!</v>
      </c>
      <c r="F4442" s="78" t="e">
        <f t="shared" si="346"/>
        <v>#VALUE!</v>
      </c>
      <c r="G4442" s="99">
        <f t="shared" si="347"/>
        <v>0</v>
      </c>
      <c r="H4442" s="99">
        <v>1</v>
      </c>
    </row>
    <row r="4443" spans="3:8" ht="18" customHeight="1" x14ac:dyDescent="0.25">
      <c r="C4443" s="36" t="str">
        <f t="shared" si="343"/>
        <v/>
      </c>
      <c r="D4443" s="36">
        <f t="shared" si="344"/>
        <v>0</v>
      </c>
      <c r="E4443" s="36" t="e">
        <f t="shared" si="345"/>
        <v>#VALUE!</v>
      </c>
      <c r="F4443" s="78" t="e">
        <f t="shared" si="346"/>
        <v>#VALUE!</v>
      </c>
      <c r="G4443" s="99">
        <f t="shared" si="347"/>
        <v>0</v>
      </c>
      <c r="H4443" s="99">
        <v>1</v>
      </c>
    </row>
    <row r="4444" spans="3:8" ht="18" customHeight="1" x14ac:dyDescent="0.25">
      <c r="C4444" s="36" t="str">
        <f t="shared" si="343"/>
        <v/>
      </c>
      <c r="D4444" s="36">
        <f t="shared" si="344"/>
        <v>0</v>
      </c>
      <c r="E4444" s="36" t="e">
        <f t="shared" si="345"/>
        <v>#VALUE!</v>
      </c>
      <c r="F4444" s="78" t="e">
        <f t="shared" si="346"/>
        <v>#VALUE!</v>
      </c>
      <c r="G4444" s="99">
        <f t="shared" si="347"/>
        <v>0</v>
      </c>
      <c r="H4444" s="99">
        <v>1</v>
      </c>
    </row>
    <row r="4445" spans="3:8" ht="18" customHeight="1" x14ac:dyDescent="0.25">
      <c r="C4445" s="36" t="str">
        <f t="shared" si="343"/>
        <v/>
      </c>
      <c r="D4445" s="36">
        <f t="shared" si="344"/>
        <v>0</v>
      </c>
      <c r="E4445" s="36" t="e">
        <f t="shared" si="345"/>
        <v>#VALUE!</v>
      </c>
      <c r="F4445" s="78" t="e">
        <f t="shared" si="346"/>
        <v>#VALUE!</v>
      </c>
      <c r="G4445" s="99">
        <f t="shared" si="347"/>
        <v>0</v>
      </c>
      <c r="H4445" s="99">
        <v>1</v>
      </c>
    </row>
    <row r="4446" spans="3:8" ht="18" customHeight="1" x14ac:dyDescent="0.25">
      <c r="C4446" s="36" t="str">
        <f t="shared" si="343"/>
        <v/>
      </c>
      <c r="D4446" s="36">
        <f t="shared" si="344"/>
        <v>0</v>
      </c>
      <c r="E4446" s="36" t="e">
        <f t="shared" si="345"/>
        <v>#VALUE!</v>
      </c>
      <c r="F4446" s="78" t="e">
        <f t="shared" si="346"/>
        <v>#VALUE!</v>
      </c>
      <c r="G4446" s="99">
        <f t="shared" si="347"/>
        <v>0</v>
      </c>
      <c r="H4446" s="99">
        <v>1</v>
      </c>
    </row>
    <row r="4447" spans="3:8" ht="18" customHeight="1" x14ac:dyDescent="0.25">
      <c r="C4447" s="36" t="str">
        <f t="shared" si="343"/>
        <v/>
      </c>
      <c r="D4447" s="36">
        <f t="shared" si="344"/>
        <v>0</v>
      </c>
      <c r="E4447" s="36" t="e">
        <f t="shared" si="345"/>
        <v>#VALUE!</v>
      </c>
      <c r="F4447" s="78" t="e">
        <f t="shared" si="346"/>
        <v>#VALUE!</v>
      </c>
      <c r="G4447" s="99">
        <f t="shared" si="347"/>
        <v>0</v>
      </c>
      <c r="H4447" s="99">
        <v>1</v>
      </c>
    </row>
    <row r="4448" spans="3:8" ht="18" customHeight="1" x14ac:dyDescent="0.25">
      <c r="C4448" s="36" t="str">
        <f t="shared" si="343"/>
        <v/>
      </c>
      <c r="D4448" s="36">
        <f t="shared" si="344"/>
        <v>0</v>
      </c>
      <c r="E4448" s="36" t="e">
        <f t="shared" si="345"/>
        <v>#VALUE!</v>
      </c>
      <c r="F4448" s="78" t="e">
        <f t="shared" si="346"/>
        <v>#VALUE!</v>
      </c>
      <c r="G4448" s="99">
        <f t="shared" si="347"/>
        <v>0</v>
      </c>
      <c r="H4448" s="99">
        <v>1</v>
      </c>
    </row>
    <row r="4449" spans="3:8" ht="18" customHeight="1" x14ac:dyDescent="0.25">
      <c r="C4449" s="36" t="str">
        <f t="shared" si="343"/>
        <v/>
      </c>
      <c r="D4449" s="36">
        <f t="shared" si="344"/>
        <v>0</v>
      </c>
      <c r="E4449" s="36" t="e">
        <f t="shared" si="345"/>
        <v>#VALUE!</v>
      </c>
      <c r="F4449" s="78" t="e">
        <f t="shared" si="346"/>
        <v>#VALUE!</v>
      </c>
      <c r="G4449" s="99">
        <f t="shared" si="347"/>
        <v>0</v>
      </c>
      <c r="H4449" s="99">
        <v>1</v>
      </c>
    </row>
    <row r="4450" spans="3:8" ht="18" customHeight="1" x14ac:dyDescent="0.25">
      <c r="C4450" s="36" t="str">
        <f t="shared" si="343"/>
        <v/>
      </c>
      <c r="D4450" s="36">
        <f t="shared" si="344"/>
        <v>0</v>
      </c>
      <c r="E4450" s="36" t="e">
        <f t="shared" si="345"/>
        <v>#VALUE!</v>
      </c>
      <c r="F4450" s="78" t="e">
        <f t="shared" si="346"/>
        <v>#VALUE!</v>
      </c>
      <c r="G4450" s="99">
        <f t="shared" si="347"/>
        <v>0</v>
      </c>
      <c r="H4450" s="99">
        <v>1</v>
      </c>
    </row>
    <row r="4451" spans="3:8" ht="18" customHeight="1" x14ac:dyDescent="0.25">
      <c r="C4451" s="36" t="str">
        <f t="shared" si="343"/>
        <v/>
      </c>
      <c r="D4451" s="36">
        <f t="shared" si="344"/>
        <v>0</v>
      </c>
      <c r="E4451" s="36" t="e">
        <f t="shared" si="345"/>
        <v>#VALUE!</v>
      </c>
      <c r="F4451" s="78" t="e">
        <f t="shared" si="346"/>
        <v>#VALUE!</v>
      </c>
      <c r="G4451" s="99">
        <f t="shared" si="347"/>
        <v>0</v>
      </c>
      <c r="H4451" s="99">
        <v>1</v>
      </c>
    </row>
    <row r="4452" spans="3:8" ht="18" customHeight="1" x14ac:dyDescent="0.25">
      <c r="C4452" s="36" t="str">
        <f t="shared" si="343"/>
        <v/>
      </c>
      <c r="D4452" s="36">
        <f t="shared" si="344"/>
        <v>0</v>
      </c>
      <c r="E4452" s="36" t="e">
        <f t="shared" si="345"/>
        <v>#VALUE!</v>
      </c>
      <c r="F4452" s="78" t="e">
        <f t="shared" si="346"/>
        <v>#VALUE!</v>
      </c>
      <c r="G4452" s="99">
        <f t="shared" si="347"/>
        <v>0</v>
      </c>
      <c r="H4452" s="99">
        <v>1</v>
      </c>
    </row>
    <row r="4453" spans="3:8" ht="18" customHeight="1" x14ac:dyDescent="0.25">
      <c r="C4453" s="36" t="str">
        <f t="shared" si="343"/>
        <v/>
      </c>
      <c r="D4453" s="36">
        <f t="shared" si="344"/>
        <v>0</v>
      </c>
      <c r="E4453" s="36" t="e">
        <f t="shared" si="345"/>
        <v>#VALUE!</v>
      </c>
      <c r="F4453" s="78" t="e">
        <f t="shared" si="346"/>
        <v>#VALUE!</v>
      </c>
      <c r="G4453" s="99">
        <f t="shared" si="347"/>
        <v>0</v>
      </c>
      <c r="H4453" s="99">
        <v>1</v>
      </c>
    </row>
    <row r="4454" spans="3:8" ht="18" customHeight="1" x14ac:dyDescent="0.25">
      <c r="C4454" s="36" t="str">
        <f t="shared" si="343"/>
        <v/>
      </c>
      <c r="D4454" s="36">
        <f t="shared" si="344"/>
        <v>0</v>
      </c>
      <c r="E4454" s="36" t="e">
        <f t="shared" si="345"/>
        <v>#VALUE!</v>
      </c>
      <c r="F4454" s="78" t="e">
        <f t="shared" si="346"/>
        <v>#VALUE!</v>
      </c>
      <c r="G4454" s="99">
        <f t="shared" si="347"/>
        <v>0</v>
      </c>
      <c r="H4454" s="99">
        <v>1</v>
      </c>
    </row>
    <row r="4455" spans="3:8" ht="18" customHeight="1" x14ac:dyDescent="0.25">
      <c r="C4455" s="36" t="str">
        <f t="shared" si="343"/>
        <v/>
      </c>
      <c r="D4455" s="36">
        <f t="shared" si="344"/>
        <v>0</v>
      </c>
      <c r="E4455" s="36" t="e">
        <f t="shared" si="345"/>
        <v>#VALUE!</v>
      </c>
      <c r="F4455" s="78" t="e">
        <f t="shared" si="346"/>
        <v>#VALUE!</v>
      </c>
      <c r="G4455" s="99">
        <f t="shared" si="347"/>
        <v>0</v>
      </c>
      <c r="H4455" s="99">
        <v>1</v>
      </c>
    </row>
    <row r="4456" spans="3:8" ht="18" customHeight="1" x14ac:dyDescent="0.25">
      <c r="C4456" s="36" t="str">
        <f t="shared" si="343"/>
        <v/>
      </c>
      <c r="D4456" s="36">
        <f t="shared" si="344"/>
        <v>0</v>
      </c>
      <c r="E4456" s="36" t="e">
        <f t="shared" si="345"/>
        <v>#VALUE!</v>
      </c>
      <c r="F4456" s="78" t="e">
        <f t="shared" si="346"/>
        <v>#VALUE!</v>
      </c>
      <c r="G4456" s="99">
        <f t="shared" si="347"/>
        <v>0</v>
      </c>
      <c r="H4456" s="99">
        <v>1</v>
      </c>
    </row>
    <row r="4457" spans="3:8" ht="18" customHeight="1" x14ac:dyDescent="0.25">
      <c r="C4457" s="36" t="str">
        <f t="shared" si="343"/>
        <v/>
      </c>
      <c r="D4457" s="36">
        <f t="shared" si="344"/>
        <v>0</v>
      </c>
      <c r="E4457" s="36" t="e">
        <f t="shared" si="345"/>
        <v>#VALUE!</v>
      </c>
      <c r="F4457" s="78" t="e">
        <f t="shared" si="346"/>
        <v>#VALUE!</v>
      </c>
      <c r="G4457" s="99">
        <f t="shared" si="347"/>
        <v>0</v>
      </c>
      <c r="H4457" s="99">
        <v>1</v>
      </c>
    </row>
    <row r="4458" spans="3:8" ht="18" customHeight="1" x14ac:dyDescent="0.25">
      <c r="C4458" s="36" t="str">
        <f t="shared" si="343"/>
        <v/>
      </c>
      <c r="D4458" s="36">
        <f t="shared" si="344"/>
        <v>0</v>
      </c>
      <c r="E4458" s="36" t="e">
        <f t="shared" si="345"/>
        <v>#VALUE!</v>
      </c>
      <c r="F4458" s="78" t="e">
        <f t="shared" si="346"/>
        <v>#VALUE!</v>
      </c>
      <c r="G4458" s="99">
        <f t="shared" si="347"/>
        <v>0</v>
      </c>
      <c r="H4458" s="99">
        <v>1</v>
      </c>
    </row>
    <row r="4459" spans="3:8" ht="18" customHeight="1" x14ac:dyDescent="0.25">
      <c r="C4459" s="36" t="str">
        <f t="shared" si="343"/>
        <v/>
      </c>
      <c r="D4459" s="36">
        <f t="shared" si="344"/>
        <v>0</v>
      </c>
      <c r="E4459" s="36" t="e">
        <f t="shared" si="345"/>
        <v>#VALUE!</v>
      </c>
      <c r="F4459" s="78" t="e">
        <f t="shared" si="346"/>
        <v>#VALUE!</v>
      </c>
      <c r="G4459" s="99">
        <f t="shared" si="347"/>
        <v>0</v>
      </c>
      <c r="H4459" s="99">
        <v>1</v>
      </c>
    </row>
    <row r="4460" spans="3:8" ht="18" customHeight="1" x14ac:dyDescent="0.25">
      <c r="C4460" s="36" t="str">
        <f t="shared" si="343"/>
        <v/>
      </c>
      <c r="D4460" s="36">
        <f t="shared" si="344"/>
        <v>0</v>
      </c>
      <c r="E4460" s="36" t="e">
        <f t="shared" si="345"/>
        <v>#VALUE!</v>
      </c>
      <c r="F4460" s="78" t="e">
        <f t="shared" si="346"/>
        <v>#VALUE!</v>
      </c>
      <c r="G4460" s="99">
        <f t="shared" si="347"/>
        <v>0</v>
      </c>
      <c r="H4460" s="99">
        <v>1</v>
      </c>
    </row>
    <row r="4461" spans="3:8" ht="18" customHeight="1" x14ac:dyDescent="0.25">
      <c r="C4461" s="36" t="str">
        <f t="shared" si="343"/>
        <v/>
      </c>
      <c r="D4461" s="36">
        <f t="shared" si="344"/>
        <v>0</v>
      </c>
      <c r="E4461" s="36" t="e">
        <f t="shared" si="345"/>
        <v>#VALUE!</v>
      </c>
      <c r="F4461" s="78" t="e">
        <f t="shared" si="346"/>
        <v>#VALUE!</v>
      </c>
      <c r="G4461" s="99">
        <f t="shared" si="347"/>
        <v>0</v>
      </c>
      <c r="H4461" s="99">
        <v>1</v>
      </c>
    </row>
    <row r="4462" spans="3:8" ht="18" customHeight="1" x14ac:dyDescent="0.25">
      <c r="C4462" s="36" t="str">
        <f t="shared" si="343"/>
        <v/>
      </c>
      <c r="D4462" s="36">
        <f t="shared" si="344"/>
        <v>0</v>
      </c>
      <c r="E4462" s="36" t="e">
        <f t="shared" si="345"/>
        <v>#VALUE!</v>
      </c>
      <c r="F4462" s="78" t="e">
        <f t="shared" si="346"/>
        <v>#VALUE!</v>
      </c>
      <c r="G4462" s="99">
        <f t="shared" si="347"/>
        <v>0</v>
      </c>
      <c r="H4462" s="99">
        <v>1</v>
      </c>
    </row>
    <row r="4463" spans="3:8" ht="18" customHeight="1" x14ac:dyDescent="0.25">
      <c r="C4463" s="36" t="str">
        <f t="shared" si="343"/>
        <v/>
      </c>
      <c r="D4463" s="36">
        <f t="shared" si="344"/>
        <v>0</v>
      </c>
      <c r="E4463" s="36" t="e">
        <f t="shared" si="345"/>
        <v>#VALUE!</v>
      </c>
      <c r="F4463" s="78" t="e">
        <f t="shared" si="346"/>
        <v>#VALUE!</v>
      </c>
      <c r="G4463" s="99">
        <f t="shared" si="347"/>
        <v>0</v>
      </c>
      <c r="H4463" s="99">
        <v>1</v>
      </c>
    </row>
    <row r="4464" spans="3:8" ht="18" customHeight="1" x14ac:dyDescent="0.25">
      <c r="C4464" s="36" t="str">
        <f t="shared" si="343"/>
        <v/>
      </c>
      <c r="D4464" s="36">
        <f t="shared" si="344"/>
        <v>0</v>
      </c>
      <c r="E4464" s="36" t="e">
        <f t="shared" si="345"/>
        <v>#VALUE!</v>
      </c>
      <c r="F4464" s="78" t="e">
        <f t="shared" si="346"/>
        <v>#VALUE!</v>
      </c>
      <c r="G4464" s="99">
        <f t="shared" si="347"/>
        <v>0</v>
      </c>
      <c r="H4464" s="99">
        <v>1</v>
      </c>
    </row>
    <row r="4465" spans="3:8" ht="18" customHeight="1" x14ac:dyDescent="0.25">
      <c r="C4465" s="36" t="str">
        <f t="shared" si="343"/>
        <v/>
      </c>
      <c r="D4465" s="36">
        <f t="shared" si="344"/>
        <v>0</v>
      </c>
      <c r="E4465" s="36" t="e">
        <f t="shared" si="345"/>
        <v>#VALUE!</v>
      </c>
      <c r="F4465" s="78" t="e">
        <f t="shared" si="346"/>
        <v>#VALUE!</v>
      </c>
      <c r="G4465" s="99">
        <f t="shared" si="347"/>
        <v>0</v>
      </c>
      <c r="H4465" s="99">
        <v>1</v>
      </c>
    </row>
    <row r="4466" spans="3:8" ht="18" customHeight="1" x14ac:dyDescent="0.25">
      <c r="C4466" s="36" t="str">
        <f t="shared" si="343"/>
        <v/>
      </c>
      <c r="D4466" s="36">
        <f t="shared" si="344"/>
        <v>0</v>
      </c>
      <c r="E4466" s="36" t="e">
        <f t="shared" si="345"/>
        <v>#VALUE!</v>
      </c>
      <c r="F4466" s="78" t="e">
        <f t="shared" si="346"/>
        <v>#VALUE!</v>
      </c>
      <c r="G4466" s="99">
        <f t="shared" si="347"/>
        <v>0</v>
      </c>
      <c r="H4466" s="99">
        <v>1</v>
      </c>
    </row>
    <row r="4467" spans="3:8" ht="18" customHeight="1" x14ac:dyDescent="0.25">
      <c r="C4467" s="36" t="str">
        <f t="shared" si="343"/>
        <v/>
      </c>
      <c r="D4467" s="36">
        <f t="shared" si="344"/>
        <v>0</v>
      </c>
      <c r="E4467" s="36" t="e">
        <f t="shared" si="345"/>
        <v>#VALUE!</v>
      </c>
      <c r="F4467" s="78" t="e">
        <f t="shared" si="346"/>
        <v>#VALUE!</v>
      </c>
      <c r="G4467" s="99">
        <f t="shared" si="347"/>
        <v>0</v>
      </c>
      <c r="H4467" s="99">
        <v>1</v>
      </c>
    </row>
    <row r="4468" spans="3:8" ht="18" customHeight="1" x14ac:dyDescent="0.25">
      <c r="C4468" s="36" t="str">
        <f t="shared" si="343"/>
        <v/>
      </c>
      <c r="D4468" s="36">
        <f t="shared" si="344"/>
        <v>0</v>
      </c>
      <c r="E4468" s="36" t="e">
        <f t="shared" si="345"/>
        <v>#VALUE!</v>
      </c>
      <c r="F4468" s="78" t="e">
        <f t="shared" si="346"/>
        <v>#VALUE!</v>
      </c>
      <c r="G4468" s="99">
        <f t="shared" si="347"/>
        <v>0</v>
      </c>
      <c r="H4468" s="99">
        <v>1</v>
      </c>
    </row>
    <row r="4469" spans="3:8" ht="18" customHeight="1" x14ac:dyDescent="0.25">
      <c r="C4469" s="36" t="str">
        <f t="shared" si="343"/>
        <v/>
      </c>
      <c r="D4469" s="36">
        <f t="shared" si="344"/>
        <v>0</v>
      </c>
      <c r="E4469" s="36" t="e">
        <f t="shared" si="345"/>
        <v>#VALUE!</v>
      </c>
      <c r="F4469" s="78" t="e">
        <f t="shared" si="346"/>
        <v>#VALUE!</v>
      </c>
      <c r="G4469" s="99">
        <f t="shared" si="347"/>
        <v>0</v>
      </c>
      <c r="H4469" s="99">
        <v>1</v>
      </c>
    </row>
    <row r="4470" spans="3:8" ht="18" customHeight="1" x14ac:dyDescent="0.25">
      <c r="C4470" s="36" t="str">
        <f t="shared" si="343"/>
        <v/>
      </c>
      <c r="D4470" s="36">
        <f t="shared" si="344"/>
        <v>0</v>
      </c>
      <c r="E4470" s="36" t="e">
        <f t="shared" si="345"/>
        <v>#VALUE!</v>
      </c>
      <c r="F4470" s="78" t="e">
        <f t="shared" si="346"/>
        <v>#VALUE!</v>
      </c>
      <c r="G4470" s="99">
        <f t="shared" si="347"/>
        <v>0</v>
      </c>
      <c r="H4470" s="99">
        <v>1</v>
      </c>
    </row>
    <row r="4471" spans="3:8" ht="18" customHeight="1" x14ac:dyDescent="0.25">
      <c r="C4471" s="36" t="str">
        <f t="shared" si="343"/>
        <v/>
      </c>
      <c r="D4471" s="36">
        <f t="shared" si="344"/>
        <v>0</v>
      </c>
      <c r="E4471" s="36" t="e">
        <f t="shared" si="345"/>
        <v>#VALUE!</v>
      </c>
      <c r="F4471" s="78" t="e">
        <f t="shared" si="346"/>
        <v>#VALUE!</v>
      </c>
      <c r="G4471" s="99">
        <f t="shared" si="347"/>
        <v>0</v>
      </c>
      <c r="H4471" s="99">
        <v>1</v>
      </c>
    </row>
    <row r="4472" spans="3:8" ht="18" customHeight="1" x14ac:dyDescent="0.25">
      <c r="C4472" s="36" t="str">
        <f t="shared" si="343"/>
        <v/>
      </c>
      <c r="D4472" s="36">
        <f t="shared" si="344"/>
        <v>0</v>
      </c>
      <c r="E4472" s="36" t="e">
        <f t="shared" si="345"/>
        <v>#VALUE!</v>
      </c>
      <c r="F4472" s="78" t="e">
        <f t="shared" si="346"/>
        <v>#VALUE!</v>
      </c>
      <c r="G4472" s="99">
        <f t="shared" si="347"/>
        <v>0</v>
      </c>
      <c r="H4472" s="99">
        <v>1</v>
      </c>
    </row>
    <row r="4473" spans="3:8" ht="18" customHeight="1" x14ac:dyDescent="0.25">
      <c r="C4473" s="36" t="str">
        <f t="shared" si="343"/>
        <v/>
      </c>
      <c r="D4473" s="36">
        <f t="shared" si="344"/>
        <v>0</v>
      </c>
      <c r="E4473" s="36" t="e">
        <f t="shared" si="345"/>
        <v>#VALUE!</v>
      </c>
      <c r="F4473" s="78" t="e">
        <f t="shared" si="346"/>
        <v>#VALUE!</v>
      </c>
      <c r="G4473" s="99">
        <f t="shared" si="347"/>
        <v>0</v>
      </c>
      <c r="H4473" s="99">
        <v>1</v>
      </c>
    </row>
    <row r="4474" spans="3:8" ht="18" customHeight="1" x14ac:dyDescent="0.25">
      <c r="C4474" s="36" t="str">
        <f t="shared" si="343"/>
        <v/>
      </c>
      <c r="D4474" s="36">
        <f t="shared" si="344"/>
        <v>0</v>
      </c>
      <c r="E4474" s="36" t="e">
        <f t="shared" si="345"/>
        <v>#VALUE!</v>
      </c>
      <c r="F4474" s="78" t="e">
        <f t="shared" si="346"/>
        <v>#VALUE!</v>
      </c>
      <c r="G4474" s="99">
        <f t="shared" si="347"/>
        <v>0</v>
      </c>
      <c r="H4474" s="99">
        <v>1</v>
      </c>
    </row>
    <row r="4475" spans="3:8" ht="18" customHeight="1" x14ac:dyDescent="0.25">
      <c r="C4475" s="36" t="str">
        <f t="shared" si="343"/>
        <v/>
      </c>
      <c r="D4475" s="36">
        <f t="shared" si="344"/>
        <v>0</v>
      </c>
      <c r="E4475" s="36" t="e">
        <f t="shared" si="345"/>
        <v>#VALUE!</v>
      </c>
      <c r="F4475" s="78" t="e">
        <f t="shared" si="346"/>
        <v>#VALUE!</v>
      </c>
      <c r="G4475" s="99">
        <f t="shared" si="347"/>
        <v>0</v>
      </c>
      <c r="H4475" s="99">
        <v>1</v>
      </c>
    </row>
    <row r="4476" spans="3:8" ht="18" customHeight="1" x14ac:dyDescent="0.25">
      <c r="C4476" s="36" t="str">
        <f t="shared" si="343"/>
        <v/>
      </c>
      <c r="D4476" s="36">
        <f t="shared" si="344"/>
        <v>0</v>
      </c>
      <c r="E4476" s="36" t="e">
        <f t="shared" si="345"/>
        <v>#VALUE!</v>
      </c>
      <c r="F4476" s="78" t="e">
        <f t="shared" si="346"/>
        <v>#VALUE!</v>
      </c>
      <c r="G4476" s="99">
        <f t="shared" si="347"/>
        <v>0</v>
      </c>
      <c r="H4476" s="99">
        <v>1</v>
      </c>
    </row>
    <row r="4477" spans="3:8" ht="18" customHeight="1" x14ac:dyDescent="0.25">
      <c r="C4477" s="36" t="str">
        <f t="shared" si="343"/>
        <v/>
      </c>
      <c r="D4477" s="36">
        <f t="shared" si="344"/>
        <v>0</v>
      </c>
      <c r="E4477" s="36" t="e">
        <f t="shared" si="345"/>
        <v>#VALUE!</v>
      </c>
      <c r="F4477" s="78" t="e">
        <f t="shared" si="346"/>
        <v>#VALUE!</v>
      </c>
      <c r="G4477" s="99">
        <f t="shared" si="347"/>
        <v>0</v>
      </c>
      <c r="H4477" s="99">
        <v>1</v>
      </c>
    </row>
    <row r="4478" spans="3:8" ht="18" customHeight="1" x14ac:dyDescent="0.25">
      <c r="C4478" s="36" t="str">
        <f t="shared" si="343"/>
        <v/>
      </c>
      <c r="D4478" s="36">
        <f t="shared" si="344"/>
        <v>0</v>
      </c>
      <c r="E4478" s="36" t="e">
        <f t="shared" si="345"/>
        <v>#VALUE!</v>
      </c>
      <c r="F4478" s="78" t="e">
        <f t="shared" si="346"/>
        <v>#VALUE!</v>
      </c>
      <c r="G4478" s="99">
        <f t="shared" si="347"/>
        <v>0</v>
      </c>
      <c r="H4478" s="99">
        <v>1</v>
      </c>
    </row>
    <row r="4479" spans="3:8" ht="18" customHeight="1" x14ac:dyDescent="0.25">
      <c r="C4479" s="36" t="str">
        <f t="shared" si="343"/>
        <v/>
      </c>
      <c r="D4479" s="36">
        <f t="shared" si="344"/>
        <v>0</v>
      </c>
      <c r="E4479" s="36" t="e">
        <f t="shared" si="345"/>
        <v>#VALUE!</v>
      </c>
      <c r="F4479" s="78" t="e">
        <f t="shared" si="346"/>
        <v>#VALUE!</v>
      </c>
      <c r="G4479" s="99">
        <f t="shared" si="347"/>
        <v>0</v>
      </c>
      <c r="H4479" s="99">
        <v>1</v>
      </c>
    </row>
    <row r="4480" spans="3:8" ht="18" customHeight="1" x14ac:dyDescent="0.25">
      <c r="C4480" s="36" t="str">
        <f t="shared" si="343"/>
        <v/>
      </c>
      <c r="D4480" s="36">
        <f t="shared" si="344"/>
        <v>0</v>
      </c>
      <c r="E4480" s="36" t="e">
        <f t="shared" si="345"/>
        <v>#VALUE!</v>
      </c>
      <c r="F4480" s="78" t="e">
        <f t="shared" si="346"/>
        <v>#VALUE!</v>
      </c>
      <c r="G4480" s="99">
        <f t="shared" si="347"/>
        <v>0</v>
      </c>
      <c r="H4480" s="99">
        <v>1</v>
      </c>
    </row>
    <row r="4481" spans="3:8" ht="18" customHeight="1" x14ac:dyDescent="0.25">
      <c r="C4481" s="36" t="str">
        <f t="shared" si="343"/>
        <v/>
      </c>
      <c r="D4481" s="36">
        <f t="shared" si="344"/>
        <v>0</v>
      </c>
      <c r="E4481" s="36" t="e">
        <f t="shared" si="345"/>
        <v>#VALUE!</v>
      </c>
      <c r="F4481" s="78" t="e">
        <f t="shared" si="346"/>
        <v>#VALUE!</v>
      </c>
      <c r="G4481" s="99">
        <f t="shared" si="347"/>
        <v>0</v>
      </c>
      <c r="H4481" s="99">
        <v>1</v>
      </c>
    </row>
    <row r="4482" spans="3:8" ht="18" customHeight="1" x14ac:dyDescent="0.25">
      <c r="C4482" s="36" t="str">
        <f t="shared" si="343"/>
        <v/>
      </c>
      <c r="D4482" s="36">
        <f t="shared" si="344"/>
        <v>0</v>
      </c>
      <c r="E4482" s="36" t="e">
        <f t="shared" si="345"/>
        <v>#VALUE!</v>
      </c>
      <c r="F4482" s="78" t="e">
        <f t="shared" si="346"/>
        <v>#VALUE!</v>
      </c>
      <c r="G4482" s="99">
        <f t="shared" si="347"/>
        <v>0</v>
      </c>
      <c r="H4482" s="99">
        <v>1</v>
      </c>
    </row>
    <row r="4483" spans="3:8" ht="18" customHeight="1" x14ac:dyDescent="0.25">
      <c r="C4483" s="36" t="str">
        <f t="shared" ref="C4483:C4546" si="348">TRIM(RIGHT(SUBSTITUTE(A4483,"/",REPT(" ",LEN(A4483))),LEN(A4483)))</f>
        <v/>
      </c>
      <c r="D4483" s="36">
        <f t="shared" ref="D4483:D4546" si="349">B4483</f>
        <v>0</v>
      </c>
      <c r="E4483" s="36" t="e">
        <f t="shared" ref="E4483:E4546" si="350">LEFT(A4483,LEN(A4483)-LEN(C4483)-1)</f>
        <v>#VALUE!</v>
      </c>
      <c r="F4483" s="78" t="e">
        <f t="shared" ref="F4483:F4546" si="351">LEFT(A4483,FIND("/",A4483,FIND("/",A4483)+1)-1)</f>
        <v>#VALUE!</v>
      </c>
      <c r="G4483" s="99">
        <f t="shared" ref="G4483:G4546" si="352">B4483</f>
        <v>0</v>
      </c>
      <c r="H4483" s="99">
        <v>1</v>
      </c>
    </row>
    <row r="4484" spans="3:8" ht="18" customHeight="1" x14ac:dyDescent="0.25">
      <c r="C4484" s="36" t="str">
        <f t="shared" si="348"/>
        <v/>
      </c>
      <c r="D4484" s="36">
        <f t="shared" si="349"/>
        <v>0</v>
      </c>
      <c r="E4484" s="36" t="e">
        <f t="shared" si="350"/>
        <v>#VALUE!</v>
      </c>
      <c r="F4484" s="78" t="e">
        <f t="shared" si="351"/>
        <v>#VALUE!</v>
      </c>
      <c r="G4484" s="99">
        <f t="shared" si="352"/>
        <v>0</v>
      </c>
      <c r="H4484" s="99">
        <v>1</v>
      </c>
    </row>
    <row r="4485" spans="3:8" ht="18" customHeight="1" x14ac:dyDescent="0.25">
      <c r="C4485" s="36" t="str">
        <f t="shared" si="348"/>
        <v/>
      </c>
      <c r="D4485" s="36">
        <f t="shared" si="349"/>
        <v>0</v>
      </c>
      <c r="E4485" s="36" t="e">
        <f t="shared" si="350"/>
        <v>#VALUE!</v>
      </c>
      <c r="F4485" s="78" t="e">
        <f t="shared" si="351"/>
        <v>#VALUE!</v>
      </c>
      <c r="G4485" s="99">
        <f t="shared" si="352"/>
        <v>0</v>
      </c>
      <c r="H4485" s="99">
        <v>1</v>
      </c>
    </row>
    <row r="4486" spans="3:8" ht="18" customHeight="1" x14ac:dyDescent="0.25">
      <c r="C4486" s="36" t="str">
        <f t="shared" si="348"/>
        <v/>
      </c>
      <c r="D4486" s="36">
        <f t="shared" si="349"/>
        <v>0</v>
      </c>
      <c r="E4486" s="36" t="e">
        <f t="shared" si="350"/>
        <v>#VALUE!</v>
      </c>
      <c r="F4486" s="78" t="e">
        <f t="shared" si="351"/>
        <v>#VALUE!</v>
      </c>
      <c r="G4486" s="99">
        <f t="shared" si="352"/>
        <v>0</v>
      </c>
      <c r="H4486" s="99">
        <v>1</v>
      </c>
    </row>
    <row r="4487" spans="3:8" ht="18" customHeight="1" x14ac:dyDescent="0.25">
      <c r="C4487" s="36" t="str">
        <f t="shared" si="348"/>
        <v/>
      </c>
      <c r="D4487" s="36">
        <f t="shared" si="349"/>
        <v>0</v>
      </c>
      <c r="E4487" s="36" t="e">
        <f t="shared" si="350"/>
        <v>#VALUE!</v>
      </c>
      <c r="F4487" s="78" t="e">
        <f t="shared" si="351"/>
        <v>#VALUE!</v>
      </c>
      <c r="G4487" s="99">
        <f t="shared" si="352"/>
        <v>0</v>
      </c>
      <c r="H4487" s="99">
        <v>1</v>
      </c>
    </row>
    <row r="4488" spans="3:8" ht="18" customHeight="1" x14ac:dyDescent="0.25">
      <c r="C4488" s="36" t="str">
        <f t="shared" si="348"/>
        <v/>
      </c>
      <c r="D4488" s="36">
        <f t="shared" si="349"/>
        <v>0</v>
      </c>
      <c r="E4488" s="36" t="e">
        <f t="shared" si="350"/>
        <v>#VALUE!</v>
      </c>
      <c r="F4488" s="78" t="e">
        <f t="shared" si="351"/>
        <v>#VALUE!</v>
      </c>
      <c r="G4488" s="99">
        <f t="shared" si="352"/>
        <v>0</v>
      </c>
      <c r="H4488" s="99">
        <v>1</v>
      </c>
    </row>
    <row r="4489" spans="3:8" ht="18" customHeight="1" x14ac:dyDescent="0.25">
      <c r="C4489" s="36" t="str">
        <f t="shared" si="348"/>
        <v/>
      </c>
      <c r="D4489" s="36">
        <f t="shared" si="349"/>
        <v>0</v>
      </c>
      <c r="E4489" s="36" t="e">
        <f t="shared" si="350"/>
        <v>#VALUE!</v>
      </c>
      <c r="F4489" s="78" t="e">
        <f t="shared" si="351"/>
        <v>#VALUE!</v>
      </c>
      <c r="G4489" s="99">
        <f t="shared" si="352"/>
        <v>0</v>
      </c>
      <c r="H4489" s="99">
        <v>1</v>
      </c>
    </row>
    <row r="4490" spans="3:8" ht="18" customHeight="1" x14ac:dyDescent="0.25">
      <c r="C4490" s="36" t="str">
        <f t="shared" si="348"/>
        <v/>
      </c>
      <c r="D4490" s="36">
        <f t="shared" si="349"/>
        <v>0</v>
      </c>
      <c r="E4490" s="36" t="e">
        <f t="shared" si="350"/>
        <v>#VALUE!</v>
      </c>
      <c r="F4490" s="78" t="e">
        <f t="shared" si="351"/>
        <v>#VALUE!</v>
      </c>
      <c r="G4490" s="99">
        <f t="shared" si="352"/>
        <v>0</v>
      </c>
      <c r="H4490" s="99">
        <v>1</v>
      </c>
    </row>
    <row r="4491" spans="3:8" ht="18" customHeight="1" x14ac:dyDescent="0.25">
      <c r="C4491" s="36" t="str">
        <f t="shared" si="348"/>
        <v/>
      </c>
      <c r="D4491" s="36">
        <f t="shared" si="349"/>
        <v>0</v>
      </c>
      <c r="E4491" s="36" t="e">
        <f t="shared" si="350"/>
        <v>#VALUE!</v>
      </c>
      <c r="F4491" s="78" t="e">
        <f t="shared" si="351"/>
        <v>#VALUE!</v>
      </c>
      <c r="G4491" s="99">
        <f t="shared" si="352"/>
        <v>0</v>
      </c>
      <c r="H4491" s="99">
        <v>1</v>
      </c>
    </row>
    <row r="4492" spans="3:8" ht="18" customHeight="1" x14ac:dyDescent="0.25">
      <c r="C4492" s="36" t="str">
        <f t="shared" si="348"/>
        <v/>
      </c>
      <c r="D4492" s="36">
        <f t="shared" si="349"/>
        <v>0</v>
      </c>
      <c r="E4492" s="36" t="e">
        <f t="shared" si="350"/>
        <v>#VALUE!</v>
      </c>
      <c r="F4492" s="78" t="e">
        <f t="shared" si="351"/>
        <v>#VALUE!</v>
      </c>
      <c r="G4492" s="99">
        <f t="shared" si="352"/>
        <v>0</v>
      </c>
      <c r="H4492" s="99">
        <v>1</v>
      </c>
    </row>
    <row r="4493" spans="3:8" ht="18" customHeight="1" x14ac:dyDescent="0.25">
      <c r="C4493" s="36" t="str">
        <f t="shared" si="348"/>
        <v/>
      </c>
      <c r="D4493" s="36">
        <f t="shared" si="349"/>
        <v>0</v>
      </c>
      <c r="E4493" s="36" t="e">
        <f t="shared" si="350"/>
        <v>#VALUE!</v>
      </c>
      <c r="F4493" s="78" t="e">
        <f t="shared" si="351"/>
        <v>#VALUE!</v>
      </c>
      <c r="G4493" s="99">
        <f t="shared" si="352"/>
        <v>0</v>
      </c>
      <c r="H4493" s="99">
        <v>1</v>
      </c>
    </row>
    <row r="4494" spans="3:8" ht="18" customHeight="1" x14ac:dyDescent="0.25">
      <c r="C4494" s="36" t="str">
        <f t="shared" si="348"/>
        <v/>
      </c>
      <c r="D4494" s="36">
        <f t="shared" si="349"/>
        <v>0</v>
      </c>
      <c r="E4494" s="36" t="e">
        <f t="shared" si="350"/>
        <v>#VALUE!</v>
      </c>
      <c r="F4494" s="78" t="e">
        <f t="shared" si="351"/>
        <v>#VALUE!</v>
      </c>
      <c r="G4494" s="99">
        <f t="shared" si="352"/>
        <v>0</v>
      </c>
      <c r="H4494" s="99">
        <v>1</v>
      </c>
    </row>
    <row r="4495" spans="3:8" ht="18" customHeight="1" x14ac:dyDescent="0.25">
      <c r="C4495" s="36" t="str">
        <f t="shared" si="348"/>
        <v/>
      </c>
      <c r="D4495" s="36">
        <f t="shared" si="349"/>
        <v>0</v>
      </c>
      <c r="E4495" s="36" t="e">
        <f t="shared" si="350"/>
        <v>#VALUE!</v>
      </c>
      <c r="F4495" s="78" t="e">
        <f t="shared" si="351"/>
        <v>#VALUE!</v>
      </c>
      <c r="G4495" s="99">
        <f t="shared" si="352"/>
        <v>0</v>
      </c>
      <c r="H4495" s="99">
        <v>1</v>
      </c>
    </row>
    <row r="4496" spans="3:8" ht="18" customHeight="1" x14ac:dyDescent="0.25">
      <c r="C4496" s="36" t="str">
        <f t="shared" si="348"/>
        <v/>
      </c>
      <c r="D4496" s="36">
        <f t="shared" si="349"/>
        <v>0</v>
      </c>
      <c r="E4496" s="36" t="e">
        <f t="shared" si="350"/>
        <v>#VALUE!</v>
      </c>
      <c r="F4496" s="78" t="e">
        <f t="shared" si="351"/>
        <v>#VALUE!</v>
      </c>
      <c r="G4496" s="99">
        <f t="shared" si="352"/>
        <v>0</v>
      </c>
      <c r="H4496" s="99">
        <v>1</v>
      </c>
    </row>
    <row r="4497" spans="3:8" ht="18" customHeight="1" x14ac:dyDescent="0.25">
      <c r="C4497" s="36" t="str">
        <f t="shared" si="348"/>
        <v/>
      </c>
      <c r="D4497" s="36">
        <f t="shared" si="349"/>
        <v>0</v>
      </c>
      <c r="E4497" s="36" t="e">
        <f t="shared" si="350"/>
        <v>#VALUE!</v>
      </c>
      <c r="F4497" s="78" t="e">
        <f t="shared" si="351"/>
        <v>#VALUE!</v>
      </c>
      <c r="G4497" s="99">
        <f t="shared" si="352"/>
        <v>0</v>
      </c>
      <c r="H4497" s="99">
        <v>1</v>
      </c>
    </row>
    <row r="4498" spans="3:8" ht="18" customHeight="1" x14ac:dyDescent="0.25">
      <c r="C4498" s="36" t="str">
        <f t="shared" si="348"/>
        <v/>
      </c>
      <c r="D4498" s="36">
        <f t="shared" si="349"/>
        <v>0</v>
      </c>
      <c r="E4498" s="36" t="e">
        <f t="shared" si="350"/>
        <v>#VALUE!</v>
      </c>
      <c r="F4498" s="78" t="e">
        <f t="shared" si="351"/>
        <v>#VALUE!</v>
      </c>
      <c r="G4498" s="99">
        <f t="shared" si="352"/>
        <v>0</v>
      </c>
      <c r="H4498" s="99">
        <v>1</v>
      </c>
    </row>
    <row r="4499" spans="3:8" ht="18" customHeight="1" x14ac:dyDescent="0.25">
      <c r="C4499" s="36" t="str">
        <f t="shared" si="348"/>
        <v/>
      </c>
      <c r="D4499" s="36">
        <f t="shared" si="349"/>
        <v>0</v>
      </c>
      <c r="E4499" s="36" t="e">
        <f t="shared" si="350"/>
        <v>#VALUE!</v>
      </c>
      <c r="F4499" s="78" t="e">
        <f t="shared" si="351"/>
        <v>#VALUE!</v>
      </c>
      <c r="G4499" s="99">
        <f t="shared" si="352"/>
        <v>0</v>
      </c>
      <c r="H4499" s="99">
        <v>1</v>
      </c>
    </row>
    <row r="4500" spans="3:8" ht="18" customHeight="1" x14ac:dyDescent="0.25">
      <c r="C4500" s="36" t="str">
        <f t="shared" si="348"/>
        <v/>
      </c>
      <c r="D4500" s="36">
        <f t="shared" si="349"/>
        <v>0</v>
      </c>
      <c r="E4500" s="36" t="e">
        <f t="shared" si="350"/>
        <v>#VALUE!</v>
      </c>
      <c r="F4500" s="78" t="e">
        <f t="shared" si="351"/>
        <v>#VALUE!</v>
      </c>
      <c r="G4500" s="99">
        <f t="shared" si="352"/>
        <v>0</v>
      </c>
      <c r="H4500" s="99">
        <v>1</v>
      </c>
    </row>
    <row r="4501" spans="3:8" ht="18" customHeight="1" x14ac:dyDescent="0.25">
      <c r="C4501" s="36" t="str">
        <f t="shared" si="348"/>
        <v/>
      </c>
      <c r="D4501" s="36">
        <f t="shared" si="349"/>
        <v>0</v>
      </c>
      <c r="E4501" s="36" t="e">
        <f t="shared" si="350"/>
        <v>#VALUE!</v>
      </c>
      <c r="F4501" s="78" t="e">
        <f t="shared" si="351"/>
        <v>#VALUE!</v>
      </c>
      <c r="G4501" s="99">
        <f t="shared" si="352"/>
        <v>0</v>
      </c>
      <c r="H4501" s="99">
        <v>1</v>
      </c>
    </row>
    <row r="4502" spans="3:8" ht="18" customHeight="1" x14ac:dyDescent="0.25">
      <c r="C4502" s="36" t="str">
        <f t="shared" si="348"/>
        <v/>
      </c>
      <c r="D4502" s="36">
        <f t="shared" si="349"/>
        <v>0</v>
      </c>
      <c r="E4502" s="36" t="e">
        <f t="shared" si="350"/>
        <v>#VALUE!</v>
      </c>
      <c r="F4502" s="78" t="e">
        <f t="shared" si="351"/>
        <v>#VALUE!</v>
      </c>
      <c r="G4502" s="99">
        <f t="shared" si="352"/>
        <v>0</v>
      </c>
      <c r="H4502" s="99">
        <v>1</v>
      </c>
    </row>
    <row r="4503" spans="3:8" ht="18" customHeight="1" x14ac:dyDescent="0.25">
      <c r="C4503" s="36" t="str">
        <f t="shared" si="348"/>
        <v/>
      </c>
      <c r="D4503" s="36">
        <f t="shared" si="349"/>
        <v>0</v>
      </c>
      <c r="E4503" s="36" t="e">
        <f t="shared" si="350"/>
        <v>#VALUE!</v>
      </c>
      <c r="F4503" s="78" t="e">
        <f t="shared" si="351"/>
        <v>#VALUE!</v>
      </c>
      <c r="G4503" s="99">
        <f t="shared" si="352"/>
        <v>0</v>
      </c>
      <c r="H4503" s="99">
        <v>1</v>
      </c>
    </row>
    <row r="4504" spans="3:8" ht="18" customHeight="1" x14ac:dyDescent="0.25">
      <c r="C4504" s="36" t="str">
        <f t="shared" si="348"/>
        <v/>
      </c>
      <c r="D4504" s="36">
        <f t="shared" si="349"/>
        <v>0</v>
      </c>
      <c r="E4504" s="36" t="e">
        <f t="shared" si="350"/>
        <v>#VALUE!</v>
      </c>
      <c r="F4504" s="78" t="e">
        <f t="shared" si="351"/>
        <v>#VALUE!</v>
      </c>
      <c r="G4504" s="99">
        <f t="shared" si="352"/>
        <v>0</v>
      </c>
      <c r="H4504" s="99">
        <v>1</v>
      </c>
    </row>
    <row r="4505" spans="3:8" ht="18" customHeight="1" x14ac:dyDescent="0.25">
      <c r="C4505" s="36" t="str">
        <f t="shared" si="348"/>
        <v/>
      </c>
      <c r="D4505" s="36">
        <f t="shared" si="349"/>
        <v>0</v>
      </c>
      <c r="E4505" s="36" t="e">
        <f t="shared" si="350"/>
        <v>#VALUE!</v>
      </c>
      <c r="F4505" s="78" t="e">
        <f t="shared" si="351"/>
        <v>#VALUE!</v>
      </c>
      <c r="G4505" s="99">
        <f t="shared" si="352"/>
        <v>0</v>
      </c>
      <c r="H4505" s="99">
        <v>1</v>
      </c>
    </row>
    <row r="4506" spans="3:8" ht="18" customHeight="1" x14ac:dyDescent="0.25">
      <c r="C4506" s="36" t="str">
        <f t="shared" si="348"/>
        <v/>
      </c>
      <c r="D4506" s="36">
        <f t="shared" si="349"/>
        <v>0</v>
      </c>
      <c r="E4506" s="36" t="e">
        <f t="shared" si="350"/>
        <v>#VALUE!</v>
      </c>
      <c r="F4506" s="78" t="e">
        <f t="shared" si="351"/>
        <v>#VALUE!</v>
      </c>
      <c r="G4506" s="99">
        <f t="shared" si="352"/>
        <v>0</v>
      </c>
      <c r="H4506" s="99">
        <v>1</v>
      </c>
    </row>
    <row r="4507" spans="3:8" ht="18" customHeight="1" x14ac:dyDescent="0.25">
      <c r="C4507" s="36" t="str">
        <f t="shared" si="348"/>
        <v/>
      </c>
      <c r="D4507" s="36">
        <f t="shared" si="349"/>
        <v>0</v>
      </c>
      <c r="E4507" s="36" t="e">
        <f t="shared" si="350"/>
        <v>#VALUE!</v>
      </c>
      <c r="F4507" s="78" t="e">
        <f t="shared" si="351"/>
        <v>#VALUE!</v>
      </c>
      <c r="G4507" s="99">
        <f t="shared" si="352"/>
        <v>0</v>
      </c>
      <c r="H4507" s="99">
        <v>1</v>
      </c>
    </row>
    <row r="4508" spans="3:8" ht="18" customHeight="1" x14ac:dyDescent="0.25">
      <c r="C4508" s="36" t="str">
        <f t="shared" si="348"/>
        <v/>
      </c>
      <c r="D4508" s="36">
        <f t="shared" si="349"/>
        <v>0</v>
      </c>
      <c r="E4508" s="36" t="e">
        <f t="shared" si="350"/>
        <v>#VALUE!</v>
      </c>
      <c r="F4508" s="78" t="e">
        <f t="shared" si="351"/>
        <v>#VALUE!</v>
      </c>
      <c r="G4508" s="99">
        <f t="shared" si="352"/>
        <v>0</v>
      </c>
      <c r="H4508" s="99">
        <v>1</v>
      </c>
    </row>
    <row r="4509" spans="3:8" ht="18" customHeight="1" x14ac:dyDescent="0.25">
      <c r="C4509" s="36" t="str">
        <f t="shared" si="348"/>
        <v/>
      </c>
      <c r="D4509" s="36">
        <f t="shared" si="349"/>
        <v>0</v>
      </c>
      <c r="E4509" s="36" t="e">
        <f t="shared" si="350"/>
        <v>#VALUE!</v>
      </c>
      <c r="F4509" s="78" t="e">
        <f t="shared" si="351"/>
        <v>#VALUE!</v>
      </c>
      <c r="G4509" s="99">
        <f t="shared" si="352"/>
        <v>0</v>
      </c>
      <c r="H4509" s="99">
        <v>1</v>
      </c>
    </row>
    <row r="4510" spans="3:8" ht="18" customHeight="1" x14ac:dyDescent="0.25">
      <c r="C4510" s="36" t="str">
        <f t="shared" si="348"/>
        <v/>
      </c>
      <c r="D4510" s="36">
        <f t="shared" si="349"/>
        <v>0</v>
      </c>
      <c r="E4510" s="36" t="e">
        <f t="shared" si="350"/>
        <v>#VALUE!</v>
      </c>
      <c r="F4510" s="78" t="e">
        <f t="shared" si="351"/>
        <v>#VALUE!</v>
      </c>
      <c r="G4510" s="99">
        <f t="shared" si="352"/>
        <v>0</v>
      </c>
      <c r="H4510" s="99">
        <v>1</v>
      </c>
    </row>
    <row r="4511" spans="3:8" ht="18" customHeight="1" x14ac:dyDescent="0.25">
      <c r="C4511" s="36" t="str">
        <f t="shared" si="348"/>
        <v/>
      </c>
      <c r="D4511" s="36">
        <f t="shared" si="349"/>
        <v>0</v>
      </c>
      <c r="E4511" s="36" t="e">
        <f t="shared" si="350"/>
        <v>#VALUE!</v>
      </c>
      <c r="F4511" s="78" t="e">
        <f t="shared" si="351"/>
        <v>#VALUE!</v>
      </c>
      <c r="G4511" s="99">
        <f t="shared" si="352"/>
        <v>0</v>
      </c>
      <c r="H4511" s="99">
        <v>1</v>
      </c>
    </row>
    <row r="4512" spans="3:8" ht="18" customHeight="1" x14ac:dyDescent="0.25">
      <c r="C4512" s="36" t="str">
        <f t="shared" si="348"/>
        <v/>
      </c>
      <c r="D4512" s="36">
        <f t="shared" si="349"/>
        <v>0</v>
      </c>
      <c r="E4512" s="36" t="e">
        <f t="shared" si="350"/>
        <v>#VALUE!</v>
      </c>
      <c r="F4512" s="78" t="e">
        <f t="shared" si="351"/>
        <v>#VALUE!</v>
      </c>
      <c r="G4512" s="99">
        <f t="shared" si="352"/>
        <v>0</v>
      </c>
      <c r="H4512" s="99">
        <v>1</v>
      </c>
    </row>
    <row r="4513" spans="3:8" ht="18" customHeight="1" x14ac:dyDescent="0.25">
      <c r="C4513" s="36" t="str">
        <f t="shared" si="348"/>
        <v/>
      </c>
      <c r="D4513" s="36">
        <f t="shared" si="349"/>
        <v>0</v>
      </c>
      <c r="E4513" s="36" t="e">
        <f t="shared" si="350"/>
        <v>#VALUE!</v>
      </c>
      <c r="F4513" s="78" t="e">
        <f t="shared" si="351"/>
        <v>#VALUE!</v>
      </c>
      <c r="G4513" s="99">
        <f t="shared" si="352"/>
        <v>0</v>
      </c>
      <c r="H4513" s="99">
        <v>1</v>
      </c>
    </row>
    <row r="4514" spans="3:8" ht="18" customHeight="1" x14ac:dyDescent="0.25">
      <c r="C4514" s="36" t="str">
        <f t="shared" si="348"/>
        <v/>
      </c>
      <c r="D4514" s="36">
        <f t="shared" si="349"/>
        <v>0</v>
      </c>
      <c r="E4514" s="36" t="e">
        <f t="shared" si="350"/>
        <v>#VALUE!</v>
      </c>
      <c r="F4514" s="78" t="e">
        <f t="shared" si="351"/>
        <v>#VALUE!</v>
      </c>
      <c r="G4514" s="99">
        <f t="shared" si="352"/>
        <v>0</v>
      </c>
      <c r="H4514" s="99">
        <v>1</v>
      </c>
    </row>
    <row r="4515" spans="3:8" ht="18" customHeight="1" x14ac:dyDescent="0.25">
      <c r="C4515" s="36" t="str">
        <f t="shared" si="348"/>
        <v/>
      </c>
      <c r="D4515" s="36">
        <f t="shared" si="349"/>
        <v>0</v>
      </c>
      <c r="E4515" s="36" t="e">
        <f t="shared" si="350"/>
        <v>#VALUE!</v>
      </c>
      <c r="F4515" s="78" t="e">
        <f t="shared" si="351"/>
        <v>#VALUE!</v>
      </c>
      <c r="G4515" s="99">
        <f t="shared" si="352"/>
        <v>0</v>
      </c>
      <c r="H4515" s="99">
        <v>1</v>
      </c>
    </row>
    <row r="4516" spans="3:8" ht="18" customHeight="1" x14ac:dyDescent="0.25">
      <c r="C4516" s="36" t="str">
        <f t="shared" si="348"/>
        <v/>
      </c>
      <c r="D4516" s="36">
        <f t="shared" si="349"/>
        <v>0</v>
      </c>
      <c r="E4516" s="36" t="e">
        <f t="shared" si="350"/>
        <v>#VALUE!</v>
      </c>
      <c r="F4516" s="78" t="e">
        <f t="shared" si="351"/>
        <v>#VALUE!</v>
      </c>
      <c r="G4516" s="99">
        <f t="shared" si="352"/>
        <v>0</v>
      </c>
      <c r="H4516" s="99">
        <v>1</v>
      </c>
    </row>
    <row r="4517" spans="3:8" ht="18" customHeight="1" x14ac:dyDescent="0.25">
      <c r="C4517" s="36" t="str">
        <f t="shared" si="348"/>
        <v/>
      </c>
      <c r="D4517" s="36">
        <f t="shared" si="349"/>
        <v>0</v>
      </c>
      <c r="E4517" s="36" t="e">
        <f t="shared" si="350"/>
        <v>#VALUE!</v>
      </c>
      <c r="F4517" s="78" t="e">
        <f t="shared" si="351"/>
        <v>#VALUE!</v>
      </c>
      <c r="G4517" s="99">
        <f t="shared" si="352"/>
        <v>0</v>
      </c>
      <c r="H4517" s="99">
        <v>1</v>
      </c>
    </row>
    <row r="4518" spans="3:8" ht="18" customHeight="1" x14ac:dyDescent="0.25">
      <c r="C4518" s="36" t="str">
        <f t="shared" si="348"/>
        <v/>
      </c>
      <c r="D4518" s="36">
        <f t="shared" si="349"/>
        <v>0</v>
      </c>
      <c r="E4518" s="36" t="e">
        <f t="shared" si="350"/>
        <v>#VALUE!</v>
      </c>
      <c r="F4518" s="78" t="e">
        <f t="shared" si="351"/>
        <v>#VALUE!</v>
      </c>
      <c r="G4518" s="99">
        <f t="shared" si="352"/>
        <v>0</v>
      </c>
      <c r="H4518" s="99">
        <v>1</v>
      </c>
    </row>
    <row r="4519" spans="3:8" ht="18" customHeight="1" x14ac:dyDescent="0.25">
      <c r="C4519" s="36" t="str">
        <f t="shared" si="348"/>
        <v/>
      </c>
      <c r="D4519" s="36">
        <f t="shared" si="349"/>
        <v>0</v>
      </c>
      <c r="E4519" s="36" t="e">
        <f t="shared" si="350"/>
        <v>#VALUE!</v>
      </c>
      <c r="F4519" s="78" t="e">
        <f t="shared" si="351"/>
        <v>#VALUE!</v>
      </c>
      <c r="G4519" s="99">
        <f t="shared" si="352"/>
        <v>0</v>
      </c>
      <c r="H4519" s="99">
        <v>1</v>
      </c>
    </row>
    <row r="4520" spans="3:8" ht="18" customHeight="1" x14ac:dyDescent="0.25">
      <c r="C4520" s="36" t="str">
        <f t="shared" si="348"/>
        <v/>
      </c>
      <c r="D4520" s="36">
        <f t="shared" si="349"/>
        <v>0</v>
      </c>
      <c r="E4520" s="36" t="e">
        <f t="shared" si="350"/>
        <v>#VALUE!</v>
      </c>
      <c r="F4520" s="78" t="e">
        <f t="shared" si="351"/>
        <v>#VALUE!</v>
      </c>
      <c r="G4520" s="99">
        <f t="shared" si="352"/>
        <v>0</v>
      </c>
      <c r="H4520" s="99">
        <v>1</v>
      </c>
    </row>
    <row r="4521" spans="3:8" ht="18" customHeight="1" x14ac:dyDescent="0.25">
      <c r="C4521" s="36" t="str">
        <f t="shared" si="348"/>
        <v/>
      </c>
      <c r="D4521" s="36">
        <f t="shared" si="349"/>
        <v>0</v>
      </c>
      <c r="E4521" s="36" t="e">
        <f t="shared" si="350"/>
        <v>#VALUE!</v>
      </c>
      <c r="F4521" s="78" t="e">
        <f t="shared" si="351"/>
        <v>#VALUE!</v>
      </c>
      <c r="G4521" s="99">
        <f t="shared" si="352"/>
        <v>0</v>
      </c>
      <c r="H4521" s="99">
        <v>1</v>
      </c>
    </row>
    <row r="4522" spans="3:8" ht="18" customHeight="1" x14ac:dyDescent="0.25">
      <c r="C4522" s="36" t="str">
        <f t="shared" si="348"/>
        <v/>
      </c>
      <c r="D4522" s="36">
        <f t="shared" si="349"/>
        <v>0</v>
      </c>
      <c r="E4522" s="36" t="e">
        <f t="shared" si="350"/>
        <v>#VALUE!</v>
      </c>
      <c r="F4522" s="78" t="e">
        <f t="shared" si="351"/>
        <v>#VALUE!</v>
      </c>
      <c r="G4522" s="99">
        <f t="shared" si="352"/>
        <v>0</v>
      </c>
      <c r="H4522" s="99">
        <v>1</v>
      </c>
    </row>
    <row r="4523" spans="3:8" ht="18" customHeight="1" x14ac:dyDescent="0.25">
      <c r="C4523" s="36" t="str">
        <f t="shared" si="348"/>
        <v/>
      </c>
      <c r="D4523" s="36">
        <f t="shared" si="349"/>
        <v>0</v>
      </c>
      <c r="E4523" s="36" t="e">
        <f t="shared" si="350"/>
        <v>#VALUE!</v>
      </c>
      <c r="F4523" s="78" t="e">
        <f t="shared" si="351"/>
        <v>#VALUE!</v>
      </c>
      <c r="G4523" s="99">
        <f t="shared" si="352"/>
        <v>0</v>
      </c>
      <c r="H4523" s="99">
        <v>1</v>
      </c>
    </row>
    <row r="4524" spans="3:8" ht="18" customHeight="1" x14ac:dyDescent="0.25">
      <c r="C4524" s="36" t="str">
        <f t="shared" si="348"/>
        <v/>
      </c>
      <c r="D4524" s="36">
        <f t="shared" si="349"/>
        <v>0</v>
      </c>
      <c r="E4524" s="36" t="e">
        <f t="shared" si="350"/>
        <v>#VALUE!</v>
      </c>
      <c r="F4524" s="78" t="e">
        <f t="shared" si="351"/>
        <v>#VALUE!</v>
      </c>
      <c r="G4524" s="99">
        <f t="shared" si="352"/>
        <v>0</v>
      </c>
      <c r="H4524" s="99">
        <v>1</v>
      </c>
    </row>
    <row r="4525" spans="3:8" ht="18" customHeight="1" x14ac:dyDescent="0.25">
      <c r="C4525" s="36" t="str">
        <f t="shared" si="348"/>
        <v/>
      </c>
      <c r="D4525" s="36">
        <f t="shared" si="349"/>
        <v>0</v>
      </c>
      <c r="E4525" s="36" t="e">
        <f t="shared" si="350"/>
        <v>#VALUE!</v>
      </c>
      <c r="F4525" s="78" t="e">
        <f t="shared" si="351"/>
        <v>#VALUE!</v>
      </c>
      <c r="G4525" s="99">
        <f t="shared" si="352"/>
        <v>0</v>
      </c>
      <c r="H4525" s="99">
        <v>1</v>
      </c>
    </row>
    <row r="4526" spans="3:8" ht="18" customHeight="1" x14ac:dyDescent="0.25">
      <c r="C4526" s="36" t="str">
        <f t="shared" si="348"/>
        <v/>
      </c>
      <c r="D4526" s="36">
        <f t="shared" si="349"/>
        <v>0</v>
      </c>
      <c r="E4526" s="36" t="e">
        <f t="shared" si="350"/>
        <v>#VALUE!</v>
      </c>
      <c r="F4526" s="78" t="e">
        <f t="shared" si="351"/>
        <v>#VALUE!</v>
      </c>
      <c r="G4526" s="99">
        <f t="shared" si="352"/>
        <v>0</v>
      </c>
      <c r="H4526" s="99">
        <v>1</v>
      </c>
    </row>
    <row r="4527" spans="3:8" ht="18" customHeight="1" x14ac:dyDescent="0.25">
      <c r="C4527" s="36" t="str">
        <f t="shared" si="348"/>
        <v/>
      </c>
      <c r="D4527" s="36">
        <f t="shared" si="349"/>
        <v>0</v>
      </c>
      <c r="E4527" s="36" t="e">
        <f t="shared" si="350"/>
        <v>#VALUE!</v>
      </c>
      <c r="F4527" s="78" t="e">
        <f t="shared" si="351"/>
        <v>#VALUE!</v>
      </c>
      <c r="G4527" s="99">
        <f t="shared" si="352"/>
        <v>0</v>
      </c>
      <c r="H4527" s="99">
        <v>1</v>
      </c>
    </row>
    <row r="4528" spans="3:8" ht="18" customHeight="1" x14ac:dyDescent="0.25">
      <c r="C4528" s="36" t="str">
        <f t="shared" si="348"/>
        <v/>
      </c>
      <c r="D4528" s="36">
        <f t="shared" si="349"/>
        <v>0</v>
      </c>
      <c r="E4528" s="36" t="e">
        <f t="shared" si="350"/>
        <v>#VALUE!</v>
      </c>
      <c r="F4528" s="78" t="e">
        <f t="shared" si="351"/>
        <v>#VALUE!</v>
      </c>
      <c r="G4528" s="99">
        <f t="shared" si="352"/>
        <v>0</v>
      </c>
      <c r="H4528" s="99">
        <v>1</v>
      </c>
    </row>
    <row r="4529" spans="3:8" ht="18" customHeight="1" x14ac:dyDescent="0.25">
      <c r="C4529" s="36" t="str">
        <f t="shared" si="348"/>
        <v/>
      </c>
      <c r="D4529" s="36">
        <f t="shared" si="349"/>
        <v>0</v>
      </c>
      <c r="E4529" s="36" t="e">
        <f t="shared" si="350"/>
        <v>#VALUE!</v>
      </c>
      <c r="F4529" s="78" t="e">
        <f t="shared" si="351"/>
        <v>#VALUE!</v>
      </c>
      <c r="G4529" s="99">
        <f t="shared" si="352"/>
        <v>0</v>
      </c>
      <c r="H4529" s="99">
        <v>1</v>
      </c>
    </row>
    <row r="4530" spans="3:8" ht="18" customHeight="1" x14ac:dyDescent="0.25">
      <c r="C4530" s="36" t="str">
        <f t="shared" si="348"/>
        <v/>
      </c>
      <c r="D4530" s="36">
        <f t="shared" si="349"/>
        <v>0</v>
      </c>
      <c r="E4530" s="36" t="e">
        <f t="shared" si="350"/>
        <v>#VALUE!</v>
      </c>
      <c r="F4530" s="78" t="e">
        <f t="shared" si="351"/>
        <v>#VALUE!</v>
      </c>
      <c r="G4530" s="99">
        <f t="shared" si="352"/>
        <v>0</v>
      </c>
      <c r="H4530" s="99">
        <v>1</v>
      </c>
    </row>
    <row r="4531" spans="3:8" ht="18" customHeight="1" x14ac:dyDescent="0.25">
      <c r="C4531" s="36" t="str">
        <f t="shared" si="348"/>
        <v/>
      </c>
      <c r="D4531" s="36">
        <f t="shared" si="349"/>
        <v>0</v>
      </c>
      <c r="E4531" s="36" t="e">
        <f t="shared" si="350"/>
        <v>#VALUE!</v>
      </c>
      <c r="F4531" s="78" t="e">
        <f t="shared" si="351"/>
        <v>#VALUE!</v>
      </c>
      <c r="G4531" s="99">
        <f t="shared" si="352"/>
        <v>0</v>
      </c>
      <c r="H4531" s="99">
        <v>1</v>
      </c>
    </row>
    <row r="4532" spans="3:8" ht="18" customHeight="1" x14ac:dyDescent="0.25">
      <c r="C4532" s="36" t="str">
        <f t="shared" si="348"/>
        <v/>
      </c>
      <c r="D4532" s="36">
        <f t="shared" si="349"/>
        <v>0</v>
      </c>
      <c r="E4532" s="36" t="e">
        <f t="shared" si="350"/>
        <v>#VALUE!</v>
      </c>
      <c r="F4532" s="78" t="e">
        <f t="shared" si="351"/>
        <v>#VALUE!</v>
      </c>
      <c r="G4532" s="99">
        <f t="shared" si="352"/>
        <v>0</v>
      </c>
      <c r="H4532" s="99">
        <v>1</v>
      </c>
    </row>
    <row r="4533" spans="3:8" ht="18" customHeight="1" x14ac:dyDescent="0.25">
      <c r="C4533" s="36" t="str">
        <f t="shared" si="348"/>
        <v/>
      </c>
      <c r="D4533" s="36">
        <f t="shared" si="349"/>
        <v>0</v>
      </c>
      <c r="E4533" s="36" t="e">
        <f t="shared" si="350"/>
        <v>#VALUE!</v>
      </c>
      <c r="F4533" s="78" t="e">
        <f t="shared" si="351"/>
        <v>#VALUE!</v>
      </c>
      <c r="G4533" s="99">
        <f t="shared" si="352"/>
        <v>0</v>
      </c>
      <c r="H4533" s="99">
        <v>1</v>
      </c>
    </row>
    <row r="4534" spans="3:8" ht="18" customHeight="1" x14ac:dyDescent="0.25">
      <c r="C4534" s="36" t="str">
        <f t="shared" si="348"/>
        <v/>
      </c>
      <c r="D4534" s="36">
        <f t="shared" si="349"/>
        <v>0</v>
      </c>
      <c r="E4534" s="36" t="e">
        <f t="shared" si="350"/>
        <v>#VALUE!</v>
      </c>
      <c r="F4534" s="78" t="e">
        <f t="shared" si="351"/>
        <v>#VALUE!</v>
      </c>
      <c r="G4534" s="99">
        <f t="shared" si="352"/>
        <v>0</v>
      </c>
      <c r="H4534" s="99">
        <v>1</v>
      </c>
    </row>
    <row r="4535" spans="3:8" ht="18" customHeight="1" x14ac:dyDescent="0.25">
      <c r="C4535" s="36" t="str">
        <f t="shared" si="348"/>
        <v/>
      </c>
      <c r="D4535" s="36">
        <f t="shared" si="349"/>
        <v>0</v>
      </c>
      <c r="E4535" s="36" t="e">
        <f t="shared" si="350"/>
        <v>#VALUE!</v>
      </c>
      <c r="F4535" s="78" t="e">
        <f t="shared" si="351"/>
        <v>#VALUE!</v>
      </c>
      <c r="G4535" s="99">
        <f t="shared" si="352"/>
        <v>0</v>
      </c>
      <c r="H4535" s="99">
        <v>1</v>
      </c>
    </row>
    <row r="4536" spans="3:8" ht="18" customHeight="1" x14ac:dyDescent="0.25">
      <c r="C4536" s="36" t="str">
        <f t="shared" si="348"/>
        <v/>
      </c>
      <c r="D4536" s="36">
        <f t="shared" si="349"/>
        <v>0</v>
      </c>
      <c r="E4536" s="36" t="e">
        <f t="shared" si="350"/>
        <v>#VALUE!</v>
      </c>
      <c r="F4536" s="78" t="e">
        <f t="shared" si="351"/>
        <v>#VALUE!</v>
      </c>
      <c r="G4536" s="99">
        <f t="shared" si="352"/>
        <v>0</v>
      </c>
      <c r="H4536" s="99">
        <v>1</v>
      </c>
    </row>
    <row r="4537" spans="3:8" ht="18" customHeight="1" x14ac:dyDescent="0.25">
      <c r="C4537" s="36" t="str">
        <f t="shared" si="348"/>
        <v/>
      </c>
      <c r="D4537" s="36">
        <f t="shared" si="349"/>
        <v>0</v>
      </c>
      <c r="E4537" s="36" t="e">
        <f t="shared" si="350"/>
        <v>#VALUE!</v>
      </c>
      <c r="F4537" s="78" t="e">
        <f t="shared" si="351"/>
        <v>#VALUE!</v>
      </c>
      <c r="G4537" s="99">
        <f t="shared" si="352"/>
        <v>0</v>
      </c>
      <c r="H4537" s="99">
        <v>1</v>
      </c>
    </row>
    <row r="4538" spans="3:8" ht="18" customHeight="1" x14ac:dyDescent="0.25">
      <c r="C4538" s="36" t="str">
        <f t="shared" si="348"/>
        <v/>
      </c>
      <c r="D4538" s="36">
        <f t="shared" si="349"/>
        <v>0</v>
      </c>
      <c r="E4538" s="36" t="e">
        <f t="shared" si="350"/>
        <v>#VALUE!</v>
      </c>
      <c r="F4538" s="78" t="e">
        <f t="shared" si="351"/>
        <v>#VALUE!</v>
      </c>
      <c r="G4538" s="99">
        <f t="shared" si="352"/>
        <v>0</v>
      </c>
      <c r="H4538" s="99">
        <v>1</v>
      </c>
    </row>
    <row r="4539" spans="3:8" ht="18" customHeight="1" x14ac:dyDescent="0.25">
      <c r="C4539" s="36" t="str">
        <f t="shared" si="348"/>
        <v/>
      </c>
      <c r="D4539" s="36">
        <f t="shared" si="349"/>
        <v>0</v>
      </c>
      <c r="E4539" s="36" t="e">
        <f t="shared" si="350"/>
        <v>#VALUE!</v>
      </c>
      <c r="F4539" s="78" t="e">
        <f t="shared" si="351"/>
        <v>#VALUE!</v>
      </c>
      <c r="G4539" s="99">
        <f t="shared" si="352"/>
        <v>0</v>
      </c>
      <c r="H4539" s="99">
        <v>1</v>
      </c>
    </row>
    <row r="4540" spans="3:8" ht="18" customHeight="1" x14ac:dyDescent="0.25">
      <c r="C4540" s="36" t="str">
        <f t="shared" si="348"/>
        <v/>
      </c>
      <c r="D4540" s="36">
        <f t="shared" si="349"/>
        <v>0</v>
      </c>
      <c r="E4540" s="36" t="e">
        <f t="shared" si="350"/>
        <v>#VALUE!</v>
      </c>
      <c r="F4540" s="78" t="e">
        <f t="shared" si="351"/>
        <v>#VALUE!</v>
      </c>
      <c r="G4540" s="99">
        <f t="shared" si="352"/>
        <v>0</v>
      </c>
      <c r="H4540" s="99">
        <v>1</v>
      </c>
    </row>
    <row r="4541" spans="3:8" ht="18" customHeight="1" x14ac:dyDescent="0.25">
      <c r="C4541" s="36" t="str">
        <f t="shared" si="348"/>
        <v/>
      </c>
      <c r="D4541" s="36">
        <f t="shared" si="349"/>
        <v>0</v>
      </c>
      <c r="E4541" s="36" t="e">
        <f t="shared" si="350"/>
        <v>#VALUE!</v>
      </c>
      <c r="F4541" s="78" t="e">
        <f t="shared" si="351"/>
        <v>#VALUE!</v>
      </c>
      <c r="G4541" s="99">
        <f t="shared" si="352"/>
        <v>0</v>
      </c>
      <c r="H4541" s="99">
        <v>1</v>
      </c>
    </row>
    <row r="4542" spans="3:8" ht="18" customHeight="1" x14ac:dyDescent="0.25">
      <c r="C4542" s="36" t="str">
        <f t="shared" si="348"/>
        <v/>
      </c>
      <c r="D4542" s="36">
        <f t="shared" si="349"/>
        <v>0</v>
      </c>
      <c r="E4542" s="36" t="e">
        <f t="shared" si="350"/>
        <v>#VALUE!</v>
      </c>
      <c r="F4542" s="78" t="e">
        <f t="shared" si="351"/>
        <v>#VALUE!</v>
      </c>
      <c r="G4542" s="99">
        <f t="shared" si="352"/>
        <v>0</v>
      </c>
      <c r="H4542" s="99">
        <v>1</v>
      </c>
    </row>
    <row r="4543" spans="3:8" ht="18" customHeight="1" x14ac:dyDescent="0.25">
      <c r="C4543" s="36" t="str">
        <f t="shared" si="348"/>
        <v/>
      </c>
      <c r="D4543" s="36">
        <f t="shared" si="349"/>
        <v>0</v>
      </c>
      <c r="E4543" s="36" t="e">
        <f t="shared" si="350"/>
        <v>#VALUE!</v>
      </c>
      <c r="F4543" s="78" t="e">
        <f t="shared" si="351"/>
        <v>#VALUE!</v>
      </c>
      <c r="G4543" s="99">
        <f t="shared" si="352"/>
        <v>0</v>
      </c>
      <c r="H4543" s="99">
        <v>1</v>
      </c>
    </row>
    <row r="4544" spans="3:8" ht="18" customHeight="1" x14ac:dyDescent="0.25">
      <c r="C4544" s="36" t="str">
        <f t="shared" si="348"/>
        <v/>
      </c>
      <c r="D4544" s="36">
        <f t="shared" si="349"/>
        <v>0</v>
      </c>
      <c r="E4544" s="36" t="e">
        <f t="shared" si="350"/>
        <v>#VALUE!</v>
      </c>
      <c r="F4544" s="78" t="e">
        <f t="shared" si="351"/>
        <v>#VALUE!</v>
      </c>
      <c r="G4544" s="99">
        <f t="shared" si="352"/>
        <v>0</v>
      </c>
      <c r="H4544" s="99">
        <v>1</v>
      </c>
    </row>
    <row r="4545" spans="3:8" ht="18" customHeight="1" x14ac:dyDescent="0.25">
      <c r="C4545" s="36" t="str">
        <f t="shared" si="348"/>
        <v/>
      </c>
      <c r="D4545" s="36">
        <f t="shared" si="349"/>
        <v>0</v>
      </c>
      <c r="E4545" s="36" t="e">
        <f t="shared" si="350"/>
        <v>#VALUE!</v>
      </c>
      <c r="F4545" s="78" t="e">
        <f t="shared" si="351"/>
        <v>#VALUE!</v>
      </c>
      <c r="G4545" s="99">
        <f t="shared" si="352"/>
        <v>0</v>
      </c>
      <c r="H4545" s="99">
        <v>1</v>
      </c>
    </row>
    <row r="4546" spans="3:8" ht="18" customHeight="1" x14ac:dyDescent="0.25">
      <c r="C4546" s="36" t="str">
        <f t="shared" si="348"/>
        <v/>
      </c>
      <c r="D4546" s="36">
        <f t="shared" si="349"/>
        <v>0</v>
      </c>
      <c r="E4546" s="36" t="e">
        <f t="shared" si="350"/>
        <v>#VALUE!</v>
      </c>
      <c r="F4546" s="78" t="e">
        <f t="shared" si="351"/>
        <v>#VALUE!</v>
      </c>
      <c r="G4546" s="99">
        <f t="shared" si="352"/>
        <v>0</v>
      </c>
      <c r="H4546" s="99">
        <v>1</v>
      </c>
    </row>
    <row r="4547" spans="3:8" ht="18" customHeight="1" x14ac:dyDescent="0.25">
      <c r="C4547" s="36" t="str">
        <f t="shared" ref="C4547:C4610" si="353">TRIM(RIGHT(SUBSTITUTE(A4547,"/",REPT(" ",LEN(A4547))),LEN(A4547)))</f>
        <v/>
      </c>
      <c r="D4547" s="36">
        <f t="shared" ref="D4547:D4610" si="354">B4547</f>
        <v>0</v>
      </c>
      <c r="E4547" s="36" t="e">
        <f t="shared" ref="E4547:E4610" si="355">LEFT(A4547,LEN(A4547)-LEN(C4547)-1)</f>
        <v>#VALUE!</v>
      </c>
      <c r="F4547" s="78" t="e">
        <f t="shared" ref="F4547:F4610" si="356">LEFT(A4547,FIND("/",A4547,FIND("/",A4547)+1)-1)</f>
        <v>#VALUE!</v>
      </c>
      <c r="G4547" s="99">
        <f t="shared" ref="G4547:G4610" si="357">B4547</f>
        <v>0</v>
      </c>
      <c r="H4547" s="99">
        <v>1</v>
      </c>
    </row>
    <row r="4548" spans="3:8" ht="18" customHeight="1" x14ac:dyDescent="0.25">
      <c r="C4548" s="36" t="str">
        <f t="shared" si="353"/>
        <v/>
      </c>
      <c r="D4548" s="36">
        <f t="shared" si="354"/>
        <v>0</v>
      </c>
      <c r="E4548" s="36" t="e">
        <f t="shared" si="355"/>
        <v>#VALUE!</v>
      </c>
      <c r="F4548" s="78" t="e">
        <f t="shared" si="356"/>
        <v>#VALUE!</v>
      </c>
      <c r="G4548" s="99">
        <f t="shared" si="357"/>
        <v>0</v>
      </c>
      <c r="H4548" s="99">
        <v>1</v>
      </c>
    </row>
    <row r="4549" spans="3:8" ht="18" customHeight="1" x14ac:dyDescent="0.25">
      <c r="C4549" s="36" t="str">
        <f t="shared" si="353"/>
        <v/>
      </c>
      <c r="D4549" s="36">
        <f t="shared" si="354"/>
        <v>0</v>
      </c>
      <c r="E4549" s="36" t="e">
        <f t="shared" si="355"/>
        <v>#VALUE!</v>
      </c>
      <c r="F4549" s="78" t="e">
        <f t="shared" si="356"/>
        <v>#VALUE!</v>
      </c>
      <c r="G4549" s="99">
        <f t="shared" si="357"/>
        <v>0</v>
      </c>
      <c r="H4549" s="99">
        <v>1</v>
      </c>
    </row>
    <row r="4550" spans="3:8" ht="18" customHeight="1" x14ac:dyDescent="0.25">
      <c r="C4550" s="36" t="str">
        <f t="shared" si="353"/>
        <v/>
      </c>
      <c r="D4550" s="36">
        <f t="shared" si="354"/>
        <v>0</v>
      </c>
      <c r="E4550" s="36" t="e">
        <f t="shared" si="355"/>
        <v>#VALUE!</v>
      </c>
      <c r="F4550" s="78" t="e">
        <f t="shared" si="356"/>
        <v>#VALUE!</v>
      </c>
      <c r="G4550" s="99">
        <f t="shared" si="357"/>
        <v>0</v>
      </c>
      <c r="H4550" s="99">
        <v>1</v>
      </c>
    </row>
    <row r="4551" spans="3:8" ht="18" customHeight="1" x14ac:dyDescent="0.25">
      <c r="C4551" s="36" t="str">
        <f t="shared" si="353"/>
        <v/>
      </c>
      <c r="D4551" s="36">
        <f t="shared" si="354"/>
        <v>0</v>
      </c>
      <c r="E4551" s="36" t="e">
        <f t="shared" si="355"/>
        <v>#VALUE!</v>
      </c>
      <c r="F4551" s="78" t="e">
        <f t="shared" si="356"/>
        <v>#VALUE!</v>
      </c>
      <c r="G4551" s="99">
        <f t="shared" si="357"/>
        <v>0</v>
      </c>
      <c r="H4551" s="99">
        <v>1</v>
      </c>
    </row>
    <row r="4552" spans="3:8" ht="18" customHeight="1" x14ac:dyDescent="0.25">
      <c r="C4552" s="36" t="str">
        <f t="shared" si="353"/>
        <v/>
      </c>
      <c r="D4552" s="36">
        <f t="shared" si="354"/>
        <v>0</v>
      </c>
      <c r="E4552" s="36" t="e">
        <f t="shared" si="355"/>
        <v>#VALUE!</v>
      </c>
      <c r="F4552" s="78" t="e">
        <f t="shared" si="356"/>
        <v>#VALUE!</v>
      </c>
      <c r="G4552" s="99">
        <f t="shared" si="357"/>
        <v>0</v>
      </c>
      <c r="H4552" s="99">
        <v>1</v>
      </c>
    </row>
    <row r="4553" spans="3:8" ht="18" customHeight="1" x14ac:dyDescent="0.25">
      <c r="C4553" s="36" t="str">
        <f t="shared" si="353"/>
        <v/>
      </c>
      <c r="D4553" s="36">
        <f t="shared" si="354"/>
        <v>0</v>
      </c>
      <c r="E4553" s="36" t="e">
        <f t="shared" si="355"/>
        <v>#VALUE!</v>
      </c>
      <c r="F4553" s="78" t="e">
        <f t="shared" si="356"/>
        <v>#VALUE!</v>
      </c>
      <c r="G4553" s="99">
        <f t="shared" si="357"/>
        <v>0</v>
      </c>
      <c r="H4553" s="99">
        <v>1</v>
      </c>
    </row>
    <row r="4554" spans="3:8" ht="18" customHeight="1" x14ac:dyDescent="0.25">
      <c r="C4554" s="36" t="str">
        <f t="shared" si="353"/>
        <v/>
      </c>
      <c r="D4554" s="36">
        <f t="shared" si="354"/>
        <v>0</v>
      </c>
      <c r="E4554" s="36" t="e">
        <f t="shared" si="355"/>
        <v>#VALUE!</v>
      </c>
      <c r="F4554" s="78" t="e">
        <f t="shared" si="356"/>
        <v>#VALUE!</v>
      </c>
      <c r="G4554" s="99">
        <f t="shared" si="357"/>
        <v>0</v>
      </c>
      <c r="H4554" s="99">
        <v>1</v>
      </c>
    </row>
    <row r="4555" spans="3:8" ht="18" customHeight="1" x14ac:dyDescent="0.25">
      <c r="C4555" s="36" t="str">
        <f t="shared" si="353"/>
        <v/>
      </c>
      <c r="D4555" s="36">
        <f t="shared" si="354"/>
        <v>0</v>
      </c>
      <c r="E4555" s="36" t="e">
        <f t="shared" si="355"/>
        <v>#VALUE!</v>
      </c>
      <c r="F4555" s="78" t="e">
        <f t="shared" si="356"/>
        <v>#VALUE!</v>
      </c>
      <c r="G4555" s="99">
        <f t="shared" si="357"/>
        <v>0</v>
      </c>
      <c r="H4555" s="99">
        <v>1</v>
      </c>
    </row>
    <row r="4556" spans="3:8" ht="18" customHeight="1" x14ac:dyDescent="0.25">
      <c r="C4556" s="36" t="str">
        <f t="shared" si="353"/>
        <v/>
      </c>
      <c r="D4556" s="36">
        <f t="shared" si="354"/>
        <v>0</v>
      </c>
      <c r="E4556" s="36" t="e">
        <f t="shared" si="355"/>
        <v>#VALUE!</v>
      </c>
      <c r="F4556" s="78" t="e">
        <f t="shared" si="356"/>
        <v>#VALUE!</v>
      </c>
      <c r="G4556" s="99">
        <f t="shared" si="357"/>
        <v>0</v>
      </c>
      <c r="H4556" s="99">
        <v>1</v>
      </c>
    </row>
    <row r="4557" spans="3:8" ht="18" customHeight="1" x14ac:dyDescent="0.25">
      <c r="C4557" s="36" t="str">
        <f t="shared" si="353"/>
        <v/>
      </c>
      <c r="D4557" s="36">
        <f t="shared" si="354"/>
        <v>0</v>
      </c>
      <c r="E4557" s="36" t="e">
        <f t="shared" si="355"/>
        <v>#VALUE!</v>
      </c>
      <c r="F4557" s="78" t="e">
        <f t="shared" si="356"/>
        <v>#VALUE!</v>
      </c>
      <c r="G4557" s="99">
        <f t="shared" si="357"/>
        <v>0</v>
      </c>
      <c r="H4557" s="99">
        <v>1</v>
      </c>
    </row>
    <row r="4558" spans="3:8" ht="18" customHeight="1" x14ac:dyDescent="0.25">
      <c r="C4558" s="36" t="str">
        <f t="shared" si="353"/>
        <v/>
      </c>
      <c r="D4558" s="36">
        <f t="shared" si="354"/>
        <v>0</v>
      </c>
      <c r="E4558" s="36" t="e">
        <f t="shared" si="355"/>
        <v>#VALUE!</v>
      </c>
      <c r="F4558" s="78" t="e">
        <f t="shared" si="356"/>
        <v>#VALUE!</v>
      </c>
      <c r="G4558" s="99">
        <f t="shared" si="357"/>
        <v>0</v>
      </c>
      <c r="H4558" s="99">
        <v>1</v>
      </c>
    </row>
    <row r="4559" spans="3:8" ht="18" customHeight="1" x14ac:dyDescent="0.25">
      <c r="C4559" s="36" t="str">
        <f t="shared" si="353"/>
        <v/>
      </c>
      <c r="D4559" s="36">
        <f t="shared" si="354"/>
        <v>0</v>
      </c>
      <c r="E4559" s="36" t="e">
        <f t="shared" si="355"/>
        <v>#VALUE!</v>
      </c>
      <c r="F4559" s="78" t="e">
        <f t="shared" si="356"/>
        <v>#VALUE!</v>
      </c>
      <c r="G4559" s="99">
        <f t="shared" si="357"/>
        <v>0</v>
      </c>
      <c r="H4559" s="99">
        <v>1</v>
      </c>
    </row>
    <row r="4560" spans="3:8" ht="18" customHeight="1" x14ac:dyDescent="0.25">
      <c r="C4560" s="36" t="str">
        <f t="shared" si="353"/>
        <v/>
      </c>
      <c r="D4560" s="36">
        <f t="shared" si="354"/>
        <v>0</v>
      </c>
      <c r="E4560" s="36" t="e">
        <f t="shared" si="355"/>
        <v>#VALUE!</v>
      </c>
      <c r="F4560" s="78" t="e">
        <f t="shared" si="356"/>
        <v>#VALUE!</v>
      </c>
      <c r="G4560" s="99">
        <f t="shared" si="357"/>
        <v>0</v>
      </c>
      <c r="H4560" s="99">
        <v>1</v>
      </c>
    </row>
    <row r="4561" spans="3:8" ht="18" customHeight="1" x14ac:dyDescent="0.25">
      <c r="C4561" s="36" t="str">
        <f t="shared" si="353"/>
        <v/>
      </c>
      <c r="D4561" s="36">
        <f t="shared" si="354"/>
        <v>0</v>
      </c>
      <c r="E4561" s="36" t="e">
        <f t="shared" si="355"/>
        <v>#VALUE!</v>
      </c>
      <c r="F4561" s="78" t="e">
        <f t="shared" si="356"/>
        <v>#VALUE!</v>
      </c>
      <c r="G4561" s="99">
        <f t="shared" si="357"/>
        <v>0</v>
      </c>
      <c r="H4561" s="99">
        <v>1</v>
      </c>
    </row>
    <row r="4562" spans="3:8" ht="18" customHeight="1" x14ac:dyDescent="0.25">
      <c r="C4562" s="36" t="str">
        <f t="shared" si="353"/>
        <v/>
      </c>
      <c r="D4562" s="36">
        <f t="shared" si="354"/>
        <v>0</v>
      </c>
      <c r="E4562" s="36" t="e">
        <f t="shared" si="355"/>
        <v>#VALUE!</v>
      </c>
      <c r="F4562" s="78" t="e">
        <f t="shared" si="356"/>
        <v>#VALUE!</v>
      </c>
      <c r="G4562" s="99">
        <f t="shared" si="357"/>
        <v>0</v>
      </c>
      <c r="H4562" s="99">
        <v>1</v>
      </c>
    </row>
    <row r="4563" spans="3:8" ht="18" customHeight="1" x14ac:dyDescent="0.25">
      <c r="C4563" s="36" t="str">
        <f t="shared" si="353"/>
        <v/>
      </c>
      <c r="D4563" s="36">
        <f t="shared" si="354"/>
        <v>0</v>
      </c>
      <c r="E4563" s="36" t="e">
        <f t="shared" si="355"/>
        <v>#VALUE!</v>
      </c>
      <c r="F4563" s="78" t="e">
        <f t="shared" si="356"/>
        <v>#VALUE!</v>
      </c>
      <c r="G4563" s="99">
        <f t="shared" si="357"/>
        <v>0</v>
      </c>
      <c r="H4563" s="99">
        <v>1</v>
      </c>
    </row>
    <row r="4564" spans="3:8" ht="18" customHeight="1" x14ac:dyDescent="0.25">
      <c r="C4564" s="36" t="str">
        <f t="shared" si="353"/>
        <v/>
      </c>
      <c r="D4564" s="36">
        <f t="shared" si="354"/>
        <v>0</v>
      </c>
      <c r="E4564" s="36" t="e">
        <f t="shared" si="355"/>
        <v>#VALUE!</v>
      </c>
      <c r="F4564" s="78" t="e">
        <f t="shared" si="356"/>
        <v>#VALUE!</v>
      </c>
      <c r="G4564" s="99">
        <f t="shared" si="357"/>
        <v>0</v>
      </c>
      <c r="H4564" s="99">
        <v>1</v>
      </c>
    </row>
    <row r="4565" spans="3:8" ht="18" customHeight="1" x14ac:dyDescent="0.25">
      <c r="C4565" s="36" t="str">
        <f t="shared" si="353"/>
        <v/>
      </c>
      <c r="D4565" s="36">
        <f t="shared" si="354"/>
        <v>0</v>
      </c>
      <c r="E4565" s="36" t="e">
        <f t="shared" si="355"/>
        <v>#VALUE!</v>
      </c>
      <c r="F4565" s="78" t="e">
        <f t="shared" si="356"/>
        <v>#VALUE!</v>
      </c>
      <c r="G4565" s="99">
        <f t="shared" si="357"/>
        <v>0</v>
      </c>
      <c r="H4565" s="99">
        <v>1</v>
      </c>
    </row>
    <row r="4566" spans="3:8" ht="18" customHeight="1" x14ac:dyDescent="0.25">
      <c r="C4566" s="36" t="str">
        <f t="shared" si="353"/>
        <v/>
      </c>
      <c r="D4566" s="36">
        <f t="shared" si="354"/>
        <v>0</v>
      </c>
      <c r="E4566" s="36" t="e">
        <f t="shared" si="355"/>
        <v>#VALUE!</v>
      </c>
      <c r="F4566" s="78" t="e">
        <f t="shared" si="356"/>
        <v>#VALUE!</v>
      </c>
      <c r="G4566" s="99">
        <f t="shared" si="357"/>
        <v>0</v>
      </c>
      <c r="H4566" s="99">
        <v>1</v>
      </c>
    </row>
    <row r="4567" spans="3:8" ht="18" customHeight="1" x14ac:dyDescent="0.25">
      <c r="C4567" s="36" t="str">
        <f t="shared" si="353"/>
        <v/>
      </c>
      <c r="D4567" s="36">
        <f t="shared" si="354"/>
        <v>0</v>
      </c>
      <c r="E4567" s="36" t="e">
        <f t="shared" si="355"/>
        <v>#VALUE!</v>
      </c>
      <c r="F4567" s="78" t="e">
        <f t="shared" si="356"/>
        <v>#VALUE!</v>
      </c>
      <c r="G4567" s="99">
        <f t="shared" si="357"/>
        <v>0</v>
      </c>
      <c r="H4567" s="99">
        <v>1</v>
      </c>
    </row>
    <row r="4568" spans="3:8" ht="18" customHeight="1" x14ac:dyDescent="0.25">
      <c r="C4568" s="36" t="str">
        <f t="shared" si="353"/>
        <v/>
      </c>
      <c r="D4568" s="36">
        <f t="shared" si="354"/>
        <v>0</v>
      </c>
      <c r="E4568" s="36" t="e">
        <f t="shared" si="355"/>
        <v>#VALUE!</v>
      </c>
      <c r="F4568" s="78" t="e">
        <f t="shared" si="356"/>
        <v>#VALUE!</v>
      </c>
      <c r="G4568" s="99">
        <f t="shared" si="357"/>
        <v>0</v>
      </c>
      <c r="H4568" s="99">
        <v>1</v>
      </c>
    </row>
    <row r="4569" spans="3:8" ht="18" customHeight="1" x14ac:dyDescent="0.25">
      <c r="C4569" s="36" t="str">
        <f t="shared" si="353"/>
        <v/>
      </c>
      <c r="D4569" s="36">
        <f t="shared" si="354"/>
        <v>0</v>
      </c>
      <c r="E4569" s="36" t="e">
        <f t="shared" si="355"/>
        <v>#VALUE!</v>
      </c>
      <c r="F4569" s="78" t="e">
        <f t="shared" si="356"/>
        <v>#VALUE!</v>
      </c>
      <c r="G4569" s="99">
        <f t="shared" si="357"/>
        <v>0</v>
      </c>
      <c r="H4569" s="99">
        <v>1</v>
      </c>
    </row>
    <row r="4570" spans="3:8" ht="18" customHeight="1" x14ac:dyDescent="0.25">
      <c r="C4570" s="36" t="str">
        <f t="shared" si="353"/>
        <v/>
      </c>
      <c r="D4570" s="36">
        <f t="shared" si="354"/>
        <v>0</v>
      </c>
      <c r="E4570" s="36" t="e">
        <f t="shared" si="355"/>
        <v>#VALUE!</v>
      </c>
      <c r="F4570" s="78" t="e">
        <f t="shared" si="356"/>
        <v>#VALUE!</v>
      </c>
      <c r="G4570" s="99">
        <f t="shared" si="357"/>
        <v>0</v>
      </c>
      <c r="H4570" s="99">
        <v>1</v>
      </c>
    </row>
    <row r="4571" spans="3:8" ht="18" customHeight="1" x14ac:dyDescent="0.25">
      <c r="C4571" s="36" t="str">
        <f t="shared" si="353"/>
        <v/>
      </c>
      <c r="D4571" s="36">
        <f t="shared" si="354"/>
        <v>0</v>
      </c>
      <c r="E4571" s="36" t="e">
        <f t="shared" si="355"/>
        <v>#VALUE!</v>
      </c>
      <c r="F4571" s="78" t="e">
        <f t="shared" si="356"/>
        <v>#VALUE!</v>
      </c>
      <c r="G4571" s="99">
        <f t="shared" si="357"/>
        <v>0</v>
      </c>
      <c r="H4571" s="99">
        <v>1</v>
      </c>
    </row>
    <row r="4572" spans="3:8" ht="18" customHeight="1" x14ac:dyDescent="0.25">
      <c r="C4572" s="36" t="str">
        <f t="shared" si="353"/>
        <v/>
      </c>
      <c r="D4572" s="36">
        <f t="shared" si="354"/>
        <v>0</v>
      </c>
      <c r="E4572" s="36" t="e">
        <f t="shared" si="355"/>
        <v>#VALUE!</v>
      </c>
      <c r="F4572" s="78" t="e">
        <f t="shared" si="356"/>
        <v>#VALUE!</v>
      </c>
      <c r="G4572" s="99">
        <f t="shared" si="357"/>
        <v>0</v>
      </c>
      <c r="H4572" s="99">
        <v>1</v>
      </c>
    </row>
    <row r="4573" spans="3:8" ht="18" customHeight="1" x14ac:dyDescent="0.25">
      <c r="C4573" s="36" t="str">
        <f t="shared" si="353"/>
        <v/>
      </c>
      <c r="D4573" s="36">
        <f t="shared" si="354"/>
        <v>0</v>
      </c>
      <c r="E4573" s="36" t="e">
        <f t="shared" si="355"/>
        <v>#VALUE!</v>
      </c>
      <c r="F4573" s="78" t="e">
        <f t="shared" si="356"/>
        <v>#VALUE!</v>
      </c>
      <c r="G4573" s="99">
        <f t="shared" si="357"/>
        <v>0</v>
      </c>
      <c r="H4573" s="99">
        <v>1</v>
      </c>
    </row>
    <row r="4574" spans="3:8" ht="18" customHeight="1" x14ac:dyDescent="0.25">
      <c r="C4574" s="36" t="str">
        <f t="shared" si="353"/>
        <v/>
      </c>
      <c r="D4574" s="36">
        <f t="shared" si="354"/>
        <v>0</v>
      </c>
      <c r="E4574" s="36" t="e">
        <f t="shared" si="355"/>
        <v>#VALUE!</v>
      </c>
      <c r="F4574" s="78" t="e">
        <f t="shared" si="356"/>
        <v>#VALUE!</v>
      </c>
      <c r="G4574" s="99">
        <f t="shared" si="357"/>
        <v>0</v>
      </c>
      <c r="H4574" s="99">
        <v>1</v>
      </c>
    </row>
    <row r="4575" spans="3:8" ht="18" customHeight="1" x14ac:dyDescent="0.25">
      <c r="C4575" s="36" t="str">
        <f t="shared" si="353"/>
        <v/>
      </c>
      <c r="D4575" s="36">
        <f t="shared" si="354"/>
        <v>0</v>
      </c>
      <c r="E4575" s="36" t="e">
        <f t="shared" si="355"/>
        <v>#VALUE!</v>
      </c>
      <c r="F4575" s="78" t="e">
        <f t="shared" si="356"/>
        <v>#VALUE!</v>
      </c>
      <c r="G4575" s="99">
        <f t="shared" si="357"/>
        <v>0</v>
      </c>
      <c r="H4575" s="99">
        <v>1</v>
      </c>
    </row>
    <row r="4576" spans="3:8" ht="18" customHeight="1" x14ac:dyDescent="0.25">
      <c r="C4576" s="36" t="str">
        <f t="shared" si="353"/>
        <v/>
      </c>
      <c r="D4576" s="36">
        <f t="shared" si="354"/>
        <v>0</v>
      </c>
      <c r="E4576" s="36" t="e">
        <f t="shared" si="355"/>
        <v>#VALUE!</v>
      </c>
      <c r="F4576" s="78" t="e">
        <f t="shared" si="356"/>
        <v>#VALUE!</v>
      </c>
      <c r="G4576" s="99">
        <f t="shared" si="357"/>
        <v>0</v>
      </c>
      <c r="H4576" s="99">
        <v>1</v>
      </c>
    </row>
    <row r="4577" spans="3:8" ht="18" customHeight="1" x14ac:dyDescent="0.25">
      <c r="C4577" s="36" t="str">
        <f t="shared" si="353"/>
        <v/>
      </c>
      <c r="D4577" s="36">
        <f t="shared" si="354"/>
        <v>0</v>
      </c>
      <c r="E4577" s="36" t="e">
        <f t="shared" si="355"/>
        <v>#VALUE!</v>
      </c>
      <c r="F4577" s="78" t="e">
        <f t="shared" si="356"/>
        <v>#VALUE!</v>
      </c>
      <c r="G4577" s="99">
        <f t="shared" si="357"/>
        <v>0</v>
      </c>
      <c r="H4577" s="99">
        <v>1</v>
      </c>
    </row>
    <row r="4578" spans="3:8" ht="18" customHeight="1" x14ac:dyDescent="0.25">
      <c r="C4578" s="36" t="str">
        <f t="shared" si="353"/>
        <v/>
      </c>
      <c r="D4578" s="36">
        <f t="shared" si="354"/>
        <v>0</v>
      </c>
      <c r="E4578" s="36" t="e">
        <f t="shared" si="355"/>
        <v>#VALUE!</v>
      </c>
      <c r="F4578" s="78" t="e">
        <f t="shared" si="356"/>
        <v>#VALUE!</v>
      </c>
      <c r="G4578" s="99">
        <f t="shared" si="357"/>
        <v>0</v>
      </c>
      <c r="H4578" s="99">
        <v>1</v>
      </c>
    </row>
    <row r="4579" spans="3:8" ht="18" customHeight="1" x14ac:dyDescent="0.25">
      <c r="C4579" s="36" t="str">
        <f t="shared" si="353"/>
        <v/>
      </c>
      <c r="D4579" s="36">
        <f t="shared" si="354"/>
        <v>0</v>
      </c>
      <c r="E4579" s="36" t="e">
        <f t="shared" si="355"/>
        <v>#VALUE!</v>
      </c>
      <c r="F4579" s="78" t="e">
        <f t="shared" si="356"/>
        <v>#VALUE!</v>
      </c>
      <c r="G4579" s="99">
        <f t="shared" si="357"/>
        <v>0</v>
      </c>
      <c r="H4579" s="99">
        <v>1</v>
      </c>
    </row>
    <row r="4580" spans="3:8" ht="18" customHeight="1" x14ac:dyDescent="0.25">
      <c r="C4580" s="36" t="str">
        <f t="shared" si="353"/>
        <v/>
      </c>
      <c r="D4580" s="36">
        <f t="shared" si="354"/>
        <v>0</v>
      </c>
      <c r="E4580" s="36" t="e">
        <f t="shared" si="355"/>
        <v>#VALUE!</v>
      </c>
      <c r="F4580" s="78" t="e">
        <f t="shared" si="356"/>
        <v>#VALUE!</v>
      </c>
      <c r="G4580" s="99">
        <f t="shared" si="357"/>
        <v>0</v>
      </c>
      <c r="H4580" s="99">
        <v>1</v>
      </c>
    </row>
    <row r="4581" spans="3:8" ht="18" customHeight="1" x14ac:dyDescent="0.25">
      <c r="C4581" s="36" t="str">
        <f t="shared" si="353"/>
        <v/>
      </c>
      <c r="D4581" s="36">
        <f t="shared" si="354"/>
        <v>0</v>
      </c>
      <c r="E4581" s="36" t="e">
        <f t="shared" si="355"/>
        <v>#VALUE!</v>
      </c>
      <c r="F4581" s="78" t="e">
        <f t="shared" si="356"/>
        <v>#VALUE!</v>
      </c>
      <c r="G4581" s="99">
        <f t="shared" si="357"/>
        <v>0</v>
      </c>
      <c r="H4581" s="99">
        <v>1</v>
      </c>
    </row>
    <row r="4582" spans="3:8" ht="18" customHeight="1" x14ac:dyDescent="0.25">
      <c r="C4582" s="36" t="str">
        <f t="shared" si="353"/>
        <v/>
      </c>
      <c r="D4582" s="36">
        <f t="shared" si="354"/>
        <v>0</v>
      </c>
      <c r="E4582" s="36" t="e">
        <f t="shared" si="355"/>
        <v>#VALUE!</v>
      </c>
      <c r="F4582" s="78" t="e">
        <f t="shared" si="356"/>
        <v>#VALUE!</v>
      </c>
      <c r="G4582" s="99">
        <f t="shared" si="357"/>
        <v>0</v>
      </c>
      <c r="H4582" s="99">
        <v>1</v>
      </c>
    </row>
    <row r="4583" spans="3:8" ht="18" customHeight="1" x14ac:dyDescent="0.25">
      <c r="C4583" s="36" t="str">
        <f t="shared" si="353"/>
        <v/>
      </c>
      <c r="D4583" s="36">
        <f t="shared" si="354"/>
        <v>0</v>
      </c>
      <c r="E4583" s="36" t="e">
        <f t="shared" si="355"/>
        <v>#VALUE!</v>
      </c>
      <c r="F4583" s="78" t="e">
        <f t="shared" si="356"/>
        <v>#VALUE!</v>
      </c>
      <c r="G4583" s="99">
        <f t="shared" si="357"/>
        <v>0</v>
      </c>
      <c r="H4583" s="99">
        <v>1</v>
      </c>
    </row>
    <row r="4584" spans="3:8" ht="18" customHeight="1" x14ac:dyDescent="0.25">
      <c r="C4584" s="36" t="str">
        <f t="shared" si="353"/>
        <v/>
      </c>
      <c r="D4584" s="36">
        <f t="shared" si="354"/>
        <v>0</v>
      </c>
      <c r="E4584" s="36" t="e">
        <f t="shared" si="355"/>
        <v>#VALUE!</v>
      </c>
      <c r="F4584" s="78" t="e">
        <f t="shared" si="356"/>
        <v>#VALUE!</v>
      </c>
      <c r="G4584" s="99">
        <f t="shared" si="357"/>
        <v>0</v>
      </c>
      <c r="H4584" s="99">
        <v>1</v>
      </c>
    </row>
    <row r="4585" spans="3:8" ht="18" customHeight="1" x14ac:dyDescent="0.25">
      <c r="C4585" s="36" t="str">
        <f t="shared" si="353"/>
        <v/>
      </c>
      <c r="D4585" s="36">
        <f t="shared" si="354"/>
        <v>0</v>
      </c>
      <c r="E4585" s="36" t="e">
        <f t="shared" si="355"/>
        <v>#VALUE!</v>
      </c>
      <c r="F4585" s="78" t="e">
        <f t="shared" si="356"/>
        <v>#VALUE!</v>
      </c>
      <c r="G4585" s="99">
        <f t="shared" si="357"/>
        <v>0</v>
      </c>
      <c r="H4585" s="99">
        <v>1</v>
      </c>
    </row>
    <row r="4586" spans="3:8" ht="18" customHeight="1" x14ac:dyDescent="0.25">
      <c r="C4586" s="36" t="str">
        <f t="shared" si="353"/>
        <v/>
      </c>
      <c r="D4586" s="36">
        <f t="shared" si="354"/>
        <v>0</v>
      </c>
      <c r="E4586" s="36" t="e">
        <f t="shared" si="355"/>
        <v>#VALUE!</v>
      </c>
      <c r="F4586" s="78" t="e">
        <f t="shared" si="356"/>
        <v>#VALUE!</v>
      </c>
      <c r="G4586" s="99">
        <f t="shared" si="357"/>
        <v>0</v>
      </c>
      <c r="H4586" s="99">
        <v>1</v>
      </c>
    </row>
    <row r="4587" spans="3:8" ht="18" customHeight="1" x14ac:dyDescent="0.25">
      <c r="C4587" s="36" t="str">
        <f t="shared" si="353"/>
        <v/>
      </c>
      <c r="D4587" s="36">
        <f t="shared" si="354"/>
        <v>0</v>
      </c>
      <c r="E4587" s="36" t="e">
        <f t="shared" si="355"/>
        <v>#VALUE!</v>
      </c>
      <c r="F4587" s="78" t="e">
        <f t="shared" si="356"/>
        <v>#VALUE!</v>
      </c>
      <c r="G4587" s="99">
        <f t="shared" si="357"/>
        <v>0</v>
      </c>
      <c r="H4587" s="99">
        <v>1</v>
      </c>
    </row>
    <row r="4588" spans="3:8" ht="18" customHeight="1" x14ac:dyDescent="0.25">
      <c r="C4588" s="36" t="str">
        <f t="shared" si="353"/>
        <v/>
      </c>
      <c r="D4588" s="36">
        <f t="shared" si="354"/>
        <v>0</v>
      </c>
      <c r="E4588" s="36" t="e">
        <f t="shared" si="355"/>
        <v>#VALUE!</v>
      </c>
      <c r="F4588" s="78" t="e">
        <f t="shared" si="356"/>
        <v>#VALUE!</v>
      </c>
      <c r="G4588" s="99">
        <f t="shared" si="357"/>
        <v>0</v>
      </c>
      <c r="H4588" s="99">
        <v>1</v>
      </c>
    </row>
    <row r="4589" spans="3:8" ht="18" customHeight="1" x14ac:dyDescent="0.25">
      <c r="C4589" s="36" t="str">
        <f t="shared" si="353"/>
        <v/>
      </c>
      <c r="D4589" s="36">
        <f t="shared" si="354"/>
        <v>0</v>
      </c>
      <c r="E4589" s="36" t="e">
        <f t="shared" si="355"/>
        <v>#VALUE!</v>
      </c>
      <c r="F4589" s="78" t="e">
        <f t="shared" si="356"/>
        <v>#VALUE!</v>
      </c>
      <c r="G4589" s="99">
        <f t="shared" si="357"/>
        <v>0</v>
      </c>
      <c r="H4589" s="99">
        <v>1</v>
      </c>
    </row>
    <row r="4590" spans="3:8" ht="18" customHeight="1" x14ac:dyDescent="0.25">
      <c r="C4590" s="36" t="str">
        <f t="shared" si="353"/>
        <v/>
      </c>
      <c r="D4590" s="36">
        <f t="shared" si="354"/>
        <v>0</v>
      </c>
      <c r="E4590" s="36" t="e">
        <f t="shared" si="355"/>
        <v>#VALUE!</v>
      </c>
      <c r="F4590" s="78" t="e">
        <f t="shared" si="356"/>
        <v>#VALUE!</v>
      </c>
      <c r="G4590" s="99">
        <f t="shared" si="357"/>
        <v>0</v>
      </c>
      <c r="H4590" s="99">
        <v>1</v>
      </c>
    </row>
    <row r="4591" spans="3:8" ht="18" customHeight="1" x14ac:dyDescent="0.25">
      <c r="C4591" s="36" t="str">
        <f t="shared" si="353"/>
        <v/>
      </c>
      <c r="D4591" s="36">
        <f t="shared" si="354"/>
        <v>0</v>
      </c>
      <c r="E4591" s="36" t="e">
        <f t="shared" si="355"/>
        <v>#VALUE!</v>
      </c>
      <c r="F4591" s="78" t="e">
        <f t="shared" si="356"/>
        <v>#VALUE!</v>
      </c>
      <c r="G4591" s="99">
        <f t="shared" si="357"/>
        <v>0</v>
      </c>
      <c r="H4591" s="99">
        <v>1</v>
      </c>
    </row>
    <row r="4592" spans="3:8" ht="18" customHeight="1" x14ac:dyDescent="0.25">
      <c r="C4592" s="36" t="str">
        <f t="shared" si="353"/>
        <v/>
      </c>
      <c r="D4592" s="36">
        <f t="shared" si="354"/>
        <v>0</v>
      </c>
      <c r="E4592" s="36" t="e">
        <f t="shared" si="355"/>
        <v>#VALUE!</v>
      </c>
      <c r="F4592" s="78" t="e">
        <f t="shared" si="356"/>
        <v>#VALUE!</v>
      </c>
      <c r="G4592" s="99">
        <f t="shared" si="357"/>
        <v>0</v>
      </c>
      <c r="H4592" s="99">
        <v>1</v>
      </c>
    </row>
    <row r="4593" spans="3:8" ht="18" customHeight="1" x14ac:dyDescent="0.25">
      <c r="C4593" s="36" t="str">
        <f t="shared" si="353"/>
        <v/>
      </c>
      <c r="D4593" s="36">
        <f t="shared" si="354"/>
        <v>0</v>
      </c>
      <c r="E4593" s="36" t="e">
        <f t="shared" si="355"/>
        <v>#VALUE!</v>
      </c>
      <c r="F4593" s="78" t="e">
        <f t="shared" si="356"/>
        <v>#VALUE!</v>
      </c>
      <c r="G4593" s="99">
        <f t="shared" si="357"/>
        <v>0</v>
      </c>
      <c r="H4593" s="99">
        <v>1</v>
      </c>
    </row>
    <row r="4594" spans="3:8" ht="18" customHeight="1" x14ac:dyDescent="0.25">
      <c r="C4594" s="36" t="str">
        <f t="shared" si="353"/>
        <v/>
      </c>
      <c r="D4594" s="36">
        <f t="shared" si="354"/>
        <v>0</v>
      </c>
      <c r="E4594" s="36" t="e">
        <f t="shared" si="355"/>
        <v>#VALUE!</v>
      </c>
      <c r="F4594" s="78" t="e">
        <f t="shared" si="356"/>
        <v>#VALUE!</v>
      </c>
      <c r="G4594" s="99">
        <f t="shared" si="357"/>
        <v>0</v>
      </c>
      <c r="H4594" s="99">
        <v>1</v>
      </c>
    </row>
    <row r="4595" spans="3:8" ht="18" customHeight="1" x14ac:dyDescent="0.25">
      <c r="C4595" s="36" t="str">
        <f t="shared" si="353"/>
        <v/>
      </c>
      <c r="D4595" s="36">
        <f t="shared" si="354"/>
        <v>0</v>
      </c>
      <c r="E4595" s="36" t="e">
        <f t="shared" si="355"/>
        <v>#VALUE!</v>
      </c>
      <c r="F4595" s="78" t="e">
        <f t="shared" si="356"/>
        <v>#VALUE!</v>
      </c>
      <c r="G4595" s="99">
        <f t="shared" si="357"/>
        <v>0</v>
      </c>
      <c r="H4595" s="99">
        <v>1</v>
      </c>
    </row>
    <row r="4596" spans="3:8" ht="18" customHeight="1" x14ac:dyDescent="0.25">
      <c r="C4596" s="36" t="str">
        <f t="shared" si="353"/>
        <v/>
      </c>
      <c r="D4596" s="36">
        <f t="shared" si="354"/>
        <v>0</v>
      </c>
      <c r="E4596" s="36" t="e">
        <f t="shared" si="355"/>
        <v>#VALUE!</v>
      </c>
      <c r="F4596" s="78" t="e">
        <f t="shared" si="356"/>
        <v>#VALUE!</v>
      </c>
      <c r="G4596" s="99">
        <f t="shared" si="357"/>
        <v>0</v>
      </c>
      <c r="H4596" s="99">
        <v>1</v>
      </c>
    </row>
    <row r="4597" spans="3:8" ht="18" customHeight="1" x14ac:dyDescent="0.25">
      <c r="C4597" s="36" t="str">
        <f t="shared" si="353"/>
        <v/>
      </c>
      <c r="D4597" s="36">
        <f t="shared" si="354"/>
        <v>0</v>
      </c>
      <c r="E4597" s="36" t="e">
        <f t="shared" si="355"/>
        <v>#VALUE!</v>
      </c>
      <c r="F4597" s="78" t="e">
        <f t="shared" si="356"/>
        <v>#VALUE!</v>
      </c>
      <c r="G4597" s="99">
        <f t="shared" si="357"/>
        <v>0</v>
      </c>
      <c r="H4597" s="99">
        <v>1</v>
      </c>
    </row>
    <row r="4598" spans="3:8" ht="18" customHeight="1" x14ac:dyDescent="0.25">
      <c r="C4598" s="36" t="str">
        <f t="shared" si="353"/>
        <v/>
      </c>
      <c r="D4598" s="36">
        <f t="shared" si="354"/>
        <v>0</v>
      </c>
      <c r="E4598" s="36" t="e">
        <f t="shared" si="355"/>
        <v>#VALUE!</v>
      </c>
      <c r="F4598" s="78" t="e">
        <f t="shared" si="356"/>
        <v>#VALUE!</v>
      </c>
      <c r="G4598" s="99">
        <f t="shared" si="357"/>
        <v>0</v>
      </c>
      <c r="H4598" s="99">
        <v>1</v>
      </c>
    </row>
    <row r="4599" spans="3:8" ht="18" customHeight="1" x14ac:dyDescent="0.25">
      <c r="C4599" s="36" t="str">
        <f t="shared" si="353"/>
        <v/>
      </c>
      <c r="D4599" s="36">
        <f t="shared" si="354"/>
        <v>0</v>
      </c>
      <c r="E4599" s="36" t="e">
        <f t="shared" si="355"/>
        <v>#VALUE!</v>
      </c>
      <c r="F4599" s="78" t="e">
        <f t="shared" si="356"/>
        <v>#VALUE!</v>
      </c>
      <c r="G4599" s="99">
        <f t="shared" si="357"/>
        <v>0</v>
      </c>
      <c r="H4599" s="99">
        <v>1</v>
      </c>
    </row>
    <row r="4600" spans="3:8" ht="18" customHeight="1" x14ac:dyDescent="0.25">
      <c r="C4600" s="36" t="str">
        <f t="shared" si="353"/>
        <v/>
      </c>
      <c r="D4600" s="36">
        <f t="shared" si="354"/>
        <v>0</v>
      </c>
      <c r="E4600" s="36" t="e">
        <f t="shared" si="355"/>
        <v>#VALUE!</v>
      </c>
      <c r="F4600" s="78" t="e">
        <f t="shared" si="356"/>
        <v>#VALUE!</v>
      </c>
      <c r="G4600" s="99">
        <f t="shared" si="357"/>
        <v>0</v>
      </c>
      <c r="H4600" s="99">
        <v>1</v>
      </c>
    </row>
    <row r="4601" spans="3:8" ht="18" customHeight="1" x14ac:dyDescent="0.25">
      <c r="C4601" s="36" t="str">
        <f t="shared" si="353"/>
        <v/>
      </c>
      <c r="D4601" s="36">
        <f t="shared" si="354"/>
        <v>0</v>
      </c>
      <c r="E4601" s="36" t="e">
        <f t="shared" si="355"/>
        <v>#VALUE!</v>
      </c>
      <c r="F4601" s="78" t="e">
        <f t="shared" si="356"/>
        <v>#VALUE!</v>
      </c>
      <c r="G4601" s="99">
        <f t="shared" si="357"/>
        <v>0</v>
      </c>
      <c r="H4601" s="99">
        <v>1</v>
      </c>
    </row>
    <row r="4602" spans="3:8" ht="18" customHeight="1" x14ac:dyDescent="0.25">
      <c r="C4602" s="36" t="str">
        <f t="shared" si="353"/>
        <v/>
      </c>
      <c r="D4602" s="36">
        <f t="shared" si="354"/>
        <v>0</v>
      </c>
      <c r="E4602" s="36" t="e">
        <f t="shared" si="355"/>
        <v>#VALUE!</v>
      </c>
      <c r="F4602" s="78" t="e">
        <f t="shared" si="356"/>
        <v>#VALUE!</v>
      </c>
      <c r="G4602" s="99">
        <f t="shared" si="357"/>
        <v>0</v>
      </c>
      <c r="H4602" s="99">
        <v>1</v>
      </c>
    </row>
    <row r="4603" spans="3:8" ht="18" customHeight="1" x14ac:dyDescent="0.25">
      <c r="C4603" s="36" t="str">
        <f t="shared" si="353"/>
        <v/>
      </c>
      <c r="D4603" s="36">
        <f t="shared" si="354"/>
        <v>0</v>
      </c>
      <c r="E4603" s="36" t="e">
        <f t="shared" si="355"/>
        <v>#VALUE!</v>
      </c>
      <c r="F4603" s="78" t="e">
        <f t="shared" si="356"/>
        <v>#VALUE!</v>
      </c>
      <c r="G4603" s="99">
        <f t="shared" si="357"/>
        <v>0</v>
      </c>
      <c r="H4603" s="99">
        <v>1</v>
      </c>
    </row>
    <row r="4604" spans="3:8" ht="18" customHeight="1" x14ac:dyDescent="0.25">
      <c r="C4604" s="36" t="str">
        <f t="shared" si="353"/>
        <v/>
      </c>
      <c r="D4604" s="36">
        <f t="shared" si="354"/>
        <v>0</v>
      </c>
      <c r="E4604" s="36" t="e">
        <f t="shared" si="355"/>
        <v>#VALUE!</v>
      </c>
      <c r="F4604" s="78" t="e">
        <f t="shared" si="356"/>
        <v>#VALUE!</v>
      </c>
      <c r="G4604" s="99">
        <f t="shared" si="357"/>
        <v>0</v>
      </c>
      <c r="H4604" s="99">
        <v>1</v>
      </c>
    </row>
    <row r="4605" spans="3:8" ht="18" customHeight="1" x14ac:dyDescent="0.25">
      <c r="C4605" s="36" t="str">
        <f t="shared" si="353"/>
        <v/>
      </c>
      <c r="D4605" s="36">
        <f t="shared" si="354"/>
        <v>0</v>
      </c>
      <c r="E4605" s="36" t="e">
        <f t="shared" si="355"/>
        <v>#VALUE!</v>
      </c>
      <c r="F4605" s="78" t="e">
        <f t="shared" si="356"/>
        <v>#VALUE!</v>
      </c>
      <c r="G4605" s="99">
        <f t="shared" si="357"/>
        <v>0</v>
      </c>
      <c r="H4605" s="99">
        <v>1</v>
      </c>
    </row>
    <row r="4606" spans="3:8" ht="18" customHeight="1" x14ac:dyDescent="0.25">
      <c r="C4606" s="36" t="str">
        <f t="shared" si="353"/>
        <v/>
      </c>
      <c r="D4606" s="36">
        <f t="shared" si="354"/>
        <v>0</v>
      </c>
      <c r="E4606" s="36" t="e">
        <f t="shared" si="355"/>
        <v>#VALUE!</v>
      </c>
      <c r="F4606" s="78" t="e">
        <f t="shared" si="356"/>
        <v>#VALUE!</v>
      </c>
      <c r="G4606" s="99">
        <f t="shared" si="357"/>
        <v>0</v>
      </c>
      <c r="H4606" s="99">
        <v>1</v>
      </c>
    </row>
    <row r="4607" spans="3:8" ht="18" customHeight="1" x14ac:dyDescent="0.25">
      <c r="C4607" s="36" t="str">
        <f t="shared" si="353"/>
        <v/>
      </c>
      <c r="D4607" s="36">
        <f t="shared" si="354"/>
        <v>0</v>
      </c>
      <c r="E4607" s="36" t="e">
        <f t="shared" si="355"/>
        <v>#VALUE!</v>
      </c>
      <c r="F4607" s="78" t="e">
        <f t="shared" si="356"/>
        <v>#VALUE!</v>
      </c>
      <c r="G4607" s="99">
        <f t="shared" si="357"/>
        <v>0</v>
      </c>
      <c r="H4607" s="99">
        <v>1</v>
      </c>
    </row>
    <row r="4608" spans="3:8" ht="18" customHeight="1" x14ac:dyDescent="0.25">
      <c r="C4608" s="36" t="str">
        <f t="shared" si="353"/>
        <v/>
      </c>
      <c r="D4608" s="36">
        <f t="shared" si="354"/>
        <v>0</v>
      </c>
      <c r="E4608" s="36" t="e">
        <f t="shared" si="355"/>
        <v>#VALUE!</v>
      </c>
      <c r="F4608" s="78" t="e">
        <f t="shared" si="356"/>
        <v>#VALUE!</v>
      </c>
      <c r="G4608" s="99">
        <f t="shared" si="357"/>
        <v>0</v>
      </c>
      <c r="H4608" s="99">
        <v>1</v>
      </c>
    </row>
    <row r="4609" spans="3:8" ht="18" customHeight="1" x14ac:dyDescent="0.25">
      <c r="C4609" s="36" t="str">
        <f t="shared" si="353"/>
        <v/>
      </c>
      <c r="D4609" s="36">
        <f t="shared" si="354"/>
        <v>0</v>
      </c>
      <c r="E4609" s="36" t="e">
        <f t="shared" si="355"/>
        <v>#VALUE!</v>
      </c>
      <c r="F4609" s="78" t="e">
        <f t="shared" si="356"/>
        <v>#VALUE!</v>
      </c>
      <c r="G4609" s="99">
        <f t="shared" si="357"/>
        <v>0</v>
      </c>
      <c r="H4609" s="99">
        <v>1</v>
      </c>
    </row>
    <row r="4610" spans="3:8" ht="18" customHeight="1" x14ac:dyDescent="0.25">
      <c r="C4610" s="36" t="str">
        <f t="shared" si="353"/>
        <v/>
      </c>
      <c r="D4610" s="36">
        <f t="shared" si="354"/>
        <v>0</v>
      </c>
      <c r="E4610" s="36" t="e">
        <f t="shared" si="355"/>
        <v>#VALUE!</v>
      </c>
      <c r="F4610" s="78" t="e">
        <f t="shared" si="356"/>
        <v>#VALUE!</v>
      </c>
      <c r="G4610" s="99">
        <f t="shared" si="357"/>
        <v>0</v>
      </c>
      <c r="H4610" s="99">
        <v>1</v>
      </c>
    </row>
    <row r="4611" spans="3:8" ht="18" customHeight="1" x14ac:dyDescent="0.25">
      <c r="C4611" s="36" t="str">
        <f t="shared" ref="C4611:C4674" si="358">TRIM(RIGHT(SUBSTITUTE(A4611,"/",REPT(" ",LEN(A4611))),LEN(A4611)))</f>
        <v/>
      </c>
      <c r="D4611" s="36">
        <f t="shared" ref="D4611:D4674" si="359">B4611</f>
        <v>0</v>
      </c>
      <c r="E4611" s="36" t="e">
        <f t="shared" ref="E4611:E4674" si="360">LEFT(A4611,LEN(A4611)-LEN(C4611)-1)</f>
        <v>#VALUE!</v>
      </c>
      <c r="F4611" s="78" t="e">
        <f t="shared" ref="F4611:F4674" si="361">LEFT(A4611,FIND("/",A4611,FIND("/",A4611)+1)-1)</f>
        <v>#VALUE!</v>
      </c>
      <c r="G4611" s="99">
        <f t="shared" ref="G4611:G4674" si="362">B4611</f>
        <v>0</v>
      </c>
      <c r="H4611" s="99">
        <v>1</v>
      </c>
    </row>
    <row r="4612" spans="3:8" ht="18" customHeight="1" x14ac:dyDescent="0.25">
      <c r="C4612" s="36" t="str">
        <f t="shared" si="358"/>
        <v/>
      </c>
      <c r="D4612" s="36">
        <f t="shared" si="359"/>
        <v>0</v>
      </c>
      <c r="E4612" s="36" t="e">
        <f t="shared" si="360"/>
        <v>#VALUE!</v>
      </c>
      <c r="F4612" s="78" t="e">
        <f t="shared" si="361"/>
        <v>#VALUE!</v>
      </c>
      <c r="G4612" s="99">
        <f t="shared" si="362"/>
        <v>0</v>
      </c>
      <c r="H4612" s="99">
        <v>1</v>
      </c>
    </row>
    <row r="4613" spans="3:8" ht="18" customHeight="1" x14ac:dyDescent="0.25">
      <c r="C4613" s="36" t="str">
        <f t="shared" si="358"/>
        <v/>
      </c>
      <c r="D4613" s="36">
        <f t="shared" si="359"/>
        <v>0</v>
      </c>
      <c r="E4613" s="36" t="e">
        <f t="shared" si="360"/>
        <v>#VALUE!</v>
      </c>
      <c r="F4613" s="78" t="e">
        <f t="shared" si="361"/>
        <v>#VALUE!</v>
      </c>
      <c r="G4613" s="99">
        <f t="shared" si="362"/>
        <v>0</v>
      </c>
      <c r="H4613" s="99">
        <v>1</v>
      </c>
    </row>
    <row r="4614" spans="3:8" ht="18" customHeight="1" x14ac:dyDescent="0.25">
      <c r="C4614" s="36" t="str">
        <f t="shared" si="358"/>
        <v/>
      </c>
      <c r="D4614" s="36">
        <f t="shared" si="359"/>
        <v>0</v>
      </c>
      <c r="E4614" s="36" t="e">
        <f t="shared" si="360"/>
        <v>#VALUE!</v>
      </c>
      <c r="F4614" s="78" t="e">
        <f t="shared" si="361"/>
        <v>#VALUE!</v>
      </c>
      <c r="G4614" s="99">
        <f t="shared" si="362"/>
        <v>0</v>
      </c>
      <c r="H4614" s="99">
        <v>1</v>
      </c>
    </row>
    <row r="4615" spans="3:8" ht="18" customHeight="1" x14ac:dyDescent="0.25">
      <c r="C4615" s="36" t="str">
        <f t="shared" si="358"/>
        <v/>
      </c>
      <c r="D4615" s="36">
        <f t="shared" si="359"/>
        <v>0</v>
      </c>
      <c r="E4615" s="36" t="e">
        <f t="shared" si="360"/>
        <v>#VALUE!</v>
      </c>
      <c r="F4615" s="78" t="e">
        <f t="shared" si="361"/>
        <v>#VALUE!</v>
      </c>
      <c r="G4615" s="99">
        <f t="shared" si="362"/>
        <v>0</v>
      </c>
      <c r="H4615" s="99">
        <v>1</v>
      </c>
    </row>
    <row r="4616" spans="3:8" ht="18" customHeight="1" x14ac:dyDescent="0.25">
      <c r="C4616" s="36" t="str">
        <f t="shared" si="358"/>
        <v/>
      </c>
      <c r="D4616" s="36">
        <f t="shared" si="359"/>
        <v>0</v>
      </c>
      <c r="E4616" s="36" t="e">
        <f t="shared" si="360"/>
        <v>#VALUE!</v>
      </c>
      <c r="F4616" s="78" t="e">
        <f t="shared" si="361"/>
        <v>#VALUE!</v>
      </c>
      <c r="G4616" s="99">
        <f t="shared" si="362"/>
        <v>0</v>
      </c>
      <c r="H4616" s="99">
        <v>1</v>
      </c>
    </row>
    <row r="4617" spans="3:8" ht="18" customHeight="1" x14ac:dyDescent="0.25">
      <c r="C4617" s="36" t="str">
        <f t="shared" si="358"/>
        <v/>
      </c>
      <c r="D4617" s="36">
        <f t="shared" si="359"/>
        <v>0</v>
      </c>
      <c r="E4617" s="36" t="e">
        <f t="shared" si="360"/>
        <v>#VALUE!</v>
      </c>
      <c r="F4617" s="78" t="e">
        <f t="shared" si="361"/>
        <v>#VALUE!</v>
      </c>
      <c r="G4617" s="99">
        <f t="shared" si="362"/>
        <v>0</v>
      </c>
      <c r="H4617" s="99">
        <v>1</v>
      </c>
    </row>
    <row r="4618" spans="3:8" ht="18" customHeight="1" x14ac:dyDescent="0.25">
      <c r="C4618" s="36" t="str">
        <f t="shared" si="358"/>
        <v/>
      </c>
      <c r="D4618" s="36">
        <f t="shared" si="359"/>
        <v>0</v>
      </c>
      <c r="E4618" s="36" t="e">
        <f t="shared" si="360"/>
        <v>#VALUE!</v>
      </c>
      <c r="F4618" s="78" t="e">
        <f t="shared" si="361"/>
        <v>#VALUE!</v>
      </c>
      <c r="G4618" s="99">
        <f t="shared" si="362"/>
        <v>0</v>
      </c>
      <c r="H4618" s="99">
        <v>1</v>
      </c>
    </row>
    <row r="4619" spans="3:8" ht="18" customHeight="1" x14ac:dyDescent="0.25">
      <c r="C4619" s="36" t="str">
        <f t="shared" si="358"/>
        <v/>
      </c>
      <c r="D4619" s="36">
        <f t="shared" si="359"/>
        <v>0</v>
      </c>
      <c r="E4619" s="36" t="e">
        <f t="shared" si="360"/>
        <v>#VALUE!</v>
      </c>
      <c r="F4619" s="78" t="e">
        <f t="shared" si="361"/>
        <v>#VALUE!</v>
      </c>
      <c r="G4619" s="99">
        <f t="shared" si="362"/>
        <v>0</v>
      </c>
      <c r="H4619" s="99">
        <v>1</v>
      </c>
    </row>
    <row r="4620" spans="3:8" ht="18" customHeight="1" x14ac:dyDescent="0.25">
      <c r="C4620" s="36" t="str">
        <f t="shared" si="358"/>
        <v/>
      </c>
      <c r="D4620" s="36">
        <f t="shared" si="359"/>
        <v>0</v>
      </c>
      <c r="E4620" s="36" t="e">
        <f t="shared" si="360"/>
        <v>#VALUE!</v>
      </c>
      <c r="F4620" s="78" t="e">
        <f t="shared" si="361"/>
        <v>#VALUE!</v>
      </c>
      <c r="G4620" s="99">
        <f t="shared" si="362"/>
        <v>0</v>
      </c>
      <c r="H4620" s="99">
        <v>1</v>
      </c>
    </row>
    <row r="4621" spans="3:8" ht="18" customHeight="1" x14ac:dyDescent="0.25">
      <c r="C4621" s="36" t="str">
        <f t="shared" si="358"/>
        <v/>
      </c>
      <c r="D4621" s="36">
        <f t="shared" si="359"/>
        <v>0</v>
      </c>
      <c r="E4621" s="36" t="e">
        <f t="shared" si="360"/>
        <v>#VALUE!</v>
      </c>
      <c r="F4621" s="78" t="e">
        <f t="shared" si="361"/>
        <v>#VALUE!</v>
      </c>
      <c r="G4621" s="99">
        <f t="shared" si="362"/>
        <v>0</v>
      </c>
      <c r="H4621" s="99">
        <v>1</v>
      </c>
    </row>
    <row r="4622" spans="3:8" ht="18" customHeight="1" x14ac:dyDescent="0.25">
      <c r="C4622" s="36" t="str">
        <f t="shared" si="358"/>
        <v/>
      </c>
      <c r="D4622" s="36">
        <f t="shared" si="359"/>
        <v>0</v>
      </c>
      <c r="E4622" s="36" t="e">
        <f t="shared" si="360"/>
        <v>#VALUE!</v>
      </c>
      <c r="F4622" s="78" t="e">
        <f t="shared" si="361"/>
        <v>#VALUE!</v>
      </c>
      <c r="G4622" s="99">
        <f t="shared" si="362"/>
        <v>0</v>
      </c>
      <c r="H4622" s="99">
        <v>1</v>
      </c>
    </row>
    <row r="4623" spans="3:8" ht="18" customHeight="1" x14ac:dyDescent="0.25">
      <c r="C4623" s="36" t="str">
        <f t="shared" si="358"/>
        <v/>
      </c>
      <c r="D4623" s="36">
        <f t="shared" si="359"/>
        <v>0</v>
      </c>
      <c r="E4623" s="36" t="e">
        <f t="shared" si="360"/>
        <v>#VALUE!</v>
      </c>
      <c r="F4623" s="78" t="e">
        <f t="shared" si="361"/>
        <v>#VALUE!</v>
      </c>
      <c r="G4623" s="99">
        <f t="shared" si="362"/>
        <v>0</v>
      </c>
      <c r="H4623" s="99">
        <v>1</v>
      </c>
    </row>
    <row r="4624" spans="3:8" ht="18" customHeight="1" x14ac:dyDescent="0.25">
      <c r="C4624" s="36" t="str">
        <f t="shared" si="358"/>
        <v/>
      </c>
      <c r="D4624" s="36">
        <f t="shared" si="359"/>
        <v>0</v>
      </c>
      <c r="E4624" s="36" t="e">
        <f t="shared" si="360"/>
        <v>#VALUE!</v>
      </c>
      <c r="F4624" s="78" t="e">
        <f t="shared" si="361"/>
        <v>#VALUE!</v>
      </c>
      <c r="G4624" s="99">
        <f t="shared" si="362"/>
        <v>0</v>
      </c>
      <c r="H4624" s="99">
        <v>1</v>
      </c>
    </row>
    <row r="4625" spans="3:8" ht="18" customHeight="1" x14ac:dyDescent="0.25">
      <c r="C4625" s="36" t="str">
        <f t="shared" si="358"/>
        <v/>
      </c>
      <c r="D4625" s="36">
        <f t="shared" si="359"/>
        <v>0</v>
      </c>
      <c r="E4625" s="36" t="e">
        <f t="shared" si="360"/>
        <v>#VALUE!</v>
      </c>
      <c r="F4625" s="78" t="e">
        <f t="shared" si="361"/>
        <v>#VALUE!</v>
      </c>
      <c r="G4625" s="99">
        <f t="shared" si="362"/>
        <v>0</v>
      </c>
      <c r="H4625" s="99">
        <v>1</v>
      </c>
    </row>
    <row r="4626" spans="3:8" ht="18" customHeight="1" x14ac:dyDescent="0.25">
      <c r="C4626" s="36" t="str">
        <f t="shared" si="358"/>
        <v/>
      </c>
      <c r="D4626" s="36">
        <f t="shared" si="359"/>
        <v>0</v>
      </c>
      <c r="E4626" s="36" t="e">
        <f t="shared" si="360"/>
        <v>#VALUE!</v>
      </c>
      <c r="F4626" s="78" t="e">
        <f t="shared" si="361"/>
        <v>#VALUE!</v>
      </c>
      <c r="G4626" s="99">
        <f t="shared" si="362"/>
        <v>0</v>
      </c>
      <c r="H4626" s="99">
        <v>1</v>
      </c>
    </row>
    <row r="4627" spans="3:8" ht="18" customHeight="1" x14ac:dyDescent="0.25">
      <c r="C4627" s="36" t="str">
        <f t="shared" si="358"/>
        <v/>
      </c>
      <c r="D4627" s="36">
        <f t="shared" si="359"/>
        <v>0</v>
      </c>
      <c r="E4627" s="36" t="e">
        <f t="shared" si="360"/>
        <v>#VALUE!</v>
      </c>
      <c r="F4627" s="78" t="e">
        <f t="shared" si="361"/>
        <v>#VALUE!</v>
      </c>
      <c r="G4627" s="99">
        <f t="shared" si="362"/>
        <v>0</v>
      </c>
      <c r="H4627" s="99">
        <v>1</v>
      </c>
    </row>
    <row r="4628" spans="3:8" ht="18" customHeight="1" x14ac:dyDescent="0.25">
      <c r="C4628" s="36" t="str">
        <f t="shared" si="358"/>
        <v/>
      </c>
      <c r="D4628" s="36">
        <f t="shared" si="359"/>
        <v>0</v>
      </c>
      <c r="E4628" s="36" t="e">
        <f t="shared" si="360"/>
        <v>#VALUE!</v>
      </c>
      <c r="F4628" s="78" t="e">
        <f t="shared" si="361"/>
        <v>#VALUE!</v>
      </c>
      <c r="G4628" s="99">
        <f t="shared" si="362"/>
        <v>0</v>
      </c>
      <c r="H4628" s="99">
        <v>1</v>
      </c>
    </row>
    <row r="4629" spans="3:8" ht="18" customHeight="1" x14ac:dyDescent="0.25">
      <c r="C4629" s="36" t="str">
        <f t="shared" si="358"/>
        <v/>
      </c>
      <c r="D4629" s="36">
        <f t="shared" si="359"/>
        <v>0</v>
      </c>
      <c r="E4629" s="36" t="e">
        <f t="shared" si="360"/>
        <v>#VALUE!</v>
      </c>
      <c r="F4629" s="78" t="e">
        <f t="shared" si="361"/>
        <v>#VALUE!</v>
      </c>
      <c r="G4629" s="99">
        <f t="shared" si="362"/>
        <v>0</v>
      </c>
      <c r="H4629" s="99">
        <v>1</v>
      </c>
    </row>
    <row r="4630" spans="3:8" ht="18" customHeight="1" x14ac:dyDescent="0.25">
      <c r="C4630" s="36" t="str">
        <f t="shared" si="358"/>
        <v/>
      </c>
      <c r="D4630" s="36">
        <f t="shared" si="359"/>
        <v>0</v>
      </c>
      <c r="E4630" s="36" t="e">
        <f t="shared" si="360"/>
        <v>#VALUE!</v>
      </c>
      <c r="F4630" s="78" t="e">
        <f t="shared" si="361"/>
        <v>#VALUE!</v>
      </c>
      <c r="G4630" s="99">
        <f t="shared" si="362"/>
        <v>0</v>
      </c>
      <c r="H4630" s="99">
        <v>1</v>
      </c>
    </row>
    <row r="4631" spans="3:8" ht="18" customHeight="1" x14ac:dyDescent="0.25">
      <c r="C4631" s="36" t="str">
        <f t="shared" si="358"/>
        <v/>
      </c>
      <c r="D4631" s="36">
        <f t="shared" si="359"/>
        <v>0</v>
      </c>
      <c r="E4631" s="36" t="e">
        <f t="shared" si="360"/>
        <v>#VALUE!</v>
      </c>
      <c r="F4631" s="78" t="e">
        <f t="shared" si="361"/>
        <v>#VALUE!</v>
      </c>
      <c r="G4631" s="99">
        <f t="shared" si="362"/>
        <v>0</v>
      </c>
      <c r="H4631" s="99">
        <v>1</v>
      </c>
    </row>
    <row r="4632" spans="3:8" ht="18" customHeight="1" x14ac:dyDescent="0.25">
      <c r="C4632" s="36" t="str">
        <f t="shared" si="358"/>
        <v/>
      </c>
      <c r="D4632" s="36">
        <f t="shared" si="359"/>
        <v>0</v>
      </c>
      <c r="E4632" s="36" t="e">
        <f t="shared" si="360"/>
        <v>#VALUE!</v>
      </c>
      <c r="F4632" s="78" t="e">
        <f t="shared" si="361"/>
        <v>#VALUE!</v>
      </c>
      <c r="G4632" s="99">
        <f t="shared" si="362"/>
        <v>0</v>
      </c>
      <c r="H4632" s="99">
        <v>1</v>
      </c>
    </row>
    <row r="4633" spans="3:8" ht="18" customHeight="1" x14ac:dyDescent="0.25">
      <c r="C4633" s="36" t="str">
        <f t="shared" si="358"/>
        <v/>
      </c>
      <c r="D4633" s="36">
        <f t="shared" si="359"/>
        <v>0</v>
      </c>
      <c r="E4633" s="36" t="e">
        <f t="shared" si="360"/>
        <v>#VALUE!</v>
      </c>
      <c r="F4633" s="78" t="e">
        <f t="shared" si="361"/>
        <v>#VALUE!</v>
      </c>
      <c r="G4633" s="99">
        <f t="shared" si="362"/>
        <v>0</v>
      </c>
      <c r="H4633" s="99">
        <v>1</v>
      </c>
    </row>
    <row r="4634" spans="3:8" ht="18" customHeight="1" x14ac:dyDescent="0.25">
      <c r="C4634" s="36" t="str">
        <f t="shared" si="358"/>
        <v/>
      </c>
      <c r="D4634" s="36">
        <f t="shared" si="359"/>
        <v>0</v>
      </c>
      <c r="E4634" s="36" t="e">
        <f t="shared" si="360"/>
        <v>#VALUE!</v>
      </c>
      <c r="F4634" s="78" t="e">
        <f t="shared" si="361"/>
        <v>#VALUE!</v>
      </c>
      <c r="G4634" s="99">
        <f t="shared" si="362"/>
        <v>0</v>
      </c>
      <c r="H4634" s="99">
        <v>1</v>
      </c>
    </row>
    <row r="4635" spans="3:8" ht="18" customHeight="1" x14ac:dyDescent="0.25">
      <c r="C4635" s="36" t="str">
        <f t="shared" si="358"/>
        <v/>
      </c>
      <c r="D4635" s="36">
        <f t="shared" si="359"/>
        <v>0</v>
      </c>
      <c r="E4635" s="36" t="e">
        <f t="shared" si="360"/>
        <v>#VALUE!</v>
      </c>
      <c r="F4635" s="78" t="e">
        <f t="shared" si="361"/>
        <v>#VALUE!</v>
      </c>
      <c r="G4635" s="99">
        <f t="shared" si="362"/>
        <v>0</v>
      </c>
      <c r="H4635" s="99">
        <v>1</v>
      </c>
    </row>
    <row r="4636" spans="3:8" ht="18" customHeight="1" x14ac:dyDescent="0.25">
      <c r="C4636" s="36" t="str">
        <f t="shared" si="358"/>
        <v/>
      </c>
      <c r="D4636" s="36">
        <f t="shared" si="359"/>
        <v>0</v>
      </c>
      <c r="E4636" s="36" t="e">
        <f t="shared" si="360"/>
        <v>#VALUE!</v>
      </c>
      <c r="F4636" s="78" t="e">
        <f t="shared" si="361"/>
        <v>#VALUE!</v>
      </c>
      <c r="G4636" s="99">
        <f t="shared" si="362"/>
        <v>0</v>
      </c>
      <c r="H4636" s="99">
        <v>1</v>
      </c>
    </row>
    <row r="4637" spans="3:8" ht="18" customHeight="1" x14ac:dyDescent="0.25">
      <c r="C4637" s="36" t="str">
        <f t="shared" si="358"/>
        <v/>
      </c>
      <c r="D4637" s="36">
        <f t="shared" si="359"/>
        <v>0</v>
      </c>
      <c r="E4637" s="36" t="e">
        <f t="shared" si="360"/>
        <v>#VALUE!</v>
      </c>
      <c r="F4637" s="78" t="e">
        <f t="shared" si="361"/>
        <v>#VALUE!</v>
      </c>
      <c r="G4637" s="99">
        <f t="shared" si="362"/>
        <v>0</v>
      </c>
      <c r="H4637" s="99">
        <v>1</v>
      </c>
    </row>
    <row r="4638" spans="3:8" ht="18" customHeight="1" x14ac:dyDescent="0.25">
      <c r="C4638" s="36" t="str">
        <f t="shared" si="358"/>
        <v/>
      </c>
      <c r="D4638" s="36">
        <f t="shared" si="359"/>
        <v>0</v>
      </c>
      <c r="E4638" s="36" t="e">
        <f t="shared" si="360"/>
        <v>#VALUE!</v>
      </c>
      <c r="F4638" s="78" t="e">
        <f t="shared" si="361"/>
        <v>#VALUE!</v>
      </c>
      <c r="G4638" s="99">
        <f t="shared" si="362"/>
        <v>0</v>
      </c>
      <c r="H4638" s="99">
        <v>1</v>
      </c>
    </row>
    <row r="4639" spans="3:8" ht="18" customHeight="1" x14ac:dyDescent="0.25">
      <c r="C4639" s="36" t="str">
        <f t="shared" si="358"/>
        <v/>
      </c>
      <c r="D4639" s="36">
        <f t="shared" si="359"/>
        <v>0</v>
      </c>
      <c r="E4639" s="36" t="e">
        <f t="shared" si="360"/>
        <v>#VALUE!</v>
      </c>
      <c r="F4639" s="78" t="e">
        <f t="shared" si="361"/>
        <v>#VALUE!</v>
      </c>
      <c r="G4639" s="99">
        <f t="shared" si="362"/>
        <v>0</v>
      </c>
      <c r="H4639" s="99">
        <v>1</v>
      </c>
    </row>
    <row r="4640" spans="3:8" ht="18" customHeight="1" x14ac:dyDescent="0.25">
      <c r="C4640" s="36" t="str">
        <f t="shared" si="358"/>
        <v/>
      </c>
      <c r="D4640" s="36">
        <f t="shared" si="359"/>
        <v>0</v>
      </c>
      <c r="E4640" s="36" t="e">
        <f t="shared" si="360"/>
        <v>#VALUE!</v>
      </c>
      <c r="F4640" s="78" t="e">
        <f t="shared" si="361"/>
        <v>#VALUE!</v>
      </c>
      <c r="G4640" s="99">
        <f t="shared" si="362"/>
        <v>0</v>
      </c>
      <c r="H4640" s="99">
        <v>1</v>
      </c>
    </row>
    <row r="4641" spans="3:8" ht="18" customHeight="1" x14ac:dyDescent="0.25">
      <c r="C4641" s="36" t="str">
        <f t="shared" si="358"/>
        <v/>
      </c>
      <c r="D4641" s="36">
        <f t="shared" si="359"/>
        <v>0</v>
      </c>
      <c r="E4641" s="36" t="e">
        <f t="shared" si="360"/>
        <v>#VALUE!</v>
      </c>
      <c r="F4641" s="78" t="e">
        <f t="shared" si="361"/>
        <v>#VALUE!</v>
      </c>
      <c r="G4641" s="99">
        <f t="shared" si="362"/>
        <v>0</v>
      </c>
      <c r="H4641" s="99">
        <v>1</v>
      </c>
    </row>
    <row r="4642" spans="3:8" ht="18" customHeight="1" x14ac:dyDescent="0.25">
      <c r="C4642" s="36" t="str">
        <f t="shared" si="358"/>
        <v/>
      </c>
      <c r="D4642" s="36">
        <f t="shared" si="359"/>
        <v>0</v>
      </c>
      <c r="E4642" s="36" t="e">
        <f t="shared" si="360"/>
        <v>#VALUE!</v>
      </c>
      <c r="F4642" s="78" t="e">
        <f t="shared" si="361"/>
        <v>#VALUE!</v>
      </c>
      <c r="G4642" s="99">
        <f t="shared" si="362"/>
        <v>0</v>
      </c>
      <c r="H4642" s="99">
        <v>1</v>
      </c>
    </row>
    <row r="4643" spans="3:8" ht="18" customHeight="1" x14ac:dyDescent="0.25">
      <c r="C4643" s="36" t="str">
        <f t="shared" si="358"/>
        <v/>
      </c>
      <c r="D4643" s="36">
        <f t="shared" si="359"/>
        <v>0</v>
      </c>
      <c r="E4643" s="36" t="e">
        <f t="shared" si="360"/>
        <v>#VALUE!</v>
      </c>
      <c r="F4643" s="78" t="e">
        <f t="shared" si="361"/>
        <v>#VALUE!</v>
      </c>
      <c r="G4643" s="99">
        <f t="shared" si="362"/>
        <v>0</v>
      </c>
      <c r="H4643" s="99">
        <v>1</v>
      </c>
    </row>
    <row r="4644" spans="3:8" ht="18" customHeight="1" x14ac:dyDescent="0.25">
      <c r="C4644" s="36" t="str">
        <f t="shared" si="358"/>
        <v/>
      </c>
      <c r="D4644" s="36">
        <f t="shared" si="359"/>
        <v>0</v>
      </c>
      <c r="E4644" s="36" t="e">
        <f t="shared" si="360"/>
        <v>#VALUE!</v>
      </c>
      <c r="F4644" s="78" t="e">
        <f t="shared" si="361"/>
        <v>#VALUE!</v>
      </c>
      <c r="G4644" s="99">
        <f t="shared" si="362"/>
        <v>0</v>
      </c>
      <c r="H4644" s="99">
        <v>1</v>
      </c>
    </row>
    <row r="4645" spans="3:8" ht="18" customHeight="1" x14ac:dyDescent="0.25">
      <c r="C4645" s="36" t="str">
        <f t="shared" si="358"/>
        <v/>
      </c>
      <c r="D4645" s="36">
        <f t="shared" si="359"/>
        <v>0</v>
      </c>
      <c r="E4645" s="36" t="e">
        <f t="shared" si="360"/>
        <v>#VALUE!</v>
      </c>
      <c r="F4645" s="78" t="e">
        <f t="shared" si="361"/>
        <v>#VALUE!</v>
      </c>
      <c r="G4645" s="99">
        <f t="shared" si="362"/>
        <v>0</v>
      </c>
      <c r="H4645" s="99">
        <v>1</v>
      </c>
    </row>
    <row r="4646" spans="3:8" ht="18" customHeight="1" x14ac:dyDescent="0.25">
      <c r="C4646" s="36" t="str">
        <f t="shared" si="358"/>
        <v/>
      </c>
      <c r="D4646" s="36">
        <f t="shared" si="359"/>
        <v>0</v>
      </c>
      <c r="E4646" s="36" t="e">
        <f t="shared" si="360"/>
        <v>#VALUE!</v>
      </c>
      <c r="F4646" s="78" t="e">
        <f t="shared" si="361"/>
        <v>#VALUE!</v>
      </c>
      <c r="G4646" s="99">
        <f t="shared" si="362"/>
        <v>0</v>
      </c>
      <c r="H4646" s="99">
        <v>1</v>
      </c>
    </row>
    <row r="4647" spans="3:8" ht="18" customHeight="1" x14ac:dyDescent="0.25">
      <c r="C4647" s="36" t="str">
        <f t="shared" si="358"/>
        <v/>
      </c>
      <c r="D4647" s="36">
        <f t="shared" si="359"/>
        <v>0</v>
      </c>
      <c r="E4647" s="36" t="e">
        <f t="shared" si="360"/>
        <v>#VALUE!</v>
      </c>
      <c r="F4647" s="78" t="e">
        <f t="shared" si="361"/>
        <v>#VALUE!</v>
      </c>
      <c r="G4647" s="99">
        <f t="shared" si="362"/>
        <v>0</v>
      </c>
      <c r="H4647" s="99">
        <v>1</v>
      </c>
    </row>
    <row r="4648" spans="3:8" ht="18" customHeight="1" x14ac:dyDescent="0.25">
      <c r="C4648" s="36" t="str">
        <f t="shared" si="358"/>
        <v/>
      </c>
      <c r="D4648" s="36">
        <f t="shared" si="359"/>
        <v>0</v>
      </c>
      <c r="E4648" s="36" t="e">
        <f t="shared" si="360"/>
        <v>#VALUE!</v>
      </c>
      <c r="F4648" s="78" t="e">
        <f t="shared" si="361"/>
        <v>#VALUE!</v>
      </c>
      <c r="G4648" s="99">
        <f t="shared" si="362"/>
        <v>0</v>
      </c>
      <c r="H4648" s="99">
        <v>1</v>
      </c>
    </row>
    <row r="4649" spans="3:8" ht="18" customHeight="1" x14ac:dyDescent="0.25">
      <c r="C4649" s="36" t="str">
        <f t="shared" si="358"/>
        <v/>
      </c>
      <c r="D4649" s="36">
        <f t="shared" si="359"/>
        <v>0</v>
      </c>
      <c r="E4649" s="36" t="e">
        <f t="shared" si="360"/>
        <v>#VALUE!</v>
      </c>
      <c r="F4649" s="78" t="e">
        <f t="shared" si="361"/>
        <v>#VALUE!</v>
      </c>
      <c r="G4649" s="99">
        <f t="shared" si="362"/>
        <v>0</v>
      </c>
      <c r="H4649" s="99">
        <v>1</v>
      </c>
    </row>
    <row r="4650" spans="3:8" ht="18" customHeight="1" x14ac:dyDescent="0.25">
      <c r="C4650" s="36" t="str">
        <f t="shared" si="358"/>
        <v/>
      </c>
      <c r="D4650" s="36">
        <f t="shared" si="359"/>
        <v>0</v>
      </c>
      <c r="E4650" s="36" t="e">
        <f t="shared" si="360"/>
        <v>#VALUE!</v>
      </c>
      <c r="F4650" s="78" t="e">
        <f t="shared" si="361"/>
        <v>#VALUE!</v>
      </c>
      <c r="G4650" s="99">
        <f t="shared" si="362"/>
        <v>0</v>
      </c>
      <c r="H4650" s="99">
        <v>1</v>
      </c>
    </row>
    <row r="4651" spans="3:8" ht="18" customHeight="1" x14ac:dyDescent="0.25">
      <c r="C4651" s="36" t="str">
        <f t="shared" si="358"/>
        <v/>
      </c>
      <c r="D4651" s="36">
        <f t="shared" si="359"/>
        <v>0</v>
      </c>
      <c r="E4651" s="36" t="e">
        <f t="shared" si="360"/>
        <v>#VALUE!</v>
      </c>
      <c r="F4651" s="78" t="e">
        <f t="shared" si="361"/>
        <v>#VALUE!</v>
      </c>
      <c r="G4651" s="99">
        <f t="shared" si="362"/>
        <v>0</v>
      </c>
      <c r="H4651" s="99">
        <v>1</v>
      </c>
    </row>
    <row r="4652" spans="3:8" ht="18" customHeight="1" x14ac:dyDescent="0.25">
      <c r="C4652" s="36" t="str">
        <f t="shared" si="358"/>
        <v/>
      </c>
      <c r="D4652" s="36">
        <f t="shared" si="359"/>
        <v>0</v>
      </c>
      <c r="E4652" s="36" t="e">
        <f t="shared" si="360"/>
        <v>#VALUE!</v>
      </c>
      <c r="F4652" s="78" t="e">
        <f t="shared" si="361"/>
        <v>#VALUE!</v>
      </c>
      <c r="G4652" s="99">
        <f t="shared" si="362"/>
        <v>0</v>
      </c>
      <c r="H4652" s="99">
        <v>1</v>
      </c>
    </row>
    <row r="4653" spans="3:8" ht="18" customHeight="1" x14ac:dyDescent="0.25">
      <c r="C4653" s="36" t="str">
        <f t="shared" si="358"/>
        <v/>
      </c>
      <c r="D4653" s="36">
        <f t="shared" si="359"/>
        <v>0</v>
      </c>
      <c r="E4653" s="36" t="e">
        <f t="shared" si="360"/>
        <v>#VALUE!</v>
      </c>
      <c r="F4653" s="78" t="e">
        <f t="shared" si="361"/>
        <v>#VALUE!</v>
      </c>
      <c r="G4653" s="99">
        <f t="shared" si="362"/>
        <v>0</v>
      </c>
      <c r="H4653" s="99">
        <v>1</v>
      </c>
    </row>
    <row r="4654" spans="3:8" ht="18" customHeight="1" x14ac:dyDescent="0.25">
      <c r="C4654" s="36" t="str">
        <f t="shared" si="358"/>
        <v/>
      </c>
      <c r="D4654" s="36">
        <f t="shared" si="359"/>
        <v>0</v>
      </c>
      <c r="E4654" s="36" t="e">
        <f t="shared" si="360"/>
        <v>#VALUE!</v>
      </c>
      <c r="F4654" s="78" t="e">
        <f t="shared" si="361"/>
        <v>#VALUE!</v>
      </c>
      <c r="G4654" s="99">
        <f t="shared" si="362"/>
        <v>0</v>
      </c>
      <c r="H4654" s="99">
        <v>1</v>
      </c>
    </row>
    <row r="4655" spans="3:8" ht="18" customHeight="1" x14ac:dyDescent="0.25">
      <c r="C4655" s="36" t="str">
        <f t="shared" si="358"/>
        <v/>
      </c>
      <c r="D4655" s="36">
        <f t="shared" si="359"/>
        <v>0</v>
      </c>
      <c r="E4655" s="36" t="e">
        <f t="shared" si="360"/>
        <v>#VALUE!</v>
      </c>
      <c r="F4655" s="78" t="e">
        <f t="shared" si="361"/>
        <v>#VALUE!</v>
      </c>
      <c r="G4655" s="99">
        <f t="shared" si="362"/>
        <v>0</v>
      </c>
      <c r="H4655" s="99">
        <v>1</v>
      </c>
    </row>
    <row r="4656" spans="3:8" ht="18" customHeight="1" x14ac:dyDescent="0.25">
      <c r="C4656" s="36" t="str">
        <f t="shared" si="358"/>
        <v/>
      </c>
      <c r="D4656" s="36">
        <f t="shared" si="359"/>
        <v>0</v>
      </c>
      <c r="E4656" s="36" t="e">
        <f t="shared" si="360"/>
        <v>#VALUE!</v>
      </c>
      <c r="F4656" s="78" t="e">
        <f t="shared" si="361"/>
        <v>#VALUE!</v>
      </c>
      <c r="G4656" s="99">
        <f t="shared" si="362"/>
        <v>0</v>
      </c>
      <c r="H4656" s="99">
        <v>1</v>
      </c>
    </row>
    <row r="4657" spans="3:8" ht="18" customHeight="1" x14ac:dyDescent="0.25">
      <c r="C4657" s="36" t="str">
        <f t="shared" si="358"/>
        <v/>
      </c>
      <c r="D4657" s="36">
        <f t="shared" si="359"/>
        <v>0</v>
      </c>
      <c r="E4657" s="36" t="e">
        <f t="shared" si="360"/>
        <v>#VALUE!</v>
      </c>
      <c r="F4657" s="78" t="e">
        <f t="shared" si="361"/>
        <v>#VALUE!</v>
      </c>
      <c r="G4657" s="99">
        <f t="shared" si="362"/>
        <v>0</v>
      </c>
      <c r="H4657" s="99">
        <v>1</v>
      </c>
    </row>
    <row r="4658" spans="3:8" ht="18" customHeight="1" x14ac:dyDescent="0.25">
      <c r="C4658" s="36" t="str">
        <f t="shared" si="358"/>
        <v/>
      </c>
      <c r="D4658" s="36">
        <f t="shared" si="359"/>
        <v>0</v>
      </c>
      <c r="E4658" s="36" t="e">
        <f t="shared" si="360"/>
        <v>#VALUE!</v>
      </c>
      <c r="F4658" s="78" t="e">
        <f t="shared" si="361"/>
        <v>#VALUE!</v>
      </c>
      <c r="G4658" s="99">
        <f t="shared" si="362"/>
        <v>0</v>
      </c>
      <c r="H4658" s="99">
        <v>1</v>
      </c>
    </row>
    <row r="4659" spans="3:8" ht="18" customHeight="1" x14ac:dyDescent="0.25">
      <c r="C4659" s="36" t="str">
        <f t="shared" si="358"/>
        <v/>
      </c>
      <c r="D4659" s="36">
        <f t="shared" si="359"/>
        <v>0</v>
      </c>
      <c r="E4659" s="36" t="e">
        <f t="shared" si="360"/>
        <v>#VALUE!</v>
      </c>
      <c r="F4659" s="78" t="e">
        <f t="shared" si="361"/>
        <v>#VALUE!</v>
      </c>
      <c r="G4659" s="99">
        <f t="shared" si="362"/>
        <v>0</v>
      </c>
      <c r="H4659" s="99">
        <v>1</v>
      </c>
    </row>
    <row r="4660" spans="3:8" ht="18" customHeight="1" x14ac:dyDescent="0.25">
      <c r="C4660" s="36" t="str">
        <f t="shared" si="358"/>
        <v/>
      </c>
      <c r="D4660" s="36">
        <f t="shared" si="359"/>
        <v>0</v>
      </c>
      <c r="E4660" s="36" t="e">
        <f t="shared" si="360"/>
        <v>#VALUE!</v>
      </c>
      <c r="F4660" s="78" t="e">
        <f t="shared" si="361"/>
        <v>#VALUE!</v>
      </c>
      <c r="G4660" s="99">
        <f t="shared" si="362"/>
        <v>0</v>
      </c>
      <c r="H4660" s="99">
        <v>1</v>
      </c>
    </row>
    <row r="4661" spans="3:8" ht="18" customHeight="1" x14ac:dyDescent="0.25">
      <c r="C4661" s="36" t="str">
        <f t="shared" si="358"/>
        <v/>
      </c>
      <c r="D4661" s="36">
        <f t="shared" si="359"/>
        <v>0</v>
      </c>
      <c r="E4661" s="36" t="e">
        <f t="shared" si="360"/>
        <v>#VALUE!</v>
      </c>
      <c r="F4661" s="78" t="e">
        <f t="shared" si="361"/>
        <v>#VALUE!</v>
      </c>
      <c r="G4661" s="99">
        <f t="shared" si="362"/>
        <v>0</v>
      </c>
      <c r="H4661" s="99">
        <v>1</v>
      </c>
    </row>
    <row r="4662" spans="3:8" ht="18" customHeight="1" x14ac:dyDescent="0.25">
      <c r="C4662" s="36" t="str">
        <f t="shared" si="358"/>
        <v/>
      </c>
      <c r="D4662" s="36">
        <f t="shared" si="359"/>
        <v>0</v>
      </c>
      <c r="E4662" s="36" t="e">
        <f t="shared" si="360"/>
        <v>#VALUE!</v>
      </c>
      <c r="F4662" s="78" t="e">
        <f t="shared" si="361"/>
        <v>#VALUE!</v>
      </c>
      <c r="G4662" s="99">
        <f t="shared" si="362"/>
        <v>0</v>
      </c>
      <c r="H4662" s="99">
        <v>1</v>
      </c>
    </row>
    <row r="4663" spans="3:8" ht="18" customHeight="1" x14ac:dyDescent="0.25">
      <c r="C4663" s="36" t="str">
        <f t="shared" si="358"/>
        <v/>
      </c>
      <c r="D4663" s="36">
        <f t="shared" si="359"/>
        <v>0</v>
      </c>
      <c r="E4663" s="36" t="e">
        <f t="shared" si="360"/>
        <v>#VALUE!</v>
      </c>
      <c r="F4663" s="78" t="e">
        <f t="shared" si="361"/>
        <v>#VALUE!</v>
      </c>
      <c r="G4663" s="99">
        <f t="shared" si="362"/>
        <v>0</v>
      </c>
      <c r="H4663" s="99">
        <v>1</v>
      </c>
    </row>
    <row r="4664" spans="3:8" ht="18" customHeight="1" x14ac:dyDescent="0.25">
      <c r="C4664" s="36" t="str">
        <f t="shared" si="358"/>
        <v/>
      </c>
      <c r="D4664" s="36">
        <f t="shared" si="359"/>
        <v>0</v>
      </c>
      <c r="E4664" s="36" t="e">
        <f t="shared" si="360"/>
        <v>#VALUE!</v>
      </c>
      <c r="F4664" s="78" t="e">
        <f t="shared" si="361"/>
        <v>#VALUE!</v>
      </c>
      <c r="G4664" s="99">
        <f t="shared" si="362"/>
        <v>0</v>
      </c>
      <c r="H4664" s="99">
        <v>1</v>
      </c>
    </row>
    <row r="4665" spans="3:8" ht="18" customHeight="1" x14ac:dyDescent="0.25">
      <c r="C4665" s="36" t="str">
        <f t="shared" si="358"/>
        <v/>
      </c>
      <c r="D4665" s="36">
        <f t="shared" si="359"/>
        <v>0</v>
      </c>
      <c r="E4665" s="36" t="e">
        <f t="shared" si="360"/>
        <v>#VALUE!</v>
      </c>
      <c r="F4665" s="78" t="e">
        <f t="shared" si="361"/>
        <v>#VALUE!</v>
      </c>
      <c r="G4665" s="99">
        <f t="shared" si="362"/>
        <v>0</v>
      </c>
      <c r="H4665" s="99">
        <v>1</v>
      </c>
    </row>
    <row r="4666" spans="3:8" ht="18" customHeight="1" x14ac:dyDescent="0.25">
      <c r="C4666" s="36" t="str">
        <f t="shared" si="358"/>
        <v/>
      </c>
      <c r="D4666" s="36">
        <f t="shared" si="359"/>
        <v>0</v>
      </c>
      <c r="E4666" s="36" t="e">
        <f t="shared" si="360"/>
        <v>#VALUE!</v>
      </c>
      <c r="F4666" s="78" t="e">
        <f t="shared" si="361"/>
        <v>#VALUE!</v>
      </c>
      <c r="G4666" s="99">
        <f t="shared" si="362"/>
        <v>0</v>
      </c>
      <c r="H4666" s="99">
        <v>1</v>
      </c>
    </row>
    <row r="4667" spans="3:8" ht="18" customHeight="1" x14ac:dyDescent="0.25">
      <c r="C4667" s="36" t="str">
        <f t="shared" si="358"/>
        <v/>
      </c>
      <c r="D4667" s="36">
        <f t="shared" si="359"/>
        <v>0</v>
      </c>
      <c r="E4667" s="36" t="e">
        <f t="shared" si="360"/>
        <v>#VALUE!</v>
      </c>
      <c r="F4667" s="78" t="e">
        <f t="shared" si="361"/>
        <v>#VALUE!</v>
      </c>
      <c r="G4667" s="99">
        <f t="shared" si="362"/>
        <v>0</v>
      </c>
      <c r="H4667" s="99">
        <v>1</v>
      </c>
    </row>
    <row r="4668" spans="3:8" ht="18" customHeight="1" x14ac:dyDescent="0.25">
      <c r="C4668" s="36" t="str">
        <f t="shared" si="358"/>
        <v/>
      </c>
      <c r="D4668" s="36">
        <f t="shared" si="359"/>
        <v>0</v>
      </c>
      <c r="E4668" s="36" t="e">
        <f t="shared" si="360"/>
        <v>#VALUE!</v>
      </c>
      <c r="F4668" s="78" t="e">
        <f t="shared" si="361"/>
        <v>#VALUE!</v>
      </c>
      <c r="G4668" s="99">
        <f t="shared" si="362"/>
        <v>0</v>
      </c>
      <c r="H4668" s="99">
        <v>1</v>
      </c>
    </row>
    <row r="4669" spans="3:8" ht="18" customHeight="1" x14ac:dyDescent="0.25">
      <c r="C4669" s="36" t="str">
        <f t="shared" si="358"/>
        <v/>
      </c>
      <c r="D4669" s="36">
        <f t="shared" si="359"/>
        <v>0</v>
      </c>
      <c r="E4669" s="36" t="e">
        <f t="shared" si="360"/>
        <v>#VALUE!</v>
      </c>
      <c r="F4669" s="78" t="e">
        <f t="shared" si="361"/>
        <v>#VALUE!</v>
      </c>
      <c r="G4669" s="99">
        <f t="shared" si="362"/>
        <v>0</v>
      </c>
      <c r="H4669" s="99">
        <v>1</v>
      </c>
    </row>
    <row r="4670" spans="3:8" ht="18" customHeight="1" x14ac:dyDescent="0.25">
      <c r="C4670" s="36" t="str">
        <f t="shared" si="358"/>
        <v/>
      </c>
      <c r="D4670" s="36">
        <f t="shared" si="359"/>
        <v>0</v>
      </c>
      <c r="E4670" s="36" t="e">
        <f t="shared" si="360"/>
        <v>#VALUE!</v>
      </c>
      <c r="F4670" s="78" t="e">
        <f t="shared" si="361"/>
        <v>#VALUE!</v>
      </c>
      <c r="G4670" s="99">
        <f t="shared" si="362"/>
        <v>0</v>
      </c>
      <c r="H4670" s="99">
        <v>1</v>
      </c>
    </row>
    <row r="4671" spans="3:8" ht="18" customHeight="1" x14ac:dyDescent="0.25">
      <c r="C4671" s="36" t="str">
        <f t="shared" si="358"/>
        <v/>
      </c>
      <c r="D4671" s="36">
        <f t="shared" si="359"/>
        <v>0</v>
      </c>
      <c r="E4671" s="36" t="e">
        <f t="shared" si="360"/>
        <v>#VALUE!</v>
      </c>
      <c r="F4671" s="78" t="e">
        <f t="shared" si="361"/>
        <v>#VALUE!</v>
      </c>
      <c r="G4671" s="99">
        <f t="shared" si="362"/>
        <v>0</v>
      </c>
      <c r="H4671" s="99">
        <v>1</v>
      </c>
    </row>
    <row r="4672" spans="3:8" ht="18" customHeight="1" x14ac:dyDescent="0.25">
      <c r="C4672" s="36" t="str">
        <f t="shared" si="358"/>
        <v/>
      </c>
      <c r="D4672" s="36">
        <f t="shared" si="359"/>
        <v>0</v>
      </c>
      <c r="E4672" s="36" t="e">
        <f t="shared" si="360"/>
        <v>#VALUE!</v>
      </c>
      <c r="F4672" s="78" t="e">
        <f t="shared" si="361"/>
        <v>#VALUE!</v>
      </c>
      <c r="G4672" s="99">
        <f t="shared" si="362"/>
        <v>0</v>
      </c>
      <c r="H4672" s="99">
        <v>1</v>
      </c>
    </row>
    <row r="4673" spans="3:8" ht="18" customHeight="1" x14ac:dyDescent="0.25">
      <c r="C4673" s="36" t="str">
        <f t="shared" si="358"/>
        <v/>
      </c>
      <c r="D4673" s="36">
        <f t="shared" si="359"/>
        <v>0</v>
      </c>
      <c r="E4673" s="36" t="e">
        <f t="shared" si="360"/>
        <v>#VALUE!</v>
      </c>
      <c r="F4673" s="78" t="e">
        <f t="shared" si="361"/>
        <v>#VALUE!</v>
      </c>
      <c r="G4673" s="99">
        <f t="shared" si="362"/>
        <v>0</v>
      </c>
      <c r="H4673" s="99">
        <v>1</v>
      </c>
    </row>
    <row r="4674" spans="3:8" ht="18" customHeight="1" x14ac:dyDescent="0.25">
      <c r="C4674" s="36" t="str">
        <f t="shared" si="358"/>
        <v/>
      </c>
      <c r="D4674" s="36">
        <f t="shared" si="359"/>
        <v>0</v>
      </c>
      <c r="E4674" s="36" t="e">
        <f t="shared" si="360"/>
        <v>#VALUE!</v>
      </c>
      <c r="F4674" s="78" t="e">
        <f t="shared" si="361"/>
        <v>#VALUE!</v>
      </c>
      <c r="G4674" s="99">
        <f t="shared" si="362"/>
        <v>0</v>
      </c>
      <c r="H4674" s="99">
        <v>1</v>
      </c>
    </row>
    <row r="4675" spans="3:8" ht="18" customHeight="1" x14ac:dyDescent="0.25">
      <c r="C4675" s="36" t="str">
        <f t="shared" ref="C4675:C4738" si="363">TRIM(RIGHT(SUBSTITUTE(A4675,"/",REPT(" ",LEN(A4675))),LEN(A4675)))</f>
        <v/>
      </c>
      <c r="D4675" s="36">
        <f t="shared" ref="D4675:D4738" si="364">B4675</f>
        <v>0</v>
      </c>
      <c r="E4675" s="36" t="e">
        <f t="shared" ref="E4675:E4738" si="365">LEFT(A4675,LEN(A4675)-LEN(C4675)-1)</f>
        <v>#VALUE!</v>
      </c>
      <c r="F4675" s="78" t="e">
        <f t="shared" ref="F4675:F4738" si="366">LEFT(A4675,FIND("/",A4675,FIND("/",A4675)+1)-1)</f>
        <v>#VALUE!</v>
      </c>
      <c r="G4675" s="99">
        <f t="shared" ref="G4675:G4738" si="367">B4675</f>
        <v>0</v>
      </c>
      <c r="H4675" s="99">
        <v>1</v>
      </c>
    </row>
    <row r="4676" spans="3:8" ht="18" customHeight="1" x14ac:dyDescent="0.25">
      <c r="C4676" s="36" t="str">
        <f t="shared" si="363"/>
        <v/>
      </c>
      <c r="D4676" s="36">
        <f t="shared" si="364"/>
        <v>0</v>
      </c>
      <c r="E4676" s="36" t="e">
        <f t="shared" si="365"/>
        <v>#VALUE!</v>
      </c>
      <c r="F4676" s="78" t="e">
        <f t="shared" si="366"/>
        <v>#VALUE!</v>
      </c>
      <c r="G4676" s="99">
        <f t="shared" si="367"/>
        <v>0</v>
      </c>
      <c r="H4676" s="99">
        <v>1</v>
      </c>
    </row>
    <row r="4677" spans="3:8" ht="18" customHeight="1" x14ac:dyDescent="0.25">
      <c r="C4677" s="36" t="str">
        <f t="shared" si="363"/>
        <v/>
      </c>
      <c r="D4677" s="36">
        <f t="shared" si="364"/>
        <v>0</v>
      </c>
      <c r="E4677" s="36" t="e">
        <f t="shared" si="365"/>
        <v>#VALUE!</v>
      </c>
      <c r="F4677" s="78" t="e">
        <f t="shared" si="366"/>
        <v>#VALUE!</v>
      </c>
      <c r="G4677" s="99">
        <f t="shared" si="367"/>
        <v>0</v>
      </c>
      <c r="H4677" s="99">
        <v>1</v>
      </c>
    </row>
    <row r="4678" spans="3:8" ht="18" customHeight="1" x14ac:dyDescent="0.25">
      <c r="C4678" s="36" t="str">
        <f t="shared" si="363"/>
        <v/>
      </c>
      <c r="D4678" s="36">
        <f t="shared" si="364"/>
        <v>0</v>
      </c>
      <c r="E4678" s="36" t="e">
        <f t="shared" si="365"/>
        <v>#VALUE!</v>
      </c>
      <c r="F4678" s="78" t="e">
        <f t="shared" si="366"/>
        <v>#VALUE!</v>
      </c>
      <c r="G4678" s="99">
        <f t="shared" si="367"/>
        <v>0</v>
      </c>
      <c r="H4678" s="99">
        <v>1</v>
      </c>
    </row>
    <row r="4679" spans="3:8" ht="18" customHeight="1" x14ac:dyDescent="0.25">
      <c r="C4679" s="36" t="str">
        <f t="shared" si="363"/>
        <v/>
      </c>
      <c r="D4679" s="36">
        <f t="shared" si="364"/>
        <v>0</v>
      </c>
      <c r="E4679" s="36" t="e">
        <f t="shared" si="365"/>
        <v>#VALUE!</v>
      </c>
      <c r="F4679" s="78" t="e">
        <f t="shared" si="366"/>
        <v>#VALUE!</v>
      </c>
      <c r="G4679" s="99">
        <f t="shared" si="367"/>
        <v>0</v>
      </c>
      <c r="H4679" s="99">
        <v>1</v>
      </c>
    </row>
    <row r="4680" spans="3:8" ht="18" customHeight="1" x14ac:dyDescent="0.25">
      <c r="C4680" s="36" t="str">
        <f t="shared" si="363"/>
        <v/>
      </c>
      <c r="D4680" s="36">
        <f t="shared" si="364"/>
        <v>0</v>
      </c>
      <c r="E4680" s="36" t="e">
        <f t="shared" si="365"/>
        <v>#VALUE!</v>
      </c>
      <c r="F4680" s="78" t="e">
        <f t="shared" si="366"/>
        <v>#VALUE!</v>
      </c>
      <c r="G4680" s="99">
        <f t="shared" si="367"/>
        <v>0</v>
      </c>
      <c r="H4680" s="99">
        <v>1</v>
      </c>
    </row>
    <row r="4681" spans="3:8" ht="18" customHeight="1" x14ac:dyDescent="0.25">
      <c r="C4681" s="36" t="str">
        <f t="shared" si="363"/>
        <v/>
      </c>
      <c r="D4681" s="36">
        <f t="shared" si="364"/>
        <v>0</v>
      </c>
      <c r="E4681" s="36" t="e">
        <f t="shared" si="365"/>
        <v>#VALUE!</v>
      </c>
      <c r="F4681" s="78" t="e">
        <f t="shared" si="366"/>
        <v>#VALUE!</v>
      </c>
      <c r="G4681" s="99">
        <f t="shared" si="367"/>
        <v>0</v>
      </c>
      <c r="H4681" s="99">
        <v>1</v>
      </c>
    </row>
    <row r="4682" spans="3:8" ht="18" customHeight="1" x14ac:dyDescent="0.25">
      <c r="C4682" s="36" t="str">
        <f t="shared" si="363"/>
        <v/>
      </c>
      <c r="D4682" s="36">
        <f t="shared" si="364"/>
        <v>0</v>
      </c>
      <c r="E4682" s="36" t="e">
        <f t="shared" si="365"/>
        <v>#VALUE!</v>
      </c>
      <c r="F4682" s="78" t="e">
        <f t="shared" si="366"/>
        <v>#VALUE!</v>
      </c>
      <c r="G4682" s="99">
        <f t="shared" si="367"/>
        <v>0</v>
      </c>
      <c r="H4682" s="99">
        <v>1</v>
      </c>
    </row>
    <row r="4683" spans="3:8" ht="18" customHeight="1" x14ac:dyDescent="0.25">
      <c r="C4683" s="36" t="str">
        <f t="shared" si="363"/>
        <v/>
      </c>
      <c r="D4683" s="36">
        <f t="shared" si="364"/>
        <v>0</v>
      </c>
      <c r="E4683" s="36" t="e">
        <f t="shared" si="365"/>
        <v>#VALUE!</v>
      </c>
      <c r="F4683" s="78" t="e">
        <f t="shared" si="366"/>
        <v>#VALUE!</v>
      </c>
      <c r="G4683" s="99">
        <f t="shared" si="367"/>
        <v>0</v>
      </c>
      <c r="H4683" s="99">
        <v>1</v>
      </c>
    </row>
    <row r="4684" spans="3:8" ht="18" customHeight="1" x14ac:dyDescent="0.25">
      <c r="C4684" s="36" t="str">
        <f t="shared" si="363"/>
        <v/>
      </c>
      <c r="D4684" s="36">
        <f t="shared" si="364"/>
        <v>0</v>
      </c>
      <c r="E4684" s="36" t="e">
        <f t="shared" si="365"/>
        <v>#VALUE!</v>
      </c>
      <c r="F4684" s="78" t="e">
        <f t="shared" si="366"/>
        <v>#VALUE!</v>
      </c>
      <c r="G4684" s="99">
        <f t="shared" si="367"/>
        <v>0</v>
      </c>
      <c r="H4684" s="99">
        <v>1</v>
      </c>
    </row>
    <row r="4685" spans="3:8" ht="18" customHeight="1" x14ac:dyDescent="0.25">
      <c r="C4685" s="36" t="str">
        <f t="shared" si="363"/>
        <v/>
      </c>
      <c r="D4685" s="36">
        <f t="shared" si="364"/>
        <v>0</v>
      </c>
      <c r="E4685" s="36" t="e">
        <f t="shared" si="365"/>
        <v>#VALUE!</v>
      </c>
      <c r="F4685" s="78" t="e">
        <f t="shared" si="366"/>
        <v>#VALUE!</v>
      </c>
      <c r="G4685" s="99">
        <f t="shared" si="367"/>
        <v>0</v>
      </c>
      <c r="H4685" s="99">
        <v>1</v>
      </c>
    </row>
    <row r="4686" spans="3:8" ht="18" customHeight="1" x14ac:dyDescent="0.25">
      <c r="C4686" s="36" t="str">
        <f t="shared" si="363"/>
        <v/>
      </c>
      <c r="D4686" s="36">
        <f t="shared" si="364"/>
        <v>0</v>
      </c>
      <c r="E4686" s="36" t="e">
        <f t="shared" si="365"/>
        <v>#VALUE!</v>
      </c>
      <c r="F4686" s="78" t="e">
        <f t="shared" si="366"/>
        <v>#VALUE!</v>
      </c>
      <c r="G4686" s="99">
        <f t="shared" si="367"/>
        <v>0</v>
      </c>
      <c r="H4686" s="99">
        <v>1</v>
      </c>
    </row>
    <row r="4687" spans="3:8" ht="18" customHeight="1" x14ac:dyDescent="0.25">
      <c r="C4687" s="36" t="str">
        <f t="shared" si="363"/>
        <v/>
      </c>
      <c r="D4687" s="36">
        <f t="shared" si="364"/>
        <v>0</v>
      </c>
      <c r="E4687" s="36" t="e">
        <f t="shared" si="365"/>
        <v>#VALUE!</v>
      </c>
      <c r="F4687" s="78" t="e">
        <f t="shared" si="366"/>
        <v>#VALUE!</v>
      </c>
      <c r="G4687" s="99">
        <f t="shared" si="367"/>
        <v>0</v>
      </c>
      <c r="H4687" s="99">
        <v>1</v>
      </c>
    </row>
    <row r="4688" spans="3:8" ht="18" customHeight="1" x14ac:dyDescent="0.25">
      <c r="C4688" s="36" t="str">
        <f t="shared" si="363"/>
        <v/>
      </c>
      <c r="D4688" s="36">
        <f t="shared" si="364"/>
        <v>0</v>
      </c>
      <c r="E4688" s="36" t="e">
        <f t="shared" si="365"/>
        <v>#VALUE!</v>
      </c>
      <c r="F4688" s="78" t="e">
        <f t="shared" si="366"/>
        <v>#VALUE!</v>
      </c>
      <c r="G4688" s="99">
        <f t="shared" si="367"/>
        <v>0</v>
      </c>
      <c r="H4688" s="99">
        <v>1</v>
      </c>
    </row>
    <row r="4689" spans="3:8" ht="18" customHeight="1" x14ac:dyDescent="0.25">
      <c r="C4689" s="36" t="str">
        <f t="shared" si="363"/>
        <v/>
      </c>
      <c r="D4689" s="36">
        <f t="shared" si="364"/>
        <v>0</v>
      </c>
      <c r="E4689" s="36" t="e">
        <f t="shared" si="365"/>
        <v>#VALUE!</v>
      </c>
      <c r="F4689" s="78" t="e">
        <f t="shared" si="366"/>
        <v>#VALUE!</v>
      </c>
      <c r="G4689" s="99">
        <f t="shared" si="367"/>
        <v>0</v>
      </c>
      <c r="H4689" s="99">
        <v>1</v>
      </c>
    </row>
    <row r="4690" spans="3:8" ht="18" customHeight="1" x14ac:dyDescent="0.25">
      <c r="C4690" s="36" t="str">
        <f t="shared" si="363"/>
        <v/>
      </c>
      <c r="D4690" s="36">
        <f t="shared" si="364"/>
        <v>0</v>
      </c>
      <c r="E4690" s="36" t="e">
        <f t="shared" si="365"/>
        <v>#VALUE!</v>
      </c>
      <c r="F4690" s="78" t="e">
        <f t="shared" si="366"/>
        <v>#VALUE!</v>
      </c>
      <c r="G4690" s="99">
        <f t="shared" si="367"/>
        <v>0</v>
      </c>
      <c r="H4690" s="99">
        <v>1</v>
      </c>
    </row>
    <row r="4691" spans="3:8" ht="18" customHeight="1" x14ac:dyDescent="0.25">
      <c r="C4691" s="36" t="str">
        <f t="shared" si="363"/>
        <v/>
      </c>
      <c r="D4691" s="36">
        <f t="shared" si="364"/>
        <v>0</v>
      </c>
      <c r="E4691" s="36" t="e">
        <f t="shared" si="365"/>
        <v>#VALUE!</v>
      </c>
      <c r="F4691" s="78" t="e">
        <f t="shared" si="366"/>
        <v>#VALUE!</v>
      </c>
      <c r="G4691" s="99">
        <f t="shared" si="367"/>
        <v>0</v>
      </c>
      <c r="H4691" s="99">
        <v>1</v>
      </c>
    </row>
    <row r="4692" spans="3:8" ht="18" customHeight="1" x14ac:dyDescent="0.25">
      <c r="C4692" s="36" t="str">
        <f t="shared" si="363"/>
        <v/>
      </c>
      <c r="D4692" s="36">
        <f t="shared" si="364"/>
        <v>0</v>
      </c>
      <c r="E4692" s="36" t="e">
        <f t="shared" si="365"/>
        <v>#VALUE!</v>
      </c>
      <c r="F4692" s="78" t="e">
        <f t="shared" si="366"/>
        <v>#VALUE!</v>
      </c>
      <c r="G4692" s="99">
        <f t="shared" si="367"/>
        <v>0</v>
      </c>
      <c r="H4692" s="99">
        <v>1</v>
      </c>
    </row>
    <row r="4693" spans="3:8" ht="18" customHeight="1" x14ac:dyDescent="0.25">
      <c r="C4693" s="36" t="str">
        <f t="shared" si="363"/>
        <v/>
      </c>
      <c r="D4693" s="36">
        <f t="shared" si="364"/>
        <v>0</v>
      </c>
      <c r="E4693" s="36" t="e">
        <f t="shared" si="365"/>
        <v>#VALUE!</v>
      </c>
      <c r="F4693" s="78" t="e">
        <f t="shared" si="366"/>
        <v>#VALUE!</v>
      </c>
      <c r="G4693" s="99">
        <f t="shared" si="367"/>
        <v>0</v>
      </c>
      <c r="H4693" s="99">
        <v>1</v>
      </c>
    </row>
    <row r="4694" spans="3:8" ht="18" customHeight="1" x14ac:dyDescent="0.25">
      <c r="C4694" s="36" t="str">
        <f t="shared" si="363"/>
        <v/>
      </c>
      <c r="D4694" s="36">
        <f t="shared" si="364"/>
        <v>0</v>
      </c>
      <c r="E4694" s="36" t="e">
        <f t="shared" si="365"/>
        <v>#VALUE!</v>
      </c>
      <c r="F4694" s="78" t="e">
        <f t="shared" si="366"/>
        <v>#VALUE!</v>
      </c>
      <c r="G4694" s="99">
        <f t="shared" si="367"/>
        <v>0</v>
      </c>
      <c r="H4694" s="99">
        <v>1</v>
      </c>
    </row>
    <row r="4695" spans="3:8" ht="18" customHeight="1" x14ac:dyDescent="0.25">
      <c r="C4695" s="36" t="str">
        <f t="shared" si="363"/>
        <v/>
      </c>
      <c r="D4695" s="36">
        <f t="shared" si="364"/>
        <v>0</v>
      </c>
      <c r="E4695" s="36" t="e">
        <f t="shared" si="365"/>
        <v>#VALUE!</v>
      </c>
      <c r="F4695" s="78" t="e">
        <f t="shared" si="366"/>
        <v>#VALUE!</v>
      </c>
      <c r="G4695" s="99">
        <f t="shared" si="367"/>
        <v>0</v>
      </c>
      <c r="H4695" s="99">
        <v>1</v>
      </c>
    </row>
    <row r="4696" spans="3:8" ht="18" customHeight="1" x14ac:dyDescent="0.25">
      <c r="C4696" s="36" t="str">
        <f t="shared" si="363"/>
        <v/>
      </c>
      <c r="D4696" s="36">
        <f t="shared" si="364"/>
        <v>0</v>
      </c>
      <c r="E4696" s="36" t="e">
        <f t="shared" si="365"/>
        <v>#VALUE!</v>
      </c>
      <c r="F4696" s="78" t="e">
        <f t="shared" si="366"/>
        <v>#VALUE!</v>
      </c>
      <c r="G4696" s="99">
        <f t="shared" si="367"/>
        <v>0</v>
      </c>
      <c r="H4696" s="99">
        <v>1</v>
      </c>
    </row>
    <row r="4697" spans="3:8" ht="18" customHeight="1" x14ac:dyDescent="0.25">
      <c r="C4697" s="36" t="str">
        <f t="shared" si="363"/>
        <v/>
      </c>
      <c r="D4697" s="36">
        <f t="shared" si="364"/>
        <v>0</v>
      </c>
      <c r="E4697" s="36" t="e">
        <f t="shared" si="365"/>
        <v>#VALUE!</v>
      </c>
      <c r="F4697" s="78" t="e">
        <f t="shared" si="366"/>
        <v>#VALUE!</v>
      </c>
      <c r="G4697" s="99">
        <f t="shared" si="367"/>
        <v>0</v>
      </c>
      <c r="H4697" s="99">
        <v>1</v>
      </c>
    </row>
    <row r="4698" spans="3:8" ht="18" customHeight="1" x14ac:dyDescent="0.25">
      <c r="C4698" s="36" t="str">
        <f t="shared" si="363"/>
        <v/>
      </c>
      <c r="D4698" s="36">
        <f t="shared" si="364"/>
        <v>0</v>
      </c>
      <c r="E4698" s="36" t="e">
        <f t="shared" si="365"/>
        <v>#VALUE!</v>
      </c>
      <c r="F4698" s="78" t="e">
        <f t="shared" si="366"/>
        <v>#VALUE!</v>
      </c>
      <c r="G4698" s="99">
        <f t="shared" si="367"/>
        <v>0</v>
      </c>
      <c r="H4698" s="99">
        <v>1</v>
      </c>
    </row>
    <row r="4699" spans="3:8" ht="18" customHeight="1" x14ac:dyDescent="0.25">
      <c r="C4699" s="36" t="str">
        <f t="shared" si="363"/>
        <v/>
      </c>
      <c r="D4699" s="36">
        <f t="shared" si="364"/>
        <v>0</v>
      </c>
      <c r="E4699" s="36" t="e">
        <f t="shared" si="365"/>
        <v>#VALUE!</v>
      </c>
      <c r="F4699" s="78" t="e">
        <f t="shared" si="366"/>
        <v>#VALUE!</v>
      </c>
      <c r="G4699" s="99">
        <f t="shared" si="367"/>
        <v>0</v>
      </c>
      <c r="H4699" s="99">
        <v>1</v>
      </c>
    </row>
    <row r="4700" spans="3:8" ht="18" customHeight="1" x14ac:dyDescent="0.25">
      <c r="C4700" s="36" t="str">
        <f t="shared" si="363"/>
        <v/>
      </c>
      <c r="D4700" s="36">
        <f t="shared" si="364"/>
        <v>0</v>
      </c>
      <c r="E4700" s="36" t="e">
        <f t="shared" si="365"/>
        <v>#VALUE!</v>
      </c>
      <c r="F4700" s="78" t="e">
        <f t="shared" si="366"/>
        <v>#VALUE!</v>
      </c>
      <c r="G4700" s="99">
        <f t="shared" si="367"/>
        <v>0</v>
      </c>
      <c r="H4700" s="99">
        <v>1</v>
      </c>
    </row>
    <row r="4701" spans="3:8" ht="18" customHeight="1" x14ac:dyDescent="0.25">
      <c r="C4701" s="36" t="str">
        <f t="shared" si="363"/>
        <v/>
      </c>
      <c r="D4701" s="36">
        <f t="shared" si="364"/>
        <v>0</v>
      </c>
      <c r="E4701" s="36" t="e">
        <f t="shared" si="365"/>
        <v>#VALUE!</v>
      </c>
      <c r="F4701" s="78" t="e">
        <f t="shared" si="366"/>
        <v>#VALUE!</v>
      </c>
      <c r="G4701" s="99">
        <f t="shared" si="367"/>
        <v>0</v>
      </c>
      <c r="H4701" s="99">
        <v>1</v>
      </c>
    </row>
    <row r="4702" spans="3:8" ht="18" customHeight="1" x14ac:dyDescent="0.25">
      <c r="C4702" s="36" t="str">
        <f t="shared" si="363"/>
        <v/>
      </c>
      <c r="D4702" s="36">
        <f t="shared" si="364"/>
        <v>0</v>
      </c>
      <c r="E4702" s="36" t="e">
        <f t="shared" si="365"/>
        <v>#VALUE!</v>
      </c>
      <c r="F4702" s="78" t="e">
        <f t="shared" si="366"/>
        <v>#VALUE!</v>
      </c>
      <c r="G4702" s="99">
        <f t="shared" si="367"/>
        <v>0</v>
      </c>
      <c r="H4702" s="99">
        <v>1</v>
      </c>
    </row>
    <row r="4703" spans="3:8" ht="18" customHeight="1" x14ac:dyDescent="0.25">
      <c r="C4703" s="36" t="str">
        <f t="shared" si="363"/>
        <v/>
      </c>
      <c r="D4703" s="36">
        <f t="shared" si="364"/>
        <v>0</v>
      </c>
      <c r="E4703" s="36" t="e">
        <f t="shared" si="365"/>
        <v>#VALUE!</v>
      </c>
      <c r="F4703" s="78" t="e">
        <f t="shared" si="366"/>
        <v>#VALUE!</v>
      </c>
      <c r="G4703" s="99">
        <f t="shared" si="367"/>
        <v>0</v>
      </c>
      <c r="H4703" s="99">
        <v>1</v>
      </c>
    </row>
    <row r="4704" spans="3:8" ht="18" customHeight="1" x14ac:dyDescent="0.25">
      <c r="C4704" s="36" t="str">
        <f t="shared" si="363"/>
        <v/>
      </c>
      <c r="D4704" s="36">
        <f t="shared" si="364"/>
        <v>0</v>
      </c>
      <c r="E4704" s="36" t="e">
        <f t="shared" si="365"/>
        <v>#VALUE!</v>
      </c>
      <c r="F4704" s="78" t="e">
        <f t="shared" si="366"/>
        <v>#VALUE!</v>
      </c>
      <c r="G4704" s="99">
        <f t="shared" si="367"/>
        <v>0</v>
      </c>
      <c r="H4704" s="99">
        <v>1</v>
      </c>
    </row>
    <row r="4705" spans="3:8" ht="18" customHeight="1" x14ac:dyDescent="0.25">
      <c r="C4705" s="36" t="str">
        <f t="shared" si="363"/>
        <v/>
      </c>
      <c r="D4705" s="36">
        <f t="shared" si="364"/>
        <v>0</v>
      </c>
      <c r="E4705" s="36" t="e">
        <f t="shared" si="365"/>
        <v>#VALUE!</v>
      </c>
      <c r="F4705" s="78" t="e">
        <f t="shared" si="366"/>
        <v>#VALUE!</v>
      </c>
      <c r="G4705" s="99">
        <f t="shared" si="367"/>
        <v>0</v>
      </c>
      <c r="H4705" s="99">
        <v>1</v>
      </c>
    </row>
    <row r="4706" spans="3:8" ht="18" customHeight="1" x14ac:dyDescent="0.25">
      <c r="C4706" s="36" t="str">
        <f t="shared" si="363"/>
        <v/>
      </c>
      <c r="D4706" s="36">
        <f t="shared" si="364"/>
        <v>0</v>
      </c>
      <c r="E4706" s="36" t="e">
        <f t="shared" si="365"/>
        <v>#VALUE!</v>
      </c>
      <c r="F4706" s="78" t="e">
        <f t="shared" si="366"/>
        <v>#VALUE!</v>
      </c>
      <c r="G4706" s="99">
        <f t="shared" si="367"/>
        <v>0</v>
      </c>
      <c r="H4706" s="99">
        <v>1</v>
      </c>
    </row>
    <row r="4707" spans="3:8" ht="18" customHeight="1" x14ac:dyDescent="0.25">
      <c r="C4707" s="36" t="str">
        <f t="shared" si="363"/>
        <v/>
      </c>
      <c r="D4707" s="36">
        <f t="shared" si="364"/>
        <v>0</v>
      </c>
      <c r="E4707" s="36" t="e">
        <f t="shared" si="365"/>
        <v>#VALUE!</v>
      </c>
      <c r="F4707" s="78" t="e">
        <f t="shared" si="366"/>
        <v>#VALUE!</v>
      </c>
      <c r="G4707" s="99">
        <f t="shared" si="367"/>
        <v>0</v>
      </c>
      <c r="H4707" s="99">
        <v>1</v>
      </c>
    </row>
    <row r="4708" spans="3:8" ht="18" customHeight="1" x14ac:dyDescent="0.25">
      <c r="C4708" s="36" t="str">
        <f t="shared" si="363"/>
        <v/>
      </c>
      <c r="D4708" s="36">
        <f t="shared" si="364"/>
        <v>0</v>
      </c>
      <c r="E4708" s="36" t="e">
        <f t="shared" si="365"/>
        <v>#VALUE!</v>
      </c>
      <c r="F4708" s="78" t="e">
        <f t="shared" si="366"/>
        <v>#VALUE!</v>
      </c>
      <c r="G4708" s="99">
        <f t="shared" si="367"/>
        <v>0</v>
      </c>
      <c r="H4708" s="99">
        <v>1</v>
      </c>
    </row>
    <row r="4709" spans="3:8" ht="18" customHeight="1" x14ac:dyDescent="0.25">
      <c r="C4709" s="36" t="str">
        <f t="shared" si="363"/>
        <v/>
      </c>
      <c r="D4709" s="36">
        <f t="shared" si="364"/>
        <v>0</v>
      </c>
      <c r="E4709" s="36" t="e">
        <f t="shared" si="365"/>
        <v>#VALUE!</v>
      </c>
      <c r="F4709" s="78" t="e">
        <f t="shared" si="366"/>
        <v>#VALUE!</v>
      </c>
      <c r="G4709" s="99">
        <f t="shared" si="367"/>
        <v>0</v>
      </c>
      <c r="H4709" s="99">
        <v>1</v>
      </c>
    </row>
    <row r="4710" spans="3:8" ht="18" customHeight="1" x14ac:dyDescent="0.25">
      <c r="C4710" s="36" t="str">
        <f t="shared" si="363"/>
        <v/>
      </c>
      <c r="D4710" s="36">
        <f t="shared" si="364"/>
        <v>0</v>
      </c>
      <c r="E4710" s="36" t="e">
        <f t="shared" si="365"/>
        <v>#VALUE!</v>
      </c>
      <c r="F4710" s="78" t="e">
        <f t="shared" si="366"/>
        <v>#VALUE!</v>
      </c>
      <c r="G4710" s="99">
        <f t="shared" si="367"/>
        <v>0</v>
      </c>
      <c r="H4710" s="99">
        <v>1</v>
      </c>
    </row>
    <row r="4711" spans="3:8" ht="18" customHeight="1" x14ac:dyDescent="0.25">
      <c r="C4711" s="36" t="str">
        <f t="shared" si="363"/>
        <v/>
      </c>
      <c r="D4711" s="36">
        <f t="shared" si="364"/>
        <v>0</v>
      </c>
      <c r="E4711" s="36" t="e">
        <f t="shared" si="365"/>
        <v>#VALUE!</v>
      </c>
      <c r="F4711" s="78" t="e">
        <f t="shared" si="366"/>
        <v>#VALUE!</v>
      </c>
      <c r="G4711" s="99">
        <f t="shared" si="367"/>
        <v>0</v>
      </c>
      <c r="H4711" s="99">
        <v>1</v>
      </c>
    </row>
    <row r="4712" spans="3:8" ht="18" customHeight="1" x14ac:dyDescent="0.25">
      <c r="C4712" s="36" t="str">
        <f t="shared" si="363"/>
        <v/>
      </c>
      <c r="D4712" s="36">
        <f t="shared" si="364"/>
        <v>0</v>
      </c>
      <c r="E4712" s="36" t="e">
        <f t="shared" si="365"/>
        <v>#VALUE!</v>
      </c>
      <c r="F4712" s="78" t="e">
        <f t="shared" si="366"/>
        <v>#VALUE!</v>
      </c>
      <c r="G4712" s="99">
        <f t="shared" si="367"/>
        <v>0</v>
      </c>
      <c r="H4712" s="99">
        <v>1</v>
      </c>
    </row>
    <row r="4713" spans="3:8" ht="18" customHeight="1" x14ac:dyDescent="0.25">
      <c r="C4713" s="36" t="str">
        <f t="shared" si="363"/>
        <v/>
      </c>
      <c r="D4713" s="36">
        <f t="shared" si="364"/>
        <v>0</v>
      </c>
      <c r="E4713" s="36" t="e">
        <f t="shared" si="365"/>
        <v>#VALUE!</v>
      </c>
      <c r="F4713" s="78" t="e">
        <f t="shared" si="366"/>
        <v>#VALUE!</v>
      </c>
      <c r="G4713" s="99">
        <f t="shared" si="367"/>
        <v>0</v>
      </c>
      <c r="H4713" s="99">
        <v>1</v>
      </c>
    </row>
    <row r="4714" spans="3:8" ht="18" customHeight="1" x14ac:dyDescent="0.25">
      <c r="C4714" s="36" t="str">
        <f t="shared" si="363"/>
        <v/>
      </c>
      <c r="D4714" s="36">
        <f t="shared" si="364"/>
        <v>0</v>
      </c>
      <c r="E4714" s="36" t="e">
        <f t="shared" si="365"/>
        <v>#VALUE!</v>
      </c>
      <c r="F4714" s="78" t="e">
        <f t="shared" si="366"/>
        <v>#VALUE!</v>
      </c>
      <c r="G4714" s="99">
        <f t="shared" si="367"/>
        <v>0</v>
      </c>
      <c r="H4714" s="99">
        <v>1</v>
      </c>
    </row>
    <row r="4715" spans="3:8" ht="18" customHeight="1" x14ac:dyDescent="0.25">
      <c r="C4715" s="36" t="str">
        <f t="shared" si="363"/>
        <v/>
      </c>
      <c r="D4715" s="36">
        <f t="shared" si="364"/>
        <v>0</v>
      </c>
      <c r="E4715" s="36" t="e">
        <f t="shared" si="365"/>
        <v>#VALUE!</v>
      </c>
      <c r="F4715" s="78" t="e">
        <f t="shared" si="366"/>
        <v>#VALUE!</v>
      </c>
      <c r="G4715" s="99">
        <f t="shared" si="367"/>
        <v>0</v>
      </c>
      <c r="H4715" s="99">
        <v>1</v>
      </c>
    </row>
    <row r="4716" spans="3:8" ht="18" customHeight="1" x14ac:dyDescent="0.25">
      <c r="C4716" s="36" t="str">
        <f t="shared" si="363"/>
        <v/>
      </c>
      <c r="D4716" s="36">
        <f t="shared" si="364"/>
        <v>0</v>
      </c>
      <c r="E4716" s="36" t="e">
        <f t="shared" si="365"/>
        <v>#VALUE!</v>
      </c>
      <c r="F4716" s="78" t="e">
        <f t="shared" si="366"/>
        <v>#VALUE!</v>
      </c>
      <c r="G4716" s="99">
        <f t="shared" si="367"/>
        <v>0</v>
      </c>
      <c r="H4716" s="99">
        <v>1</v>
      </c>
    </row>
    <row r="4717" spans="3:8" ht="18" customHeight="1" x14ac:dyDescent="0.25">
      <c r="C4717" s="36" t="str">
        <f t="shared" si="363"/>
        <v/>
      </c>
      <c r="D4717" s="36">
        <f t="shared" si="364"/>
        <v>0</v>
      </c>
      <c r="E4717" s="36" t="e">
        <f t="shared" si="365"/>
        <v>#VALUE!</v>
      </c>
      <c r="F4717" s="78" t="e">
        <f t="shared" si="366"/>
        <v>#VALUE!</v>
      </c>
      <c r="G4717" s="99">
        <f t="shared" si="367"/>
        <v>0</v>
      </c>
      <c r="H4717" s="99">
        <v>1</v>
      </c>
    </row>
    <row r="4718" spans="3:8" ht="18" customHeight="1" x14ac:dyDescent="0.25">
      <c r="C4718" s="36" t="str">
        <f t="shared" si="363"/>
        <v/>
      </c>
      <c r="D4718" s="36">
        <f t="shared" si="364"/>
        <v>0</v>
      </c>
      <c r="E4718" s="36" t="e">
        <f t="shared" si="365"/>
        <v>#VALUE!</v>
      </c>
      <c r="F4718" s="78" t="e">
        <f t="shared" si="366"/>
        <v>#VALUE!</v>
      </c>
      <c r="G4718" s="99">
        <f t="shared" si="367"/>
        <v>0</v>
      </c>
      <c r="H4718" s="99">
        <v>1</v>
      </c>
    </row>
    <row r="4719" spans="3:8" ht="18" customHeight="1" x14ac:dyDescent="0.25">
      <c r="C4719" s="36" t="str">
        <f t="shared" si="363"/>
        <v/>
      </c>
      <c r="D4719" s="36">
        <f t="shared" si="364"/>
        <v>0</v>
      </c>
      <c r="E4719" s="36" t="e">
        <f t="shared" si="365"/>
        <v>#VALUE!</v>
      </c>
      <c r="F4719" s="78" t="e">
        <f t="shared" si="366"/>
        <v>#VALUE!</v>
      </c>
      <c r="G4719" s="99">
        <f t="shared" si="367"/>
        <v>0</v>
      </c>
      <c r="H4719" s="99">
        <v>1</v>
      </c>
    </row>
    <row r="4720" spans="3:8" ht="18" customHeight="1" x14ac:dyDescent="0.25">
      <c r="C4720" s="36" t="str">
        <f t="shared" si="363"/>
        <v/>
      </c>
      <c r="D4720" s="36">
        <f t="shared" si="364"/>
        <v>0</v>
      </c>
      <c r="E4720" s="36" t="e">
        <f t="shared" si="365"/>
        <v>#VALUE!</v>
      </c>
      <c r="F4720" s="78" t="e">
        <f t="shared" si="366"/>
        <v>#VALUE!</v>
      </c>
      <c r="G4720" s="99">
        <f t="shared" si="367"/>
        <v>0</v>
      </c>
      <c r="H4720" s="99">
        <v>1</v>
      </c>
    </row>
    <row r="4721" spans="3:8" ht="18" customHeight="1" x14ac:dyDescent="0.25">
      <c r="C4721" s="36" t="str">
        <f t="shared" si="363"/>
        <v/>
      </c>
      <c r="D4721" s="36">
        <f t="shared" si="364"/>
        <v>0</v>
      </c>
      <c r="E4721" s="36" t="e">
        <f t="shared" si="365"/>
        <v>#VALUE!</v>
      </c>
      <c r="F4721" s="78" t="e">
        <f t="shared" si="366"/>
        <v>#VALUE!</v>
      </c>
      <c r="G4721" s="99">
        <f t="shared" si="367"/>
        <v>0</v>
      </c>
      <c r="H4721" s="99">
        <v>1</v>
      </c>
    </row>
    <row r="4722" spans="3:8" ht="18" customHeight="1" x14ac:dyDescent="0.25">
      <c r="C4722" s="36" t="str">
        <f t="shared" si="363"/>
        <v/>
      </c>
      <c r="D4722" s="36">
        <f t="shared" si="364"/>
        <v>0</v>
      </c>
      <c r="E4722" s="36" t="e">
        <f t="shared" si="365"/>
        <v>#VALUE!</v>
      </c>
      <c r="F4722" s="78" t="e">
        <f t="shared" si="366"/>
        <v>#VALUE!</v>
      </c>
      <c r="G4722" s="99">
        <f t="shared" si="367"/>
        <v>0</v>
      </c>
      <c r="H4722" s="99">
        <v>1</v>
      </c>
    </row>
    <row r="4723" spans="3:8" ht="18" customHeight="1" x14ac:dyDescent="0.25">
      <c r="C4723" s="36" t="str">
        <f t="shared" si="363"/>
        <v/>
      </c>
      <c r="D4723" s="36">
        <f t="shared" si="364"/>
        <v>0</v>
      </c>
      <c r="E4723" s="36" t="e">
        <f t="shared" si="365"/>
        <v>#VALUE!</v>
      </c>
      <c r="F4723" s="78" t="e">
        <f t="shared" si="366"/>
        <v>#VALUE!</v>
      </c>
      <c r="G4723" s="99">
        <f t="shared" si="367"/>
        <v>0</v>
      </c>
      <c r="H4723" s="99">
        <v>1</v>
      </c>
    </row>
    <row r="4724" spans="3:8" ht="18" customHeight="1" x14ac:dyDescent="0.25">
      <c r="C4724" s="36" t="str">
        <f t="shared" si="363"/>
        <v/>
      </c>
      <c r="D4724" s="36">
        <f t="shared" si="364"/>
        <v>0</v>
      </c>
      <c r="E4724" s="36" t="e">
        <f t="shared" si="365"/>
        <v>#VALUE!</v>
      </c>
      <c r="F4724" s="78" t="e">
        <f t="shared" si="366"/>
        <v>#VALUE!</v>
      </c>
      <c r="G4724" s="99">
        <f t="shared" si="367"/>
        <v>0</v>
      </c>
      <c r="H4724" s="99">
        <v>1</v>
      </c>
    </row>
    <row r="4725" spans="3:8" ht="18" customHeight="1" x14ac:dyDescent="0.25">
      <c r="C4725" s="36" t="str">
        <f t="shared" si="363"/>
        <v/>
      </c>
      <c r="D4725" s="36">
        <f t="shared" si="364"/>
        <v>0</v>
      </c>
      <c r="E4725" s="36" t="e">
        <f t="shared" si="365"/>
        <v>#VALUE!</v>
      </c>
      <c r="F4725" s="78" t="e">
        <f t="shared" si="366"/>
        <v>#VALUE!</v>
      </c>
      <c r="G4725" s="99">
        <f t="shared" si="367"/>
        <v>0</v>
      </c>
      <c r="H4725" s="99">
        <v>1</v>
      </c>
    </row>
    <row r="4726" spans="3:8" ht="18" customHeight="1" x14ac:dyDescent="0.25">
      <c r="C4726" s="36" t="str">
        <f t="shared" si="363"/>
        <v/>
      </c>
      <c r="D4726" s="36">
        <f t="shared" si="364"/>
        <v>0</v>
      </c>
      <c r="E4726" s="36" t="e">
        <f t="shared" si="365"/>
        <v>#VALUE!</v>
      </c>
      <c r="F4726" s="78" t="e">
        <f t="shared" si="366"/>
        <v>#VALUE!</v>
      </c>
      <c r="G4726" s="99">
        <f t="shared" si="367"/>
        <v>0</v>
      </c>
      <c r="H4726" s="99">
        <v>1</v>
      </c>
    </row>
    <row r="4727" spans="3:8" ht="18" customHeight="1" x14ac:dyDescent="0.25">
      <c r="C4727" s="36" t="str">
        <f t="shared" si="363"/>
        <v/>
      </c>
      <c r="D4727" s="36">
        <f t="shared" si="364"/>
        <v>0</v>
      </c>
      <c r="E4727" s="36" t="e">
        <f t="shared" si="365"/>
        <v>#VALUE!</v>
      </c>
      <c r="F4727" s="78" t="e">
        <f t="shared" si="366"/>
        <v>#VALUE!</v>
      </c>
      <c r="G4727" s="99">
        <f t="shared" si="367"/>
        <v>0</v>
      </c>
      <c r="H4727" s="99">
        <v>1</v>
      </c>
    </row>
    <row r="4728" spans="3:8" ht="18" customHeight="1" x14ac:dyDescent="0.25">
      <c r="C4728" s="36" t="str">
        <f t="shared" si="363"/>
        <v/>
      </c>
      <c r="D4728" s="36">
        <f t="shared" si="364"/>
        <v>0</v>
      </c>
      <c r="E4728" s="36" t="e">
        <f t="shared" si="365"/>
        <v>#VALUE!</v>
      </c>
      <c r="F4728" s="78" t="e">
        <f t="shared" si="366"/>
        <v>#VALUE!</v>
      </c>
      <c r="G4728" s="99">
        <f t="shared" si="367"/>
        <v>0</v>
      </c>
      <c r="H4728" s="99">
        <v>1</v>
      </c>
    </row>
    <row r="4729" spans="3:8" ht="18" customHeight="1" x14ac:dyDescent="0.25">
      <c r="C4729" s="36" t="str">
        <f t="shared" si="363"/>
        <v/>
      </c>
      <c r="D4729" s="36">
        <f t="shared" si="364"/>
        <v>0</v>
      </c>
      <c r="E4729" s="36" t="e">
        <f t="shared" si="365"/>
        <v>#VALUE!</v>
      </c>
      <c r="F4729" s="78" t="e">
        <f t="shared" si="366"/>
        <v>#VALUE!</v>
      </c>
      <c r="G4729" s="99">
        <f t="shared" si="367"/>
        <v>0</v>
      </c>
      <c r="H4729" s="99">
        <v>1</v>
      </c>
    </row>
    <row r="4730" spans="3:8" ht="18" customHeight="1" x14ac:dyDescent="0.25">
      <c r="C4730" s="36" t="str">
        <f t="shared" si="363"/>
        <v/>
      </c>
      <c r="D4730" s="36">
        <f t="shared" si="364"/>
        <v>0</v>
      </c>
      <c r="E4730" s="36" t="e">
        <f t="shared" si="365"/>
        <v>#VALUE!</v>
      </c>
      <c r="F4730" s="78" t="e">
        <f t="shared" si="366"/>
        <v>#VALUE!</v>
      </c>
      <c r="G4730" s="99">
        <f t="shared" si="367"/>
        <v>0</v>
      </c>
      <c r="H4730" s="99">
        <v>1</v>
      </c>
    </row>
    <row r="4731" spans="3:8" ht="18" customHeight="1" x14ac:dyDescent="0.25">
      <c r="C4731" s="36" t="str">
        <f t="shared" si="363"/>
        <v/>
      </c>
      <c r="D4731" s="36">
        <f t="shared" si="364"/>
        <v>0</v>
      </c>
      <c r="E4731" s="36" t="e">
        <f t="shared" si="365"/>
        <v>#VALUE!</v>
      </c>
      <c r="F4731" s="78" t="e">
        <f t="shared" si="366"/>
        <v>#VALUE!</v>
      </c>
      <c r="G4731" s="99">
        <f t="shared" si="367"/>
        <v>0</v>
      </c>
      <c r="H4731" s="99">
        <v>1</v>
      </c>
    </row>
    <row r="4732" spans="3:8" ht="18" customHeight="1" x14ac:dyDescent="0.25">
      <c r="C4732" s="36" t="str">
        <f t="shared" si="363"/>
        <v/>
      </c>
      <c r="D4732" s="36">
        <f t="shared" si="364"/>
        <v>0</v>
      </c>
      <c r="E4732" s="36" t="e">
        <f t="shared" si="365"/>
        <v>#VALUE!</v>
      </c>
      <c r="F4732" s="78" t="e">
        <f t="shared" si="366"/>
        <v>#VALUE!</v>
      </c>
      <c r="G4732" s="99">
        <f t="shared" si="367"/>
        <v>0</v>
      </c>
      <c r="H4732" s="99">
        <v>1</v>
      </c>
    </row>
    <row r="4733" spans="3:8" ht="18" customHeight="1" x14ac:dyDescent="0.25">
      <c r="C4733" s="36" t="str">
        <f t="shared" si="363"/>
        <v/>
      </c>
      <c r="D4733" s="36">
        <f t="shared" si="364"/>
        <v>0</v>
      </c>
      <c r="E4733" s="36" t="e">
        <f t="shared" si="365"/>
        <v>#VALUE!</v>
      </c>
      <c r="F4733" s="78" t="e">
        <f t="shared" si="366"/>
        <v>#VALUE!</v>
      </c>
      <c r="G4733" s="99">
        <f t="shared" si="367"/>
        <v>0</v>
      </c>
      <c r="H4733" s="99">
        <v>1</v>
      </c>
    </row>
    <row r="4734" spans="3:8" ht="18" customHeight="1" x14ac:dyDescent="0.25">
      <c r="C4734" s="36" t="str">
        <f t="shared" si="363"/>
        <v/>
      </c>
      <c r="D4734" s="36">
        <f t="shared" si="364"/>
        <v>0</v>
      </c>
      <c r="E4734" s="36" t="e">
        <f t="shared" si="365"/>
        <v>#VALUE!</v>
      </c>
      <c r="F4734" s="78" t="e">
        <f t="shared" si="366"/>
        <v>#VALUE!</v>
      </c>
      <c r="G4734" s="99">
        <f t="shared" si="367"/>
        <v>0</v>
      </c>
      <c r="H4734" s="99">
        <v>1</v>
      </c>
    </row>
    <row r="4735" spans="3:8" ht="18" customHeight="1" x14ac:dyDescent="0.25">
      <c r="C4735" s="36" t="str">
        <f t="shared" si="363"/>
        <v/>
      </c>
      <c r="D4735" s="36">
        <f t="shared" si="364"/>
        <v>0</v>
      </c>
      <c r="E4735" s="36" t="e">
        <f t="shared" si="365"/>
        <v>#VALUE!</v>
      </c>
      <c r="F4735" s="78" t="e">
        <f t="shared" si="366"/>
        <v>#VALUE!</v>
      </c>
      <c r="G4735" s="99">
        <f t="shared" si="367"/>
        <v>0</v>
      </c>
      <c r="H4735" s="99">
        <v>1</v>
      </c>
    </row>
    <row r="4736" spans="3:8" ht="18" customHeight="1" x14ac:dyDescent="0.25">
      <c r="C4736" s="36" t="str">
        <f t="shared" si="363"/>
        <v/>
      </c>
      <c r="D4736" s="36">
        <f t="shared" si="364"/>
        <v>0</v>
      </c>
      <c r="E4736" s="36" t="e">
        <f t="shared" si="365"/>
        <v>#VALUE!</v>
      </c>
      <c r="F4736" s="78" t="e">
        <f t="shared" si="366"/>
        <v>#VALUE!</v>
      </c>
      <c r="G4736" s="99">
        <f t="shared" si="367"/>
        <v>0</v>
      </c>
      <c r="H4736" s="99">
        <v>1</v>
      </c>
    </row>
    <row r="4737" spans="3:8" ht="18" customHeight="1" x14ac:dyDescent="0.25">
      <c r="C4737" s="36" t="str">
        <f t="shared" si="363"/>
        <v/>
      </c>
      <c r="D4737" s="36">
        <f t="shared" si="364"/>
        <v>0</v>
      </c>
      <c r="E4737" s="36" t="e">
        <f t="shared" si="365"/>
        <v>#VALUE!</v>
      </c>
      <c r="F4737" s="78" t="e">
        <f t="shared" si="366"/>
        <v>#VALUE!</v>
      </c>
      <c r="G4737" s="99">
        <f t="shared" si="367"/>
        <v>0</v>
      </c>
      <c r="H4737" s="99">
        <v>1</v>
      </c>
    </row>
    <row r="4738" spans="3:8" ht="18" customHeight="1" x14ac:dyDescent="0.25">
      <c r="C4738" s="36" t="str">
        <f t="shared" si="363"/>
        <v/>
      </c>
      <c r="D4738" s="36">
        <f t="shared" si="364"/>
        <v>0</v>
      </c>
      <c r="E4738" s="36" t="e">
        <f t="shared" si="365"/>
        <v>#VALUE!</v>
      </c>
      <c r="F4738" s="78" t="e">
        <f t="shared" si="366"/>
        <v>#VALUE!</v>
      </c>
      <c r="G4738" s="99">
        <f t="shared" si="367"/>
        <v>0</v>
      </c>
      <c r="H4738" s="99">
        <v>1</v>
      </c>
    </row>
    <row r="4739" spans="3:8" ht="18" customHeight="1" x14ac:dyDescent="0.25">
      <c r="C4739" s="36" t="str">
        <f t="shared" ref="C4739:C4802" si="368">TRIM(RIGHT(SUBSTITUTE(A4739,"/",REPT(" ",LEN(A4739))),LEN(A4739)))</f>
        <v/>
      </c>
      <c r="D4739" s="36">
        <f t="shared" ref="D4739:D4802" si="369">B4739</f>
        <v>0</v>
      </c>
      <c r="E4739" s="36" t="e">
        <f t="shared" ref="E4739:E4802" si="370">LEFT(A4739,LEN(A4739)-LEN(C4739)-1)</f>
        <v>#VALUE!</v>
      </c>
      <c r="F4739" s="78" t="e">
        <f t="shared" ref="F4739:F4802" si="371">LEFT(A4739,FIND("/",A4739,FIND("/",A4739)+1)-1)</f>
        <v>#VALUE!</v>
      </c>
      <c r="G4739" s="99">
        <f t="shared" ref="G4739:G4802" si="372">B4739</f>
        <v>0</v>
      </c>
      <c r="H4739" s="99">
        <v>1</v>
      </c>
    </row>
    <row r="4740" spans="3:8" ht="18" customHeight="1" x14ac:dyDescent="0.25">
      <c r="C4740" s="36" t="str">
        <f t="shared" si="368"/>
        <v/>
      </c>
      <c r="D4740" s="36">
        <f t="shared" si="369"/>
        <v>0</v>
      </c>
      <c r="E4740" s="36" t="e">
        <f t="shared" si="370"/>
        <v>#VALUE!</v>
      </c>
      <c r="F4740" s="78" t="e">
        <f t="shared" si="371"/>
        <v>#VALUE!</v>
      </c>
      <c r="G4740" s="99">
        <f t="shared" si="372"/>
        <v>0</v>
      </c>
      <c r="H4740" s="99">
        <v>1</v>
      </c>
    </row>
    <row r="4741" spans="3:8" ht="18" customHeight="1" x14ac:dyDescent="0.25">
      <c r="C4741" s="36" t="str">
        <f t="shared" si="368"/>
        <v/>
      </c>
      <c r="D4741" s="36">
        <f t="shared" si="369"/>
        <v>0</v>
      </c>
      <c r="E4741" s="36" t="e">
        <f t="shared" si="370"/>
        <v>#VALUE!</v>
      </c>
      <c r="F4741" s="78" t="e">
        <f t="shared" si="371"/>
        <v>#VALUE!</v>
      </c>
      <c r="G4741" s="99">
        <f t="shared" si="372"/>
        <v>0</v>
      </c>
      <c r="H4741" s="99">
        <v>1</v>
      </c>
    </row>
    <row r="4742" spans="3:8" ht="18" customHeight="1" x14ac:dyDescent="0.25">
      <c r="C4742" s="36" t="str">
        <f t="shared" si="368"/>
        <v/>
      </c>
      <c r="D4742" s="36">
        <f t="shared" si="369"/>
        <v>0</v>
      </c>
      <c r="E4742" s="36" t="e">
        <f t="shared" si="370"/>
        <v>#VALUE!</v>
      </c>
      <c r="F4742" s="78" t="e">
        <f t="shared" si="371"/>
        <v>#VALUE!</v>
      </c>
      <c r="G4742" s="99">
        <f t="shared" si="372"/>
        <v>0</v>
      </c>
      <c r="H4742" s="99">
        <v>1</v>
      </c>
    </row>
    <row r="4743" spans="3:8" ht="18" customHeight="1" x14ac:dyDescent="0.25">
      <c r="C4743" s="36" t="str">
        <f t="shared" si="368"/>
        <v/>
      </c>
      <c r="D4743" s="36">
        <f t="shared" si="369"/>
        <v>0</v>
      </c>
      <c r="E4743" s="36" t="e">
        <f t="shared" si="370"/>
        <v>#VALUE!</v>
      </c>
      <c r="F4743" s="78" t="e">
        <f t="shared" si="371"/>
        <v>#VALUE!</v>
      </c>
      <c r="G4743" s="99">
        <f t="shared" si="372"/>
        <v>0</v>
      </c>
      <c r="H4743" s="99">
        <v>1</v>
      </c>
    </row>
    <row r="4744" spans="3:8" ht="18" customHeight="1" x14ac:dyDescent="0.25">
      <c r="C4744" s="36" t="str">
        <f t="shared" si="368"/>
        <v/>
      </c>
      <c r="D4744" s="36">
        <f t="shared" si="369"/>
        <v>0</v>
      </c>
      <c r="E4744" s="36" t="e">
        <f t="shared" si="370"/>
        <v>#VALUE!</v>
      </c>
      <c r="F4744" s="78" t="e">
        <f t="shared" si="371"/>
        <v>#VALUE!</v>
      </c>
      <c r="G4744" s="99">
        <f t="shared" si="372"/>
        <v>0</v>
      </c>
      <c r="H4744" s="99">
        <v>1</v>
      </c>
    </row>
    <row r="4745" spans="3:8" ht="18" customHeight="1" x14ac:dyDescent="0.25">
      <c r="C4745" s="36" t="str">
        <f t="shared" si="368"/>
        <v/>
      </c>
      <c r="D4745" s="36">
        <f t="shared" si="369"/>
        <v>0</v>
      </c>
      <c r="E4745" s="36" t="e">
        <f t="shared" si="370"/>
        <v>#VALUE!</v>
      </c>
      <c r="F4745" s="78" t="e">
        <f t="shared" si="371"/>
        <v>#VALUE!</v>
      </c>
      <c r="G4745" s="99">
        <f t="shared" si="372"/>
        <v>0</v>
      </c>
      <c r="H4745" s="99">
        <v>1</v>
      </c>
    </row>
    <row r="4746" spans="3:8" ht="18" customHeight="1" x14ac:dyDescent="0.25">
      <c r="C4746" s="36" t="str">
        <f t="shared" si="368"/>
        <v/>
      </c>
      <c r="D4746" s="36">
        <f t="shared" si="369"/>
        <v>0</v>
      </c>
      <c r="E4746" s="36" t="e">
        <f t="shared" si="370"/>
        <v>#VALUE!</v>
      </c>
      <c r="F4746" s="78" t="e">
        <f t="shared" si="371"/>
        <v>#VALUE!</v>
      </c>
      <c r="G4746" s="99">
        <f t="shared" si="372"/>
        <v>0</v>
      </c>
      <c r="H4746" s="99">
        <v>1</v>
      </c>
    </row>
    <row r="4747" spans="3:8" ht="18" customHeight="1" x14ac:dyDescent="0.25">
      <c r="C4747" s="36" t="str">
        <f t="shared" si="368"/>
        <v/>
      </c>
      <c r="D4747" s="36">
        <f t="shared" si="369"/>
        <v>0</v>
      </c>
      <c r="E4747" s="36" t="e">
        <f t="shared" si="370"/>
        <v>#VALUE!</v>
      </c>
      <c r="F4747" s="78" t="e">
        <f t="shared" si="371"/>
        <v>#VALUE!</v>
      </c>
      <c r="G4747" s="99">
        <f t="shared" si="372"/>
        <v>0</v>
      </c>
      <c r="H4747" s="99">
        <v>1</v>
      </c>
    </row>
    <row r="4748" spans="3:8" ht="18" customHeight="1" x14ac:dyDescent="0.25">
      <c r="C4748" s="36" t="str">
        <f t="shared" si="368"/>
        <v/>
      </c>
      <c r="D4748" s="36">
        <f t="shared" si="369"/>
        <v>0</v>
      </c>
      <c r="E4748" s="36" t="e">
        <f t="shared" si="370"/>
        <v>#VALUE!</v>
      </c>
      <c r="F4748" s="78" t="e">
        <f t="shared" si="371"/>
        <v>#VALUE!</v>
      </c>
      <c r="G4748" s="99">
        <f t="shared" si="372"/>
        <v>0</v>
      </c>
      <c r="H4748" s="99">
        <v>1</v>
      </c>
    </row>
    <row r="4749" spans="3:8" ht="18" customHeight="1" x14ac:dyDescent="0.25">
      <c r="C4749" s="36" t="str">
        <f t="shared" si="368"/>
        <v/>
      </c>
      <c r="D4749" s="36">
        <f t="shared" si="369"/>
        <v>0</v>
      </c>
      <c r="E4749" s="36" t="e">
        <f t="shared" si="370"/>
        <v>#VALUE!</v>
      </c>
      <c r="F4749" s="78" t="e">
        <f t="shared" si="371"/>
        <v>#VALUE!</v>
      </c>
      <c r="G4749" s="99">
        <f t="shared" si="372"/>
        <v>0</v>
      </c>
      <c r="H4749" s="99">
        <v>1</v>
      </c>
    </row>
    <row r="4750" spans="3:8" ht="18" customHeight="1" x14ac:dyDescent="0.25">
      <c r="C4750" s="36" t="str">
        <f t="shared" si="368"/>
        <v/>
      </c>
      <c r="D4750" s="36">
        <f t="shared" si="369"/>
        <v>0</v>
      </c>
      <c r="E4750" s="36" t="e">
        <f t="shared" si="370"/>
        <v>#VALUE!</v>
      </c>
      <c r="F4750" s="78" t="e">
        <f t="shared" si="371"/>
        <v>#VALUE!</v>
      </c>
      <c r="G4750" s="99">
        <f t="shared" si="372"/>
        <v>0</v>
      </c>
      <c r="H4750" s="99">
        <v>1</v>
      </c>
    </row>
    <row r="4751" spans="3:8" ht="18" customHeight="1" x14ac:dyDescent="0.25">
      <c r="C4751" s="36" t="str">
        <f t="shared" si="368"/>
        <v/>
      </c>
      <c r="D4751" s="36">
        <f t="shared" si="369"/>
        <v>0</v>
      </c>
      <c r="E4751" s="36" t="e">
        <f t="shared" si="370"/>
        <v>#VALUE!</v>
      </c>
      <c r="F4751" s="78" t="e">
        <f t="shared" si="371"/>
        <v>#VALUE!</v>
      </c>
      <c r="G4751" s="99">
        <f t="shared" si="372"/>
        <v>0</v>
      </c>
      <c r="H4751" s="99">
        <v>1</v>
      </c>
    </row>
    <row r="4752" spans="3:8" ht="18" customHeight="1" x14ac:dyDescent="0.25">
      <c r="C4752" s="36" t="str">
        <f t="shared" si="368"/>
        <v/>
      </c>
      <c r="D4752" s="36">
        <f t="shared" si="369"/>
        <v>0</v>
      </c>
      <c r="E4752" s="36" t="e">
        <f t="shared" si="370"/>
        <v>#VALUE!</v>
      </c>
      <c r="F4752" s="78" t="e">
        <f t="shared" si="371"/>
        <v>#VALUE!</v>
      </c>
      <c r="G4752" s="99">
        <f t="shared" si="372"/>
        <v>0</v>
      </c>
      <c r="H4752" s="99">
        <v>1</v>
      </c>
    </row>
    <row r="4753" spans="3:8" ht="18" customHeight="1" x14ac:dyDescent="0.25">
      <c r="C4753" s="36" t="str">
        <f t="shared" si="368"/>
        <v/>
      </c>
      <c r="D4753" s="36">
        <f t="shared" si="369"/>
        <v>0</v>
      </c>
      <c r="E4753" s="36" t="e">
        <f t="shared" si="370"/>
        <v>#VALUE!</v>
      </c>
      <c r="F4753" s="78" t="e">
        <f t="shared" si="371"/>
        <v>#VALUE!</v>
      </c>
      <c r="G4753" s="99">
        <f t="shared" si="372"/>
        <v>0</v>
      </c>
      <c r="H4753" s="99">
        <v>1</v>
      </c>
    </row>
    <row r="4754" spans="3:8" ht="18" customHeight="1" x14ac:dyDescent="0.25">
      <c r="C4754" s="36" t="str">
        <f t="shared" si="368"/>
        <v/>
      </c>
      <c r="D4754" s="36">
        <f t="shared" si="369"/>
        <v>0</v>
      </c>
      <c r="E4754" s="36" t="e">
        <f t="shared" si="370"/>
        <v>#VALUE!</v>
      </c>
      <c r="F4754" s="78" t="e">
        <f t="shared" si="371"/>
        <v>#VALUE!</v>
      </c>
      <c r="G4754" s="99">
        <f t="shared" si="372"/>
        <v>0</v>
      </c>
      <c r="H4754" s="99">
        <v>1</v>
      </c>
    </row>
    <row r="4755" spans="3:8" ht="18" customHeight="1" x14ac:dyDescent="0.25">
      <c r="C4755" s="36" t="str">
        <f t="shared" si="368"/>
        <v/>
      </c>
      <c r="D4755" s="36">
        <f t="shared" si="369"/>
        <v>0</v>
      </c>
      <c r="E4755" s="36" t="e">
        <f t="shared" si="370"/>
        <v>#VALUE!</v>
      </c>
      <c r="F4755" s="78" t="e">
        <f t="shared" si="371"/>
        <v>#VALUE!</v>
      </c>
      <c r="G4755" s="99">
        <f t="shared" si="372"/>
        <v>0</v>
      </c>
      <c r="H4755" s="99">
        <v>1</v>
      </c>
    </row>
    <row r="4756" spans="3:8" ht="18" customHeight="1" x14ac:dyDescent="0.25">
      <c r="C4756" s="36" t="str">
        <f t="shared" si="368"/>
        <v/>
      </c>
      <c r="D4756" s="36">
        <f t="shared" si="369"/>
        <v>0</v>
      </c>
      <c r="E4756" s="36" t="e">
        <f t="shared" si="370"/>
        <v>#VALUE!</v>
      </c>
      <c r="F4756" s="78" t="e">
        <f t="shared" si="371"/>
        <v>#VALUE!</v>
      </c>
      <c r="G4756" s="99">
        <f t="shared" si="372"/>
        <v>0</v>
      </c>
      <c r="H4756" s="99">
        <v>1</v>
      </c>
    </row>
    <row r="4757" spans="3:8" ht="18" customHeight="1" x14ac:dyDescent="0.25">
      <c r="C4757" s="36" t="str">
        <f t="shared" si="368"/>
        <v/>
      </c>
      <c r="D4757" s="36">
        <f t="shared" si="369"/>
        <v>0</v>
      </c>
      <c r="E4757" s="36" t="e">
        <f t="shared" si="370"/>
        <v>#VALUE!</v>
      </c>
      <c r="F4757" s="78" t="e">
        <f t="shared" si="371"/>
        <v>#VALUE!</v>
      </c>
      <c r="G4757" s="99">
        <f t="shared" si="372"/>
        <v>0</v>
      </c>
      <c r="H4757" s="99">
        <v>1</v>
      </c>
    </row>
    <row r="4758" spans="3:8" ht="18" customHeight="1" x14ac:dyDescent="0.25">
      <c r="C4758" s="36" t="str">
        <f t="shared" si="368"/>
        <v/>
      </c>
      <c r="D4758" s="36">
        <f t="shared" si="369"/>
        <v>0</v>
      </c>
      <c r="E4758" s="36" t="e">
        <f t="shared" si="370"/>
        <v>#VALUE!</v>
      </c>
      <c r="F4758" s="78" t="e">
        <f t="shared" si="371"/>
        <v>#VALUE!</v>
      </c>
      <c r="G4758" s="99">
        <f t="shared" si="372"/>
        <v>0</v>
      </c>
      <c r="H4758" s="99">
        <v>1</v>
      </c>
    </row>
    <row r="4759" spans="3:8" ht="18" customHeight="1" x14ac:dyDescent="0.25">
      <c r="C4759" s="36" t="str">
        <f t="shared" si="368"/>
        <v/>
      </c>
      <c r="D4759" s="36">
        <f t="shared" si="369"/>
        <v>0</v>
      </c>
      <c r="E4759" s="36" t="e">
        <f t="shared" si="370"/>
        <v>#VALUE!</v>
      </c>
      <c r="F4759" s="78" t="e">
        <f t="shared" si="371"/>
        <v>#VALUE!</v>
      </c>
      <c r="G4759" s="99">
        <f t="shared" si="372"/>
        <v>0</v>
      </c>
      <c r="H4759" s="99">
        <v>1</v>
      </c>
    </row>
    <row r="4760" spans="3:8" ht="18" customHeight="1" x14ac:dyDescent="0.25">
      <c r="C4760" s="36" t="str">
        <f t="shared" si="368"/>
        <v/>
      </c>
      <c r="D4760" s="36">
        <f t="shared" si="369"/>
        <v>0</v>
      </c>
      <c r="E4760" s="36" t="e">
        <f t="shared" si="370"/>
        <v>#VALUE!</v>
      </c>
      <c r="F4760" s="78" t="e">
        <f t="shared" si="371"/>
        <v>#VALUE!</v>
      </c>
      <c r="G4760" s="99">
        <f t="shared" si="372"/>
        <v>0</v>
      </c>
      <c r="H4760" s="99">
        <v>1</v>
      </c>
    </row>
    <row r="4761" spans="3:8" ht="18" customHeight="1" x14ac:dyDescent="0.25">
      <c r="C4761" s="36" t="str">
        <f t="shared" si="368"/>
        <v/>
      </c>
      <c r="D4761" s="36">
        <f t="shared" si="369"/>
        <v>0</v>
      </c>
      <c r="E4761" s="36" t="e">
        <f t="shared" si="370"/>
        <v>#VALUE!</v>
      </c>
      <c r="F4761" s="78" t="e">
        <f t="shared" si="371"/>
        <v>#VALUE!</v>
      </c>
      <c r="G4761" s="99">
        <f t="shared" si="372"/>
        <v>0</v>
      </c>
      <c r="H4761" s="99">
        <v>1</v>
      </c>
    </row>
    <row r="4762" spans="3:8" ht="18" customHeight="1" x14ac:dyDescent="0.25">
      <c r="C4762" s="36" t="str">
        <f t="shared" si="368"/>
        <v/>
      </c>
      <c r="D4762" s="36">
        <f t="shared" si="369"/>
        <v>0</v>
      </c>
      <c r="E4762" s="36" t="e">
        <f t="shared" si="370"/>
        <v>#VALUE!</v>
      </c>
      <c r="F4762" s="78" t="e">
        <f t="shared" si="371"/>
        <v>#VALUE!</v>
      </c>
      <c r="G4762" s="99">
        <f t="shared" si="372"/>
        <v>0</v>
      </c>
      <c r="H4762" s="99">
        <v>1</v>
      </c>
    </row>
    <row r="4763" spans="3:8" ht="18" customHeight="1" x14ac:dyDescent="0.25">
      <c r="C4763" s="36" t="str">
        <f t="shared" si="368"/>
        <v/>
      </c>
      <c r="D4763" s="36">
        <f t="shared" si="369"/>
        <v>0</v>
      </c>
      <c r="E4763" s="36" t="e">
        <f t="shared" si="370"/>
        <v>#VALUE!</v>
      </c>
      <c r="F4763" s="78" t="e">
        <f t="shared" si="371"/>
        <v>#VALUE!</v>
      </c>
      <c r="G4763" s="99">
        <f t="shared" si="372"/>
        <v>0</v>
      </c>
      <c r="H4763" s="99">
        <v>1</v>
      </c>
    </row>
    <row r="4764" spans="3:8" ht="18" customHeight="1" x14ac:dyDescent="0.25">
      <c r="C4764" s="36" t="str">
        <f t="shared" si="368"/>
        <v/>
      </c>
      <c r="D4764" s="36">
        <f t="shared" si="369"/>
        <v>0</v>
      </c>
      <c r="E4764" s="36" t="e">
        <f t="shared" si="370"/>
        <v>#VALUE!</v>
      </c>
      <c r="F4764" s="78" t="e">
        <f t="shared" si="371"/>
        <v>#VALUE!</v>
      </c>
      <c r="G4764" s="99">
        <f t="shared" si="372"/>
        <v>0</v>
      </c>
      <c r="H4764" s="99">
        <v>1</v>
      </c>
    </row>
    <row r="4765" spans="3:8" ht="18" customHeight="1" x14ac:dyDescent="0.25">
      <c r="C4765" s="36" t="str">
        <f t="shared" si="368"/>
        <v/>
      </c>
      <c r="D4765" s="36">
        <f t="shared" si="369"/>
        <v>0</v>
      </c>
      <c r="E4765" s="36" t="e">
        <f t="shared" si="370"/>
        <v>#VALUE!</v>
      </c>
      <c r="F4765" s="78" t="e">
        <f t="shared" si="371"/>
        <v>#VALUE!</v>
      </c>
      <c r="G4765" s="99">
        <f t="shared" si="372"/>
        <v>0</v>
      </c>
      <c r="H4765" s="99">
        <v>1</v>
      </c>
    </row>
    <row r="4766" spans="3:8" ht="18" customHeight="1" x14ac:dyDescent="0.25">
      <c r="C4766" s="36" t="str">
        <f t="shared" si="368"/>
        <v/>
      </c>
      <c r="D4766" s="36">
        <f t="shared" si="369"/>
        <v>0</v>
      </c>
      <c r="E4766" s="36" t="e">
        <f t="shared" si="370"/>
        <v>#VALUE!</v>
      </c>
      <c r="F4766" s="78" t="e">
        <f t="shared" si="371"/>
        <v>#VALUE!</v>
      </c>
      <c r="G4766" s="99">
        <f t="shared" si="372"/>
        <v>0</v>
      </c>
      <c r="H4766" s="99">
        <v>1</v>
      </c>
    </row>
    <row r="4767" spans="3:8" ht="18" customHeight="1" x14ac:dyDescent="0.25">
      <c r="C4767" s="36" t="str">
        <f t="shared" si="368"/>
        <v/>
      </c>
      <c r="D4767" s="36">
        <f t="shared" si="369"/>
        <v>0</v>
      </c>
      <c r="E4767" s="36" t="e">
        <f t="shared" si="370"/>
        <v>#VALUE!</v>
      </c>
      <c r="F4767" s="78" t="e">
        <f t="shared" si="371"/>
        <v>#VALUE!</v>
      </c>
      <c r="G4767" s="99">
        <f t="shared" si="372"/>
        <v>0</v>
      </c>
      <c r="H4767" s="99">
        <v>1</v>
      </c>
    </row>
    <row r="4768" spans="3:8" ht="18" customHeight="1" x14ac:dyDescent="0.25">
      <c r="C4768" s="36" t="str">
        <f t="shared" si="368"/>
        <v/>
      </c>
      <c r="D4768" s="36">
        <f t="shared" si="369"/>
        <v>0</v>
      </c>
      <c r="E4768" s="36" t="e">
        <f t="shared" si="370"/>
        <v>#VALUE!</v>
      </c>
      <c r="F4768" s="78" t="e">
        <f t="shared" si="371"/>
        <v>#VALUE!</v>
      </c>
      <c r="G4768" s="99">
        <f t="shared" si="372"/>
        <v>0</v>
      </c>
      <c r="H4768" s="99">
        <v>1</v>
      </c>
    </row>
    <row r="4769" spans="3:8" ht="18" customHeight="1" x14ac:dyDescent="0.25">
      <c r="C4769" s="36" t="str">
        <f t="shared" si="368"/>
        <v/>
      </c>
      <c r="D4769" s="36">
        <f t="shared" si="369"/>
        <v>0</v>
      </c>
      <c r="E4769" s="36" t="e">
        <f t="shared" si="370"/>
        <v>#VALUE!</v>
      </c>
      <c r="F4769" s="78" t="e">
        <f t="shared" si="371"/>
        <v>#VALUE!</v>
      </c>
      <c r="G4769" s="99">
        <f t="shared" si="372"/>
        <v>0</v>
      </c>
      <c r="H4769" s="99">
        <v>1</v>
      </c>
    </row>
    <row r="4770" spans="3:8" ht="18" customHeight="1" x14ac:dyDescent="0.25">
      <c r="C4770" s="36" t="str">
        <f t="shared" si="368"/>
        <v/>
      </c>
      <c r="D4770" s="36">
        <f t="shared" si="369"/>
        <v>0</v>
      </c>
      <c r="E4770" s="36" t="e">
        <f t="shared" si="370"/>
        <v>#VALUE!</v>
      </c>
      <c r="F4770" s="78" t="e">
        <f t="shared" si="371"/>
        <v>#VALUE!</v>
      </c>
      <c r="G4770" s="99">
        <f t="shared" si="372"/>
        <v>0</v>
      </c>
      <c r="H4770" s="99">
        <v>1</v>
      </c>
    </row>
    <row r="4771" spans="3:8" ht="18" customHeight="1" x14ac:dyDescent="0.25">
      <c r="C4771" s="36" t="str">
        <f t="shared" si="368"/>
        <v/>
      </c>
      <c r="D4771" s="36">
        <f t="shared" si="369"/>
        <v>0</v>
      </c>
      <c r="E4771" s="36" t="e">
        <f t="shared" si="370"/>
        <v>#VALUE!</v>
      </c>
      <c r="F4771" s="78" t="e">
        <f t="shared" si="371"/>
        <v>#VALUE!</v>
      </c>
      <c r="G4771" s="99">
        <f t="shared" si="372"/>
        <v>0</v>
      </c>
      <c r="H4771" s="99">
        <v>1</v>
      </c>
    </row>
    <row r="4772" spans="3:8" ht="18" customHeight="1" x14ac:dyDescent="0.25">
      <c r="C4772" s="36" t="str">
        <f t="shared" si="368"/>
        <v/>
      </c>
      <c r="D4772" s="36">
        <f t="shared" si="369"/>
        <v>0</v>
      </c>
      <c r="E4772" s="36" t="e">
        <f t="shared" si="370"/>
        <v>#VALUE!</v>
      </c>
      <c r="F4772" s="78" t="e">
        <f t="shared" si="371"/>
        <v>#VALUE!</v>
      </c>
      <c r="G4772" s="99">
        <f t="shared" si="372"/>
        <v>0</v>
      </c>
      <c r="H4772" s="99">
        <v>1</v>
      </c>
    </row>
    <row r="4773" spans="3:8" ht="18" customHeight="1" x14ac:dyDescent="0.25">
      <c r="C4773" s="36" t="str">
        <f t="shared" si="368"/>
        <v/>
      </c>
      <c r="D4773" s="36">
        <f t="shared" si="369"/>
        <v>0</v>
      </c>
      <c r="E4773" s="36" t="e">
        <f t="shared" si="370"/>
        <v>#VALUE!</v>
      </c>
      <c r="F4773" s="78" t="e">
        <f t="shared" si="371"/>
        <v>#VALUE!</v>
      </c>
      <c r="G4773" s="99">
        <f t="shared" si="372"/>
        <v>0</v>
      </c>
      <c r="H4773" s="99">
        <v>1</v>
      </c>
    </row>
    <row r="4774" spans="3:8" ht="18" customHeight="1" x14ac:dyDescent="0.25">
      <c r="C4774" s="36" t="str">
        <f t="shared" si="368"/>
        <v/>
      </c>
      <c r="D4774" s="36">
        <f t="shared" si="369"/>
        <v>0</v>
      </c>
      <c r="E4774" s="36" t="e">
        <f t="shared" si="370"/>
        <v>#VALUE!</v>
      </c>
      <c r="F4774" s="78" t="e">
        <f t="shared" si="371"/>
        <v>#VALUE!</v>
      </c>
      <c r="G4774" s="99">
        <f t="shared" si="372"/>
        <v>0</v>
      </c>
      <c r="H4774" s="99">
        <v>1</v>
      </c>
    </row>
    <row r="4775" spans="3:8" ht="18" customHeight="1" x14ac:dyDescent="0.25">
      <c r="C4775" s="36" t="str">
        <f t="shared" si="368"/>
        <v/>
      </c>
      <c r="D4775" s="36">
        <f t="shared" si="369"/>
        <v>0</v>
      </c>
      <c r="E4775" s="36" t="e">
        <f t="shared" si="370"/>
        <v>#VALUE!</v>
      </c>
      <c r="F4775" s="78" t="e">
        <f t="shared" si="371"/>
        <v>#VALUE!</v>
      </c>
      <c r="G4775" s="99">
        <f t="shared" si="372"/>
        <v>0</v>
      </c>
      <c r="H4775" s="99">
        <v>1</v>
      </c>
    </row>
    <row r="4776" spans="3:8" ht="18" customHeight="1" x14ac:dyDescent="0.25">
      <c r="C4776" s="36" t="str">
        <f t="shared" si="368"/>
        <v/>
      </c>
      <c r="D4776" s="36">
        <f t="shared" si="369"/>
        <v>0</v>
      </c>
      <c r="E4776" s="36" t="e">
        <f t="shared" si="370"/>
        <v>#VALUE!</v>
      </c>
      <c r="F4776" s="78" t="e">
        <f t="shared" si="371"/>
        <v>#VALUE!</v>
      </c>
      <c r="G4776" s="99">
        <f t="shared" si="372"/>
        <v>0</v>
      </c>
      <c r="H4776" s="99">
        <v>1</v>
      </c>
    </row>
    <row r="4777" spans="3:8" ht="18" customHeight="1" x14ac:dyDescent="0.25">
      <c r="C4777" s="36" t="str">
        <f t="shared" si="368"/>
        <v/>
      </c>
      <c r="D4777" s="36">
        <f t="shared" si="369"/>
        <v>0</v>
      </c>
      <c r="E4777" s="36" t="e">
        <f t="shared" si="370"/>
        <v>#VALUE!</v>
      </c>
      <c r="F4777" s="78" t="e">
        <f t="shared" si="371"/>
        <v>#VALUE!</v>
      </c>
      <c r="G4777" s="99">
        <f t="shared" si="372"/>
        <v>0</v>
      </c>
      <c r="H4777" s="99">
        <v>1</v>
      </c>
    </row>
    <row r="4778" spans="3:8" ht="18" customHeight="1" x14ac:dyDescent="0.25">
      <c r="C4778" s="36" t="str">
        <f t="shared" si="368"/>
        <v/>
      </c>
      <c r="D4778" s="36">
        <f t="shared" si="369"/>
        <v>0</v>
      </c>
      <c r="E4778" s="36" t="e">
        <f t="shared" si="370"/>
        <v>#VALUE!</v>
      </c>
      <c r="F4778" s="78" t="e">
        <f t="shared" si="371"/>
        <v>#VALUE!</v>
      </c>
      <c r="G4778" s="99">
        <f t="shared" si="372"/>
        <v>0</v>
      </c>
      <c r="H4778" s="99">
        <v>1</v>
      </c>
    </row>
    <row r="4779" spans="3:8" ht="18" customHeight="1" x14ac:dyDescent="0.25">
      <c r="C4779" s="36" t="str">
        <f t="shared" si="368"/>
        <v/>
      </c>
      <c r="D4779" s="36">
        <f t="shared" si="369"/>
        <v>0</v>
      </c>
      <c r="E4779" s="36" t="e">
        <f t="shared" si="370"/>
        <v>#VALUE!</v>
      </c>
      <c r="F4779" s="78" t="e">
        <f t="shared" si="371"/>
        <v>#VALUE!</v>
      </c>
      <c r="G4779" s="99">
        <f t="shared" si="372"/>
        <v>0</v>
      </c>
      <c r="H4779" s="99">
        <v>1</v>
      </c>
    </row>
    <row r="4780" spans="3:8" ht="18" customHeight="1" x14ac:dyDescent="0.25">
      <c r="C4780" s="36" t="str">
        <f t="shared" si="368"/>
        <v/>
      </c>
      <c r="D4780" s="36">
        <f t="shared" si="369"/>
        <v>0</v>
      </c>
      <c r="E4780" s="36" t="e">
        <f t="shared" si="370"/>
        <v>#VALUE!</v>
      </c>
      <c r="F4780" s="78" t="e">
        <f t="shared" si="371"/>
        <v>#VALUE!</v>
      </c>
      <c r="G4780" s="99">
        <f t="shared" si="372"/>
        <v>0</v>
      </c>
      <c r="H4780" s="99">
        <v>1</v>
      </c>
    </row>
    <row r="4781" spans="3:8" ht="18" customHeight="1" x14ac:dyDescent="0.25">
      <c r="C4781" s="36" t="str">
        <f t="shared" si="368"/>
        <v/>
      </c>
      <c r="D4781" s="36">
        <f t="shared" si="369"/>
        <v>0</v>
      </c>
      <c r="E4781" s="36" t="e">
        <f t="shared" si="370"/>
        <v>#VALUE!</v>
      </c>
      <c r="F4781" s="78" t="e">
        <f t="shared" si="371"/>
        <v>#VALUE!</v>
      </c>
      <c r="G4781" s="99">
        <f t="shared" si="372"/>
        <v>0</v>
      </c>
      <c r="H4781" s="99">
        <v>1</v>
      </c>
    </row>
    <row r="4782" spans="3:8" ht="18" customHeight="1" x14ac:dyDescent="0.25">
      <c r="C4782" s="36" t="str">
        <f t="shared" si="368"/>
        <v/>
      </c>
      <c r="D4782" s="36">
        <f t="shared" si="369"/>
        <v>0</v>
      </c>
      <c r="E4782" s="36" t="e">
        <f t="shared" si="370"/>
        <v>#VALUE!</v>
      </c>
      <c r="F4782" s="78" t="e">
        <f t="shared" si="371"/>
        <v>#VALUE!</v>
      </c>
      <c r="G4782" s="99">
        <f t="shared" si="372"/>
        <v>0</v>
      </c>
      <c r="H4782" s="99">
        <v>1</v>
      </c>
    </row>
    <row r="4783" spans="3:8" ht="18" customHeight="1" x14ac:dyDescent="0.25">
      <c r="C4783" s="36" t="str">
        <f t="shared" si="368"/>
        <v/>
      </c>
      <c r="D4783" s="36">
        <f t="shared" si="369"/>
        <v>0</v>
      </c>
      <c r="E4783" s="36" t="e">
        <f t="shared" si="370"/>
        <v>#VALUE!</v>
      </c>
      <c r="F4783" s="78" t="e">
        <f t="shared" si="371"/>
        <v>#VALUE!</v>
      </c>
      <c r="G4783" s="99">
        <f t="shared" si="372"/>
        <v>0</v>
      </c>
      <c r="H4783" s="99">
        <v>1</v>
      </c>
    </row>
    <row r="4784" spans="3:8" ht="18" customHeight="1" x14ac:dyDescent="0.25">
      <c r="C4784" s="36" t="str">
        <f t="shared" si="368"/>
        <v/>
      </c>
      <c r="D4784" s="36">
        <f t="shared" si="369"/>
        <v>0</v>
      </c>
      <c r="E4784" s="36" t="e">
        <f t="shared" si="370"/>
        <v>#VALUE!</v>
      </c>
      <c r="F4784" s="78" t="e">
        <f t="shared" si="371"/>
        <v>#VALUE!</v>
      </c>
      <c r="G4784" s="99">
        <f t="shared" si="372"/>
        <v>0</v>
      </c>
      <c r="H4784" s="99">
        <v>1</v>
      </c>
    </row>
    <row r="4785" spans="3:8" ht="18" customHeight="1" x14ac:dyDescent="0.25">
      <c r="C4785" s="36" t="str">
        <f t="shared" si="368"/>
        <v/>
      </c>
      <c r="D4785" s="36">
        <f t="shared" si="369"/>
        <v>0</v>
      </c>
      <c r="E4785" s="36" t="e">
        <f t="shared" si="370"/>
        <v>#VALUE!</v>
      </c>
      <c r="F4785" s="78" t="e">
        <f t="shared" si="371"/>
        <v>#VALUE!</v>
      </c>
      <c r="G4785" s="99">
        <f t="shared" si="372"/>
        <v>0</v>
      </c>
      <c r="H4785" s="99">
        <v>1</v>
      </c>
    </row>
    <row r="4786" spans="3:8" ht="18" customHeight="1" x14ac:dyDescent="0.25">
      <c r="C4786" s="36" t="str">
        <f t="shared" si="368"/>
        <v/>
      </c>
      <c r="D4786" s="36">
        <f t="shared" si="369"/>
        <v>0</v>
      </c>
      <c r="E4786" s="36" t="e">
        <f t="shared" si="370"/>
        <v>#VALUE!</v>
      </c>
      <c r="F4786" s="78" t="e">
        <f t="shared" si="371"/>
        <v>#VALUE!</v>
      </c>
      <c r="G4786" s="99">
        <f t="shared" si="372"/>
        <v>0</v>
      </c>
      <c r="H4786" s="99">
        <v>1</v>
      </c>
    </row>
    <row r="4787" spans="3:8" ht="18" customHeight="1" x14ac:dyDescent="0.25">
      <c r="C4787" s="36" t="str">
        <f t="shared" si="368"/>
        <v/>
      </c>
      <c r="D4787" s="36">
        <f t="shared" si="369"/>
        <v>0</v>
      </c>
      <c r="E4787" s="36" t="e">
        <f t="shared" si="370"/>
        <v>#VALUE!</v>
      </c>
      <c r="F4787" s="78" t="e">
        <f t="shared" si="371"/>
        <v>#VALUE!</v>
      </c>
      <c r="G4787" s="99">
        <f t="shared" si="372"/>
        <v>0</v>
      </c>
      <c r="H4787" s="99">
        <v>1</v>
      </c>
    </row>
    <row r="4788" spans="3:8" ht="18" customHeight="1" x14ac:dyDescent="0.25">
      <c r="C4788" s="36" t="str">
        <f t="shared" si="368"/>
        <v/>
      </c>
      <c r="D4788" s="36">
        <f t="shared" si="369"/>
        <v>0</v>
      </c>
      <c r="E4788" s="36" t="e">
        <f t="shared" si="370"/>
        <v>#VALUE!</v>
      </c>
      <c r="F4788" s="78" t="e">
        <f t="shared" si="371"/>
        <v>#VALUE!</v>
      </c>
      <c r="G4788" s="99">
        <f t="shared" si="372"/>
        <v>0</v>
      </c>
      <c r="H4788" s="99">
        <v>1</v>
      </c>
    </row>
    <row r="4789" spans="3:8" ht="18" customHeight="1" x14ac:dyDescent="0.25">
      <c r="C4789" s="36" t="str">
        <f t="shared" si="368"/>
        <v/>
      </c>
      <c r="D4789" s="36">
        <f t="shared" si="369"/>
        <v>0</v>
      </c>
      <c r="E4789" s="36" t="e">
        <f t="shared" si="370"/>
        <v>#VALUE!</v>
      </c>
      <c r="F4789" s="78" t="e">
        <f t="shared" si="371"/>
        <v>#VALUE!</v>
      </c>
      <c r="G4789" s="99">
        <f t="shared" si="372"/>
        <v>0</v>
      </c>
      <c r="H4789" s="99">
        <v>1</v>
      </c>
    </row>
    <row r="4790" spans="3:8" ht="18" customHeight="1" x14ac:dyDescent="0.25">
      <c r="C4790" s="36" t="str">
        <f t="shared" si="368"/>
        <v/>
      </c>
      <c r="D4790" s="36">
        <f t="shared" si="369"/>
        <v>0</v>
      </c>
      <c r="E4790" s="36" t="e">
        <f t="shared" si="370"/>
        <v>#VALUE!</v>
      </c>
      <c r="F4790" s="78" t="e">
        <f t="shared" si="371"/>
        <v>#VALUE!</v>
      </c>
      <c r="G4790" s="99">
        <f t="shared" si="372"/>
        <v>0</v>
      </c>
      <c r="H4790" s="99">
        <v>1</v>
      </c>
    </row>
    <row r="4791" spans="3:8" ht="18" customHeight="1" x14ac:dyDescent="0.25">
      <c r="C4791" s="36" t="str">
        <f t="shared" si="368"/>
        <v/>
      </c>
      <c r="D4791" s="36">
        <f t="shared" si="369"/>
        <v>0</v>
      </c>
      <c r="E4791" s="36" t="e">
        <f t="shared" si="370"/>
        <v>#VALUE!</v>
      </c>
      <c r="F4791" s="78" t="e">
        <f t="shared" si="371"/>
        <v>#VALUE!</v>
      </c>
      <c r="G4791" s="99">
        <f t="shared" si="372"/>
        <v>0</v>
      </c>
      <c r="H4791" s="99">
        <v>1</v>
      </c>
    </row>
    <row r="4792" spans="3:8" ht="18" customHeight="1" x14ac:dyDescent="0.25">
      <c r="C4792" s="36" t="str">
        <f t="shared" si="368"/>
        <v/>
      </c>
      <c r="D4792" s="36">
        <f t="shared" si="369"/>
        <v>0</v>
      </c>
      <c r="E4792" s="36" t="e">
        <f t="shared" si="370"/>
        <v>#VALUE!</v>
      </c>
      <c r="F4792" s="78" t="e">
        <f t="shared" si="371"/>
        <v>#VALUE!</v>
      </c>
      <c r="G4792" s="99">
        <f t="shared" si="372"/>
        <v>0</v>
      </c>
      <c r="H4792" s="99">
        <v>1</v>
      </c>
    </row>
    <row r="4793" spans="3:8" ht="18" customHeight="1" x14ac:dyDescent="0.25">
      <c r="C4793" s="36" t="str">
        <f t="shared" si="368"/>
        <v/>
      </c>
      <c r="D4793" s="36">
        <f t="shared" si="369"/>
        <v>0</v>
      </c>
      <c r="E4793" s="36" t="e">
        <f t="shared" si="370"/>
        <v>#VALUE!</v>
      </c>
      <c r="F4793" s="78" t="e">
        <f t="shared" si="371"/>
        <v>#VALUE!</v>
      </c>
      <c r="G4793" s="99">
        <f t="shared" si="372"/>
        <v>0</v>
      </c>
      <c r="H4793" s="99">
        <v>1</v>
      </c>
    </row>
    <row r="4794" spans="3:8" ht="18" customHeight="1" x14ac:dyDescent="0.25">
      <c r="C4794" s="36" t="str">
        <f t="shared" si="368"/>
        <v/>
      </c>
      <c r="D4794" s="36">
        <f t="shared" si="369"/>
        <v>0</v>
      </c>
      <c r="E4794" s="36" t="e">
        <f t="shared" si="370"/>
        <v>#VALUE!</v>
      </c>
      <c r="F4794" s="78" t="e">
        <f t="shared" si="371"/>
        <v>#VALUE!</v>
      </c>
      <c r="G4794" s="99">
        <f t="shared" si="372"/>
        <v>0</v>
      </c>
      <c r="H4794" s="99">
        <v>1</v>
      </c>
    </row>
    <row r="4795" spans="3:8" ht="18" customHeight="1" x14ac:dyDescent="0.25">
      <c r="C4795" s="36" t="str">
        <f t="shared" si="368"/>
        <v/>
      </c>
      <c r="D4795" s="36">
        <f t="shared" si="369"/>
        <v>0</v>
      </c>
      <c r="E4795" s="36" t="e">
        <f t="shared" si="370"/>
        <v>#VALUE!</v>
      </c>
      <c r="F4795" s="78" t="e">
        <f t="shared" si="371"/>
        <v>#VALUE!</v>
      </c>
      <c r="G4795" s="99">
        <f t="shared" si="372"/>
        <v>0</v>
      </c>
      <c r="H4795" s="99">
        <v>1</v>
      </c>
    </row>
    <row r="4796" spans="3:8" ht="18" customHeight="1" x14ac:dyDescent="0.25">
      <c r="C4796" s="36" t="str">
        <f t="shared" si="368"/>
        <v/>
      </c>
      <c r="D4796" s="36">
        <f t="shared" si="369"/>
        <v>0</v>
      </c>
      <c r="E4796" s="36" t="e">
        <f t="shared" si="370"/>
        <v>#VALUE!</v>
      </c>
      <c r="F4796" s="78" t="e">
        <f t="shared" si="371"/>
        <v>#VALUE!</v>
      </c>
      <c r="G4796" s="99">
        <f t="shared" si="372"/>
        <v>0</v>
      </c>
      <c r="H4796" s="99">
        <v>1</v>
      </c>
    </row>
    <row r="4797" spans="3:8" ht="18" customHeight="1" x14ac:dyDescent="0.25">
      <c r="C4797" s="36" t="str">
        <f t="shared" si="368"/>
        <v/>
      </c>
      <c r="D4797" s="36">
        <f t="shared" si="369"/>
        <v>0</v>
      </c>
      <c r="E4797" s="36" t="e">
        <f t="shared" si="370"/>
        <v>#VALUE!</v>
      </c>
      <c r="F4797" s="78" t="e">
        <f t="shared" si="371"/>
        <v>#VALUE!</v>
      </c>
      <c r="G4797" s="99">
        <f t="shared" si="372"/>
        <v>0</v>
      </c>
      <c r="H4797" s="99">
        <v>1</v>
      </c>
    </row>
    <row r="4798" spans="3:8" ht="18" customHeight="1" x14ac:dyDescent="0.25">
      <c r="C4798" s="36" t="str">
        <f t="shared" si="368"/>
        <v/>
      </c>
      <c r="D4798" s="36">
        <f t="shared" si="369"/>
        <v>0</v>
      </c>
      <c r="E4798" s="36" t="e">
        <f t="shared" si="370"/>
        <v>#VALUE!</v>
      </c>
      <c r="F4798" s="78" t="e">
        <f t="shared" si="371"/>
        <v>#VALUE!</v>
      </c>
      <c r="G4798" s="99">
        <f t="shared" si="372"/>
        <v>0</v>
      </c>
      <c r="H4798" s="99">
        <v>1</v>
      </c>
    </row>
    <row r="4799" spans="3:8" ht="18" customHeight="1" x14ac:dyDescent="0.25">
      <c r="C4799" s="36" t="str">
        <f t="shared" si="368"/>
        <v/>
      </c>
      <c r="D4799" s="36">
        <f t="shared" si="369"/>
        <v>0</v>
      </c>
      <c r="E4799" s="36" t="e">
        <f t="shared" si="370"/>
        <v>#VALUE!</v>
      </c>
      <c r="F4799" s="78" t="e">
        <f t="shared" si="371"/>
        <v>#VALUE!</v>
      </c>
      <c r="G4799" s="99">
        <f t="shared" si="372"/>
        <v>0</v>
      </c>
      <c r="H4799" s="99">
        <v>1</v>
      </c>
    </row>
    <row r="4800" spans="3:8" ht="18" customHeight="1" x14ac:dyDescent="0.25">
      <c r="C4800" s="36" t="str">
        <f t="shared" si="368"/>
        <v/>
      </c>
      <c r="D4800" s="36">
        <f t="shared" si="369"/>
        <v>0</v>
      </c>
      <c r="E4800" s="36" t="e">
        <f t="shared" si="370"/>
        <v>#VALUE!</v>
      </c>
      <c r="F4800" s="78" t="e">
        <f t="shared" si="371"/>
        <v>#VALUE!</v>
      </c>
      <c r="G4800" s="99">
        <f t="shared" si="372"/>
        <v>0</v>
      </c>
      <c r="H4800" s="99">
        <v>1</v>
      </c>
    </row>
    <row r="4801" spans="3:8" ht="18" customHeight="1" x14ac:dyDescent="0.25">
      <c r="C4801" s="36" t="str">
        <f t="shared" si="368"/>
        <v/>
      </c>
      <c r="D4801" s="36">
        <f t="shared" si="369"/>
        <v>0</v>
      </c>
      <c r="E4801" s="36" t="e">
        <f t="shared" si="370"/>
        <v>#VALUE!</v>
      </c>
      <c r="F4801" s="78" t="e">
        <f t="shared" si="371"/>
        <v>#VALUE!</v>
      </c>
      <c r="G4801" s="99">
        <f t="shared" si="372"/>
        <v>0</v>
      </c>
      <c r="H4801" s="99">
        <v>1</v>
      </c>
    </row>
    <row r="4802" spans="3:8" ht="18" customHeight="1" x14ac:dyDescent="0.25">
      <c r="C4802" s="36" t="str">
        <f t="shared" si="368"/>
        <v/>
      </c>
      <c r="D4802" s="36">
        <f t="shared" si="369"/>
        <v>0</v>
      </c>
      <c r="E4802" s="36" t="e">
        <f t="shared" si="370"/>
        <v>#VALUE!</v>
      </c>
      <c r="F4802" s="78" t="e">
        <f t="shared" si="371"/>
        <v>#VALUE!</v>
      </c>
      <c r="G4802" s="99">
        <f t="shared" si="372"/>
        <v>0</v>
      </c>
      <c r="H4802" s="99">
        <v>1</v>
      </c>
    </row>
    <row r="4803" spans="3:8" ht="18" customHeight="1" x14ac:dyDescent="0.25">
      <c r="C4803" s="36" t="str">
        <f t="shared" ref="C4803:C4866" si="373">TRIM(RIGHT(SUBSTITUTE(A4803,"/",REPT(" ",LEN(A4803))),LEN(A4803)))</f>
        <v/>
      </c>
      <c r="D4803" s="36">
        <f t="shared" ref="D4803:D4866" si="374">B4803</f>
        <v>0</v>
      </c>
      <c r="E4803" s="36" t="e">
        <f t="shared" ref="E4803:E4866" si="375">LEFT(A4803,LEN(A4803)-LEN(C4803)-1)</f>
        <v>#VALUE!</v>
      </c>
      <c r="F4803" s="78" t="e">
        <f t="shared" ref="F4803:F4866" si="376">LEFT(A4803,FIND("/",A4803,FIND("/",A4803)+1)-1)</f>
        <v>#VALUE!</v>
      </c>
      <c r="G4803" s="99">
        <f t="shared" ref="G4803:G4866" si="377">B4803</f>
        <v>0</v>
      </c>
      <c r="H4803" s="99">
        <v>1</v>
      </c>
    </row>
    <row r="4804" spans="3:8" ht="18" customHeight="1" x14ac:dyDescent="0.25">
      <c r="C4804" s="36" t="str">
        <f t="shared" si="373"/>
        <v/>
      </c>
      <c r="D4804" s="36">
        <f t="shared" si="374"/>
        <v>0</v>
      </c>
      <c r="E4804" s="36" t="e">
        <f t="shared" si="375"/>
        <v>#VALUE!</v>
      </c>
      <c r="F4804" s="78" t="e">
        <f t="shared" si="376"/>
        <v>#VALUE!</v>
      </c>
      <c r="G4804" s="99">
        <f t="shared" si="377"/>
        <v>0</v>
      </c>
      <c r="H4804" s="99">
        <v>1</v>
      </c>
    </row>
    <row r="4805" spans="3:8" ht="18" customHeight="1" x14ac:dyDescent="0.25">
      <c r="C4805" s="36" t="str">
        <f t="shared" si="373"/>
        <v/>
      </c>
      <c r="D4805" s="36">
        <f t="shared" si="374"/>
        <v>0</v>
      </c>
      <c r="E4805" s="36" t="e">
        <f t="shared" si="375"/>
        <v>#VALUE!</v>
      </c>
      <c r="F4805" s="78" t="e">
        <f t="shared" si="376"/>
        <v>#VALUE!</v>
      </c>
      <c r="G4805" s="99">
        <f t="shared" si="377"/>
        <v>0</v>
      </c>
      <c r="H4805" s="99">
        <v>1</v>
      </c>
    </row>
    <row r="4806" spans="3:8" ht="18" customHeight="1" x14ac:dyDescent="0.25">
      <c r="C4806" s="36" t="str">
        <f t="shared" si="373"/>
        <v/>
      </c>
      <c r="D4806" s="36">
        <f t="shared" si="374"/>
        <v>0</v>
      </c>
      <c r="E4806" s="36" t="e">
        <f t="shared" si="375"/>
        <v>#VALUE!</v>
      </c>
      <c r="F4806" s="78" t="e">
        <f t="shared" si="376"/>
        <v>#VALUE!</v>
      </c>
      <c r="G4806" s="99">
        <f t="shared" si="377"/>
        <v>0</v>
      </c>
      <c r="H4806" s="99">
        <v>1</v>
      </c>
    </row>
    <row r="4807" spans="3:8" ht="18" customHeight="1" x14ac:dyDescent="0.25">
      <c r="C4807" s="36" t="str">
        <f t="shared" si="373"/>
        <v/>
      </c>
      <c r="D4807" s="36">
        <f t="shared" si="374"/>
        <v>0</v>
      </c>
      <c r="E4807" s="36" t="e">
        <f t="shared" si="375"/>
        <v>#VALUE!</v>
      </c>
      <c r="F4807" s="78" t="e">
        <f t="shared" si="376"/>
        <v>#VALUE!</v>
      </c>
      <c r="G4807" s="99">
        <f t="shared" si="377"/>
        <v>0</v>
      </c>
      <c r="H4807" s="99">
        <v>1</v>
      </c>
    </row>
    <row r="4808" spans="3:8" ht="18" customHeight="1" x14ac:dyDescent="0.25">
      <c r="C4808" s="36" t="str">
        <f t="shared" si="373"/>
        <v/>
      </c>
      <c r="D4808" s="36">
        <f t="shared" si="374"/>
        <v>0</v>
      </c>
      <c r="E4808" s="36" t="e">
        <f t="shared" si="375"/>
        <v>#VALUE!</v>
      </c>
      <c r="F4808" s="78" t="e">
        <f t="shared" si="376"/>
        <v>#VALUE!</v>
      </c>
      <c r="G4808" s="99">
        <f t="shared" si="377"/>
        <v>0</v>
      </c>
      <c r="H4808" s="99">
        <v>1</v>
      </c>
    </row>
    <row r="4809" spans="3:8" ht="18" customHeight="1" x14ac:dyDescent="0.25">
      <c r="C4809" s="36" t="str">
        <f t="shared" si="373"/>
        <v/>
      </c>
      <c r="D4809" s="36">
        <f t="shared" si="374"/>
        <v>0</v>
      </c>
      <c r="E4809" s="36" t="e">
        <f t="shared" si="375"/>
        <v>#VALUE!</v>
      </c>
      <c r="F4809" s="78" t="e">
        <f t="shared" si="376"/>
        <v>#VALUE!</v>
      </c>
      <c r="G4809" s="99">
        <f t="shared" si="377"/>
        <v>0</v>
      </c>
      <c r="H4809" s="99">
        <v>1</v>
      </c>
    </row>
    <row r="4810" spans="3:8" ht="18" customHeight="1" x14ac:dyDescent="0.25">
      <c r="C4810" s="36" t="str">
        <f t="shared" si="373"/>
        <v/>
      </c>
      <c r="D4810" s="36">
        <f t="shared" si="374"/>
        <v>0</v>
      </c>
      <c r="E4810" s="36" t="e">
        <f t="shared" si="375"/>
        <v>#VALUE!</v>
      </c>
      <c r="F4810" s="78" t="e">
        <f t="shared" si="376"/>
        <v>#VALUE!</v>
      </c>
      <c r="G4810" s="99">
        <f t="shared" si="377"/>
        <v>0</v>
      </c>
      <c r="H4810" s="99">
        <v>1</v>
      </c>
    </row>
    <row r="4811" spans="3:8" ht="18" customHeight="1" x14ac:dyDescent="0.25">
      <c r="C4811" s="36" t="str">
        <f t="shared" si="373"/>
        <v/>
      </c>
      <c r="D4811" s="36">
        <f t="shared" si="374"/>
        <v>0</v>
      </c>
      <c r="E4811" s="36" t="e">
        <f t="shared" si="375"/>
        <v>#VALUE!</v>
      </c>
      <c r="F4811" s="78" t="e">
        <f t="shared" si="376"/>
        <v>#VALUE!</v>
      </c>
      <c r="G4811" s="99">
        <f t="shared" si="377"/>
        <v>0</v>
      </c>
      <c r="H4811" s="99">
        <v>1</v>
      </c>
    </row>
    <row r="4812" spans="3:8" ht="18" customHeight="1" x14ac:dyDescent="0.25">
      <c r="C4812" s="36" t="str">
        <f t="shared" si="373"/>
        <v/>
      </c>
      <c r="D4812" s="36">
        <f t="shared" si="374"/>
        <v>0</v>
      </c>
      <c r="E4812" s="36" t="e">
        <f t="shared" si="375"/>
        <v>#VALUE!</v>
      </c>
      <c r="F4812" s="78" t="e">
        <f t="shared" si="376"/>
        <v>#VALUE!</v>
      </c>
      <c r="G4812" s="99">
        <f t="shared" si="377"/>
        <v>0</v>
      </c>
      <c r="H4812" s="99">
        <v>1</v>
      </c>
    </row>
    <row r="4813" spans="3:8" ht="18" customHeight="1" x14ac:dyDescent="0.25">
      <c r="C4813" s="36" t="str">
        <f t="shared" si="373"/>
        <v/>
      </c>
      <c r="D4813" s="36">
        <f t="shared" si="374"/>
        <v>0</v>
      </c>
      <c r="E4813" s="36" t="e">
        <f t="shared" si="375"/>
        <v>#VALUE!</v>
      </c>
      <c r="F4813" s="78" t="e">
        <f t="shared" si="376"/>
        <v>#VALUE!</v>
      </c>
      <c r="G4813" s="99">
        <f t="shared" si="377"/>
        <v>0</v>
      </c>
      <c r="H4813" s="99">
        <v>1</v>
      </c>
    </row>
    <row r="4814" spans="3:8" ht="18" customHeight="1" x14ac:dyDescent="0.25">
      <c r="C4814" s="36" t="str">
        <f t="shared" si="373"/>
        <v/>
      </c>
      <c r="D4814" s="36">
        <f t="shared" si="374"/>
        <v>0</v>
      </c>
      <c r="E4814" s="36" t="e">
        <f t="shared" si="375"/>
        <v>#VALUE!</v>
      </c>
      <c r="F4814" s="78" t="e">
        <f t="shared" si="376"/>
        <v>#VALUE!</v>
      </c>
      <c r="G4814" s="99">
        <f t="shared" si="377"/>
        <v>0</v>
      </c>
      <c r="H4814" s="99">
        <v>1</v>
      </c>
    </row>
    <row r="4815" spans="3:8" ht="18" customHeight="1" x14ac:dyDescent="0.25">
      <c r="C4815" s="36" t="str">
        <f t="shared" si="373"/>
        <v/>
      </c>
      <c r="D4815" s="36">
        <f t="shared" si="374"/>
        <v>0</v>
      </c>
      <c r="E4815" s="36" t="e">
        <f t="shared" si="375"/>
        <v>#VALUE!</v>
      </c>
      <c r="F4815" s="78" t="e">
        <f t="shared" si="376"/>
        <v>#VALUE!</v>
      </c>
      <c r="G4815" s="99">
        <f t="shared" si="377"/>
        <v>0</v>
      </c>
      <c r="H4815" s="99">
        <v>1</v>
      </c>
    </row>
    <row r="4816" spans="3:8" ht="18" customHeight="1" x14ac:dyDescent="0.25">
      <c r="C4816" s="36" t="str">
        <f t="shared" si="373"/>
        <v/>
      </c>
      <c r="D4816" s="36">
        <f t="shared" si="374"/>
        <v>0</v>
      </c>
      <c r="E4816" s="36" t="e">
        <f t="shared" si="375"/>
        <v>#VALUE!</v>
      </c>
      <c r="F4816" s="78" t="e">
        <f t="shared" si="376"/>
        <v>#VALUE!</v>
      </c>
      <c r="G4816" s="99">
        <f t="shared" si="377"/>
        <v>0</v>
      </c>
      <c r="H4816" s="99">
        <v>1</v>
      </c>
    </row>
    <row r="4817" spans="3:8" ht="18" customHeight="1" x14ac:dyDescent="0.25">
      <c r="C4817" s="36" t="str">
        <f t="shared" si="373"/>
        <v/>
      </c>
      <c r="D4817" s="36">
        <f t="shared" si="374"/>
        <v>0</v>
      </c>
      <c r="E4817" s="36" t="e">
        <f t="shared" si="375"/>
        <v>#VALUE!</v>
      </c>
      <c r="F4817" s="78" t="e">
        <f t="shared" si="376"/>
        <v>#VALUE!</v>
      </c>
      <c r="G4817" s="99">
        <f t="shared" si="377"/>
        <v>0</v>
      </c>
      <c r="H4817" s="99">
        <v>1</v>
      </c>
    </row>
    <row r="4818" spans="3:8" ht="18" customHeight="1" x14ac:dyDescent="0.25">
      <c r="C4818" s="36" t="str">
        <f t="shared" si="373"/>
        <v/>
      </c>
      <c r="D4818" s="36">
        <f t="shared" si="374"/>
        <v>0</v>
      </c>
      <c r="E4818" s="36" t="e">
        <f t="shared" si="375"/>
        <v>#VALUE!</v>
      </c>
      <c r="F4818" s="78" t="e">
        <f t="shared" si="376"/>
        <v>#VALUE!</v>
      </c>
      <c r="G4818" s="99">
        <f t="shared" si="377"/>
        <v>0</v>
      </c>
      <c r="H4818" s="99">
        <v>1</v>
      </c>
    </row>
    <row r="4819" spans="3:8" ht="18" customHeight="1" x14ac:dyDescent="0.25">
      <c r="C4819" s="36" t="str">
        <f t="shared" si="373"/>
        <v/>
      </c>
      <c r="D4819" s="36">
        <f t="shared" si="374"/>
        <v>0</v>
      </c>
      <c r="E4819" s="36" t="e">
        <f t="shared" si="375"/>
        <v>#VALUE!</v>
      </c>
      <c r="F4819" s="78" t="e">
        <f t="shared" si="376"/>
        <v>#VALUE!</v>
      </c>
      <c r="G4819" s="99">
        <f t="shared" si="377"/>
        <v>0</v>
      </c>
      <c r="H4819" s="99">
        <v>1</v>
      </c>
    </row>
    <row r="4820" spans="3:8" ht="18" customHeight="1" x14ac:dyDescent="0.25">
      <c r="C4820" s="36" t="str">
        <f t="shared" si="373"/>
        <v/>
      </c>
      <c r="D4820" s="36">
        <f t="shared" si="374"/>
        <v>0</v>
      </c>
      <c r="E4820" s="36" t="e">
        <f t="shared" si="375"/>
        <v>#VALUE!</v>
      </c>
      <c r="F4820" s="78" t="e">
        <f t="shared" si="376"/>
        <v>#VALUE!</v>
      </c>
      <c r="G4820" s="99">
        <f t="shared" si="377"/>
        <v>0</v>
      </c>
      <c r="H4820" s="99">
        <v>1</v>
      </c>
    </row>
    <row r="4821" spans="3:8" ht="18" customHeight="1" x14ac:dyDescent="0.25">
      <c r="C4821" s="36" t="str">
        <f t="shared" si="373"/>
        <v/>
      </c>
      <c r="D4821" s="36">
        <f t="shared" si="374"/>
        <v>0</v>
      </c>
      <c r="E4821" s="36" t="e">
        <f t="shared" si="375"/>
        <v>#VALUE!</v>
      </c>
      <c r="F4821" s="78" t="e">
        <f t="shared" si="376"/>
        <v>#VALUE!</v>
      </c>
      <c r="G4821" s="99">
        <f t="shared" si="377"/>
        <v>0</v>
      </c>
      <c r="H4821" s="99">
        <v>1</v>
      </c>
    </row>
    <row r="4822" spans="3:8" ht="18" customHeight="1" x14ac:dyDescent="0.25">
      <c r="C4822" s="36" t="str">
        <f t="shared" si="373"/>
        <v/>
      </c>
      <c r="D4822" s="36">
        <f t="shared" si="374"/>
        <v>0</v>
      </c>
      <c r="E4822" s="36" t="e">
        <f t="shared" si="375"/>
        <v>#VALUE!</v>
      </c>
      <c r="F4822" s="78" t="e">
        <f t="shared" si="376"/>
        <v>#VALUE!</v>
      </c>
      <c r="G4822" s="99">
        <f t="shared" si="377"/>
        <v>0</v>
      </c>
      <c r="H4822" s="99">
        <v>1</v>
      </c>
    </row>
    <row r="4823" spans="3:8" ht="18" customHeight="1" x14ac:dyDescent="0.25">
      <c r="C4823" s="36" t="str">
        <f t="shared" si="373"/>
        <v/>
      </c>
      <c r="D4823" s="36">
        <f t="shared" si="374"/>
        <v>0</v>
      </c>
      <c r="E4823" s="36" t="e">
        <f t="shared" si="375"/>
        <v>#VALUE!</v>
      </c>
      <c r="F4823" s="78" t="e">
        <f t="shared" si="376"/>
        <v>#VALUE!</v>
      </c>
      <c r="G4823" s="99">
        <f t="shared" si="377"/>
        <v>0</v>
      </c>
      <c r="H4823" s="99">
        <v>1</v>
      </c>
    </row>
    <row r="4824" spans="3:8" ht="18" customHeight="1" x14ac:dyDescent="0.25">
      <c r="C4824" s="36" t="str">
        <f t="shared" si="373"/>
        <v/>
      </c>
      <c r="D4824" s="36">
        <f t="shared" si="374"/>
        <v>0</v>
      </c>
      <c r="E4824" s="36" t="e">
        <f t="shared" si="375"/>
        <v>#VALUE!</v>
      </c>
      <c r="F4824" s="78" t="e">
        <f t="shared" si="376"/>
        <v>#VALUE!</v>
      </c>
      <c r="G4824" s="99">
        <f t="shared" si="377"/>
        <v>0</v>
      </c>
      <c r="H4824" s="99">
        <v>1</v>
      </c>
    </row>
    <row r="4825" spans="3:8" ht="18" customHeight="1" x14ac:dyDescent="0.25">
      <c r="C4825" s="36" t="str">
        <f t="shared" si="373"/>
        <v/>
      </c>
      <c r="D4825" s="36">
        <f t="shared" si="374"/>
        <v>0</v>
      </c>
      <c r="E4825" s="36" t="e">
        <f t="shared" si="375"/>
        <v>#VALUE!</v>
      </c>
      <c r="F4825" s="78" t="e">
        <f t="shared" si="376"/>
        <v>#VALUE!</v>
      </c>
      <c r="G4825" s="99">
        <f t="shared" si="377"/>
        <v>0</v>
      </c>
      <c r="H4825" s="99">
        <v>1</v>
      </c>
    </row>
    <row r="4826" spans="3:8" ht="18" customHeight="1" x14ac:dyDescent="0.25">
      <c r="C4826" s="36" t="str">
        <f t="shared" si="373"/>
        <v/>
      </c>
      <c r="D4826" s="36">
        <f t="shared" si="374"/>
        <v>0</v>
      </c>
      <c r="E4826" s="36" t="e">
        <f t="shared" si="375"/>
        <v>#VALUE!</v>
      </c>
      <c r="F4826" s="78" t="e">
        <f t="shared" si="376"/>
        <v>#VALUE!</v>
      </c>
      <c r="G4826" s="99">
        <f t="shared" si="377"/>
        <v>0</v>
      </c>
      <c r="H4826" s="99">
        <v>1</v>
      </c>
    </row>
    <row r="4827" spans="3:8" ht="18" customHeight="1" x14ac:dyDescent="0.25">
      <c r="C4827" s="36" t="str">
        <f t="shared" si="373"/>
        <v/>
      </c>
      <c r="D4827" s="36">
        <f t="shared" si="374"/>
        <v>0</v>
      </c>
      <c r="E4827" s="36" t="e">
        <f t="shared" si="375"/>
        <v>#VALUE!</v>
      </c>
      <c r="F4827" s="78" t="e">
        <f t="shared" si="376"/>
        <v>#VALUE!</v>
      </c>
      <c r="G4827" s="99">
        <f t="shared" si="377"/>
        <v>0</v>
      </c>
      <c r="H4827" s="99">
        <v>1</v>
      </c>
    </row>
    <row r="4828" spans="3:8" ht="18" customHeight="1" x14ac:dyDescent="0.25">
      <c r="C4828" s="36" t="str">
        <f t="shared" si="373"/>
        <v/>
      </c>
      <c r="D4828" s="36">
        <f t="shared" si="374"/>
        <v>0</v>
      </c>
      <c r="E4828" s="36" t="e">
        <f t="shared" si="375"/>
        <v>#VALUE!</v>
      </c>
      <c r="F4828" s="78" t="e">
        <f t="shared" si="376"/>
        <v>#VALUE!</v>
      </c>
      <c r="G4828" s="99">
        <f t="shared" si="377"/>
        <v>0</v>
      </c>
      <c r="H4828" s="99">
        <v>1</v>
      </c>
    </row>
    <row r="4829" spans="3:8" ht="18" customHeight="1" x14ac:dyDescent="0.25">
      <c r="C4829" s="36" t="str">
        <f t="shared" si="373"/>
        <v/>
      </c>
      <c r="D4829" s="36">
        <f t="shared" si="374"/>
        <v>0</v>
      </c>
      <c r="E4829" s="36" t="e">
        <f t="shared" si="375"/>
        <v>#VALUE!</v>
      </c>
      <c r="F4829" s="78" t="e">
        <f t="shared" si="376"/>
        <v>#VALUE!</v>
      </c>
      <c r="G4829" s="99">
        <f t="shared" si="377"/>
        <v>0</v>
      </c>
      <c r="H4829" s="99">
        <v>1</v>
      </c>
    </row>
    <row r="4830" spans="3:8" ht="18" customHeight="1" x14ac:dyDescent="0.25">
      <c r="C4830" s="36" t="str">
        <f t="shared" si="373"/>
        <v/>
      </c>
      <c r="D4830" s="36">
        <f t="shared" si="374"/>
        <v>0</v>
      </c>
      <c r="E4830" s="36" t="e">
        <f t="shared" si="375"/>
        <v>#VALUE!</v>
      </c>
      <c r="F4830" s="78" t="e">
        <f t="shared" si="376"/>
        <v>#VALUE!</v>
      </c>
      <c r="G4830" s="99">
        <f t="shared" si="377"/>
        <v>0</v>
      </c>
      <c r="H4830" s="99">
        <v>1</v>
      </c>
    </row>
    <row r="4831" spans="3:8" ht="18" customHeight="1" x14ac:dyDescent="0.25">
      <c r="C4831" s="36" t="str">
        <f t="shared" si="373"/>
        <v/>
      </c>
      <c r="D4831" s="36">
        <f t="shared" si="374"/>
        <v>0</v>
      </c>
      <c r="E4831" s="36" t="e">
        <f t="shared" si="375"/>
        <v>#VALUE!</v>
      </c>
      <c r="F4831" s="78" t="e">
        <f t="shared" si="376"/>
        <v>#VALUE!</v>
      </c>
      <c r="G4831" s="99">
        <f t="shared" si="377"/>
        <v>0</v>
      </c>
      <c r="H4831" s="99">
        <v>1</v>
      </c>
    </row>
    <row r="4832" spans="3:8" ht="18" customHeight="1" x14ac:dyDescent="0.25">
      <c r="C4832" s="36" t="str">
        <f t="shared" si="373"/>
        <v/>
      </c>
      <c r="D4832" s="36">
        <f t="shared" si="374"/>
        <v>0</v>
      </c>
      <c r="E4832" s="36" t="e">
        <f t="shared" si="375"/>
        <v>#VALUE!</v>
      </c>
      <c r="F4832" s="78" t="e">
        <f t="shared" si="376"/>
        <v>#VALUE!</v>
      </c>
      <c r="G4832" s="99">
        <f t="shared" si="377"/>
        <v>0</v>
      </c>
      <c r="H4832" s="99">
        <v>1</v>
      </c>
    </row>
    <row r="4833" spans="3:8" ht="18" customHeight="1" x14ac:dyDescent="0.25">
      <c r="C4833" s="36" t="str">
        <f t="shared" si="373"/>
        <v/>
      </c>
      <c r="D4833" s="36">
        <f t="shared" si="374"/>
        <v>0</v>
      </c>
      <c r="E4833" s="36" t="e">
        <f t="shared" si="375"/>
        <v>#VALUE!</v>
      </c>
      <c r="F4833" s="78" t="e">
        <f t="shared" si="376"/>
        <v>#VALUE!</v>
      </c>
      <c r="G4833" s="99">
        <f t="shared" si="377"/>
        <v>0</v>
      </c>
      <c r="H4833" s="99">
        <v>1</v>
      </c>
    </row>
    <row r="4834" spans="3:8" ht="18" customHeight="1" x14ac:dyDescent="0.25">
      <c r="C4834" s="36" t="str">
        <f t="shared" si="373"/>
        <v/>
      </c>
      <c r="D4834" s="36">
        <f t="shared" si="374"/>
        <v>0</v>
      </c>
      <c r="E4834" s="36" t="e">
        <f t="shared" si="375"/>
        <v>#VALUE!</v>
      </c>
      <c r="F4834" s="78" t="e">
        <f t="shared" si="376"/>
        <v>#VALUE!</v>
      </c>
      <c r="G4834" s="99">
        <f t="shared" si="377"/>
        <v>0</v>
      </c>
      <c r="H4834" s="99">
        <v>1</v>
      </c>
    </row>
    <row r="4835" spans="3:8" ht="18" customHeight="1" x14ac:dyDescent="0.25">
      <c r="C4835" s="36" t="str">
        <f t="shared" si="373"/>
        <v/>
      </c>
      <c r="D4835" s="36">
        <f t="shared" si="374"/>
        <v>0</v>
      </c>
      <c r="E4835" s="36" t="e">
        <f t="shared" si="375"/>
        <v>#VALUE!</v>
      </c>
      <c r="F4835" s="78" t="e">
        <f t="shared" si="376"/>
        <v>#VALUE!</v>
      </c>
      <c r="G4835" s="99">
        <f t="shared" si="377"/>
        <v>0</v>
      </c>
      <c r="H4835" s="99">
        <v>1</v>
      </c>
    </row>
    <row r="4836" spans="3:8" ht="18" customHeight="1" x14ac:dyDescent="0.25">
      <c r="C4836" s="36" t="str">
        <f t="shared" si="373"/>
        <v/>
      </c>
      <c r="D4836" s="36">
        <f t="shared" si="374"/>
        <v>0</v>
      </c>
      <c r="E4836" s="36" t="e">
        <f t="shared" si="375"/>
        <v>#VALUE!</v>
      </c>
      <c r="F4836" s="78" t="e">
        <f t="shared" si="376"/>
        <v>#VALUE!</v>
      </c>
      <c r="G4836" s="99">
        <f t="shared" si="377"/>
        <v>0</v>
      </c>
      <c r="H4836" s="99">
        <v>1</v>
      </c>
    </row>
    <row r="4837" spans="3:8" ht="18" customHeight="1" x14ac:dyDescent="0.25">
      <c r="C4837" s="36" t="str">
        <f t="shared" si="373"/>
        <v/>
      </c>
      <c r="D4837" s="36">
        <f t="shared" si="374"/>
        <v>0</v>
      </c>
      <c r="E4837" s="36" t="e">
        <f t="shared" si="375"/>
        <v>#VALUE!</v>
      </c>
      <c r="F4837" s="78" t="e">
        <f t="shared" si="376"/>
        <v>#VALUE!</v>
      </c>
      <c r="G4837" s="99">
        <f t="shared" si="377"/>
        <v>0</v>
      </c>
      <c r="H4837" s="99">
        <v>1</v>
      </c>
    </row>
    <row r="4838" spans="3:8" ht="18" customHeight="1" x14ac:dyDescent="0.25">
      <c r="C4838" s="36" t="str">
        <f t="shared" si="373"/>
        <v/>
      </c>
      <c r="D4838" s="36">
        <f t="shared" si="374"/>
        <v>0</v>
      </c>
      <c r="E4838" s="36" t="e">
        <f t="shared" si="375"/>
        <v>#VALUE!</v>
      </c>
      <c r="F4838" s="78" t="e">
        <f t="shared" si="376"/>
        <v>#VALUE!</v>
      </c>
      <c r="G4838" s="99">
        <f t="shared" si="377"/>
        <v>0</v>
      </c>
      <c r="H4838" s="99">
        <v>1</v>
      </c>
    </row>
    <row r="4839" spans="3:8" ht="18" customHeight="1" x14ac:dyDescent="0.25">
      <c r="C4839" s="36" t="str">
        <f t="shared" si="373"/>
        <v/>
      </c>
      <c r="D4839" s="36">
        <f t="shared" si="374"/>
        <v>0</v>
      </c>
      <c r="E4839" s="36" t="e">
        <f t="shared" si="375"/>
        <v>#VALUE!</v>
      </c>
      <c r="F4839" s="78" t="e">
        <f t="shared" si="376"/>
        <v>#VALUE!</v>
      </c>
      <c r="G4839" s="99">
        <f t="shared" si="377"/>
        <v>0</v>
      </c>
      <c r="H4839" s="99">
        <v>1</v>
      </c>
    </row>
    <row r="4840" spans="3:8" ht="18" customHeight="1" x14ac:dyDescent="0.25">
      <c r="C4840" s="36" t="str">
        <f t="shared" si="373"/>
        <v/>
      </c>
      <c r="D4840" s="36">
        <f t="shared" si="374"/>
        <v>0</v>
      </c>
      <c r="E4840" s="36" t="e">
        <f t="shared" si="375"/>
        <v>#VALUE!</v>
      </c>
      <c r="F4840" s="78" t="e">
        <f t="shared" si="376"/>
        <v>#VALUE!</v>
      </c>
      <c r="G4840" s="99">
        <f t="shared" si="377"/>
        <v>0</v>
      </c>
      <c r="H4840" s="99">
        <v>1</v>
      </c>
    </row>
    <row r="4841" spans="3:8" ht="18" customHeight="1" x14ac:dyDescent="0.25">
      <c r="C4841" s="36" t="str">
        <f t="shared" si="373"/>
        <v/>
      </c>
      <c r="D4841" s="36">
        <f t="shared" si="374"/>
        <v>0</v>
      </c>
      <c r="E4841" s="36" t="e">
        <f t="shared" si="375"/>
        <v>#VALUE!</v>
      </c>
      <c r="F4841" s="78" t="e">
        <f t="shared" si="376"/>
        <v>#VALUE!</v>
      </c>
      <c r="G4841" s="99">
        <f t="shared" si="377"/>
        <v>0</v>
      </c>
      <c r="H4841" s="99">
        <v>1</v>
      </c>
    </row>
    <row r="4842" spans="3:8" ht="18" customHeight="1" x14ac:dyDescent="0.25">
      <c r="C4842" s="36" t="str">
        <f t="shared" si="373"/>
        <v/>
      </c>
      <c r="D4842" s="36">
        <f t="shared" si="374"/>
        <v>0</v>
      </c>
      <c r="E4842" s="36" t="e">
        <f t="shared" si="375"/>
        <v>#VALUE!</v>
      </c>
      <c r="F4842" s="78" t="e">
        <f t="shared" si="376"/>
        <v>#VALUE!</v>
      </c>
      <c r="G4842" s="99">
        <f t="shared" si="377"/>
        <v>0</v>
      </c>
      <c r="H4842" s="99">
        <v>1</v>
      </c>
    </row>
    <row r="4843" spans="3:8" ht="18" customHeight="1" x14ac:dyDescent="0.25">
      <c r="C4843" s="36" t="str">
        <f t="shared" si="373"/>
        <v/>
      </c>
      <c r="D4843" s="36">
        <f t="shared" si="374"/>
        <v>0</v>
      </c>
      <c r="E4843" s="36" t="e">
        <f t="shared" si="375"/>
        <v>#VALUE!</v>
      </c>
      <c r="F4843" s="78" t="e">
        <f t="shared" si="376"/>
        <v>#VALUE!</v>
      </c>
      <c r="G4843" s="99">
        <f t="shared" si="377"/>
        <v>0</v>
      </c>
      <c r="H4843" s="99">
        <v>1</v>
      </c>
    </row>
    <row r="4844" spans="3:8" ht="18" customHeight="1" x14ac:dyDescent="0.25">
      <c r="C4844" s="36" t="str">
        <f t="shared" si="373"/>
        <v/>
      </c>
      <c r="D4844" s="36">
        <f t="shared" si="374"/>
        <v>0</v>
      </c>
      <c r="E4844" s="36" t="e">
        <f t="shared" si="375"/>
        <v>#VALUE!</v>
      </c>
      <c r="F4844" s="78" t="e">
        <f t="shared" si="376"/>
        <v>#VALUE!</v>
      </c>
      <c r="G4844" s="99">
        <f t="shared" si="377"/>
        <v>0</v>
      </c>
      <c r="H4844" s="99">
        <v>1</v>
      </c>
    </row>
    <row r="4845" spans="3:8" ht="18" customHeight="1" x14ac:dyDescent="0.25">
      <c r="C4845" s="36" t="str">
        <f t="shared" si="373"/>
        <v/>
      </c>
      <c r="D4845" s="36">
        <f t="shared" si="374"/>
        <v>0</v>
      </c>
      <c r="E4845" s="36" t="e">
        <f t="shared" si="375"/>
        <v>#VALUE!</v>
      </c>
      <c r="F4845" s="78" t="e">
        <f t="shared" si="376"/>
        <v>#VALUE!</v>
      </c>
      <c r="G4845" s="99">
        <f t="shared" si="377"/>
        <v>0</v>
      </c>
      <c r="H4845" s="99">
        <v>1</v>
      </c>
    </row>
    <row r="4846" spans="3:8" ht="18" customHeight="1" x14ac:dyDescent="0.25">
      <c r="C4846" s="36" t="str">
        <f t="shared" si="373"/>
        <v/>
      </c>
      <c r="D4846" s="36">
        <f t="shared" si="374"/>
        <v>0</v>
      </c>
      <c r="E4846" s="36" t="e">
        <f t="shared" si="375"/>
        <v>#VALUE!</v>
      </c>
      <c r="F4846" s="78" t="e">
        <f t="shared" si="376"/>
        <v>#VALUE!</v>
      </c>
      <c r="G4846" s="99">
        <f t="shared" si="377"/>
        <v>0</v>
      </c>
      <c r="H4846" s="99">
        <v>1</v>
      </c>
    </row>
    <row r="4847" spans="3:8" ht="18" customHeight="1" x14ac:dyDescent="0.25">
      <c r="C4847" s="36" t="str">
        <f t="shared" si="373"/>
        <v/>
      </c>
      <c r="D4847" s="36">
        <f t="shared" si="374"/>
        <v>0</v>
      </c>
      <c r="E4847" s="36" t="e">
        <f t="shared" si="375"/>
        <v>#VALUE!</v>
      </c>
      <c r="F4847" s="78" t="e">
        <f t="shared" si="376"/>
        <v>#VALUE!</v>
      </c>
      <c r="G4847" s="99">
        <f t="shared" si="377"/>
        <v>0</v>
      </c>
      <c r="H4847" s="99">
        <v>1</v>
      </c>
    </row>
    <row r="4848" spans="3:8" ht="18" customHeight="1" x14ac:dyDescent="0.25">
      <c r="C4848" s="36" t="str">
        <f t="shared" si="373"/>
        <v/>
      </c>
      <c r="D4848" s="36">
        <f t="shared" si="374"/>
        <v>0</v>
      </c>
      <c r="E4848" s="36" t="e">
        <f t="shared" si="375"/>
        <v>#VALUE!</v>
      </c>
      <c r="F4848" s="78" t="e">
        <f t="shared" si="376"/>
        <v>#VALUE!</v>
      </c>
      <c r="G4848" s="99">
        <f t="shared" si="377"/>
        <v>0</v>
      </c>
      <c r="H4848" s="99">
        <v>1</v>
      </c>
    </row>
    <row r="4849" spans="3:8" ht="18" customHeight="1" x14ac:dyDescent="0.25">
      <c r="C4849" s="36" t="str">
        <f t="shared" si="373"/>
        <v/>
      </c>
      <c r="D4849" s="36">
        <f t="shared" si="374"/>
        <v>0</v>
      </c>
      <c r="E4849" s="36" t="e">
        <f t="shared" si="375"/>
        <v>#VALUE!</v>
      </c>
      <c r="F4849" s="78" t="e">
        <f t="shared" si="376"/>
        <v>#VALUE!</v>
      </c>
      <c r="G4849" s="99">
        <f t="shared" si="377"/>
        <v>0</v>
      </c>
      <c r="H4849" s="99">
        <v>1</v>
      </c>
    </row>
    <row r="4850" spans="3:8" ht="18" customHeight="1" x14ac:dyDescent="0.25">
      <c r="C4850" s="36" t="str">
        <f t="shared" si="373"/>
        <v/>
      </c>
      <c r="D4850" s="36">
        <f t="shared" si="374"/>
        <v>0</v>
      </c>
      <c r="E4850" s="36" t="e">
        <f t="shared" si="375"/>
        <v>#VALUE!</v>
      </c>
      <c r="F4850" s="78" t="e">
        <f t="shared" si="376"/>
        <v>#VALUE!</v>
      </c>
      <c r="G4850" s="99">
        <f t="shared" si="377"/>
        <v>0</v>
      </c>
      <c r="H4850" s="99">
        <v>1</v>
      </c>
    </row>
    <row r="4851" spans="3:8" ht="18" customHeight="1" x14ac:dyDescent="0.25">
      <c r="C4851" s="36" t="str">
        <f t="shared" si="373"/>
        <v/>
      </c>
      <c r="D4851" s="36">
        <f t="shared" si="374"/>
        <v>0</v>
      </c>
      <c r="E4851" s="36" t="e">
        <f t="shared" si="375"/>
        <v>#VALUE!</v>
      </c>
      <c r="F4851" s="78" t="e">
        <f t="shared" si="376"/>
        <v>#VALUE!</v>
      </c>
      <c r="G4851" s="99">
        <f t="shared" si="377"/>
        <v>0</v>
      </c>
      <c r="H4851" s="99">
        <v>1</v>
      </c>
    </row>
    <row r="4852" spans="3:8" ht="18" customHeight="1" x14ac:dyDescent="0.25">
      <c r="C4852" s="36" t="str">
        <f t="shared" si="373"/>
        <v/>
      </c>
      <c r="D4852" s="36">
        <f t="shared" si="374"/>
        <v>0</v>
      </c>
      <c r="E4852" s="36" t="e">
        <f t="shared" si="375"/>
        <v>#VALUE!</v>
      </c>
      <c r="F4852" s="78" t="e">
        <f t="shared" si="376"/>
        <v>#VALUE!</v>
      </c>
      <c r="G4852" s="99">
        <f t="shared" si="377"/>
        <v>0</v>
      </c>
      <c r="H4852" s="99">
        <v>1</v>
      </c>
    </row>
    <row r="4853" spans="3:8" ht="18" customHeight="1" x14ac:dyDescent="0.25">
      <c r="C4853" s="36" t="str">
        <f t="shared" si="373"/>
        <v/>
      </c>
      <c r="D4853" s="36">
        <f t="shared" si="374"/>
        <v>0</v>
      </c>
      <c r="E4853" s="36" t="e">
        <f t="shared" si="375"/>
        <v>#VALUE!</v>
      </c>
      <c r="F4853" s="78" t="e">
        <f t="shared" si="376"/>
        <v>#VALUE!</v>
      </c>
      <c r="G4853" s="99">
        <f t="shared" si="377"/>
        <v>0</v>
      </c>
      <c r="H4853" s="99">
        <v>1</v>
      </c>
    </row>
    <row r="4854" spans="3:8" ht="18" customHeight="1" x14ac:dyDescent="0.25">
      <c r="C4854" s="36" t="str">
        <f t="shared" si="373"/>
        <v/>
      </c>
      <c r="D4854" s="36">
        <f t="shared" si="374"/>
        <v>0</v>
      </c>
      <c r="E4854" s="36" t="e">
        <f t="shared" si="375"/>
        <v>#VALUE!</v>
      </c>
      <c r="F4854" s="78" t="e">
        <f t="shared" si="376"/>
        <v>#VALUE!</v>
      </c>
      <c r="G4854" s="99">
        <f t="shared" si="377"/>
        <v>0</v>
      </c>
      <c r="H4854" s="99">
        <v>1</v>
      </c>
    </row>
    <row r="4855" spans="3:8" ht="18" customHeight="1" x14ac:dyDescent="0.25">
      <c r="C4855" s="36" t="str">
        <f t="shared" si="373"/>
        <v/>
      </c>
      <c r="D4855" s="36">
        <f t="shared" si="374"/>
        <v>0</v>
      </c>
      <c r="E4855" s="36" t="e">
        <f t="shared" si="375"/>
        <v>#VALUE!</v>
      </c>
      <c r="F4855" s="78" t="e">
        <f t="shared" si="376"/>
        <v>#VALUE!</v>
      </c>
      <c r="G4855" s="99">
        <f t="shared" si="377"/>
        <v>0</v>
      </c>
      <c r="H4855" s="99">
        <v>1</v>
      </c>
    </row>
    <row r="4856" spans="3:8" ht="18" customHeight="1" x14ac:dyDescent="0.25">
      <c r="C4856" s="36" t="str">
        <f t="shared" si="373"/>
        <v/>
      </c>
      <c r="D4856" s="36">
        <f t="shared" si="374"/>
        <v>0</v>
      </c>
      <c r="E4856" s="36" t="e">
        <f t="shared" si="375"/>
        <v>#VALUE!</v>
      </c>
      <c r="F4856" s="78" t="e">
        <f t="shared" si="376"/>
        <v>#VALUE!</v>
      </c>
      <c r="G4856" s="99">
        <f t="shared" si="377"/>
        <v>0</v>
      </c>
      <c r="H4856" s="99">
        <v>1</v>
      </c>
    </row>
    <row r="4857" spans="3:8" ht="18" customHeight="1" x14ac:dyDescent="0.25">
      <c r="C4857" s="36" t="str">
        <f t="shared" si="373"/>
        <v/>
      </c>
      <c r="D4857" s="36">
        <f t="shared" si="374"/>
        <v>0</v>
      </c>
      <c r="E4857" s="36" t="e">
        <f t="shared" si="375"/>
        <v>#VALUE!</v>
      </c>
      <c r="F4857" s="78" t="e">
        <f t="shared" si="376"/>
        <v>#VALUE!</v>
      </c>
      <c r="G4857" s="99">
        <f t="shared" si="377"/>
        <v>0</v>
      </c>
      <c r="H4857" s="99">
        <v>1</v>
      </c>
    </row>
    <row r="4858" spans="3:8" ht="18" customHeight="1" x14ac:dyDescent="0.25">
      <c r="C4858" s="36" t="str">
        <f t="shared" si="373"/>
        <v/>
      </c>
      <c r="D4858" s="36">
        <f t="shared" si="374"/>
        <v>0</v>
      </c>
      <c r="E4858" s="36" t="e">
        <f t="shared" si="375"/>
        <v>#VALUE!</v>
      </c>
      <c r="F4858" s="78" t="e">
        <f t="shared" si="376"/>
        <v>#VALUE!</v>
      </c>
      <c r="G4858" s="99">
        <f t="shared" si="377"/>
        <v>0</v>
      </c>
      <c r="H4858" s="99">
        <v>1</v>
      </c>
    </row>
    <row r="4859" spans="3:8" ht="18" customHeight="1" x14ac:dyDescent="0.25">
      <c r="C4859" s="36" t="str">
        <f t="shared" si="373"/>
        <v/>
      </c>
      <c r="D4859" s="36">
        <f t="shared" si="374"/>
        <v>0</v>
      </c>
      <c r="E4859" s="36" t="e">
        <f t="shared" si="375"/>
        <v>#VALUE!</v>
      </c>
      <c r="F4859" s="78" t="e">
        <f t="shared" si="376"/>
        <v>#VALUE!</v>
      </c>
      <c r="G4859" s="99">
        <f t="shared" si="377"/>
        <v>0</v>
      </c>
      <c r="H4859" s="99">
        <v>1</v>
      </c>
    </row>
    <row r="4860" spans="3:8" ht="18" customHeight="1" x14ac:dyDescent="0.25">
      <c r="C4860" s="36" t="str">
        <f t="shared" si="373"/>
        <v/>
      </c>
      <c r="D4860" s="36">
        <f t="shared" si="374"/>
        <v>0</v>
      </c>
      <c r="E4860" s="36" t="e">
        <f t="shared" si="375"/>
        <v>#VALUE!</v>
      </c>
      <c r="F4860" s="78" t="e">
        <f t="shared" si="376"/>
        <v>#VALUE!</v>
      </c>
      <c r="G4860" s="99">
        <f t="shared" si="377"/>
        <v>0</v>
      </c>
      <c r="H4860" s="99">
        <v>1</v>
      </c>
    </row>
    <row r="4861" spans="3:8" ht="18" customHeight="1" x14ac:dyDescent="0.25">
      <c r="C4861" s="36" t="str">
        <f t="shared" si="373"/>
        <v/>
      </c>
      <c r="D4861" s="36">
        <f t="shared" si="374"/>
        <v>0</v>
      </c>
      <c r="E4861" s="36" t="e">
        <f t="shared" si="375"/>
        <v>#VALUE!</v>
      </c>
      <c r="F4861" s="78" t="e">
        <f t="shared" si="376"/>
        <v>#VALUE!</v>
      </c>
      <c r="G4861" s="99">
        <f t="shared" si="377"/>
        <v>0</v>
      </c>
      <c r="H4861" s="99">
        <v>1</v>
      </c>
    </row>
    <row r="4862" spans="3:8" ht="18" customHeight="1" x14ac:dyDescent="0.25">
      <c r="C4862" s="36" t="str">
        <f t="shared" si="373"/>
        <v/>
      </c>
      <c r="D4862" s="36">
        <f t="shared" si="374"/>
        <v>0</v>
      </c>
      <c r="E4862" s="36" t="e">
        <f t="shared" si="375"/>
        <v>#VALUE!</v>
      </c>
      <c r="F4862" s="78" t="e">
        <f t="shared" si="376"/>
        <v>#VALUE!</v>
      </c>
      <c r="G4862" s="99">
        <f t="shared" si="377"/>
        <v>0</v>
      </c>
      <c r="H4862" s="99">
        <v>1</v>
      </c>
    </row>
    <row r="4863" spans="3:8" ht="18" customHeight="1" x14ac:dyDescent="0.25">
      <c r="C4863" s="36" t="str">
        <f t="shared" si="373"/>
        <v/>
      </c>
      <c r="D4863" s="36">
        <f t="shared" si="374"/>
        <v>0</v>
      </c>
      <c r="E4863" s="36" t="e">
        <f t="shared" si="375"/>
        <v>#VALUE!</v>
      </c>
      <c r="F4863" s="78" t="e">
        <f t="shared" si="376"/>
        <v>#VALUE!</v>
      </c>
      <c r="G4863" s="99">
        <f t="shared" si="377"/>
        <v>0</v>
      </c>
      <c r="H4863" s="99">
        <v>1</v>
      </c>
    </row>
    <row r="4864" spans="3:8" ht="18" customHeight="1" x14ac:dyDescent="0.25">
      <c r="C4864" s="36" t="str">
        <f t="shared" si="373"/>
        <v/>
      </c>
      <c r="D4864" s="36">
        <f t="shared" si="374"/>
        <v>0</v>
      </c>
      <c r="E4864" s="36" t="e">
        <f t="shared" si="375"/>
        <v>#VALUE!</v>
      </c>
      <c r="F4864" s="78" t="e">
        <f t="shared" si="376"/>
        <v>#VALUE!</v>
      </c>
      <c r="G4864" s="99">
        <f t="shared" si="377"/>
        <v>0</v>
      </c>
      <c r="H4864" s="99">
        <v>1</v>
      </c>
    </row>
    <row r="4865" spans="3:8" ht="18" customHeight="1" x14ac:dyDescent="0.25">
      <c r="C4865" s="36" t="str">
        <f t="shared" si="373"/>
        <v/>
      </c>
      <c r="D4865" s="36">
        <f t="shared" si="374"/>
        <v>0</v>
      </c>
      <c r="E4865" s="36" t="e">
        <f t="shared" si="375"/>
        <v>#VALUE!</v>
      </c>
      <c r="F4865" s="78" t="e">
        <f t="shared" si="376"/>
        <v>#VALUE!</v>
      </c>
      <c r="G4865" s="99">
        <f t="shared" si="377"/>
        <v>0</v>
      </c>
      <c r="H4865" s="99">
        <v>1</v>
      </c>
    </row>
    <row r="4866" spans="3:8" ht="18" customHeight="1" x14ac:dyDescent="0.25">
      <c r="C4866" s="36" t="str">
        <f t="shared" si="373"/>
        <v/>
      </c>
      <c r="D4866" s="36">
        <f t="shared" si="374"/>
        <v>0</v>
      </c>
      <c r="E4866" s="36" t="e">
        <f t="shared" si="375"/>
        <v>#VALUE!</v>
      </c>
      <c r="F4866" s="78" t="e">
        <f t="shared" si="376"/>
        <v>#VALUE!</v>
      </c>
      <c r="G4866" s="99">
        <f t="shared" si="377"/>
        <v>0</v>
      </c>
      <c r="H4866" s="99">
        <v>1</v>
      </c>
    </row>
    <row r="4867" spans="3:8" ht="18" customHeight="1" x14ac:dyDescent="0.25">
      <c r="C4867" s="36" t="str">
        <f t="shared" ref="C4867:C4930" si="378">TRIM(RIGHT(SUBSTITUTE(A4867,"/",REPT(" ",LEN(A4867))),LEN(A4867)))</f>
        <v/>
      </c>
      <c r="D4867" s="36">
        <f t="shared" ref="D4867:D4930" si="379">B4867</f>
        <v>0</v>
      </c>
      <c r="E4867" s="36" t="e">
        <f t="shared" ref="E4867:E4930" si="380">LEFT(A4867,LEN(A4867)-LEN(C4867)-1)</f>
        <v>#VALUE!</v>
      </c>
      <c r="F4867" s="78" t="e">
        <f t="shared" ref="F4867:F4930" si="381">LEFT(A4867,FIND("/",A4867,FIND("/",A4867)+1)-1)</f>
        <v>#VALUE!</v>
      </c>
      <c r="G4867" s="99">
        <f t="shared" ref="G4867:G4930" si="382">B4867</f>
        <v>0</v>
      </c>
      <c r="H4867" s="99">
        <v>1</v>
      </c>
    </row>
    <row r="4868" spans="3:8" ht="18" customHeight="1" x14ac:dyDescent="0.25">
      <c r="C4868" s="36" t="str">
        <f t="shared" si="378"/>
        <v/>
      </c>
      <c r="D4868" s="36">
        <f t="shared" si="379"/>
        <v>0</v>
      </c>
      <c r="E4868" s="36" t="e">
        <f t="shared" si="380"/>
        <v>#VALUE!</v>
      </c>
      <c r="F4868" s="78" t="e">
        <f t="shared" si="381"/>
        <v>#VALUE!</v>
      </c>
      <c r="G4868" s="99">
        <f t="shared" si="382"/>
        <v>0</v>
      </c>
      <c r="H4868" s="99">
        <v>1</v>
      </c>
    </row>
    <row r="4869" spans="3:8" ht="18" customHeight="1" x14ac:dyDescent="0.25">
      <c r="C4869" s="36" t="str">
        <f t="shared" si="378"/>
        <v/>
      </c>
      <c r="D4869" s="36">
        <f t="shared" si="379"/>
        <v>0</v>
      </c>
      <c r="E4869" s="36" t="e">
        <f t="shared" si="380"/>
        <v>#VALUE!</v>
      </c>
      <c r="F4869" s="78" t="e">
        <f t="shared" si="381"/>
        <v>#VALUE!</v>
      </c>
      <c r="G4869" s="99">
        <f t="shared" si="382"/>
        <v>0</v>
      </c>
      <c r="H4869" s="99">
        <v>1</v>
      </c>
    </row>
    <row r="4870" spans="3:8" ht="18" customHeight="1" x14ac:dyDescent="0.25">
      <c r="C4870" s="36" t="str">
        <f t="shared" si="378"/>
        <v/>
      </c>
      <c r="D4870" s="36">
        <f t="shared" si="379"/>
        <v>0</v>
      </c>
      <c r="E4870" s="36" t="e">
        <f t="shared" si="380"/>
        <v>#VALUE!</v>
      </c>
      <c r="F4870" s="78" t="e">
        <f t="shared" si="381"/>
        <v>#VALUE!</v>
      </c>
      <c r="G4870" s="99">
        <f t="shared" si="382"/>
        <v>0</v>
      </c>
      <c r="H4870" s="99">
        <v>1</v>
      </c>
    </row>
    <row r="4871" spans="3:8" ht="18" customHeight="1" x14ac:dyDescent="0.25">
      <c r="C4871" s="36" t="str">
        <f t="shared" si="378"/>
        <v/>
      </c>
      <c r="D4871" s="36">
        <f t="shared" si="379"/>
        <v>0</v>
      </c>
      <c r="E4871" s="36" t="e">
        <f t="shared" si="380"/>
        <v>#VALUE!</v>
      </c>
      <c r="F4871" s="78" t="e">
        <f t="shared" si="381"/>
        <v>#VALUE!</v>
      </c>
      <c r="G4871" s="99">
        <f t="shared" si="382"/>
        <v>0</v>
      </c>
      <c r="H4871" s="99">
        <v>1</v>
      </c>
    </row>
    <row r="4872" spans="3:8" ht="18" customHeight="1" x14ac:dyDescent="0.25">
      <c r="C4872" s="36" t="str">
        <f t="shared" si="378"/>
        <v/>
      </c>
      <c r="D4872" s="36">
        <f t="shared" si="379"/>
        <v>0</v>
      </c>
      <c r="E4872" s="36" t="e">
        <f t="shared" si="380"/>
        <v>#VALUE!</v>
      </c>
      <c r="F4872" s="78" t="e">
        <f t="shared" si="381"/>
        <v>#VALUE!</v>
      </c>
      <c r="G4872" s="99">
        <f t="shared" si="382"/>
        <v>0</v>
      </c>
      <c r="H4872" s="99">
        <v>1</v>
      </c>
    </row>
    <row r="4873" spans="3:8" ht="18" customHeight="1" x14ac:dyDescent="0.25">
      <c r="C4873" s="36" t="str">
        <f t="shared" si="378"/>
        <v/>
      </c>
      <c r="D4873" s="36">
        <f t="shared" si="379"/>
        <v>0</v>
      </c>
      <c r="E4873" s="36" t="e">
        <f t="shared" si="380"/>
        <v>#VALUE!</v>
      </c>
      <c r="F4873" s="78" t="e">
        <f t="shared" si="381"/>
        <v>#VALUE!</v>
      </c>
      <c r="G4873" s="99">
        <f t="shared" si="382"/>
        <v>0</v>
      </c>
      <c r="H4873" s="99">
        <v>1</v>
      </c>
    </row>
    <row r="4874" spans="3:8" ht="18" customHeight="1" x14ac:dyDescent="0.25">
      <c r="C4874" s="36" t="str">
        <f t="shared" si="378"/>
        <v/>
      </c>
      <c r="D4874" s="36">
        <f t="shared" si="379"/>
        <v>0</v>
      </c>
      <c r="E4874" s="36" t="e">
        <f t="shared" si="380"/>
        <v>#VALUE!</v>
      </c>
      <c r="F4874" s="78" t="e">
        <f t="shared" si="381"/>
        <v>#VALUE!</v>
      </c>
      <c r="G4874" s="99">
        <f t="shared" si="382"/>
        <v>0</v>
      </c>
      <c r="H4874" s="99">
        <v>1</v>
      </c>
    </row>
    <row r="4875" spans="3:8" ht="18" customHeight="1" x14ac:dyDescent="0.25">
      <c r="C4875" s="36" t="str">
        <f t="shared" si="378"/>
        <v/>
      </c>
      <c r="D4875" s="36">
        <f t="shared" si="379"/>
        <v>0</v>
      </c>
      <c r="E4875" s="36" t="e">
        <f t="shared" si="380"/>
        <v>#VALUE!</v>
      </c>
      <c r="F4875" s="78" t="e">
        <f t="shared" si="381"/>
        <v>#VALUE!</v>
      </c>
      <c r="G4875" s="99">
        <f t="shared" si="382"/>
        <v>0</v>
      </c>
      <c r="H4875" s="99">
        <v>1</v>
      </c>
    </row>
    <row r="4876" spans="3:8" ht="18" customHeight="1" x14ac:dyDescent="0.25">
      <c r="C4876" s="36" t="str">
        <f t="shared" si="378"/>
        <v/>
      </c>
      <c r="D4876" s="36">
        <f t="shared" si="379"/>
        <v>0</v>
      </c>
      <c r="E4876" s="36" t="e">
        <f t="shared" si="380"/>
        <v>#VALUE!</v>
      </c>
      <c r="F4876" s="78" t="e">
        <f t="shared" si="381"/>
        <v>#VALUE!</v>
      </c>
      <c r="G4876" s="99">
        <f t="shared" si="382"/>
        <v>0</v>
      </c>
      <c r="H4876" s="99">
        <v>1</v>
      </c>
    </row>
    <row r="4877" spans="3:8" ht="18" customHeight="1" x14ac:dyDescent="0.25">
      <c r="C4877" s="36" t="str">
        <f t="shared" si="378"/>
        <v/>
      </c>
      <c r="D4877" s="36">
        <f t="shared" si="379"/>
        <v>0</v>
      </c>
      <c r="E4877" s="36" t="e">
        <f t="shared" si="380"/>
        <v>#VALUE!</v>
      </c>
      <c r="F4877" s="78" t="e">
        <f t="shared" si="381"/>
        <v>#VALUE!</v>
      </c>
      <c r="G4877" s="99">
        <f t="shared" si="382"/>
        <v>0</v>
      </c>
      <c r="H4877" s="99">
        <v>1</v>
      </c>
    </row>
    <row r="4878" spans="3:8" ht="18" customHeight="1" x14ac:dyDescent="0.25">
      <c r="C4878" s="36" t="str">
        <f t="shared" si="378"/>
        <v/>
      </c>
      <c r="D4878" s="36">
        <f t="shared" si="379"/>
        <v>0</v>
      </c>
      <c r="E4878" s="36" t="e">
        <f t="shared" si="380"/>
        <v>#VALUE!</v>
      </c>
      <c r="F4878" s="78" t="e">
        <f t="shared" si="381"/>
        <v>#VALUE!</v>
      </c>
      <c r="G4878" s="99">
        <f t="shared" si="382"/>
        <v>0</v>
      </c>
      <c r="H4878" s="99">
        <v>1</v>
      </c>
    </row>
    <row r="4879" spans="3:8" ht="18" customHeight="1" x14ac:dyDescent="0.25">
      <c r="C4879" s="36" t="str">
        <f t="shared" si="378"/>
        <v/>
      </c>
      <c r="D4879" s="36">
        <f t="shared" si="379"/>
        <v>0</v>
      </c>
      <c r="E4879" s="36" t="e">
        <f t="shared" si="380"/>
        <v>#VALUE!</v>
      </c>
      <c r="F4879" s="78" t="e">
        <f t="shared" si="381"/>
        <v>#VALUE!</v>
      </c>
      <c r="G4879" s="99">
        <f t="shared" si="382"/>
        <v>0</v>
      </c>
      <c r="H4879" s="99">
        <v>1</v>
      </c>
    </row>
    <row r="4880" spans="3:8" ht="18" customHeight="1" x14ac:dyDescent="0.25">
      <c r="C4880" s="36" t="str">
        <f t="shared" si="378"/>
        <v/>
      </c>
      <c r="D4880" s="36">
        <f t="shared" si="379"/>
        <v>0</v>
      </c>
      <c r="E4880" s="36" t="e">
        <f t="shared" si="380"/>
        <v>#VALUE!</v>
      </c>
      <c r="F4880" s="78" t="e">
        <f t="shared" si="381"/>
        <v>#VALUE!</v>
      </c>
      <c r="G4880" s="99">
        <f t="shared" si="382"/>
        <v>0</v>
      </c>
      <c r="H4880" s="99">
        <v>1</v>
      </c>
    </row>
    <row r="4881" spans="3:8" ht="18" customHeight="1" x14ac:dyDescent="0.25">
      <c r="C4881" s="36" t="str">
        <f t="shared" si="378"/>
        <v/>
      </c>
      <c r="D4881" s="36">
        <f t="shared" si="379"/>
        <v>0</v>
      </c>
      <c r="E4881" s="36" t="e">
        <f t="shared" si="380"/>
        <v>#VALUE!</v>
      </c>
      <c r="F4881" s="78" t="e">
        <f t="shared" si="381"/>
        <v>#VALUE!</v>
      </c>
      <c r="G4881" s="99">
        <f t="shared" si="382"/>
        <v>0</v>
      </c>
      <c r="H4881" s="99">
        <v>1</v>
      </c>
    </row>
    <row r="4882" spans="3:8" ht="18" customHeight="1" x14ac:dyDescent="0.25">
      <c r="C4882" s="36" t="str">
        <f t="shared" si="378"/>
        <v/>
      </c>
      <c r="D4882" s="36">
        <f t="shared" si="379"/>
        <v>0</v>
      </c>
      <c r="E4882" s="36" t="e">
        <f t="shared" si="380"/>
        <v>#VALUE!</v>
      </c>
      <c r="F4882" s="78" t="e">
        <f t="shared" si="381"/>
        <v>#VALUE!</v>
      </c>
      <c r="G4882" s="99">
        <f t="shared" si="382"/>
        <v>0</v>
      </c>
      <c r="H4882" s="99">
        <v>1</v>
      </c>
    </row>
    <row r="4883" spans="3:8" ht="18" customHeight="1" x14ac:dyDescent="0.25">
      <c r="C4883" s="36" t="str">
        <f t="shared" si="378"/>
        <v/>
      </c>
      <c r="D4883" s="36">
        <f t="shared" si="379"/>
        <v>0</v>
      </c>
      <c r="E4883" s="36" t="e">
        <f t="shared" si="380"/>
        <v>#VALUE!</v>
      </c>
      <c r="F4883" s="78" t="e">
        <f t="shared" si="381"/>
        <v>#VALUE!</v>
      </c>
      <c r="G4883" s="99">
        <f t="shared" si="382"/>
        <v>0</v>
      </c>
      <c r="H4883" s="99">
        <v>1</v>
      </c>
    </row>
    <row r="4884" spans="3:8" ht="18" customHeight="1" x14ac:dyDescent="0.25">
      <c r="C4884" s="36" t="str">
        <f t="shared" si="378"/>
        <v/>
      </c>
      <c r="D4884" s="36">
        <f t="shared" si="379"/>
        <v>0</v>
      </c>
      <c r="E4884" s="36" t="e">
        <f t="shared" si="380"/>
        <v>#VALUE!</v>
      </c>
      <c r="F4884" s="78" t="e">
        <f t="shared" si="381"/>
        <v>#VALUE!</v>
      </c>
      <c r="G4884" s="99">
        <f t="shared" si="382"/>
        <v>0</v>
      </c>
      <c r="H4884" s="99">
        <v>1</v>
      </c>
    </row>
    <row r="4885" spans="3:8" ht="18" customHeight="1" x14ac:dyDescent="0.25">
      <c r="C4885" s="36" t="str">
        <f t="shared" si="378"/>
        <v/>
      </c>
      <c r="D4885" s="36">
        <f t="shared" si="379"/>
        <v>0</v>
      </c>
      <c r="E4885" s="36" t="e">
        <f t="shared" si="380"/>
        <v>#VALUE!</v>
      </c>
      <c r="F4885" s="78" t="e">
        <f t="shared" si="381"/>
        <v>#VALUE!</v>
      </c>
      <c r="G4885" s="99">
        <f t="shared" si="382"/>
        <v>0</v>
      </c>
      <c r="H4885" s="99">
        <v>1</v>
      </c>
    </row>
    <row r="4886" spans="3:8" ht="18" customHeight="1" x14ac:dyDescent="0.25">
      <c r="C4886" s="36" t="str">
        <f t="shared" si="378"/>
        <v/>
      </c>
      <c r="D4886" s="36">
        <f t="shared" si="379"/>
        <v>0</v>
      </c>
      <c r="E4886" s="36" t="e">
        <f t="shared" si="380"/>
        <v>#VALUE!</v>
      </c>
      <c r="F4886" s="78" t="e">
        <f t="shared" si="381"/>
        <v>#VALUE!</v>
      </c>
      <c r="G4886" s="99">
        <f t="shared" si="382"/>
        <v>0</v>
      </c>
      <c r="H4886" s="99">
        <v>1</v>
      </c>
    </row>
    <row r="4887" spans="3:8" ht="18" customHeight="1" x14ac:dyDescent="0.25">
      <c r="C4887" s="36" t="str">
        <f t="shared" si="378"/>
        <v/>
      </c>
      <c r="D4887" s="36">
        <f t="shared" si="379"/>
        <v>0</v>
      </c>
      <c r="E4887" s="36" t="e">
        <f t="shared" si="380"/>
        <v>#VALUE!</v>
      </c>
      <c r="F4887" s="78" t="e">
        <f t="shared" si="381"/>
        <v>#VALUE!</v>
      </c>
      <c r="G4887" s="99">
        <f t="shared" si="382"/>
        <v>0</v>
      </c>
      <c r="H4887" s="99">
        <v>1</v>
      </c>
    </row>
    <row r="4888" spans="3:8" ht="18" customHeight="1" x14ac:dyDescent="0.25">
      <c r="C4888" s="36" t="str">
        <f t="shared" si="378"/>
        <v/>
      </c>
      <c r="D4888" s="36">
        <f t="shared" si="379"/>
        <v>0</v>
      </c>
      <c r="E4888" s="36" t="e">
        <f t="shared" si="380"/>
        <v>#VALUE!</v>
      </c>
      <c r="F4888" s="78" t="e">
        <f t="shared" si="381"/>
        <v>#VALUE!</v>
      </c>
      <c r="G4888" s="99">
        <f t="shared" si="382"/>
        <v>0</v>
      </c>
      <c r="H4888" s="99">
        <v>1</v>
      </c>
    </row>
    <row r="4889" spans="3:8" ht="18" customHeight="1" x14ac:dyDescent="0.25">
      <c r="C4889" s="36" t="str">
        <f t="shared" si="378"/>
        <v/>
      </c>
      <c r="D4889" s="36">
        <f t="shared" si="379"/>
        <v>0</v>
      </c>
      <c r="E4889" s="36" t="e">
        <f t="shared" si="380"/>
        <v>#VALUE!</v>
      </c>
      <c r="F4889" s="78" t="e">
        <f t="shared" si="381"/>
        <v>#VALUE!</v>
      </c>
      <c r="G4889" s="99">
        <f t="shared" si="382"/>
        <v>0</v>
      </c>
      <c r="H4889" s="99">
        <v>1</v>
      </c>
    </row>
    <row r="4890" spans="3:8" ht="18" customHeight="1" x14ac:dyDescent="0.25">
      <c r="C4890" s="36" t="str">
        <f t="shared" si="378"/>
        <v/>
      </c>
      <c r="D4890" s="36">
        <f t="shared" si="379"/>
        <v>0</v>
      </c>
      <c r="E4890" s="36" t="e">
        <f t="shared" si="380"/>
        <v>#VALUE!</v>
      </c>
      <c r="F4890" s="78" t="e">
        <f t="shared" si="381"/>
        <v>#VALUE!</v>
      </c>
      <c r="G4890" s="99">
        <f t="shared" si="382"/>
        <v>0</v>
      </c>
      <c r="H4890" s="99">
        <v>1</v>
      </c>
    </row>
    <row r="4891" spans="3:8" ht="18" customHeight="1" x14ac:dyDescent="0.25">
      <c r="C4891" s="36" t="str">
        <f t="shared" si="378"/>
        <v/>
      </c>
      <c r="D4891" s="36">
        <f t="shared" si="379"/>
        <v>0</v>
      </c>
      <c r="E4891" s="36" t="e">
        <f t="shared" si="380"/>
        <v>#VALUE!</v>
      </c>
      <c r="F4891" s="78" t="e">
        <f t="shared" si="381"/>
        <v>#VALUE!</v>
      </c>
      <c r="G4891" s="99">
        <f t="shared" si="382"/>
        <v>0</v>
      </c>
      <c r="H4891" s="99">
        <v>1</v>
      </c>
    </row>
    <row r="4892" spans="3:8" ht="18" customHeight="1" x14ac:dyDescent="0.25">
      <c r="C4892" s="36" t="str">
        <f t="shared" si="378"/>
        <v/>
      </c>
      <c r="D4892" s="36">
        <f t="shared" si="379"/>
        <v>0</v>
      </c>
      <c r="E4892" s="36" t="e">
        <f t="shared" si="380"/>
        <v>#VALUE!</v>
      </c>
      <c r="F4892" s="78" t="e">
        <f t="shared" si="381"/>
        <v>#VALUE!</v>
      </c>
      <c r="G4892" s="99">
        <f t="shared" si="382"/>
        <v>0</v>
      </c>
      <c r="H4892" s="99">
        <v>1</v>
      </c>
    </row>
    <row r="4893" spans="3:8" ht="18" customHeight="1" x14ac:dyDescent="0.25">
      <c r="C4893" s="36" t="str">
        <f t="shared" si="378"/>
        <v/>
      </c>
      <c r="D4893" s="36">
        <f t="shared" si="379"/>
        <v>0</v>
      </c>
      <c r="E4893" s="36" t="e">
        <f t="shared" si="380"/>
        <v>#VALUE!</v>
      </c>
      <c r="F4893" s="78" t="e">
        <f t="shared" si="381"/>
        <v>#VALUE!</v>
      </c>
      <c r="G4893" s="99">
        <f t="shared" si="382"/>
        <v>0</v>
      </c>
      <c r="H4893" s="99">
        <v>1</v>
      </c>
    </row>
    <row r="4894" spans="3:8" ht="18" customHeight="1" x14ac:dyDescent="0.25">
      <c r="C4894" s="36" t="str">
        <f t="shared" si="378"/>
        <v/>
      </c>
      <c r="D4894" s="36">
        <f t="shared" si="379"/>
        <v>0</v>
      </c>
      <c r="E4894" s="36" t="e">
        <f t="shared" si="380"/>
        <v>#VALUE!</v>
      </c>
      <c r="F4894" s="78" t="e">
        <f t="shared" si="381"/>
        <v>#VALUE!</v>
      </c>
      <c r="G4894" s="99">
        <f t="shared" si="382"/>
        <v>0</v>
      </c>
      <c r="H4894" s="99">
        <v>1</v>
      </c>
    </row>
    <row r="4895" spans="3:8" ht="18" customHeight="1" x14ac:dyDescent="0.25">
      <c r="C4895" s="36" t="str">
        <f t="shared" si="378"/>
        <v/>
      </c>
      <c r="D4895" s="36">
        <f t="shared" si="379"/>
        <v>0</v>
      </c>
      <c r="E4895" s="36" t="e">
        <f t="shared" si="380"/>
        <v>#VALUE!</v>
      </c>
      <c r="F4895" s="78" t="e">
        <f t="shared" si="381"/>
        <v>#VALUE!</v>
      </c>
      <c r="G4895" s="99">
        <f t="shared" si="382"/>
        <v>0</v>
      </c>
      <c r="H4895" s="99">
        <v>1</v>
      </c>
    </row>
    <row r="4896" spans="3:8" ht="18" customHeight="1" x14ac:dyDescent="0.25">
      <c r="C4896" s="36" t="str">
        <f t="shared" si="378"/>
        <v/>
      </c>
      <c r="D4896" s="36">
        <f t="shared" si="379"/>
        <v>0</v>
      </c>
      <c r="E4896" s="36" t="e">
        <f t="shared" si="380"/>
        <v>#VALUE!</v>
      </c>
      <c r="F4896" s="78" t="e">
        <f t="shared" si="381"/>
        <v>#VALUE!</v>
      </c>
      <c r="G4896" s="99">
        <f t="shared" si="382"/>
        <v>0</v>
      </c>
      <c r="H4896" s="99">
        <v>1</v>
      </c>
    </row>
    <row r="4897" spans="3:8" ht="18" customHeight="1" x14ac:dyDescent="0.25">
      <c r="C4897" s="36" t="str">
        <f t="shared" si="378"/>
        <v/>
      </c>
      <c r="D4897" s="36">
        <f t="shared" si="379"/>
        <v>0</v>
      </c>
      <c r="E4897" s="36" t="e">
        <f t="shared" si="380"/>
        <v>#VALUE!</v>
      </c>
      <c r="F4897" s="78" t="e">
        <f t="shared" si="381"/>
        <v>#VALUE!</v>
      </c>
      <c r="G4897" s="99">
        <f t="shared" si="382"/>
        <v>0</v>
      </c>
      <c r="H4897" s="99">
        <v>1</v>
      </c>
    </row>
    <row r="4898" spans="3:8" ht="18" customHeight="1" x14ac:dyDescent="0.25">
      <c r="C4898" s="36" t="str">
        <f t="shared" si="378"/>
        <v/>
      </c>
      <c r="D4898" s="36">
        <f t="shared" si="379"/>
        <v>0</v>
      </c>
      <c r="E4898" s="36" t="e">
        <f t="shared" si="380"/>
        <v>#VALUE!</v>
      </c>
      <c r="F4898" s="78" t="e">
        <f t="shared" si="381"/>
        <v>#VALUE!</v>
      </c>
      <c r="G4898" s="99">
        <f t="shared" si="382"/>
        <v>0</v>
      </c>
      <c r="H4898" s="99">
        <v>1</v>
      </c>
    </row>
    <row r="4899" spans="3:8" ht="18" customHeight="1" x14ac:dyDescent="0.25">
      <c r="C4899" s="36" t="str">
        <f t="shared" si="378"/>
        <v/>
      </c>
      <c r="D4899" s="36">
        <f t="shared" si="379"/>
        <v>0</v>
      </c>
      <c r="E4899" s="36" t="e">
        <f t="shared" si="380"/>
        <v>#VALUE!</v>
      </c>
      <c r="F4899" s="78" t="e">
        <f t="shared" si="381"/>
        <v>#VALUE!</v>
      </c>
      <c r="G4899" s="99">
        <f t="shared" si="382"/>
        <v>0</v>
      </c>
      <c r="H4899" s="99">
        <v>1</v>
      </c>
    </row>
    <row r="4900" spans="3:8" ht="18" customHeight="1" x14ac:dyDescent="0.25">
      <c r="C4900" s="36" t="str">
        <f t="shared" si="378"/>
        <v/>
      </c>
      <c r="D4900" s="36">
        <f t="shared" si="379"/>
        <v>0</v>
      </c>
      <c r="E4900" s="36" t="e">
        <f t="shared" si="380"/>
        <v>#VALUE!</v>
      </c>
      <c r="F4900" s="78" t="e">
        <f t="shared" si="381"/>
        <v>#VALUE!</v>
      </c>
      <c r="G4900" s="99">
        <f t="shared" si="382"/>
        <v>0</v>
      </c>
      <c r="H4900" s="99">
        <v>1</v>
      </c>
    </row>
    <row r="4901" spans="3:8" ht="18" customHeight="1" x14ac:dyDescent="0.25">
      <c r="C4901" s="36" t="str">
        <f t="shared" si="378"/>
        <v/>
      </c>
      <c r="D4901" s="36">
        <f t="shared" si="379"/>
        <v>0</v>
      </c>
      <c r="E4901" s="36" t="e">
        <f t="shared" si="380"/>
        <v>#VALUE!</v>
      </c>
      <c r="F4901" s="78" t="e">
        <f t="shared" si="381"/>
        <v>#VALUE!</v>
      </c>
      <c r="G4901" s="99">
        <f t="shared" si="382"/>
        <v>0</v>
      </c>
      <c r="H4901" s="99">
        <v>1</v>
      </c>
    </row>
    <row r="4902" spans="3:8" ht="18" customHeight="1" x14ac:dyDescent="0.25">
      <c r="C4902" s="36" t="str">
        <f t="shared" si="378"/>
        <v/>
      </c>
      <c r="D4902" s="36">
        <f t="shared" si="379"/>
        <v>0</v>
      </c>
      <c r="E4902" s="36" t="e">
        <f t="shared" si="380"/>
        <v>#VALUE!</v>
      </c>
      <c r="F4902" s="78" t="e">
        <f t="shared" si="381"/>
        <v>#VALUE!</v>
      </c>
      <c r="G4902" s="99">
        <f t="shared" si="382"/>
        <v>0</v>
      </c>
      <c r="H4902" s="99">
        <v>1</v>
      </c>
    </row>
    <row r="4903" spans="3:8" ht="18" customHeight="1" x14ac:dyDescent="0.25">
      <c r="C4903" s="36" t="str">
        <f t="shared" si="378"/>
        <v/>
      </c>
      <c r="D4903" s="36">
        <f t="shared" si="379"/>
        <v>0</v>
      </c>
      <c r="E4903" s="36" t="e">
        <f t="shared" si="380"/>
        <v>#VALUE!</v>
      </c>
      <c r="F4903" s="78" t="e">
        <f t="shared" si="381"/>
        <v>#VALUE!</v>
      </c>
      <c r="G4903" s="99">
        <f t="shared" si="382"/>
        <v>0</v>
      </c>
      <c r="H4903" s="99">
        <v>1</v>
      </c>
    </row>
    <row r="4904" spans="3:8" ht="18" customHeight="1" x14ac:dyDescent="0.25">
      <c r="C4904" s="36" t="str">
        <f t="shared" si="378"/>
        <v/>
      </c>
      <c r="D4904" s="36">
        <f t="shared" si="379"/>
        <v>0</v>
      </c>
      <c r="E4904" s="36" t="e">
        <f t="shared" si="380"/>
        <v>#VALUE!</v>
      </c>
      <c r="F4904" s="78" t="e">
        <f t="shared" si="381"/>
        <v>#VALUE!</v>
      </c>
      <c r="G4904" s="99">
        <f t="shared" si="382"/>
        <v>0</v>
      </c>
      <c r="H4904" s="99">
        <v>1</v>
      </c>
    </row>
    <row r="4905" spans="3:8" ht="18" customHeight="1" x14ac:dyDescent="0.25">
      <c r="C4905" s="36" t="str">
        <f t="shared" si="378"/>
        <v/>
      </c>
      <c r="D4905" s="36">
        <f t="shared" si="379"/>
        <v>0</v>
      </c>
      <c r="E4905" s="36" t="e">
        <f t="shared" si="380"/>
        <v>#VALUE!</v>
      </c>
      <c r="F4905" s="78" t="e">
        <f t="shared" si="381"/>
        <v>#VALUE!</v>
      </c>
      <c r="G4905" s="99">
        <f t="shared" si="382"/>
        <v>0</v>
      </c>
      <c r="H4905" s="99">
        <v>1</v>
      </c>
    </row>
    <row r="4906" spans="3:8" ht="18" customHeight="1" x14ac:dyDescent="0.25">
      <c r="C4906" s="36" t="str">
        <f t="shared" si="378"/>
        <v/>
      </c>
      <c r="D4906" s="36">
        <f t="shared" si="379"/>
        <v>0</v>
      </c>
      <c r="E4906" s="36" t="e">
        <f t="shared" si="380"/>
        <v>#VALUE!</v>
      </c>
      <c r="F4906" s="78" t="e">
        <f t="shared" si="381"/>
        <v>#VALUE!</v>
      </c>
      <c r="G4906" s="99">
        <f t="shared" si="382"/>
        <v>0</v>
      </c>
      <c r="H4906" s="99">
        <v>1</v>
      </c>
    </row>
    <row r="4907" spans="3:8" ht="18" customHeight="1" x14ac:dyDescent="0.25">
      <c r="C4907" s="36" t="str">
        <f t="shared" si="378"/>
        <v/>
      </c>
      <c r="D4907" s="36">
        <f t="shared" si="379"/>
        <v>0</v>
      </c>
      <c r="E4907" s="36" t="e">
        <f t="shared" si="380"/>
        <v>#VALUE!</v>
      </c>
      <c r="F4907" s="78" t="e">
        <f t="shared" si="381"/>
        <v>#VALUE!</v>
      </c>
      <c r="G4907" s="99">
        <f t="shared" si="382"/>
        <v>0</v>
      </c>
      <c r="H4907" s="99">
        <v>1</v>
      </c>
    </row>
    <row r="4908" spans="3:8" ht="18" customHeight="1" x14ac:dyDescent="0.25">
      <c r="C4908" s="36" t="str">
        <f t="shared" si="378"/>
        <v/>
      </c>
      <c r="D4908" s="36">
        <f t="shared" si="379"/>
        <v>0</v>
      </c>
      <c r="E4908" s="36" t="e">
        <f t="shared" si="380"/>
        <v>#VALUE!</v>
      </c>
      <c r="F4908" s="78" t="e">
        <f t="shared" si="381"/>
        <v>#VALUE!</v>
      </c>
      <c r="G4908" s="99">
        <f t="shared" si="382"/>
        <v>0</v>
      </c>
      <c r="H4908" s="99">
        <v>1</v>
      </c>
    </row>
    <row r="4909" spans="3:8" ht="18" customHeight="1" x14ac:dyDescent="0.25">
      <c r="C4909" s="36" t="str">
        <f t="shared" si="378"/>
        <v/>
      </c>
      <c r="D4909" s="36">
        <f t="shared" si="379"/>
        <v>0</v>
      </c>
      <c r="E4909" s="36" t="e">
        <f t="shared" si="380"/>
        <v>#VALUE!</v>
      </c>
      <c r="F4909" s="78" t="e">
        <f t="shared" si="381"/>
        <v>#VALUE!</v>
      </c>
      <c r="G4909" s="99">
        <f t="shared" si="382"/>
        <v>0</v>
      </c>
      <c r="H4909" s="99">
        <v>1</v>
      </c>
    </row>
    <row r="4910" spans="3:8" ht="18" customHeight="1" x14ac:dyDescent="0.25">
      <c r="C4910" s="36" t="str">
        <f t="shared" si="378"/>
        <v/>
      </c>
      <c r="D4910" s="36">
        <f t="shared" si="379"/>
        <v>0</v>
      </c>
      <c r="E4910" s="36" t="e">
        <f t="shared" si="380"/>
        <v>#VALUE!</v>
      </c>
      <c r="F4910" s="78" t="e">
        <f t="shared" si="381"/>
        <v>#VALUE!</v>
      </c>
      <c r="G4910" s="99">
        <f t="shared" si="382"/>
        <v>0</v>
      </c>
      <c r="H4910" s="99">
        <v>1</v>
      </c>
    </row>
    <row r="4911" spans="3:8" ht="18" customHeight="1" x14ac:dyDescent="0.25">
      <c r="C4911" s="36" t="str">
        <f t="shared" si="378"/>
        <v/>
      </c>
      <c r="D4911" s="36">
        <f t="shared" si="379"/>
        <v>0</v>
      </c>
      <c r="E4911" s="36" t="e">
        <f t="shared" si="380"/>
        <v>#VALUE!</v>
      </c>
      <c r="F4911" s="78" t="e">
        <f t="shared" si="381"/>
        <v>#VALUE!</v>
      </c>
      <c r="G4911" s="99">
        <f t="shared" si="382"/>
        <v>0</v>
      </c>
      <c r="H4911" s="99">
        <v>1</v>
      </c>
    </row>
    <row r="4912" spans="3:8" ht="18" customHeight="1" x14ac:dyDescent="0.25">
      <c r="C4912" s="36" t="str">
        <f t="shared" si="378"/>
        <v/>
      </c>
      <c r="D4912" s="36">
        <f t="shared" si="379"/>
        <v>0</v>
      </c>
      <c r="E4912" s="36" t="e">
        <f t="shared" si="380"/>
        <v>#VALUE!</v>
      </c>
      <c r="F4912" s="78" t="e">
        <f t="shared" si="381"/>
        <v>#VALUE!</v>
      </c>
      <c r="G4912" s="99">
        <f t="shared" si="382"/>
        <v>0</v>
      </c>
      <c r="H4912" s="99">
        <v>1</v>
      </c>
    </row>
    <row r="4913" spans="3:8" ht="18" customHeight="1" x14ac:dyDescent="0.25">
      <c r="C4913" s="36" t="str">
        <f t="shared" si="378"/>
        <v/>
      </c>
      <c r="D4913" s="36">
        <f t="shared" si="379"/>
        <v>0</v>
      </c>
      <c r="E4913" s="36" t="e">
        <f t="shared" si="380"/>
        <v>#VALUE!</v>
      </c>
      <c r="F4913" s="78" t="e">
        <f t="shared" si="381"/>
        <v>#VALUE!</v>
      </c>
      <c r="G4913" s="99">
        <f t="shared" si="382"/>
        <v>0</v>
      </c>
      <c r="H4913" s="99">
        <v>1</v>
      </c>
    </row>
    <row r="4914" spans="3:8" ht="18" customHeight="1" x14ac:dyDescent="0.25">
      <c r="C4914" s="36" t="str">
        <f t="shared" si="378"/>
        <v/>
      </c>
      <c r="D4914" s="36">
        <f t="shared" si="379"/>
        <v>0</v>
      </c>
      <c r="E4914" s="36" t="e">
        <f t="shared" si="380"/>
        <v>#VALUE!</v>
      </c>
      <c r="F4914" s="78" t="e">
        <f t="shared" si="381"/>
        <v>#VALUE!</v>
      </c>
      <c r="G4914" s="99">
        <f t="shared" si="382"/>
        <v>0</v>
      </c>
      <c r="H4914" s="99">
        <v>1</v>
      </c>
    </row>
    <row r="4915" spans="3:8" ht="18" customHeight="1" x14ac:dyDescent="0.25">
      <c r="C4915" s="36" t="str">
        <f t="shared" si="378"/>
        <v/>
      </c>
      <c r="D4915" s="36">
        <f t="shared" si="379"/>
        <v>0</v>
      </c>
      <c r="E4915" s="36" t="e">
        <f t="shared" si="380"/>
        <v>#VALUE!</v>
      </c>
      <c r="F4915" s="78" t="e">
        <f t="shared" si="381"/>
        <v>#VALUE!</v>
      </c>
      <c r="G4915" s="99">
        <f t="shared" si="382"/>
        <v>0</v>
      </c>
      <c r="H4915" s="99">
        <v>1</v>
      </c>
    </row>
    <row r="4916" spans="3:8" ht="18" customHeight="1" x14ac:dyDescent="0.25">
      <c r="C4916" s="36" t="str">
        <f t="shared" si="378"/>
        <v/>
      </c>
      <c r="D4916" s="36">
        <f t="shared" si="379"/>
        <v>0</v>
      </c>
      <c r="E4916" s="36" t="e">
        <f t="shared" si="380"/>
        <v>#VALUE!</v>
      </c>
      <c r="F4916" s="78" t="e">
        <f t="shared" si="381"/>
        <v>#VALUE!</v>
      </c>
      <c r="G4916" s="99">
        <f t="shared" si="382"/>
        <v>0</v>
      </c>
      <c r="H4916" s="99">
        <v>1</v>
      </c>
    </row>
    <row r="4917" spans="3:8" ht="18" customHeight="1" x14ac:dyDescent="0.25">
      <c r="C4917" s="36" t="str">
        <f t="shared" si="378"/>
        <v/>
      </c>
      <c r="D4917" s="36">
        <f t="shared" si="379"/>
        <v>0</v>
      </c>
      <c r="E4917" s="36" t="e">
        <f t="shared" si="380"/>
        <v>#VALUE!</v>
      </c>
      <c r="F4917" s="78" t="e">
        <f t="shared" si="381"/>
        <v>#VALUE!</v>
      </c>
      <c r="G4917" s="99">
        <f t="shared" si="382"/>
        <v>0</v>
      </c>
      <c r="H4917" s="99">
        <v>1</v>
      </c>
    </row>
    <row r="4918" spans="3:8" ht="18" customHeight="1" x14ac:dyDescent="0.25">
      <c r="C4918" s="36" t="str">
        <f t="shared" si="378"/>
        <v/>
      </c>
      <c r="D4918" s="36">
        <f t="shared" si="379"/>
        <v>0</v>
      </c>
      <c r="E4918" s="36" t="e">
        <f t="shared" si="380"/>
        <v>#VALUE!</v>
      </c>
      <c r="F4918" s="78" t="e">
        <f t="shared" si="381"/>
        <v>#VALUE!</v>
      </c>
      <c r="G4918" s="99">
        <f t="shared" si="382"/>
        <v>0</v>
      </c>
      <c r="H4918" s="99">
        <v>1</v>
      </c>
    </row>
    <row r="4919" spans="3:8" ht="18" customHeight="1" x14ac:dyDescent="0.25">
      <c r="C4919" s="36" t="str">
        <f t="shared" si="378"/>
        <v/>
      </c>
      <c r="D4919" s="36">
        <f t="shared" si="379"/>
        <v>0</v>
      </c>
      <c r="E4919" s="36" t="e">
        <f t="shared" si="380"/>
        <v>#VALUE!</v>
      </c>
      <c r="F4919" s="78" t="e">
        <f t="shared" si="381"/>
        <v>#VALUE!</v>
      </c>
      <c r="G4919" s="99">
        <f t="shared" si="382"/>
        <v>0</v>
      </c>
      <c r="H4919" s="99">
        <v>1</v>
      </c>
    </row>
    <row r="4920" spans="3:8" ht="18" customHeight="1" x14ac:dyDescent="0.25">
      <c r="C4920" s="36" t="str">
        <f t="shared" si="378"/>
        <v/>
      </c>
      <c r="D4920" s="36">
        <f t="shared" si="379"/>
        <v>0</v>
      </c>
      <c r="E4920" s="36" t="e">
        <f t="shared" si="380"/>
        <v>#VALUE!</v>
      </c>
      <c r="F4920" s="78" t="e">
        <f t="shared" si="381"/>
        <v>#VALUE!</v>
      </c>
      <c r="G4920" s="99">
        <f t="shared" si="382"/>
        <v>0</v>
      </c>
      <c r="H4920" s="99">
        <v>1</v>
      </c>
    </row>
    <row r="4921" spans="3:8" ht="18" customHeight="1" x14ac:dyDescent="0.25">
      <c r="C4921" s="36" t="str">
        <f t="shared" si="378"/>
        <v/>
      </c>
      <c r="D4921" s="36">
        <f t="shared" si="379"/>
        <v>0</v>
      </c>
      <c r="E4921" s="36" t="e">
        <f t="shared" si="380"/>
        <v>#VALUE!</v>
      </c>
      <c r="F4921" s="78" t="e">
        <f t="shared" si="381"/>
        <v>#VALUE!</v>
      </c>
      <c r="G4921" s="99">
        <f t="shared" si="382"/>
        <v>0</v>
      </c>
      <c r="H4921" s="99">
        <v>1</v>
      </c>
    </row>
    <row r="4922" spans="3:8" ht="18" customHeight="1" x14ac:dyDescent="0.25">
      <c r="C4922" s="36" t="str">
        <f t="shared" si="378"/>
        <v/>
      </c>
      <c r="D4922" s="36">
        <f t="shared" si="379"/>
        <v>0</v>
      </c>
      <c r="E4922" s="36" t="e">
        <f t="shared" si="380"/>
        <v>#VALUE!</v>
      </c>
      <c r="F4922" s="78" t="e">
        <f t="shared" si="381"/>
        <v>#VALUE!</v>
      </c>
      <c r="G4922" s="99">
        <f t="shared" si="382"/>
        <v>0</v>
      </c>
      <c r="H4922" s="99">
        <v>1</v>
      </c>
    </row>
    <row r="4923" spans="3:8" ht="18" customHeight="1" x14ac:dyDescent="0.25">
      <c r="C4923" s="36" t="str">
        <f t="shared" si="378"/>
        <v/>
      </c>
      <c r="D4923" s="36">
        <f t="shared" si="379"/>
        <v>0</v>
      </c>
      <c r="E4923" s="36" t="e">
        <f t="shared" si="380"/>
        <v>#VALUE!</v>
      </c>
      <c r="F4923" s="78" t="e">
        <f t="shared" si="381"/>
        <v>#VALUE!</v>
      </c>
      <c r="G4923" s="99">
        <f t="shared" si="382"/>
        <v>0</v>
      </c>
      <c r="H4923" s="99">
        <v>1</v>
      </c>
    </row>
    <row r="4924" spans="3:8" ht="18" customHeight="1" x14ac:dyDescent="0.25">
      <c r="C4924" s="36" t="str">
        <f t="shared" si="378"/>
        <v/>
      </c>
      <c r="D4924" s="36">
        <f t="shared" si="379"/>
        <v>0</v>
      </c>
      <c r="E4924" s="36" t="e">
        <f t="shared" si="380"/>
        <v>#VALUE!</v>
      </c>
      <c r="F4924" s="78" t="e">
        <f t="shared" si="381"/>
        <v>#VALUE!</v>
      </c>
      <c r="G4924" s="99">
        <f t="shared" si="382"/>
        <v>0</v>
      </c>
      <c r="H4924" s="99">
        <v>1</v>
      </c>
    </row>
    <row r="4925" spans="3:8" ht="18" customHeight="1" x14ac:dyDescent="0.25">
      <c r="C4925" s="36" t="str">
        <f t="shared" si="378"/>
        <v/>
      </c>
      <c r="D4925" s="36">
        <f t="shared" si="379"/>
        <v>0</v>
      </c>
      <c r="E4925" s="36" t="e">
        <f t="shared" si="380"/>
        <v>#VALUE!</v>
      </c>
      <c r="F4925" s="78" t="e">
        <f t="shared" si="381"/>
        <v>#VALUE!</v>
      </c>
      <c r="G4925" s="99">
        <f t="shared" si="382"/>
        <v>0</v>
      </c>
      <c r="H4925" s="99">
        <v>1</v>
      </c>
    </row>
    <row r="4926" spans="3:8" ht="18" customHeight="1" x14ac:dyDescent="0.25">
      <c r="C4926" s="36" t="str">
        <f t="shared" si="378"/>
        <v/>
      </c>
      <c r="D4926" s="36">
        <f t="shared" si="379"/>
        <v>0</v>
      </c>
      <c r="E4926" s="36" t="e">
        <f t="shared" si="380"/>
        <v>#VALUE!</v>
      </c>
      <c r="F4926" s="78" t="e">
        <f t="shared" si="381"/>
        <v>#VALUE!</v>
      </c>
      <c r="G4926" s="99">
        <f t="shared" si="382"/>
        <v>0</v>
      </c>
      <c r="H4926" s="99">
        <v>1</v>
      </c>
    </row>
    <row r="4927" spans="3:8" ht="18" customHeight="1" x14ac:dyDescent="0.25">
      <c r="C4927" s="36" t="str">
        <f t="shared" si="378"/>
        <v/>
      </c>
      <c r="D4927" s="36">
        <f t="shared" si="379"/>
        <v>0</v>
      </c>
      <c r="E4927" s="36" t="e">
        <f t="shared" si="380"/>
        <v>#VALUE!</v>
      </c>
      <c r="F4927" s="78" t="e">
        <f t="shared" si="381"/>
        <v>#VALUE!</v>
      </c>
      <c r="G4927" s="99">
        <f t="shared" si="382"/>
        <v>0</v>
      </c>
      <c r="H4927" s="99">
        <v>1</v>
      </c>
    </row>
    <row r="4928" spans="3:8" ht="18" customHeight="1" x14ac:dyDescent="0.25">
      <c r="C4928" s="36" t="str">
        <f t="shared" si="378"/>
        <v/>
      </c>
      <c r="D4928" s="36">
        <f t="shared" si="379"/>
        <v>0</v>
      </c>
      <c r="E4928" s="36" t="e">
        <f t="shared" si="380"/>
        <v>#VALUE!</v>
      </c>
      <c r="F4928" s="78" t="e">
        <f t="shared" si="381"/>
        <v>#VALUE!</v>
      </c>
      <c r="G4928" s="99">
        <f t="shared" si="382"/>
        <v>0</v>
      </c>
      <c r="H4928" s="99">
        <v>1</v>
      </c>
    </row>
    <row r="4929" spans="3:8" ht="18" customHeight="1" x14ac:dyDescent="0.25">
      <c r="C4929" s="36" t="str">
        <f t="shared" si="378"/>
        <v/>
      </c>
      <c r="D4929" s="36">
        <f t="shared" si="379"/>
        <v>0</v>
      </c>
      <c r="E4929" s="36" t="e">
        <f t="shared" si="380"/>
        <v>#VALUE!</v>
      </c>
      <c r="F4929" s="78" t="e">
        <f t="shared" si="381"/>
        <v>#VALUE!</v>
      </c>
      <c r="G4929" s="99">
        <f t="shared" si="382"/>
        <v>0</v>
      </c>
      <c r="H4929" s="99">
        <v>1</v>
      </c>
    </row>
    <row r="4930" spans="3:8" ht="18" customHeight="1" x14ac:dyDescent="0.25">
      <c r="C4930" s="36" t="str">
        <f t="shared" si="378"/>
        <v/>
      </c>
      <c r="D4930" s="36">
        <f t="shared" si="379"/>
        <v>0</v>
      </c>
      <c r="E4930" s="36" t="e">
        <f t="shared" si="380"/>
        <v>#VALUE!</v>
      </c>
      <c r="F4930" s="78" t="e">
        <f t="shared" si="381"/>
        <v>#VALUE!</v>
      </c>
      <c r="G4930" s="99">
        <f t="shared" si="382"/>
        <v>0</v>
      </c>
      <c r="H4930" s="99">
        <v>1</v>
      </c>
    </row>
    <row r="4931" spans="3:8" ht="18" customHeight="1" x14ac:dyDescent="0.25">
      <c r="C4931" s="36" t="str">
        <f t="shared" ref="C4931:C4994" si="383">TRIM(RIGHT(SUBSTITUTE(A4931,"/",REPT(" ",LEN(A4931))),LEN(A4931)))</f>
        <v/>
      </c>
      <c r="D4931" s="36">
        <f t="shared" ref="D4931:D4994" si="384">B4931</f>
        <v>0</v>
      </c>
      <c r="E4931" s="36" t="e">
        <f t="shared" ref="E4931:E4994" si="385">LEFT(A4931,LEN(A4931)-LEN(C4931)-1)</f>
        <v>#VALUE!</v>
      </c>
      <c r="F4931" s="78" t="e">
        <f t="shared" ref="F4931:F4994" si="386">LEFT(A4931,FIND("/",A4931,FIND("/",A4931)+1)-1)</f>
        <v>#VALUE!</v>
      </c>
      <c r="G4931" s="99">
        <f t="shared" ref="G4931:G4994" si="387">B4931</f>
        <v>0</v>
      </c>
      <c r="H4931" s="99">
        <v>1</v>
      </c>
    </row>
    <row r="4932" spans="3:8" ht="18" customHeight="1" x14ac:dyDescent="0.25">
      <c r="C4932" s="36" t="str">
        <f t="shared" si="383"/>
        <v/>
      </c>
      <c r="D4932" s="36">
        <f t="shared" si="384"/>
        <v>0</v>
      </c>
      <c r="E4932" s="36" t="e">
        <f t="shared" si="385"/>
        <v>#VALUE!</v>
      </c>
      <c r="F4932" s="78" t="e">
        <f t="shared" si="386"/>
        <v>#VALUE!</v>
      </c>
      <c r="G4932" s="99">
        <f t="shared" si="387"/>
        <v>0</v>
      </c>
      <c r="H4932" s="99">
        <v>1</v>
      </c>
    </row>
    <row r="4933" spans="3:8" ht="18" customHeight="1" x14ac:dyDescent="0.25">
      <c r="C4933" s="36" t="str">
        <f t="shared" si="383"/>
        <v/>
      </c>
      <c r="D4933" s="36">
        <f t="shared" si="384"/>
        <v>0</v>
      </c>
      <c r="E4933" s="36" t="e">
        <f t="shared" si="385"/>
        <v>#VALUE!</v>
      </c>
      <c r="F4933" s="78" t="e">
        <f t="shared" si="386"/>
        <v>#VALUE!</v>
      </c>
      <c r="G4933" s="99">
        <f t="shared" si="387"/>
        <v>0</v>
      </c>
      <c r="H4933" s="99">
        <v>1</v>
      </c>
    </row>
    <row r="4934" spans="3:8" ht="18" customHeight="1" x14ac:dyDescent="0.25">
      <c r="C4934" s="36" t="str">
        <f t="shared" si="383"/>
        <v/>
      </c>
      <c r="D4934" s="36">
        <f t="shared" si="384"/>
        <v>0</v>
      </c>
      <c r="E4934" s="36" t="e">
        <f t="shared" si="385"/>
        <v>#VALUE!</v>
      </c>
      <c r="F4934" s="78" t="e">
        <f t="shared" si="386"/>
        <v>#VALUE!</v>
      </c>
      <c r="G4934" s="99">
        <f t="shared" si="387"/>
        <v>0</v>
      </c>
      <c r="H4934" s="99">
        <v>1</v>
      </c>
    </row>
    <row r="4935" spans="3:8" ht="18" customHeight="1" x14ac:dyDescent="0.25">
      <c r="C4935" s="36" t="str">
        <f t="shared" si="383"/>
        <v/>
      </c>
      <c r="D4935" s="36">
        <f t="shared" si="384"/>
        <v>0</v>
      </c>
      <c r="E4935" s="36" t="e">
        <f t="shared" si="385"/>
        <v>#VALUE!</v>
      </c>
      <c r="F4935" s="78" t="e">
        <f t="shared" si="386"/>
        <v>#VALUE!</v>
      </c>
      <c r="G4935" s="99">
        <f t="shared" si="387"/>
        <v>0</v>
      </c>
      <c r="H4935" s="99">
        <v>1</v>
      </c>
    </row>
    <row r="4936" spans="3:8" ht="18" customHeight="1" x14ac:dyDescent="0.25">
      <c r="C4936" s="36" t="str">
        <f t="shared" si="383"/>
        <v/>
      </c>
      <c r="D4936" s="36">
        <f t="shared" si="384"/>
        <v>0</v>
      </c>
      <c r="E4936" s="36" t="e">
        <f t="shared" si="385"/>
        <v>#VALUE!</v>
      </c>
      <c r="F4936" s="78" t="e">
        <f t="shared" si="386"/>
        <v>#VALUE!</v>
      </c>
      <c r="G4936" s="99">
        <f t="shared" si="387"/>
        <v>0</v>
      </c>
      <c r="H4936" s="99">
        <v>1</v>
      </c>
    </row>
    <row r="4937" spans="3:8" ht="18" customHeight="1" x14ac:dyDescent="0.25">
      <c r="C4937" s="36" t="str">
        <f t="shared" si="383"/>
        <v/>
      </c>
      <c r="D4937" s="36">
        <f t="shared" si="384"/>
        <v>0</v>
      </c>
      <c r="E4937" s="36" t="e">
        <f t="shared" si="385"/>
        <v>#VALUE!</v>
      </c>
      <c r="F4937" s="78" t="e">
        <f t="shared" si="386"/>
        <v>#VALUE!</v>
      </c>
      <c r="G4937" s="99">
        <f t="shared" si="387"/>
        <v>0</v>
      </c>
      <c r="H4937" s="99">
        <v>1</v>
      </c>
    </row>
    <row r="4938" spans="3:8" ht="18" customHeight="1" x14ac:dyDescent="0.25">
      <c r="C4938" s="36" t="str">
        <f t="shared" si="383"/>
        <v/>
      </c>
      <c r="D4938" s="36">
        <f t="shared" si="384"/>
        <v>0</v>
      </c>
      <c r="E4938" s="36" t="e">
        <f t="shared" si="385"/>
        <v>#VALUE!</v>
      </c>
      <c r="F4938" s="78" t="e">
        <f t="shared" si="386"/>
        <v>#VALUE!</v>
      </c>
      <c r="G4938" s="99">
        <f t="shared" si="387"/>
        <v>0</v>
      </c>
      <c r="H4938" s="99">
        <v>1</v>
      </c>
    </row>
    <row r="4939" spans="3:8" ht="18" customHeight="1" x14ac:dyDescent="0.25">
      <c r="C4939" s="36" t="str">
        <f t="shared" si="383"/>
        <v/>
      </c>
      <c r="D4939" s="36">
        <f t="shared" si="384"/>
        <v>0</v>
      </c>
      <c r="E4939" s="36" t="e">
        <f t="shared" si="385"/>
        <v>#VALUE!</v>
      </c>
      <c r="F4939" s="78" t="e">
        <f t="shared" si="386"/>
        <v>#VALUE!</v>
      </c>
      <c r="G4939" s="99">
        <f t="shared" si="387"/>
        <v>0</v>
      </c>
      <c r="H4939" s="99">
        <v>1</v>
      </c>
    </row>
    <row r="4940" spans="3:8" ht="18" customHeight="1" x14ac:dyDescent="0.25">
      <c r="C4940" s="36" t="str">
        <f t="shared" si="383"/>
        <v/>
      </c>
      <c r="D4940" s="36">
        <f t="shared" si="384"/>
        <v>0</v>
      </c>
      <c r="E4940" s="36" t="e">
        <f t="shared" si="385"/>
        <v>#VALUE!</v>
      </c>
      <c r="F4940" s="78" t="e">
        <f t="shared" si="386"/>
        <v>#VALUE!</v>
      </c>
      <c r="G4940" s="99">
        <f t="shared" si="387"/>
        <v>0</v>
      </c>
      <c r="H4940" s="99">
        <v>1</v>
      </c>
    </row>
    <row r="4941" spans="3:8" ht="18" customHeight="1" x14ac:dyDescent="0.25">
      <c r="C4941" s="36" t="str">
        <f t="shared" si="383"/>
        <v/>
      </c>
      <c r="D4941" s="36">
        <f t="shared" si="384"/>
        <v>0</v>
      </c>
      <c r="E4941" s="36" t="e">
        <f t="shared" si="385"/>
        <v>#VALUE!</v>
      </c>
      <c r="F4941" s="78" t="e">
        <f t="shared" si="386"/>
        <v>#VALUE!</v>
      </c>
      <c r="G4941" s="99">
        <f t="shared" si="387"/>
        <v>0</v>
      </c>
      <c r="H4941" s="99">
        <v>1</v>
      </c>
    </row>
    <row r="4942" spans="3:8" ht="18" customHeight="1" x14ac:dyDescent="0.25">
      <c r="C4942" s="36" t="str">
        <f t="shared" si="383"/>
        <v/>
      </c>
      <c r="D4942" s="36">
        <f t="shared" si="384"/>
        <v>0</v>
      </c>
      <c r="E4942" s="36" t="e">
        <f t="shared" si="385"/>
        <v>#VALUE!</v>
      </c>
      <c r="F4942" s="78" t="e">
        <f t="shared" si="386"/>
        <v>#VALUE!</v>
      </c>
      <c r="G4942" s="99">
        <f t="shared" si="387"/>
        <v>0</v>
      </c>
      <c r="H4942" s="99">
        <v>1</v>
      </c>
    </row>
    <row r="4943" spans="3:8" ht="18" customHeight="1" x14ac:dyDescent="0.25">
      <c r="C4943" s="36" t="str">
        <f t="shared" si="383"/>
        <v/>
      </c>
      <c r="D4943" s="36">
        <f t="shared" si="384"/>
        <v>0</v>
      </c>
      <c r="E4943" s="36" t="e">
        <f t="shared" si="385"/>
        <v>#VALUE!</v>
      </c>
      <c r="F4943" s="78" t="e">
        <f t="shared" si="386"/>
        <v>#VALUE!</v>
      </c>
      <c r="G4943" s="99">
        <f t="shared" si="387"/>
        <v>0</v>
      </c>
      <c r="H4943" s="99">
        <v>1</v>
      </c>
    </row>
    <row r="4944" spans="3:8" ht="18" customHeight="1" x14ac:dyDescent="0.25">
      <c r="C4944" s="36" t="str">
        <f t="shared" si="383"/>
        <v/>
      </c>
      <c r="D4944" s="36">
        <f t="shared" si="384"/>
        <v>0</v>
      </c>
      <c r="E4944" s="36" t="e">
        <f t="shared" si="385"/>
        <v>#VALUE!</v>
      </c>
      <c r="F4944" s="78" t="e">
        <f t="shared" si="386"/>
        <v>#VALUE!</v>
      </c>
      <c r="G4944" s="99">
        <f t="shared" si="387"/>
        <v>0</v>
      </c>
      <c r="H4944" s="99">
        <v>1</v>
      </c>
    </row>
    <row r="4945" spans="3:8" ht="18" customHeight="1" x14ac:dyDescent="0.25">
      <c r="C4945" s="36" t="str">
        <f t="shared" si="383"/>
        <v/>
      </c>
      <c r="D4945" s="36">
        <f t="shared" si="384"/>
        <v>0</v>
      </c>
      <c r="E4945" s="36" t="e">
        <f t="shared" si="385"/>
        <v>#VALUE!</v>
      </c>
      <c r="F4945" s="78" t="e">
        <f t="shared" si="386"/>
        <v>#VALUE!</v>
      </c>
      <c r="G4945" s="99">
        <f t="shared" si="387"/>
        <v>0</v>
      </c>
      <c r="H4945" s="99">
        <v>1</v>
      </c>
    </row>
    <row r="4946" spans="3:8" ht="18" customHeight="1" x14ac:dyDescent="0.25">
      <c r="C4946" s="36" t="str">
        <f t="shared" si="383"/>
        <v/>
      </c>
      <c r="D4946" s="36">
        <f t="shared" si="384"/>
        <v>0</v>
      </c>
      <c r="E4946" s="36" t="e">
        <f t="shared" si="385"/>
        <v>#VALUE!</v>
      </c>
      <c r="F4946" s="78" t="e">
        <f t="shared" si="386"/>
        <v>#VALUE!</v>
      </c>
      <c r="G4946" s="99">
        <f t="shared" si="387"/>
        <v>0</v>
      </c>
      <c r="H4946" s="99">
        <v>1</v>
      </c>
    </row>
    <row r="4947" spans="3:8" ht="18" customHeight="1" x14ac:dyDescent="0.25">
      <c r="C4947" s="36" t="str">
        <f t="shared" si="383"/>
        <v/>
      </c>
      <c r="D4947" s="36">
        <f t="shared" si="384"/>
        <v>0</v>
      </c>
      <c r="E4947" s="36" t="e">
        <f t="shared" si="385"/>
        <v>#VALUE!</v>
      </c>
      <c r="F4947" s="78" t="e">
        <f t="shared" si="386"/>
        <v>#VALUE!</v>
      </c>
      <c r="G4947" s="99">
        <f t="shared" si="387"/>
        <v>0</v>
      </c>
      <c r="H4947" s="99">
        <v>1</v>
      </c>
    </row>
    <row r="4948" spans="3:8" ht="18" customHeight="1" x14ac:dyDescent="0.25">
      <c r="C4948" s="36" t="str">
        <f t="shared" si="383"/>
        <v/>
      </c>
      <c r="D4948" s="36">
        <f t="shared" si="384"/>
        <v>0</v>
      </c>
      <c r="E4948" s="36" t="e">
        <f t="shared" si="385"/>
        <v>#VALUE!</v>
      </c>
      <c r="F4948" s="78" t="e">
        <f t="shared" si="386"/>
        <v>#VALUE!</v>
      </c>
      <c r="G4948" s="99">
        <f t="shared" si="387"/>
        <v>0</v>
      </c>
      <c r="H4948" s="99">
        <v>1</v>
      </c>
    </row>
    <row r="4949" spans="3:8" ht="18" customHeight="1" x14ac:dyDescent="0.25">
      <c r="C4949" s="36" t="str">
        <f t="shared" si="383"/>
        <v/>
      </c>
      <c r="D4949" s="36">
        <f t="shared" si="384"/>
        <v>0</v>
      </c>
      <c r="E4949" s="36" t="e">
        <f t="shared" si="385"/>
        <v>#VALUE!</v>
      </c>
      <c r="F4949" s="78" t="e">
        <f t="shared" si="386"/>
        <v>#VALUE!</v>
      </c>
      <c r="G4949" s="99">
        <f t="shared" si="387"/>
        <v>0</v>
      </c>
      <c r="H4949" s="99">
        <v>1</v>
      </c>
    </row>
    <row r="4950" spans="3:8" ht="18" customHeight="1" x14ac:dyDescent="0.25">
      <c r="C4950" s="36" t="str">
        <f t="shared" si="383"/>
        <v/>
      </c>
      <c r="D4950" s="36">
        <f t="shared" si="384"/>
        <v>0</v>
      </c>
      <c r="E4950" s="36" t="e">
        <f t="shared" si="385"/>
        <v>#VALUE!</v>
      </c>
      <c r="F4950" s="78" t="e">
        <f t="shared" si="386"/>
        <v>#VALUE!</v>
      </c>
      <c r="G4950" s="99">
        <f t="shared" si="387"/>
        <v>0</v>
      </c>
      <c r="H4950" s="99">
        <v>1</v>
      </c>
    </row>
    <row r="4951" spans="3:8" ht="18" customHeight="1" x14ac:dyDescent="0.25">
      <c r="C4951" s="36" t="str">
        <f t="shared" si="383"/>
        <v/>
      </c>
      <c r="D4951" s="36">
        <f t="shared" si="384"/>
        <v>0</v>
      </c>
      <c r="E4951" s="36" t="e">
        <f t="shared" si="385"/>
        <v>#VALUE!</v>
      </c>
      <c r="F4951" s="78" t="e">
        <f t="shared" si="386"/>
        <v>#VALUE!</v>
      </c>
      <c r="G4951" s="99">
        <f t="shared" si="387"/>
        <v>0</v>
      </c>
      <c r="H4951" s="99">
        <v>1</v>
      </c>
    </row>
    <row r="4952" spans="3:8" ht="18" customHeight="1" x14ac:dyDescent="0.25">
      <c r="C4952" s="36" t="str">
        <f t="shared" si="383"/>
        <v/>
      </c>
      <c r="D4952" s="36">
        <f t="shared" si="384"/>
        <v>0</v>
      </c>
      <c r="E4952" s="36" t="e">
        <f t="shared" si="385"/>
        <v>#VALUE!</v>
      </c>
      <c r="F4952" s="78" t="e">
        <f t="shared" si="386"/>
        <v>#VALUE!</v>
      </c>
      <c r="G4952" s="99">
        <f t="shared" si="387"/>
        <v>0</v>
      </c>
      <c r="H4952" s="99">
        <v>1</v>
      </c>
    </row>
    <row r="4953" spans="3:8" ht="18" customHeight="1" x14ac:dyDescent="0.25">
      <c r="C4953" s="36" t="str">
        <f t="shared" si="383"/>
        <v/>
      </c>
      <c r="D4953" s="36">
        <f t="shared" si="384"/>
        <v>0</v>
      </c>
      <c r="E4953" s="36" t="e">
        <f t="shared" si="385"/>
        <v>#VALUE!</v>
      </c>
      <c r="F4953" s="78" t="e">
        <f t="shared" si="386"/>
        <v>#VALUE!</v>
      </c>
      <c r="G4953" s="99">
        <f t="shared" si="387"/>
        <v>0</v>
      </c>
      <c r="H4953" s="99">
        <v>1</v>
      </c>
    </row>
    <row r="4954" spans="3:8" ht="18" customHeight="1" x14ac:dyDescent="0.25">
      <c r="C4954" s="36" t="str">
        <f t="shared" si="383"/>
        <v/>
      </c>
      <c r="D4954" s="36">
        <f t="shared" si="384"/>
        <v>0</v>
      </c>
      <c r="E4954" s="36" t="e">
        <f t="shared" si="385"/>
        <v>#VALUE!</v>
      </c>
      <c r="F4954" s="78" t="e">
        <f t="shared" si="386"/>
        <v>#VALUE!</v>
      </c>
      <c r="G4954" s="99">
        <f t="shared" si="387"/>
        <v>0</v>
      </c>
      <c r="H4954" s="99">
        <v>1</v>
      </c>
    </row>
    <row r="4955" spans="3:8" ht="18" customHeight="1" x14ac:dyDescent="0.25">
      <c r="C4955" s="36" t="str">
        <f t="shared" si="383"/>
        <v/>
      </c>
      <c r="D4955" s="36">
        <f t="shared" si="384"/>
        <v>0</v>
      </c>
      <c r="E4955" s="36" t="e">
        <f t="shared" si="385"/>
        <v>#VALUE!</v>
      </c>
      <c r="F4955" s="78" t="e">
        <f t="shared" si="386"/>
        <v>#VALUE!</v>
      </c>
      <c r="G4955" s="99">
        <f t="shared" si="387"/>
        <v>0</v>
      </c>
      <c r="H4955" s="99">
        <v>1</v>
      </c>
    </row>
    <row r="4956" spans="3:8" ht="18" customHeight="1" x14ac:dyDescent="0.25">
      <c r="C4956" s="36" t="str">
        <f t="shared" si="383"/>
        <v/>
      </c>
      <c r="D4956" s="36">
        <f t="shared" si="384"/>
        <v>0</v>
      </c>
      <c r="E4956" s="36" t="e">
        <f t="shared" si="385"/>
        <v>#VALUE!</v>
      </c>
      <c r="F4956" s="78" t="e">
        <f t="shared" si="386"/>
        <v>#VALUE!</v>
      </c>
      <c r="G4956" s="99">
        <f t="shared" si="387"/>
        <v>0</v>
      </c>
      <c r="H4956" s="99">
        <v>1</v>
      </c>
    </row>
    <row r="4957" spans="3:8" ht="18" customHeight="1" x14ac:dyDescent="0.25">
      <c r="C4957" s="36" t="str">
        <f t="shared" si="383"/>
        <v/>
      </c>
      <c r="D4957" s="36">
        <f t="shared" si="384"/>
        <v>0</v>
      </c>
      <c r="E4957" s="36" t="e">
        <f t="shared" si="385"/>
        <v>#VALUE!</v>
      </c>
      <c r="F4957" s="78" t="e">
        <f t="shared" si="386"/>
        <v>#VALUE!</v>
      </c>
      <c r="G4957" s="99">
        <f t="shared" si="387"/>
        <v>0</v>
      </c>
      <c r="H4957" s="99">
        <v>1</v>
      </c>
    </row>
    <row r="4958" spans="3:8" ht="18" customHeight="1" x14ac:dyDescent="0.25">
      <c r="C4958" s="36" t="str">
        <f t="shared" si="383"/>
        <v/>
      </c>
      <c r="D4958" s="36">
        <f t="shared" si="384"/>
        <v>0</v>
      </c>
      <c r="E4958" s="36" t="e">
        <f t="shared" si="385"/>
        <v>#VALUE!</v>
      </c>
      <c r="F4958" s="78" t="e">
        <f t="shared" si="386"/>
        <v>#VALUE!</v>
      </c>
      <c r="G4958" s="99">
        <f t="shared" si="387"/>
        <v>0</v>
      </c>
      <c r="H4958" s="99">
        <v>1</v>
      </c>
    </row>
    <row r="4959" spans="3:8" ht="18" customHeight="1" x14ac:dyDescent="0.25">
      <c r="C4959" s="36" t="str">
        <f t="shared" si="383"/>
        <v/>
      </c>
      <c r="D4959" s="36">
        <f t="shared" si="384"/>
        <v>0</v>
      </c>
      <c r="E4959" s="36" t="e">
        <f t="shared" si="385"/>
        <v>#VALUE!</v>
      </c>
      <c r="F4959" s="78" t="e">
        <f t="shared" si="386"/>
        <v>#VALUE!</v>
      </c>
      <c r="G4959" s="99">
        <f t="shared" si="387"/>
        <v>0</v>
      </c>
      <c r="H4959" s="99">
        <v>1</v>
      </c>
    </row>
    <row r="4960" spans="3:8" ht="18" customHeight="1" x14ac:dyDescent="0.25">
      <c r="C4960" s="36" t="str">
        <f t="shared" si="383"/>
        <v/>
      </c>
      <c r="D4960" s="36">
        <f t="shared" si="384"/>
        <v>0</v>
      </c>
      <c r="E4960" s="36" t="e">
        <f t="shared" si="385"/>
        <v>#VALUE!</v>
      </c>
      <c r="F4960" s="78" t="e">
        <f t="shared" si="386"/>
        <v>#VALUE!</v>
      </c>
      <c r="G4960" s="99">
        <f t="shared" si="387"/>
        <v>0</v>
      </c>
      <c r="H4960" s="99">
        <v>1</v>
      </c>
    </row>
    <row r="4961" spans="3:8" ht="18" customHeight="1" x14ac:dyDescent="0.25">
      <c r="C4961" s="36" t="str">
        <f t="shared" si="383"/>
        <v/>
      </c>
      <c r="D4961" s="36">
        <f t="shared" si="384"/>
        <v>0</v>
      </c>
      <c r="E4961" s="36" t="e">
        <f t="shared" si="385"/>
        <v>#VALUE!</v>
      </c>
      <c r="F4961" s="78" t="e">
        <f t="shared" si="386"/>
        <v>#VALUE!</v>
      </c>
      <c r="G4961" s="99">
        <f t="shared" si="387"/>
        <v>0</v>
      </c>
      <c r="H4961" s="99">
        <v>1</v>
      </c>
    </row>
    <row r="4962" spans="3:8" ht="18" customHeight="1" x14ac:dyDescent="0.25">
      <c r="C4962" s="36" t="str">
        <f t="shared" si="383"/>
        <v/>
      </c>
      <c r="D4962" s="36">
        <f t="shared" si="384"/>
        <v>0</v>
      </c>
      <c r="E4962" s="36" t="e">
        <f t="shared" si="385"/>
        <v>#VALUE!</v>
      </c>
      <c r="F4962" s="78" t="e">
        <f t="shared" si="386"/>
        <v>#VALUE!</v>
      </c>
      <c r="G4962" s="99">
        <f t="shared" si="387"/>
        <v>0</v>
      </c>
      <c r="H4962" s="99">
        <v>1</v>
      </c>
    </row>
    <row r="4963" spans="3:8" ht="18" customHeight="1" x14ac:dyDescent="0.25">
      <c r="C4963" s="36" t="str">
        <f t="shared" si="383"/>
        <v/>
      </c>
      <c r="D4963" s="36">
        <f t="shared" si="384"/>
        <v>0</v>
      </c>
      <c r="E4963" s="36" t="e">
        <f t="shared" si="385"/>
        <v>#VALUE!</v>
      </c>
      <c r="F4963" s="78" t="e">
        <f t="shared" si="386"/>
        <v>#VALUE!</v>
      </c>
      <c r="G4963" s="99">
        <f t="shared" si="387"/>
        <v>0</v>
      </c>
      <c r="H4963" s="99">
        <v>1</v>
      </c>
    </row>
    <row r="4964" spans="3:8" ht="18" customHeight="1" x14ac:dyDescent="0.25">
      <c r="C4964" s="36" t="str">
        <f t="shared" si="383"/>
        <v/>
      </c>
      <c r="D4964" s="36">
        <f t="shared" si="384"/>
        <v>0</v>
      </c>
      <c r="E4964" s="36" t="e">
        <f t="shared" si="385"/>
        <v>#VALUE!</v>
      </c>
      <c r="F4964" s="78" t="e">
        <f t="shared" si="386"/>
        <v>#VALUE!</v>
      </c>
      <c r="G4964" s="99">
        <f t="shared" si="387"/>
        <v>0</v>
      </c>
      <c r="H4964" s="99">
        <v>1</v>
      </c>
    </row>
    <row r="4965" spans="3:8" ht="18" customHeight="1" x14ac:dyDescent="0.25">
      <c r="C4965" s="36" t="str">
        <f t="shared" si="383"/>
        <v/>
      </c>
      <c r="D4965" s="36">
        <f t="shared" si="384"/>
        <v>0</v>
      </c>
      <c r="E4965" s="36" t="e">
        <f t="shared" si="385"/>
        <v>#VALUE!</v>
      </c>
      <c r="F4965" s="78" t="e">
        <f t="shared" si="386"/>
        <v>#VALUE!</v>
      </c>
      <c r="G4965" s="99">
        <f t="shared" si="387"/>
        <v>0</v>
      </c>
      <c r="H4965" s="99">
        <v>1</v>
      </c>
    </row>
    <row r="4966" spans="3:8" ht="18" customHeight="1" x14ac:dyDescent="0.25">
      <c r="C4966" s="36" t="str">
        <f t="shared" si="383"/>
        <v/>
      </c>
      <c r="D4966" s="36">
        <f t="shared" si="384"/>
        <v>0</v>
      </c>
      <c r="E4966" s="36" t="e">
        <f t="shared" si="385"/>
        <v>#VALUE!</v>
      </c>
      <c r="F4966" s="78" t="e">
        <f t="shared" si="386"/>
        <v>#VALUE!</v>
      </c>
      <c r="G4966" s="99">
        <f t="shared" si="387"/>
        <v>0</v>
      </c>
      <c r="H4966" s="99">
        <v>1</v>
      </c>
    </row>
    <row r="4967" spans="3:8" ht="18" customHeight="1" x14ac:dyDescent="0.25">
      <c r="C4967" s="36" t="str">
        <f t="shared" si="383"/>
        <v/>
      </c>
      <c r="D4967" s="36">
        <f t="shared" si="384"/>
        <v>0</v>
      </c>
      <c r="E4967" s="36" t="e">
        <f t="shared" si="385"/>
        <v>#VALUE!</v>
      </c>
      <c r="F4967" s="78" t="e">
        <f t="shared" si="386"/>
        <v>#VALUE!</v>
      </c>
      <c r="G4967" s="99">
        <f t="shared" si="387"/>
        <v>0</v>
      </c>
      <c r="H4967" s="99">
        <v>1</v>
      </c>
    </row>
    <row r="4968" spans="3:8" ht="18" customHeight="1" x14ac:dyDescent="0.25">
      <c r="C4968" s="36" t="str">
        <f t="shared" si="383"/>
        <v/>
      </c>
      <c r="D4968" s="36">
        <f t="shared" si="384"/>
        <v>0</v>
      </c>
      <c r="E4968" s="36" t="e">
        <f t="shared" si="385"/>
        <v>#VALUE!</v>
      </c>
      <c r="F4968" s="78" t="e">
        <f t="shared" si="386"/>
        <v>#VALUE!</v>
      </c>
      <c r="G4968" s="99">
        <f t="shared" si="387"/>
        <v>0</v>
      </c>
      <c r="H4968" s="99">
        <v>1</v>
      </c>
    </row>
    <row r="4969" spans="3:8" ht="18" customHeight="1" x14ac:dyDescent="0.25">
      <c r="C4969" s="36" t="str">
        <f t="shared" si="383"/>
        <v/>
      </c>
      <c r="D4969" s="36">
        <f t="shared" si="384"/>
        <v>0</v>
      </c>
      <c r="E4969" s="36" t="e">
        <f t="shared" si="385"/>
        <v>#VALUE!</v>
      </c>
      <c r="F4969" s="78" t="e">
        <f t="shared" si="386"/>
        <v>#VALUE!</v>
      </c>
      <c r="G4969" s="99">
        <f t="shared" si="387"/>
        <v>0</v>
      </c>
      <c r="H4969" s="99">
        <v>1</v>
      </c>
    </row>
    <row r="4970" spans="3:8" ht="18" customHeight="1" x14ac:dyDescent="0.25">
      <c r="C4970" s="36" t="str">
        <f t="shared" si="383"/>
        <v/>
      </c>
      <c r="D4970" s="36">
        <f t="shared" si="384"/>
        <v>0</v>
      </c>
      <c r="E4970" s="36" t="e">
        <f t="shared" si="385"/>
        <v>#VALUE!</v>
      </c>
      <c r="F4970" s="78" t="e">
        <f t="shared" si="386"/>
        <v>#VALUE!</v>
      </c>
      <c r="G4970" s="99">
        <f t="shared" si="387"/>
        <v>0</v>
      </c>
      <c r="H4970" s="99">
        <v>1</v>
      </c>
    </row>
    <row r="4971" spans="3:8" ht="18" customHeight="1" x14ac:dyDescent="0.25">
      <c r="C4971" s="36" t="str">
        <f t="shared" si="383"/>
        <v/>
      </c>
      <c r="D4971" s="36">
        <f t="shared" si="384"/>
        <v>0</v>
      </c>
      <c r="E4971" s="36" t="e">
        <f t="shared" si="385"/>
        <v>#VALUE!</v>
      </c>
      <c r="F4971" s="78" t="e">
        <f t="shared" si="386"/>
        <v>#VALUE!</v>
      </c>
      <c r="G4971" s="99">
        <f t="shared" si="387"/>
        <v>0</v>
      </c>
      <c r="H4971" s="99">
        <v>1</v>
      </c>
    </row>
    <row r="4972" spans="3:8" ht="18" customHeight="1" x14ac:dyDescent="0.25">
      <c r="C4972" s="36" t="str">
        <f t="shared" si="383"/>
        <v/>
      </c>
      <c r="D4972" s="36">
        <f t="shared" si="384"/>
        <v>0</v>
      </c>
      <c r="E4972" s="36" t="e">
        <f t="shared" si="385"/>
        <v>#VALUE!</v>
      </c>
      <c r="F4972" s="78" t="e">
        <f t="shared" si="386"/>
        <v>#VALUE!</v>
      </c>
      <c r="G4972" s="99">
        <f t="shared" si="387"/>
        <v>0</v>
      </c>
      <c r="H4972" s="99">
        <v>1</v>
      </c>
    </row>
    <row r="4973" spans="3:8" ht="18" customHeight="1" x14ac:dyDescent="0.25">
      <c r="C4973" s="36" t="str">
        <f t="shared" si="383"/>
        <v/>
      </c>
      <c r="D4973" s="36">
        <f t="shared" si="384"/>
        <v>0</v>
      </c>
      <c r="E4973" s="36" t="e">
        <f t="shared" si="385"/>
        <v>#VALUE!</v>
      </c>
      <c r="F4973" s="78" t="e">
        <f t="shared" si="386"/>
        <v>#VALUE!</v>
      </c>
      <c r="G4973" s="99">
        <f t="shared" si="387"/>
        <v>0</v>
      </c>
      <c r="H4973" s="99">
        <v>1</v>
      </c>
    </row>
    <row r="4974" spans="3:8" ht="18" customHeight="1" x14ac:dyDescent="0.25">
      <c r="C4974" s="36" t="str">
        <f t="shared" si="383"/>
        <v/>
      </c>
      <c r="D4974" s="36">
        <f t="shared" si="384"/>
        <v>0</v>
      </c>
      <c r="E4974" s="36" t="e">
        <f t="shared" si="385"/>
        <v>#VALUE!</v>
      </c>
      <c r="F4974" s="78" t="e">
        <f t="shared" si="386"/>
        <v>#VALUE!</v>
      </c>
      <c r="G4974" s="99">
        <f t="shared" si="387"/>
        <v>0</v>
      </c>
      <c r="H4974" s="99">
        <v>1</v>
      </c>
    </row>
    <row r="4975" spans="3:8" ht="18" customHeight="1" x14ac:dyDescent="0.25">
      <c r="C4975" s="36" t="str">
        <f t="shared" si="383"/>
        <v/>
      </c>
      <c r="D4975" s="36">
        <f t="shared" si="384"/>
        <v>0</v>
      </c>
      <c r="E4975" s="36" t="e">
        <f t="shared" si="385"/>
        <v>#VALUE!</v>
      </c>
      <c r="F4975" s="78" t="e">
        <f t="shared" si="386"/>
        <v>#VALUE!</v>
      </c>
      <c r="G4975" s="99">
        <f t="shared" si="387"/>
        <v>0</v>
      </c>
      <c r="H4975" s="99">
        <v>1</v>
      </c>
    </row>
    <row r="4976" spans="3:8" ht="18" customHeight="1" x14ac:dyDescent="0.25">
      <c r="C4976" s="36" t="str">
        <f t="shared" si="383"/>
        <v/>
      </c>
      <c r="D4976" s="36">
        <f t="shared" si="384"/>
        <v>0</v>
      </c>
      <c r="E4976" s="36" t="e">
        <f t="shared" si="385"/>
        <v>#VALUE!</v>
      </c>
      <c r="F4976" s="78" t="e">
        <f t="shared" si="386"/>
        <v>#VALUE!</v>
      </c>
      <c r="G4976" s="99">
        <f t="shared" si="387"/>
        <v>0</v>
      </c>
      <c r="H4976" s="99">
        <v>1</v>
      </c>
    </row>
    <row r="4977" spans="3:8" ht="18" customHeight="1" x14ac:dyDescent="0.25">
      <c r="C4977" s="36" t="str">
        <f t="shared" si="383"/>
        <v/>
      </c>
      <c r="D4977" s="36">
        <f t="shared" si="384"/>
        <v>0</v>
      </c>
      <c r="E4977" s="36" t="e">
        <f t="shared" si="385"/>
        <v>#VALUE!</v>
      </c>
      <c r="F4977" s="78" t="e">
        <f t="shared" si="386"/>
        <v>#VALUE!</v>
      </c>
      <c r="G4977" s="99">
        <f t="shared" si="387"/>
        <v>0</v>
      </c>
      <c r="H4977" s="99">
        <v>1</v>
      </c>
    </row>
    <row r="4978" spans="3:8" ht="18" customHeight="1" x14ac:dyDescent="0.25">
      <c r="C4978" s="36" t="str">
        <f t="shared" si="383"/>
        <v/>
      </c>
      <c r="D4978" s="36">
        <f t="shared" si="384"/>
        <v>0</v>
      </c>
      <c r="E4978" s="36" t="e">
        <f t="shared" si="385"/>
        <v>#VALUE!</v>
      </c>
      <c r="F4978" s="78" t="e">
        <f t="shared" si="386"/>
        <v>#VALUE!</v>
      </c>
      <c r="G4978" s="99">
        <f t="shared" si="387"/>
        <v>0</v>
      </c>
      <c r="H4978" s="99">
        <v>1</v>
      </c>
    </row>
    <row r="4979" spans="3:8" ht="18" customHeight="1" x14ac:dyDescent="0.25">
      <c r="C4979" s="36" t="str">
        <f t="shared" si="383"/>
        <v/>
      </c>
      <c r="D4979" s="36">
        <f t="shared" si="384"/>
        <v>0</v>
      </c>
      <c r="E4979" s="36" t="e">
        <f t="shared" si="385"/>
        <v>#VALUE!</v>
      </c>
      <c r="F4979" s="78" t="e">
        <f t="shared" si="386"/>
        <v>#VALUE!</v>
      </c>
      <c r="G4979" s="99">
        <f t="shared" si="387"/>
        <v>0</v>
      </c>
      <c r="H4979" s="99">
        <v>1</v>
      </c>
    </row>
    <row r="4980" spans="3:8" ht="18" customHeight="1" x14ac:dyDescent="0.25">
      <c r="C4980" s="36" t="str">
        <f t="shared" si="383"/>
        <v/>
      </c>
      <c r="D4980" s="36">
        <f t="shared" si="384"/>
        <v>0</v>
      </c>
      <c r="E4980" s="36" t="e">
        <f t="shared" si="385"/>
        <v>#VALUE!</v>
      </c>
      <c r="F4980" s="78" t="e">
        <f t="shared" si="386"/>
        <v>#VALUE!</v>
      </c>
      <c r="G4980" s="99">
        <f t="shared" si="387"/>
        <v>0</v>
      </c>
      <c r="H4980" s="99">
        <v>1</v>
      </c>
    </row>
    <row r="4981" spans="3:8" ht="18" customHeight="1" x14ac:dyDescent="0.25">
      <c r="C4981" s="36" t="str">
        <f t="shared" si="383"/>
        <v/>
      </c>
      <c r="D4981" s="36">
        <f t="shared" si="384"/>
        <v>0</v>
      </c>
      <c r="E4981" s="36" t="e">
        <f t="shared" si="385"/>
        <v>#VALUE!</v>
      </c>
      <c r="F4981" s="78" t="e">
        <f t="shared" si="386"/>
        <v>#VALUE!</v>
      </c>
      <c r="G4981" s="99">
        <f t="shared" si="387"/>
        <v>0</v>
      </c>
      <c r="H4981" s="99">
        <v>1</v>
      </c>
    </row>
    <row r="4982" spans="3:8" ht="18" customHeight="1" x14ac:dyDescent="0.25">
      <c r="C4982" s="36" t="str">
        <f t="shared" si="383"/>
        <v/>
      </c>
      <c r="D4982" s="36">
        <f t="shared" si="384"/>
        <v>0</v>
      </c>
      <c r="E4982" s="36" t="e">
        <f t="shared" si="385"/>
        <v>#VALUE!</v>
      </c>
      <c r="F4982" s="78" t="e">
        <f t="shared" si="386"/>
        <v>#VALUE!</v>
      </c>
      <c r="G4982" s="99">
        <f t="shared" si="387"/>
        <v>0</v>
      </c>
      <c r="H4982" s="99">
        <v>1</v>
      </c>
    </row>
    <row r="4983" spans="3:8" ht="18" customHeight="1" x14ac:dyDescent="0.25">
      <c r="C4983" s="36" t="str">
        <f t="shared" si="383"/>
        <v/>
      </c>
      <c r="D4983" s="36">
        <f t="shared" si="384"/>
        <v>0</v>
      </c>
      <c r="E4983" s="36" t="e">
        <f t="shared" si="385"/>
        <v>#VALUE!</v>
      </c>
      <c r="F4983" s="78" t="e">
        <f t="shared" si="386"/>
        <v>#VALUE!</v>
      </c>
      <c r="G4983" s="99">
        <f t="shared" si="387"/>
        <v>0</v>
      </c>
      <c r="H4983" s="99">
        <v>1</v>
      </c>
    </row>
    <row r="4984" spans="3:8" ht="18" customHeight="1" x14ac:dyDescent="0.25">
      <c r="C4984" s="36" t="str">
        <f t="shared" si="383"/>
        <v/>
      </c>
      <c r="D4984" s="36">
        <f t="shared" si="384"/>
        <v>0</v>
      </c>
      <c r="E4984" s="36" t="e">
        <f t="shared" si="385"/>
        <v>#VALUE!</v>
      </c>
      <c r="F4984" s="78" t="e">
        <f t="shared" si="386"/>
        <v>#VALUE!</v>
      </c>
      <c r="G4984" s="99">
        <f t="shared" si="387"/>
        <v>0</v>
      </c>
      <c r="H4984" s="99">
        <v>1</v>
      </c>
    </row>
    <row r="4985" spans="3:8" ht="18" customHeight="1" x14ac:dyDescent="0.25">
      <c r="C4985" s="36" t="str">
        <f t="shared" si="383"/>
        <v/>
      </c>
      <c r="D4985" s="36">
        <f t="shared" si="384"/>
        <v>0</v>
      </c>
      <c r="E4985" s="36" t="e">
        <f t="shared" si="385"/>
        <v>#VALUE!</v>
      </c>
      <c r="F4985" s="78" t="e">
        <f t="shared" si="386"/>
        <v>#VALUE!</v>
      </c>
      <c r="G4985" s="99">
        <f t="shared" si="387"/>
        <v>0</v>
      </c>
      <c r="H4985" s="99">
        <v>1</v>
      </c>
    </row>
    <row r="4986" spans="3:8" ht="18" customHeight="1" x14ac:dyDescent="0.25">
      <c r="C4986" s="36" t="str">
        <f t="shared" si="383"/>
        <v/>
      </c>
      <c r="D4986" s="36">
        <f t="shared" si="384"/>
        <v>0</v>
      </c>
      <c r="E4986" s="36" t="e">
        <f t="shared" si="385"/>
        <v>#VALUE!</v>
      </c>
      <c r="F4986" s="78" t="e">
        <f t="shared" si="386"/>
        <v>#VALUE!</v>
      </c>
      <c r="G4986" s="99">
        <f t="shared" si="387"/>
        <v>0</v>
      </c>
      <c r="H4986" s="99">
        <v>1</v>
      </c>
    </row>
    <row r="4987" spans="3:8" ht="18" customHeight="1" x14ac:dyDescent="0.25">
      <c r="C4987" s="36" t="str">
        <f t="shared" si="383"/>
        <v/>
      </c>
      <c r="D4987" s="36">
        <f t="shared" si="384"/>
        <v>0</v>
      </c>
      <c r="E4987" s="36" t="e">
        <f t="shared" si="385"/>
        <v>#VALUE!</v>
      </c>
      <c r="F4987" s="78" t="e">
        <f t="shared" si="386"/>
        <v>#VALUE!</v>
      </c>
      <c r="G4987" s="99">
        <f t="shared" si="387"/>
        <v>0</v>
      </c>
      <c r="H4987" s="99">
        <v>1</v>
      </c>
    </row>
    <row r="4988" spans="3:8" ht="18" customHeight="1" x14ac:dyDescent="0.25">
      <c r="C4988" s="36" t="str">
        <f t="shared" si="383"/>
        <v/>
      </c>
      <c r="D4988" s="36">
        <f t="shared" si="384"/>
        <v>0</v>
      </c>
      <c r="E4988" s="36" t="e">
        <f t="shared" si="385"/>
        <v>#VALUE!</v>
      </c>
      <c r="F4988" s="78" t="e">
        <f t="shared" si="386"/>
        <v>#VALUE!</v>
      </c>
      <c r="G4988" s="99">
        <f t="shared" si="387"/>
        <v>0</v>
      </c>
      <c r="H4988" s="99">
        <v>1</v>
      </c>
    </row>
    <row r="4989" spans="3:8" ht="18" customHeight="1" x14ac:dyDescent="0.25">
      <c r="C4989" s="36" t="str">
        <f t="shared" si="383"/>
        <v/>
      </c>
      <c r="D4989" s="36">
        <f t="shared" si="384"/>
        <v>0</v>
      </c>
      <c r="E4989" s="36" t="e">
        <f t="shared" si="385"/>
        <v>#VALUE!</v>
      </c>
      <c r="F4989" s="78" t="e">
        <f t="shared" si="386"/>
        <v>#VALUE!</v>
      </c>
      <c r="G4989" s="99">
        <f t="shared" si="387"/>
        <v>0</v>
      </c>
      <c r="H4989" s="99">
        <v>1</v>
      </c>
    </row>
    <row r="4990" spans="3:8" ht="18" customHeight="1" x14ac:dyDescent="0.25">
      <c r="C4990" s="36" t="str">
        <f t="shared" si="383"/>
        <v/>
      </c>
      <c r="D4990" s="36">
        <f t="shared" si="384"/>
        <v>0</v>
      </c>
      <c r="E4990" s="36" t="e">
        <f t="shared" si="385"/>
        <v>#VALUE!</v>
      </c>
      <c r="F4990" s="78" t="e">
        <f t="shared" si="386"/>
        <v>#VALUE!</v>
      </c>
      <c r="G4990" s="99">
        <f t="shared" si="387"/>
        <v>0</v>
      </c>
      <c r="H4990" s="99">
        <v>1</v>
      </c>
    </row>
    <row r="4991" spans="3:8" ht="18" customHeight="1" x14ac:dyDescent="0.25">
      <c r="C4991" s="36" t="str">
        <f t="shared" si="383"/>
        <v/>
      </c>
      <c r="D4991" s="36">
        <f t="shared" si="384"/>
        <v>0</v>
      </c>
      <c r="E4991" s="36" t="e">
        <f t="shared" si="385"/>
        <v>#VALUE!</v>
      </c>
      <c r="F4991" s="78" t="e">
        <f t="shared" si="386"/>
        <v>#VALUE!</v>
      </c>
      <c r="G4991" s="99">
        <f t="shared" si="387"/>
        <v>0</v>
      </c>
      <c r="H4991" s="99">
        <v>1</v>
      </c>
    </row>
    <row r="4992" spans="3:8" ht="18" customHeight="1" x14ac:dyDescent="0.25">
      <c r="C4992" s="36" t="str">
        <f t="shared" si="383"/>
        <v/>
      </c>
      <c r="D4992" s="36">
        <f t="shared" si="384"/>
        <v>0</v>
      </c>
      <c r="E4992" s="36" t="e">
        <f t="shared" si="385"/>
        <v>#VALUE!</v>
      </c>
      <c r="F4992" s="78" t="e">
        <f t="shared" si="386"/>
        <v>#VALUE!</v>
      </c>
      <c r="G4992" s="99">
        <f t="shared" si="387"/>
        <v>0</v>
      </c>
      <c r="H4992" s="99">
        <v>1</v>
      </c>
    </row>
    <row r="4993" spans="3:8" ht="18" customHeight="1" x14ac:dyDescent="0.25">
      <c r="C4993" s="36" t="str">
        <f t="shared" si="383"/>
        <v/>
      </c>
      <c r="D4993" s="36">
        <f t="shared" si="384"/>
        <v>0</v>
      </c>
      <c r="E4993" s="36" t="e">
        <f t="shared" si="385"/>
        <v>#VALUE!</v>
      </c>
      <c r="F4993" s="78" t="e">
        <f t="shared" si="386"/>
        <v>#VALUE!</v>
      </c>
      <c r="G4993" s="99">
        <f t="shared" si="387"/>
        <v>0</v>
      </c>
      <c r="H4993" s="99">
        <v>1</v>
      </c>
    </row>
    <row r="4994" spans="3:8" ht="18" customHeight="1" x14ac:dyDescent="0.25">
      <c r="C4994" s="36" t="str">
        <f t="shared" si="383"/>
        <v/>
      </c>
      <c r="D4994" s="36">
        <f t="shared" si="384"/>
        <v>0</v>
      </c>
      <c r="E4994" s="36" t="e">
        <f t="shared" si="385"/>
        <v>#VALUE!</v>
      </c>
      <c r="F4994" s="78" t="e">
        <f t="shared" si="386"/>
        <v>#VALUE!</v>
      </c>
      <c r="G4994" s="99">
        <f t="shared" si="387"/>
        <v>0</v>
      </c>
      <c r="H4994" s="99">
        <v>1</v>
      </c>
    </row>
    <row r="4995" spans="3:8" ht="18" customHeight="1" x14ac:dyDescent="0.25">
      <c r="C4995" s="36" t="str">
        <f t="shared" ref="C4995:C5058" si="388">TRIM(RIGHT(SUBSTITUTE(A4995,"/",REPT(" ",LEN(A4995))),LEN(A4995)))</f>
        <v/>
      </c>
      <c r="D4995" s="36">
        <f t="shared" ref="D4995:D5058" si="389">B4995</f>
        <v>0</v>
      </c>
      <c r="E4995" s="36" t="e">
        <f t="shared" ref="E4995:E5058" si="390">LEFT(A4995,LEN(A4995)-LEN(C4995)-1)</f>
        <v>#VALUE!</v>
      </c>
      <c r="F4995" s="78" t="e">
        <f t="shared" ref="F4995:F5058" si="391">LEFT(A4995,FIND("/",A4995,FIND("/",A4995)+1)-1)</f>
        <v>#VALUE!</v>
      </c>
      <c r="G4995" s="99">
        <f t="shared" ref="G4995:G5058" si="392">B4995</f>
        <v>0</v>
      </c>
      <c r="H4995" s="99">
        <v>1</v>
      </c>
    </row>
    <row r="4996" spans="3:8" ht="18" customHeight="1" x14ac:dyDescent="0.25">
      <c r="C4996" s="36" t="str">
        <f t="shared" si="388"/>
        <v/>
      </c>
      <c r="D4996" s="36">
        <f t="shared" si="389"/>
        <v>0</v>
      </c>
      <c r="E4996" s="36" t="e">
        <f t="shared" si="390"/>
        <v>#VALUE!</v>
      </c>
      <c r="F4996" s="78" t="e">
        <f t="shared" si="391"/>
        <v>#VALUE!</v>
      </c>
      <c r="G4996" s="99">
        <f t="shared" si="392"/>
        <v>0</v>
      </c>
      <c r="H4996" s="99">
        <v>1</v>
      </c>
    </row>
    <row r="4997" spans="3:8" ht="18" customHeight="1" x14ac:dyDescent="0.25">
      <c r="C4997" s="36" t="str">
        <f t="shared" si="388"/>
        <v/>
      </c>
      <c r="D4997" s="36">
        <f t="shared" si="389"/>
        <v>0</v>
      </c>
      <c r="E4997" s="36" t="e">
        <f t="shared" si="390"/>
        <v>#VALUE!</v>
      </c>
      <c r="F4997" s="78" t="e">
        <f t="shared" si="391"/>
        <v>#VALUE!</v>
      </c>
      <c r="G4997" s="99">
        <f t="shared" si="392"/>
        <v>0</v>
      </c>
      <c r="H4997" s="99">
        <v>1</v>
      </c>
    </row>
    <row r="4998" spans="3:8" ht="18" customHeight="1" x14ac:dyDescent="0.25">
      <c r="C4998" s="36" t="str">
        <f t="shared" si="388"/>
        <v/>
      </c>
      <c r="D4998" s="36">
        <f t="shared" si="389"/>
        <v>0</v>
      </c>
      <c r="E4998" s="36" t="e">
        <f t="shared" si="390"/>
        <v>#VALUE!</v>
      </c>
      <c r="F4998" s="78" t="e">
        <f t="shared" si="391"/>
        <v>#VALUE!</v>
      </c>
      <c r="G4998" s="99">
        <f t="shared" si="392"/>
        <v>0</v>
      </c>
      <c r="H4998" s="99">
        <v>1</v>
      </c>
    </row>
    <row r="4999" spans="3:8" ht="18" customHeight="1" x14ac:dyDescent="0.25">
      <c r="C4999" s="36" t="str">
        <f t="shared" si="388"/>
        <v/>
      </c>
      <c r="D4999" s="36">
        <f t="shared" si="389"/>
        <v>0</v>
      </c>
      <c r="E4999" s="36" t="e">
        <f t="shared" si="390"/>
        <v>#VALUE!</v>
      </c>
      <c r="F4999" s="78" t="e">
        <f t="shared" si="391"/>
        <v>#VALUE!</v>
      </c>
      <c r="G4999" s="99">
        <f t="shared" si="392"/>
        <v>0</v>
      </c>
      <c r="H4999" s="99">
        <v>1</v>
      </c>
    </row>
    <row r="5000" spans="3:8" ht="18" customHeight="1" x14ac:dyDescent="0.25">
      <c r="C5000" s="36" t="str">
        <f t="shared" si="388"/>
        <v/>
      </c>
      <c r="D5000" s="36">
        <f t="shared" si="389"/>
        <v>0</v>
      </c>
      <c r="E5000" s="36" t="e">
        <f t="shared" si="390"/>
        <v>#VALUE!</v>
      </c>
      <c r="F5000" s="78" t="e">
        <f t="shared" si="391"/>
        <v>#VALUE!</v>
      </c>
      <c r="G5000" s="99">
        <f t="shared" si="392"/>
        <v>0</v>
      </c>
      <c r="H5000" s="99">
        <v>1</v>
      </c>
    </row>
    <row r="5001" spans="3:8" ht="18" customHeight="1" x14ac:dyDescent="0.25">
      <c r="C5001" s="36" t="str">
        <f t="shared" si="388"/>
        <v/>
      </c>
      <c r="D5001" s="36">
        <f t="shared" si="389"/>
        <v>0</v>
      </c>
      <c r="E5001" s="36" t="e">
        <f t="shared" si="390"/>
        <v>#VALUE!</v>
      </c>
      <c r="F5001" s="78" t="e">
        <f t="shared" si="391"/>
        <v>#VALUE!</v>
      </c>
      <c r="G5001" s="99">
        <f t="shared" si="392"/>
        <v>0</v>
      </c>
      <c r="H5001" s="99">
        <v>1</v>
      </c>
    </row>
    <row r="5002" spans="3:8" ht="18" customHeight="1" x14ac:dyDescent="0.25">
      <c r="C5002" s="36" t="str">
        <f t="shared" si="388"/>
        <v/>
      </c>
      <c r="D5002" s="36">
        <f t="shared" si="389"/>
        <v>0</v>
      </c>
      <c r="E5002" s="36" t="e">
        <f t="shared" si="390"/>
        <v>#VALUE!</v>
      </c>
      <c r="F5002" s="78" t="e">
        <f t="shared" si="391"/>
        <v>#VALUE!</v>
      </c>
      <c r="G5002" s="99">
        <f t="shared" si="392"/>
        <v>0</v>
      </c>
      <c r="H5002" s="99">
        <v>1</v>
      </c>
    </row>
    <row r="5003" spans="3:8" ht="18" customHeight="1" x14ac:dyDescent="0.25">
      <c r="C5003" s="36" t="str">
        <f t="shared" si="388"/>
        <v/>
      </c>
      <c r="D5003" s="36">
        <f t="shared" si="389"/>
        <v>0</v>
      </c>
      <c r="E5003" s="36" t="e">
        <f t="shared" si="390"/>
        <v>#VALUE!</v>
      </c>
      <c r="F5003" s="78" t="e">
        <f t="shared" si="391"/>
        <v>#VALUE!</v>
      </c>
      <c r="G5003" s="99">
        <f t="shared" si="392"/>
        <v>0</v>
      </c>
      <c r="H5003" s="99">
        <v>1</v>
      </c>
    </row>
    <row r="5004" spans="3:8" ht="18" customHeight="1" x14ac:dyDescent="0.25">
      <c r="C5004" s="36" t="str">
        <f t="shared" si="388"/>
        <v/>
      </c>
      <c r="D5004" s="36">
        <f t="shared" si="389"/>
        <v>0</v>
      </c>
      <c r="E5004" s="36" t="e">
        <f t="shared" si="390"/>
        <v>#VALUE!</v>
      </c>
      <c r="F5004" s="78" t="e">
        <f t="shared" si="391"/>
        <v>#VALUE!</v>
      </c>
      <c r="G5004" s="99">
        <f t="shared" si="392"/>
        <v>0</v>
      </c>
      <c r="H5004" s="99">
        <v>1</v>
      </c>
    </row>
    <row r="5005" spans="3:8" ht="18" customHeight="1" x14ac:dyDescent="0.25">
      <c r="C5005" s="36" t="str">
        <f t="shared" si="388"/>
        <v/>
      </c>
      <c r="D5005" s="36">
        <f t="shared" si="389"/>
        <v>0</v>
      </c>
      <c r="E5005" s="36" t="e">
        <f t="shared" si="390"/>
        <v>#VALUE!</v>
      </c>
      <c r="F5005" s="78" t="e">
        <f t="shared" si="391"/>
        <v>#VALUE!</v>
      </c>
      <c r="G5005" s="99">
        <f t="shared" si="392"/>
        <v>0</v>
      </c>
      <c r="H5005" s="99">
        <v>1</v>
      </c>
    </row>
    <row r="5006" spans="3:8" ht="18" customHeight="1" x14ac:dyDescent="0.25">
      <c r="C5006" s="36" t="str">
        <f t="shared" si="388"/>
        <v/>
      </c>
      <c r="D5006" s="36">
        <f t="shared" si="389"/>
        <v>0</v>
      </c>
      <c r="E5006" s="36" t="e">
        <f t="shared" si="390"/>
        <v>#VALUE!</v>
      </c>
      <c r="F5006" s="78" t="e">
        <f t="shared" si="391"/>
        <v>#VALUE!</v>
      </c>
      <c r="G5006" s="99">
        <f t="shared" si="392"/>
        <v>0</v>
      </c>
      <c r="H5006" s="99">
        <v>1</v>
      </c>
    </row>
    <row r="5007" spans="3:8" ht="18" customHeight="1" x14ac:dyDescent="0.25">
      <c r="C5007" s="36" t="str">
        <f t="shared" si="388"/>
        <v/>
      </c>
      <c r="D5007" s="36">
        <f t="shared" si="389"/>
        <v>0</v>
      </c>
      <c r="E5007" s="36" t="e">
        <f t="shared" si="390"/>
        <v>#VALUE!</v>
      </c>
      <c r="F5007" s="78" t="e">
        <f t="shared" si="391"/>
        <v>#VALUE!</v>
      </c>
      <c r="G5007" s="99">
        <f t="shared" si="392"/>
        <v>0</v>
      </c>
      <c r="H5007" s="99">
        <v>1</v>
      </c>
    </row>
    <row r="5008" spans="3:8" ht="18" customHeight="1" x14ac:dyDescent="0.25">
      <c r="C5008" s="36" t="str">
        <f t="shared" si="388"/>
        <v/>
      </c>
      <c r="D5008" s="36">
        <f t="shared" si="389"/>
        <v>0</v>
      </c>
      <c r="E5008" s="36" t="e">
        <f t="shared" si="390"/>
        <v>#VALUE!</v>
      </c>
      <c r="F5008" s="78" t="e">
        <f t="shared" si="391"/>
        <v>#VALUE!</v>
      </c>
      <c r="G5008" s="99">
        <f t="shared" si="392"/>
        <v>0</v>
      </c>
      <c r="H5008" s="99">
        <v>1</v>
      </c>
    </row>
    <row r="5009" spans="3:8" ht="18" customHeight="1" x14ac:dyDescent="0.25">
      <c r="C5009" s="36" t="str">
        <f t="shared" si="388"/>
        <v/>
      </c>
      <c r="D5009" s="36">
        <f t="shared" si="389"/>
        <v>0</v>
      </c>
      <c r="E5009" s="36" t="e">
        <f t="shared" si="390"/>
        <v>#VALUE!</v>
      </c>
      <c r="F5009" s="78" t="e">
        <f t="shared" si="391"/>
        <v>#VALUE!</v>
      </c>
      <c r="G5009" s="99">
        <f t="shared" si="392"/>
        <v>0</v>
      </c>
      <c r="H5009" s="99">
        <v>1</v>
      </c>
    </row>
    <row r="5010" spans="3:8" ht="18" customHeight="1" x14ac:dyDescent="0.25">
      <c r="C5010" s="36" t="str">
        <f t="shared" si="388"/>
        <v/>
      </c>
      <c r="D5010" s="36">
        <f t="shared" si="389"/>
        <v>0</v>
      </c>
      <c r="E5010" s="36" t="e">
        <f t="shared" si="390"/>
        <v>#VALUE!</v>
      </c>
      <c r="F5010" s="78" t="e">
        <f t="shared" si="391"/>
        <v>#VALUE!</v>
      </c>
      <c r="G5010" s="99">
        <f t="shared" si="392"/>
        <v>0</v>
      </c>
      <c r="H5010" s="99">
        <v>1</v>
      </c>
    </row>
    <row r="5011" spans="3:8" ht="18" customHeight="1" x14ac:dyDescent="0.25">
      <c r="C5011" s="36" t="str">
        <f t="shared" si="388"/>
        <v/>
      </c>
      <c r="D5011" s="36">
        <f t="shared" si="389"/>
        <v>0</v>
      </c>
      <c r="E5011" s="36" t="e">
        <f t="shared" si="390"/>
        <v>#VALUE!</v>
      </c>
      <c r="F5011" s="78" t="e">
        <f t="shared" si="391"/>
        <v>#VALUE!</v>
      </c>
      <c r="G5011" s="99">
        <f t="shared" si="392"/>
        <v>0</v>
      </c>
      <c r="H5011" s="99">
        <v>1</v>
      </c>
    </row>
    <row r="5012" spans="3:8" ht="18" customHeight="1" x14ac:dyDescent="0.25">
      <c r="C5012" s="36" t="str">
        <f t="shared" si="388"/>
        <v/>
      </c>
      <c r="D5012" s="36">
        <f t="shared" si="389"/>
        <v>0</v>
      </c>
      <c r="E5012" s="36" t="e">
        <f t="shared" si="390"/>
        <v>#VALUE!</v>
      </c>
      <c r="F5012" s="78" t="e">
        <f t="shared" si="391"/>
        <v>#VALUE!</v>
      </c>
      <c r="G5012" s="99">
        <f t="shared" si="392"/>
        <v>0</v>
      </c>
      <c r="H5012" s="99">
        <v>1</v>
      </c>
    </row>
    <row r="5013" spans="3:8" ht="18" customHeight="1" x14ac:dyDescent="0.25">
      <c r="C5013" s="36" t="str">
        <f t="shared" si="388"/>
        <v/>
      </c>
      <c r="D5013" s="36">
        <f t="shared" si="389"/>
        <v>0</v>
      </c>
      <c r="E5013" s="36" t="e">
        <f t="shared" si="390"/>
        <v>#VALUE!</v>
      </c>
      <c r="F5013" s="78" t="e">
        <f t="shared" si="391"/>
        <v>#VALUE!</v>
      </c>
      <c r="G5013" s="99">
        <f t="shared" si="392"/>
        <v>0</v>
      </c>
      <c r="H5013" s="99">
        <v>1</v>
      </c>
    </row>
    <row r="5014" spans="3:8" ht="18" customHeight="1" x14ac:dyDescent="0.25">
      <c r="C5014" s="36" t="str">
        <f t="shared" si="388"/>
        <v/>
      </c>
      <c r="D5014" s="36">
        <f t="shared" si="389"/>
        <v>0</v>
      </c>
      <c r="E5014" s="36" t="e">
        <f t="shared" si="390"/>
        <v>#VALUE!</v>
      </c>
      <c r="F5014" s="78" t="e">
        <f t="shared" si="391"/>
        <v>#VALUE!</v>
      </c>
      <c r="G5014" s="99">
        <f t="shared" si="392"/>
        <v>0</v>
      </c>
      <c r="H5014" s="99">
        <v>1</v>
      </c>
    </row>
    <row r="5015" spans="3:8" ht="18" customHeight="1" x14ac:dyDescent="0.25">
      <c r="C5015" s="36" t="str">
        <f t="shared" si="388"/>
        <v/>
      </c>
      <c r="D5015" s="36">
        <f t="shared" si="389"/>
        <v>0</v>
      </c>
      <c r="E5015" s="36" t="e">
        <f t="shared" si="390"/>
        <v>#VALUE!</v>
      </c>
      <c r="F5015" s="78" t="e">
        <f t="shared" si="391"/>
        <v>#VALUE!</v>
      </c>
      <c r="G5015" s="99">
        <f t="shared" si="392"/>
        <v>0</v>
      </c>
      <c r="H5015" s="99">
        <v>1</v>
      </c>
    </row>
    <row r="5016" spans="3:8" ht="18" customHeight="1" x14ac:dyDescent="0.25">
      <c r="C5016" s="36" t="str">
        <f t="shared" si="388"/>
        <v/>
      </c>
      <c r="D5016" s="36">
        <f t="shared" si="389"/>
        <v>0</v>
      </c>
      <c r="E5016" s="36" t="e">
        <f t="shared" si="390"/>
        <v>#VALUE!</v>
      </c>
      <c r="F5016" s="78" t="e">
        <f t="shared" si="391"/>
        <v>#VALUE!</v>
      </c>
      <c r="G5016" s="99">
        <f t="shared" si="392"/>
        <v>0</v>
      </c>
      <c r="H5016" s="99">
        <v>1</v>
      </c>
    </row>
    <row r="5017" spans="3:8" ht="18" customHeight="1" x14ac:dyDescent="0.25">
      <c r="C5017" s="36" t="str">
        <f t="shared" si="388"/>
        <v/>
      </c>
      <c r="D5017" s="36">
        <f t="shared" si="389"/>
        <v>0</v>
      </c>
      <c r="E5017" s="36" t="e">
        <f t="shared" si="390"/>
        <v>#VALUE!</v>
      </c>
      <c r="F5017" s="78" t="e">
        <f t="shared" si="391"/>
        <v>#VALUE!</v>
      </c>
      <c r="G5017" s="99">
        <f t="shared" si="392"/>
        <v>0</v>
      </c>
      <c r="H5017" s="99">
        <v>1</v>
      </c>
    </row>
    <row r="5018" spans="3:8" ht="18" customHeight="1" x14ac:dyDescent="0.25">
      <c r="C5018" s="36" t="str">
        <f t="shared" si="388"/>
        <v/>
      </c>
      <c r="D5018" s="36">
        <f t="shared" si="389"/>
        <v>0</v>
      </c>
      <c r="E5018" s="36" t="e">
        <f t="shared" si="390"/>
        <v>#VALUE!</v>
      </c>
      <c r="F5018" s="78" t="e">
        <f t="shared" si="391"/>
        <v>#VALUE!</v>
      </c>
      <c r="G5018" s="99">
        <f t="shared" si="392"/>
        <v>0</v>
      </c>
      <c r="H5018" s="99">
        <v>1</v>
      </c>
    </row>
    <row r="5019" spans="3:8" ht="18" customHeight="1" x14ac:dyDescent="0.25">
      <c r="C5019" s="36" t="str">
        <f t="shared" si="388"/>
        <v/>
      </c>
      <c r="D5019" s="36">
        <f t="shared" si="389"/>
        <v>0</v>
      </c>
      <c r="E5019" s="36" t="e">
        <f t="shared" si="390"/>
        <v>#VALUE!</v>
      </c>
      <c r="F5019" s="78" t="e">
        <f t="shared" si="391"/>
        <v>#VALUE!</v>
      </c>
      <c r="G5019" s="99">
        <f t="shared" si="392"/>
        <v>0</v>
      </c>
      <c r="H5019" s="99">
        <v>1</v>
      </c>
    </row>
    <row r="5020" spans="3:8" ht="18" customHeight="1" x14ac:dyDescent="0.25">
      <c r="C5020" s="36" t="str">
        <f t="shared" si="388"/>
        <v/>
      </c>
      <c r="D5020" s="36">
        <f t="shared" si="389"/>
        <v>0</v>
      </c>
      <c r="E5020" s="36" t="e">
        <f t="shared" si="390"/>
        <v>#VALUE!</v>
      </c>
      <c r="F5020" s="78" t="e">
        <f t="shared" si="391"/>
        <v>#VALUE!</v>
      </c>
      <c r="G5020" s="99">
        <f t="shared" si="392"/>
        <v>0</v>
      </c>
      <c r="H5020" s="99">
        <v>1</v>
      </c>
    </row>
    <row r="5021" spans="3:8" ht="18" customHeight="1" x14ac:dyDescent="0.25">
      <c r="C5021" s="36" t="str">
        <f t="shared" si="388"/>
        <v/>
      </c>
      <c r="D5021" s="36">
        <f t="shared" si="389"/>
        <v>0</v>
      </c>
      <c r="E5021" s="36" t="e">
        <f t="shared" si="390"/>
        <v>#VALUE!</v>
      </c>
      <c r="F5021" s="78" t="e">
        <f t="shared" si="391"/>
        <v>#VALUE!</v>
      </c>
      <c r="G5021" s="99">
        <f t="shared" si="392"/>
        <v>0</v>
      </c>
      <c r="H5021" s="99">
        <v>1</v>
      </c>
    </row>
    <row r="5022" spans="3:8" ht="18" customHeight="1" x14ac:dyDescent="0.25">
      <c r="C5022" s="36" t="str">
        <f t="shared" si="388"/>
        <v/>
      </c>
      <c r="D5022" s="36">
        <f t="shared" si="389"/>
        <v>0</v>
      </c>
      <c r="E5022" s="36" t="e">
        <f t="shared" si="390"/>
        <v>#VALUE!</v>
      </c>
      <c r="F5022" s="78" t="e">
        <f t="shared" si="391"/>
        <v>#VALUE!</v>
      </c>
      <c r="G5022" s="99">
        <f t="shared" si="392"/>
        <v>0</v>
      </c>
      <c r="H5022" s="99">
        <v>1</v>
      </c>
    </row>
    <row r="5023" spans="3:8" ht="18" customHeight="1" x14ac:dyDescent="0.25">
      <c r="C5023" s="36" t="str">
        <f t="shared" si="388"/>
        <v/>
      </c>
      <c r="D5023" s="36">
        <f t="shared" si="389"/>
        <v>0</v>
      </c>
      <c r="E5023" s="36" t="e">
        <f t="shared" si="390"/>
        <v>#VALUE!</v>
      </c>
      <c r="F5023" s="78" t="e">
        <f t="shared" si="391"/>
        <v>#VALUE!</v>
      </c>
      <c r="G5023" s="99">
        <f t="shared" si="392"/>
        <v>0</v>
      </c>
      <c r="H5023" s="99">
        <v>1</v>
      </c>
    </row>
    <row r="5024" spans="3:8" ht="18" customHeight="1" x14ac:dyDescent="0.25">
      <c r="C5024" s="36" t="str">
        <f t="shared" si="388"/>
        <v/>
      </c>
      <c r="D5024" s="36">
        <f t="shared" si="389"/>
        <v>0</v>
      </c>
      <c r="E5024" s="36" t="e">
        <f t="shared" si="390"/>
        <v>#VALUE!</v>
      </c>
      <c r="F5024" s="78" t="e">
        <f t="shared" si="391"/>
        <v>#VALUE!</v>
      </c>
      <c r="G5024" s="99">
        <f t="shared" si="392"/>
        <v>0</v>
      </c>
      <c r="H5024" s="99">
        <v>1</v>
      </c>
    </row>
    <row r="5025" spans="3:8" ht="18" customHeight="1" x14ac:dyDescent="0.25">
      <c r="C5025" s="36" t="str">
        <f t="shared" si="388"/>
        <v/>
      </c>
      <c r="D5025" s="36">
        <f t="shared" si="389"/>
        <v>0</v>
      </c>
      <c r="E5025" s="36" t="e">
        <f t="shared" si="390"/>
        <v>#VALUE!</v>
      </c>
      <c r="F5025" s="78" t="e">
        <f t="shared" si="391"/>
        <v>#VALUE!</v>
      </c>
      <c r="G5025" s="99">
        <f t="shared" si="392"/>
        <v>0</v>
      </c>
      <c r="H5025" s="99">
        <v>1</v>
      </c>
    </row>
    <row r="5026" spans="3:8" ht="18" customHeight="1" x14ac:dyDescent="0.25">
      <c r="C5026" s="36" t="str">
        <f t="shared" si="388"/>
        <v/>
      </c>
      <c r="D5026" s="36">
        <f t="shared" si="389"/>
        <v>0</v>
      </c>
      <c r="E5026" s="36" t="e">
        <f t="shared" si="390"/>
        <v>#VALUE!</v>
      </c>
      <c r="F5026" s="78" t="e">
        <f t="shared" si="391"/>
        <v>#VALUE!</v>
      </c>
      <c r="G5026" s="99">
        <f t="shared" si="392"/>
        <v>0</v>
      </c>
      <c r="H5026" s="99">
        <v>1</v>
      </c>
    </row>
    <row r="5027" spans="3:8" ht="18" customHeight="1" x14ac:dyDescent="0.25">
      <c r="C5027" s="36" t="str">
        <f t="shared" si="388"/>
        <v/>
      </c>
      <c r="D5027" s="36">
        <f t="shared" si="389"/>
        <v>0</v>
      </c>
      <c r="E5027" s="36" t="e">
        <f t="shared" si="390"/>
        <v>#VALUE!</v>
      </c>
      <c r="F5027" s="78" t="e">
        <f t="shared" si="391"/>
        <v>#VALUE!</v>
      </c>
      <c r="G5027" s="99">
        <f t="shared" si="392"/>
        <v>0</v>
      </c>
      <c r="H5027" s="99">
        <v>1</v>
      </c>
    </row>
    <row r="5028" spans="3:8" ht="18" customHeight="1" x14ac:dyDescent="0.25">
      <c r="C5028" s="36" t="str">
        <f t="shared" si="388"/>
        <v/>
      </c>
      <c r="D5028" s="36">
        <f t="shared" si="389"/>
        <v>0</v>
      </c>
      <c r="E5028" s="36" t="e">
        <f t="shared" si="390"/>
        <v>#VALUE!</v>
      </c>
      <c r="F5028" s="78" t="e">
        <f t="shared" si="391"/>
        <v>#VALUE!</v>
      </c>
      <c r="G5028" s="99">
        <f t="shared" si="392"/>
        <v>0</v>
      </c>
      <c r="H5028" s="99">
        <v>1</v>
      </c>
    </row>
    <row r="5029" spans="3:8" ht="18" customHeight="1" x14ac:dyDescent="0.25">
      <c r="C5029" s="36" t="str">
        <f t="shared" si="388"/>
        <v/>
      </c>
      <c r="D5029" s="36">
        <f t="shared" si="389"/>
        <v>0</v>
      </c>
      <c r="E5029" s="36" t="e">
        <f t="shared" si="390"/>
        <v>#VALUE!</v>
      </c>
      <c r="F5029" s="78" t="e">
        <f t="shared" si="391"/>
        <v>#VALUE!</v>
      </c>
      <c r="G5029" s="99">
        <f t="shared" si="392"/>
        <v>0</v>
      </c>
      <c r="H5029" s="99">
        <v>1</v>
      </c>
    </row>
    <row r="5030" spans="3:8" ht="18" customHeight="1" x14ac:dyDescent="0.25">
      <c r="C5030" s="36" t="str">
        <f t="shared" si="388"/>
        <v/>
      </c>
      <c r="D5030" s="36">
        <f t="shared" si="389"/>
        <v>0</v>
      </c>
      <c r="E5030" s="36" t="e">
        <f t="shared" si="390"/>
        <v>#VALUE!</v>
      </c>
      <c r="F5030" s="78" t="e">
        <f t="shared" si="391"/>
        <v>#VALUE!</v>
      </c>
      <c r="G5030" s="99">
        <f t="shared" si="392"/>
        <v>0</v>
      </c>
      <c r="H5030" s="99">
        <v>1</v>
      </c>
    </row>
    <row r="5031" spans="3:8" ht="18" customHeight="1" x14ac:dyDescent="0.25">
      <c r="C5031" s="36" t="str">
        <f t="shared" si="388"/>
        <v/>
      </c>
      <c r="D5031" s="36">
        <f t="shared" si="389"/>
        <v>0</v>
      </c>
      <c r="E5031" s="36" t="e">
        <f t="shared" si="390"/>
        <v>#VALUE!</v>
      </c>
      <c r="F5031" s="78" t="e">
        <f t="shared" si="391"/>
        <v>#VALUE!</v>
      </c>
      <c r="G5031" s="99">
        <f t="shared" si="392"/>
        <v>0</v>
      </c>
      <c r="H5031" s="99">
        <v>1</v>
      </c>
    </row>
    <row r="5032" spans="3:8" ht="18" customHeight="1" x14ac:dyDescent="0.25">
      <c r="C5032" s="36" t="str">
        <f t="shared" si="388"/>
        <v/>
      </c>
      <c r="D5032" s="36">
        <f t="shared" si="389"/>
        <v>0</v>
      </c>
      <c r="E5032" s="36" t="e">
        <f t="shared" si="390"/>
        <v>#VALUE!</v>
      </c>
      <c r="F5032" s="78" t="e">
        <f t="shared" si="391"/>
        <v>#VALUE!</v>
      </c>
      <c r="G5032" s="99">
        <f t="shared" si="392"/>
        <v>0</v>
      </c>
      <c r="H5032" s="99">
        <v>1</v>
      </c>
    </row>
    <row r="5033" spans="3:8" ht="18" customHeight="1" x14ac:dyDescent="0.25">
      <c r="C5033" s="36" t="str">
        <f t="shared" si="388"/>
        <v/>
      </c>
      <c r="D5033" s="36">
        <f t="shared" si="389"/>
        <v>0</v>
      </c>
      <c r="E5033" s="36" t="e">
        <f t="shared" si="390"/>
        <v>#VALUE!</v>
      </c>
      <c r="F5033" s="78" t="e">
        <f t="shared" si="391"/>
        <v>#VALUE!</v>
      </c>
      <c r="G5033" s="99">
        <f t="shared" si="392"/>
        <v>0</v>
      </c>
      <c r="H5033" s="99">
        <v>1</v>
      </c>
    </row>
    <row r="5034" spans="3:8" ht="18" customHeight="1" x14ac:dyDescent="0.25">
      <c r="C5034" s="36" t="str">
        <f t="shared" si="388"/>
        <v/>
      </c>
      <c r="D5034" s="36">
        <f t="shared" si="389"/>
        <v>0</v>
      </c>
      <c r="E5034" s="36" t="e">
        <f t="shared" si="390"/>
        <v>#VALUE!</v>
      </c>
      <c r="F5034" s="78" t="e">
        <f t="shared" si="391"/>
        <v>#VALUE!</v>
      </c>
      <c r="G5034" s="99">
        <f t="shared" si="392"/>
        <v>0</v>
      </c>
      <c r="H5034" s="99">
        <v>1</v>
      </c>
    </row>
    <row r="5035" spans="3:8" ht="18" customHeight="1" x14ac:dyDescent="0.25">
      <c r="C5035" s="36" t="str">
        <f t="shared" si="388"/>
        <v/>
      </c>
      <c r="D5035" s="36">
        <f t="shared" si="389"/>
        <v>0</v>
      </c>
      <c r="E5035" s="36" t="e">
        <f t="shared" si="390"/>
        <v>#VALUE!</v>
      </c>
      <c r="F5035" s="78" t="e">
        <f t="shared" si="391"/>
        <v>#VALUE!</v>
      </c>
      <c r="G5035" s="99">
        <f t="shared" si="392"/>
        <v>0</v>
      </c>
      <c r="H5035" s="99">
        <v>1</v>
      </c>
    </row>
    <row r="5036" spans="3:8" ht="18" customHeight="1" x14ac:dyDescent="0.25">
      <c r="C5036" s="36" t="str">
        <f t="shared" si="388"/>
        <v/>
      </c>
      <c r="D5036" s="36">
        <f t="shared" si="389"/>
        <v>0</v>
      </c>
      <c r="E5036" s="36" t="e">
        <f t="shared" si="390"/>
        <v>#VALUE!</v>
      </c>
      <c r="F5036" s="78" t="e">
        <f t="shared" si="391"/>
        <v>#VALUE!</v>
      </c>
      <c r="G5036" s="99">
        <f t="shared" si="392"/>
        <v>0</v>
      </c>
      <c r="H5036" s="99">
        <v>1</v>
      </c>
    </row>
    <row r="5037" spans="3:8" ht="18" customHeight="1" x14ac:dyDescent="0.25">
      <c r="C5037" s="36" t="str">
        <f t="shared" si="388"/>
        <v/>
      </c>
      <c r="D5037" s="36">
        <f t="shared" si="389"/>
        <v>0</v>
      </c>
      <c r="E5037" s="36" t="e">
        <f t="shared" si="390"/>
        <v>#VALUE!</v>
      </c>
      <c r="F5037" s="78" t="e">
        <f t="shared" si="391"/>
        <v>#VALUE!</v>
      </c>
      <c r="G5037" s="99">
        <f t="shared" si="392"/>
        <v>0</v>
      </c>
      <c r="H5037" s="99">
        <v>1</v>
      </c>
    </row>
    <row r="5038" spans="3:8" ht="18" customHeight="1" x14ac:dyDescent="0.25">
      <c r="C5038" s="36" t="str">
        <f t="shared" si="388"/>
        <v/>
      </c>
      <c r="D5038" s="36">
        <f t="shared" si="389"/>
        <v>0</v>
      </c>
      <c r="E5038" s="36" t="e">
        <f t="shared" si="390"/>
        <v>#VALUE!</v>
      </c>
      <c r="F5038" s="78" t="e">
        <f t="shared" si="391"/>
        <v>#VALUE!</v>
      </c>
      <c r="G5038" s="99">
        <f t="shared" si="392"/>
        <v>0</v>
      </c>
      <c r="H5038" s="99">
        <v>1</v>
      </c>
    </row>
    <row r="5039" spans="3:8" ht="18" customHeight="1" x14ac:dyDescent="0.25">
      <c r="C5039" s="36" t="str">
        <f t="shared" si="388"/>
        <v/>
      </c>
      <c r="D5039" s="36">
        <f t="shared" si="389"/>
        <v>0</v>
      </c>
      <c r="E5039" s="36" t="e">
        <f t="shared" si="390"/>
        <v>#VALUE!</v>
      </c>
      <c r="F5039" s="78" t="e">
        <f t="shared" si="391"/>
        <v>#VALUE!</v>
      </c>
      <c r="G5039" s="99">
        <f t="shared" si="392"/>
        <v>0</v>
      </c>
      <c r="H5039" s="99">
        <v>1</v>
      </c>
    </row>
    <row r="5040" spans="3:8" ht="18" customHeight="1" x14ac:dyDescent="0.25">
      <c r="C5040" s="36" t="str">
        <f t="shared" si="388"/>
        <v/>
      </c>
      <c r="D5040" s="36">
        <f t="shared" si="389"/>
        <v>0</v>
      </c>
      <c r="E5040" s="36" t="e">
        <f t="shared" si="390"/>
        <v>#VALUE!</v>
      </c>
      <c r="F5040" s="78" t="e">
        <f t="shared" si="391"/>
        <v>#VALUE!</v>
      </c>
      <c r="G5040" s="99">
        <f t="shared" si="392"/>
        <v>0</v>
      </c>
      <c r="H5040" s="99">
        <v>1</v>
      </c>
    </row>
    <row r="5041" spans="3:8" ht="18" customHeight="1" x14ac:dyDescent="0.25">
      <c r="C5041" s="36" t="str">
        <f t="shared" si="388"/>
        <v/>
      </c>
      <c r="D5041" s="36">
        <f t="shared" si="389"/>
        <v>0</v>
      </c>
      <c r="E5041" s="36" t="e">
        <f t="shared" si="390"/>
        <v>#VALUE!</v>
      </c>
      <c r="F5041" s="78" t="e">
        <f t="shared" si="391"/>
        <v>#VALUE!</v>
      </c>
      <c r="G5041" s="99">
        <f t="shared" si="392"/>
        <v>0</v>
      </c>
      <c r="H5041" s="99">
        <v>1</v>
      </c>
    </row>
    <row r="5042" spans="3:8" ht="18" customHeight="1" x14ac:dyDescent="0.25">
      <c r="C5042" s="36" t="str">
        <f t="shared" si="388"/>
        <v/>
      </c>
      <c r="D5042" s="36">
        <f t="shared" si="389"/>
        <v>0</v>
      </c>
      <c r="E5042" s="36" t="e">
        <f t="shared" si="390"/>
        <v>#VALUE!</v>
      </c>
      <c r="F5042" s="78" t="e">
        <f t="shared" si="391"/>
        <v>#VALUE!</v>
      </c>
      <c r="G5042" s="99">
        <f t="shared" si="392"/>
        <v>0</v>
      </c>
      <c r="H5042" s="99">
        <v>1</v>
      </c>
    </row>
    <row r="5043" spans="3:8" ht="18" customHeight="1" x14ac:dyDescent="0.25">
      <c r="C5043" s="36" t="str">
        <f t="shared" si="388"/>
        <v/>
      </c>
      <c r="D5043" s="36">
        <f t="shared" si="389"/>
        <v>0</v>
      </c>
      <c r="E5043" s="36" t="e">
        <f t="shared" si="390"/>
        <v>#VALUE!</v>
      </c>
      <c r="F5043" s="78" t="e">
        <f t="shared" si="391"/>
        <v>#VALUE!</v>
      </c>
      <c r="G5043" s="99">
        <f t="shared" si="392"/>
        <v>0</v>
      </c>
      <c r="H5043" s="99">
        <v>1</v>
      </c>
    </row>
    <row r="5044" spans="3:8" ht="18" customHeight="1" x14ac:dyDescent="0.25">
      <c r="C5044" s="36" t="str">
        <f t="shared" si="388"/>
        <v/>
      </c>
      <c r="D5044" s="36">
        <f t="shared" si="389"/>
        <v>0</v>
      </c>
      <c r="E5044" s="36" t="e">
        <f t="shared" si="390"/>
        <v>#VALUE!</v>
      </c>
      <c r="F5044" s="78" t="e">
        <f t="shared" si="391"/>
        <v>#VALUE!</v>
      </c>
      <c r="G5044" s="99">
        <f t="shared" si="392"/>
        <v>0</v>
      </c>
      <c r="H5044" s="99">
        <v>1</v>
      </c>
    </row>
    <row r="5045" spans="3:8" ht="18" customHeight="1" x14ac:dyDescent="0.25">
      <c r="C5045" s="36" t="str">
        <f t="shared" si="388"/>
        <v/>
      </c>
      <c r="D5045" s="36">
        <f t="shared" si="389"/>
        <v>0</v>
      </c>
      <c r="E5045" s="36" t="e">
        <f t="shared" si="390"/>
        <v>#VALUE!</v>
      </c>
      <c r="F5045" s="78" t="e">
        <f t="shared" si="391"/>
        <v>#VALUE!</v>
      </c>
      <c r="G5045" s="99">
        <f t="shared" si="392"/>
        <v>0</v>
      </c>
      <c r="H5045" s="99">
        <v>1</v>
      </c>
    </row>
    <row r="5046" spans="3:8" ht="18" customHeight="1" x14ac:dyDescent="0.25">
      <c r="C5046" s="36" t="str">
        <f t="shared" si="388"/>
        <v/>
      </c>
      <c r="D5046" s="36">
        <f t="shared" si="389"/>
        <v>0</v>
      </c>
      <c r="E5046" s="36" t="e">
        <f t="shared" si="390"/>
        <v>#VALUE!</v>
      </c>
      <c r="F5046" s="78" t="e">
        <f t="shared" si="391"/>
        <v>#VALUE!</v>
      </c>
      <c r="G5046" s="99">
        <f t="shared" si="392"/>
        <v>0</v>
      </c>
      <c r="H5046" s="99">
        <v>1</v>
      </c>
    </row>
    <row r="5047" spans="3:8" ht="18" customHeight="1" x14ac:dyDescent="0.25">
      <c r="C5047" s="36" t="str">
        <f t="shared" si="388"/>
        <v/>
      </c>
      <c r="D5047" s="36">
        <f t="shared" si="389"/>
        <v>0</v>
      </c>
      <c r="E5047" s="36" t="e">
        <f t="shared" si="390"/>
        <v>#VALUE!</v>
      </c>
      <c r="F5047" s="78" t="e">
        <f t="shared" si="391"/>
        <v>#VALUE!</v>
      </c>
      <c r="G5047" s="99">
        <f t="shared" si="392"/>
        <v>0</v>
      </c>
      <c r="H5047" s="99">
        <v>1</v>
      </c>
    </row>
    <row r="5048" spans="3:8" ht="18" customHeight="1" x14ac:dyDescent="0.25">
      <c r="C5048" s="36" t="str">
        <f t="shared" si="388"/>
        <v/>
      </c>
      <c r="D5048" s="36">
        <f t="shared" si="389"/>
        <v>0</v>
      </c>
      <c r="E5048" s="36" t="e">
        <f t="shared" si="390"/>
        <v>#VALUE!</v>
      </c>
      <c r="F5048" s="78" t="e">
        <f t="shared" si="391"/>
        <v>#VALUE!</v>
      </c>
      <c r="G5048" s="99">
        <f t="shared" si="392"/>
        <v>0</v>
      </c>
      <c r="H5048" s="99">
        <v>1</v>
      </c>
    </row>
    <row r="5049" spans="3:8" ht="18" customHeight="1" x14ac:dyDescent="0.25">
      <c r="C5049" s="36" t="str">
        <f t="shared" si="388"/>
        <v/>
      </c>
      <c r="D5049" s="36">
        <f t="shared" si="389"/>
        <v>0</v>
      </c>
      <c r="E5049" s="36" t="e">
        <f t="shared" si="390"/>
        <v>#VALUE!</v>
      </c>
      <c r="F5049" s="78" t="e">
        <f t="shared" si="391"/>
        <v>#VALUE!</v>
      </c>
      <c r="G5049" s="99">
        <f t="shared" si="392"/>
        <v>0</v>
      </c>
      <c r="H5049" s="99">
        <v>1</v>
      </c>
    </row>
    <row r="5050" spans="3:8" ht="18" customHeight="1" x14ac:dyDescent="0.25">
      <c r="C5050" s="36" t="str">
        <f t="shared" si="388"/>
        <v/>
      </c>
      <c r="D5050" s="36">
        <f t="shared" si="389"/>
        <v>0</v>
      </c>
      <c r="E5050" s="36" t="e">
        <f t="shared" si="390"/>
        <v>#VALUE!</v>
      </c>
      <c r="F5050" s="78" t="e">
        <f t="shared" si="391"/>
        <v>#VALUE!</v>
      </c>
      <c r="G5050" s="99">
        <f t="shared" si="392"/>
        <v>0</v>
      </c>
      <c r="H5050" s="99">
        <v>1</v>
      </c>
    </row>
    <row r="5051" spans="3:8" ht="18" customHeight="1" x14ac:dyDescent="0.25">
      <c r="C5051" s="36" t="str">
        <f t="shared" si="388"/>
        <v/>
      </c>
      <c r="D5051" s="36">
        <f t="shared" si="389"/>
        <v>0</v>
      </c>
      <c r="E5051" s="36" t="e">
        <f t="shared" si="390"/>
        <v>#VALUE!</v>
      </c>
      <c r="F5051" s="78" t="e">
        <f t="shared" si="391"/>
        <v>#VALUE!</v>
      </c>
      <c r="G5051" s="99">
        <f t="shared" si="392"/>
        <v>0</v>
      </c>
      <c r="H5051" s="99">
        <v>1</v>
      </c>
    </row>
    <row r="5052" spans="3:8" ht="18" customHeight="1" x14ac:dyDescent="0.25">
      <c r="C5052" s="36" t="str">
        <f t="shared" si="388"/>
        <v/>
      </c>
      <c r="D5052" s="36">
        <f t="shared" si="389"/>
        <v>0</v>
      </c>
      <c r="E5052" s="36" t="e">
        <f t="shared" si="390"/>
        <v>#VALUE!</v>
      </c>
      <c r="F5052" s="78" t="e">
        <f t="shared" si="391"/>
        <v>#VALUE!</v>
      </c>
      <c r="G5052" s="99">
        <f t="shared" si="392"/>
        <v>0</v>
      </c>
      <c r="H5052" s="99">
        <v>1</v>
      </c>
    </row>
    <row r="5053" spans="3:8" ht="18" customHeight="1" x14ac:dyDescent="0.25">
      <c r="C5053" s="36" t="str">
        <f t="shared" si="388"/>
        <v/>
      </c>
      <c r="D5053" s="36">
        <f t="shared" si="389"/>
        <v>0</v>
      </c>
      <c r="E5053" s="36" t="e">
        <f t="shared" si="390"/>
        <v>#VALUE!</v>
      </c>
      <c r="F5053" s="78" t="e">
        <f t="shared" si="391"/>
        <v>#VALUE!</v>
      </c>
      <c r="G5053" s="99">
        <f t="shared" si="392"/>
        <v>0</v>
      </c>
      <c r="H5053" s="99">
        <v>1</v>
      </c>
    </row>
    <row r="5054" spans="3:8" ht="18" customHeight="1" x14ac:dyDescent="0.25">
      <c r="C5054" s="36" t="str">
        <f t="shared" si="388"/>
        <v/>
      </c>
      <c r="D5054" s="36">
        <f t="shared" si="389"/>
        <v>0</v>
      </c>
      <c r="E5054" s="36" t="e">
        <f t="shared" si="390"/>
        <v>#VALUE!</v>
      </c>
      <c r="F5054" s="78" t="e">
        <f t="shared" si="391"/>
        <v>#VALUE!</v>
      </c>
      <c r="G5054" s="99">
        <f t="shared" si="392"/>
        <v>0</v>
      </c>
      <c r="H5054" s="99">
        <v>1</v>
      </c>
    </row>
    <row r="5055" spans="3:8" ht="18" customHeight="1" x14ac:dyDescent="0.25">
      <c r="C5055" s="36" t="str">
        <f t="shared" si="388"/>
        <v/>
      </c>
      <c r="D5055" s="36">
        <f t="shared" si="389"/>
        <v>0</v>
      </c>
      <c r="E5055" s="36" t="e">
        <f t="shared" si="390"/>
        <v>#VALUE!</v>
      </c>
      <c r="F5055" s="78" t="e">
        <f t="shared" si="391"/>
        <v>#VALUE!</v>
      </c>
      <c r="G5055" s="99">
        <f t="shared" si="392"/>
        <v>0</v>
      </c>
      <c r="H5055" s="99">
        <v>1</v>
      </c>
    </row>
    <row r="5056" spans="3:8" ht="18" customHeight="1" x14ac:dyDescent="0.25">
      <c r="C5056" s="36" t="str">
        <f t="shared" si="388"/>
        <v/>
      </c>
      <c r="D5056" s="36">
        <f t="shared" si="389"/>
        <v>0</v>
      </c>
      <c r="E5056" s="36" t="e">
        <f t="shared" si="390"/>
        <v>#VALUE!</v>
      </c>
      <c r="F5056" s="78" t="e">
        <f t="shared" si="391"/>
        <v>#VALUE!</v>
      </c>
      <c r="G5056" s="99">
        <f t="shared" si="392"/>
        <v>0</v>
      </c>
      <c r="H5056" s="99">
        <v>1</v>
      </c>
    </row>
    <row r="5057" spans="3:8" ht="18" customHeight="1" x14ac:dyDescent="0.25">
      <c r="C5057" s="36" t="str">
        <f t="shared" si="388"/>
        <v/>
      </c>
      <c r="D5057" s="36">
        <f t="shared" si="389"/>
        <v>0</v>
      </c>
      <c r="E5057" s="36" t="e">
        <f t="shared" si="390"/>
        <v>#VALUE!</v>
      </c>
      <c r="F5057" s="78" t="e">
        <f t="shared" si="391"/>
        <v>#VALUE!</v>
      </c>
      <c r="G5057" s="99">
        <f t="shared" si="392"/>
        <v>0</v>
      </c>
      <c r="H5057" s="99">
        <v>1</v>
      </c>
    </row>
    <row r="5058" spans="3:8" ht="18" customHeight="1" x14ac:dyDescent="0.25">
      <c r="C5058" s="36" t="str">
        <f t="shared" si="388"/>
        <v/>
      </c>
      <c r="D5058" s="36">
        <f t="shared" si="389"/>
        <v>0</v>
      </c>
      <c r="E5058" s="36" t="e">
        <f t="shared" si="390"/>
        <v>#VALUE!</v>
      </c>
      <c r="F5058" s="78" t="e">
        <f t="shared" si="391"/>
        <v>#VALUE!</v>
      </c>
      <c r="G5058" s="99">
        <f t="shared" si="392"/>
        <v>0</v>
      </c>
      <c r="H5058" s="99">
        <v>1</v>
      </c>
    </row>
    <row r="5059" spans="3:8" ht="18" customHeight="1" x14ac:dyDescent="0.25">
      <c r="C5059" s="36" t="str">
        <f t="shared" ref="C5059:C5122" si="393">TRIM(RIGHT(SUBSTITUTE(A5059,"/",REPT(" ",LEN(A5059))),LEN(A5059)))</f>
        <v/>
      </c>
      <c r="D5059" s="36">
        <f t="shared" ref="D5059:D5122" si="394">B5059</f>
        <v>0</v>
      </c>
      <c r="E5059" s="36" t="e">
        <f t="shared" ref="E5059:E5122" si="395">LEFT(A5059,LEN(A5059)-LEN(C5059)-1)</f>
        <v>#VALUE!</v>
      </c>
      <c r="F5059" s="78" t="e">
        <f t="shared" ref="F5059:F5122" si="396">LEFT(A5059,FIND("/",A5059,FIND("/",A5059)+1)-1)</f>
        <v>#VALUE!</v>
      </c>
      <c r="G5059" s="99">
        <f t="shared" ref="G5059:G5122" si="397">B5059</f>
        <v>0</v>
      </c>
      <c r="H5059" s="99">
        <v>1</v>
      </c>
    </row>
    <row r="5060" spans="3:8" ht="18" customHeight="1" x14ac:dyDescent="0.25">
      <c r="C5060" s="36" t="str">
        <f t="shared" si="393"/>
        <v/>
      </c>
      <c r="D5060" s="36">
        <f t="shared" si="394"/>
        <v>0</v>
      </c>
      <c r="E5060" s="36" t="e">
        <f t="shared" si="395"/>
        <v>#VALUE!</v>
      </c>
      <c r="F5060" s="78" t="e">
        <f t="shared" si="396"/>
        <v>#VALUE!</v>
      </c>
      <c r="G5060" s="99">
        <f t="shared" si="397"/>
        <v>0</v>
      </c>
      <c r="H5060" s="99">
        <v>1</v>
      </c>
    </row>
    <row r="5061" spans="3:8" ht="18" customHeight="1" x14ac:dyDescent="0.25">
      <c r="C5061" s="36" t="str">
        <f t="shared" si="393"/>
        <v/>
      </c>
      <c r="D5061" s="36">
        <f t="shared" si="394"/>
        <v>0</v>
      </c>
      <c r="E5061" s="36" t="e">
        <f t="shared" si="395"/>
        <v>#VALUE!</v>
      </c>
      <c r="F5061" s="78" t="e">
        <f t="shared" si="396"/>
        <v>#VALUE!</v>
      </c>
      <c r="G5061" s="99">
        <f t="shared" si="397"/>
        <v>0</v>
      </c>
      <c r="H5061" s="99">
        <v>1</v>
      </c>
    </row>
    <row r="5062" spans="3:8" ht="18" customHeight="1" x14ac:dyDescent="0.25">
      <c r="C5062" s="36" t="str">
        <f t="shared" si="393"/>
        <v/>
      </c>
      <c r="D5062" s="36">
        <f t="shared" si="394"/>
        <v>0</v>
      </c>
      <c r="E5062" s="36" t="e">
        <f t="shared" si="395"/>
        <v>#VALUE!</v>
      </c>
      <c r="F5062" s="78" t="e">
        <f t="shared" si="396"/>
        <v>#VALUE!</v>
      </c>
      <c r="G5062" s="99">
        <f t="shared" si="397"/>
        <v>0</v>
      </c>
      <c r="H5062" s="99">
        <v>1</v>
      </c>
    </row>
    <row r="5063" spans="3:8" ht="18" customHeight="1" x14ac:dyDescent="0.25">
      <c r="C5063" s="36" t="str">
        <f t="shared" si="393"/>
        <v/>
      </c>
      <c r="D5063" s="36">
        <f t="shared" si="394"/>
        <v>0</v>
      </c>
      <c r="E5063" s="36" t="e">
        <f t="shared" si="395"/>
        <v>#VALUE!</v>
      </c>
      <c r="F5063" s="78" t="e">
        <f t="shared" si="396"/>
        <v>#VALUE!</v>
      </c>
      <c r="G5063" s="99">
        <f t="shared" si="397"/>
        <v>0</v>
      </c>
      <c r="H5063" s="99">
        <v>1</v>
      </c>
    </row>
    <row r="5064" spans="3:8" ht="18" customHeight="1" x14ac:dyDescent="0.25">
      <c r="C5064" s="36" t="str">
        <f t="shared" si="393"/>
        <v/>
      </c>
      <c r="D5064" s="36">
        <f t="shared" si="394"/>
        <v>0</v>
      </c>
      <c r="E5064" s="36" t="e">
        <f t="shared" si="395"/>
        <v>#VALUE!</v>
      </c>
      <c r="F5064" s="78" t="e">
        <f t="shared" si="396"/>
        <v>#VALUE!</v>
      </c>
      <c r="G5064" s="99">
        <f t="shared" si="397"/>
        <v>0</v>
      </c>
      <c r="H5064" s="99">
        <v>1</v>
      </c>
    </row>
    <row r="5065" spans="3:8" ht="18" customHeight="1" x14ac:dyDescent="0.25">
      <c r="C5065" s="36" t="str">
        <f t="shared" si="393"/>
        <v/>
      </c>
      <c r="D5065" s="36">
        <f t="shared" si="394"/>
        <v>0</v>
      </c>
      <c r="E5065" s="36" t="e">
        <f t="shared" si="395"/>
        <v>#VALUE!</v>
      </c>
      <c r="F5065" s="78" t="e">
        <f t="shared" si="396"/>
        <v>#VALUE!</v>
      </c>
      <c r="G5065" s="99">
        <f t="shared" si="397"/>
        <v>0</v>
      </c>
      <c r="H5065" s="99">
        <v>1</v>
      </c>
    </row>
    <row r="5066" spans="3:8" ht="18" customHeight="1" x14ac:dyDescent="0.25">
      <c r="C5066" s="36" t="str">
        <f t="shared" si="393"/>
        <v/>
      </c>
      <c r="D5066" s="36">
        <f t="shared" si="394"/>
        <v>0</v>
      </c>
      <c r="E5066" s="36" t="e">
        <f t="shared" si="395"/>
        <v>#VALUE!</v>
      </c>
      <c r="F5066" s="78" t="e">
        <f t="shared" si="396"/>
        <v>#VALUE!</v>
      </c>
      <c r="G5066" s="99">
        <f t="shared" si="397"/>
        <v>0</v>
      </c>
      <c r="H5066" s="99">
        <v>1</v>
      </c>
    </row>
    <row r="5067" spans="3:8" ht="18" customHeight="1" x14ac:dyDescent="0.25">
      <c r="C5067" s="36" t="str">
        <f t="shared" si="393"/>
        <v/>
      </c>
      <c r="D5067" s="36">
        <f t="shared" si="394"/>
        <v>0</v>
      </c>
      <c r="E5067" s="36" t="e">
        <f t="shared" si="395"/>
        <v>#VALUE!</v>
      </c>
      <c r="F5067" s="78" t="e">
        <f t="shared" si="396"/>
        <v>#VALUE!</v>
      </c>
      <c r="G5067" s="99">
        <f t="shared" si="397"/>
        <v>0</v>
      </c>
      <c r="H5067" s="99">
        <v>1</v>
      </c>
    </row>
    <row r="5068" spans="3:8" ht="18" customHeight="1" x14ac:dyDescent="0.25">
      <c r="C5068" s="36" t="str">
        <f t="shared" si="393"/>
        <v/>
      </c>
      <c r="D5068" s="36">
        <f t="shared" si="394"/>
        <v>0</v>
      </c>
      <c r="E5068" s="36" t="e">
        <f t="shared" si="395"/>
        <v>#VALUE!</v>
      </c>
      <c r="F5068" s="78" t="e">
        <f t="shared" si="396"/>
        <v>#VALUE!</v>
      </c>
      <c r="G5068" s="99">
        <f t="shared" si="397"/>
        <v>0</v>
      </c>
      <c r="H5068" s="99">
        <v>1</v>
      </c>
    </row>
    <row r="5069" spans="3:8" ht="18" customHeight="1" x14ac:dyDescent="0.25">
      <c r="C5069" s="36" t="str">
        <f t="shared" si="393"/>
        <v/>
      </c>
      <c r="D5069" s="36">
        <f t="shared" si="394"/>
        <v>0</v>
      </c>
      <c r="E5069" s="36" t="e">
        <f t="shared" si="395"/>
        <v>#VALUE!</v>
      </c>
      <c r="F5069" s="78" t="e">
        <f t="shared" si="396"/>
        <v>#VALUE!</v>
      </c>
      <c r="G5069" s="99">
        <f t="shared" si="397"/>
        <v>0</v>
      </c>
      <c r="H5069" s="99">
        <v>1</v>
      </c>
    </row>
    <row r="5070" spans="3:8" ht="18" customHeight="1" x14ac:dyDescent="0.25">
      <c r="C5070" s="36" t="str">
        <f t="shared" si="393"/>
        <v/>
      </c>
      <c r="D5070" s="36">
        <f t="shared" si="394"/>
        <v>0</v>
      </c>
      <c r="E5070" s="36" t="e">
        <f t="shared" si="395"/>
        <v>#VALUE!</v>
      </c>
      <c r="F5070" s="78" t="e">
        <f t="shared" si="396"/>
        <v>#VALUE!</v>
      </c>
      <c r="G5070" s="99">
        <f t="shared" si="397"/>
        <v>0</v>
      </c>
      <c r="H5070" s="99">
        <v>1</v>
      </c>
    </row>
    <row r="5071" spans="3:8" ht="18" customHeight="1" x14ac:dyDescent="0.25">
      <c r="C5071" s="36" t="str">
        <f t="shared" si="393"/>
        <v/>
      </c>
      <c r="D5071" s="36">
        <f t="shared" si="394"/>
        <v>0</v>
      </c>
      <c r="E5071" s="36" t="e">
        <f t="shared" si="395"/>
        <v>#VALUE!</v>
      </c>
      <c r="F5071" s="78" t="e">
        <f t="shared" si="396"/>
        <v>#VALUE!</v>
      </c>
      <c r="G5071" s="99">
        <f t="shared" si="397"/>
        <v>0</v>
      </c>
      <c r="H5071" s="99">
        <v>1</v>
      </c>
    </row>
    <row r="5072" spans="3:8" ht="18" customHeight="1" x14ac:dyDescent="0.25">
      <c r="C5072" s="36" t="str">
        <f t="shared" si="393"/>
        <v/>
      </c>
      <c r="D5072" s="36">
        <f t="shared" si="394"/>
        <v>0</v>
      </c>
      <c r="E5072" s="36" t="e">
        <f t="shared" si="395"/>
        <v>#VALUE!</v>
      </c>
      <c r="F5072" s="78" t="e">
        <f t="shared" si="396"/>
        <v>#VALUE!</v>
      </c>
      <c r="G5072" s="99">
        <f t="shared" si="397"/>
        <v>0</v>
      </c>
      <c r="H5072" s="99">
        <v>1</v>
      </c>
    </row>
    <row r="5073" spans="3:8" ht="18" customHeight="1" x14ac:dyDescent="0.25">
      <c r="C5073" s="36" t="str">
        <f t="shared" si="393"/>
        <v/>
      </c>
      <c r="D5073" s="36">
        <f t="shared" si="394"/>
        <v>0</v>
      </c>
      <c r="E5073" s="36" t="e">
        <f t="shared" si="395"/>
        <v>#VALUE!</v>
      </c>
      <c r="F5073" s="78" t="e">
        <f t="shared" si="396"/>
        <v>#VALUE!</v>
      </c>
      <c r="G5073" s="99">
        <f t="shared" si="397"/>
        <v>0</v>
      </c>
      <c r="H5073" s="99">
        <v>1</v>
      </c>
    </row>
    <row r="5074" spans="3:8" ht="18" customHeight="1" x14ac:dyDescent="0.25">
      <c r="C5074" s="36" t="str">
        <f t="shared" si="393"/>
        <v/>
      </c>
      <c r="D5074" s="36">
        <f t="shared" si="394"/>
        <v>0</v>
      </c>
      <c r="E5074" s="36" t="e">
        <f t="shared" si="395"/>
        <v>#VALUE!</v>
      </c>
      <c r="F5074" s="78" t="e">
        <f t="shared" si="396"/>
        <v>#VALUE!</v>
      </c>
      <c r="G5074" s="99">
        <f t="shared" si="397"/>
        <v>0</v>
      </c>
      <c r="H5074" s="99">
        <v>1</v>
      </c>
    </row>
    <row r="5075" spans="3:8" ht="18" customHeight="1" x14ac:dyDescent="0.25">
      <c r="C5075" s="36" t="str">
        <f t="shared" si="393"/>
        <v/>
      </c>
      <c r="D5075" s="36">
        <f t="shared" si="394"/>
        <v>0</v>
      </c>
      <c r="E5075" s="36" t="e">
        <f t="shared" si="395"/>
        <v>#VALUE!</v>
      </c>
      <c r="F5075" s="78" t="e">
        <f t="shared" si="396"/>
        <v>#VALUE!</v>
      </c>
      <c r="G5075" s="99">
        <f t="shared" si="397"/>
        <v>0</v>
      </c>
      <c r="H5075" s="99">
        <v>1</v>
      </c>
    </row>
    <row r="5076" spans="3:8" ht="18" customHeight="1" x14ac:dyDescent="0.25">
      <c r="C5076" s="36" t="str">
        <f t="shared" si="393"/>
        <v/>
      </c>
      <c r="D5076" s="36">
        <f t="shared" si="394"/>
        <v>0</v>
      </c>
      <c r="E5076" s="36" t="e">
        <f t="shared" si="395"/>
        <v>#VALUE!</v>
      </c>
      <c r="F5076" s="78" t="e">
        <f t="shared" si="396"/>
        <v>#VALUE!</v>
      </c>
      <c r="G5076" s="99">
        <f t="shared" si="397"/>
        <v>0</v>
      </c>
      <c r="H5076" s="99">
        <v>1</v>
      </c>
    </row>
    <row r="5077" spans="3:8" ht="18" customHeight="1" x14ac:dyDescent="0.25">
      <c r="C5077" s="36" t="str">
        <f t="shared" si="393"/>
        <v/>
      </c>
      <c r="D5077" s="36">
        <f t="shared" si="394"/>
        <v>0</v>
      </c>
      <c r="E5077" s="36" t="e">
        <f t="shared" si="395"/>
        <v>#VALUE!</v>
      </c>
      <c r="F5077" s="78" t="e">
        <f t="shared" si="396"/>
        <v>#VALUE!</v>
      </c>
      <c r="G5077" s="99">
        <f t="shared" si="397"/>
        <v>0</v>
      </c>
      <c r="H5077" s="99">
        <v>1</v>
      </c>
    </row>
    <row r="5078" spans="3:8" ht="18" customHeight="1" x14ac:dyDescent="0.25">
      <c r="C5078" s="36" t="str">
        <f t="shared" si="393"/>
        <v/>
      </c>
      <c r="D5078" s="36">
        <f t="shared" si="394"/>
        <v>0</v>
      </c>
      <c r="E5078" s="36" t="e">
        <f t="shared" si="395"/>
        <v>#VALUE!</v>
      </c>
      <c r="F5078" s="78" t="e">
        <f t="shared" si="396"/>
        <v>#VALUE!</v>
      </c>
      <c r="G5078" s="99">
        <f t="shared" si="397"/>
        <v>0</v>
      </c>
      <c r="H5078" s="99">
        <v>1</v>
      </c>
    </row>
    <row r="5079" spans="3:8" ht="18" customHeight="1" x14ac:dyDescent="0.25">
      <c r="C5079" s="36" t="str">
        <f t="shared" si="393"/>
        <v/>
      </c>
      <c r="D5079" s="36">
        <f t="shared" si="394"/>
        <v>0</v>
      </c>
      <c r="E5079" s="36" t="e">
        <f t="shared" si="395"/>
        <v>#VALUE!</v>
      </c>
      <c r="F5079" s="78" t="e">
        <f t="shared" si="396"/>
        <v>#VALUE!</v>
      </c>
      <c r="G5079" s="99">
        <f t="shared" si="397"/>
        <v>0</v>
      </c>
      <c r="H5079" s="99">
        <v>1</v>
      </c>
    </row>
    <row r="5080" spans="3:8" ht="18" customHeight="1" x14ac:dyDescent="0.25">
      <c r="C5080" s="36" t="str">
        <f t="shared" si="393"/>
        <v/>
      </c>
      <c r="D5080" s="36">
        <f t="shared" si="394"/>
        <v>0</v>
      </c>
      <c r="E5080" s="36" t="e">
        <f t="shared" si="395"/>
        <v>#VALUE!</v>
      </c>
      <c r="F5080" s="78" t="e">
        <f t="shared" si="396"/>
        <v>#VALUE!</v>
      </c>
      <c r="G5080" s="99">
        <f t="shared" si="397"/>
        <v>0</v>
      </c>
      <c r="H5080" s="99">
        <v>1</v>
      </c>
    </row>
    <row r="5081" spans="3:8" ht="18" customHeight="1" x14ac:dyDescent="0.25">
      <c r="C5081" s="36" t="str">
        <f t="shared" si="393"/>
        <v/>
      </c>
      <c r="D5081" s="36">
        <f t="shared" si="394"/>
        <v>0</v>
      </c>
      <c r="E5081" s="36" t="e">
        <f t="shared" si="395"/>
        <v>#VALUE!</v>
      </c>
      <c r="F5081" s="78" t="e">
        <f t="shared" si="396"/>
        <v>#VALUE!</v>
      </c>
      <c r="G5081" s="99">
        <f t="shared" si="397"/>
        <v>0</v>
      </c>
      <c r="H5081" s="99">
        <v>1</v>
      </c>
    </row>
    <row r="5082" spans="3:8" ht="18" customHeight="1" x14ac:dyDescent="0.25">
      <c r="C5082" s="36" t="str">
        <f t="shared" si="393"/>
        <v/>
      </c>
      <c r="D5082" s="36">
        <f t="shared" si="394"/>
        <v>0</v>
      </c>
      <c r="E5082" s="36" t="e">
        <f t="shared" si="395"/>
        <v>#VALUE!</v>
      </c>
      <c r="F5082" s="78" t="e">
        <f t="shared" si="396"/>
        <v>#VALUE!</v>
      </c>
      <c r="G5082" s="99">
        <f t="shared" si="397"/>
        <v>0</v>
      </c>
      <c r="H5082" s="99">
        <v>1</v>
      </c>
    </row>
    <row r="5083" spans="3:8" ht="18" customHeight="1" x14ac:dyDescent="0.25">
      <c r="C5083" s="36" t="str">
        <f t="shared" si="393"/>
        <v/>
      </c>
      <c r="D5083" s="36">
        <f t="shared" si="394"/>
        <v>0</v>
      </c>
      <c r="E5083" s="36" t="e">
        <f t="shared" si="395"/>
        <v>#VALUE!</v>
      </c>
      <c r="F5083" s="78" t="e">
        <f t="shared" si="396"/>
        <v>#VALUE!</v>
      </c>
      <c r="G5083" s="99">
        <f t="shared" si="397"/>
        <v>0</v>
      </c>
      <c r="H5083" s="99">
        <v>1</v>
      </c>
    </row>
    <row r="5084" spans="3:8" ht="18" customHeight="1" x14ac:dyDescent="0.25">
      <c r="C5084" s="36" t="str">
        <f t="shared" si="393"/>
        <v/>
      </c>
      <c r="D5084" s="36">
        <f t="shared" si="394"/>
        <v>0</v>
      </c>
      <c r="E5084" s="36" t="e">
        <f t="shared" si="395"/>
        <v>#VALUE!</v>
      </c>
      <c r="F5084" s="78" t="e">
        <f t="shared" si="396"/>
        <v>#VALUE!</v>
      </c>
      <c r="G5084" s="99">
        <f t="shared" si="397"/>
        <v>0</v>
      </c>
      <c r="H5084" s="99">
        <v>1</v>
      </c>
    </row>
    <row r="5085" spans="3:8" ht="18" customHeight="1" x14ac:dyDescent="0.25">
      <c r="C5085" s="36" t="str">
        <f t="shared" si="393"/>
        <v/>
      </c>
      <c r="D5085" s="36">
        <f t="shared" si="394"/>
        <v>0</v>
      </c>
      <c r="E5085" s="36" t="e">
        <f t="shared" si="395"/>
        <v>#VALUE!</v>
      </c>
      <c r="F5085" s="78" t="e">
        <f t="shared" si="396"/>
        <v>#VALUE!</v>
      </c>
      <c r="G5085" s="99">
        <f t="shared" si="397"/>
        <v>0</v>
      </c>
      <c r="H5085" s="99">
        <v>1</v>
      </c>
    </row>
    <row r="5086" spans="3:8" ht="18" customHeight="1" x14ac:dyDescent="0.25">
      <c r="C5086" s="36" t="str">
        <f t="shared" si="393"/>
        <v/>
      </c>
      <c r="D5086" s="36">
        <f t="shared" si="394"/>
        <v>0</v>
      </c>
      <c r="E5086" s="36" t="e">
        <f t="shared" si="395"/>
        <v>#VALUE!</v>
      </c>
      <c r="F5086" s="78" t="e">
        <f t="shared" si="396"/>
        <v>#VALUE!</v>
      </c>
      <c r="G5086" s="99">
        <f t="shared" si="397"/>
        <v>0</v>
      </c>
      <c r="H5086" s="99">
        <v>1</v>
      </c>
    </row>
    <row r="5087" spans="3:8" ht="18" customHeight="1" x14ac:dyDescent="0.25">
      <c r="C5087" s="36" t="str">
        <f t="shared" si="393"/>
        <v/>
      </c>
      <c r="D5087" s="36">
        <f t="shared" si="394"/>
        <v>0</v>
      </c>
      <c r="E5087" s="36" t="e">
        <f t="shared" si="395"/>
        <v>#VALUE!</v>
      </c>
      <c r="F5087" s="78" t="e">
        <f t="shared" si="396"/>
        <v>#VALUE!</v>
      </c>
      <c r="G5087" s="99">
        <f t="shared" si="397"/>
        <v>0</v>
      </c>
      <c r="H5087" s="99">
        <v>1</v>
      </c>
    </row>
    <row r="5088" spans="3:8" ht="18" customHeight="1" x14ac:dyDescent="0.25">
      <c r="C5088" s="36" t="str">
        <f t="shared" si="393"/>
        <v/>
      </c>
      <c r="D5088" s="36">
        <f t="shared" si="394"/>
        <v>0</v>
      </c>
      <c r="E5088" s="36" t="e">
        <f t="shared" si="395"/>
        <v>#VALUE!</v>
      </c>
      <c r="F5088" s="78" t="e">
        <f t="shared" si="396"/>
        <v>#VALUE!</v>
      </c>
      <c r="G5088" s="99">
        <f t="shared" si="397"/>
        <v>0</v>
      </c>
      <c r="H5088" s="99">
        <v>1</v>
      </c>
    </row>
    <row r="5089" spans="3:8" ht="18" customHeight="1" x14ac:dyDescent="0.25">
      <c r="C5089" s="36" t="str">
        <f t="shared" si="393"/>
        <v/>
      </c>
      <c r="D5089" s="36">
        <f t="shared" si="394"/>
        <v>0</v>
      </c>
      <c r="E5089" s="36" t="e">
        <f t="shared" si="395"/>
        <v>#VALUE!</v>
      </c>
      <c r="F5089" s="78" t="e">
        <f t="shared" si="396"/>
        <v>#VALUE!</v>
      </c>
      <c r="G5089" s="99">
        <f t="shared" si="397"/>
        <v>0</v>
      </c>
      <c r="H5089" s="99">
        <v>1</v>
      </c>
    </row>
    <row r="5090" spans="3:8" ht="18" customHeight="1" x14ac:dyDescent="0.25">
      <c r="C5090" s="36" t="str">
        <f t="shared" si="393"/>
        <v/>
      </c>
      <c r="D5090" s="36">
        <f t="shared" si="394"/>
        <v>0</v>
      </c>
      <c r="E5090" s="36" t="e">
        <f t="shared" si="395"/>
        <v>#VALUE!</v>
      </c>
      <c r="F5090" s="78" t="e">
        <f t="shared" si="396"/>
        <v>#VALUE!</v>
      </c>
      <c r="G5090" s="99">
        <f t="shared" si="397"/>
        <v>0</v>
      </c>
      <c r="H5090" s="99">
        <v>1</v>
      </c>
    </row>
    <row r="5091" spans="3:8" ht="18" customHeight="1" x14ac:dyDescent="0.25">
      <c r="C5091" s="36" t="str">
        <f t="shared" si="393"/>
        <v/>
      </c>
      <c r="D5091" s="36">
        <f t="shared" si="394"/>
        <v>0</v>
      </c>
      <c r="E5091" s="36" t="e">
        <f t="shared" si="395"/>
        <v>#VALUE!</v>
      </c>
      <c r="F5091" s="78" t="e">
        <f t="shared" si="396"/>
        <v>#VALUE!</v>
      </c>
      <c r="G5091" s="99">
        <f t="shared" si="397"/>
        <v>0</v>
      </c>
      <c r="H5091" s="99">
        <v>1</v>
      </c>
    </row>
    <row r="5092" spans="3:8" ht="18" customHeight="1" x14ac:dyDescent="0.25">
      <c r="C5092" s="36" t="str">
        <f t="shared" si="393"/>
        <v/>
      </c>
      <c r="D5092" s="36">
        <f t="shared" si="394"/>
        <v>0</v>
      </c>
      <c r="E5092" s="36" t="e">
        <f t="shared" si="395"/>
        <v>#VALUE!</v>
      </c>
      <c r="F5092" s="78" t="e">
        <f t="shared" si="396"/>
        <v>#VALUE!</v>
      </c>
      <c r="G5092" s="99">
        <f t="shared" si="397"/>
        <v>0</v>
      </c>
      <c r="H5092" s="99">
        <v>1</v>
      </c>
    </row>
    <row r="5093" spans="3:8" ht="18" customHeight="1" x14ac:dyDescent="0.25">
      <c r="C5093" s="36" t="str">
        <f t="shared" si="393"/>
        <v/>
      </c>
      <c r="D5093" s="36">
        <f t="shared" si="394"/>
        <v>0</v>
      </c>
      <c r="E5093" s="36" t="e">
        <f t="shared" si="395"/>
        <v>#VALUE!</v>
      </c>
      <c r="F5093" s="78" t="e">
        <f t="shared" si="396"/>
        <v>#VALUE!</v>
      </c>
      <c r="G5093" s="99">
        <f t="shared" si="397"/>
        <v>0</v>
      </c>
      <c r="H5093" s="99">
        <v>1</v>
      </c>
    </row>
    <row r="5094" spans="3:8" ht="18" customHeight="1" x14ac:dyDescent="0.25">
      <c r="C5094" s="36" t="str">
        <f t="shared" si="393"/>
        <v/>
      </c>
      <c r="D5094" s="36">
        <f t="shared" si="394"/>
        <v>0</v>
      </c>
      <c r="E5094" s="36" t="e">
        <f t="shared" si="395"/>
        <v>#VALUE!</v>
      </c>
      <c r="F5094" s="78" t="e">
        <f t="shared" si="396"/>
        <v>#VALUE!</v>
      </c>
      <c r="G5094" s="99">
        <f t="shared" si="397"/>
        <v>0</v>
      </c>
      <c r="H5094" s="99">
        <v>1</v>
      </c>
    </row>
    <row r="5095" spans="3:8" ht="18" customHeight="1" x14ac:dyDescent="0.25">
      <c r="C5095" s="36" t="str">
        <f t="shared" si="393"/>
        <v/>
      </c>
      <c r="D5095" s="36">
        <f t="shared" si="394"/>
        <v>0</v>
      </c>
      <c r="E5095" s="36" t="e">
        <f t="shared" si="395"/>
        <v>#VALUE!</v>
      </c>
      <c r="F5095" s="78" t="e">
        <f t="shared" si="396"/>
        <v>#VALUE!</v>
      </c>
      <c r="G5095" s="99">
        <f t="shared" si="397"/>
        <v>0</v>
      </c>
      <c r="H5095" s="99">
        <v>1</v>
      </c>
    </row>
    <row r="5096" spans="3:8" ht="18" customHeight="1" x14ac:dyDescent="0.25">
      <c r="C5096" s="36" t="str">
        <f t="shared" si="393"/>
        <v/>
      </c>
      <c r="D5096" s="36">
        <f t="shared" si="394"/>
        <v>0</v>
      </c>
      <c r="E5096" s="36" t="e">
        <f t="shared" si="395"/>
        <v>#VALUE!</v>
      </c>
      <c r="F5096" s="78" t="e">
        <f t="shared" si="396"/>
        <v>#VALUE!</v>
      </c>
      <c r="G5096" s="99">
        <f t="shared" si="397"/>
        <v>0</v>
      </c>
      <c r="H5096" s="99">
        <v>1</v>
      </c>
    </row>
    <row r="5097" spans="3:8" ht="18" customHeight="1" x14ac:dyDescent="0.25">
      <c r="C5097" s="36" t="str">
        <f t="shared" si="393"/>
        <v/>
      </c>
      <c r="D5097" s="36">
        <f t="shared" si="394"/>
        <v>0</v>
      </c>
      <c r="E5097" s="36" t="e">
        <f t="shared" si="395"/>
        <v>#VALUE!</v>
      </c>
      <c r="F5097" s="78" t="e">
        <f t="shared" si="396"/>
        <v>#VALUE!</v>
      </c>
      <c r="G5097" s="99">
        <f t="shared" si="397"/>
        <v>0</v>
      </c>
      <c r="H5097" s="99">
        <v>1</v>
      </c>
    </row>
    <row r="5098" spans="3:8" ht="18" customHeight="1" x14ac:dyDescent="0.25">
      <c r="C5098" s="36" t="str">
        <f t="shared" si="393"/>
        <v/>
      </c>
      <c r="D5098" s="36">
        <f t="shared" si="394"/>
        <v>0</v>
      </c>
      <c r="E5098" s="36" t="e">
        <f t="shared" si="395"/>
        <v>#VALUE!</v>
      </c>
      <c r="F5098" s="78" t="e">
        <f t="shared" si="396"/>
        <v>#VALUE!</v>
      </c>
      <c r="G5098" s="99">
        <f t="shared" si="397"/>
        <v>0</v>
      </c>
      <c r="H5098" s="99">
        <v>1</v>
      </c>
    </row>
    <row r="5099" spans="3:8" ht="18" customHeight="1" x14ac:dyDescent="0.25">
      <c r="C5099" s="36" t="str">
        <f t="shared" si="393"/>
        <v/>
      </c>
      <c r="D5099" s="36">
        <f t="shared" si="394"/>
        <v>0</v>
      </c>
      <c r="E5099" s="36" t="e">
        <f t="shared" si="395"/>
        <v>#VALUE!</v>
      </c>
      <c r="F5099" s="78" t="e">
        <f t="shared" si="396"/>
        <v>#VALUE!</v>
      </c>
      <c r="G5099" s="99">
        <f t="shared" si="397"/>
        <v>0</v>
      </c>
      <c r="H5099" s="99">
        <v>1</v>
      </c>
    </row>
    <row r="5100" spans="3:8" ht="18" customHeight="1" x14ac:dyDescent="0.25">
      <c r="C5100" s="36" t="str">
        <f t="shared" si="393"/>
        <v/>
      </c>
      <c r="D5100" s="36">
        <f t="shared" si="394"/>
        <v>0</v>
      </c>
      <c r="E5100" s="36" t="e">
        <f t="shared" si="395"/>
        <v>#VALUE!</v>
      </c>
      <c r="F5100" s="78" t="e">
        <f t="shared" si="396"/>
        <v>#VALUE!</v>
      </c>
      <c r="G5100" s="99">
        <f t="shared" si="397"/>
        <v>0</v>
      </c>
      <c r="H5100" s="99">
        <v>1</v>
      </c>
    </row>
    <row r="5101" spans="3:8" ht="18" customHeight="1" x14ac:dyDescent="0.25">
      <c r="C5101" s="36" t="str">
        <f t="shared" si="393"/>
        <v/>
      </c>
      <c r="D5101" s="36">
        <f t="shared" si="394"/>
        <v>0</v>
      </c>
      <c r="E5101" s="36" t="e">
        <f t="shared" si="395"/>
        <v>#VALUE!</v>
      </c>
      <c r="F5101" s="78" t="e">
        <f t="shared" si="396"/>
        <v>#VALUE!</v>
      </c>
      <c r="G5101" s="99">
        <f t="shared" si="397"/>
        <v>0</v>
      </c>
      <c r="H5101" s="99">
        <v>1</v>
      </c>
    </row>
    <row r="5102" spans="3:8" ht="18" customHeight="1" x14ac:dyDescent="0.25">
      <c r="C5102" s="36" t="str">
        <f t="shared" si="393"/>
        <v/>
      </c>
      <c r="D5102" s="36">
        <f t="shared" si="394"/>
        <v>0</v>
      </c>
      <c r="E5102" s="36" t="e">
        <f t="shared" si="395"/>
        <v>#VALUE!</v>
      </c>
      <c r="F5102" s="78" t="e">
        <f t="shared" si="396"/>
        <v>#VALUE!</v>
      </c>
      <c r="G5102" s="99">
        <f t="shared" si="397"/>
        <v>0</v>
      </c>
      <c r="H5102" s="99">
        <v>1</v>
      </c>
    </row>
    <row r="5103" spans="3:8" ht="18" customHeight="1" x14ac:dyDescent="0.25">
      <c r="C5103" s="36" t="str">
        <f t="shared" si="393"/>
        <v/>
      </c>
      <c r="D5103" s="36">
        <f t="shared" si="394"/>
        <v>0</v>
      </c>
      <c r="E5103" s="36" t="e">
        <f t="shared" si="395"/>
        <v>#VALUE!</v>
      </c>
      <c r="F5103" s="78" t="e">
        <f t="shared" si="396"/>
        <v>#VALUE!</v>
      </c>
      <c r="G5103" s="99">
        <f t="shared" si="397"/>
        <v>0</v>
      </c>
      <c r="H5103" s="99">
        <v>1</v>
      </c>
    </row>
    <row r="5104" spans="3:8" ht="18" customHeight="1" x14ac:dyDescent="0.25">
      <c r="C5104" s="36" t="str">
        <f t="shared" si="393"/>
        <v/>
      </c>
      <c r="D5104" s="36">
        <f t="shared" si="394"/>
        <v>0</v>
      </c>
      <c r="E5104" s="36" t="e">
        <f t="shared" si="395"/>
        <v>#VALUE!</v>
      </c>
      <c r="F5104" s="78" t="e">
        <f t="shared" si="396"/>
        <v>#VALUE!</v>
      </c>
      <c r="G5104" s="99">
        <f t="shared" si="397"/>
        <v>0</v>
      </c>
      <c r="H5104" s="99">
        <v>1</v>
      </c>
    </row>
    <row r="5105" spans="3:8" ht="18" customHeight="1" x14ac:dyDescent="0.25">
      <c r="C5105" s="36" t="str">
        <f t="shared" si="393"/>
        <v/>
      </c>
      <c r="D5105" s="36">
        <f t="shared" si="394"/>
        <v>0</v>
      </c>
      <c r="E5105" s="36" t="e">
        <f t="shared" si="395"/>
        <v>#VALUE!</v>
      </c>
      <c r="F5105" s="78" t="e">
        <f t="shared" si="396"/>
        <v>#VALUE!</v>
      </c>
      <c r="G5105" s="99">
        <f t="shared" si="397"/>
        <v>0</v>
      </c>
      <c r="H5105" s="99">
        <v>1</v>
      </c>
    </row>
    <row r="5106" spans="3:8" ht="18" customHeight="1" x14ac:dyDescent="0.25">
      <c r="C5106" s="36" t="str">
        <f t="shared" si="393"/>
        <v/>
      </c>
      <c r="D5106" s="36">
        <f t="shared" si="394"/>
        <v>0</v>
      </c>
      <c r="E5106" s="36" t="e">
        <f t="shared" si="395"/>
        <v>#VALUE!</v>
      </c>
      <c r="F5106" s="78" t="e">
        <f t="shared" si="396"/>
        <v>#VALUE!</v>
      </c>
      <c r="G5106" s="99">
        <f t="shared" si="397"/>
        <v>0</v>
      </c>
      <c r="H5106" s="99">
        <v>1</v>
      </c>
    </row>
    <row r="5107" spans="3:8" ht="18" customHeight="1" x14ac:dyDescent="0.25">
      <c r="C5107" s="36" t="str">
        <f t="shared" si="393"/>
        <v/>
      </c>
      <c r="D5107" s="36">
        <f t="shared" si="394"/>
        <v>0</v>
      </c>
      <c r="E5107" s="36" t="e">
        <f t="shared" si="395"/>
        <v>#VALUE!</v>
      </c>
      <c r="F5107" s="78" t="e">
        <f t="shared" si="396"/>
        <v>#VALUE!</v>
      </c>
      <c r="G5107" s="99">
        <f t="shared" si="397"/>
        <v>0</v>
      </c>
      <c r="H5107" s="99">
        <v>1</v>
      </c>
    </row>
    <row r="5108" spans="3:8" ht="18" customHeight="1" x14ac:dyDescent="0.25">
      <c r="C5108" s="36" t="str">
        <f t="shared" si="393"/>
        <v/>
      </c>
      <c r="D5108" s="36">
        <f t="shared" si="394"/>
        <v>0</v>
      </c>
      <c r="E5108" s="36" t="e">
        <f t="shared" si="395"/>
        <v>#VALUE!</v>
      </c>
      <c r="F5108" s="78" t="e">
        <f t="shared" si="396"/>
        <v>#VALUE!</v>
      </c>
      <c r="G5108" s="99">
        <f t="shared" si="397"/>
        <v>0</v>
      </c>
      <c r="H5108" s="99">
        <v>1</v>
      </c>
    </row>
    <row r="5109" spans="3:8" ht="18" customHeight="1" x14ac:dyDescent="0.25">
      <c r="C5109" s="36" t="str">
        <f t="shared" si="393"/>
        <v/>
      </c>
      <c r="D5109" s="36">
        <f t="shared" si="394"/>
        <v>0</v>
      </c>
      <c r="E5109" s="36" t="e">
        <f t="shared" si="395"/>
        <v>#VALUE!</v>
      </c>
      <c r="F5109" s="78" t="e">
        <f t="shared" si="396"/>
        <v>#VALUE!</v>
      </c>
      <c r="G5109" s="99">
        <f t="shared" si="397"/>
        <v>0</v>
      </c>
      <c r="H5109" s="99">
        <v>1</v>
      </c>
    </row>
    <row r="5110" spans="3:8" ht="18" customHeight="1" x14ac:dyDescent="0.25">
      <c r="C5110" s="36" t="str">
        <f t="shared" si="393"/>
        <v/>
      </c>
      <c r="D5110" s="36">
        <f t="shared" si="394"/>
        <v>0</v>
      </c>
      <c r="E5110" s="36" t="e">
        <f t="shared" si="395"/>
        <v>#VALUE!</v>
      </c>
      <c r="F5110" s="78" t="e">
        <f t="shared" si="396"/>
        <v>#VALUE!</v>
      </c>
      <c r="G5110" s="99">
        <f t="shared" si="397"/>
        <v>0</v>
      </c>
      <c r="H5110" s="99">
        <v>1</v>
      </c>
    </row>
    <row r="5111" spans="3:8" ht="18" customHeight="1" x14ac:dyDescent="0.25">
      <c r="C5111" s="36" t="str">
        <f t="shared" si="393"/>
        <v/>
      </c>
      <c r="D5111" s="36">
        <f t="shared" si="394"/>
        <v>0</v>
      </c>
      <c r="E5111" s="36" t="e">
        <f t="shared" si="395"/>
        <v>#VALUE!</v>
      </c>
      <c r="F5111" s="78" t="e">
        <f t="shared" si="396"/>
        <v>#VALUE!</v>
      </c>
      <c r="G5111" s="99">
        <f t="shared" si="397"/>
        <v>0</v>
      </c>
      <c r="H5111" s="99">
        <v>1</v>
      </c>
    </row>
    <row r="5112" spans="3:8" ht="18" customHeight="1" x14ac:dyDescent="0.25">
      <c r="C5112" s="36" t="str">
        <f t="shared" si="393"/>
        <v/>
      </c>
      <c r="D5112" s="36">
        <f t="shared" si="394"/>
        <v>0</v>
      </c>
      <c r="E5112" s="36" t="e">
        <f t="shared" si="395"/>
        <v>#VALUE!</v>
      </c>
      <c r="F5112" s="78" t="e">
        <f t="shared" si="396"/>
        <v>#VALUE!</v>
      </c>
      <c r="G5112" s="99">
        <f t="shared" si="397"/>
        <v>0</v>
      </c>
      <c r="H5112" s="99">
        <v>1</v>
      </c>
    </row>
    <row r="5113" spans="3:8" ht="18" customHeight="1" x14ac:dyDescent="0.25">
      <c r="C5113" s="36" t="str">
        <f t="shared" si="393"/>
        <v/>
      </c>
      <c r="D5113" s="36">
        <f t="shared" si="394"/>
        <v>0</v>
      </c>
      <c r="E5113" s="36" t="e">
        <f t="shared" si="395"/>
        <v>#VALUE!</v>
      </c>
      <c r="F5113" s="78" t="e">
        <f t="shared" si="396"/>
        <v>#VALUE!</v>
      </c>
      <c r="G5113" s="99">
        <f t="shared" si="397"/>
        <v>0</v>
      </c>
      <c r="H5113" s="99">
        <v>1</v>
      </c>
    </row>
    <row r="5114" spans="3:8" ht="18" customHeight="1" x14ac:dyDescent="0.25">
      <c r="C5114" s="36" t="str">
        <f t="shared" si="393"/>
        <v/>
      </c>
      <c r="D5114" s="36">
        <f t="shared" si="394"/>
        <v>0</v>
      </c>
      <c r="E5114" s="36" t="e">
        <f t="shared" si="395"/>
        <v>#VALUE!</v>
      </c>
      <c r="F5114" s="78" t="e">
        <f t="shared" si="396"/>
        <v>#VALUE!</v>
      </c>
      <c r="G5114" s="99">
        <f t="shared" si="397"/>
        <v>0</v>
      </c>
      <c r="H5114" s="99">
        <v>1</v>
      </c>
    </row>
    <row r="5115" spans="3:8" ht="18" customHeight="1" x14ac:dyDescent="0.25">
      <c r="C5115" s="36" t="str">
        <f t="shared" si="393"/>
        <v/>
      </c>
      <c r="D5115" s="36">
        <f t="shared" si="394"/>
        <v>0</v>
      </c>
      <c r="E5115" s="36" t="e">
        <f t="shared" si="395"/>
        <v>#VALUE!</v>
      </c>
      <c r="F5115" s="78" t="e">
        <f t="shared" si="396"/>
        <v>#VALUE!</v>
      </c>
      <c r="G5115" s="99">
        <f t="shared" si="397"/>
        <v>0</v>
      </c>
      <c r="H5115" s="99">
        <v>1</v>
      </c>
    </row>
    <row r="5116" spans="3:8" ht="18" customHeight="1" x14ac:dyDescent="0.25">
      <c r="C5116" s="36" t="str">
        <f t="shared" si="393"/>
        <v/>
      </c>
      <c r="D5116" s="36">
        <f t="shared" si="394"/>
        <v>0</v>
      </c>
      <c r="E5116" s="36" t="e">
        <f t="shared" si="395"/>
        <v>#VALUE!</v>
      </c>
      <c r="F5116" s="78" t="e">
        <f t="shared" si="396"/>
        <v>#VALUE!</v>
      </c>
      <c r="G5116" s="99">
        <f t="shared" si="397"/>
        <v>0</v>
      </c>
      <c r="H5116" s="99">
        <v>1</v>
      </c>
    </row>
    <row r="5117" spans="3:8" ht="18" customHeight="1" x14ac:dyDescent="0.25">
      <c r="C5117" s="36" t="str">
        <f t="shared" si="393"/>
        <v/>
      </c>
      <c r="D5117" s="36">
        <f t="shared" si="394"/>
        <v>0</v>
      </c>
      <c r="E5117" s="36" t="e">
        <f t="shared" si="395"/>
        <v>#VALUE!</v>
      </c>
      <c r="F5117" s="78" t="e">
        <f t="shared" si="396"/>
        <v>#VALUE!</v>
      </c>
      <c r="G5117" s="99">
        <f t="shared" si="397"/>
        <v>0</v>
      </c>
      <c r="H5117" s="99">
        <v>1</v>
      </c>
    </row>
    <row r="5118" spans="3:8" ht="18" customHeight="1" x14ac:dyDescent="0.25">
      <c r="C5118" s="36" t="str">
        <f t="shared" si="393"/>
        <v/>
      </c>
      <c r="D5118" s="36">
        <f t="shared" si="394"/>
        <v>0</v>
      </c>
      <c r="E5118" s="36" t="e">
        <f t="shared" si="395"/>
        <v>#VALUE!</v>
      </c>
      <c r="F5118" s="78" t="e">
        <f t="shared" si="396"/>
        <v>#VALUE!</v>
      </c>
      <c r="G5118" s="99">
        <f t="shared" si="397"/>
        <v>0</v>
      </c>
      <c r="H5118" s="99">
        <v>1</v>
      </c>
    </row>
    <row r="5119" spans="3:8" ht="18" customHeight="1" x14ac:dyDescent="0.25">
      <c r="C5119" s="36" t="str">
        <f t="shared" si="393"/>
        <v/>
      </c>
      <c r="D5119" s="36">
        <f t="shared" si="394"/>
        <v>0</v>
      </c>
      <c r="E5119" s="36" t="e">
        <f t="shared" si="395"/>
        <v>#VALUE!</v>
      </c>
      <c r="F5119" s="78" t="e">
        <f t="shared" si="396"/>
        <v>#VALUE!</v>
      </c>
      <c r="G5119" s="99">
        <f t="shared" si="397"/>
        <v>0</v>
      </c>
      <c r="H5119" s="99">
        <v>1</v>
      </c>
    </row>
    <row r="5120" spans="3:8" ht="18" customHeight="1" x14ac:dyDescent="0.25">
      <c r="C5120" s="36" t="str">
        <f t="shared" si="393"/>
        <v/>
      </c>
      <c r="D5120" s="36">
        <f t="shared" si="394"/>
        <v>0</v>
      </c>
      <c r="E5120" s="36" t="e">
        <f t="shared" si="395"/>
        <v>#VALUE!</v>
      </c>
      <c r="F5120" s="78" t="e">
        <f t="shared" si="396"/>
        <v>#VALUE!</v>
      </c>
      <c r="G5120" s="99">
        <f t="shared" si="397"/>
        <v>0</v>
      </c>
      <c r="H5120" s="99">
        <v>1</v>
      </c>
    </row>
    <row r="5121" spans="3:8" ht="18" customHeight="1" x14ac:dyDescent="0.25">
      <c r="C5121" s="36" t="str">
        <f t="shared" si="393"/>
        <v/>
      </c>
      <c r="D5121" s="36">
        <f t="shared" si="394"/>
        <v>0</v>
      </c>
      <c r="E5121" s="36" t="e">
        <f t="shared" si="395"/>
        <v>#VALUE!</v>
      </c>
      <c r="F5121" s="78" t="e">
        <f t="shared" si="396"/>
        <v>#VALUE!</v>
      </c>
      <c r="G5121" s="99">
        <f t="shared" si="397"/>
        <v>0</v>
      </c>
      <c r="H5121" s="99">
        <v>1</v>
      </c>
    </row>
    <row r="5122" spans="3:8" ht="18" customHeight="1" x14ac:dyDescent="0.25">
      <c r="C5122" s="36" t="str">
        <f t="shared" si="393"/>
        <v/>
      </c>
      <c r="D5122" s="36">
        <f t="shared" si="394"/>
        <v>0</v>
      </c>
      <c r="E5122" s="36" t="e">
        <f t="shared" si="395"/>
        <v>#VALUE!</v>
      </c>
      <c r="F5122" s="78" t="e">
        <f t="shared" si="396"/>
        <v>#VALUE!</v>
      </c>
      <c r="G5122" s="99">
        <f t="shared" si="397"/>
        <v>0</v>
      </c>
      <c r="H5122" s="99">
        <v>1</v>
      </c>
    </row>
    <row r="5123" spans="3:8" ht="18" customHeight="1" x14ac:dyDescent="0.25">
      <c r="C5123" s="36" t="str">
        <f t="shared" ref="C5123:C5186" si="398">TRIM(RIGHT(SUBSTITUTE(A5123,"/",REPT(" ",LEN(A5123))),LEN(A5123)))</f>
        <v/>
      </c>
      <c r="D5123" s="36">
        <f t="shared" ref="D5123:D5186" si="399">B5123</f>
        <v>0</v>
      </c>
      <c r="E5123" s="36" t="e">
        <f t="shared" ref="E5123:E5186" si="400">LEFT(A5123,LEN(A5123)-LEN(C5123)-1)</f>
        <v>#VALUE!</v>
      </c>
      <c r="F5123" s="78" t="e">
        <f t="shared" ref="F5123:F5186" si="401">LEFT(A5123,FIND("/",A5123,FIND("/",A5123)+1)-1)</f>
        <v>#VALUE!</v>
      </c>
      <c r="G5123" s="99">
        <f t="shared" ref="G5123:G5186" si="402">B5123</f>
        <v>0</v>
      </c>
      <c r="H5123" s="99">
        <v>1</v>
      </c>
    </row>
    <row r="5124" spans="3:8" ht="18" customHeight="1" x14ac:dyDescent="0.25">
      <c r="C5124" s="36" t="str">
        <f t="shared" si="398"/>
        <v/>
      </c>
      <c r="D5124" s="36">
        <f t="shared" si="399"/>
        <v>0</v>
      </c>
      <c r="E5124" s="36" t="e">
        <f t="shared" si="400"/>
        <v>#VALUE!</v>
      </c>
      <c r="F5124" s="78" t="e">
        <f t="shared" si="401"/>
        <v>#VALUE!</v>
      </c>
      <c r="G5124" s="99">
        <f t="shared" si="402"/>
        <v>0</v>
      </c>
      <c r="H5124" s="99">
        <v>1</v>
      </c>
    </row>
    <row r="5125" spans="3:8" ht="18" customHeight="1" x14ac:dyDescent="0.25">
      <c r="C5125" s="36" t="str">
        <f t="shared" si="398"/>
        <v/>
      </c>
      <c r="D5125" s="36">
        <f t="shared" si="399"/>
        <v>0</v>
      </c>
      <c r="E5125" s="36" t="e">
        <f t="shared" si="400"/>
        <v>#VALUE!</v>
      </c>
      <c r="F5125" s="78" t="e">
        <f t="shared" si="401"/>
        <v>#VALUE!</v>
      </c>
      <c r="G5125" s="99">
        <f t="shared" si="402"/>
        <v>0</v>
      </c>
      <c r="H5125" s="99">
        <v>1</v>
      </c>
    </row>
    <row r="5126" spans="3:8" ht="18" customHeight="1" x14ac:dyDescent="0.25">
      <c r="C5126" s="36" t="str">
        <f t="shared" si="398"/>
        <v/>
      </c>
      <c r="D5126" s="36">
        <f t="shared" si="399"/>
        <v>0</v>
      </c>
      <c r="E5126" s="36" t="e">
        <f t="shared" si="400"/>
        <v>#VALUE!</v>
      </c>
      <c r="F5126" s="78" t="e">
        <f t="shared" si="401"/>
        <v>#VALUE!</v>
      </c>
      <c r="G5126" s="99">
        <f t="shared" si="402"/>
        <v>0</v>
      </c>
      <c r="H5126" s="99">
        <v>1</v>
      </c>
    </row>
    <row r="5127" spans="3:8" ht="18" customHeight="1" x14ac:dyDescent="0.25">
      <c r="C5127" s="36" t="str">
        <f t="shared" si="398"/>
        <v/>
      </c>
      <c r="D5127" s="36">
        <f t="shared" si="399"/>
        <v>0</v>
      </c>
      <c r="E5127" s="36" t="e">
        <f t="shared" si="400"/>
        <v>#VALUE!</v>
      </c>
      <c r="F5127" s="78" t="e">
        <f t="shared" si="401"/>
        <v>#VALUE!</v>
      </c>
      <c r="G5127" s="99">
        <f t="shared" si="402"/>
        <v>0</v>
      </c>
      <c r="H5127" s="99">
        <v>1</v>
      </c>
    </row>
    <row r="5128" spans="3:8" ht="18" customHeight="1" x14ac:dyDescent="0.25">
      <c r="C5128" s="36" t="str">
        <f t="shared" si="398"/>
        <v/>
      </c>
      <c r="D5128" s="36">
        <f t="shared" si="399"/>
        <v>0</v>
      </c>
      <c r="E5128" s="36" t="e">
        <f t="shared" si="400"/>
        <v>#VALUE!</v>
      </c>
      <c r="F5128" s="78" t="e">
        <f t="shared" si="401"/>
        <v>#VALUE!</v>
      </c>
      <c r="G5128" s="99">
        <f t="shared" si="402"/>
        <v>0</v>
      </c>
      <c r="H5128" s="99">
        <v>1</v>
      </c>
    </row>
    <row r="5129" spans="3:8" ht="18" customHeight="1" x14ac:dyDescent="0.25">
      <c r="C5129" s="36" t="str">
        <f t="shared" si="398"/>
        <v/>
      </c>
      <c r="D5129" s="36">
        <f t="shared" si="399"/>
        <v>0</v>
      </c>
      <c r="E5129" s="36" t="e">
        <f t="shared" si="400"/>
        <v>#VALUE!</v>
      </c>
      <c r="F5129" s="78" t="e">
        <f t="shared" si="401"/>
        <v>#VALUE!</v>
      </c>
      <c r="G5129" s="99">
        <f t="shared" si="402"/>
        <v>0</v>
      </c>
      <c r="H5129" s="99">
        <v>1</v>
      </c>
    </row>
    <row r="5130" spans="3:8" ht="18" customHeight="1" x14ac:dyDescent="0.25">
      <c r="C5130" s="36" t="str">
        <f t="shared" si="398"/>
        <v/>
      </c>
      <c r="D5130" s="36">
        <f t="shared" si="399"/>
        <v>0</v>
      </c>
      <c r="E5130" s="36" t="e">
        <f t="shared" si="400"/>
        <v>#VALUE!</v>
      </c>
      <c r="F5130" s="78" t="e">
        <f t="shared" si="401"/>
        <v>#VALUE!</v>
      </c>
      <c r="G5130" s="99">
        <f t="shared" si="402"/>
        <v>0</v>
      </c>
      <c r="H5130" s="99">
        <v>1</v>
      </c>
    </row>
    <row r="5131" spans="3:8" ht="18" customHeight="1" x14ac:dyDescent="0.25">
      <c r="C5131" s="36" t="str">
        <f t="shared" si="398"/>
        <v/>
      </c>
      <c r="D5131" s="36">
        <f t="shared" si="399"/>
        <v>0</v>
      </c>
      <c r="E5131" s="36" t="e">
        <f t="shared" si="400"/>
        <v>#VALUE!</v>
      </c>
      <c r="F5131" s="78" t="e">
        <f t="shared" si="401"/>
        <v>#VALUE!</v>
      </c>
      <c r="G5131" s="99">
        <f t="shared" si="402"/>
        <v>0</v>
      </c>
      <c r="H5131" s="99">
        <v>1</v>
      </c>
    </row>
    <row r="5132" spans="3:8" ht="18" customHeight="1" x14ac:dyDescent="0.25">
      <c r="C5132" s="36" t="str">
        <f t="shared" si="398"/>
        <v/>
      </c>
      <c r="D5132" s="36">
        <f t="shared" si="399"/>
        <v>0</v>
      </c>
      <c r="E5132" s="36" t="e">
        <f t="shared" si="400"/>
        <v>#VALUE!</v>
      </c>
      <c r="F5132" s="78" t="e">
        <f t="shared" si="401"/>
        <v>#VALUE!</v>
      </c>
      <c r="G5132" s="99">
        <f t="shared" si="402"/>
        <v>0</v>
      </c>
      <c r="H5132" s="99">
        <v>1</v>
      </c>
    </row>
    <row r="5133" spans="3:8" ht="18" customHeight="1" x14ac:dyDescent="0.25">
      <c r="C5133" s="36" t="str">
        <f t="shared" si="398"/>
        <v/>
      </c>
      <c r="D5133" s="36">
        <f t="shared" si="399"/>
        <v>0</v>
      </c>
      <c r="E5133" s="36" t="e">
        <f t="shared" si="400"/>
        <v>#VALUE!</v>
      </c>
      <c r="F5133" s="78" t="e">
        <f t="shared" si="401"/>
        <v>#VALUE!</v>
      </c>
      <c r="G5133" s="99">
        <f t="shared" si="402"/>
        <v>0</v>
      </c>
      <c r="H5133" s="99">
        <v>1</v>
      </c>
    </row>
    <row r="5134" spans="3:8" ht="18" customHeight="1" x14ac:dyDescent="0.25">
      <c r="C5134" s="36" t="str">
        <f t="shared" si="398"/>
        <v/>
      </c>
      <c r="D5134" s="36">
        <f t="shared" si="399"/>
        <v>0</v>
      </c>
      <c r="E5134" s="36" t="e">
        <f t="shared" si="400"/>
        <v>#VALUE!</v>
      </c>
      <c r="F5134" s="78" t="e">
        <f t="shared" si="401"/>
        <v>#VALUE!</v>
      </c>
      <c r="G5134" s="99">
        <f t="shared" si="402"/>
        <v>0</v>
      </c>
      <c r="H5134" s="99">
        <v>1</v>
      </c>
    </row>
    <row r="5135" spans="3:8" ht="18" customHeight="1" x14ac:dyDescent="0.25">
      <c r="C5135" s="36" t="str">
        <f t="shared" si="398"/>
        <v/>
      </c>
      <c r="D5135" s="36">
        <f t="shared" si="399"/>
        <v>0</v>
      </c>
      <c r="E5135" s="36" t="e">
        <f t="shared" si="400"/>
        <v>#VALUE!</v>
      </c>
      <c r="F5135" s="78" t="e">
        <f t="shared" si="401"/>
        <v>#VALUE!</v>
      </c>
      <c r="G5135" s="99">
        <f t="shared" si="402"/>
        <v>0</v>
      </c>
      <c r="H5135" s="99">
        <v>1</v>
      </c>
    </row>
    <row r="5136" spans="3:8" ht="18" customHeight="1" x14ac:dyDescent="0.25">
      <c r="C5136" s="36" t="str">
        <f t="shared" si="398"/>
        <v/>
      </c>
      <c r="D5136" s="36">
        <f t="shared" si="399"/>
        <v>0</v>
      </c>
      <c r="E5136" s="36" t="e">
        <f t="shared" si="400"/>
        <v>#VALUE!</v>
      </c>
      <c r="F5136" s="78" t="e">
        <f t="shared" si="401"/>
        <v>#VALUE!</v>
      </c>
      <c r="G5136" s="99">
        <f t="shared" si="402"/>
        <v>0</v>
      </c>
      <c r="H5136" s="99">
        <v>1</v>
      </c>
    </row>
    <row r="5137" spans="3:8" ht="18" customHeight="1" x14ac:dyDescent="0.25">
      <c r="C5137" s="36" t="str">
        <f t="shared" si="398"/>
        <v/>
      </c>
      <c r="D5137" s="36">
        <f t="shared" si="399"/>
        <v>0</v>
      </c>
      <c r="E5137" s="36" t="e">
        <f t="shared" si="400"/>
        <v>#VALUE!</v>
      </c>
      <c r="F5137" s="78" t="e">
        <f t="shared" si="401"/>
        <v>#VALUE!</v>
      </c>
      <c r="G5137" s="99">
        <f t="shared" si="402"/>
        <v>0</v>
      </c>
      <c r="H5137" s="99">
        <v>1</v>
      </c>
    </row>
    <row r="5138" spans="3:8" ht="18" customHeight="1" x14ac:dyDescent="0.25">
      <c r="C5138" s="36" t="str">
        <f t="shared" si="398"/>
        <v/>
      </c>
      <c r="D5138" s="36">
        <f t="shared" si="399"/>
        <v>0</v>
      </c>
      <c r="E5138" s="36" t="e">
        <f t="shared" si="400"/>
        <v>#VALUE!</v>
      </c>
      <c r="F5138" s="78" t="e">
        <f t="shared" si="401"/>
        <v>#VALUE!</v>
      </c>
      <c r="G5138" s="99">
        <f t="shared" si="402"/>
        <v>0</v>
      </c>
      <c r="H5138" s="99">
        <v>1</v>
      </c>
    </row>
    <row r="5139" spans="3:8" ht="18" customHeight="1" x14ac:dyDescent="0.25">
      <c r="C5139" s="36" t="str">
        <f t="shared" si="398"/>
        <v/>
      </c>
      <c r="D5139" s="36">
        <f t="shared" si="399"/>
        <v>0</v>
      </c>
      <c r="E5139" s="36" t="e">
        <f t="shared" si="400"/>
        <v>#VALUE!</v>
      </c>
      <c r="F5139" s="78" t="e">
        <f t="shared" si="401"/>
        <v>#VALUE!</v>
      </c>
      <c r="G5139" s="99">
        <f t="shared" si="402"/>
        <v>0</v>
      </c>
      <c r="H5139" s="99">
        <v>1</v>
      </c>
    </row>
    <row r="5140" spans="3:8" ht="18" customHeight="1" x14ac:dyDescent="0.25">
      <c r="C5140" s="36" t="str">
        <f t="shared" si="398"/>
        <v/>
      </c>
      <c r="D5140" s="36">
        <f t="shared" si="399"/>
        <v>0</v>
      </c>
      <c r="E5140" s="36" t="e">
        <f t="shared" si="400"/>
        <v>#VALUE!</v>
      </c>
      <c r="F5140" s="78" t="e">
        <f t="shared" si="401"/>
        <v>#VALUE!</v>
      </c>
      <c r="G5140" s="99">
        <f t="shared" si="402"/>
        <v>0</v>
      </c>
      <c r="H5140" s="99">
        <v>1</v>
      </c>
    </row>
    <row r="5141" spans="3:8" ht="18" customHeight="1" x14ac:dyDescent="0.25">
      <c r="C5141" s="36" t="str">
        <f t="shared" si="398"/>
        <v/>
      </c>
      <c r="D5141" s="36">
        <f t="shared" si="399"/>
        <v>0</v>
      </c>
      <c r="E5141" s="36" t="e">
        <f t="shared" si="400"/>
        <v>#VALUE!</v>
      </c>
      <c r="F5141" s="78" t="e">
        <f t="shared" si="401"/>
        <v>#VALUE!</v>
      </c>
      <c r="G5141" s="99">
        <f t="shared" si="402"/>
        <v>0</v>
      </c>
      <c r="H5141" s="99">
        <v>1</v>
      </c>
    </row>
    <row r="5142" spans="3:8" ht="18" customHeight="1" x14ac:dyDescent="0.25">
      <c r="C5142" s="36" t="str">
        <f t="shared" si="398"/>
        <v/>
      </c>
      <c r="D5142" s="36">
        <f t="shared" si="399"/>
        <v>0</v>
      </c>
      <c r="E5142" s="36" t="e">
        <f t="shared" si="400"/>
        <v>#VALUE!</v>
      </c>
      <c r="F5142" s="78" t="e">
        <f t="shared" si="401"/>
        <v>#VALUE!</v>
      </c>
      <c r="G5142" s="99">
        <f t="shared" si="402"/>
        <v>0</v>
      </c>
      <c r="H5142" s="99">
        <v>1</v>
      </c>
    </row>
    <row r="5143" spans="3:8" ht="18" customHeight="1" x14ac:dyDescent="0.25">
      <c r="C5143" s="36" t="str">
        <f t="shared" si="398"/>
        <v/>
      </c>
      <c r="D5143" s="36">
        <f t="shared" si="399"/>
        <v>0</v>
      </c>
      <c r="E5143" s="36" t="e">
        <f t="shared" si="400"/>
        <v>#VALUE!</v>
      </c>
      <c r="F5143" s="78" t="e">
        <f t="shared" si="401"/>
        <v>#VALUE!</v>
      </c>
      <c r="G5143" s="99">
        <f t="shared" si="402"/>
        <v>0</v>
      </c>
      <c r="H5143" s="99">
        <v>1</v>
      </c>
    </row>
    <row r="5144" spans="3:8" ht="18" customHeight="1" x14ac:dyDescent="0.25">
      <c r="C5144" s="36" t="str">
        <f t="shared" si="398"/>
        <v/>
      </c>
      <c r="D5144" s="36">
        <f t="shared" si="399"/>
        <v>0</v>
      </c>
      <c r="E5144" s="36" t="e">
        <f t="shared" si="400"/>
        <v>#VALUE!</v>
      </c>
      <c r="F5144" s="78" t="e">
        <f t="shared" si="401"/>
        <v>#VALUE!</v>
      </c>
      <c r="G5144" s="99">
        <f t="shared" si="402"/>
        <v>0</v>
      </c>
      <c r="H5144" s="99">
        <v>1</v>
      </c>
    </row>
    <row r="5145" spans="3:8" ht="18" customHeight="1" x14ac:dyDescent="0.25">
      <c r="C5145" s="36" t="str">
        <f t="shared" si="398"/>
        <v/>
      </c>
      <c r="D5145" s="36">
        <f t="shared" si="399"/>
        <v>0</v>
      </c>
      <c r="E5145" s="36" t="e">
        <f t="shared" si="400"/>
        <v>#VALUE!</v>
      </c>
      <c r="F5145" s="78" t="e">
        <f t="shared" si="401"/>
        <v>#VALUE!</v>
      </c>
      <c r="G5145" s="99">
        <f t="shared" si="402"/>
        <v>0</v>
      </c>
      <c r="H5145" s="99">
        <v>1</v>
      </c>
    </row>
    <row r="5146" spans="3:8" ht="18" customHeight="1" x14ac:dyDescent="0.25">
      <c r="C5146" s="36" t="str">
        <f t="shared" si="398"/>
        <v/>
      </c>
      <c r="D5146" s="36">
        <f t="shared" si="399"/>
        <v>0</v>
      </c>
      <c r="E5146" s="36" t="e">
        <f t="shared" si="400"/>
        <v>#VALUE!</v>
      </c>
      <c r="F5146" s="78" t="e">
        <f t="shared" si="401"/>
        <v>#VALUE!</v>
      </c>
      <c r="G5146" s="99">
        <f t="shared" si="402"/>
        <v>0</v>
      </c>
      <c r="H5146" s="99">
        <v>1</v>
      </c>
    </row>
    <row r="5147" spans="3:8" ht="18" customHeight="1" x14ac:dyDescent="0.25">
      <c r="C5147" s="36" t="str">
        <f t="shared" si="398"/>
        <v/>
      </c>
      <c r="D5147" s="36">
        <f t="shared" si="399"/>
        <v>0</v>
      </c>
      <c r="E5147" s="36" t="e">
        <f t="shared" si="400"/>
        <v>#VALUE!</v>
      </c>
      <c r="F5147" s="78" t="e">
        <f t="shared" si="401"/>
        <v>#VALUE!</v>
      </c>
      <c r="G5147" s="99">
        <f t="shared" si="402"/>
        <v>0</v>
      </c>
      <c r="H5147" s="99">
        <v>1</v>
      </c>
    </row>
    <row r="5148" spans="3:8" ht="18" customHeight="1" x14ac:dyDescent="0.25">
      <c r="C5148" s="36" t="str">
        <f t="shared" si="398"/>
        <v/>
      </c>
      <c r="D5148" s="36">
        <f t="shared" si="399"/>
        <v>0</v>
      </c>
      <c r="E5148" s="36" t="e">
        <f t="shared" si="400"/>
        <v>#VALUE!</v>
      </c>
      <c r="F5148" s="78" t="e">
        <f t="shared" si="401"/>
        <v>#VALUE!</v>
      </c>
      <c r="G5148" s="99">
        <f t="shared" si="402"/>
        <v>0</v>
      </c>
      <c r="H5148" s="99">
        <v>1</v>
      </c>
    </row>
    <row r="5149" spans="3:8" ht="18" customHeight="1" x14ac:dyDescent="0.25">
      <c r="C5149" s="36" t="str">
        <f t="shared" si="398"/>
        <v/>
      </c>
      <c r="D5149" s="36">
        <f t="shared" si="399"/>
        <v>0</v>
      </c>
      <c r="E5149" s="36" t="e">
        <f t="shared" si="400"/>
        <v>#VALUE!</v>
      </c>
      <c r="F5149" s="78" t="e">
        <f t="shared" si="401"/>
        <v>#VALUE!</v>
      </c>
      <c r="G5149" s="99">
        <f t="shared" si="402"/>
        <v>0</v>
      </c>
      <c r="H5149" s="99">
        <v>1</v>
      </c>
    </row>
    <row r="5150" spans="3:8" ht="18" customHeight="1" x14ac:dyDescent="0.25">
      <c r="C5150" s="36" t="str">
        <f t="shared" si="398"/>
        <v/>
      </c>
      <c r="D5150" s="36">
        <f t="shared" si="399"/>
        <v>0</v>
      </c>
      <c r="E5150" s="36" t="e">
        <f t="shared" si="400"/>
        <v>#VALUE!</v>
      </c>
      <c r="F5150" s="78" t="e">
        <f t="shared" si="401"/>
        <v>#VALUE!</v>
      </c>
      <c r="G5150" s="99">
        <f t="shared" si="402"/>
        <v>0</v>
      </c>
      <c r="H5150" s="99">
        <v>1</v>
      </c>
    </row>
    <row r="5151" spans="3:8" ht="18" customHeight="1" x14ac:dyDescent="0.25">
      <c r="C5151" s="36" t="str">
        <f t="shared" si="398"/>
        <v/>
      </c>
      <c r="D5151" s="36">
        <f t="shared" si="399"/>
        <v>0</v>
      </c>
      <c r="E5151" s="36" t="e">
        <f t="shared" si="400"/>
        <v>#VALUE!</v>
      </c>
      <c r="F5151" s="78" t="e">
        <f t="shared" si="401"/>
        <v>#VALUE!</v>
      </c>
      <c r="G5151" s="99">
        <f t="shared" si="402"/>
        <v>0</v>
      </c>
      <c r="H5151" s="99">
        <v>1</v>
      </c>
    </row>
    <row r="5152" spans="3:8" ht="18" customHeight="1" x14ac:dyDescent="0.25">
      <c r="C5152" s="36" t="str">
        <f t="shared" si="398"/>
        <v/>
      </c>
      <c r="D5152" s="36">
        <f t="shared" si="399"/>
        <v>0</v>
      </c>
      <c r="E5152" s="36" t="e">
        <f t="shared" si="400"/>
        <v>#VALUE!</v>
      </c>
      <c r="F5152" s="78" t="e">
        <f t="shared" si="401"/>
        <v>#VALUE!</v>
      </c>
      <c r="G5152" s="99">
        <f t="shared" si="402"/>
        <v>0</v>
      </c>
      <c r="H5152" s="99">
        <v>1</v>
      </c>
    </row>
    <row r="5153" spans="3:8" ht="18" customHeight="1" x14ac:dyDescent="0.25">
      <c r="C5153" s="36" t="str">
        <f t="shared" si="398"/>
        <v/>
      </c>
      <c r="D5153" s="36">
        <f t="shared" si="399"/>
        <v>0</v>
      </c>
      <c r="E5153" s="36" t="e">
        <f t="shared" si="400"/>
        <v>#VALUE!</v>
      </c>
      <c r="F5153" s="78" t="e">
        <f t="shared" si="401"/>
        <v>#VALUE!</v>
      </c>
      <c r="G5153" s="99">
        <f t="shared" si="402"/>
        <v>0</v>
      </c>
      <c r="H5153" s="99">
        <v>1</v>
      </c>
    </row>
    <row r="5154" spans="3:8" ht="18" customHeight="1" x14ac:dyDescent="0.25">
      <c r="C5154" s="36" t="str">
        <f t="shared" si="398"/>
        <v/>
      </c>
      <c r="D5154" s="36">
        <f t="shared" si="399"/>
        <v>0</v>
      </c>
      <c r="E5154" s="36" t="e">
        <f t="shared" si="400"/>
        <v>#VALUE!</v>
      </c>
      <c r="F5154" s="78" t="e">
        <f t="shared" si="401"/>
        <v>#VALUE!</v>
      </c>
      <c r="G5154" s="99">
        <f t="shared" si="402"/>
        <v>0</v>
      </c>
      <c r="H5154" s="99">
        <v>1</v>
      </c>
    </row>
    <row r="5155" spans="3:8" ht="18" customHeight="1" x14ac:dyDescent="0.25">
      <c r="C5155" s="36" t="str">
        <f t="shared" si="398"/>
        <v/>
      </c>
      <c r="D5155" s="36">
        <f t="shared" si="399"/>
        <v>0</v>
      </c>
      <c r="E5155" s="36" t="e">
        <f t="shared" si="400"/>
        <v>#VALUE!</v>
      </c>
      <c r="F5155" s="78" t="e">
        <f t="shared" si="401"/>
        <v>#VALUE!</v>
      </c>
      <c r="G5155" s="99">
        <f t="shared" si="402"/>
        <v>0</v>
      </c>
      <c r="H5155" s="99">
        <v>1</v>
      </c>
    </row>
    <row r="5156" spans="3:8" ht="18" customHeight="1" x14ac:dyDescent="0.25">
      <c r="C5156" s="36" t="str">
        <f t="shared" si="398"/>
        <v/>
      </c>
      <c r="D5156" s="36">
        <f t="shared" si="399"/>
        <v>0</v>
      </c>
      <c r="E5156" s="36" t="e">
        <f t="shared" si="400"/>
        <v>#VALUE!</v>
      </c>
      <c r="F5156" s="78" t="e">
        <f t="shared" si="401"/>
        <v>#VALUE!</v>
      </c>
      <c r="G5156" s="99">
        <f t="shared" si="402"/>
        <v>0</v>
      </c>
      <c r="H5156" s="99">
        <v>1</v>
      </c>
    </row>
    <row r="5157" spans="3:8" ht="18" customHeight="1" x14ac:dyDescent="0.25">
      <c r="C5157" s="36" t="str">
        <f t="shared" si="398"/>
        <v/>
      </c>
      <c r="D5157" s="36">
        <f t="shared" si="399"/>
        <v>0</v>
      </c>
      <c r="E5157" s="36" t="e">
        <f t="shared" si="400"/>
        <v>#VALUE!</v>
      </c>
      <c r="F5157" s="78" t="e">
        <f t="shared" si="401"/>
        <v>#VALUE!</v>
      </c>
      <c r="G5157" s="99">
        <f t="shared" si="402"/>
        <v>0</v>
      </c>
      <c r="H5157" s="99">
        <v>1</v>
      </c>
    </row>
    <row r="5158" spans="3:8" ht="18" customHeight="1" x14ac:dyDescent="0.25">
      <c r="C5158" s="36" t="str">
        <f t="shared" si="398"/>
        <v/>
      </c>
      <c r="D5158" s="36">
        <f t="shared" si="399"/>
        <v>0</v>
      </c>
      <c r="E5158" s="36" t="e">
        <f t="shared" si="400"/>
        <v>#VALUE!</v>
      </c>
      <c r="F5158" s="78" t="e">
        <f t="shared" si="401"/>
        <v>#VALUE!</v>
      </c>
      <c r="G5158" s="99">
        <f t="shared" si="402"/>
        <v>0</v>
      </c>
      <c r="H5158" s="99">
        <v>1</v>
      </c>
    </row>
    <row r="5159" spans="3:8" ht="18" customHeight="1" x14ac:dyDescent="0.25">
      <c r="C5159" s="36" t="str">
        <f t="shared" si="398"/>
        <v/>
      </c>
      <c r="D5159" s="36">
        <f t="shared" si="399"/>
        <v>0</v>
      </c>
      <c r="E5159" s="36" t="e">
        <f t="shared" si="400"/>
        <v>#VALUE!</v>
      </c>
      <c r="F5159" s="78" t="e">
        <f t="shared" si="401"/>
        <v>#VALUE!</v>
      </c>
      <c r="G5159" s="99">
        <f t="shared" si="402"/>
        <v>0</v>
      </c>
      <c r="H5159" s="99">
        <v>1</v>
      </c>
    </row>
    <row r="5160" spans="3:8" ht="18" customHeight="1" x14ac:dyDescent="0.25">
      <c r="C5160" s="36" t="str">
        <f t="shared" si="398"/>
        <v/>
      </c>
      <c r="D5160" s="36">
        <f t="shared" si="399"/>
        <v>0</v>
      </c>
      <c r="E5160" s="36" t="e">
        <f t="shared" si="400"/>
        <v>#VALUE!</v>
      </c>
      <c r="F5160" s="78" t="e">
        <f t="shared" si="401"/>
        <v>#VALUE!</v>
      </c>
      <c r="G5160" s="99">
        <f t="shared" si="402"/>
        <v>0</v>
      </c>
      <c r="H5160" s="99">
        <v>1</v>
      </c>
    </row>
    <row r="5161" spans="3:8" ht="18" customHeight="1" x14ac:dyDescent="0.25">
      <c r="C5161" s="36" t="str">
        <f t="shared" si="398"/>
        <v/>
      </c>
      <c r="D5161" s="36">
        <f t="shared" si="399"/>
        <v>0</v>
      </c>
      <c r="E5161" s="36" t="e">
        <f t="shared" si="400"/>
        <v>#VALUE!</v>
      </c>
      <c r="F5161" s="78" t="e">
        <f t="shared" si="401"/>
        <v>#VALUE!</v>
      </c>
      <c r="G5161" s="99">
        <f t="shared" si="402"/>
        <v>0</v>
      </c>
      <c r="H5161" s="99">
        <v>1</v>
      </c>
    </row>
    <row r="5162" spans="3:8" ht="18" customHeight="1" x14ac:dyDescent="0.25">
      <c r="C5162" s="36" t="str">
        <f t="shared" si="398"/>
        <v/>
      </c>
      <c r="D5162" s="36">
        <f t="shared" si="399"/>
        <v>0</v>
      </c>
      <c r="E5162" s="36" t="e">
        <f t="shared" si="400"/>
        <v>#VALUE!</v>
      </c>
      <c r="F5162" s="78" t="e">
        <f t="shared" si="401"/>
        <v>#VALUE!</v>
      </c>
      <c r="G5162" s="99">
        <f t="shared" si="402"/>
        <v>0</v>
      </c>
      <c r="H5162" s="99">
        <v>1</v>
      </c>
    </row>
    <row r="5163" spans="3:8" ht="18" customHeight="1" x14ac:dyDescent="0.25">
      <c r="C5163" s="36" t="str">
        <f t="shared" si="398"/>
        <v/>
      </c>
      <c r="D5163" s="36">
        <f t="shared" si="399"/>
        <v>0</v>
      </c>
      <c r="E5163" s="36" t="e">
        <f t="shared" si="400"/>
        <v>#VALUE!</v>
      </c>
      <c r="F5163" s="78" t="e">
        <f t="shared" si="401"/>
        <v>#VALUE!</v>
      </c>
      <c r="G5163" s="99">
        <f t="shared" si="402"/>
        <v>0</v>
      </c>
      <c r="H5163" s="99">
        <v>1</v>
      </c>
    </row>
    <row r="5164" spans="3:8" ht="18" customHeight="1" x14ac:dyDescent="0.25">
      <c r="C5164" s="36" t="str">
        <f t="shared" si="398"/>
        <v/>
      </c>
      <c r="D5164" s="36">
        <f t="shared" si="399"/>
        <v>0</v>
      </c>
      <c r="E5164" s="36" t="e">
        <f t="shared" si="400"/>
        <v>#VALUE!</v>
      </c>
      <c r="F5164" s="78" t="e">
        <f t="shared" si="401"/>
        <v>#VALUE!</v>
      </c>
      <c r="G5164" s="99">
        <f t="shared" si="402"/>
        <v>0</v>
      </c>
      <c r="H5164" s="99">
        <v>1</v>
      </c>
    </row>
    <row r="5165" spans="3:8" ht="18" customHeight="1" x14ac:dyDescent="0.25">
      <c r="C5165" s="36" t="str">
        <f t="shared" si="398"/>
        <v/>
      </c>
      <c r="D5165" s="36">
        <f t="shared" si="399"/>
        <v>0</v>
      </c>
      <c r="E5165" s="36" t="e">
        <f t="shared" si="400"/>
        <v>#VALUE!</v>
      </c>
      <c r="F5165" s="78" t="e">
        <f t="shared" si="401"/>
        <v>#VALUE!</v>
      </c>
      <c r="G5165" s="99">
        <f t="shared" si="402"/>
        <v>0</v>
      </c>
      <c r="H5165" s="99">
        <v>1</v>
      </c>
    </row>
    <row r="5166" spans="3:8" ht="18" customHeight="1" x14ac:dyDescent="0.25">
      <c r="C5166" s="36" t="str">
        <f t="shared" si="398"/>
        <v/>
      </c>
      <c r="D5166" s="36">
        <f t="shared" si="399"/>
        <v>0</v>
      </c>
      <c r="E5166" s="36" t="e">
        <f t="shared" si="400"/>
        <v>#VALUE!</v>
      </c>
      <c r="F5166" s="78" t="e">
        <f t="shared" si="401"/>
        <v>#VALUE!</v>
      </c>
      <c r="G5166" s="99">
        <f t="shared" si="402"/>
        <v>0</v>
      </c>
      <c r="H5166" s="99">
        <v>1</v>
      </c>
    </row>
    <row r="5167" spans="3:8" ht="18" customHeight="1" x14ac:dyDescent="0.25">
      <c r="C5167" s="36" t="str">
        <f t="shared" si="398"/>
        <v/>
      </c>
      <c r="D5167" s="36">
        <f t="shared" si="399"/>
        <v>0</v>
      </c>
      <c r="E5167" s="36" t="e">
        <f t="shared" si="400"/>
        <v>#VALUE!</v>
      </c>
      <c r="F5167" s="78" t="e">
        <f t="shared" si="401"/>
        <v>#VALUE!</v>
      </c>
      <c r="G5167" s="99">
        <f t="shared" si="402"/>
        <v>0</v>
      </c>
      <c r="H5167" s="99">
        <v>1</v>
      </c>
    </row>
    <row r="5168" spans="3:8" ht="18" customHeight="1" x14ac:dyDescent="0.25">
      <c r="C5168" s="36" t="str">
        <f t="shared" si="398"/>
        <v/>
      </c>
      <c r="D5168" s="36">
        <f t="shared" si="399"/>
        <v>0</v>
      </c>
      <c r="E5168" s="36" t="e">
        <f t="shared" si="400"/>
        <v>#VALUE!</v>
      </c>
      <c r="F5168" s="78" t="e">
        <f t="shared" si="401"/>
        <v>#VALUE!</v>
      </c>
      <c r="G5168" s="99">
        <f t="shared" si="402"/>
        <v>0</v>
      </c>
      <c r="H5168" s="99">
        <v>1</v>
      </c>
    </row>
    <row r="5169" spans="3:8" ht="18" customHeight="1" x14ac:dyDescent="0.25">
      <c r="C5169" s="36" t="str">
        <f t="shared" si="398"/>
        <v/>
      </c>
      <c r="D5169" s="36">
        <f t="shared" si="399"/>
        <v>0</v>
      </c>
      <c r="E5169" s="36" t="e">
        <f t="shared" si="400"/>
        <v>#VALUE!</v>
      </c>
      <c r="F5169" s="78" t="e">
        <f t="shared" si="401"/>
        <v>#VALUE!</v>
      </c>
      <c r="G5169" s="99">
        <f t="shared" si="402"/>
        <v>0</v>
      </c>
      <c r="H5169" s="99">
        <v>1</v>
      </c>
    </row>
    <row r="5170" spans="3:8" ht="18" customHeight="1" x14ac:dyDescent="0.25">
      <c r="C5170" s="36" t="str">
        <f t="shared" si="398"/>
        <v/>
      </c>
      <c r="D5170" s="36">
        <f t="shared" si="399"/>
        <v>0</v>
      </c>
      <c r="E5170" s="36" t="e">
        <f t="shared" si="400"/>
        <v>#VALUE!</v>
      </c>
      <c r="F5170" s="78" t="e">
        <f t="shared" si="401"/>
        <v>#VALUE!</v>
      </c>
      <c r="G5170" s="99">
        <f t="shared" si="402"/>
        <v>0</v>
      </c>
      <c r="H5170" s="99">
        <v>1</v>
      </c>
    </row>
    <row r="5171" spans="3:8" ht="18" customHeight="1" x14ac:dyDescent="0.25">
      <c r="C5171" s="36" t="str">
        <f t="shared" si="398"/>
        <v/>
      </c>
      <c r="D5171" s="36">
        <f t="shared" si="399"/>
        <v>0</v>
      </c>
      <c r="E5171" s="36" t="e">
        <f t="shared" si="400"/>
        <v>#VALUE!</v>
      </c>
      <c r="F5171" s="78" t="e">
        <f t="shared" si="401"/>
        <v>#VALUE!</v>
      </c>
      <c r="G5171" s="99">
        <f t="shared" si="402"/>
        <v>0</v>
      </c>
      <c r="H5171" s="99">
        <v>1</v>
      </c>
    </row>
    <row r="5172" spans="3:8" ht="18" customHeight="1" x14ac:dyDescent="0.25">
      <c r="C5172" s="36" t="str">
        <f t="shared" si="398"/>
        <v/>
      </c>
      <c r="D5172" s="36">
        <f t="shared" si="399"/>
        <v>0</v>
      </c>
      <c r="E5172" s="36" t="e">
        <f t="shared" si="400"/>
        <v>#VALUE!</v>
      </c>
      <c r="F5172" s="78" t="e">
        <f t="shared" si="401"/>
        <v>#VALUE!</v>
      </c>
      <c r="G5172" s="99">
        <f t="shared" si="402"/>
        <v>0</v>
      </c>
      <c r="H5172" s="99">
        <v>1</v>
      </c>
    </row>
    <row r="5173" spans="3:8" ht="18" customHeight="1" x14ac:dyDescent="0.25">
      <c r="C5173" s="36" t="str">
        <f t="shared" si="398"/>
        <v/>
      </c>
      <c r="D5173" s="36">
        <f t="shared" si="399"/>
        <v>0</v>
      </c>
      <c r="E5173" s="36" t="e">
        <f t="shared" si="400"/>
        <v>#VALUE!</v>
      </c>
      <c r="F5173" s="78" t="e">
        <f t="shared" si="401"/>
        <v>#VALUE!</v>
      </c>
      <c r="G5173" s="99">
        <f t="shared" si="402"/>
        <v>0</v>
      </c>
      <c r="H5173" s="99">
        <v>1</v>
      </c>
    </row>
    <row r="5174" spans="3:8" ht="18" customHeight="1" x14ac:dyDescent="0.25">
      <c r="C5174" s="36" t="str">
        <f t="shared" si="398"/>
        <v/>
      </c>
      <c r="D5174" s="36">
        <f t="shared" si="399"/>
        <v>0</v>
      </c>
      <c r="E5174" s="36" t="e">
        <f t="shared" si="400"/>
        <v>#VALUE!</v>
      </c>
      <c r="F5174" s="78" t="e">
        <f t="shared" si="401"/>
        <v>#VALUE!</v>
      </c>
      <c r="G5174" s="99">
        <f t="shared" si="402"/>
        <v>0</v>
      </c>
      <c r="H5174" s="99">
        <v>1</v>
      </c>
    </row>
    <row r="5175" spans="3:8" ht="18" customHeight="1" x14ac:dyDescent="0.25">
      <c r="C5175" s="36" t="str">
        <f t="shared" si="398"/>
        <v/>
      </c>
      <c r="D5175" s="36">
        <f t="shared" si="399"/>
        <v>0</v>
      </c>
      <c r="E5175" s="36" t="e">
        <f t="shared" si="400"/>
        <v>#VALUE!</v>
      </c>
      <c r="F5175" s="78" t="e">
        <f t="shared" si="401"/>
        <v>#VALUE!</v>
      </c>
      <c r="G5175" s="99">
        <f t="shared" si="402"/>
        <v>0</v>
      </c>
      <c r="H5175" s="99">
        <v>1</v>
      </c>
    </row>
    <row r="5176" spans="3:8" ht="18" customHeight="1" x14ac:dyDescent="0.25">
      <c r="C5176" s="36" t="str">
        <f t="shared" si="398"/>
        <v/>
      </c>
      <c r="D5176" s="36">
        <f t="shared" si="399"/>
        <v>0</v>
      </c>
      <c r="E5176" s="36" t="e">
        <f t="shared" si="400"/>
        <v>#VALUE!</v>
      </c>
      <c r="F5176" s="78" t="e">
        <f t="shared" si="401"/>
        <v>#VALUE!</v>
      </c>
      <c r="G5176" s="99">
        <f t="shared" si="402"/>
        <v>0</v>
      </c>
      <c r="H5176" s="99">
        <v>1</v>
      </c>
    </row>
    <row r="5177" spans="3:8" ht="18" customHeight="1" x14ac:dyDescent="0.25">
      <c r="C5177" s="36" t="str">
        <f t="shared" si="398"/>
        <v/>
      </c>
      <c r="D5177" s="36">
        <f t="shared" si="399"/>
        <v>0</v>
      </c>
      <c r="E5177" s="36" t="e">
        <f t="shared" si="400"/>
        <v>#VALUE!</v>
      </c>
      <c r="F5177" s="78" t="e">
        <f t="shared" si="401"/>
        <v>#VALUE!</v>
      </c>
      <c r="G5177" s="99">
        <f t="shared" si="402"/>
        <v>0</v>
      </c>
      <c r="H5177" s="99">
        <v>1</v>
      </c>
    </row>
    <row r="5178" spans="3:8" ht="18" customHeight="1" x14ac:dyDescent="0.25">
      <c r="C5178" s="36" t="str">
        <f t="shared" si="398"/>
        <v/>
      </c>
      <c r="D5178" s="36">
        <f t="shared" si="399"/>
        <v>0</v>
      </c>
      <c r="E5178" s="36" t="e">
        <f t="shared" si="400"/>
        <v>#VALUE!</v>
      </c>
      <c r="F5178" s="78" t="e">
        <f t="shared" si="401"/>
        <v>#VALUE!</v>
      </c>
      <c r="G5178" s="99">
        <f t="shared" si="402"/>
        <v>0</v>
      </c>
      <c r="H5178" s="99">
        <v>1</v>
      </c>
    </row>
    <row r="5179" spans="3:8" ht="18" customHeight="1" x14ac:dyDescent="0.25">
      <c r="C5179" s="36" t="str">
        <f t="shared" si="398"/>
        <v/>
      </c>
      <c r="D5179" s="36">
        <f t="shared" si="399"/>
        <v>0</v>
      </c>
      <c r="E5179" s="36" t="e">
        <f t="shared" si="400"/>
        <v>#VALUE!</v>
      </c>
      <c r="F5179" s="78" t="e">
        <f t="shared" si="401"/>
        <v>#VALUE!</v>
      </c>
      <c r="G5179" s="99">
        <f t="shared" si="402"/>
        <v>0</v>
      </c>
      <c r="H5179" s="99">
        <v>1</v>
      </c>
    </row>
    <row r="5180" spans="3:8" ht="18" customHeight="1" x14ac:dyDescent="0.25">
      <c r="C5180" s="36" t="str">
        <f t="shared" si="398"/>
        <v/>
      </c>
      <c r="D5180" s="36">
        <f t="shared" si="399"/>
        <v>0</v>
      </c>
      <c r="E5180" s="36" t="e">
        <f t="shared" si="400"/>
        <v>#VALUE!</v>
      </c>
      <c r="F5180" s="78" t="e">
        <f t="shared" si="401"/>
        <v>#VALUE!</v>
      </c>
      <c r="G5180" s="99">
        <f t="shared" si="402"/>
        <v>0</v>
      </c>
      <c r="H5180" s="99">
        <v>1</v>
      </c>
    </row>
    <row r="5181" spans="3:8" ht="18" customHeight="1" x14ac:dyDescent="0.25">
      <c r="C5181" s="36" t="str">
        <f t="shared" si="398"/>
        <v/>
      </c>
      <c r="D5181" s="36">
        <f t="shared" si="399"/>
        <v>0</v>
      </c>
      <c r="E5181" s="36" t="e">
        <f t="shared" si="400"/>
        <v>#VALUE!</v>
      </c>
      <c r="F5181" s="78" t="e">
        <f t="shared" si="401"/>
        <v>#VALUE!</v>
      </c>
      <c r="G5181" s="99">
        <f t="shared" si="402"/>
        <v>0</v>
      </c>
      <c r="H5181" s="99">
        <v>1</v>
      </c>
    </row>
    <row r="5182" spans="3:8" ht="18" customHeight="1" x14ac:dyDescent="0.25">
      <c r="C5182" s="36" t="str">
        <f t="shared" si="398"/>
        <v/>
      </c>
      <c r="D5182" s="36">
        <f t="shared" si="399"/>
        <v>0</v>
      </c>
      <c r="E5182" s="36" t="e">
        <f t="shared" si="400"/>
        <v>#VALUE!</v>
      </c>
      <c r="F5182" s="78" t="e">
        <f t="shared" si="401"/>
        <v>#VALUE!</v>
      </c>
      <c r="G5182" s="99">
        <f t="shared" si="402"/>
        <v>0</v>
      </c>
      <c r="H5182" s="99">
        <v>1</v>
      </c>
    </row>
    <row r="5183" spans="3:8" ht="18" customHeight="1" x14ac:dyDescent="0.25">
      <c r="C5183" s="36" t="str">
        <f t="shared" si="398"/>
        <v/>
      </c>
      <c r="D5183" s="36">
        <f t="shared" si="399"/>
        <v>0</v>
      </c>
      <c r="E5183" s="36" t="e">
        <f t="shared" si="400"/>
        <v>#VALUE!</v>
      </c>
      <c r="F5183" s="78" t="e">
        <f t="shared" si="401"/>
        <v>#VALUE!</v>
      </c>
      <c r="G5183" s="99">
        <f t="shared" si="402"/>
        <v>0</v>
      </c>
      <c r="H5183" s="99">
        <v>1</v>
      </c>
    </row>
    <row r="5184" spans="3:8" ht="18" customHeight="1" x14ac:dyDescent="0.25">
      <c r="C5184" s="36" t="str">
        <f t="shared" si="398"/>
        <v/>
      </c>
      <c r="D5184" s="36">
        <f t="shared" si="399"/>
        <v>0</v>
      </c>
      <c r="E5184" s="36" t="e">
        <f t="shared" si="400"/>
        <v>#VALUE!</v>
      </c>
      <c r="F5184" s="78" t="e">
        <f t="shared" si="401"/>
        <v>#VALUE!</v>
      </c>
      <c r="G5184" s="99">
        <f t="shared" si="402"/>
        <v>0</v>
      </c>
      <c r="H5184" s="99">
        <v>1</v>
      </c>
    </row>
    <row r="5185" spans="3:8" ht="18" customHeight="1" x14ac:dyDescent="0.25">
      <c r="C5185" s="36" t="str">
        <f t="shared" si="398"/>
        <v/>
      </c>
      <c r="D5185" s="36">
        <f t="shared" si="399"/>
        <v>0</v>
      </c>
      <c r="E5185" s="36" t="e">
        <f t="shared" si="400"/>
        <v>#VALUE!</v>
      </c>
      <c r="F5185" s="78" t="e">
        <f t="shared" si="401"/>
        <v>#VALUE!</v>
      </c>
      <c r="G5185" s="99">
        <f t="shared" si="402"/>
        <v>0</v>
      </c>
      <c r="H5185" s="99">
        <v>1</v>
      </c>
    </row>
    <row r="5186" spans="3:8" ht="18" customHeight="1" x14ac:dyDescent="0.25">
      <c r="C5186" s="36" t="str">
        <f t="shared" si="398"/>
        <v/>
      </c>
      <c r="D5186" s="36">
        <f t="shared" si="399"/>
        <v>0</v>
      </c>
      <c r="E5186" s="36" t="e">
        <f t="shared" si="400"/>
        <v>#VALUE!</v>
      </c>
      <c r="F5186" s="78" t="e">
        <f t="shared" si="401"/>
        <v>#VALUE!</v>
      </c>
      <c r="G5186" s="99">
        <f t="shared" si="402"/>
        <v>0</v>
      </c>
      <c r="H5186" s="99">
        <v>1</v>
      </c>
    </row>
    <row r="5187" spans="3:8" ht="18" customHeight="1" x14ac:dyDescent="0.25">
      <c r="C5187" s="36" t="str">
        <f t="shared" ref="C5187:C5250" si="403">TRIM(RIGHT(SUBSTITUTE(A5187,"/",REPT(" ",LEN(A5187))),LEN(A5187)))</f>
        <v/>
      </c>
      <c r="D5187" s="36">
        <f t="shared" ref="D5187:D5250" si="404">B5187</f>
        <v>0</v>
      </c>
      <c r="E5187" s="36" t="e">
        <f t="shared" ref="E5187:E5250" si="405">LEFT(A5187,LEN(A5187)-LEN(C5187)-1)</f>
        <v>#VALUE!</v>
      </c>
      <c r="F5187" s="78" t="e">
        <f t="shared" ref="F5187:F5250" si="406">LEFT(A5187,FIND("/",A5187,FIND("/",A5187)+1)-1)</f>
        <v>#VALUE!</v>
      </c>
      <c r="G5187" s="99">
        <f t="shared" ref="G5187:G5250" si="407">B5187</f>
        <v>0</v>
      </c>
      <c r="H5187" s="99">
        <v>1</v>
      </c>
    </row>
    <row r="5188" spans="3:8" ht="18" customHeight="1" x14ac:dyDescent="0.25">
      <c r="C5188" s="36" t="str">
        <f t="shared" si="403"/>
        <v/>
      </c>
      <c r="D5188" s="36">
        <f t="shared" si="404"/>
        <v>0</v>
      </c>
      <c r="E5188" s="36" t="e">
        <f t="shared" si="405"/>
        <v>#VALUE!</v>
      </c>
      <c r="F5188" s="78" t="e">
        <f t="shared" si="406"/>
        <v>#VALUE!</v>
      </c>
      <c r="G5188" s="99">
        <f t="shared" si="407"/>
        <v>0</v>
      </c>
      <c r="H5188" s="99">
        <v>1</v>
      </c>
    </row>
    <row r="5189" spans="3:8" ht="18" customHeight="1" x14ac:dyDescent="0.25">
      <c r="C5189" s="36" t="str">
        <f t="shared" si="403"/>
        <v/>
      </c>
      <c r="D5189" s="36">
        <f t="shared" si="404"/>
        <v>0</v>
      </c>
      <c r="E5189" s="36" t="e">
        <f t="shared" si="405"/>
        <v>#VALUE!</v>
      </c>
      <c r="F5189" s="78" t="e">
        <f t="shared" si="406"/>
        <v>#VALUE!</v>
      </c>
      <c r="G5189" s="99">
        <f t="shared" si="407"/>
        <v>0</v>
      </c>
      <c r="H5189" s="99">
        <v>1</v>
      </c>
    </row>
    <row r="5190" spans="3:8" ht="18" customHeight="1" x14ac:dyDescent="0.25">
      <c r="C5190" s="36" t="str">
        <f t="shared" si="403"/>
        <v/>
      </c>
      <c r="D5190" s="36">
        <f t="shared" si="404"/>
        <v>0</v>
      </c>
      <c r="E5190" s="36" t="e">
        <f t="shared" si="405"/>
        <v>#VALUE!</v>
      </c>
      <c r="F5190" s="78" t="e">
        <f t="shared" si="406"/>
        <v>#VALUE!</v>
      </c>
      <c r="G5190" s="99">
        <f t="shared" si="407"/>
        <v>0</v>
      </c>
      <c r="H5190" s="99">
        <v>1</v>
      </c>
    </row>
    <row r="5191" spans="3:8" ht="18" customHeight="1" x14ac:dyDescent="0.25">
      <c r="C5191" s="36" t="str">
        <f t="shared" si="403"/>
        <v/>
      </c>
      <c r="D5191" s="36">
        <f t="shared" si="404"/>
        <v>0</v>
      </c>
      <c r="E5191" s="36" t="e">
        <f t="shared" si="405"/>
        <v>#VALUE!</v>
      </c>
      <c r="F5191" s="78" t="e">
        <f t="shared" si="406"/>
        <v>#VALUE!</v>
      </c>
      <c r="G5191" s="99">
        <f t="shared" si="407"/>
        <v>0</v>
      </c>
      <c r="H5191" s="99">
        <v>1</v>
      </c>
    </row>
    <row r="5192" spans="3:8" ht="18" customHeight="1" x14ac:dyDescent="0.25">
      <c r="C5192" s="36" t="str">
        <f t="shared" si="403"/>
        <v/>
      </c>
      <c r="D5192" s="36">
        <f t="shared" si="404"/>
        <v>0</v>
      </c>
      <c r="E5192" s="36" t="e">
        <f t="shared" si="405"/>
        <v>#VALUE!</v>
      </c>
      <c r="F5192" s="78" t="e">
        <f t="shared" si="406"/>
        <v>#VALUE!</v>
      </c>
      <c r="G5192" s="99">
        <f t="shared" si="407"/>
        <v>0</v>
      </c>
      <c r="H5192" s="99">
        <v>1</v>
      </c>
    </row>
    <row r="5193" spans="3:8" ht="18" customHeight="1" x14ac:dyDescent="0.25">
      <c r="C5193" s="36" t="str">
        <f t="shared" si="403"/>
        <v/>
      </c>
      <c r="D5193" s="36">
        <f t="shared" si="404"/>
        <v>0</v>
      </c>
      <c r="E5193" s="36" t="e">
        <f t="shared" si="405"/>
        <v>#VALUE!</v>
      </c>
      <c r="F5193" s="78" t="e">
        <f t="shared" si="406"/>
        <v>#VALUE!</v>
      </c>
      <c r="G5193" s="99">
        <f t="shared" si="407"/>
        <v>0</v>
      </c>
      <c r="H5193" s="99">
        <v>1</v>
      </c>
    </row>
    <row r="5194" spans="3:8" ht="18" customHeight="1" x14ac:dyDescent="0.25">
      <c r="C5194" s="36" t="str">
        <f t="shared" si="403"/>
        <v/>
      </c>
      <c r="D5194" s="36">
        <f t="shared" si="404"/>
        <v>0</v>
      </c>
      <c r="E5194" s="36" t="e">
        <f t="shared" si="405"/>
        <v>#VALUE!</v>
      </c>
      <c r="F5194" s="78" t="e">
        <f t="shared" si="406"/>
        <v>#VALUE!</v>
      </c>
      <c r="G5194" s="99">
        <f t="shared" si="407"/>
        <v>0</v>
      </c>
      <c r="H5194" s="99">
        <v>1</v>
      </c>
    </row>
    <row r="5195" spans="3:8" ht="18" customHeight="1" x14ac:dyDescent="0.25">
      <c r="C5195" s="36" t="str">
        <f t="shared" si="403"/>
        <v/>
      </c>
      <c r="D5195" s="36">
        <f t="shared" si="404"/>
        <v>0</v>
      </c>
      <c r="E5195" s="36" t="e">
        <f t="shared" si="405"/>
        <v>#VALUE!</v>
      </c>
      <c r="F5195" s="78" t="e">
        <f t="shared" si="406"/>
        <v>#VALUE!</v>
      </c>
      <c r="G5195" s="99">
        <f t="shared" si="407"/>
        <v>0</v>
      </c>
      <c r="H5195" s="99">
        <v>1</v>
      </c>
    </row>
    <row r="5196" spans="3:8" ht="18" customHeight="1" x14ac:dyDescent="0.25">
      <c r="C5196" s="36" t="str">
        <f t="shared" si="403"/>
        <v/>
      </c>
      <c r="D5196" s="36">
        <f t="shared" si="404"/>
        <v>0</v>
      </c>
      <c r="E5196" s="36" t="e">
        <f t="shared" si="405"/>
        <v>#VALUE!</v>
      </c>
      <c r="F5196" s="78" t="e">
        <f t="shared" si="406"/>
        <v>#VALUE!</v>
      </c>
      <c r="G5196" s="99">
        <f t="shared" si="407"/>
        <v>0</v>
      </c>
      <c r="H5196" s="99">
        <v>1</v>
      </c>
    </row>
    <row r="5197" spans="3:8" ht="18" customHeight="1" x14ac:dyDescent="0.25">
      <c r="C5197" s="36" t="str">
        <f t="shared" si="403"/>
        <v/>
      </c>
      <c r="D5197" s="36">
        <f t="shared" si="404"/>
        <v>0</v>
      </c>
      <c r="E5197" s="36" t="e">
        <f t="shared" si="405"/>
        <v>#VALUE!</v>
      </c>
      <c r="F5197" s="78" t="e">
        <f t="shared" si="406"/>
        <v>#VALUE!</v>
      </c>
      <c r="G5197" s="99">
        <f t="shared" si="407"/>
        <v>0</v>
      </c>
      <c r="H5197" s="99">
        <v>1</v>
      </c>
    </row>
    <row r="5198" spans="3:8" ht="18" customHeight="1" x14ac:dyDescent="0.25">
      <c r="C5198" s="36" t="str">
        <f t="shared" si="403"/>
        <v/>
      </c>
      <c r="D5198" s="36">
        <f t="shared" si="404"/>
        <v>0</v>
      </c>
      <c r="E5198" s="36" t="e">
        <f t="shared" si="405"/>
        <v>#VALUE!</v>
      </c>
      <c r="F5198" s="78" t="e">
        <f t="shared" si="406"/>
        <v>#VALUE!</v>
      </c>
      <c r="G5198" s="99">
        <f t="shared" si="407"/>
        <v>0</v>
      </c>
      <c r="H5198" s="99">
        <v>1</v>
      </c>
    </row>
    <row r="5199" spans="3:8" ht="18" customHeight="1" x14ac:dyDescent="0.25">
      <c r="C5199" s="36" t="str">
        <f t="shared" si="403"/>
        <v/>
      </c>
      <c r="D5199" s="36">
        <f t="shared" si="404"/>
        <v>0</v>
      </c>
      <c r="E5199" s="36" t="e">
        <f t="shared" si="405"/>
        <v>#VALUE!</v>
      </c>
      <c r="F5199" s="78" t="e">
        <f t="shared" si="406"/>
        <v>#VALUE!</v>
      </c>
      <c r="G5199" s="99">
        <f t="shared" si="407"/>
        <v>0</v>
      </c>
      <c r="H5199" s="99">
        <v>1</v>
      </c>
    </row>
    <row r="5200" spans="3:8" ht="18" customHeight="1" x14ac:dyDescent="0.25">
      <c r="C5200" s="36" t="str">
        <f t="shared" si="403"/>
        <v/>
      </c>
      <c r="D5200" s="36">
        <f t="shared" si="404"/>
        <v>0</v>
      </c>
      <c r="E5200" s="36" t="e">
        <f t="shared" si="405"/>
        <v>#VALUE!</v>
      </c>
      <c r="F5200" s="78" t="e">
        <f t="shared" si="406"/>
        <v>#VALUE!</v>
      </c>
      <c r="G5200" s="99">
        <f t="shared" si="407"/>
        <v>0</v>
      </c>
      <c r="H5200" s="99">
        <v>1</v>
      </c>
    </row>
    <row r="5201" spans="3:8" ht="18" customHeight="1" x14ac:dyDescent="0.25">
      <c r="C5201" s="36" t="str">
        <f t="shared" si="403"/>
        <v/>
      </c>
      <c r="D5201" s="36">
        <f t="shared" si="404"/>
        <v>0</v>
      </c>
      <c r="E5201" s="36" t="e">
        <f t="shared" si="405"/>
        <v>#VALUE!</v>
      </c>
      <c r="F5201" s="78" t="e">
        <f t="shared" si="406"/>
        <v>#VALUE!</v>
      </c>
      <c r="G5201" s="99">
        <f t="shared" si="407"/>
        <v>0</v>
      </c>
      <c r="H5201" s="99">
        <v>1</v>
      </c>
    </row>
    <row r="5202" spans="3:8" ht="18" customHeight="1" x14ac:dyDescent="0.25">
      <c r="C5202" s="36" t="str">
        <f t="shared" si="403"/>
        <v/>
      </c>
      <c r="D5202" s="36">
        <f t="shared" si="404"/>
        <v>0</v>
      </c>
      <c r="E5202" s="36" t="e">
        <f t="shared" si="405"/>
        <v>#VALUE!</v>
      </c>
      <c r="F5202" s="78" t="e">
        <f t="shared" si="406"/>
        <v>#VALUE!</v>
      </c>
      <c r="G5202" s="99">
        <f t="shared" si="407"/>
        <v>0</v>
      </c>
      <c r="H5202" s="99">
        <v>1</v>
      </c>
    </row>
    <row r="5203" spans="3:8" ht="18" customHeight="1" x14ac:dyDescent="0.25">
      <c r="C5203" s="36" t="str">
        <f t="shared" si="403"/>
        <v/>
      </c>
      <c r="D5203" s="36">
        <f t="shared" si="404"/>
        <v>0</v>
      </c>
      <c r="E5203" s="36" t="e">
        <f t="shared" si="405"/>
        <v>#VALUE!</v>
      </c>
      <c r="F5203" s="78" t="e">
        <f t="shared" si="406"/>
        <v>#VALUE!</v>
      </c>
      <c r="G5203" s="99">
        <f t="shared" si="407"/>
        <v>0</v>
      </c>
      <c r="H5203" s="99">
        <v>1</v>
      </c>
    </row>
    <row r="5204" spans="3:8" ht="18" customHeight="1" x14ac:dyDescent="0.25">
      <c r="C5204" s="36" t="str">
        <f t="shared" si="403"/>
        <v/>
      </c>
      <c r="D5204" s="36">
        <f t="shared" si="404"/>
        <v>0</v>
      </c>
      <c r="E5204" s="36" t="e">
        <f t="shared" si="405"/>
        <v>#VALUE!</v>
      </c>
      <c r="F5204" s="78" t="e">
        <f t="shared" si="406"/>
        <v>#VALUE!</v>
      </c>
      <c r="G5204" s="99">
        <f t="shared" si="407"/>
        <v>0</v>
      </c>
      <c r="H5204" s="99">
        <v>1</v>
      </c>
    </row>
    <row r="5205" spans="3:8" ht="18" customHeight="1" x14ac:dyDescent="0.25">
      <c r="C5205" s="36" t="str">
        <f t="shared" si="403"/>
        <v/>
      </c>
      <c r="D5205" s="36">
        <f t="shared" si="404"/>
        <v>0</v>
      </c>
      <c r="E5205" s="36" t="e">
        <f t="shared" si="405"/>
        <v>#VALUE!</v>
      </c>
      <c r="F5205" s="78" t="e">
        <f t="shared" si="406"/>
        <v>#VALUE!</v>
      </c>
      <c r="G5205" s="99">
        <f t="shared" si="407"/>
        <v>0</v>
      </c>
      <c r="H5205" s="99">
        <v>1</v>
      </c>
    </row>
    <row r="5206" spans="3:8" ht="18" customHeight="1" x14ac:dyDescent="0.25">
      <c r="C5206" s="36" t="str">
        <f t="shared" si="403"/>
        <v/>
      </c>
      <c r="D5206" s="36">
        <f t="shared" si="404"/>
        <v>0</v>
      </c>
      <c r="E5206" s="36" t="e">
        <f t="shared" si="405"/>
        <v>#VALUE!</v>
      </c>
      <c r="F5206" s="78" t="e">
        <f t="shared" si="406"/>
        <v>#VALUE!</v>
      </c>
      <c r="G5206" s="99">
        <f t="shared" si="407"/>
        <v>0</v>
      </c>
      <c r="H5206" s="99">
        <v>1</v>
      </c>
    </row>
    <row r="5207" spans="3:8" ht="18" customHeight="1" x14ac:dyDescent="0.25">
      <c r="C5207" s="36" t="str">
        <f t="shared" si="403"/>
        <v/>
      </c>
      <c r="D5207" s="36">
        <f t="shared" si="404"/>
        <v>0</v>
      </c>
      <c r="E5207" s="36" t="e">
        <f t="shared" si="405"/>
        <v>#VALUE!</v>
      </c>
      <c r="F5207" s="78" t="e">
        <f t="shared" si="406"/>
        <v>#VALUE!</v>
      </c>
      <c r="G5207" s="99">
        <f t="shared" si="407"/>
        <v>0</v>
      </c>
      <c r="H5207" s="99">
        <v>1</v>
      </c>
    </row>
    <row r="5208" spans="3:8" ht="18" customHeight="1" x14ac:dyDescent="0.25">
      <c r="C5208" s="36" t="str">
        <f t="shared" si="403"/>
        <v/>
      </c>
      <c r="D5208" s="36">
        <f t="shared" si="404"/>
        <v>0</v>
      </c>
      <c r="E5208" s="36" t="e">
        <f t="shared" si="405"/>
        <v>#VALUE!</v>
      </c>
      <c r="F5208" s="78" t="e">
        <f t="shared" si="406"/>
        <v>#VALUE!</v>
      </c>
      <c r="G5208" s="99">
        <f t="shared" si="407"/>
        <v>0</v>
      </c>
      <c r="H5208" s="99">
        <v>1</v>
      </c>
    </row>
    <row r="5209" spans="3:8" ht="18" customHeight="1" x14ac:dyDescent="0.25">
      <c r="C5209" s="36" t="str">
        <f t="shared" si="403"/>
        <v/>
      </c>
      <c r="D5209" s="36">
        <f t="shared" si="404"/>
        <v>0</v>
      </c>
      <c r="E5209" s="36" t="e">
        <f t="shared" si="405"/>
        <v>#VALUE!</v>
      </c>
      <c r="F5209" s="78" t="e">
        <f t="shared" si="406"/>
        <v>#VALUE!</v>
      </c>
      <c r="G5209" s="99">
        <f t="shared" si="407"/>
        <v>0</v>
      </c>
      <c r="H5209" s="99">
        <v>1</v>
      </c>
    </row>
    <row r="5210" spans="3:8" ht="18" customHeight="1" x14ac:dyDescent="0.25">
      <c r="C5210" s="36" t="str">
        <f t="shared" si="403"/>
        <v/>
      </c>
      <c r="D5210" s="36">
        <f t="shared" si="404"/>
        <v>0</v>
      </c>
      <c r="E5210" s="36" t="e">
        <f t="shared" si="405"/>
        <v>#VALUE!</v>
      </c>
      <c r="F5210" s="78" t="e">
        <f t="shared" si="406"/>
        <v>#VALUE!</v>
      </c>
      <c r="G5210" s="99">
        <f t="shared" si="407"/>
        <v>0</v>
      </c>
      <c r="H5210" s="99">
        <v>1</v>
      </c>
    </row>
    <row r="5211" spans="3:8" ht="18" customHeight="1" x14ac:dyDescent="0.25">
      <c r="C5211" s="36" t="str">
        <f t="shared" si="403"/>
        <v/>
      </c>
      <c r="D5211" s="36">
        <f t="shared" si="404"/>
        <v>0</v>
      </c>
      <c r="E5211" s="36" t="e">
        <f t="shared" si="405"/>
        <v>#VALUE!</v>
      </c>
      <c r="F5211" s="78" t="e">
        <f t="shared" si="406"/>
        <v>#VALUE!</v>
      </c>
      <c r="G5211" s="99">
        <f t="shared" si="407"/>
        <v>0</v>
      </c>
      <c r="H5211" s="99">
        <v>1</v>
      </c>
    </row>
    <row r="5212" spans="3:8" ht="18" customHeight="1" x14ac:dyDescent="0.25">
      <c r="C5212" s="36" t="str">
        <f t="shared" si="403"/>
        <v/>
      </c>
      <c r="D5212" s="36">
        <f t="shared" si="404"/>
        <v>0</v>
      </c>
      <c r="E5212" s="36" t="e">
        <f t="shared" si="405"/>
        <v>#VALUE!</v>
      </c>
      <c r="F5212" s="78" t="e">
        <f t="shared" si="406"/>
        <v>#VALUE!</v>
      </c>
      <c r="G5212" s="99">
        <f t="shared" si="407"/>
        <v>0</v>
      </c>
      <c r="H5212" s="99">
        <v>1</v>
      </c>
    </row>
    <row r="5213" spans="3:8" ht="18" customHeight="1" x14ac:dyDescent="0.25">
      <c r="C5213" s="36" t="str">
        <f t="shared" si="403"/>
        <v/>
      </c>
      <c r="D5213" s="36">
        <f t="shared" si="404"/>
        <v>0</v>
      </c>
      <c r="E5213" s="36" t="e">
        <f t="shared" si="405"/>
        <v>#VALUE!</v>
      </c>
      <c r="F5213" s="78" t="e">
        <f t="shared" si="406"/>
        <v>#VALUE!</v>
      </c>
      <c r="G5213" s="99">
        <f t="shared" si="407"/>
        <v>0</v>
      </c>
      <c r="H5213" s="99">
        <v>1</v>
      </c>
    </row>
    <row r="5214" spans="3:8" ht="18" customHeight="1" x14ac:dyDescent="0.25">
      <c r="C5214" s="36" t="str">
        <f t="shared" si="403"/>
        <v/>
      </c>
      <c r="D5214" s="36">
        <f t="shared" si="404"/>
        <v>0</v>
      </c>
      <c r="E5214" s="36" t="e">
        <f t="shared" si="405"/>
        <v>#VALUE!</v>
      </c>
      <c r="F5214" s="78" t="e">
        <f t="shared" si="406"/>
        <v>#VALUE!</v>
      </c>
      <c r="G5214" s="99">
        <f t="shared" si="407"/>
        <v>0</v>
      </c>
      <c r="H5214" s="99">
        <v>1</v>
      </c>
    </row>
    <row r="5215" spans="3:8" ht="18" customHeight="1" x14ac:dyDescent="0.25">
      <c r="C5215" s="36" t="str">
        <f t="shared" si="403"/>
        <v/>
      </c>
      <c r="D5215" s="36">
        <f t="shared" si="404"/>
        <v>0</v>
      </c>
      <c r="E5215" s="36" t="e">
        <f t="shared" si="405"/>
        <v>#VALUE!</v>
      </c>
      <c r="F5215" s="78" t="e">
        <f t="shared" si="406"/>
        <v>#VALUE!</v>
      </c>
      <c r="G5215" s="99">
        <f t="shared" si="407"/>
        <v>0</v>
      </c>
      <c r="H5215" s="99">
        <v>1</v>
      </c>
    </row>
    <row r="5216" spans="3:8" ht="18" customHeight="1" x14ac:dyDescent="0.25">
      <c r="C5216" s="36" t="str">
        <f t="shared" si="403"/>
        <v/>
      </c>
      <c r="D5216" s="36">
        <f t="shared" si="404"/>
        <v>0</v>
      </c>
      <c r="E5216" s="36" t="e">
        <f t="shared" si="405"/>
        <v>#VALUE!</v>
      </c>
      <c r="F5216" s="78" t="e">
        <f t="shared" si="406"/>
        <v>#VALUE!</v>
      </c>
      <c r="G5216" s="99">
        <f t="shared" si="407"/>
        <v>0</v>
      </c>
      <c r="H5216" s="99">
        <v>1</v>
      </c>
    </row>
    <row r="5217" spans="3:8" ht="18" customHeight="1" x14ac:dyDescent="0.25">
      <c r="C5217" s="36" t="str">
        <f t="shared" si="403"/>
        <v/>
      </c>
      <c r="D5217" s="36">
        <f t="shared" si="404"/>
        <v>0</v>
      </c>
      <c r="E5217" s="36" t="e">
        <f t="shared" si="405"/>
        <v>#VALUE!</v>
      </c>
      <c r="F5217" s="78" t="e">
        <f t="shared" si="406"/>
        <v>#VALUE!</v>
      </c>
      <c r="G5217" s="99">
        <f t="shared" si="407"/>
        <v>0</v>
      </c>
      <c r="H5217" s="99">
        <v>1</v>
      </c>
    </row>
    <row r="5218" spans="3:8" ht="18" customHeight="1" x14ac:dyDescent="0.25">
      <c r="C5218" s="36" t="str">
        <f t="shared" si="403"/>
        <v/>
      </c>
      <c r="D5218" s="36">
        <f t="shared" si="404"/>
        <v>0</v>
      </c>
      <c r="E5218" s="36" t="e">
        <f t="shared" si="405"/>
        <v>#VALUE!</v>
      </c>
      <c r="F5218" s="78" t="e">
        <f t="shared" si="406"/>
        <v>#VALUE!</v>
      </c>
      <c r="G5218" s="99">
        <f t="shared" si="407"/>
        <v>0</v>
      </c>
      <c r="H5218" s="99">
        <v>1</v>
      </c>
    </row>
    <row r="5219" spans="3:8" ht="18" customHeight="1" x14ac:dyDescent="0.25">
      <c r="C5219" s="36" t="str">
        <f t="shared" si="403"/>
        <v/>
      </c>
      <c r="D5219" s="36">
        <f t="shared" si="404"/>
        <v>0</v>
      </c>
      <c r="E5219" s="36" t="e">
        <f t="shared" si="405"/>
        <v>#VALUE!</v>
      </c>
      <c r="F5219" s="78" t="e">
        <f t="shared" si="406"/>
        <v>#VALUE!</v>
      </c>
      <c r="G5219" s="99">
        <f t="shared" si="407"/>
        <v>0</v>
      </c>
      <c r="H5219" s="99">
        <v>1</v>
      </c>
    </row>
    <row r="5220" spans="3:8" ht="18" customHeight="1" x14ac:dyDescent="0.25">
      <c r="C5220" s="36" t="str">
        <f t="shared" si="403"/>
        <v/>
      </c>
      <c r="D5220" s="36">
        <f t="shared" si="404"/>
        <v>0</v>
      </c>
      <c r="E5220" s="36" t="e">
        <f t="shared" si="405"/>
        <v>#VALUE!</v>
      </c>
      <c r="F5220" s="78" t="e">
        <f t="shared" si="406"/>
        <v>#VALUE!</v>
      </c>
      <c r="G5220" s="99">
        <f t="shared" si="407"/>
        <v>0</v>
      </c>
      <c r="H5220" s="99">
        <v>1</v>
      </c>
    </row>
    <row r="5221" spans="3:8" ht="18" customHeight="1" x14ac:dyDescent="0.25">
      <c r="C5221" s="36" t="str">
        <f t="shared" si="403"/>
        <v/>
      </c>
      <c r="D5221" s="36">
        <f t="shared" si="404"/>
        <v>0</v>
      </c>
      <c r="E5221" s="36" t="e">
        <f t="shared" si="405"/>
        <v>#VALUE!</v>
      </c>
      <c r="F5221" s="78" t="e">
        <f t="shared" si="406"/>
        <v>#VALUE!</v>
      </c>
      <c r="G5221" s="99">
        <f t="shared" si="407"/>
        <v>0</v>
      </c>
      <c r="H5221" s="99">
        <v>1</v>
      </c>
    </row>
    <row r="5222" spans="3:8" ht="18" customHeight="1" x14ac:dyDescent="0.25">
      <c r="C5222" s="36" t="str">
        <f t="shared" si="403"/>
        <v/>
      </c>
      <c r="D5222" s="36">
        <f t="shared" si="404"/>
        <v>0</v>
      </c>
      <c r="E5222" s="36" t="e">
        <f t="shared" si="405"/>
        <v>#VALUE!</v>
      </c>
      <c r="F5222" s="78" t="e">
        <f t="shared" si="406"/>
        <v>#VALUE!</v>
      </c>
      <c r="G5222" s="99">
        <f t="shared" si="407"/>
        <v>0</v>
      </c>
      <c r="H5222" s="99">
        <v>1</v>
      </c>
    </row>
    <row r="5223" spans="3:8" ht="18" customHeight="1" x14ac:dyDescent="0.25">
      <c r="C5223" s="36" t="str">
        <f t="shared" si="403"/>
        <v/>
      </c>
      <c r="D5223" s="36">
        <f t="shared" si="404"/>
        <v>0</v>
      </c>
      <c r="E5223" s="36" t="e">
        <f t="shared" si="405"/>
        <v>#VALUE!</v>
      </c>
      <c r="F5223" s="78" t="e">
        <f t="shared" si="406"/>
        <v>#VALUE!</v>
      </c>
      <c r="G5223" s="99">
        <f t="shared" si="407"/>
        <v>0</v>
      </c>
      <c r="H5223" s="99">
        <v>1</v>
      </c>
    </row>
    <row r="5224" spans="3:8" ht="18" customHeight="1" x14ac:dyDescent="0.25">
      <c r="C5224" s="36" t="str">
        <f t="shared" si="403"/>
        <v/>
      </c>
      <c r="D5224" s="36">
        <f t="shared" si="404"/>
        <v>0</v>
      </c>
      <c r="E5224" s="36" t="e">
        <f t="shared" si="405"/>
        <v>#VALUE!</v>
      </c>
      <c r="F5224" s="78" t="e">
        <f t="shared" si="406"/>
        <v>#VALUE!</v>
      </c>
      <c r="G5224" s="99">
        <f t="shared" si="407"/>
        <v>0</v>
      </c>
      <c r="H5224" s="99">
        <v>1</v>
      </c>
    </row>
    <row r="5225" spans="3:8" ht="18" customHeight="1" x14ac:dyDescent="0.25">
      <c r="C5225" s="36" t="str">
        <f t="shared" si="403"/>
        <v/>
      </c>
      <c r="D5225" s="36">
        <f t="shared" si="404"/>
        <v>0</v>
      </c>
      <c r="E5225" s="36" t="e">
        <f t="shared" si="405"/>
        <v>#VALUE!</v>
      </c>
      <c r="F5225" s="78" t="e">
        <f t="shared" si="406"/>
        <v>#VALUE!</v>
      </c>
      <c r="G5225" s="99">
        <f t="shared" si="407"/>
        <v>0</v>
      </c>
      <c r="H5225" s="99">
        <v>1</v>
      </c>
    </row>
    <row r="5226" spans="3:8" ht="18" customHeight="1" x14ac:dyDescent="0.25">
      <c r="C5226" s="36" t="str">
        <f t="shared" si="403"/>
        <v/>
      </c>
      <c r="D5226" s="36">
        <f t="shared" si="404"/>
        <v>0</v>
      </c>
      <c r="E5226" s="36" t="e">
        <f t="shared" si="405"/>
        <v>#VALUE!</v>
      </c>
      <c r="F5226" s="78" t="e">
        <f t="shared" si="406"/>
        <v>#VALUE!</v>
      </c>
      <c r="G5226" s="99">
        <f t="shared" si="407"/>
        <v>0</v>
      </c>
      <c r="H5226" s="99">
        <v>1</v>
      </c>
    </row>
    <row r="5227" spans="3:8" ht="18" customHeight="1" x14ac:dyDescent="0.25">
      <c r="C5227" s="36" t="str">
        <f t="shared" si="403"/>
        <v/>
      </c>
      <c r="D5227" s="36">
        <f t="shared" si="404"/>
        <v>0</v>
      </c>
      <c r="E5227" s="36" t="e">
        <f t="shared" si="405"/>
        <v>#VALUE!</v>
      </c>
      <c r="F5227" s="78" t="e">
        <f t="shared" si="406"/>
        <v>#VALUE!</v>
      </c>
      <c r="G5227" s="99">
        <f t="shared" si="407"/>
        <v>0</v>
      </c>
      <c r="H5227" s="99">
        <v>1</v>
      </c>
    </row>
    <row r="5228" spans="3:8" ht="18" customHeight="1" x14ac:dyDescent="0.25">
      <c r="C5228" s="36" t="str">
        <f t="shared" si="403"/>
        <v/>
      </c>
      <c r="D5228" s="36">
        <f t="shared" si="404"/>
        <v>0</v>
      </c>
      <c r="E5228" s="36" t="e">
        <f t="shared" si="405"/>
        <v>#VALUE!</v>
      </c>
      <c r="F5228" s="78" t="e">
        <f t="shared" si="406"/>
        <v>#VALUE!</v>
      </c>
      <c r="G5228" s="99">
        <f t="shared" si="407"/>
        <v>0</v>
      </c>
      <c r="H5228" s="99">
        <v>1</v>
      </c>
    </row>
    <row r="5229" spans="3:8" ht="18" customHeight="1" x14ac:dyDescent="0.25">
      <c r="C5229" s="36" t="str">
        <f t="shared" si="403"/>
        <v/>
      </c>
      <c r="D5229" s="36">
        <f t="shared" si="404"/>
        <v>0</v>
      </c>
      <c r="E5229" s="36" t="e">
        <f t="shared" si="405"/>
        <v>#VALUE!</v>
      </c>
      <c r="F5229" s="78" t="e">
        <f t="shared" si="406"/>
        <v>#VALUE!</v>
      </c>
      <c r="G5229" s="99">
        <f t="shared" si="407"/>
        <v>0</v>
      </c>
      <c r="H5229" s="99">
        <v>1</v>
      </c>
    </row>
    <row r="5230" spans="3:8" ht="18" customHeight="1" x14ac:dyDescent="0.25">
      <c r="C5230" s="36" t="str">
        <f t="shared" si="403"/>
        <v/>
      </c>
      <c r="D5230" s="36">
        <f t="shared" si="404"/>
        <v>0</v>
      </c>
      <c r="E5230" s="36" t="e">
        <f t="shared" si="405"/>
        <v>#VALUE!</v>
      </c>
      <c r="F5230" s="78" t="e">
        <f t="shared" si="406"/>
        <v>#VALUE!</v>
      </c>
      <c r="G5230" s="99">
        <f t="shared" si="407"/>
        <v>0</v>
      </c>
      <c r="H5230" s="99">
        <v>1</v>
      </c>
    </row>
    <row r="5231" spans="3:8" ht="18" customHeight="1" x14ac:dyDescent="0.25">
      <c r="C5231" s="36" t="str">
        <f t="shared" si="403"/>
        <v/>
      </c>
      <c r="D5231" s="36">
        <f t="shared" si="404"/>
        <v>0</v>
      </c>
      <c r="E5231" s="36" t="e">
        <f t="shared" si="405"/>
        <v>#VALUE!</v>
      </c>
      <c r="F5231" s="78" t="e">
        <f t="shared" si="406"/>
        <v>#VALUE!</v>
      </c>
      <c r="G5231" s="99">
        <f t="shared" si="407"/>
        <v>0</v>
      </c>
      <c r="H5231" s="99">
        <v>1</v>
      </c>
    </row>
    <row r="5232" spans="3:8" ht="18" customHeight="1" x14ac:dyDescent="0.25">
      <c r="C5232" s="36" t="str">
        <f t="shared" si="403"/>
        <v/>
      </c>
      <c r="D5232" s="36">
        <f t="shared" si="404"/>
        <v>0</v>
      </c>
      <c r="E5232" s="36" t="e">
        <f t="shared" si="405"/>
        <v>#VALUE!</v>
      </c>
      <c r="F5232" s="78" t="e">
        <f t="shared" si="406"/>
        <v>#VALUE!</v>
      </c>
      <c r="G5232" s="99">
        <f t="shared" si="407"/>
        <v>0</v>
      </c>
      <c r="H5232" s="99">
        <v>1</v>
      </c>
    </row>
    <row r="5233" spans="3:8" ht="18" customHeight="1" x14ac:dyDescent="0.25">
      <c r="C5233" s="36" t="str">
        <f t="shared" si="403"/>
        <v/>
      </c>
      <c r="D5233" s="36">
        <f t="shared" si="404"/>
        <v>0</v>
      </c>
      <c r="E5233" s="36" t="e">
        <f t="shared" si="405"/>
        <v>#VALUE!</v>
      </c>
      <c r="F5233" s="78" t="e">
        <f t="shared" si="406"/>
        <v>#VALUE!</v>
      </c>
      <c r="G5233" s="99">
        <f t="shared" si="407"/>
        <v>0</v>
      </c>
      <c r="H5233" s="99">
        <v>1</v>
      </c>
    </row>
    <row r="5234" spans="3:8" ht="18" customHeight="1" x14ac:dyDescent="0.25">
      <c r="C5234" s="36" t="str">
        <f t="shared" si="403"/>
        <v/>
      </c>
      <c r="D5234" s="36">
        <f t="shared" si="404"/>
        <v>0</v>
      </c>
      <c r="E5234" s="36" t="e">
        <f t="shared" si="405"/>
        <v>#VALUE!</v>
      </c>
      <c r="F5234" s="78" t="e">
        <f t="shared" si="406"/>
        <v>#VALUE!</v>
      </c>
      <c r="G5234" s="99">
        <f t="shared" si="407"/>
        <v>0</v>
      </c>
      <c r="H5234" s="99">
        <v>1</v>
      </c>
    </row>
    <row r="5235" spans="3:8" ht="18" customHeight="1" x14ac:dyDescent="0.25">
      <c r="C5235" s="36" t="str">
        <f t="shared" si="403"/>
        <v/>
      </c>
      <c r="D5235" s="36">
        <f t="shared" si="404"/>
        <v>0</v>
      </c>
      <c r="E5235" s="36" t="e">
        <f t="shared" si="405"/>
        <v>#VALUE!</v>
      </c>
      <c r="F5235" s="78" t="e">
        <f t="shared" si="406"/>
        <v>#VALUE!</v>
      </c>
      <c r="G5235" s="99">
        <f t="shared" si="407"/>
        <v>0</v>
      </c>
      <c r="H5235" s="99">
        <v>1</v>
      </c>
    </row>
    <row r="5236" spans="3:8" ht="18" customHeight="1" x14ac:dyDescent="0.25">
      <c r="C5236" s="36" t="str">
        <f t="shared" si="403"/>
        <v/>
      </c>
      <c r="D5236" s="36">
        <f t="shared" si="404"/>
        <v>0</v>
      </c>
      <c r="E5236" s="36" t="e">
        <f t="shared" si="405"/>
        <v>#VALUE!</v>
      </c>
      <c r="F5236" s="78" t="e">
        <f t="shared" si="406"/>
        <v>#VALUE!</v>
      </c>
      <c r="G5236" s="99">
        <f t="shared" si="407"/>
        <v>0</v>
      </c>
      <c r="H5236" s="99">
        <v>1</v>
      </c>
    </row>
    <row r="5237" spans="3:8" ht="18" customHeight="1" x14ac:dyDescent="0.25">
      <c r="C5237" s="36" t="str">
        <f t="shared" si="403"/>
        <v/>
      </c>
      <c r="D5237" s="36">
        <f t="shared" si="404"/>
        <v>0</v>
      </c>
      <c r="E5237" s="36" t="e">
        <f t="shared" si="405"/>
        <v>#VALUE!</v>
      </c>
      <c r="F5237" s="78" t="e">
        <f t="shared" si="406"/>
        <v>#VALUE!</v>
      </c>
      <c r="G5237" s="99">
        <f t="shared" si="407"/>
        <v>0</v>
      </c>
      <c r="H5237" s="99">
        <v>1</v>
      </c>
    </row>
    <row r="5238" spans="3:8" ht="18" customHeight="1" x14ac:dyDescent="0.25">
      <c r="C5238" s="36" t="str">
        <f t="shared" si="403"/>
        <v/>
      </c>
      <c r="D5238" s="36">
        <f t="shared" si="404"/>
        <v>0</v>
      </c>
      <c r="E5238" s="36" t="e">
        <f t="shared" si="405"/>
        <v>#VALUE!</v>
      </c>
      <c r="F5238" s="78" t="e">
        <f t="shared" si="406"/>
        <v>#VALUE!</v>
      </c>
      <c r="G5238" s="99">
        <f t="shared" si="407"/>
        <v>0</v>
      </c>
      <c r="H5238" s="99">
        <v>1</v>
      </c>
    </row>
    <row r="5239" spans="3:8" ht="18" customHeight="1" x14ac:dyDescent="0.25">
      <c r="C5239" s="36" t="str">
        <f t="shared" si="403"/>
        <v/>
      </c>
      <c r="D5239" s="36">
        <f t="shared" si="404"/>
        <v>0</v>
      </c>
      <c r="E5239" s="36" t="e">
        <f t="shared" si="405"/>
        <v>#VALUE!</v>
      </c>
      <c r="F5239" s="78" t="e">
        <f t="shared" si="406"/>
        <v>#VALUE!</v>
      </c>
      <c r="G5239" s="99">
        <f t="shared" si="407"/>
        <v>0</v>
      </c>
      <c r="H5239" s="99">
        <v>1</v>
      </c>
    </row>
    <row r="5240" spans="3:8" ht="18" customHeight="1" x14ac:dyDescent="0.25">
      <c r="C5240" s="36" t="str">
        <f t="shared" si="403"/>
        <v/>
      </c>
      <c r="D5240" s="36">
        <f t="shared" si="404"/>
        <v>0</v>
      </c>
      <c r="E5240" s="36" t="e">
        <f t="shared" si="405"/>
        <v>#VALUE!</v>
      </c>
      <c r="F5240" s="78" t="e">
        <f t="shared" si="406"/>
        <v>#VALUE!</v>
      </c>
      <c r="G5240" s="99">
        <f t="shared" si="407"/>
        <v>0</v>
      </c>
      <c r="H5240" s="99">
        <v>1</v>
      </c>
    </row>
    <row r="5241" spans="3:8" ht="18" customHeight="1" x14ac:dyDescent="0.25">
      <c r="C5241" s="36" t="str">
        <f t="shared" si="403"/>
        <v/>
      </c>
      <c r="D5241" s="36">
        <f t="shared" si="404"/>
        <v>0</v>
      </c>
      <c r="E5241" s="36" t="e">
        <f t="shared" si="405"/>
        <v>#VALUE!</v>
      </c>
      <c r="F5241" s="78" t="e">
        <f t="shared" si="406"/>
        <v>#VALUE!</v>
      </c>
      <c r="G5241" s="99">
        <f t="shared" si="407"/>
        <v>0</v>
      </c>
      <c r="H5241" s="99">
        <v>1</v>
      </c>
    </row>
    <row r="5242" spans="3:8" ht="18" customHeight="1" x14ac:dyDescent="0.25">
      <c r="C5242" s="36" t="str">
        <f t="shared" si="403"/>
        <v/>
      </c>
      <c r="D5242" s="36">
        <f t="shared" si="404"/>
        <v>0</v>
      </c>
      <c r="E5242" s="36" t="e">
        <f t="shared" si="405"/>
        <v>#VALUE!</v>
      </c>
      <c r="F5242" s="78" t="e">
        <f t="shared" si="406"/>
        <v>#VALUE!</v>
      </c>
      <c r="G5242" s="99">
        <f t="shared" si="407"/>
        <v>0</v>
      </c>
      <c r="H5242" s="99">
        <v>1</v>
      </c>
    </row>
    <row r="5243" spans="3:8" ht="18" customHeight="1" x14ac:dyDescent="0.25">
      <c r="C5243" s="36" t="str">
        <f t="shared" si="403"/>
        <v/>
      </c>
      <c r="D5243" s="36">
        <f t="shared" si="404"/>
        <v>0</v>
      </c>
      <c r="E5243" s="36" t="e">
        <f t="shared" si="405"/>
        <v>#VALUE!</v>
      </c>
      <c r="F5243" s="78" t="e">
        <f t="shared" si="406"/>
        <v>#VALUE!</v>
      </c>
      <c r="G5243" s="99">
        <f t="shared" si="407"/>
        <v>0</v>
      </c>
      <c r="H5243" s="99">
        <v>1</v>
      </c>
    </row>
    <row r="5244" spans="3:8" ht="18" customHeight="1" x14ac:dyDescent="0.25">
      <c r="C5244" s="36" t="str">
        <f t="shared" si="403"/>
        <v/>
      </c>
      <c r="D5244" s="36">
        <f t="shared" si="404"/>
        <v>0</v>
      </c>
      <c r="E5244" s="36" t="e">
        <f t="shared" si="405"/>
        <v>#VALUE!</v>
      </c>
      <c r="F5244" s="78" t="e">
        <f t="shared" si="406"/>
        <v>#VALUE!</v>
      </c>
      <c r="G5244" s="99">
        <f t="shared" si="407"/>
        <v>0</v>
      </c>
      <c r="H5244" s="99">
        <v>1</v>
      </c>
    </row>
    <row r="5245" spans="3:8" ht="18" customHeight="1" x14ac:dyDescent="0.25">
      <c r="C5245" s="36" t="str">
        <f t="shared" si="403"/>
        <v/>
      </c>
      <c r="D5245" s="36">
        <f t="shared" si="404"/>
        <v>0</v>
      </c>
      <c r="E5245" s="36" t="e">
        <f t="shared" si="405"/>
        <v>#VALUE!</v>
      </c>
      <c r="F5245" s="78" t="e">
        <f t="shared" si="406"/>
        <v>#VALUE!</v>
      </c>
      <c r="G5245" s="99">
        <f t="shared" si="407"/>
        <v>0</v>
      </c>
      <c r="H5245" s="99">
        <v>1</v>
      </c>
    </row>
    <row r="5246" spans="3:8" ht="18" customHeight="1" x14ac:dyDescent="0.25">
      <c r="C5246" s="36" t="str">
        <f t="shared" si="403"/>
        <v/>
      </c>
      <c r="D5246" s="36">
        <f t="shared" si="404"/>
        <v>0</v>
      </c>
      <c r="E5246" s="36" t="e">
        <f t="shared" si="405"/>
        <v>#VALUE!</v>
      </c>
      <c r="F5246" s="78" t="e">
        <f t="shared" si="406"/>
        <v>#VALUE!</v>
      </c>
      <c r="G5246" s="99">
        <f t="shared" si="407"/>
        <v>0</v>
      </c>
      <c r="H5246" s="99">
        <v>1</v>
      </c>
    </row>
    <row r="5247" spans="3:8" ht="18" customHeight="1" x14ac:dyDescent="0.25">
      <c r="C5247" s="36" t="str">
        <f t="shared" si="403"/>
        <v/>
      </c>
      <c r="D5247" s="36">
        <f t="shared" si="404"/>
        <v>0</v>
      </c>
      <c r="E5247" s="36" t="e">
        <f t="shared" si="405"/>
        <v>#VALUE!</v>
      </c>
      <c r="F5247" s="78" t="e">
        <f t="shared" si="406"/>
        <v>#VALUE!</v>
      </c>
      <c r="G5247" s="99">
        <f t="shared" si="407"/>
        <v>0</v>
      </c>
      <c r="H5247" s="99">
        <v>1</v>
      </c>
    </row>
    <row r="5248" spans="3:8" ht="18" customHeight="1" x14ac:dyDescent="0.25">
      <c r="C5248" s="36" t="str">
        <f t="shared" si="403"/>
        <v/>
      </c>
      <c r="D5248" s="36">
        <f t="shared" si="404"/>
        <v>0</v>
      </c>
      <c r="E5248" s="36" t="e">
        <f t="shared" si="405"/>
        <v>#VALUE!</v>
      </c>
      <c r="F5248" s="78" t="e">
        <f t="shared" si="406"/>
        <v>#VALUE!</v>
      </c>
      <c r="G5248" s="99">
        <f t="shared" si="407"/>
        <v>0</v>
      </c>
      <c r="H5248" s="99">
        <v>1</v>
      </c>
    </row>
    <row r="5249" spans="3:8" ht="18" customHeight="1" x14ac:dyDescent="0.25">
      <c r="C5249" s="36" t="str">
        <f t="shared" si="403"/>
        <v/>
      </c>
      <c r="D5249" s="36">
        <f t="shared" si="404"/>
        <v>0</v>
      </c>
      <c r="E5249" s="36" t="e">
        <f t="shared" si="405"/>
        <v>#VALUE!</v>
      </c>
      <c r="F5249" s="78" t="e">
        <f t="shared" si="406"/>
        <v>#VALUE!</v>
      </c>
      <c r="G5249" s="99">
        <f t="shared" si="407"/>
        <v>0</v>
      </c>
      <c r="H5249" s="99">
        <v>1</v>
      </c>
    </row>
    <row r="5250" spans="3:8" ht="18" customHeight="1" x14ac:dyDescent="0.25">
      <c r="C5250" s="36" t="str">
        <f t="shared" si="403"/>
        <v/>
      </c>
      <c r="D5250" s="36">
        <f t="shared" si="404"/>
        <v>0</v>
      </c>
      <c r="E5250" s="36" t="e">
        <f t="shared" si="405"/>
        <v>#VALUE!</v>
      </c>
      <c r="F5250" s="78" t="e">
        <f t="shared" si="406"/>
        <v>#VALUE!</v>
      </c>
      <c r="G5250" s="99">
        <f t="shared" si="407"/>
        <v>0</v>
      </c>
      <c r="H5250" s="99">
        <v>1</v>
      </c>
    </row>
    <row r="5251" spans="3:8" ht="18" customHeight="1" x14ac:dyDescent="0.25">
      <c r="C5251" s="36" t="str">
        <f t="shared" ref="C5251:C5314" si="408">TRIM(RIGHT(SUBSTITUTE(A5251,"/",REPT(" ",LEN(A5251))),LEN(A5251)))</f>
        <v/>
      </c>
      <c r="D5251" s="36">
        <f t="shared" ref="D5251:D5314" si="409">B5251</f>
        <v>0</v>
      </c>
      <c r="E5251" s="36" t="e">
        <f t="shared" ref="E5251:E5314" si="410">LEFT(A5251,LEN(A5251)-LEN(C5251)-1)</f>
        <v>#VALUE!</v>
      </c>
      <c r="F5251" s="78" t="e">
        <f t="shared" ref="F5251:F5314" si="411">LEFT(A5251,FIND("/",A5251,FIND("/",A5251)+1)-1)</f>
        <v>#VALUE!</v>
      </c>
      <c r="G5251" s="99">
        <f t="shared" ref="G5251:G5314" si="412">B5251</f>
        <v>0</v>
      </c>
      <c r="H5251" s="99">
        <v>1</v>
      </c>
    </row>
    <row r="5252" spans="3:8" ht="18" customHeight="1" x14ac:dyDescent="0.25">
      <c r="C5252" s="36" t="str">
        <f t="shared" si="408"/>
        <v/>
      </c>
      <c r="D5252" s="36">
        <f t="shared" si="409"/>
        <v>0</v>
      </c>
      <c r="E5252" s="36" t="e">
        <f t="shared" si="410"/>
        <v>#VALUE!</v>
      </c>
      <c r="F5252" s="78" t="e">
        <f t="shared" si="411"/>
        <v>#VALUE!</v>
      </c>
      <c r="G5252" s="99">
        <f t="shared" si="412"/>
        <v>0</v>
      </c>
      <c r="H5252" s="99">
        <v>1</v>
      </c>
    </row>
    <row r="5253" spans="3:8" ht="18" customHeight="1" x14ac:dyDescent="0.25">
      <c r="C5253" s="36" t="str">
        <f t="shared" si="408"/>
        <v/>
      </c>
      <c r="D5253" s="36">
        <f t="shared" si="409"/>
        <v>0</v>
      </c>
      <c r="E5253" s="36" t="e">
        <f t="shared" si="410"/>
        <v>#VALUE!</v>
      </c>
      <c r="F5253" s="78" t="e">
        <f t="shared" si="411"/>
        <v>#VALUE!</v>
      </c>
      <c r="G5253" s="99">
        <f t="shared" si="412"/>
        <v>0</v>
      </c>
      <c r="H5253" s="99">
        <v>1</v>
      </c>
    </row>
    <row r="5254" spans="3:8" ht="18" customHeight="1" x14ac:dyDescent="0.25">
      <c r="C5254" s="36" t="str">
        <f t="shared" si="408"/>
        <v/>
      </c>
      <c r="D5254" s="36">
        <f t="shared" si="409"/>
        <v>0</v>
      </c>
      <c r="E5254" s="36" t="e">
        <f t="shared" si="410"/>
        <v>#VALUE!</v>
      </c>
      <c r="F5254" s="78" t="e">
        <f t="shared" si="411"/>
        <v>#VALUE!</v>
      </c>
      <c r="G5254" s="99">
        <f t="shared" si="412"/>
        <v>0</v>
      </c>
      <c r="H5254" s="99">
        <v>1</v>
      </c>
    </row>
    <row r="5255" spans="3:8" ht="18" customHeight="1" x14ac:dyDescent="0.25">
      <c r="C5255" s="36" t="str">
        <f t="shared" si="408"/>
        <v/>
      </c>
      <c r="D5255" s="36">
        <f t="shared" si="409"/>
        <v>0</v>
      </c>
      <c r="E5255" s="36" t="e">
        <f t="shared" si="410"/>
        <v>#VALUE!</v>
      </c>
      <c r="F5255" s="78" t="e">
        <f t="shared" si="411"/>
        <v>#VALUE!</v>
      </c>
      <c r="G5255" s="99">
        <f t="shared" si="412"/>
        <v>0</v>
      </c>
      <c r="H5255" s="99">
        <v>1</v>
      </c>
    </row>
    <row r="5256" spans="3:8" ht="18" customHeight="1" x14ac:dyDescent="0.25">
      <c r="C5256" s="36" t="str">
        <f t="shared" si="408"/>
        <v/>
      </c>
      <c r="D5256" s="36">
        <f t="shared" si="409"/>
        <v>0</v>
      </c>
      <c r="E5256" s="36" t="e">
        <f t="shared" si="410"/>
        <v>#VALUE!</v>
      </c>
      <c r="F5256" s="78" t="e">
        <f t="shared" si="411"/>
        <v>#VALUE!</v>
      </c>
      <c r="G5256" s="99">
        <f t="shared" si="412"/>
        <v>0</v>
      </c>
      <c r="H5256" s="99">
        <v>1</v>
      </c>
    </row>
    <row r="5257" spans="3:8" ht="18" customHeight="1" x14ac:dyDescent="0.25">
      <c r="C5257" s="36" t="str">
        <f t="shared" si="408"/>
        <v/>
      </c>
      <c r="D5257" s="36">
        <f t="shared" si="409"/>
        <v>0</v>
      </c>
      <c r="E5257" s="36" t="e">
        <f t="shared" si="410"/>
        <v>#VALUE!</v>
      </c>
      <c r="F5257" s="78" t="e">
        <f t="shared" si="411"/>
        <v>#VALUE!</v>
      </c>
      <c r="G5257" s="99">
        <f t="shared" si="412"/>
        <v>0</v>
      </c>
      <c r="H5257" s="99">
        <v>1</v>
      </c>
    </row>
    <row r="5258" spans="3:8" ht="18" customHeight="1" x14ac:dyDescent="0.25">
      <c r="C5258" s="36" t="str">
        <f t="shared" si="408"/>
        <v/>
      </c>
      <c r="D5258" s="36">
        <f t="shared" si="409"/>
        <v>0</v>
      </c>
      <c r="E5258" s="36" t="e">
        <f t="shared" si="410"/>
        <v>#VALUE!</v>
      </c>
      <c r="F5258" s="78" t="e">
        <f t="shared" si="411"/>
        <v>#VALUE!</v>
      </c>
      <c r="G5258" s="99">
        <f t="shared" si="412"/>
        <v>0</v>
      </c>
      <c r="H5258" s="99">
        <v>1</v>
      </c>
    </row>
    <row r="5259" spans="3:8" ht="18" customHeight="1" x14ac:dyDescent="0.25">
      <c r="C5259" s="36" t="str">
        <f t="shared" si="408"/>
        <v/>
      </c>
      <c r="D5259" s="36">
        <f t="shared" si="409"/>
        <v>0</v>
      </c>
      <c r="E5259" s="36" t="e">
        <f t="shared" si="410"/>
        <v>#VALUE!</v>
      </c>
      <c r="F5259" s="78" t="e">
        <f t="shared" si="411"/>
        <v>#VALUE!</v>
      </c>
      <c r="G5259" s="99">
        <f t="shared" si="412"/>
        <v>0</v>
      </c>
      <c r="H5259" s="99">
        <v>1</v>
      </c>
    </row>
    <row r="5260" spans="3:8" ht="18" customHeight="1" x14ac:dyDescent="0.25">
      <c r="C5260" s="36" t="str">
        <f t="shared" si="408"/>
        <v/>
      </c>
      <c r="D5260" s="36">
        <f t="shared" si="409"/>
        <v>0</v>
      </c>
      <c r="E5260" s="36" t="e">
        <f t="shared" si="410"/>
        <v>#VALUE!</v>
      </c>
      <c r="F5260" s="78" t="e">
        <f t="shared" si="411"/>
        <v>#VALUE!</v>
      </c>
      <c r="G5260" s="99">
        <f t="shared" si="412"/>
        <v>0</v>
      </c>
      <c r="H5260" s="99">
        <v>1</v>
      </c>
    </row>
    <row r="5261" spans="3:8" ht="18" customHeight="1" x14ac:dyDescent="0.25">
      <c r="C5261" s="36" t="str">
        <f t="shared" si="408"/>
        <v/>
      </c>
      <c r="D5261" s="36">
        <f t="shared" si="409"/>
        <v>0</v>
      </c>
      <c r="E5261" s="36" t="e">
        <f t="shared" si="410"/>
        <v>#VALUE!</v>
      </c>
      <c r="F5261" s="78" t="e">
        <f t="shared" si="411"/>
        <v>#VALUE!</v>
      </c>
      <c r="G5261" s="99">
        <f t="shared" si="412"/>
        <v>0</v>
      </c>
      <c r="H5261" s="99">
        <v>1</v>
      </c>
    </row>
    <row r="5262" spans="3:8" ht="18" customHeight="1" x14ac:dyDescent="0.25">
      <c r="C5262" s="36" t="str">
        <f t="shared" si="408"/>
        <v/>
      </c>
      <c r="D5262" s="36">
        <f t="shared" si="409"/>
        <v>0</v>
      </c>
      <c r="E5262" s="36" t="e">
        <f t="shared" si="410"/>
        <v>#VALUE!</v>
      </c>
      <c r="F5262" s="78" t="e">
        <f t="shared" si="411"/>
        <v>#VALUE!</v>
      </c>
      <c r="G5262" s="99">
        <f t="shared" si="412"/>
        <v>0</v>
      </c>
      <c r="H5262" s="99">
        <v>1</v>
      </c>
    </row>
    <row r="5263" spans="3:8" ht="18" customHeight="1" x14ac:dyDescent="0.25">
      <c r="C5263" s="36" t="str">
        <f t="shared" si="408"/>
        <v/>
      </c>
      <c r="D5263" s="36">
        <f t="shared" si="409"/>
        <v>0</v>
      </c>
      <c r="E5263" s="36" t="e">
        <f t="shared" si="410"/>
        <v>#VALUE!</v>
      </c>
      <c r="F5263" s="78" t="e">
        <f t="shared" si="411"/>
        <v>#VALUE!</v>
      </c>
      <c r="G5263" s="99">
        <f t="shared" si="412"/>
        <v>0</v>
      </c>
      <c r="H5263" s="99">
        <v>1</v>
      </c>
    </row>
    <row r="5264" spans="3:8" ht="18" customHeight="1" x14ac:dyDescent="0.25">
      <c r="C5264" s="36" t="str">
        <f t="shared" si="408"/>
        <v/>
      </c>
      <c r="D5264" s="36">
        <f t="shared" si="409"/>
        <v>0</v>
      </c>
      <c r="E5264" s="36" t="e">
        <f t="shared" si="410"/>
        <v>#VALUE!</v>
      </c>
      <c r="F5264" s="78" t="e">
        <f t="shared" si="411"/>
        <v>#VALUE!</v>
      </c>
      <c r="G5264" s="99">
        <f t="shared" si="412"/>
        <v>0</v>
      </c>
      <c r="H5264" s="99">
        <v>1</v>
      </c>
    </row>
    <row r="5265" spans="3:8" ht="18" customHeight="1" x14ac:dyDescent="0.25">
      <c r="C5265" s="36" t="str">
        <f t="shared" si="408"/>
        <v/>
      </c>
      <c r="D5265" s="36">
        <f t="shared" si="409"/>
        <v>0</v>
      </c>
      <c r="E5265" s="36" t="e">
        <f t="shared" si="410"/>
        <v>#VALUE!</v>
      </c>
      <c r="F5265" s="78" t="e">
        <f t="shared" si="411"/>
        <v>#VALUE!</v>
      </c>
      <c r="G5265" s="99">
        <f t="shared" si="412"/>
        <v>0</v>
      </c>
      <c r="H5265" s="99">
        <v>1</v>
      </c>
    </row>
    <row r="5266" spans="3:8" ht="18" customHeight="1" x14ac:dyDescent="0.25">
      <c r="C5266" s="36" t="str">
        <f t="shared" si="408"/>
        <v/>
      </c>
      <c r="D5266" s="36">
        <f t="shared" si="409"/>
        <v>0</v>
      </c>
      <c r="E5266" s="36" t="e">
        <f t="shared" si="410"/>
        <v>#VALUE!</v>
      </c>
      <c r="F5266" s="78" t="e">
        <f t="shared" si="411"/>
        <v>#VALUE!</v>
      </c>
      <c r="G5266" s="99">
        <f t="shared" si="412"/>
        <v>0</v>
      </c>
      <c r="H5266" s="99">
        <v>1</v>
      </c>
    </row>
    <row r="5267" spans="3:8" ht="18" customHeight="1" x14ac:dyDescent="0.25">
      <c r="C5267" s="36" t="str">
        <f t="shared" si="408"/>
        <v/>
      </c>
      <c r="D5267" s="36">
        <f t="shared" si="409"/>
        <v>0</v>
      </c>
      <c r="E5267" s="36" t="e">
        <f t="shared" si="410"/>
        <v>#VALUE!</v>
      </c>
      <c r="F5267" s="78" t="e">
        <f t="shared" si="411"/>
        <v>#VALUE!</v>
      </c>
      <c r="G5267" s="99">
        <f t="shared" si="412"/>
        <v>0</v>
      </c>
      <c r="H5267" s="99">
        <v>1</v>
      </c>
    </row>
    <row r="5268" spans="3:8" ht="18" customHeight="1" x14ac:dyDescent="0.25">
      <c r="C5268" s="36" t="str">
        <f t="shared" si="408"/>
        <v/>
      </c>
      <c r="D5268" s="36">
        <f t="shared" si="409"/>
        <v>0</v>
      </c>
      <c r="E5268" s="36" t="e">
        <f t="shared" si="410"/>
        <v>#VALUE!</v>
      </c>
      <c r="F5268" s="78" t="e">
        <f t="shared" si="411"/>
        <v>#VALUE!</v>
      </c>
      <c r="G5268" s="99">
        <f t="shared" si="412"/>
        <v>0</v>
      </c>
      <c r="H5268" s="99">
        <v>1</v>
      </c>
    </row>
    <row r="5269" spans="3:8" ht="18" customHeight="1" x14ac:dyDescent="0.25">
      <c r="C5269" s="36" t="str">
        <f t="shared" si="408"/>
        <v/>
      </c>
      <c r="D5269" s="36">
        <f t="shared" si="409"/>
        <v>0</v>
      </c>
      <c r="E5269" s="36" t="e">
        <f t="shared" si="410"/>
        <v>#VALUE!</v>
      </c>
      <c r="F5269" s="78" t="e">
        <f t="shared" si="411"/>
        <v>#VALUE!</v>
      </c>
      <c r="G5269" s="99">
        <f t="shared" si="412"/>
        <v>0</v>
      </c>
      <c r="H5269" s="99">
        <v>1</v>
      </c>
    </row>
    <row r="5270" spans="3:8" ht="18" customHeight="1" x14ac:dyDescent="0.25">
      <c r="C5270" s="36" t="str">
        <f t="shared" si="408"/>
        <v/>
      </c>
      <c r="D5270" s="36">
        <f t="shared" si="409"/>
        <v>0</v>
      </c>
      <c r="E5270" s="36" t="e">
        <f t="shared" si="410"/>
        <v>#VALUE!</v>
      </c>
      <c r="F5270" s="78" t="e">
        <f t="shared" si="411"/>
        <v>#VALUE!</v>
      </c>
      <c r="G5270" s="99">
        <f t="shared" si="412"/>
        <v>0</v>
      </c>
      <c r="H5270" s="99">
        <v>1</v>
      </c>
    </row>
    <row r="5271" spans="3:8" ht="18" customHeight="1" x14ac:dyDescent="0.25">
      <c r="C5271" s="36" t="str">
        <f t="shared" si="408"/>
        <v/>
      </c>
      <c r="D5271" s="36">
        <f t="shared" si="409"/>
        <v>0</v>
      </c>
      <c r="E5271" s="36" t="e">
        <f t="shared" si="410"/>
        <v>#VALUE!</v>
      </c>
      <c r="F5271" s="78" t="e">
        <f t="shared" si="411"/>
        <v>#VALUE!</v>
      </c>
      <c r="G5271" s="99">
        <f t="shared" si="412"/>
        <v>0</v>
      </c>
      <c r="H5271" s="99">
        <v>1</v>
      </c>
    </row>
    <row r="5272" spans="3:8" ht="18" customHeight="1" x14ac:dyDescent="0.25">
      <c r="C5272" s="36" t="str">
        <f t="shared" si="408"/>
        <v/>
      </c>
      <c r="D5272" s="36">
        <f t="shared" si="409"/>
        <v>0</v>
      </c>
      <c r="E5272" s="36" t="e">
        <f t="shared" si="410"/>
        <v>#VALUE!</v>
      </c>
      <c r="F5272" s="78" t="e">
        <f t="shared" si="411"/>
        <v>#VALUE!</v>
      </c>
      <c r="G5272" s="99">
        <f t="shared" si="412"/>
        <v>0</v>
      </c>
      <c r="H5272" s="99">
        <v>1</v>
      </c>
    </row>
    <row r="5273" spans="3:8" ht="18" customHeight="1" x14ac:dyDescent="0.25">
      <c r="C5273" s="36" t="str">
        <f t="shared" si="408"/>
        <v/>
      </c>
      <c r="D5273" s="36">
        <f t="shared" si="409"/>
        <v>0</v>
      </c>
      <c r="E5273" s="36" t="e">
        <f t="shared" si="410"/>
        <v>#VALUE!</v>
      </c>
      <c r="F5273" s="78" t="e">
        <f t="shared" si="411"/>
        <v>#VALUE!</v>
      </c>
      <c r="G5273" s="99">
        <f t="shared" si="412"/>
        <v>0</v>
      </c>
      <c r="H5273" s="99">
        <v>1</v>
      </c>
    </row>
    <row r="5274" spans="3:8" ht="18" customHeight="1" x14ac:dyDescent="0.25">
      <c r="C5274" s="36" t="str">
        <f t="shared" si="408"/>
        <v/>
      </c>
      <c r="D5274" s="36">
        <f t="shared" si="409"/>
        <v>0</v>
      </c>
      <c r="E5274" s="36" t="e">
        <f t="shared" si="410"/>
        <v>#VALUE!</v>
      </c>
      <c r="F5274" s="78" t="e">
        <f t="shared" si="411"/>
        <v>#VALUE!</v>
      </c>
      <c r="G5274" s="99">
        <f t="shared" si="412"/>
        <v>0</v>
      </c>
      <c r="H5274" s="99">
        <v>1</v>
      </c>
    </row>
    <row r="5275" spans="3:8" ht="18" customHeight="1" x14ac:dyDescent="0.25">
      <c r="C5275" s="36" t="str">
        <f t="shared" si="408"/>
        <v/>
      </c>
      <c r="D5275" s="36">
        <f t="shared" si="409"/>
        <v>0</v>
      </c>
      <c r="E5275" s="36" t="e">
        <f t="shared" si="410"/>
        <v>#VALUE!</v>
      </c>
      <c r="F5275" s="78" t="e">
        <f t="shared" si="411"/>
        <v>#VALUE!</v>
      </c>
      <c r="G5275" s="99">
        <f t="shared" si="412"/>
        <v>0</v>
      </c>
      <c r="H5275" s="99">
        <v>1</v>
      </c>
    </row>
    <row r="5276" spans="3:8" ht="18" customHeight="1" x14ac:dyDescent="0.25">
      <c r="C5276" s="36" t="str">
        <f t="shared" si="408"/>
        <v/>
      </c>
      <c r="D5276" s="36">
        <f t="shared" si="409"/>
        <v>0</v>
      </c>
      <c r="E5276" s="36" t="e">
        <f t="shared" si="410"/>
        <v>#VALUE!</v>
      </c>
      <c r="F5276" s="78" t="e">
        <f t="shared" si="411"/>
        <v>#VALUE!</v>
      </c>
      <c r="G5276" s="99">
        <f t="shared" si="412"/>
        <v>0</v>
      </c>
      <c r="H5276" s="99">
        <v>1</v>
      </c>
    </row>
    <row r="5277" spans="3:8" ht="18" customHeight="1" x14ac:dyDescent="0.25">
      <c r="C5277" s="36" t="str">
        <f t="shared" si="408"/>
        <v/>
      </c>
      <c r="D5277" s="36">
        <f t="shared" si="409"/>
        <v>0</v>
      </c>
      <c r="E5277" s="36" t="e">
        <f t="shared" si="410"/>
        <v>#VALUE!</v>
      </c>
      <c r="F5277" s="78" t="e">
        <f t="shared" si="411"/>
        <v>#VALUE!</v>
      </c>
      <c r="G5277" s="99">
        <f t="shared" si="412"/>
        <v>0</v>
      </c>
      <c r="H5277" s="99">
        <v>1</v>
      </c>
    </row>
    <row r="5278" spans="3:8" ht="18" customHeight="1" x14ac:dyDescent="0.25">
      <c r="C5278" s="36" t="str">
        <f t="shared" si="408"/>
        <v/>
      </c>
      <c r="D5278" s="36">
        <f t="shared" si="409"/>
        <v>0</v>
      </c>
      <c r="E5278" s="36" t="e">
        <f t="shared" si="410"/>
        <v>#VALUE!</v>
      </c>
      <c r="F5278" s="78" t="e">
        <f t="shared" si="411"/>
        <v>#VALUE!</v>
      </c>
      <c r="G5278" s="99">
        <f t="shared" si="412"/>
        <v>0</v>
      </c>
      <c r="H5278" s="99">
        <v>1</v>
      </c>
    </row>
    <row r="5279" spans="3:8" ht="18" customHeight="1" x14ac:dyDescent="0.25">
      <c r="C5279" s="36" t="str">
        <f t="shared" si="408"/>
        <v/>
      </c>
      <c r="D5279" s="36">
        <f t="shared" si="409"/>
        <v>0</v>
      </c>
      <c r="E5279" s="36" t="e">
        <f t="shared" si="410"/>
        <v>#VALUE!</v>
      </c>
      <c r="F5279" s="78" t="e">
        <f t="shared" si="411"/>
        <v>#VALUE!</v>
      </c>
      <c r="G5279" s="99">
        <f t="shared" si="412"/>
        <v>0</v>
      </c>
      <c r="H5279" s="99">
        <v>1</v>
      </c>
    </row>
    <row r="5280" spans="3:8" ht="18" customHeight="1" x14ac:dyDescent="0.25">
      <c r="C5280" s="36" t="str">
        <f t="shared" si="408"/>
        <v/>
      </c>
      <c r="D5280" s="36">
        <f t="shared" si="409"/>
        <v>0</v>
      </c>
      <c r="E5280" s="36" t="e">
        <f t="shared" si="410"/>
        <v>#VALUE!</v>
      </c>
      <c r="F5280" s="78" t="e">
        <f t="shared" si="411"/>
        <v>#VALUE!</v>
      </c>
      <c r="G5280" s="99">
        <f t="shared" si="412"/>
        <v>0</v>
      </c>
      <c r="H5280" s="99">
        <v>1</v>
      </c>
    </row>
    <row r="5281" spans="3:8" ht="18" customHeight="1" x14ac:dyDescent="0.25">
      <c r="C5281" s="36" t="str">
        <f t="shared" si="408"/>
        <v/>
      </c>
      <c r="D5281" s="36">
        <f t="shared" si="409"/>
        <v>0</v>
      </c>
      <c r="E5281" s="36" t="e">
        <f t="shared" si="410"/>
        <v>#VALUE!</v>
      </c>
      <c r="F5281" s="78" t="e">
        <f t="shared" si="411"/>
        <v>#VALUE!</v>
      </c>
      <c r="G5281" s="99">
        <f t="shared" si="412"/>
        <v>0</v>
      </c>
      <c r="H5281" s="99">
        <v>1</v>
      </c>
    </row>
    <row r="5282" spans="3:8" ht="18" customHeight="1" x14ac:dyDescent="0.25">
      <c r="C5282" s="36" t="str">
        <f t="shared" si="408"/>
        <v/>
      </c>
      <c r="D5282" s="36">
        <f t="shared" si="409"/>
        <v>0</v>
      </c>
      <c r="E5282" s="36" t="e">
        <f t="shared" si="410"/>
        <v>#VALUE!</v>
      </c>
      <c r="F5282" s="78" t="e">
        <f t="shared" si="411"/>
        <v>#VALUE!</v>
      </c>
      <c r="G5282" s="99">
        <f t="shared" si="412"/>
        <v>0</v>
      </c>
      <c r="H5282" s="99">
        <v>1</v>
      </c>
    </row>
    <row r="5283" spans="3:8" ht="18" customHeight="1" x14ac:dyDescent="0.25">
      <c r="C5283" s="36" t="str">
        <f t="shared" si="408"/>
        <v/>
      </c>
      <c r="D5283" s="36">
        <f t="shared" si="409"/>
        <v>0</v>
      </c>
      <c r="E5283" s="36" t="e">
        <f t="shared" si="410"/>
        <v>#VALUE!</v>
      </c>
      <c r="F5283" s="78" t="e">
        <f t="shared" si="411"/>
        <v>#VALUE!</v>
      </c>
      <c r="G5283" s="99">
        <f t="shared" si="412"/>
        <v>0</v>
      </c>
      <c r="H5283" s="99">
        <v>1</v>
      </c>
    </row>
    <row r="5284" spans="3:8" ht="18" customHeight="1" x14ac:dyDescent="0.25">
      <c r="C5284" s="36" t="str">
        <f t="shared" si="408"/>
        <v/>
      </c>
      <c r="D5284" s="36">
        <f t="shared" si="409"/>
        <v>0</v>
      </c>
      <c r="E5284" s="36" t="e">
        <f t="shared" si="410"/>
        <v>#VALUE!</v>
      </c>
      <c r="F5284" s="78" t="e">
        <f t="shared" si="411"/>
        <v>#VALUE!</v>
      </c>
      <c r="G5284" s="99">
        <f t="shared" si="412"/>
        <v>0</v>
      </c>
      <c r="H5284" s="99">
        <v>1</v>
      </c>
    </row>
    <row r="5285" spans="3:8" ht="18" customHeight="1" x14ac:dyDescent="0.25">
      <c r="C5285" s="36" t="str">
        <f t="shared" si="408"/>
        <v/>
      </c>
      <c r="D5285" s="36">
        <f t="shared" si="409"/>
        <v>0</v>
      </c>
      <c r="E5285" s="36" t="e">
        <f t="shared" si="410"/>
        <v>#VALUE!</v>
      </c>
      <c r="F5285" s="78" t="e">
        <f t="shared" si="411"/>
        <v>#VALUE!</v>
      </c>
      <c r="G5285" s="99">
        <f t="shared" si="412"/>
        <v>0</v>
      </c>
      <c r="H5285" s="99">
        <v>1</v>
      </c>
    </row>
    <row r="5286" spans="3:8" ht="18" customHeight="1" x14ac:dyDescent="0.25">
      <c r="C5286" s="36" t="str">
        <f t="shared" si="408"/>
        <v/>
      </c>
      <c r="D5286" s="36">
        <f t="shared" si="409"/>
        <v>0</v>
      </c>
      <c r="E5286" s="36" t="e">
        <f t="shared" si="410"/>
        <v>#VALUE!</v>
      </c>
      <c r="F5286" s="78" t="e">
        <f t="shared" si="411"/>
        <v>#VALUE!</v>
      </c>
      <c r="G5286" s="99">
        <f t="shared" si="412"/>
        <v>0</v>
      </c>
      <c r="H5286" s="99">
        <v>1</v>
      </c>
    </row>
    <row r="5287" spans="3:8" ht="18" customHeight="1" x14ac:dyDescent="0.25">
      <c r="C5287" s="36" t="str">
        <f t="shared" si="408"/>
        <v/>
      </c>
      <c r="D5287" s="36">
        <f t="shared" si="409"/>
        <v>0</v>
      </c>
      <c r="E5287" s="36" t="e">
        <f t="shared" si="410"/>
        <v>#VALUE!</v>
      </c>
      <c r="F5287" s="78" t="e">
        <f t="shared" si="411"/>
        <v>#VALUE!</v>
      </c>
      <c r="G5287" s="99">
        <f t="shared" si="412"/>
        <v>0</v>
      </c>
      <c r="H5287" s="99">
        <v>1</v>
      </c>
    </row>
    <row r="5288" spans="3:8" ht="18" customHeight="1" x14ac:dyDescent="0.25">
      <c r="C5288" s="36" t="str">
        <f t="shared" si="408"/>
        <v/>
      </c>
      <c r="D5288" s="36">
        <f t="shared" si="409"/>
        <v>0</v>
      </c>
      <c r="E5288" s="36" t="e">
        <f t="shared" si="410"/>
        <v>#VALUE!</v>
      </c>
      <c r="F5288" s="78" t="e">
        <f t="shared" si="411"/>
        <v>#VALUE!</v>
      </c>
      <c r="G5288" s="99">
        <f t="shared" si="412"/>
        <v>0</v>
      </c>
      <c r="H5288" s="99">
        <v>1</v>
      </c>
    </row>
    <row r="5289" spans="3:8" ht="18" customHeight="1" x14ac:dyDescent="0.25">
      <c r="C5289" s="36" t="str">
        <f t="shared" si="408"/>
        <v/>
      </c>
      <c r="D5289" s="36">
        <f t="shared" si="409"/>
        <v>0</v>
      </c>
      <c r="E5289" s="36" t="e">
        <f t="shared" si="410"/>
        <v>#VALUE!</v>
      </c>
      <c r="F5289" s="78" t="e">
        <f t="shared" si="411"/>
        <v>#VALUE!</v>
      </c>
      <c r="G5289" s="99">
        <f t="shared" si="412"/>
        <v>0</v>
      </c>
      <c r="H5289" s="99">
        <v>1</v>
      </c>
    </row>
    <row r="5290" spans="3:8" ht="18" customHeight="1" x14ac:dyDescent="0.25">
      <c r="C5290" s="36" t="str">
        <f t="shared" si="408"/>
        <v/>
      </c>
      <c r="D5290" s="36">
        <f t="shared" si="409"/>
        <v>0</v>
      </c>
      <c r="E5290" s="36" t="e">
        <f t="shared" si="410"/>
        <v>#VALUE!</v>
      </c>
      <c r="F5290" s="78" t="e">
        <f t="shared" si="411"/>
        <v>#VALUE!</v>
      </c>
      <c r="G5290" s="99">
        <f t="shared" si="412"/>
        <v>0</v>
      </c>
      <c r="H5290" s="99">
        <v>1</v>
      </c>
    </row>
    <row r="5291" spans="3:8" ht="18" customHeight="1" x14ac:dyDescent="0.25">
      <c r="C5291" s="36" t="str">
        <f t="shared" si="408"/>
        <v/>
      </c>
      <c r="D5291" s="36">
        <f t="shared" si="409"/>
        <v>0</v>
      </c>
      <c r="E5291" s="36" t="e">
        <f t="shared" si="410"/>
        <v>#VALUE!</v>
      </c>
      <c r="F5291" s="78" t="e">
        <f t="shared" si="411"/>
        <v>#VALUE!</v>
      </c>
      <c r="G5291" s="99">
        <f t="shared" si="412"/>
        <v>0</v>
      </c>
      <c r="H5291" s="99">
        <v>1</v>
      </c>
    </row>
    <row r="5292" spans="3:8" ht="18" customHeight="1" x14ac:dyDescent="0.25">
      <c r="C5292" s="36" t="str">
        <f t="shared" si="408"/>
        <v/>
      </c>
      <c r="D5292" s="36">
        <f t="shared" si="409"/>
        <v>0</v>
      </c>
      <c r="E5292" s="36" t="e">
        <f t="shared" si="410"/>
        <v>#VALUE!</v>
      </c>
      <c r="F5292" s="78" t="e">
        <f t="shared" si="411"/>
        <v>#VALUE!</v>
      </c>
      <c r="G5292" s="99">
        <f t="shared" si="412"/>
        <v>0</v>
      </c>
      <c r="H5292" s="99">
        <v>1</v>
      </c>
    </row>
    <row r="5293" spans="3:8" ht="18" customHeight="1" x14ac:dyDescent="0.25">
      <c r="C5293" s="36" t="str">
        <f t="shared" si="408"/>
        <v/>
      </c>
      <c r="D5293" s="36">
        <f t="shared" si="409"/>
        <v>0</v>
      </c>
      <c r="E5293" s="36" t="e">
        <f t="shared" si="410"/>
        <v>#VALUE!</v>
      </c>
      <c r="F5293" s="78" t="e">
        <f t="shared" si="411"/>
        <v>#VALUE!</v>
      </c>
      <c r="G5293" s="99">
        <f t="shared" si="412"/>
        <v>0</v>
      </c>
      <c r="H5293" s="99">
        <v>1</v>
      </c>
    </row>
    <row r="5294" spans="3:8" ht="18" customHeight="1" x14ac:dyDescent="0.25">
      <c r="C5294" s="36" t="str">
        <f t="shared" si="408"/>
        <v/>
      </c>
      <c r="D5294" s="36">
        <f t="shared" si="409"/>
        <v>0</v>
      </c>
      <c r="E5294" s="36" t="e">
        <f t="shared" si="410"/>
        <v>#VALUE!</v>
      </c>
      <c r="F5294" s="78" t="e">
        <f t="shared" si="411"/>
        <v>#VALUE!</v>
      </c>
      <c r="G5294" s="99">
        <f t="shared" si="412"/>
        <v>0</v>
      </c>
      <c r="H5294" s="99">
        <v>1</v>
      </c>
    </row>
    <row r="5295" spans="3:8" ht="18" customHeight="1" x14ac:dyDescent="0.25">
      <c r="C5295" s="36" t="str">
        <f t="shared" si="408"/>
        <v/>
      </c>
      <c r="D5295" s="36">
        <f t="shared" si="409"/>
        <v>0</v>
      </c>
      <c r="E5295" s="36" t="e">
        <f t="shared" si="410"/>
        <v>#VALUE!</v>
      </c>
      <c r="F5295" s="78" t="e">
        <f t="shared" si="411"/>
        <v>#VALUE!</v>
      </c>
      <c r="G5295" s="99">
        <f t="shared" si="412"/>
        <v>0</v>
      </c>
      <c r="H5295" s="99">
        <v>1</v>
      </c>
    </row>
    <row r="5296" spans="3:8" ht="18" customHeight="1" x14ac:dyDescent="0.25">
      <c r="C5296" s="36" t="str">
        <f t="shared" si="408"/>
        <v/>
      </c>
      <c r="D5296" s="36">
        <f t="shared" si="409"/>
        <v>0</v>
      </c>
      <c r="E5296" s="36" t="e">
        <f t="shared" si="410"/>
        <v>#VALUE!</v>
      </c>
      <c r="F5296" s="78" t="e">
        <f t="shared" si="411"/>
        <v>#VALUE!</v>
      </c>
      <c r="G5296" s="99">
        <f t="shared" si="412"/>
        <v>0</v>
      </c>
      <c r="H5296" s="99">
        <v>1</v>
      </c>
    </row>
    <row r="5297" spans="3:8" ht="18" customHeight="1" x14ac:dyDescent="0.25">
      <c r="C5297" s="36" t="str">
        <f t="shared" si="408"/>
        <v/>
      </c>
      <c r="D5297" s="36">
        <f t="shared" si="409"/>
        <v>0</v>
      </c>
      <c r="E5297" s="36" t="e">
        <f t="shared" si="410"/>
        <v>#VALUE!</v>
      </c>
      <c r="F5297" s="78" t="e">
        <f t="shared" si="411"/>
        <v>#VALUE!</v>
      </c>
      <c r="G5297" s="99">
        <f t="shared" si="412"/>
        <v>0</v>
      </c>
      <c r="H5297" s="99">
        <v>1</v>
      </c>
    </row>
    <row r="5298" spans="3:8" ht="18" customHeight="1" x14ac:dyDescent="0.25">
      <c r="C5298" s="36" t="str">
        <f t="shared" si="408"/>
        <v/>
      </c>
      <c r="D5298" s="36">
        <f t="shared" si="409"/>
        <v>0</v>
      </c>
      <c r="E5298" s="36" t="e">
        <f t="shared" si="410"/>
        <v>#VALUE!</v>
      </c>
      <c r="F5298" s="78" t="e">
        <f t="shared" si="411"/>
        <v>#VALUE!</v>
      </c>
      <c r="G5298" s="99">
        <f t="shared" si="412"/>
        <v>0</v>
      </c>
      <c r="H5298" s="99">
        <v>1</v>
      </c>
    </row>
    <row r="5299" spans="3:8" ht="18" customHeight="1" x14ac:dyDescent="0.25">
      <c r="C5299" s="36" t="str">
        <f t="shared" si="408"/>
        <v/>
      </c>
      <c r="D5299" s="36">
        <f t="shared" si="409"/>
        <v>0</v>
      </c>
      <c r="E5299" s="36" t="e">
        <f t="shared" si="410"/>
        <v>#VALUE!</v>
      </c>
      <c r="F5299" s="78" t="e">
        <f t="shared" si="411"/>
        <v>#VALUE!</v>
      </c>
      <c r="G5299" s="99">
        <f t="shared" si="412"/>
        <v>0</v>
      </c>
      <c r="H5299" s="99">
        <v>1</v>
      </c>
    </row>
    <row r="5300" spans="3:8" ht="18" customHeight="1" x14ac:dyDescent="0.25">
      <c r="C5300" s="36" t="str">
        <f t="shared" si="408"/>
        <v/>
      </c>
      <c r="D5300" s="36">
        <f t="shared" si="409"/>
        <v>0</v>
      </c>
      <c r="E5300" s="36" t="e">
        <f t="shared" si="410"/>
        <v>#VALUE!</v>
      </c>
      <c r="F5300" s="78" t="e">
        <f t="shared" si="411"/>
        <v>#VALUE!</v>
      </c>
      <c r="G5300" s="99">
        <f t="shared" si="412"/>
        <v>0</v>
      </c>
      <c r="H5300" s="99">
        <v>1</v>
      </c>
    </row>
    <row r="5301" spans="3:8" ht="18" customHeight="1" x14ac:dyDescent="0.25">
      <c r="C5301" s="36" t="str">
        <f t="shared" si="408"/>
        <v/>
      </c>
      <c r="D5301" s="36">
        <f t="shared" si="409"/>
        <v>0</v>
      </c>
      <c r="E5301" s="36" t="e">
        <f t="shared" si="410"/>
        <v>#VALUE!</v>
      </c>
      <c r="F5301" s="78" t="e">
        <f t="shared" si="411"/>
        <v>#VALUE!</v>
      </c>
      <c r="G5301" s="99">
        <f t="shared" si="412"/>
        <v>0</v>
      </c>
      <c r="H5301" s="99">
        <v>1</v>
      </c>
    </row>
    <row r="5302" spans="3:8" ht="18" customHeight="1" x14ac:dyDescent="0.25">
      <c r="C5302" s="36" t="str">
        <f t="shared" si="408"/>
        <v/>
      </c>
      <c r="D5302" s="36">
        <f t="shared" si="409"/>
        <v>0</v>
      </c>
      <c r="E5302" s="36" t="e">
        <f t="shared" si="410"/>
        <v>#VALUE!</v>
      </c>
      <c r="F5302" s="78" t="e">
        <f t="shared" si="411"/>
        <v>#VALUE!</v>
      </c>
      <c r="G5302" s="99">
        <f t="shared" si="412"/>
        <v>0</v>
      </c>
      <c r="H5302" s="99">
        <v>1</v>
      </c>
    </row>
    <row r="5303" spans="3:8" ht="18" customHeight="1" x14ac:dyDescent="0.25">
      <c r="C5303" s="36" t="str">
        <f t="shared" si="408"/>
        <v/>
      </c>
      <c r="D5303" s="36">
        <f t="shared" si="409"/>
        <v>0</v>
      </c>
      <c r="E5303" s="36" t="e">
        <f t="shared" si="410"/>
        <v>#VALUE!</v>
      </c>
      <c r="F5303" s="78" t="e">
        <f t="shared" si="411"/>
        <v>#VALUE!</v>
      </c>
      <c r="G5303" s="99">
        <f t="shared" si="412"/>
        <v>0</v>
      </c>
      <c r="H5303" s="99">
        <v>1</v>
      </c>
    </row>
    <row r="5304" spans="3:8" ht="18" customHeight="1" x14ac:dyDescent="0.25">
      <c r="C5304" s="36" t="str">
        <f t="shared" si="408"/>
        <v/>
      </c>
      <c r="D5304" s="36">
        <f t="shared" si="409"/>
        <v>0</v>
      </c>
      <c r="E5304" s="36" t="e">
        <f t="shared" si="410"/>
        <v>#VALUE!</v>
      </c>
      <c r="F5304" s="78" t="e">
        <f t="shared" si="411"/>
        <v>#VALUE!</v>
      </c>
      <c r="G5304" s="99">
        <f t="shared" si="412"/>
        <v>0</v>
      </c>
      <c r="H5304" s="99">
        <v>1</v>
      </c>
    </row>
    <row r="5305" spans="3:8" ht="18" customHeight="1" x14ac:dyDescent="0.25">
      <c r="C5305" s="36" t="str">
        <f t="shared" si="408"/>
        <v/>
      </c>
      <c r="D5305" s="36">
        <f t="shared" si="409"/>
        <v>0</v>
      </c>
      <c r="E5305" s="36" t="e">
        <f t="shared" si="410"/>
        <v>#VALUE!</v>
      </c>
      <c r="F5305" s="78" t="e">
        <f t="shared" si="411"/>
        <v>#VALUE!</v>
      </c>
      <c r="G5305" s="99">
        <f t="shared" si="412"/>
        <v>0</v>
      </c>
      <c r="H5305" s="99">
        <v>1</v>
      </c>
    </row>
    <row r="5306" spans="3:8" ht="18" customHeight="1" x14ac:dyDescent="0.25">
      <c r="C5306" s="36" t="str">
        <f t="shared" si="408"/>
        <v/>
      </c>
      <c r="D5306" s="36">
        <f t="shared" si="409"/>
        <v>0</v>
      </c>
      <c r="E5306" s="36" t="e">
        <f t="shared" si="410"/>
        <v>#VALUE!</v>
      </c>
      <c r="F5306" s="78" t="e">
        <f t="shared" si="411"/>
        <v>#VALUE!</v>
      </c>
      <c r="G5306" s="99">
        <f t="shared" si="412"/>
        <v>0</v>
      </c>
      <c r="H5306" s="99">
        <v>1</v>
      </c>
    </row>
    <row r="5307" spans="3:8" ht="18" customHeight="1" x14ac:dyDescent="0.25">
      <c r="C5307" s="36" t="str">
        <f t="shared" si="408"/>
        <v/>
      </c>
      <c r="D5307" s="36">
        <f t="shared" si="409"/>
        <v>0</v>
      </c>
      <c r="E5307" s="36" t="e">
        <f t="shared" si="410"/>
        <v>#VALUE!</v>
      </c>
      <c r="F5307" s="78" t="e">
        <f t="shared" si="411"/>
        <v>#VALUE!</v>
      </c>
      <c r="G5307" s="99">
        <f t="shared" si="412"/>
        <v>0</v>
      </c>
      <c r="H5307" s="99">
        <v>1</v>
      </c>
    </row>
    <row r="5308" spans="3:8" ht="18" customHeight="1" x14ac:dyDescent="0.25">
      <c r="C5308" s="36" t="str">
        <f t="shared" si="408"/>
        <v/>
      </c>
      <c r="D5308" s="36">
        <f t="shared" si="409"/>
        <v>0</v>
      </c>
      <c r="E5308" s="36" t="e">
        <f t="shared" si="410"/>
        <v>#VALUE!</v>
      </c>
      <c r="F5308" s="78" t="e">
        <f t="shared" si="411"/>
        <v>#VALUE!</v>
      </c>
      <c r="G5308" s="99">
        <f t="shared" si="412"/>
        <v>0</v>
      </c>
      <c r="H5308" s="99">
        <v>1</v>
      </c>
    </row>
    <row r="5309" spans="3:8" ht="18" customHeight="1" x14ac:dyDescent="0.25">
      <c r="C5309" s="36" t="str">
        <f t="shared" si="408"/>
        <v/>
      </c>
      <c r="D5309" s="36">
        <f t="shared" si="409"/>
        <v>0</v>
      </c>
      <c r="E5309" s="36" t="e">
        <f t="shared" si="410"/>
        <v>#VALUE!</v>
      </c>
      <c r="F5309" s="78" t="e">
        <f t="shared" si="411"/>
        <v>#VALUE!</v>
      </c>
      <c r="G5309" s="99">
        <f t="shared" si="412"/>
        <v>0</v>
      </c>
      <c r="H5309" s="99">
        <v>1</v>
      </c>
    </row>
    <row r="5310" spans="3:8" ht="18" customHeight="1" x14ac:dyDescent="0.25">
      <c r="C5310" s="36" t="str">
        <f t="shared" si="408"/>
        <v/>
      </c>
      <c r="D5310" s="36">
        <f t="shared" si="409"/>
        <v>0</v>
      </c>
      <c r="E5310" s="36" t="e">
        <f t="shared" si="410"/>
        <v>#VALUE!</v>
      </c>
      <c r="F5310" s="78" t="e">
        <f t="shared" si="411"/>
        <v>#VALUE!</v>
      </c>
      <c r="G5310" s="99">
        <f t="shared" si="412"/>
        <v>0</v>
      </c>
      <c r="H5310" s="99">
        <v>1</v>
      </c>
    </row>
    <row r="5311" spans="3:8" ht="18" customHeight="1" x14ac:dyDescent="0.25">
      <c r="C5311" s="36" t="str">
        <f t="shared" si="408"/>
        <v/>
      </c>
      <c r="D5311" s="36">
        <f t="shared" si="409"/>
        <v>0</v>
      </c>
      <c r="E5311" s="36" t="e">
        <f t="shared" si="410"/>
        <v>#VALUE!</v>
      </c>
      <c r="F5311" s="78" t="e">
        <f t="shared" si="411"/>
        <v>#VALUE!</v>
      </c>
      <c r="G5311" s="99">
        <f t="shared" si="412"/>
        <v>0</v>
      </c>
      <c r="H5311" s="99">
        <v>1</v>
      </c>
    </row>
    <row r="5312" spans="3:8" ht="18" customHeight="1" x14ac:dyDescent="0.25">
      <c r="C5312" s="36" t="str">
        <f t="shared" si="408"/>
        <v/>
      </c>
      <c r="D5312" s="36">
        <f t="shared" si="409"/>
        <v>0</v>
      </c>
      <c r="E5312" s="36" t="e">
        <f t="shared" si="410"/>
        <v>#VALUE!</v>
      </c>
      <c r="F5312" s="78" t="e">
        <f t="shared" si="411"/>
        <v>#VALUE!</v>
      </c>
      <c r="G5312" s="99">
        <f t="shared" si="412"/>
        <v>0</v>
      </c>
      <c r="H5312" s="99">
        <v>1</v>
      </c>
    </row>
    <row r="5313" spans="3:8" ht="18" customHeight="1" x14ac:dyDescent="0.25">
      <c r="C5313" s="36" t="str">
        <f t="shared" si="408"/>
        <v/>
      </c>
      <c r="D5313" s="36">
        <f t="shared" si="409"/>
        <v>0</v>
      </c>
      <c r="E5313" s="36" t="e">
        <f t="shared" si="410"/>
        <v>#VALUE!</v>
      </c>
      <c r="F5313" s="78" t="e">
        <f t="shared" si="411"/>
        <v>#VALUE!</v>
      </c>
      <c r="G5313" s="99">
        <f t="shared" si="412"/>
        <v>0</v>
      </c>
      <c r="H5313" s="99">
        <v>1</v>
      </c>
    </row>
    <row r="5314" spans="3:8" ht="18" customHeight="1" x14ac:dyDescent="0.25">
      <c r="C5314" s="36" t="str">
        <f t="shared" si="408"/>
        <v/>
      </c>
      <c r="D5314" s="36">
        <f t="shared" si="409"/>
        <v>0</v>
      </c>
      <c r="E5314" s="36" t="e">
        <f t="shared" si="410"/>
        <v>#VALUE!</v>
      </c>
      <c r="F5314" s="78" t="e">
        <f t="shared" si="411"/>
        <v>#VALUE!</v>
      </c>
      <c r="G5314" s="99">
        <f t="shared" si="412"/>
        <v>0</v>
      </c>
      <c r="H5314" s="99">
        <v>1</v>
      </c>
    </row>
    <row r="5315" spans="3:8" ht="18" customHeight="1" x14ac:dyDescent="0.25">
      <c r="C5315" s="36" t="str">
        <f t="shared" ref="C5315:C5378" si="413">TRIM(RIGHT(SUBSTITUTE(A5315,"/",REPT(" ",LEN(A5315))),LEN(A5315)))</f>
        <v/>
      </c>
      <c r="D5315" s="36">
        <f t="shared" ref="D5315:D5378" si="414">B5315</f>
        <v>0</v>
      </c>
      <c r="E5315" s="36" t="e">
        <f t="shared" ref="E5315:E5378" si="415">LEFT(A5315,LEN(A5315)-LEN(C5315)-1)</f>
        <v>#VALUE!</v>
      </c>
      <c r="F5315" s="78" t="e">
        <f t="shared" ref="F5315:F5378" si="416">LEFT(A5315,FIND("/",A5315,FIND("/",A5315)+1)-1)</f>
        <v>#VALUE!</v>
      </c>
      <c r="G5315" s="99">
        <f t="shared" ref="G5315:G5378" si="417">B5315</f>
        <v>0</v>
      </c>
      <c r="H5315" s="99">
        <v>1</v>
      </c>
    </row>
    <row r="5316" spans="3:8" ht="18" customHeight="1" x14ac:dyDescent="0.25">
      <c r="C5316" s="36" t="str">
        <f t="shared" si="413"/>
        <v/>
      </c>
      <c r="D5316" s="36">
        <f t="shared" si="414"/>
        <v>0</v>
      </c>
      <c r="E5316" s="36" t="e">
        <f t="shared" si="415"/>
        <v>#VALUE!</v>
      </c>
      <c r="F5316" s="78" t="e">
        <f t="shared" si="416"/>
        <v>#VALUE!</v>
      </c>
      <c r="G5316" s="99">
        <f t="shared" si="417"/>
        <v>0</v>
      </c>
      <c r="H5316" s="99">
        <v>1</v>
      </c>
    </row>
    <row r="5317" spans="3:8" ht="18" customHeight="1" x14ac:dyDescent="0.25">
      <c r="C5317" s="36" t="str">
        <f t="shared" si="413"/>
        <v/>
      </c>
      <c r="D5317" s="36">
        <f t="shared" si="414"/>
        <v>0</v>
      </c>
      <c r="E5317" s="36" t="e">
        <f t="shared" si="415"/>
        <v>#VALUE!</v>
      </c>
      <c r="F5317" s="78" t="e">
        <f t="shared" si="416"/>
        <v>#VALUE!</v>
      </c>
      <c r="G5317" s="99">
        <f t="shared" si="417"/>
        <v>0</v>
      </c>
      <c r="H5317" s="99">
        <v>1</v>
      </c>
    </row>
    <row r="5318" spans="3:8" ht="18" customHeight="1" x14ac:dyDescent="0.25">
      <c r="C5318" s="36" t="str">
        <f t="shared" si="413"/>
        <v/>
      </c>
      <c r="D5318" s="36">
        <f t="shared" si="414"/>
        <v>0</v>
      </c>
      <c r="E5318" s="36" t="e">
        <f t="shared" si="415"/>
        <v>#VALUE!</v>
      </c>
      <c r="F5318" s="78" t="e">
        <f t="shared" si="416"/>
        <v>#VALUE!</v>
      </c>
      <c r="G5318" s="99">
        <f t="shared" si="417"/>
        <v>0</v>
      </c>
      <c r="H5318" s="99">
        <v>1</v>
      </c>
    </row>
    <row r="5319" spans="3:8" ht="18" customHeight="1" x14ac:dyDescent="0.25">
      <c r="C5319" s="36" t="str">
        <f t="shared" si="413"/>
        <v/>
      </c>
      <c r="D5319" s="36">
        <f t="shared" si="414"/>
        <v>0</v>
      </c>
      <c r="E5319" s="36" t="e">
        <f t="shared" si="415"/>
        <v>#VALUE!</v>
      </c>
      <c r="F5319" s="78" t="e">
        <f t="shared" si="416"/>
        <v>#VALUE!</v>
      </c>
      <c r="G5319" s="99">
        <f t="shared" si="417"/>
        <v>0</v>
      </c>
      <c r="H5319" s="99">
        <v>1</v>
      </c>
    </row>
    <row r="5320" spans="3:8" ht="18" customHeight="1" x14ac:dyDescent="0.25">
      <c r="C5320" s="36" t="str">
        <f t="shared" si="413"/>
        <v/>
      </c>
      <c r="D5320" s="36">
        <f t="shared" si="414"/>
        <v>0</v>
      </c>
      <c r="E5320" s="36" t="e">
        <f t="shared" si="415"/>
        <v>#VALUE!</v>
      </c>
      <c r="F5320" s="78" t="e">
        <f t="shared" si="416"/>
        <v>#VALUE!</v>
      </c>
      <c r="G5320" s="99">
        <f t="shared" si="417"/>
        <v>0</v>
      </c>
      <c r="H5320" s="99">
        <v>1</v>
      </c>
    </row>
    <row r="5321" spans="3:8" ht="18" customHeight="1" x14ac:dyDescent="0.25">
      <c r="C5321" s="36" t="str">
        <f t="shared" si="413"/>
        <v/>
      </c>
      <c r="D5321" s="36">
        <f t="shared" si="414"/>
        <v>0</v>
      </c>
      <c r="E5321" s="36" t="e">
        <f t="shared" si="415"/>
        <v>#VALUE!</v>
      </c>
      <c r="F5321" s="78" t="e">
        <f t="shared" si="416"/>
        <v>#VALUE!</v>
      </c>
      <c r="G5321" s="99">
        <f t="shared" si="417"/>
        <v>0</v>
      </c>
      <c r="H5321" s="99">
        <v>1</v>
      </c>
    </row>
    <row r="5322" spans="3:8" ht="18" customHeight="1" x14ac:dyDescent="0.25">
      <c r="C5322" s="36" t="str">
        <f t="shared" si="413"/>
        <v/>
      </c>
      <c r="D5322" s="36">
        <f t="shared" si="414"/>
        <v>0</v>
      </c>
      <c r="E5322" s="36" t="e">
        <f t="shared" si="415"/>
        <v>#VALUE!</v>
      </c>
      <c r="F5322" s="78" t="e">
        <f t="shared" si="416"/>
        <v>#VALUE!</v>
      </c>
      <c r="G5322" s="99">
        <f t="shared" si="417"/>
        <v>0</v>
      </c>
      <c r="H5322" s="99">
        <v>1</v>
      </c>
    </row>
    <row r="5323" spans="3:8" ht="18" customHeight="1" x14ac:dyDescent="0.25">
      <c r="C5323" s="36" t="str">
        <f t="shared" si="413"/>
        <v/>
      </c>
      <c r="D5323" s="36">
        <f t="shared" si="414"/>
        <v>0</v>
      </c>
      <c r="E5323" s="36" t="e">
        <f t="shared" si="415"/>
        <v>#VALUE!</v>
      </c>
      <c r="F5323" s="78" t="e">
        <f t="shared" si="416"/>
        <v>#VALUE!</v>
      </c>
      <c r="G5323" s="99">
        <f t="shared" si="417"/>
        <v>0</v>
      </c>
      <c r="H5323" s="99">
        <v>1</v>
      </c>
    </row>
    <row r="5324" spans="3:8" ht="18" customHeight="1" x14ac:dyDescent="0.25">
      <c r="C5324" s="36" t="str">
        <f t="shared" si="413"/>
        <v/>
      </c>
      <c r="D5324" s="36">
        <f t="shared" si="414"/>
        <v>0</v>
      </c>
      <c r="E5324" s="36" t="e">
        <f t="shared" si="415"/>
        <v>#VALUE!</v>
      </c>
      <c r="F5324" s="78" t="e">
        <f t="shared" si="416"/>
        <v>#VALUE!</v>
      </c>
      <c r="G5324" s="99">
        <f t="shared" si="417"/>
        <v>0</v>
      </c>
      <c r="H5324" s="99">
        <v>1</v>
      </c>
    </row>
    <row r="5325" spans="3:8" ht="18" customHeight="1" x14ac:dyDescent="0.25">
      <c r="C5325" s="36" t="str">
        <f t="shared" si="413"/>
        <v/>
      </c>
      <c r="D5325" s="36">
        <f t="shared" si="414"/>
        <v>0</v>
      </c>
      <c r="E5325" s="36" t="e">
        <f t="shared" si="415"/>
        <v>#VALUE!</v>
      </c>
      <c r="F5325" s="78" t="e">
        <f t="shared" si="416"/>
        <v>#VALUE!</v>
      </c>
      <c r="G5325" s="99">
        <f t="shared" si="417"/>
        <v>0</v>
      </c>
      <c r="H5325" s="99">
        <v>1</v>
      </c>
    </row>
    <row r="5326" spans="3:8" ht="18" customHeight="1" x14ac:dyDescent="0.25">
      <c r="C5326" s="36" t="str">
        <f t="shared" si="413"/>
        <v/>
      </c>
      <c r="D5326" s="36">
        <f t="shared" si="414"/>
        <v>0</v>
      </c>
      <c r="E5326" s="36" t="e">
        <f t="shared" si="415"/>
        <v>#VALUE!</v>
      </c>
      <c r="F5326" s="78" t="e">
        <f t="shared" si="416"/>
        <v>#VALUE!</v>
      </c>
      <c r="G5326" s="99">
        <f t="shared" si="417"/>
        <v>0</v>
      </c>
      <c r="H5326" s="99">
        <v>1</v>
      </c>
    </row>
    <row r="5327" spans="3:8" ht="18" customHeight="1" x14ac:dyDescent="0.25">
      <c r="C5327" s="36" t="str">
        <f t="shared" si="413"/>
        <v/>
      </c>
      <c r="D5327" s="36">
        <f t="shared" si="414"/>
        <v>0</v>
      </c>
      <c r="E5327" s="36" t="e">
        <f t="shared" si="415"/>
        <v>#VALUE!</v>
      </c>
      <c r="F5327" s="78" t="e">
        <f t="shared" si="416"/>
        <v>#VALUE!</v>
      </c>
      <c r="G5327" s="99">
        <f t="shared" si="417"/>
        <v>0</v>
      </c>
      <c r="H5327" s="99">
        <v>1</v>
      </c>
    </row>
    <row r="5328" spans="3:8" ht="18" customHeight="1" x14ac:dyDescent="0.25">
      <c r="C5328" s="36" t="str">
        <f t="shared" si="413"/>
        <v/>
      </c>
      <c r="D5328" s="36">
        <f t="shared" si="414"/>
        <v>0</v>
      </c>
      <c r="E5328" s="36" t="e">
        <f t="shared" si="415"/>
        <v>#VALUE!</v>
      </c>
      <c r="F5328" s="78" t="e">
        <f t="shared" si="416"/>
        <v>#VALUE!</v>
      </c>
      <c r="G5328" s="99">
        <f t="shared" si="417"/>
        <v>0</v>
      </c>
      <c r="H5328" s="99">
        <v>1</v>
      </c>
    </row>
    <row r="5329" spans="3:8" ht="18" customHeight="1" x14ac:dyDescent="0.25">
      <c r="C5329" s="36" t="str">
        <f t="shared" si="413"/>
        <v/>
      </c>
      <c r="D5329" s="36">
        <f t="shared" si="414"/>
        <v>0</v>
      </c>
      <c r="E5329" s="36" t="e">
        <f t="shared" si="415"/>
        <v>#VALUE!</v>
      </c>
      <c r="F5329" s="78" t="e">
        <f t="shared" si="416"/>
        <v>#VALUE!</v>
      </c>
      <c r="G5329" s="99">
        <f t="shared" si="417"/>
        <v>0</v>
      </c>
      <c r="H5329" s="99">
        <v>1</v>
      </c>
    </row>
    <row r="5330" spans="3:8" ht="18" customHeight="1" x14ac:dyDescent="0.25">
      <c r="C5330" s="36" t="str">
        <f t="shared" si="413"/>
        <v/>
      </c>
      <c r="D5330" s="36">
        <f t="shared" si="414"/>
        <v>0</v>
      </c>
      <c r="E5330" s="36" t="e">
        <f t="shared" si="415"/>
        <v>#VALUE!</v>
      </c>
      <c r="F5330" s="78" t="e">
        <f t="shared" si="416"/>
        <v>#VALUE!</v>
      </c>
      <c r="G5330" s="99">
        <f t="shared" si="417"/>
        <v>0</v>
      </c>
      <c r="H5330" s="99">
        <v>1</v>
      </c>
    </row>
    <row r="5331" spans="3:8" ht="18" customHeight="1" x14ac:dyDescent="0.25">
      <c r="C5331" s="36" t="str">
        <f t="shared" si="413"/>
        <v/>
      </c>
      <c r="D5331" s="36">
        <f t="shared" si="414"/>
        <v>0</v>
      </c>
      <c r="E5331" s="36" t="e">
        <f t="shared" si="415"/>
        <v>#VALUE!</v>
      </c>
      <c r="F5331" s="78" t="e">
        <f t="shared" si="416"/>
        <v>#VALUE!</v>
      </c>
      <c r="G5331" s="99">
        <f t="shared" si="417"/>
        <v>0</v>
      </c>
      <c r="H5331" s="99">
        <v>1</v>
      </c>
    </row>
    <row r="5332" spans="3:8" ht="18" customHeight="1" x14ac:dyDescent="0.25">
      <c r="C5332" s="36" t="str">
        <f t="shared" si="413"/>
        <v/>
      </c>
      <c r="D5332" s="36">
        <f t="shared" si="414"/>
        <v>0</v>
      </c>
      <c r="E5332" s="36" t="e">
        <f t="shared" si="415"/>
        <v>#VALUE!</v>
      </c>
      <c r="F5332" s="78" t="e">
        <f t="shared" si="416"/>
        <v>#VALUE!</v>
      </c>
      <c r="G5332" s="99">
        <f t="shared" si="417"/>
        <v>0</v>
      </c>
      <c r="H5332" s="99">
        <v>1</v>
      </c>
    </row>
    <row r="5333" spans="3:8" ht="18" customHeight="1" x14ac:dyDescent="0.25">
      <c r="C5333" s="36" t="str">
        <f t="shared" si="413"/>
        <v/>
      </c>
      <c r="D5333" s="36">
        <f t="shared" si="414"/>
        <v>0</v>
      </c>
      <c r="E5333" s="36" t="e">
        <f t="shared" si="415"/>
        <v>#VALUE!</v>
      </c>
      <c r="F5333" s="78" t="e">
        <f t="shared" si="416"/>
        <v>#VALUE!</v>
      </c>
      <c r="G5333" s="99">
        <f t="shared" si="417"/>
        <v>0</v>
      </c>
      <c r="H5333" s="99">
        <v>1</v>
      </c>
    </row>
    <row r="5334" spans="3:8" ht="18" customHeight="1" x14ac:dyDescent="0.25">
      <c r="C5334" s="36" t="str">
        <f t="shared" si="413"/>
        <v/>
      </c>
      <c r="D5334" s="36">
        <f t="shared" si="414"/>
        <v>0</v>
      </c>
      <c r="E5334" s="36" t="e">
        <f t="shared" si="415"/>
        <v>#VALUE!</v>
      </c>
      <c r="F5334" s="78" t="e">
        <f t="shared" si="416"/>
        <v>#VALUE!</v>
      </c>
      <c r="G5334" s="99">
        <f t="shared" si="417"/>
        <v>0</v>
      </c>
      <c r="H5334" s="99">
        <v>1</v>
      </c>
    </row>
    <row r="5335" spans="3:8" ht="18" customHeight="1" x14ac:dyDescent="0.25">
      <c r="C5335" s="36" t="str">
        <f t="shared" si="413"/>
        <v/>
      </c>
      <c r="D5335" s="36">
        <f t="shared" si="414"/>
        <v>0</v>
      </c>
      <c r="E5335" s="36" t="e">
        <f t="shared" si="415"/>
        <v>#VALUE!</v>
      </c>
      <c r="F5335" s="78" t="e">
        <f t="shared" si="416"/>
        <v>#VALUE!</v>
      </c>
      <c r="G5335" s="99">
        <f t="shared" si="417"/>
        <v>0</v>
      </c>
      <c r="H5335" s="99">
        <v>1</v>
      </c>
    </row>
    <row r="5336" spans="3:8" ht="18" customHeight="1" x14ac:dyDescent="0.25">
      <c r="C5336" s="36" t="str">
        <f t="shared" si="413"/>
        <v/>
      </c>
      <c r="D5336" s="36">
        <f t="shared" si="414"/>
        <v>0</v>
      </c>
      <c r="E5336" s="36" t="e">
        <f t="shared" si="415"/>
        <v>#VALUE!</v>
      </c>
      <c r="F5336" s="78" t="e">
        <f t="shared" si="416"/>
        <v>#VALUE!</v>
      </c>
      <c r="G5336" s="99">
        <f t="shared" si="417"/>
        <v>0</v>
      </c>
      <c r="H5336" s="99">
        <v>1</v>
      </c>
    </row>
    <row r="5337" spans="3:8" ht="18" customHeight="1" x14ac:dyDescent="0.25">
      <c r="C5337" s="36" t="str">
        <f t="shared" si="413"/>
        <v/>
      </c>
      <c r="D5337" s="36">
        <f t="shared" si="414"/>
        <v>0</v>
      </c>
      <c r="E5337" s="36" t="e">
        <f t="shared" si="415"/>
        <v>#VALUE!</v>
      </c>
      <c r="F5337" s="78" t="e">
        <f t="shared" si="416"/>
        <v>#VALUE!</v>
      </c>
      <c r="G5337" s="99">
        <f t="shared" si="417"/>
        <v>0</v>
      </c>
      <c r="H5337" s="99">
        <v>1</v>
      </c>
    </row>
    <row r="5338" spans="3:8" ht="18" customHeight="1" x14ac:dyDescent="0.25">
      <c r="C5338" s="36" t="str">
        <f t="shared" si="413"/>
        <v/>
      </c>
      <c r="D5338" s="36">
        <f t="shared" si="414"/>
        <v>0</v>
      </c>
      <c r="E5338" s="36" t="e">
        <f t="shared" si="415"/>
        <v>#VALUE!</v>
      </c>
      <c r="F5338" s="78" t="e">
        <f t="shared" si="416"/>
        <v>#VALUE!</v>
      </c>
      <c r="G5338" s="99">
        <f t="shared" si="417"/>
        <v>0</v>
      </c>
      <c r="H5338" s="99">
        <v>1</v>
      </c>
    </row>
    <row r="5339" spans="3:8" ht="18" customHeight="1" x14ac:dyDescent="0.25">
      <c r="C5339" s="36" t="str">
        <f t="shared" si="413"/>
        <v/>
      </c>
      <c r="D5339" s="36">
        <f t="shared" si="414"/>
        <v>0</v>
      </c>
      <c r="E5339" s="36" t="e">
        <f t="shared" si="415"/>
        <v>#VALUE!</v>
      </c>
      <c r="F5339" s="78" t="e">
        <f t="shared" si="416"/>
        <v>#VALUE!</v>
      </c>
      <c r="G5339" s="99">
        <f t="shared" si="417"/>
        <v>0</v>
      </c>
      <c r="H5339" s="99">
        <v>1</v>
      </c>
    </row>
    <row r="5340" spans="3:8" ht="18" customHeight="1" x14ac:dyDescent="0.25">
      <c r="C5340" s="36" t="str">
        <f t="shared" si="413"/>
        <v/>
      </c>
      <c r="D5340" s="36">
        <f t="shared" si="414"/>
        <v>0</v>
      </c>
      <c r="E5340" s="36" t="e">
        <f t="shared" si="415"/>
        <v>#VALUE!</v>
      </c>
      <c r="F5340" s="78" t="e">
        <f t="shared" si="416"/>
        <v>#VALUE!</v>
      </c>
      <c r="G5340" s="99">
        <f t="shared" si="417"/>
        <v>0</v>
      </c>
      <c r="H5340" s="99">
        <v>1</v>
      </c>
    </row>
    <row r="5341" spans="3:8" ht="18" customHeight="1" x14ac:dyDescent="0.25">
      <c r="C5341" s="36" t="str">
        <f t="shared" si="413"/>
        <v/>
      </c>
      <c r="D5341" s="36">
        <f t="shared" si="414"/>
        <v>0</v>
      </c>
      <c r="E5341" s="36" t="e">
        <f t="shared" si="415"/>
        <v>#VALUE!</v>
      </c>
      <c r="F5341" s="78" t="e">
        <f t="shared" si="416"/>
        <v>#VALUE!</v>
      </c>
      <c r="G5341" s="99">
        <f t="shared" si="417"/>
        <v>0</v>
      </c>
      <c r="H5341" s="99">
        <v>1</v>
      </c>
    </row>
    <row r="5342" spans="3:8" ht="18" customHeight="1" x14ac:dyDescent="0.25">
      <c r="C5342" s="36" t="str">
        <f t="shared" si="413"/>
        <v/>
      </c>
      <c r="D5342" s="36">
        <f t="shared" si="414"/>
        <v>0</v>
      </c>
      <c r="E5342" s="36" t="e">
        <f t="shared" si="415"/>
        <v>#VALUE!</v>
      </c>
      <c r="F5342" s="78" t="e">
        <f t="shared" si="416"/>
        <v>#VALUE!</v>
      </c>
      <c r="G5342" s="99">
        <f t="shared" si="417"/>
        <v>0</v>
      </c>
      <c r="H5342" s="99">
        <v>1</v>
      </c>
    </row>
    <row r="5343" spans="3:8" ht="18" customHeight="1" x14ac:dyDescent="0.25">
      <c r="C5343" s="36" t="str">
        <f t="shared" si="413"/>
        <v/>
      </c>
      <c r="D5343" s="36">
        <f t="shared" si="414"/>
        <v>0</v>
      </c>
      <c r="E5343" s="36" t="e">
        <f t="shared" si="415"/>
        <v>#VALUE!</v>
      </c>
      <c r="F5343" s="78" t="e">
        <f t="shared" si="416"/>
        <v>#VALUE!</v>
      </c>
      <c r="G5343" s="99">
        <f t="shared" si="417"/>
        <v>0</v>
      </c>
      <c r="H5343" s="99">
        <v>1</v>
      </c>
    </row>
    <row r="5344" spans="3:8" ht="18" customHeight="1" x14ac:dyDescent="0.25">
      <c r="C5344" s="36" t="str">
        <f t="shared" si="413"/>
        <v/>
      </c>
      <c r="D5344" s="36">
        <f t="shared" si="414"/>
        <v>0</v>
      </c>
      <c r="E5344" s="36" t="e">
        <f t="shared" si="415"/>
        <v>#VALUE!</v>
      </c>
      <c r="F5344" s="78" t="e">
        <f t="shared" si="416"/>
        <v>#VALUE!</v>
      </c>
      <c r="G5344" s="99">
        <f t="shared" si="417"/>
        <v>0</v>
      </c>
      <c r="H5344" s="99">
        <v>1</v>
      </c>
    </row>
    <row r="5345" spans="3:8" ht="18" customHeight="1" x14ac:dyDescent="0.25">
      <c r="C5345" s="36" t="str">
        <f t="shared" si="413"/>
        <v/>
      </c>
      <c r="D5345" s="36">
        <f t="shared" si="414"/>
        <v>0</v>
      </c>
      <c r="E5345" s="36" t="e">
        <f t="shared" si="415"/>
        <v>#VALUE!</v>
      </c>
      <c r="F5345" s="78" t="e">
        <f t="shared" si="416"/>
        <v>#VALUE!</v>
      </c>
      <c r="G5345" s="99">
        <f t="shared" si="417"/>
        <v>0</v>
      </c>
      <c r="H5345" s="99">
        <v>1</v>
      </c>
    </row>
    <row r="5346" spans="3:8" ht="18" customHeight="1" x14ac:dyDescent="0.25">
      <c r="C5346" s="36" t="str">
        <f t="shared" si="413"/>
        <v/>
      </c>
      <c r="D5346" s="36">
        <f t="shared" si="414"/>
        <v>0</v>
      </c>
      <c r="E5346" s="36" t="e">
        <f t="shared" si="415"/>
        <v>#VALUE!</v>
      </c>
      <c r="F5346" s="78" t="e">
        <f t="shared" si="416"/>
        <v>#VALUE!</v>
      </c>
      <c r="G5346" s="99">
        <f t="shared" si="417"/>
        <v>0</v>
      </c>
      <c r="H5346" s="99">
        <v>1</v>
      </c>
    </row>
    <row r="5347" spans="3:8" ht="18" customHeight="1" x14ac:dyDescent="0.25">
      <c r="C5347" s="36" t="str">
        <f t="shared" si="413"/>
        <v/>
      </c>
      <c r="D5347" s="36">
        <f t="shared" si="414"/>
        <v>0</v>
      </c>
      <c r="E5347" s="36" t="e">
        <f t="shared" si="415"/>
        <v>#VALUE!</v>
      </c>
      <c r="F5347" s="78" t="e">
        <f t="shared" si="416"/>
        <v>#VALUE!</v>
      </c>
      <c r="G5347" s="99">
        <f t="shared" si="417"/>
        <v>0</v>
      </c>
      <c r="H5347" s="99">
        <v>1</v>
      </c>
    </row>
    <row r="5348" spans="3:8" ht="18" customHeight="1" x14ac:dyDescent="0.25">
      <c r="C5348" s="36" t="str">
        <f t="shared" si="413"/>
        <v/>
      </c>
      <c r="D5348" s="36">
        <f t="shared" si="414"/>
        <v>0</v>
      </c>
      <c r="E5348" s="36" t="e">
        <f t="shared" si="415"/>
        <v>#VALUE!</v>
      </c>
      <c r="F5348" s="78" t="e">
        <f t="shared" si="416"/>
        <v>#VALUE!</v>
      </c>
      <c r="G5348" s="99">
        <f t="shared" si="417"/>
        <v>0</v>
      </c>
      <c r="H5348" s="99">
        <v>1</v>
      </c>
    </row>
    <row r="5349" spans="3:8" ht="18" customHeight="1" x14ac:dyDescent="0.25">
      <c r="C5349" s="36" t="str">
        <f t="shared" si="413"/>
        <v/>
      </c>
      <c r="D5349" s="36">
        <f t="shared" si="414"/>
        <v>0</v>
      </c>
      <c r="E5349" s="36" t="e">
        <f t="shared" si="415"/>
        <v>#VALUE!</v>
      </c>
      <c r="F5349" s="78" t="e">
        <f t="shared" si="416"/>
        <v>#VALUE!</v>
      </c>
      <c r="G5349" s="99">
        <f t="shared" si="417"/>
        <v>0</v>
      </c>
      <c r="H5349" s="99">
        <v>1</v>
      </c>
    </row>
    <row r="5350" spans="3:8" ht="18" customHeight="1" x14ac:dyDescent="0.25">
      <c r="C5350" s="36" t="str">
        <f t="shared" si="413"/>
        <v/>
      </c>
      <c r="D5350" s="36">
        <f t="shared" si="414"/>
        <v>0</v>
      </c>
      <c r="E5350" s="36" t="e">
        <f t="shared" si="415"/>
        <v>#VALUE!</v>
      </c>
      <c r="F5350" s="78" t="e">
        <f t="shared" si="416"/>
        <v>#VALUE!</v>
      </c>
      <c r="G5350" s="99">
        <f t="shared" si="417"/>
        <v>0</v>
      </c>
      <c r="H5350" s="99">
        <v>1</v>
      </c>
    </row>
    <row r="5351" spans="3:8" ht="18" customHeight="1" x14ac:dyDescent="0.25">
      <c r="C5351" s="36" t="str">
        <f t="shared" si="413"/>
        <v/>
      </c>
      <c r="D5351" s="36">
        <f t="shared" si="414"/>
        <v>0</v>
      </c>
      <c r="E5351" s="36" t="e">
        <f t="shared" si="415"/>
        <v>#VALUE!</v>
      </c>
      <c r="F5351" s="78" t="e">
        <f t="shared" si="416"/>
        <v>#VALUE!</v>
      </c>
      <c r="G5351" s="99">
        <f t="shared" si="417"/>
        <v>0</v>
      </c>
      <c r="H5351" s="99">
        <v>1</v>
      </c>
    </row>
    <row r="5352" spans="3:8" ht="18" customHeight="1" x14ac:dyDescent="0.25">
      <c r="C5352" s="36" t="str">
        <f t="shared" si="413"/>
        <v/>
      </c>
      <c r="D5352" s="36">
        <f t="shared" si="414"/>
        <v>0</v>
      </c>
      <c r="E5352" s="36" t="e">
        <f t="shared" si="415"/>
        <v>#VALUE!</v>
      </c>
      <c r="F5352" s="78" t="e">
        <f t="shared" si="416"/>
        <v>#VALUE!</v>
      </c>
      <c r="G5352" s="99">
        <f t="shared" si="417"/>
        <v>0</v>
      </c>
      <c r="H5352" s="99">
        <v>1</v>
      </c>
    </row>
    <row r="5353" spans="3:8" ht="18" customHeight="1" x14ac:dyDescent="0.25">
      <c r="C5353" s="36" t="str">
        <f t="shared" si="413"/>
        <v/>
      </c>
      <c r="D5353" s="36">
        <f t="shared" si="414"/>
        <v>0</v>
      </c>
      <c r="E5353" s="36" t="e">
        <f t="shared" si="415"/>
        <v>#VALUE!</v>
      </c>
      <c r="F5353" s="78" t="e">
        <f t="shared" si="416"/>
        <v>#VALUE!</v>
      </c>
      <c r="G5353" s="99">
        <f t="shared" si="417"/>
        <v>0</v>
      </c>
      <c r="H5353" s="99">
        <v>1</v>
      </c>
    </row>
    <row r="5354" spans="3:8" ht="18" customHeight="1" x14ac:dyDescent="0.25">
      <c r="C5354" s="36" t="str">
        <f t="shared" si="413"/>
        <v/>
      </c>
      <c r="D5354" s="36">
        <f t="shared" si="414"/>
        <v>0</v>
      </c>
      <c r="E5354" s="36" t="e">
        <f t="shared" si="415"/>
        <v>#VALUE!</v>
      </c>
      <c r="F5354" s="78" t="e">
        <f t="shared" si="416"/>
        <v>#VALUE!</v>
      </c>
      <c r="G5354" s="99">
        <f t="shared" si="417"/>
        <v>0</v>
      </c>
      <c r="H5354" s="99">
        <v>1</v>
      </c>
    </row>
    <row r="5355" spans="3:8" ht="18" customHeight="1" x14ac:dyDescent="0.25">
      <c r="C5355" s="36" t="str">
        <f t="shared" si="413"/>
        <v/>
      </c>
      <c r="D5355" s="36">
        <f t="shared" si="414"/>
        <v>0</v>
      </c>
      <c r="E5355" s="36" t="e">
        <f t="shared" si="415"/>
        <v>#VALUE!</v>
      </c>
      <c r="F5355" s="78" t="e">
        <f t="shared" si="416"/>
        <v>#VALUE!</v>
      </c>
      <c r="G5355" s="99">
        <f t="shared" si="417"/>
        <v>0</v>
      </c>
      <c r="H5355" s="99">
        <v>1</v>
      </c>
    </row>
    <row r="5356" spans="3:8" ht="18" customHeight="1" x14ac:dyDescent="0.25">
      <c r="C5356" s="36" t="str">
        <f t="shared" si="413"/>
        <v/>
      </c>
      <c r="D5356" s="36">
        <f t="shared" si="414"/>
        <v>0</v>
      </c>
      <c r="E5356" s="36" t="e">
        <f t="shared" si="415"/>
        <v>#VALUE!</v>
      </c>
      <c r="F5356" s="78" t="e">
        <f t="shared" si="416"/>
        <v>#VALUE!</v>
      </c>
      <c r="G5356" s="99">
        <f t="shared" si="417"/>
        <v>0</v>
      </c>
      <c r="H5356" s="99">
        <v>1</v>
      </c>
    </row>
    <row r="5357" spans="3:8" ht="18" customHeight="1" x14ac:dyDescent="0.25">
      <c r="C5357" s="36" t="str">
        <f t="shared" si="413"/>
        <v/>
      </c>
      <c r="D5357" s="36">
        <f t="shared" si="414"/>
        <v>0</v>
      </c>
      <c r="E5357" s="36" t="e">
        <f t="shared" si="415"/>
        <v>#VALUE!</v>
      </c>
      <c r="F5357" s="78" t="e">
        <f t="shared" si="416"/>
        <v>#VALUE!</v>
      </c>
      <c r="G5357" s="99">
        <f t="shared" si="417"/>
        <v>0</v>
      </c>
      <c r="H5357" s="99">
        <v>1</v>
      </c>
    </row>
    <row r="5358" spans="3:8" ht="18" customHeight="1" x14ac:dyDescent="0.25">
      <c r="C5358" s="36" t="str">
        <f t="shared" si="413"/>
        <v/>
      </c>
      <c r="D5358" s="36">
        <f t="shared" si="414"/>
        <v>0</v>
      </c>
      <c r="E5358" s="36" t="e">
        <f t="shared" si="415"/>
        <v>#VALUE!</v>
      </c>
      <c r="F5358" s="78" t="e">
        <f t="shared" si="416"/>
        <v>#VALUE!</v>
      </c>
      <c r="G5358" s="99">
        <f t="shared" si="417"/>
        <v>0</v>
      </c>
      <c r="H5358" s="99">
        <v>1</v>
      </c>
    </row>
    <row r="5359" spans="3:8" ht="18" customHeight="1" x14ac:dyDescent="0.25">
      <c r="C5359" s="36" t="str">
        <f t="shared" si="413"/>
        <v/>
      </c>
      <c r="D5359" s="36">
        <f t="shared" si="414"/>
        <v>0</v>
      </c>
      <c r="E5359" s="36" t="e">
        <f t="shared" si="415"/>
        <v>#VALUE!</v>
      </c>
      <c r="F5359" s="78" t="e">
        <f t="shared" si="416"/>
        <v>#VALUE!</v>
      </c>
      <c r="G5359" s="99">
        <f t="shared" si="417"/>
        <v>0</v>
      </c>
      <c r="H5359" s="99">
        <v>1</v>
      </c>
    </row>
    <row r="5360" spans="3:8" ht="18" customHeight="1" x14ac:dyDescent="0.25">
      <c r="C5360" s="36" t="str">
        <f t="shared" si="413"/>
        <v/>
      </c>
      <c r="D5360" s="36">
        <f t="shared" si="414"/>
        <v>0</v>
      </c>
      <c r="E5360" s="36" t="e">
        <f t="shared" si="415"/>
        <v>#VALUE!</v>
      </c>
      <c r="F5360" s="78" t="e">
        <f t="shared" si="416"/>
        <v>#VALUE!</v>
      </c>
      <c r="G5360" s="99">
        <f t="shared" si="417"/>
        <v>0</v>
      </c>
      <c r="H5360" s="99">
        <v>1</v>
      </c>
    </row>
    <row r="5361" spans="3:8" ht="18" customHeight="1" x14ac:dyDescent="0.25">
      <c r="C5361" s="36" t="str">
        <f t="shared" si="413"/>
        <v/>
      </c>
      <c r="D5361" s="36">
        <f t="shared" si="414"/>
        <v>0</v>
      </c>
      <c r="E5361" s="36" t="e">
        <f t="shared" si="415"/>
        <v>#VALUE!</v>
      </c>
      <c r="F5361" s="78" t="e">
        <f t="shared" si="416"/>
        <v>#VALUE!</v>
      </c>
      <c r="G5361" s="99">
        <f t="shared" si="417"/>
        <v>0</v>
      </c>
      <c r="H5361" s="99">
        <v>1</v>
      </c>
    </row>
    <row r="5362" spans="3:8" ht="18" customHeight="1" x14ac:dyDescent="0.25">
      <c r="C5362" s="36" t="str">
        <f t="shared" si="413"/>
        <v/>
      </c>
      <c r="D5362" s="36">
        <f t="shared" si="414"/>
        <v>0</v>
      </c>
      <c r="E5362" s="36" t="e">
        <f t="shared" si="415"/>
        <v>#VALUE!</v>
      </c>
      <c r="F5362" s="78" t="e">
        <f t="shared" si="416"/>
        <v>#VALUE!</v>
      </c>
      <c r="G5362" s="99">
        <f t="shared" si="417"/>
        <v>0</v>
      </c>
      <c r="H5362" s="99">
        <v>1</v>
      </c>
    </row>
    <row r="5363" spans="3:8" ht="18" customHeight="1" x14ac:dyDescent="0.25">
      <c r="C5363" s="36" t="str">
        <f t="shared" si="413"/>
        <v/>
      </c>
      <c r="D5363" s="36">
        <f t="shared" si="414"/>
        <v>0</v>
      </c>
      <c r="E5363" s="36" t="e">
        <f t="shared" si="415"/>
        <v>#VALUE!</v>
      </c>
      <c r="F5363" s="78" t="e">
        <f t="shared" si="416"/>
        <v>#VALUE!</v>
      </c>
      <c r="G5363" s="99">
        <f t="shared" si="417"/>
        <v>0</v>
      </c>
      <c r="H5363" s="99">
        <v>1</v>
      </c>
    </row>
    <row r="5364" spans="3:8" ht="18" customHeight="1" x14ac:dyDescent="0.25">
      <c r="C5364" s="36" t="str">
        <f t="shared" si="413"/>
        <v/>
      </c>
      <c r="D5364" s="36">
        <f t="shared" si="414"/>
        <v>0</v>
      </c>
      <c r="E5364" s="36" t="e">
        <f t="shared" si="415"/>
        <v>#VALUE!</v>
      </c>
      <c r="F5364" s="78" t="e">
        <f t="shared" si="416"/>
        <v>#VALUE!</v>
      </c>
      <c r="G5364" s="99">
        <f t="shared" si="417"/>
        <v>0</v>
      </c>
      <c r="H5364" s="99">
        <v>1</v>
      </c>
    </row>
    <row r="5365" spans="3:8" ht="18" customHeight="1" x14ac:dyDescent="0.25">
      <c r="C5365" s="36" t="str">
        <f t="shared" si="413"/>
        <v/>
      </c>
      <c r="D5365" s="36">
        <f t="shared" si="414"/>
        <v>0</v>
      </c>
      <c r="E5365" s="36" t="e">
        <f t="shared" si="415"/>
        <v>#VALUE!</v>
      </c>
      <c r="F5365" s="78" t="e">
        <f t="shared" si="416"/>
        <v>#VALUE!</v>
      </c>
      <c r="G5365" s="99">
        <f t="shared" si="417"/>
        <v>0</v>
      </c>
      <c r="H5365" s="99">
        <v>1</v>
      </c>
    </row>
    <row r="5366" spans="3:8" ht="18" customHeight="1" x14ac:dyDescent="0.25">
      <c r="C5366" s="36" t="str">
        <f t="shared" si="413"/>
        <v/>
      </c>
      <c r="D5366" s="36">
        <f t="shared" si="414"/>
        <v>0</v>
      </c>
      <c r="E5366" s="36" t="e">
        <f t="shared" si="415"/>
        <v>#VALUE!</v>
      </c>
      <c r="F5366" s="78" t="e">
        <f t="shared" si="416"/>
        <v>#VALUE!</v>
      </c>
      <c r="G5366" s="99">
        <f t="shared" si="417"/>
        <v>0</v>
      </c>
      <c r="H5366" s="99">
        <v>1</v>
      </c>
    </row>
    <row r="5367" spans="3:8" ht="18" customHeight="1" x14ac:dyDescent="0.25">
      <c r="C5367" s="36" t="str">
        <f t="shared" si="413"/>
        <v/>
      </c>
      <c r="D5367" s="36">
        <f t="shared" si="414"/>
        <v>0</v>
      </c>
      <c r="E5367" s="36" t="e">
        <f t="shared" si="415"/>
        <v>#VALUE!</v>
      </c>
      <c r="F5367" s="78" t="e">
        <f t="shared" si="416"/>
        <v>#VALUE!</v>
      </c>
      <c r="G5367" s="99">
        <f t="shared" si="417"/>
        <v>0</v>
      </c>
      <c r="H5367" s="99">
        <v>1</v>
      </c>
    </row>
    <row r="5368" spans="3:8" ht="18" customHeight="1" x14ac:dyDescent="0.25">
      <c r="C5368" s="36" t="str">
        <f t="shared" si="413"/>
        <v/>
      </c>
      <c r="D5368" s="36">
        <f t="shared" si="414"/>
        <v>0</v>
      </c>
      <c r="E5368" s="36" t="e">
        <f t="shared" si="415"/>
        <v>#VALUE!</v>
      </c>
      <c r="F5368" s="78" t="e">
        <f t="shared" si="416"/>
        <v>#VALUE!</v>
      </c>
      <c r="G5368" s="99">
        <f t="shared" si="417"/>
        <v>0</v>
      </c>
      <c r="H5368" s="99">
        <v>1</v>
      </c>
    </row>
    <row r="5369" spans="3:8" ht="18" customHeight="1" x14ac:dyDescent="0.25">
      <c r="C5369" s="36" t="str">
        <f t="shared" si="413"/>
        <v/>
      </c>
      <c r="D5369" s="36">
        <f t="shared" si="414"/>
        <v>0</v>
      </c>
      <c r="E5369" s="36" t="e">
        <f t="shared" si="415"/>
        <v>#VALUE!</v>
      </c>
      <c r="F5369" s="78" t="e">
        <f t="shared" si="416"/>
        <v>#VALUE!</v>
      </c>
      <c r="G5369" s="99">
        <f t="shared" si="417"/>
        <v>0</v>
      </c>
      <c r="H5369" s="99">
        <v>1</v>
      </c>
    </row>
    <row r="5370" spans="3:8" ht="18" customHeight="1" x14ac:dyDescent="0.25">
      <c r="C5370" s="36" t="str">
        <f t="shared" si="413"/>
        <v/>
      </c>
      <c r="D5370" s="36">
        <f t="shared" si="414"/>
        <v>0</v>
      </c>
      <c r="E5370" s="36" t="e">
        <f t="shared" si="415"/>
        <v>#VALUE!</v>
      </c>
      <c r="F5370" s="78" t="e">
        <f t="shared" si="416"/>
        <v>#VALUE!</v>
      </c>
      <c r="G5370" s="99">
        <f t="shared" si="417"/>
        <v>0</v>
      </c>
      <c r="H5370" s="99">
        <v>1</v>
      </c>
    </row>
    <row r="5371" spans="3:8" ht="18" customHeight="1" x14ac:dyDescent="0.25">
      <c r="C5371" s="36" t="str">
        <f t="shared" si="413"/>
        <v/>
      </c>
      <c r="D5371" s="36">
        <f t="shared" si="414"/>
        <v>0</v>
      </c>
      <c r="E5371" s="36" t="e">
        <f t="shared" si="415"/>
        <v>#VALUE!</v>
      </c>
      <c r="F5371" s="78" t="e">
        <f t="shared" si="416"/>
        <v>#VALUE!</v>
      </c>
      <c r="G5371" s="99">
        <f t="shared" si="417"/>
        <v>0</v>
      </c>
      <c r="H5371" s="99">
        <v>1</v>
      </c>
    </row>
    <row r="5372" spans="3:8" ht="18" customHeight="1" x14ac:dyDescent="0.25">
      <c r="C5372" s="36" t="str">
        <f t="shared" si="413"/>
        <v/>
      </c>
      <c r="D5372" s="36">
        <f t="shared" si="414"/>
        <v>0</v>
      </c>
      <c r="E5372" s="36" t="e">
        <f t="shared" si="415"/>
        <v>#VALUE!</v>
      </c>
      <c r="F5372" s="78" t="e">
        <f t="shared" si="416"/>
        <v>#VALUE!</v>
      </c>
      <c r="G5372" s="99">
        <f t="shared" si="417"/>
        <v>0</v>
      </c>
      <c r="H5372" s="99">
        <v>1</v>
      </c>
    </row>
    <row r="5373" spans="3:8" ht="18" customHeight="1" x14ac:dyDescent="0.25">
      <c r="C5373" s="36" t="str">
        <f t="shared" si="413"/>
        <v/>
      </c>
      <c r="D5373" s="36">
        <f t="shared" si="414"/>
        <v>0</v>
      </c>
      <c r="E5373" s="36" t="e">
        <f t="shared" si="415"/>
        <v>#VALUE!</v>
      </c>
      <c r="F5373" s="78" t="e">
        <f t="shared" si="416"/>
        <v>#VALUE!</v>
      </c>
      <c r="G5373" s="99">
        <f t="shared" si="417"/>
        <v>0</v>
      </c>
      <c r="H5373" s="99">
        <v>1</v>
      </c>
    </row>
    <row r="5374" spans="3:8" ht="18" customHeight="1" x14ac:dyDescent="0.25">
      <c r="C5374" s="36" t="str">
        <f t="shared" si="413"/>
        <v/>
      </c>
      <c r="D5374" s="36">
        <f t="shared" si="414"/>
        <v>0</v>
      </c>
      <c r="E5374" s="36" t="e">
        <f t="shared" si="415"/>
        <v>#VALUE!</v>
      </c>
      <c r="F5374" s="78" t="e">
        <f t="shared" si="416"/>
        <v>#VALUE!</v>
      </c>
      <c r="G5374" s="99">
        <f t="shared" si="417"/>
        <v>0</v>
      </c>
      <c r="H5374" s="99">
        <v>1</v>
      </c>
    </row>
    <row r="5375" spans="3:8" ht="18" customHeight="1" x14ac:dyDescent="0.25">
      <c r="C5375" s="36" t="str">
        <f t="shared" si="413"/>
        <v/>
      </c>
      <c r="D5375" s="36">
        <f t="shared" si="414"/>
        <v>0</v>
      </c>
      <c r="E5375" s="36" t="e">
        <f t="shared" si="415"/>
        <v>#VALUE!</v>
      </c>
      <c r="F5375" s="78" t="e">
        <f t="shared" si="416"/>
        <v>#VALUE!</v>
      </c>
      <c r="G5375" s="99">
        <f t="shared" si="417"/>
        <v>0</v>
      </c>
      <c r="H5375" s="99">
        <v>1</v>
      </c>
    </row>
    <row r="5376" spans="3:8" ht="18" customHeight="1" x14ac:dyDescent="0.25">
      <c r="C5376" s="36" t="str">
        <f t="shared" si="413"/>
        <v/>
      </c>
      <c r="D5376" s="36">
        <f t="shared" si="414"/>
        <v>0</v>
      </c>
      <c r="E5376" s="36" t="e">
        <f t="shared" si="415"/>
        <v>#VALUE!</v>
      </c>
      <c r="F5376" s="78" t="e">
        <f t="shared" si="416"/>
        <v>#VALUE!</v>
      </c>
      <c r="G5376" s="99">
        <f t="shared" si="417"/>
        <v>0</v>
      </c>
      <c r="H5376" s="99">
        <v>1</v>
      </c>
    </row>
    <row r="5377" spans="3:8" ht="18" customHeight="1" x14ac:dyDescent="0.25">
      <c r="C5377" s="36" t="str">
        <f t="shared" si="413"/>
        <v/>
      </c>
      <c r="D5377" s="36">
        <f t="shared" si="414"/>
        <v>0</v>
      </c>
      <c r="E5377" s="36" t="e">
        <f t="shared" si="415"/>
        <v>#VALUE!</v>
      </c>
      <c r="F5377" s="78" t="e">
        <f t="shared" si="416"/>
        <v>#VALUE!</v>
      </c>
      <c r="G5377" s="99">
        <f t="shared" si="417"/>
        <v>0</v>
      </c>
      <c r="H5377" s="99">
        <v>1</v>
      </c>
    </row>
    <row r="5378" spans="3:8" ht="18" customHeight="1" x14ac:dyDescent="0.25">
      <c r="C5378" s="36" t="str">
        <f t="shared" si="413"/>
        <v/>
      </c>
      <c r="D5378" s="36">
        <f t="shared" si="414"/>
        <v>0</v>
      </c>
      <c r="E5378" s="36" t="e">
        <f t="shared" si="415"/>
        <v>#VALUE!</v>
      </c>
      <c r="F5378" s="78" t="e">
        <f t="shared" si="416"/>
        <v>#VALUE!</v>
      </c>
      <c r="G5378" s="99">
        <f t="shared" si="417"/>
        <v>0</v>
      </c>
      <c r="H5378" s="99">
        <v>1</v>
      </c>
    </row>
    <row r="5379" spans="3:8" ht="18" customHeight="1" x14ac:dyDescent="0.25">
      <c r="C5379" s="36" t="str">
        <f t="shared" ref="C5379:C5442" si="418">TRIM(RIGHT(SUBSTITUTE(A5379,"/",REPT(" ",LEN(A5379))),LEN(A5379)))</f>
        <v/>
      </c>
      <c r="D5379" s="36">
        <f t="shared" ref="D5379:D5442" si="419">B5379</f>
        <v>0</v>
      </c>
      <c r="E5379" s="36" t="e">
        <f t="shared" ref="E5379:E5442" si="420">LEFT(A5379,LEN(A5379)-LEN(C5379)-1)</f>
        <v>#VALUE!</v>
      </c>
      <c r="F5379" s="78" t="e">
        <f t="shared" ref="F5379:F5442" si="421">LEFT(A5379,FIND("/",A5379,FIND("/",A5379)+1)-1)</f>
        <v>#VALUE!</v>
      </c>
      <c r="G5379" s="99">
        <f t="shared" ref="G5379:G5442" si="422">B5379</f>
        <v>0</v>
      </c>
      <c r="H5379" s="99">
        <v>1</v>
      </c>
    </row>
    <row r="5380" spans="3:8" ht="18" customHeight="1" x14ac:dyDescent="0.25">
      <c r="C5380" s="36" t="str">
        <f t="shared" si="418"/>
        <v/>
      </c>
      <c r="D5380" s="36">
        <f t="shared" si="419"/>
        <v>0</v>
      </c>
      <c r="E5380" s="36" t="e">
        <f t="shared" si="420"/>
        <v>#VALUE!</v>
      </c>
      <c r="F5380" s="78" t="e">
        <f t="shared" si="421"/>
        <v>#VALUE!</v>
      </c>
      <c r="G5380" s="99">
        <f t="shared" si="422"/>
        <v>0</v>
      </c>
      <c r="H5380" s="99">
        <v>1</v>
      </c>
    </row>
    <row r="5381" spans="3:8" ht="18" customHeight="1" x14ac:dyDescent="0.25">
      <c r="C5381" s="36" t="str">
        <f t="shared" si="418"/>
        <v/>
      </c>
      <c r="D5381" s="36">
        <f t="shared" si="419"/>
        <v>0</v>
      </c>
      <c r="E5381" s="36" t="e">
        <f t="shared" si="420"/>
        <v>#VALUE!</v>
      </c>
      <c r="F5381" s="78" t="e">
        <f t="shared" si="421"/>
        <v>#VALUE!</v>
      </c>
      <c r="G5381" s="99">
        <f t="shared" si="422"/>
        <v>0</v>
      </c>
      <c r="H5381" s="99">
        <v>1</v>
      </c>
    </row>
    <row r="5382" spans="3:8" ht="18" customHeight="1" x14ac:dyDescent="0.25">
      <c r="C5382" s="36" t="str">
        <f t="shared" si="418"/>
        <v/>
      </c>
      <c r="D5382" s="36">
        <f t="shared" si="419"/>
        <v>0</v>
      </c>
      <c r="E5382" s="36" t="e">
        <f t="shared" si="420"/>
        <v>#VALUE!</v>
      </c>
      <c r="F5382" s="78" t="e">
        <f t="shared" si="421"/>
        <v>#VALUE!</v>
      </c>
      <c r="G5382" s="99">
        <f t="shared" si="422"/>
        <v>0</v>
      </c>
      <c r="H5382" s="99">
        <v>1</v>
      </c>
    </row>
    <row r="5383" spans="3:8" ht="18" customHeight="1" x14ac:dyDescent="0.25">
      <c r="C5383" s="36" t="str">
        <f t="shared" si="418"/>
        <v/>
      </c>
      <c r="D5383" s="36">
        <f t="shared" si="419"/>
        <v>0</v>
      </c>
      <c r="E5383" s="36" t="e">
        <f t="shared" si="420"/>
        <v>#VALUE!</v>
      </c>
      <c r="F5383" s="78" t="e">
        <f t="shared" si="421"/>
        <v>#VALUE!</v>
      </c>
      <c r="G5383" s="99">
        <f t="shared" si="422"/>
        <v>0</v>
      </c>
      <c r="H5383" s="99">
        <v>1</v>
      </c>
    </row>
    <row r="5384" spans="3:8" ht="18" customHeight="1" x14ac:dyDescent="0.25">
      <c r="C5384" s="36" t="str">
        <f t="shared" si="418"/>
        <v/>
      </c>
      <c r="D5384" s="36">
        <f t="shared" si="419"/>
        <v>0</v>
      </c>
      <c r="E5384" s="36" t="e">
        <f t="shared" si="420"/>
        <v>#VALUE!</v>
      </c>
      <c r="F5384" s="78" t="e">
        <f t="shared" si="421"/>
        <v>#VALUE!</v>
      </c>
      <c r="G5384" s="99">
        <f t="shared" si="422"/>
        <v>0</v>
      </c>
      <c r="H5384" s="99">
        <v>1</v>
      </c>
    </row>
    <row r="5385" spans="3:8" ht="18" customHeight="1" x14ac:dyDescent="0.25">
      <c r="C5385" s="36" t="str">
        <f t="shared" si="418"/>
        <v/>
      </c>
      <c r="D5385" s="36">
        <f t="shared" si="419"/>
        <v>0</v>
      </c>
      <c r="E5385" s="36" t="e">
        <f t="shared" si="420"/>
        <v>#VALUE!</v>
      </c>
      <c r="F5385" s="78" t="e">
        <f t="shared" si="421"/>
        <v>#VALUE!</v>
      </c>
      <c r="G5385" s="99">
        <f t="shared" si="422"/>
        <v>0</v>
      </c>
      <c r="H5385" s="99">
        <v>1</v>
      </c>
    </row>
    <row r="5386" spans="3:8" ht="18" customHeight="1" x14ac:dyDescent="0.25">
      <c r="C5386" s="36" t="str">
        <f t="shared" si="418"/>
        <v/>
      </c>
      <c r="D5386" s="36">
        <f t="shared" si="419"/>
        <v>0</v>
      </c>
      <c r="E5386" s="36" t="e">
        <f t="shared" si="420"/>
        <v>#VALUE!</v>
      </c>
      <c r="F5386" s="78" t="e">
        <f t="shared" si="421"/>
        <v>#VALUE!</v>
      </c>
      <c r="G5386" s="99">
        <f t="shared" si="422"/>
        <v>0</v>
      </c>
      <c r="H5386" s="99">
        <v>1</v>
      </c>
    </row>
    <row r="5387" spans="3:8" ht="18" customHeight="1" x14ac:dyDescent="0.25">
      <c r="C5387" s="36" t="str">
        <f t="shared" si="418"/>
        <v/>
      </c>
      <c r="D5387" s="36">
        <f t="shared" si="419"/>
        <v>0</v>
      </c>
      <c r="E5387" s="36" t="e">
        <f t="shared" si="420"/>
        <v>#VALUE!</v>
      </c>
      <c r="F5387" s="78" t="e">
        <f t="shared" si="421"/>
        <v>#VALUE!</v>
      </c>
      <c r="G5387" s="99">
        <f t="shared" si="422"/>
        <v>0</v>
      </c>
      <c r="H5387" s="99">
        <v>1</v>
      </c>
    </row>
    <row r="5388" spans="3:8" ht="18" customHeight="1" x14ac:dyDescent="0.25">
      <c r="C5388" s="36" t="str">
        <f t="shared" si="418"/>
        <v/>
      </c>
      <c r="D5388" s="36">
        <f t="shared" si="419"/>
        <v>0</v>
      </c>
      <c r="E5388" s="36" t="e">
        <f t="shared" si="420"/>
        <v>#VALUE!</v>
      </c>
      <c r="F5388" s="78" t="e">
        <f t="shared" si="421"/>
        <v>#VALUE!</v>
      </c>
      <c r="G5388" s="99">
        <f t="shared" si="422"/>
        <v>0</v>
      </c>
      <c r="H5388" s="99">
        <v>1</v>
      </c>
    </row>
    <row r="5389" spans="3:8" ht="18" customHeight="1" x14ac:dyDescent="0.25">
      <c r="C5389" s="36" t="str">
        <f t="shared" si="418"/>
        <v/>
      </c>
      <c r="D5389" s="36">
        <f t="shared" si="419"/>
        <v>0</v>
      </c>
      <c r="E5389" s="36" t="e">
        <f t="shared" si="420"/>
        <v>#VALUE!</v>
      </c>
      <c r="F5389" s="78" t="e">
        <f t="shared" si="421"/>
        <v>#VALUE!</v>
      </c>
      <c r="G5389" s="99">
        <f t="shared" si="422"/>
        <v>0</v>
      </c>
      <c r="H5389" s="99">
        <v>1</v>
      </c>
    </row>
    <row r="5390" spans="3:8" ht="18" customHeight="1" x14ac:dyDescent="0.25">
      <c r="C5390" s="36" t="str">
        <f t="shared" si="418"/>
        <v/>
      </c>
      <c r="D5390" s="36">
        <f t="shared" si="419"/>
        <v>0</v>
      </c>
      <c r="E5390" s="36" t="e">
        <f t="shared" si="420"/>
        <v>#VALUE!</v>
      </c>
      <c r="F5390" s="78" t="e">
        <f t="shared" si="421"/>
        <v>#VALUE!</v>
      </c>
      <c r="G5390" s="99">
        <f t="shared" si="422"/>
        <v>0</v>
      </c>
      <c r="H5390" s="99">
        <v>1</v>
      </c>
    </row>
    <row r="5391" spans="3:8" ht="18" customHeight="1" x14ac:dyDescent="0.25">
      <c r="C5391" s="36" t="str">
        <f t="shared" si="418"/>
        <v/>
      </c>
      <c r="D5391" s="36">
        <f t="shared" si="419"/>
        <v>0</v>
      </c>
      <c r="E5391" s="36" t="e">
        <f t="shared" si="420"/>
        <v>#VALUE!</v>
      </c>
      <c r="F5391" s="78" t="e">
        <f t="shared" si="421"/>
        <v>#VALUE!</v>
      </c>
      <c r="G5391" s="99">
        <f t="shared" si="422"/>
        <v>0</v>
      </c>
      <c r="H5391" s="99">
        <v>1</v>
      </c>
    </row>
    <row r="5392" spans="3:8" ht="18" customHeight="1" x14ac:dyDescent="0.25">
      <c r="C5392" s="36" t="str">
        <f t="shared" si="418"/>
        <v/>
      </c>
      <c r="D5392" s="36">
        <f t="shared" si="419"/>
        <v>0</v>
      </c>
      <c r="E5392" s="36" t="e">
        <f t="shared" si="420"/>
        <v>#VALUE!</v>
      </c>
      <c r="F5392" s="78" t="e">
        <f t="shared" si="421"/>
        <v>#VALUE!</v>
      </c>
      <c r="G5392" s="99">
        <f t="shared" si="422"/>
        <v>0</v>
      </c>
      <c r="H5392" s="99">
        <v>1</v>
      </c>
    </row>
    <row r="5393" spans="3:8" ht="18" customHeight="1" x14ac:dyDescent="0.25">
      <c r="C5393" s="36" t="str">
        <f t="shared" si="418"/>
        <v/>
      </c>
      <c r="D5393" s="36">
        <f t="shared" si="419"/>
        <v>0</v>
      </c>
      <c r="E5393" s="36" t="e">
        <f t="shared" si="420"/>
        <v>#VALUE!</v>
      </c>
      <c r="F5393" s="78" t="e">
        <f t="shared" si="421"/>
        <v>#VALUE!</v>
      </c>
      <c r="G5393" s="99">
        <f t="shared" si="422"/>
        <v>0</v>
      </c>
      <c r="H5393" s="99">
        <v>1</v>
      </c>
    </row>
    <row r="5394" spans="3:8" ht="18" customHeight="1" x14ac:dyDescent="0.25">
      <c r="C5394" s="36" t="str">
        <f t="shared" si="418"/>
        <v/>
      </c>
      <c r="D5394" s="36">
        <f t="shared" si="419"/>
        <v>0</v>
      </c>
      <c r="E5394" s="36" t="e">
        <f t="shared" si="420"/>
        <v>#VALUE!</v>
      </c>
      <c r="F5394" s="78" t="e">
        <f t="shared" si="421"/>
        <v>#VALUE!</v>
      </c>
      <c r="G5394" s="99">
        <f t="shared" si="422"/>
        <v>0</v>
      </c>
      <c r="H5394" s="99">
        <v>1</v>
      </c>
    </row>
    <row r="5395" spans="3:8" ht="18" customHeight="1" x14ac:dyDescent="0.25">
      <c r="C5395" s="36" t="str">
        <f t="shared" si="418"/>
        <v/>
      </c>
      <c r="D5395" s="36">
        <f t="shared" si="419"/>
        <v>0</v>
      </c>
      <c r="E5395" s="36" t="e">
        <f t="shared" si="420"/>
        <v>#VALUE!</v>
      </c>
      <c r="F5395" s="78" t="e">
        <f t="shared" si="421"/>
        <v>#VALUE!</v>
      </c>
      <c r="G5395" s="99">
        <f t="shared" si="422"/>
        <v>0</v>
      </c>
      <c r="H5395" s="99">
        <v>1</v>
      </c>
    </row>
    <row r="5396" spans="3:8" ht="18" customHeight="1" x14ac:dyDescent="0.25">
      <c r="C5396" s="36" t="str">
        <f t="shared" si="418"/>
        <v/>
      </c>
      <c r="D5396" s="36">
        <f t="shared" si="419"/>
        <v>0</v>
      </c>
      <c r="E5396" s="36" t="e">
        <f t="shared" si="420"/>
        <v>#VALUE!</v>
      </c>
      <c r="F5396" s="78" t="e">
        <f t="shared" si="421"/>
        <v>#VALUE!</v>
      </c>
      <c r="G5396" s="99">
        <f t="shared" si="422"/>
        <v>0</v>
      </c>
      <c r="H5396" s="99">
        <v>1</v>
      </c>
    </row>
    <row r="5397" spans="3:8" ht="18" customHeight="1" x14ac:dyDescent="0.25">
      <c r="C5397" s="36" t="str">
        <f t="shared" si="418"/>
        <v/>
      </c>
      <c r="D5397" s="36">
        <f t="shared" si="419"/>
        <v>0</v>
      </c>
      <c r="E5397" s="36" t="e">
        <f t="shared" si="420"/>
        <v>#VALUE!</v>
      </c>
      <c r="F5397" s="78" t="e">
        <f t="shared" si="421"/>
        <v>#VALUE!</v>
      </c>
      <c r="G5397" s="99">
        <f t="shared" si="422"/>
        <v>0</v>
      </c>
      <c r="H5397" s="99">
        <v>1</v>
      </c>
    </row>
    <row r="5398" spans="3:8" ht="18" customHeight="1" x14ac:dyDescent="0.25">
      <c r="C5398" s="36" t="str">
        <f t="shared" si="418"/>
        <v/>
      </c>
      <c r="D5398" s="36">
        <f t="shared" si="419"/>
        <v>0</v>
      </c>
      <c r="E5398" s="36" t="e">
        <f t="shared" si="420"/>
        <v>#VALUE!</v>
      </c>
      <c r="F5398" s="78" t="e">
        <f t="shared" si="421"/>
        <v>#VALUE!</v>
      </c>
      <c r="G5398" s="99">
        <f t="shared" si="422"/>
        <v>0</v>
      </c>
      <c r="H5398" s="99">
        <v>1</v>
      </c>
    </row>
    <row r="5399" spans="3:8" ht="18" customHeight="1" x14ac:dyDescent="0.25">
      <c r="C5399" s="36" t="str">
        <f t="shared" si="418"/>
        <v/>
      </c>
      <c r="D5399" s="36">
        <f t="shared" si="419"/>
        <v>0</v>
      </c>
      <c r="E5399" s="36" t="e">
        <f t="shared" si="420"/>
        <v>#VALUE!</v>
      </c>
      <c r="F5399" s="78" t="e">
        <f t="shared" si="421"/>
        <v>#VALUE!</v>
      </c>
      <c r="G5399" s="99">
        <f t="shared" si="422"/>
        <v>0</v>
      </c>
      <c r="H5399" s="99">
        <v>1</v>
      </c>
    </row>
    <row r="5400" spans="3:8" ht="18" customHeight="1" x14ac:dyDescent="0.25">
      <c r="C5400" s="36" t="str">
        <f t="shared" si="418"/>
        <v/>
      </c>
      <c r="D5400" s="36">
        <f t="shared" si="419"/>
        <v>0</v>
      </c>
      <c r="E5400" s="36" t="e">
        <f t="shared" si="420"/>
        <v>#VALUE!</v>
      </c>
      <c r="F5400" s="78" t="e">
        <f t="shared" si="421"/>
        <v>#VALUE!</v>
      </c>
      <c r="G5400" s="99">
        <f t="shared" si="422"/>
        <v>0</v>
      </c>
      <c r="H5400" s="99">
        <v>1</v>
      </c>
    </row>
    <row r="5401" spans="3:8" ht="18" customHeight="1" x14ac:dyDescent="0.25">
      <c r="C5401" s="36" t="str">
        <f t="shared" si="418"/>
        <v/>
      </c>
      <c r="D5401" s="36">
        <f t="shared" si="419"/>
        <v>0</v>
      </c>
      <c r="E5401" s="36" t="e">
        <f t="shared" si="420"/>
        <v>#VALUE!</v>
      </c>
      <c r="F5401" s="78" t="e">
        <f t="shared" si="421"/>
        <v>#VALUE!</v>
      </c>
      <c r="G5401" s="99">
        <f t="shared" si="422"/>
        <v>0</v>
      </c>
      <c r="H5401" s="99">
        <v>1</v>
      </c>
    </row>
    <row r="5402" spans="3:8" ht="18" customHeight="1" x14ac:dyDescent="0.25">
      <c r="C5402" s="36" t="str">
        <f t="shared" si="418"/>
        <v/>
      </c>
      <c r="D5402" s="36">
        <f t="shared" si="419"/>
        <v>0</v>
      </c>
      <c r="E5402" s="36" t="e">
        <f t="shared" si="420"/>
        <v>#VALUE!</v>
      </c>
      <c r="F5402" s="78" t="e">
        <f t="shared" si="421"/>
        <v>#VALUE!</v>
      </c>
      <c r="G5402" s="99">
        <f t="shared" si="422"/>
        <v>0</v>
      </c>
      <c r="H5402" s="99">
        <v>1</v>
      </c>
    </row>
    <row r="5403" spans="3:8" ht="18" customHeight="1" x14ac:dyDescent="0.25">
      <c r="C5403" s="36" t="str">
        <f t="shared" si="418"/>
        <v/>
      </c>
      <c r="D5403" s="36">
        <f t="shared" si="419"/>
        <v>0</v>
      </c>
      <c r="E5403" s="36" t="e">
        <f t="shared" si="420"/>
        <v>#VALUE!</v>
      </c>
      <c r="F5403" s="78" t="e">
        <f t="shared" si="421"/>
        <v>#VALUE!</v>
      </c>
      <c r="G5403" s="99">
        <f t="shared" si="422"/>
        <v>0</v>
      </c>
      <c r="H5403" s="99">
        <v>1</v>
      </c>
    </row>
    <row r="5404" spans="3:8" ht="18" customHeight="1" x14ac:dyDescent="0.25">
      <c r="C5404" s="36" t="str">
        <f t="shared" si="418"/>
        <v/>
      </c>
      <c r="D5404" s="36">
        <f t="shared" si="419"/>
        <v>0</v>
      </c>
      <c r="E5404" s="36" t="e">
        <f t="shared" si="420"/>
        <v>#VALUE!</v>
      </c>
      <c r="F5404" s="78" t="e">
        <f t="shared" si="421"/>
        <v>#VALUE!</v>
      </c>
      <c r="G5404" s="99">
        <f t="shared" si="422"/>
        <v>0</v>
      </c>
      <c r="H5404" s="99">
        <v>1</v>
      </c>
    </row>
    <row r="5405" spans="3:8" ht="18" customHeight="1" x14ac:dyDescent="0.25">
      <c r="C5405" s="36" t="str">
        <f t="shared" si="418"/>
        <v/>
      </c>
      <c r="D5405" s="36">
        <f t="shared" si="419"/>
        <v>0</v>
      </c>
      <c r="E5405" s="36" t="e">
        <f t="shared" si="420"/>
        <v>#VALUE!</v>
      </c>
      <c r="F5405" s="78" t="e">
        <f t="shared" si="421"/>
        <v>#VALUE!</v>
      </c>
      <c r="G5405" s="99">
        <f t="shared" si="422"/>
        <v>0</v>
      </c>
      <c r="H5405" s="99">
        <v>1</v>
      </c>
    </row>
    <row r="5406" spans="3:8" ht="18" customHeight="1" x14ac:dyDescent="0.25">
      <c r="C5406" s="36" t="str">
        <f t="shared" si="418"/>
        <v/>
      </c>
      <c r="D5406" s="36">
        <f t="shared" si="419"/>
        <v>0</v>
      </c>
      <c r="E5406" s="36" t="e">
        <f t="shared" si="420"/>
        <v>#VALUE!</v>
      </c>
      <c r="F5406" s="78" t="e">
        <f t="shared" si="421"/>
        <v>#VALUE!</v>
      </c>
      <c r="G5406" s="99">
        <f t="shared" si="422"/>
        <v>0</v>
      </c>
      <c r="H5406" s="99">
        <v>1</v>
      </c>
    </row>
    <row r="5407" spans="3:8" ht="18" customHeight="1" x14ac:dyDescent="0.25">
      <c r="C5407" s="36" t="str">
        <f t="shared" si="418"/>
        <v/>
      </c>
      <c r="D5407" s="36">
        <f t="shared" si="419"/>
        <v>0</v>
      </c>
      <c r="E5407" s="36" t="e">
        <f t="shared" si="420"/>
        <v>#VALUE!</v>
      </c>
      <c r="F5407" s="78" t="e">
        <f t="shared" si="421"/>
        <v>#VALUE!</v>
      </c>
      <c r="G5407" s="99">
        <f t="shared" si="422"/>
        <v>0</v>
      </c>
      <c r="H5407" s="99">
        <v>1</v>
      </c>
    </row>
    <row r="5408" spans="3:8" ht="18" customHeight="1" x14ac:dyDescent="0.25">
      <c r="C5408" s="36" t="str">
        <f t="shared" si="418"/>
        <v/>
      </c>
      <c r="D5408" s="36">
        <f t="shared" si="419"/>
        <v>0</v>
      </c>
      <c r="E5408" s="36" t="e">
        <f t="shared" si="420"/>
        <v>#VALUE!</v>
      </c>
      <c r="F5408" s="78" t="e">
        <f t="shared" si="421"/>
        <v>#VALUE!</v>
      </c>
      <c r="G5408" s="99">
        <f t="shared" si="422"/>
        <v>0</v>
      </c>
      <c r="H5408" s="99">
        <v>1</v>
      </c>
    </row>
    <row r="5409" spans="3:8" ht="18" customHeight="1" x14ac:dyDescent="0.25">
      <c r="C5409" s="36" t="str">
        <f t="shared" si="418"/>
        <v/>
      </c>
      <c r="D5409" s="36">
        <f t="shared" si="419"/>
        <v>0</v>
      </c>
      <c r="E5409" s="36" t="e">
        <f t="shared" si="420"/>
        <v>#VALUE!</v>
      </c>
      <c r="F5409" s="78" t="e">
        <f t="shared" si="421"/>
        <v>#VALUE!</v>
      </c>
      <c r="G5409" s="99">
        <f t="shared" si="422"/>
        <v>0</v>
      </c>
      <c r="H5409" s="99">
        <v>1</v>
      </c>
    </row>
    <row r="5410" spans="3:8" ht="18" customHeight="1" x14ac:dyDescent="0.25">
      <c r="C5410" s="36" t="str">
        <f t="shared" si="418"/>
        <v/>
      </c>
      <c r="D5410" s="36">
        <f t="shared" si="419"/>
        <v>0</v>
      </c>
      <c r="E5410" s="36" t="e">
        <f t="shared" si="420"/>
        <v>#VALUE!</v>
      </c>
      <c r="F5410" s="78" t="e">
        <f t="shared" si="421"/>
        <v>#VALUE!</v>
      </c>
      <c r="G5410" s="99">
        <f t="shared" si="422"/>
        <v>0</v>
      </c>
      <c r="H5410" s="99">
        <v>1</v>
      </c>
    </row>
    <row r="5411" spans="3:8" ht="18" customHeight="1" x14ac:dyDescent="0.25">
      <c r="C5411" s="36" t="str">
        <f t="shared" si="418"/>
        <v/>
      </c>
      <c r="D5411" s="36">
        <f t="shared" si="419"/>
        <v>0</v>
      </c>
      <c r="E5411" s="36" t="e">
        <f t="shared" si="420"/>
        <v>#VALUE!</v>
      </c>
      <c r="F5411" s="78" t="e">
        <f t="shared" si="421"/>
        <v>#VALUE!</v>
      </c>
      <c r="G5411" s="99">
        <f t="shared" si="422"/>
        <v>0</v>
      </c>
      <c r="H5411" s="99">
        <v>1</v>
      </c>
    </row>
    <row r="5412" spans="3:8" ht="18" customHeight="1" x14ac:dyDescent="0.25">
      <c r="C5412" s="36" t="str">
        <f t="shared" si="418"/>
        <v/>
      </c>
      <c r="D5412" s="36">
        <f t="shared" si="419"/>
        <v>0</v>
      </c>
      <c r="E5412" s="36" t="e">
        <f t="shared" si="420"/>
        <v>#VALUE!</v>
      </c>
      <c r="F5412" s="78" t="e">
        <f t="shared" si="421"/>
        <v>#VALUE!</v>
      </c>
      <c r="G5412" s="99">
        <f t="shared" si="422"/>
        <v>0</v>
      </c>
      <c r="H5412" s="99">
        <v>1</v>
      </c>
    </row>
    <row r="5413" spans="3:8" ht="18" customHeight="1" x14ac:dyDescent="0.25">
      <c r="C5413" s="36" t="str">
        <f t="shared" si="418"/>
        <v/>
      </c>
      <c r="D5413" s="36">
        <f t="shared" si="419"/>
        <v>0</v>
      </c>
      <c r="E5413" s="36" t="e">
        <f t="shared" si="420"/>
        <v>#VALUE!</v>
      </c>
      <c r="F5413" s="78" t="e">
        <f t="shared" si="421"/>
        <v>#VALUE!</v>
      </c>
      <c r="G5413" s="99">
        <f t="shared" si="422"/>
        <v>0</v>
      </c>
      <c r="H5413" s="99">
        <v>1</v>
      </c>
    </row>
    <row r="5414" spans="3:8" ht="18" customHeight="1" x14ac:dyDescent="0.25">
      <c r="C5414" s="36" t="str">
        <f t="shared" si="418"/>
        <v/>
      </c>
      <c r="D5414" s="36">
        <f t="shared" si="419"/>
        <v>0</v>
      </c>
      <c r="E5414" s="36" t="e">
        <f t="shared" si="420"/>
        <v>#VALUE!</v>
      </c>
      <c r="F5414" s="78" t="e">
        <f t="shared" si="421"/>
        <v>#VALUE!</v>
      </c>
      <c r="G5414" s="99">
        <f t="shared" si="422"/>
        <v>0</v>
      </c>
      <c r="H5414" s="99">
        <v>1</v>
      </c>
    </row>
    <row r="5415" spans="3:8" ht="18" customHeight="1" x14ac:dyDescent="0.25">
      <c r="C5415" s="36" t="str">
        <f t="shared" si="418"/>
        <v/>
      </c>
      <c r="D5415" s="36">
        <f t="shared" si="419"/>
        <v>0</v>
      </c>
      <c r="E5415" s="36" t="e">
        <f t="shared" si="420"/>
        <v>#VALUE!</v>
      </c>
      <c r="F5415" s="78" t="e">
        <f t="shared" si="421"/>
        <v>#VALUE!</v>
      </c>
      <c r="G5415" s="99">
        <f t="shared" si="422"/>
        <v>0</v>
      </c>
      <c r="H5415" s="99">
        <v>1</v>
      </c>
    </row>
    <row r="5416" spans="3:8" ht="18" customHeight="1" x14ac:dyDescent="0.25">
      <c r="C5416" s="36" t="str">
        <f t="shared" si="418"/>
        <v/>
      </c>
      <c r="D5416" s="36">
        <f t="shared" si="419"/>
        <v>0</v>
      </c>
      <c r="E5416" s="36" t="e">
        <f t="shared" si="420"/>
        <v>#VALUE!</v>
      </c>
      <c r="F5416" s="78" t="e">
        <f t="shared" si="421"/>
        <v>#VALUE!</v>
      </c>
      <c r="G5416" s="99">
        <f t="shared" si="422"/>
        <v>0</v>
      </c>
      <c r="H5416" s="99">
        <v>1</v>
      </c>
    </row>
    <row r="5417" spans="3:8" ht="18" customHeight="1" x14ac:dyDescent="0.25">
      <c r="C5417" s="36" t="str">
        <f t="shared" si="418"/>
        <v/>
      </c>
      <c r="D5417" s="36">
        <f t="shared" si="419"/>
        <v>0</v>
      </c>
      <c r="E5417" s="36" t="e">
        <f t="shared" si="420"/>
        <v>#VALUE!</v>
      </c>
      <c r="F5417" s="78" t="e">
        <f t="shared" si="421"/>
        <v>#VALUE!</v>
      </c>
      <c r="G5417" s="99">
        <f t="shared" si="422"/>
        <v>0</v>
      </c>
      <c r="H5417" s="99">
        <v>1</v>
      </c>
    </row>
    <row r="5418" spans="3:8" ht="18" customHeight="1" x14ac:dyDescent="0.25">
      <c r="C5418" s="36" t="str">
        <f t="shared" si="418"/>
        <v/>
      </c>
      <c r="D5418" s="36">
        <f t="shared" si="419"/>
        <v>0</v>
      </c>
      <c r="E5418" s="36" t="e">
        <f t="shared" si="420"/>
        <v>#VALUE!</v>
      </c>
      <c r="F5418" s="78" t="e">
        <f t="shared" si="421"/>
        <v>#VALUE!</v>
      </c>
      <c r="G5418" s="99">
        <f t="shared" si="422"/>
        <v>0</v>
      </c>
      <c r="H5418" s="99">
        <v>1</v>
      </c>
    </row>
    <row r="5419" spans="3:8" ht="18" customHeight="1" x14ac:dyDescent="0.25">
      <c r="C5419" s="36" t="str">
        <f t="shared" si="418"/>
        <v/>
      </c>
      <c r="D5419" s="36">
        <f t="shared" si="419"/>
        <v>0</v>
      </c>
      <c r="E5419" s="36" t="e">
        <f t="shared" si="420"/>
        <v>#VALUE!</v>
      </c>
      <c r="F5419" s="78" t="e">
        <f t="shared" si="421"/>
        <v>#VALUE!</v>
      </c>
      <c r="G5419" s="99">
        <f t="shared" si="422"/>
        <v>0</v>
      </c>
      <c r="H5419" s="99">
        <v>1</v>
      </c>
    </row>
    <row r="5420" spans="3:8" ht="18" customHeight="1" x14ac:dyDescent="0.25">
      <c r="C5420" s="36" t="str">
        <f t="shared" si="418"/>
        <v/>
      </c>
      <c r="D5420" s="36">
        <f t="shared" si="419"/>
        <v>0</v>
      </c>
      <c r="E5420" s="36" t="e">
        <f t="shared" si="420"/>
        <v>#VALUE!</v>
      </c>
      <c r="F5420" s="78" t="e">
        <f t="shared" si="421"/>
        <v>#VALUE!</v>
      </c>
      <c r="G5420" s="99">
        <f t="shared" si="422"/>
        <v>0</v>
      </c>
      <c r="H5420" s="99">
        <v>1</v>
      </c>
    </row>
    <row r="5421" spans="3:8" ht="18" customHeight="1" x14ac:dyDescent="0.25">
      <c r="C5421" s="36" t="str">
        <f t="shared" si="418"/>
        <v/>
      </c>
      <c r="D5421" s="36">
        <f t="shared" si="419"/>
        <v>0</v>
      </c>
      <c r="E5421" s="36" t="e">
        <f t="shared" si="420"/>
        <v>#VALUE!</v>
      </c>
      <c r="F5421" s="78" t="e">
        <f t="shared" si="421"/>
        <v>#VALUE!</v>
      </c>
      <c r="G5421" s="99">
        <f t="shared" si="422"/>
        <v>0</v>
      </c>
      <c r="H5421" s="99">
        <v>1</v>
      </c>
    </row>
    <row r="5422" spans="3:8" ht="18" customHeight="1" x14ac:dyDescent="0.25">
      <c r="C5422" s="36" t="str">
        <f t="shared" si="418"/>
        <v/>
      </c>
      <c r="D5422" s="36">
        <f t="shared" si="419"/>
        <v>0</v>
      </c>
      <c r="E5422" s="36" t="e">
        <f t="shared" si="420"/>
        <v>#VALUE!</v>
      </c>
      <c r="F5422" s="78" t="e">
        <f t="shared" si="421"/>
        <v>#VALUE!</v>
      </c>
      <c r="G5422" s="99">
        <f t="shared" si="422"/>
        <v>0</v>
      </c>
      <c r="H5422" s="99">
        <v>1</v>
      </c>
    </row>
    <row r="5423" spans="3:8" ht="18" customHeight="1" x14ac:dyDescent="0.25">
      <c r="C5423" s="36" t="str">
        <f t="shared" si="418"/>
        <v/>
      </c>
      <c r="D5423" s="36">
        <f t="shared" si="419"/>
        <v>0</v>
      </c>
      <c r="E5423" s="36" t="e">
        <f t="shared" si="420"/>
        <v>#VALUE!</v>
      </c>
      <c r="F5423" s="78" t="e">
        <f t="shared" si="421"/>
        <v>#VALUE!</v>
      </c>
      <c r="G5423" s="99">
        <f t="shared" si="422"/>
        <v>0</v>
      </c>
      <c r="H5423" s="99">
        <v>1</v>
      </c>
    </row>
    <row r="5424" spans="3:8" ht="18" customHeight="1" x14ac:dyDescent="0.25">
      <c r="C5424" s="36" t="str">
        <f t="shared" si="418"/>
        <v/>
      </c>
      <c r="D5424" s="36">
        <f t="shared" si="419"/>
        <v>0</v>
      </c>
      <c r="E5424" s="36" t="e">
        <f t="shared" si="420"/>
        <v>#VALUE!</v>
      </c>
      <c r="F5424" s="78" t="e">
        <f t="shared" si="421"/>
        <v>#VALUE!</v>
      </c>
      <c r="G5424" s="99">
        <f t="shared" si="422"/>
        <v>0</v>
      </c>
      <c r="H5424" s="99">
        <v>1</v>
      </c>
    </row>
    <row r="5425" spans="3:8" ht="18" customHeight="1" x14ac:dyDescent="0.25">
      <c r="C5425" s="36" t="str">
        <f t="shared" si="418"/>
        <v/>
      </c>
      <c r="D5425" s="36">
        <f t="shared" si="419"/>
        <v>0</v>
      </c>
      <c r="E5425" s="36" t="e">
        <f t="shared" si="420"/>
        <v>#VALUE!</v>
      </c>
      <c r="F5425" s="78" t="e">
        <f t="shared" si="421"/>
        <v>#VALUE!</v>
      </c>
      <c r="G5425" s="99">
        <f t="shared" si="422"/>
        <v>0</v>
      </c>
      <c r="H5425" s="99">
        <v>1</v>
      </c>
    </row>
    <row r="5426" spans="3:8" ht="18" customHeight="1" x14ac:dyDescent="0.25">
      <c r="C5426" s="36" t="str">
        <f t="shared" si="418"/>
        <v/>
      </c>
      <c r="D5426" s="36">
        <f t="shared" si="419"/>
        <v>0</v>
      </c>
      <c r="E5426" s="36" t="e">
        <f t="shared" si="420"/>
        <v>#VALUE!</v>
      </c>
      <c r="F5426" s="78" t="e">
        <f t="shared" si="421"/>
        <v>#VALUE!</v>
      </c>
      <c r="G5426" s="99">
        <f t="shared" si="422"/>
        <v>0</v>
      </c>
      <c r="H5426" s="99">
        <v>1</v>
      </c>
    </row>
    <row r="5427" spans="3:8" ht="18" customHeight="1" x14ac:dyDescent="0.25">
      <c r="C5427" s="36" t="str">
        <f t="shared" si="418"/>
        <v/>
      </c>
      <c r="D5427" s="36">
        <f t="shared" si="419"/>
        <v>0</v>
      </c>
      <c r="E5427" s="36" t="e">
        <f t="shared" si="420"/>
        <v>#VALUE!</v>
      </c>
      <c r="F5427" s="78" t="e">
        <f t="shared" si="421"/>
        <v>#VALUE!</v>
      </c>
      <c r="G5427" s="99">
        <f t="shared" si="422"/>
        <v>0</v>
      </c>
      <c r="H5427" s="99">
        <v>1</v>
      </c>
    </row>
    <row r="5428" spans="3:8" ht="18" customHeight="1" x14ac:dyDescent="0.25">
      <c r="C5428" s="36" t="str">
        <f t="shared" si="418"/>
        <v/>
      </c>
      <c r="D5428" s="36">
        <f t="shared" si="419"/>
        <v>0</v>
      </c>
      <c r="E5428" s="36" t="e">
        <f t="shared" si="420"/>
        <v>#VALUE!</v>
      </c>
      <c r="F5428" s="78" t="e">
        <f t="shared" si="421"/>
        <v>#VALUE!</v>
      </c>
      <c r="G5428" s="99">
        <f t="shared" si="422"/>
        <v>0</v>
      </c>
      <c r="H5428" s="99">
        <v>1</v>
      </c>
    </row>
    <row r="5429" spans="3:8" ht="18" customHeight="1" x14ac:dyDescent="0.25">
      <c r="C5429" s="36" t="str">
        <f t="shared" si="418"/>
        <v/>
      </c>
      <c r="D5429" s="36">
        <f t="shared" si="419"/>
        <v>0</v>
      </c>
      <c r="E5429" s="36" t="e">
        <f t="shared" si="420"/>
        <v>#VALUE!</v>
      </c>
      <c r="F5429" s="78" t="e">
        <f t="shared" si="421"/>
        <v>#VALUE!</v>
      </c>
      <c r="G5429" s="99">
        <f t="shared" si="422"/>
        <v>0</v>
      </c>
      <c r="H5429" s="99">
        <v>1</v>
      </c>
    </row>
    <row r="5430" spans="3:8" ht="18" customHeight="1" x14ac:dyDescent="0.25">
      <c r="C5430" s="36" t="str">
        <f t="shared" si="418"/>
        <v/>
      </c>
      <c r="D5430" s="36">
        <f t="shared" si="419"/>
        <v>0</v>
      </c>
      <c r="E5430" s="36" t="e">
        <f t="shared" si="420"/>
        <v>#VALUE!</v>
      </c>
      <c r="F5430" s="78" t="e">
        <f t="shared" si="421"/>
        <v>#VALUE!</v>
      </c>
      <c r="G5430" s="99">
        <f t="shared" si="422"/>
        <v>0</v>
      </c>
      <c r="H5430" s="99">
        <v>1</v>
      </c>
    </row>
    <row r="5431" spans="3:8" ht="18" customHeight="1" x14ac:dyDescent="0.25">
      <c r="C5431" s="36" t="str">
        <f t="shared" si="418"/>
        <v/>
      </c>
      <c r="D5431" s="36">
        <f t="shared" si="419"/>
        <v>0</v>
      </c>
      <c r="E5431" s="36" t="e">
        <f t="shared" si="420"/>
        <v>#VALUE!</v>
      </c>
      <c r="F5431" s="78" t="e">
        <f t="shared" si="421"/>
        <v>#VALUE!</v>
      </c>
      <c r="G5431" s="99">
        <f t="shared" si="422"/>
        <v>0</v>
      </c>
      <c r="H5431" s="99">
        <v>1</v>
      </c>
    </row>
    <row r="5432" spans="3:8" ht="18" customHeight="1" x14ac:dyDescent="0.25">
      <c r="C5432" s="36" t="str">
        <f t="shared" si="418"/>
        <v/>
      </c>
      <c r="D5432" s="36">
        <f t="shared" si="419"/>
        <v>0</v>
      </c>
      <c r="E5432" s="36" t="e">
        <f t="shared" si="420"/>
        <v>#VALUE!</v>
      </c>
      <c r="F5432" s="78" t="e">
        <f t="shared" si="421"/>
        <v>#VALUE!</v>
      </c>
      <c r="G5432" s="99">
        <f t="shared" si="422"/>
        <v>0</v>
      </c>
      <c r="H5432" s="99">
        <v>1</v>
      </c>
    </row>
    <row r="5433" spans="3:8" ht="18" customHeight="1" x14ac:dyDescent="0.25">
      <c r="C5433" s="36" t="str">
        <f t="shared" si="418"/>
        <v/>
      </c>
      <c r="D5433" s="36">
        <f t="shared" si="419"/>
        <v>0</v>
      </c>
      <c r="E5433" s="36" t="e">
        <f t="shared" si="420"/>
        <v>#VALUE!</v>
      </c>
      <c r="F5433" s="78" t="e">
        <f t="shared" si="421"/>
        <v>#VALUE!</v>
      </c>
      <c r="G5433" s="99">
        <f t="shared" si="422"/>
        <v>0</v>
      </c>
      <c r="H5433" s="99">
        <v>1</v>
      </c>
    </row>
    <row r="5434" spans="3:8" ht="18" customHeight="1" x14ac:dyDescent="0.25">
      <c r="C5434" s="36" t="str">
        <f t="shared" si="418"/>
        <v/>
      </c>
      <c r="D5434" s="36">
        <f t="shared" si="419"/>
        <v>0</v>
      </c>
      <c r="E5434" s="36" t="e">
        <f t="shared" si="420"/>
        <v>#VALUE!</v>
      </c>
      <c r="F5434" s="78" t="e">
        <f t="shared" si="421"/>
        <v>#VALUE!</v>
      </c>
      <c r="G5434" s="99">
        <f t="shared" si="422"/>
        <v>0</v>
      </c>
      <c r="H5434" s="99">
        <v>1</v>
      </c>
    </row>
    <row r="5435" spans="3:8" ht="18" customHeight="1" x14ac:dyDescent="0.25">
      <c r="C5435" s="36" t="str">
        <f t="shared" si="418"/>
        <v/>
      </c>
      <c r="D5435" s="36">
        <f t="shared" si="419"/>
        <v>0</v>
      </c>
      <c r="E5435" s="36" t="e">
        <f t="shared" si="420"/>
        <v>#VALUE!</v>
      </c>
      <c r="F5435" s="78" t="e">
        <f t="shared" si="421"/>
        <v>#VALUE!</v>
      </c>
      <c r="G5435" s="99">
        <f t="shared" si="422"/>
        <v>0</v>
      </c>
      <c r="H5435" s="99">
        <v>1</v>
      </c>
    </row>
    <row r="5436" spans="3:8" ht="18" customHeight="1" x14ac:dyDescent="0.25">
      <c r="C5436" s="36" t="str">
        <f t="shared" si="418"/>
        <v/>
      </c>
      <c r="D5436" s="36">
        <f t="shared" si="419"/>
        <v>0</v>
      </c>
      <c r="E5436" s="36" t="e">
        <f t="shared" si="420"/>
        <v>#VALUE!</v>
      </c>
      <c r="F5436" s="78" t="e">
        <f t="shared" si="421"/>
        <v>#VALUE!</v>
      </c>
      <c r="G5436" s="99">
        <f t="shared" si="422"/>
        <v>0</v>
      </c>
      <c r="H5436" s="99">
        <v>1</v>
      </c>
    </row>
    <row r="5437" spans="3:8" ht="18" customHeight="1" x14ac:dyDescent="0.25">
      <c r="C5437" s="36" t="str">
        <f t="shared" si="418"/>
        <v/>
      </c>
      <c r="D5437" s="36">
        <f t="shared" si="419"/>
        <v>0</v>
      </c>
      <c r="E5437" s="36" t="e">
        <f t="shared" si="420"/>
        <v>#VALUE!</v>
      </c>
      <c r="F5437" s="78" t="e">
        <f t="shared" si="421"/>
        <v>#VALUE!</v>
      </c>
      <c r="G5437" s="99">
        <f t="shared" si="422"/>
        <v>0</v>
      </c>
      <c r="H5437" s="99">
        <v>1</v>
      </c>
    </row>
    <row r="5438" spans="3:8" ht="18" customHeight="1" x14ac:dyDescent="0.25">
      <c r="C5438" s="36" t="str">
        <f t="shared" si="418"/>
        <v/>
      </c>
      <c r="D5438" s="36">
        <f t="shared" si="419"/>
        <v>0</v>
      </c>
      <c r="E5438" s="36" t="e">
        <f t="shared" si="420"/>
        <v>#VALUE!</v>
      </c>
      <c r="F5438" s="78" t="e">
        <f t="shared" si="421"/>
        <v>#VALUE!</v>
      </c>
      <c r="G5438" s="99">
        <f t="shared" si="422"/>
        <v>0</v>
      </c>
      <c r="H5438" s="99">
        <v>1</v>
      </c>
    </row>
    <row r="5439" spans="3:8" ht="18" customHeight="1" x14ac:dyDescent="0.25">
      <c r="C5439" s="36" t="str">
        <f t="shared" si="418"/>
        <v/>
      </c>
      <c r="D5439" s="36">
        <f t="shared" si="419"/>
        <v>0</v>
      </c>
      <c r="E5439" s="36" t="e">
        <f t="shared" si="420"/>
        <v>#VALUE!</v>
      </c>
      <c r="F5439" s="78" t="e">
        <f t="shared" si="421"/>
        <v>#VALUE!</v>
      </c>
      <c r="G5439" s="99">
        <f t="shared" si="422"/>
        <v>0</v>
      </c>
      <c r="H5439" s="99">
        <v>1</v>
      </c>
    </row>
    <row r="5440" spans="3:8" ht="18" customHeight="1" x14ac:dyDescent="0.25">
      <c r="C5440" s="36" t="str">
        <f t="shared" si="418"/>
        <v/>
      </c>
      <c r="D5440" s="36">
        <f t="shared" si="419"/>
        <v>0</v>
      </c>
      <c r="E5440" s="36" t="e">
        <f t="shared" si="420"/>
        <v>#VALUE!</v>
      </c>
      <c r="F5440" s="78" t="e">
        <f t="shared" si="421"/>
        <v>#VALUE!</v>
      </c>
      <c r="G5440" s="99">
        <f t="shared" si="422"/>
        <v>0</v>
      </c>
      <c r="H5440" s="99">
        <v>1</v>
      </c>
    </row>
    <row r="5441" spans="3:8" ht="18" customHeight="1" x14ac:dyDescent="0.25">
      <c r="C5441" s="36" t="str">
        <f t="shared" si="418"/>
        <v/>
      </c>
      <c r="D5441" s="36">
        <f t="shared" si="419"/>
        <v>0</v>
      </c>
      <c r="E5441" s="36" t="e">
        <f t="shared" si="420"/>
        <v>#VALUE!</v>
      </c>
      <c r="F5441" s="78" t="e">
        <f t="shared" si="421"/>
        <v>#VALUE!</v>
      </c>
      <c r="G5441" s="99">
        <f t="shared" si="422"/>
        <v>0</v>
      </c>
      <c r="H5441" s="99">
        <v>1</v>
      </c>
    </row>
    <row r="5442" spans="3:8" ht="18" customHeight="1" x14ac:dyDescent="0.25">
      <c r="C5442" s="36" t="str">
        <f t="shared" si="418"/>
        <v/>
      </c>
      <c r="D5442" s="36">
        <f t="shared" si="419"/>
        <v>0</v>
      </c>
      <c r="E5442" s="36" t="e">
        <f t="shared" si="420"/>
        <v>#VALUE!</v>
      </c>
      <c r="F5442" s="78" t="e">
        <f t="shared" si="421"/>
        <v>#VALUE!</v>
      </c>
      <c r="G5442" s="99">
        <f t="shared" si="422"/>
        <v>0</v>
      </c>
      <c r="H5442" s="99">
        <v>1</v>
      </c>
    </row>
    <row r="5443" spans="3:8" ht="18" customHeight="1" x14ac:dyDescent="0.25">
      <c r="C5443" s="36" t="str">
        <f t="shared" ref="C5443:C5506" si="423">TRIM(RIGHT(SUBSTITUTE(A5443,"/",REPT(" ",LEN(A5443))),LEN(A5443)))</f>
        <v/>
      </c>
      <c r="D5443" s="36">
        <f t="shared" ref="D5443:D5506" si="424">B5443</f>
        <v>0</v>
      </c>
      <c r="E5443" s="36" t="e">
        <f t="shared" ref="E5443:E5506" si="425">LEFT(A5443,LEN(A5443)-LEN(C5443)-1)</f>
        <v>#VALUE!</v>
      </c>
      <c r="F5443" s="78" t="e">
        <f t="shared" ref="F5443:F5506" si="426">LEFT(A5443,FIND("/",A5443,FIND("/",A5443)+1)-1)</f>
        <v>#VALUE!</v>
      </c>
      <c r="G5443" s="99">
        <f t="shared" ref="G5443:G5506" si="427">B5443</f>
        <v>0</v>
      </c>
      <c r="H5443" s="99">
        <v>1</v>
      </c>
    </row>
    <row r="5444" spans="3:8" ht="18" customHeight="1" x14ac:dyDescent="0.25">
      <c r="C5444" s="36" t="str">
        <f t="shared" si="423"/>
        <v/>
      </c>
      <c r="D5444" s="36">
        <f t="shared" si="424"/>
        <v>0</v>
      </c>
      <c r="E5444" s="36" t="e">
        <f t="shared" si="425"/>
        <v>#VALUE!</v>
      </c>
      <c r="F5444" s="78" t="e">
        <f t="shared" si="426"/>
        <v>#VALUE!</v>
      </c>
      <c r="G5444" s="99">
        <f t="shared" si="427"/>
        <v>0</v>
      </c>
      <c r="H5444" s="99">
        <v>1</v>
      </c>
    </row>
    <row r="5445" spans="3:8" ht="18" customHeight="1" x14ac:dyDescent="0.25">
      <c r="C5445" s="36" t="str">
        <f t="shared" si="423"/>
        <v/>
      </c>
      <c r="D5445" s="36">
        <f t="shared" si="424"/>
        <v>0</v>
      </c>
      <c r="E5445" s="36" t="e">
        <f t="shared" si="425"/>
        <v>#VALUE!</v>
      </c>
      <c r="F5445" s="78" t="e">
        <f t="shared" si="426"/>
        <v>#VALUE!</v>
      </c>
      <c r="G5445" s="99">
        <f t="shared" si="427"/>
        <v>0</v>
      </c>
      <c r="H5445" s="99">
        <v>1</v>
      </c>
    </row>
    <row r="5446" spans="3:8" ht="18" customHeight="1" x14ac:dyDescent="0.25">
      <c r="C5446" s="36" t="str">
        <f t="shared" si="423"/>
        <v/>
      </c>
      <c r="D5446" s="36">
        <f t="shared" si="424"/>
        <v>0</v>
      </c>
      <c r="E5446" s="36" t="e">
        <f t="shared" si="425"/>
        <v>#VALUE!</v>
      </c>
      <c r="F5446" s="78" t="e">
        <f t="shared" si="426"/>
        <v>#VALUE!</v>
      </c>
      <c r="G5446" s="99">
        <f t="shared" si="427"/>
        <v>0</v>
      </c>
      <c r="H5446" s="99">
        <v>1</v>
      </c>
    </row>
    <row r="5447" spans="3:8" ht="18" customHeight="1" x14ac:dyDescent="0.25">
      <c r="C5447" s="36" t="str">
        <f t="shared" si="423"/>
        <v/>
      </c>
      <c r="D5447" s="36">
        <f t="shared" si="424"/>
        <v>0</v>
      </c>
      <c r="E5447" s="36" t="e">
        <f t="shared" si="425"/>
        <v>#VALUE!</v>
      </c>
      <c r="F5447" s="78" t="e">
        <f t="shared" si="426"/>
        <v>#VALUE!</v>
      </c>
      <c r="G5447" s="99">
        <f t="shared" si="427"/>
        <v>0</v>
      </c>
      <c r="H5447" s="99">
        <v>1</v>
      </c>
    </row>
    <row r="5448" spans="3:8" ht="18" customHeight="1" x14ac:dyDescent="0.25">
      <c r="C5448" s="36" t="str">
        <f t="shared" si="423"/>
        <v/>
      </c>
      <c r="D5448" s="36">
        <f t="shared" si="424"/>
        <v>0</v>
      </c>
      <c r="E5448" s="36" t="e">
        <f t="shared" si="425"/>
        <v>#VALUE!</v>
      </c>
      <c r="F5448" s="78" t="e">
        <f t="shared" si="426"/>
        <v>#VALUE!</v>
      </c>
      <c r="G5448" s="99">
        <f t="shared" si="427"/>
        <v>0</v>
      </c>
      <c r="H5448" s="99">
        <v>1</v>
      </c>
    </row>
    <row r="5449" spans="3:8" ht="18" customHeight="1" x14ac:dyDescent="0.25">
      <c r="C5449" s="36" t="str">
        <f t="shared" si="423"/>
        <v/>
      </c>
      <c r="D5449" s="36">
        <f t="shared" si="424"/>
        <v>0</v>
      </c>
      <c r="E5449" s="36" t="e">
        <f t="shared" si="425"/>
        <v>#VALUE!</v>
      </c>
      <c r="F5449" s="78" t="e">
        <f t="shared" si="426"/>
        <v>#VALUE!</v>
      </c>
      <c r="G5449" s="99">
        <f t="shared" si="427"/>
        <v>0</v>
      </c>
      <c r="H5449" s="99">
        <v>1</v>
      </c>
    </row>
    <row r="5450" spans="3:8" ht="18" customHeight="1" x14ac:dyDescent="0.25">
      <c r="C5450" s="36" t="str">
        <f t="shared" si="423"/>
        <v/>
      </c>
      <c r="D5450" s="36">
        <f t="shared" si="424"/>
        <v>0</v>
      </c>
      <c r="E5450" s="36" t="e">
        <f t="shared" si="425"/>
        <v>#VALUE!</v>
      </c>
      <c r="F5450" s="78" t="e">
        <f t="shared" si="426"/>
        <v>#VALUE!</v>
      </c>
      <c r="G5450" s="99">
        <f t="shared" si="427"/>
        <v>0</v>
      </c>
      <c r="H5450" s="99">
        <v>1</v>
      </c>
    </row>
    <row r="5451" spans="3:8" ht="18" customHeight="1" x14ac:dyDescent="0.25">
      <c r="C5451" s="36" t="str">
        <f t="shared" si="423"/>
        <v/>
      </c>
      <c r="D5451" s="36">
        <f t="shared" si="424"/>
        <v>0</v>
      </c>
      <c r="E5451" s="36" t="e">
        <f t="shared" si="425"/>
        <v>#VALUE!</v>
      </c>
      <c r="F5451" s="78" t="e">
        <f t="shared" si="426"/>
        <v>#VALUE!</v>
      </c>
      <c r="G5451" s="99">
        <f t="shared" si="427"/>
        <v>0</v>
      </c>
      <c r="H5451" s="99">
        <v>1</v>
      </c>
    </row>
    <row r="5452" spans="3:8" ht="18" customHeight="1" x14ac:dyDescent="0.25">
      <c r="C5452" s="36" t="str">
        <f t="shared" si="423"/>
        <v/>
      </c>
      <c r="D5452" s="36">
        <f t="shared" si="424"/>
        <v>0</v>
      </c>
      <c r="E5452" s="36" t="e">
        <f t="shared" si="425"/>
        <v>#VALUE!</v>
      </c>
      <c r="F5452" s="78" t="e">
        <f t="shared" si="426"/>
        <v>#VALUE!</v>
      </c>
      <c r="G5452" s="99">
        <f t="shared" si="427"/>
        <v>0</v>
      </c>
      <c r="H5452" s="99">
        <v>1</v>
      </c>
    </row>
    <row r="5453" spans="3:8" ht="18" customHeight="1" x14ac:dyDescent="0.25">
      <c r="C5453" s="36" t="str">
        <f t="shared" si="423"/>
        <v/>
      </c>
      <c r="D5453" s="36">
        <f t="shared" si="424"/>
        <v>0</v>
      </c>
      <c r="E5453" s="36" t="e">
        <f t="shared" si="425"/>
        <v>#VALUE!</v>
      </c>
      <c r="F5453" s="78" t="e">
        <f t="shared" si="426"/>
        <v>#VALUE!</v>
      </c>
      <c r="G5453" s="99">
        <f t="shared" si="427"/>
        <v>0</v>
      </c>
      <c r="H5453" s="99">
        <v>1</v>
      </c>
    </row>
    <row r="5454" spans="3:8" ht="18" customHeight="1" x14ac:dyDescent="0.25">
      <c r="C5454" s="36" t="str">
        <f t="shared" si="423"/>
        <v/>
      </c>
      <c r="D5454" s="36">
        <f t="shared" si="424"/>
        <v>0</v>
      </c>
      <c r="E5454" s="36" t="e">
        <f t="shared" si="425"/>
        <v>#VALUE!</v>
      </c>
      <c r="F5454" s="78" t="e">
        <f t="shared" si="426"/>
        <v>#VALUE!</v>
      </c>
      <c r="G5454" s="99">
        <f t="shared" si="427"/>
        <v>0</v>
      </c>
      <c r="H5454" s="99">
        <v>1</v>
      </c>
    </row>
    <row r="5455" spans="3:8" ht="18" customHeight="1" x14ac:dyDescent="0.25">
      <c r="C5455" s="36" t="str">
        <f t="shared" si="423"/>
        <v/>
      </c>
      <c r="D5455" s="36">
        <f t="shared" si="424"/>
        <v>0</v>
      </c>
      <c r="E5455" s="36" t="e">
        <f t="shared" si="425"/>
        <v>#VALUE!</v>
      </c>
      <c r="F5455" s="78" t="e">
        <f t="shared" si="426"/>
        <v>#VALUE!</v>
      </c>
      <c r="G5455" s="99">
        <f t="shared" si="427"/>
        <v>0</v>
      </c>
      <c r="H5455" s="99">
        <v>1</v>
      </c>
    </row>
    <row r="5456" spans="3:8" ht="18" customHeight="1" x14ac:dyDescent="0.25">
      <c r="C5456" s="36" t="str">
        <f t="shared" si="423"/>
        <v/>
      </c>
      <c r="D5456" s="36">
        <f t="shared" si="424"/>
        <v>0</v>
      </c>
      <c r="E5456" s="36" t="e">
        <f t="shared" si="425"/>
        <v>#VALUE!</v>
      </c>
      <c r="F5456" s="78" t="e">
        <f t="shared" si="426"/>
        <v>#VALUE!</v>
      </c>
      <c r="G5456" s="99">
        <f t="shared" si="427"/>
        <v>0</v>
      </c>
      <c r="H5456" s="99">
        <v>1</v>
      </c>
    </row>
    <row r="5457" spans="3:8" ht="18" customHeight="1" x14ac:dyDescent="0.25">
      <c r="C5457" s="36" t="str">
        <f t="shared" si="423"/>
        <v/>
      </c>
      <c r="D5457" s="36">
        <f t="shared" si="424"/>
        <v>0</v>
      </c>
      <c r="E5457" s="36" t="e">
        <f t="shared" si="425"/>
        <v>#VALUE!</v>
      </c>
      <c r="F5457" s="78" t="e">
        <f t="shared" si="426"/>
        <v>#VALUE!</v>
      </c>
      <c r="G5457" s="99">
        <f t="shared" si="427"/>
        <v>0</v>
      </c>
      <c r="H5457" s="99">
        <v>1</v>
      </c>
    </row>
    <row r="5458" spans="3:8" ht="18" customHeight="1" x14ac:dyDescent="0.25">
      <c r="C5458" s="36" t="str">
        <f t="shared" si="423"/>
        <v/>
      </c>
      <c r="D5458" s="36">
        <f t="shared" si="424"/>
        <v>0</v>
      </c>
      <c r="E5458" s="36" t="e">
        <f t="shared" si="425"/>
        <v>#VALUE!</v>
      </c>
      <c r="F5458" s="78" t="e">
        <f t="shared" si="426"/>
        <v>#VALUE!</v>
      </c>
      <c r="G5458" s="99">
        <f t="shared" si="427"/>
        <v>0</v>
      </c>
      <c r="H5458" s="99">
        <v>1</v>
      </c>
    </row>
    <row r="5459" spans="3:8" ht="18" customHeight="1" x14ac:dyDescent="0.25">
      <c r="C5459" s="36" t="str">
        <f t="shared" si="423"/>
        <v/>
      </c>
      <c r="D5459" s="36">
        <f t="shared" si="424"/>
        <v>0</v>
      </c>
      <c r="E5459" s="36" t="e">
        <f t="shared" si="425"/>
        <v>#VALUE!</v>
      </c>
      <c r="F5459" s="78" t="e">
        <f t="shared" si="426"/>
        <v>#VALUE!</v>
      </c>
      <c r="G5459" s="99">
        <f t="shared" si="427"/>
        <v>0</v>
      </c>
      <c r="H5459" s="99">
        <v>1</v>
      </c>
    </row>
    <row r="5460" spans="3:8" ht="18" customHeight="1" x14ac:dyDescent="0.25">
      <c r="C5460" s="36" t="str">
        <f t="shared" si="423"/>
        <v/>
      </c>
      <c r="D5460" s="36">
        <f t="shared" si="424"/>
        <v>0</v>
      </c>
      <c r="E5460" s="36" t="e">
        <f t="shared" si="425"/>
        <v>#VALUE!</v>
      </c>
      <c r="F5460" s="78" t="e">
        <f t="shared" si="426"/>
        <v>#VALUE!</v>
      </c>
      <c r="G5460" s="99">
        <f t="shared" si="427"/>
        <v>0</v>
      </c>
      <c r="H5460" s="99">
        <v>1</v>
      </c>
    </row>
    <row r="5461" spans="3:8" ht="18" customHeight="1" x14ac:dyDescent="0.25">
      <c r="C5461" s="36" t="str">
        <f t="shared" si="423"/>
        <v/>
      </c>
      <c r="D5461" s="36">
        <f t="shared" si="424"/>
        <v>0</v>
      </c>
      <c r="E5461" s="36" t="e">
        <f t="shared" si="425"/>
        <v>#VALUE!</v>
      </c>
      <c r="F5461" s="78" t="e">
        <f t="shared" si="426"/>
        <v>#VALUE!</v>
      </c>
      <c r="G5461" s="99">
        <f t="shared" si="427"/>
        <v>0</v>
      </c>
      <c r="H5461" s="99">
        <v>1</v>
      </c>
    </row>
    <row r="5462" spans="3:8" ht="18" customHeight="1" x14ac:dyDescent="0.25">
      <c r="C5462" s="36" t="str">
        <f t="shared" si="423"/>
        <v/>
      </c>
      <c r="D5462" s="36">
        <f t="shared" si="424"/>
        <v>0</v>
      </c>
      <c r="E5462" s="36" t="e">
        <f t="shared" si="425"/>
        <v>#VALUE!</v>
      </c>
      <c r="F5462" s="78" t="e">
        <f t="shared" si="426"/>
        <v>#VALUE!</v>
      </c>
      <c r="G5462" s="99">
        <f t="shared" si="427"/>
        <v>0</v>
      </c>
      <c r="H5462" s="99">
        <v>1</v>
      </c>
    </row>
    <row r="5463" spans="3:8" ht="18" customHeight="1" x14ac:dyDescent="0.25">
      <c r="C5463" s="36" t="str">
        <f t="shared" si="423"/>
        <v/>
      </c>
      <c r="D5463" s="36">
        <f t="shared" si="424"/>
        <v>0</v>
      </c>
      <c r="E5463" s="36" t="e">
        <f t="shared" si="425"/>
        <v>#VALUE!</v>
      </c>
      <c r="F5463" s="78" t="e">
        <f t="shared" si="426"/>
        <v>#VALUE!</v>
      </c>
      <c r="G5463" s="99">
        <f t="shared" si="427"/>
        <v>0</v>
      </c>
      <c r="H5463" s="99">
        <v>1</v>
      </c>
    </row>
    <row r="5464" spans="3:8" ht="18" customHeight="1" x14ac:dyDescent="0.25">
      <c r="C5464" s="36" t="str">
        <f t="shared" si="423"/>
        <v/>
      </c>
      <c r="D5464" s="36">
        <f t="shared" si="424"/>
        <v>0</v>
      </c>
      <c r="E5464" s="36" t="e">
        <f t="shared" si="425"/>
        <v>#VALUE!</v>
      </c>
      <c r="F5464" s="78" t="e">
        <f t="shared" si="426"/>
        <v>#VALUE!</v>
      </c>
      <c r="G5464" s="99">
        <f t="shared" si="427"/>
        <v>0</v>
      </c>
      <c r="H5464" s="99">
        <v>1</v>
      </c>
    </row>
    <row r="5465" spans="3:8" ht="18" customHeight="1" x14ac:dyDescent="0.25">
      <c r="C5465" s="36" t="str">
        <f t="shared" si="423"/>
        <v/>
      </c>
      <c r="D5465" s="36">
        <f t="shared" si="424"/>
        <v>0</v>
      </c>
      <c r="E5465" s="36" t="e">
        <f t="shared" si="425"/>
        <v>#VALUE!</v>
      </c>
      <c r="F5465" s="78" t="e">
        <f t="shared" si="426"/>
        <v>#VALUE!</v>
      </c>
      <c r="G5465" s="99">
        <f t="shared" si="427"/>
        <v>0</v>
      </c>
      <c r="H5465" s="99">
        <v>1</v>
      </c>
    </row>
    <row r="5466" spans="3:8" ht="18" customHeight="1" x14ac:dyDescent="0.25">
      <c r="C5466" s="36" t="str">
        <f t="shared" si="423"/>
        <v/>
      </c>
      <c r="D5466" s="36">
        <f t="shared" si="424"/>
        <v>0</v>
      </c>
      <c r="E5466" s="36" t="e">
        <f t="shared" si="425"/>
        <v>#VALUE!</v>
      </c>
      <c r="F5466" s="78" t="e">
        <f t="shared" si="426"/>
        <v>#VALUE!</v>
      </c>
      <c r="G5466" s="99">
        <f t="shared" si="427"/>
        <v>0</v>
      </c>
      <c r="H5466" s="99">
        <v>1</v>
      </c>
    </row>
    <row r="5467" spans="3:8" ht="18" customHeight="1" x14ac:dyDescent="0.25">
      <c r="C5467" s="36" t="str">
        <f t="shared" si="423"/>
        <v/>
      </c>
      <c r="D5467" s="36">
        <f t="shared" si="424"/>
        <v>0</v>
      </c>
      <c r="E5467" s="36" t="e">
        <f t="shared" si="425"/>
        <v>#VALUE!</v>
      </c>
      <c r="F5467" s="78" t="e">
        <f t="shared" si="426"/>
        <v>#VALUE!</v>
      </c>
      <c r="G5467" s="99">
        <f t="shared" si="427"/>
        <v>0</v>
      </c>
      <c r="H5467" s="99">
        <v>1</v>
      </c>
    </row>
    <row r="5468" spans="3:8" ht="18" customHeight="1" x14ac:dyDescent="0.25">
      <c r="C5468" s="36" t="str">
        <f t="shared" si="423"/>
        <v/>
      </c>
      <c r="D5468" s="36">
        <f t="shared" si="424"/>
        <v>0</v>
      </c>
      <c r="E5468" s="36" t="e">
        <f t="shared" si="425"/>
        <v>#VALUE!</v>
      </c>
      <c r="F5468" s="78" t="e">
        <f t="shared" si="426"/>
        <v>#VALUE!</v>
      </c>
      <c r="G5468" s="99">
        <f t="shared" si="427"/>
        <v>0</v>
      </c>
      <c r="H5468" s="99">
        <v>1</v>
      </c>
    </row>
    <row r="5469" spans="3:8" ht="18" customHeight="1" x14ac:dyDescent="0.25">
      <c r="C5469" s="36" t="str">
        <f t="shared" si="423"/>
        <v/>
      </c>
      <c r="D5469" s="36">
        <f t="shared" si="424"/>
        <v>0</v>
      </c>
      <c r="E5469" s="36" t="e">
        <f t="shared" si="425"/>
        <v>#VALUE!</v>
      </c>
      <c r="F5469" s="78" t="e">
        <f t="shared" si="426"/>
        <v>#VALUE!</v>
      </c>
      <c r="G5469" s="99">
        <f t="shared" si="427"/>
        <v>0</v>
      </c>
      <c r="H5469" s="99">
        <v>1</v>
      </c>
    </row>
    <row r="5470" spans="3:8" ht="18" customHeight="1" x14ac:dyDescent="0.25">
      <c r="C5470" s="36" t="str">
        <f t="shared" si="423"/>
        <v/>
      </c>
      <c r="D5470" s="36">
        <f t="shared" si="424"/>
        <v>0</v>
      </c>
      <c r="E5470" s="36" t="e">
        <f t="shared" si="425"/>
        <v>#VALUE!</v>
      </c>
      <c r="F5470" s="78" t="e">
        <f t="shared" si="426"/>
        <v>#VALUE!</v>
      </c>
      <c r="G5470" s="99">
        <f t="shared" si="427"/>
        <v>0</v>
      </c>
      <c r="H5470" s="99">
        <v>1</v>
      </c>
    </row>
    <row r="5471" spans="3:8" ht="18" customHeight="1" x14ac:dyDescent="0.25">
      <c r="C5471" s="36" t="str">
        <f t="shared" si="423"/>
        <v/>
      </c>
      <c r="D5471" s="36">
        <f t="shared" si="424"/>
        <v>0</v>
      </c>
      <c r="E5471" s="36" t="e">
        <f t="shared" si="425"/>
        <v>#VALUE!</v>
      </c>
      <c r="F5471" s="78" t="e">
        <f t="shared" si="426"/>
        <v>#VALUE!</v>
      </c>
      <c r="G5471" s="99">
        <f t="shared" si="427"/>
        <v>0</v>
      </c>
      <c r="H5471" s="99">
        <v>1</v>
      </c>
    </row>
    <row r="5472" spans="3:8" ht="18" customHeight="1" x14ac:dyDescent="0.25">
      <c r="C5472" s="36" t="str">
        <f t="shared" si="423"/>
        <v/>
      </c>
      <c r="D5472" s="36">
        <f t="shared" si="424"/>
        <v>0</v>
      </c>
      <c r="E5472" s="36" t="e">
        <f t="shared" si="425"/>
        <v>#VALUE!</v>
      </c>
      <c r="F5472" s="78" t="e">
        <f t="shared" si="426"/>
        <v>#VALUE!</v>
      </c>
      <c r="G5472" s="99">
        <f t="shared" si="427"/>
        <v>0</v>
      </c>
      <c r="H5472" s="99">
        <v>1</v>
      </c>
    </row>
    <row r="5473" spans="3:8" ht="18" customHeight="1" x14ac:dyDescent="0.25">
      <c r="C5473" s="36" t="str">
        <f t="shared" si="423"/>
        <v/>
      </c>
      <c r="D5473" s="36">
        <f t="shared" si="424"/>
        <v>0</v>
      </c>
      <c r="E5473" s="36" t="e">
        <f t="shared" si="425"/>
        <v>#VALUE!</v>
      </c>
      <c r="F5473" s="78" t="e">
        <f t="shared" si="426"/>
        <v>#VALUE!</v>
      </c>
      <c r="G5473" s="99">
        <f t="shared" si="427"/>
        <v>0</v>
      </c>
      <c r="H5473" s="99">
        <v>1</v>
      </c>
    </row>
    <row r="5474" spans="3:8" ht="18" customHeight="1" x14ac:dyDescent="0.25">
      <c r="C5474" s="36" t="str">
        <f t="shared" si="423"/>
        <v/>
      </c>
      <c r="D5474" s="36">
        <f t="shared" si="424"/>
        <v>0</v>
      </c>
      <c r="E5474" s="36" t="e">
        <f t="shared" si="425"/>
        <v>#VALUE!</v>
      </c>
      <c r="F5474" s="78" t="e">
        <f t="shared" si="426"/>
        <v>#VALUE!</v>
      </c>
      <c r="G5474" s="99">
        <f t="shared" si="427"/>
        <v>0</v>
      </c>
      <c r="H5474" s="99">
        <v>1</v>
      </c>
    </row>
    <row r="5475" spans="3:8" ht="18" customHeight="1" x14ac:dyDescent="0.25">
      <c r="C5475" s="36" t="str">
        <f t="shared" si="423"/>
        <v/>
      </c>
      <c r="D5475" s="36">
        <f t="shared" si="424"/>
        <v>0</v>
      </c>
      <c r="E5475" s="36" t="e">
        <f t="shared" si="425"/>
        <v>#VALUE!</v>
      </c>
      <c r="F5475" s="78" t="e">
        <f t="shared" si="426"/>
        <v>#VALUE!</v>
      </c>
      <c r="G5475" s="99">
        <f t="shared" si="427"/>
        <v>0</v>
      </c>
      <c r="H5475" s="99">
        <v>1</v>
      </c>
    </row>
    <row r="5476" spans="3:8" ht="18" customHeight="1" x14ac:dyDescent="0.25">
      <c r="C5476" s="36" t="str">
        <f t="shared" si="423"/>
        <v/>
      </c>
      <c r="D5476" s="36">
        <f t="shared" si="424"/>
        <v>0</v>
      </c>
      <c r="E5476" s="36" t="e">
        <f t="shared" si="425"/>
        <v>#VALUE!</v>
      </c>
      <c r="F5476" s="78" t="e">
        <f t="shared" si="426"/>
        <v>#VALUE!</v>
      </c>
      <c r="G5476" s="99">
        <f t="shared" si="427"/>
        <v>0</v>
      </c>
      <c r="H5476" s="99">
        <v>1</v>
      </c>
    </row>
    <row r="5477" spans="3:8" ht="18" customHeight="1" x14ac:dyDescent="0.25">
      <c r="C5477" s="36" t="str">
        <f t="shared" si="423"/>
        <v/>
      </c>
      <c r="D5477" s="36">
        <f t="shared" si="424"/>
        <v>0</v>
      </c>
      <c r="E5477" s="36" t="e">
        <f t="shared" si="425"/>
        <v>#VALUE!</v>
      </c>
      <c r="F5477" s="78" t="e">
        <f t="shared" si="426"/>
        <v>#VALUE!</v>
      </c>
      <c r="G5477" s="99">
        <f t="shared" si="427"/>
        <v>0</v>
      </c>
      <c r="H5477" s="99">
        <v>1</v>
      </c>
    </row>
    <row r="5478" spans="3:8" ht="18" customHeight="1" x14ac:dyDescent="0.25">
      <c r="C5478" s="36" t="str">
        <f t="shared" si="423"/>
        <v/>
      </c>
      <c r="D5478" s="36">
        <f t="shared" si="424"/>
        <v>0</v>
      </c>
      <c r="E5478" s="36" t="e">
        <f t="shared" si="425"/>
        <v>#VALUE!</v>
      </c>
      <c r="F5478" s="78" t="e">
        <f t="shared" si="426"/>
        <v>#VALUE!</v>
      </c>
      <c r="G5478" s="99">
        <f t="shared" si="427"/>
        <v>0</v>
      </c>
      <c r="H5478" s="99">
        <v>1</v>
      </c>
    </row>
    <row r="5479" spans="3:8" ht="18" customHeight="1" x14ac:dyDescent="0.25">
      <c r="C5479" s="36" t="str">
        <f t="shared" si="423"/>
        <v/>
      </c>
      <c r="D5479" s="36">
        <f t="shared" si="424"/>
        <v>0</v>
      </c>
      <c r="E5479" s="36" t="e">
        <f t="shared" si="425"/>
        <v>#VALUE!</v>
      </c>
      <c r="F5479" s="78" t="e">
        <f t="shared" si="426"/>
        <v>#VALUE!</v>
      </c>
      <c r="G5479" s="99">
        <f t="shared" si="427"/>
        <v>0</v>
      </c>
      <c r="H5479" s="99">
        <v>1</v>
      </c>
    </row>
    <row r="5480" spans="3:8" ht="18" customHeight="1" x14ac:dyDescent="0.25">
      <c r="C5480" s="36" t="str">
        <f t="shared" si="423"/>
        <v/>
      </c>
      <c r="D5480" s="36">
        <f t="shared" si="424"/>
        <v>0</v>
      </c>
      <c r="E5480" s="36" t="e">
        <f t="shared" si="425"/>
        <v>#VALUE!</v>
      </c>
      <c r="F5480" s="78" t="e">
        <f t="shared" si="426"/>
        <v>#VALUE!</v>
      </c>
      <c r="G5480" s="99">
        <f t="shared" si="427"/>
        <v>0</v>
      </c>
      <c r="H5480" s="99">
        <v>1</v>
      </c>
    </row>
    <row r="5481" spans="3:8" ht="18" customHeight="1" x14ac:dyDescent="0.25">
      <c r="C5481" s="36" t="str">
        <f t="shared" si="423"/>
        <v/>
      </c>
      <c r="D5481" s="36">
        <f t="shared" si="424"/>
        <v>0</v>
      </c>
      <c r="E5481" s="36" t="e">
        <f t="shared" si="425"/>
        <v>#VALUE!</v>
      </c>
      <c r="F5481" s="78" t="e">
        <f t="shared" si="426"/>
        <v>#VALUE!</v>
      </c>
      <c r="G5481" s="99">
        <f t="shared" si="427"/>
        <v>0</v>
      </c>
      <c r="H5481" s="99">
        <v>1</v>
      </c>
    </row>
    <row r="5482" spans="3:8" ht="18" customHeight="1" x14ac:dyDescent="0.25">
      <c r="C5482" s="36" t="str">
        <f t="shared" si="423"/>
        <v/>
      </c>
      <c r="D5482" s="36">
        <f t="shared" si="424"/>
        <v>0</v>
      </c>
      <c r="E5482" s="36" t="e">
        <f t="shared" si="425"/>
        <v>#VALUE!</v>
      </c>
      <c r="F5482" s="78" t="e">
        <f t="shared" si="426"/>
        <v>#VALUE!</v>
      </c>
      <c r="G5482" s="99">
        <f t="shared" si="427"/>
        <v>0</v>
      </c>
      <c r="H5482" s="99">
        <v>1</v>
      </c>
    </row>
    <row r="5483" spans="3:8" ht="18" customHeight="1" x14ac:dyDescent="0.25">
      <c r="C5483" s="36" t="str">
        <f t="shared" si="423"/>
        <v/>
      </c>
      <c r="D5483" s="36">
        <f t="shared" si="424"/>
        <v>0</v>
      </c>
      <c r="E5483" s="36" t="e">
        <f t="shared" si="425"/>
        <v>#VALUE!</v>
      </c>
      <c r="F5483" s="78" t="e">
        <f t="shared" si="426"/>
        <v>#VALUE!</v>
      </c>
      <c r="G5483" s="99">
        <f t="shared" si="427"/>
        <v>0</v>
      </c>
      <c r="H5483" s="99">
        <v>1</v>
      </c>
    </row>
    <row r="5484" spans="3:8" ht="18" customHeight="1" x14ac:dyDescent="0.25">
      <c r="C5484" s="36" t="str">
        <f t="shared" si="423"/>
        <v/>
      </c>
      <c r="D5484" s="36">
        <f t="shared" si="424"/>
        <v>0</v>
      </c>
      <c r="E5484" s="36" t="e">
        <f t="shared" si="425"/>
        <v>#VALUE!</v>
      </c>
      <c r="F5484" s="78" t="e">
        <f t="shared" si="426"/>
        <v>#VALUE!</v>
      </c>
      <c r="G5484" s="99">
        <f t="shared" si="427"/>
        <v>0</v>
      </c>
      <c r="H5484" s="99">
        <v>1</v>
      </c>
    </row>
    <row r="5485" spans="3:8" ht="18" customHeight="1" x14ac:dyDescent="0.25">
      <c r="C5485" s="36" t="str">
        <f t="shared" si="423"/>
        <v/>
      </c>
      <c r="D5485" s="36">
        <f t="shared" si="424"/>
        <v>0</v>
      </c>
      <c r="E5485" s="36" t="e">
        <f t="shared" si="425"/>
        <v>#VALUE!</v>
      </c>
      <c r="F5485" s="78" t="e">
        <f t="shared" si="426"/>
        <v>#VALUE!</v>
      </c>
      <c r="G5485" s="99">
        <f t="shared" si="427"/>
        <v>0</v>
      </c>
      <c r="H5485" s="99">
        <v>1</v>
      </c>
    </row>
    <row r="5486" spans="3:8" ht="18" customHeight="1" x14ac:dyDescent="0.25">
      <c r="C5486" s="36" t="str">
        <f t="shared" si="423"/>
        <v/>
      </c>
      <c r="D5486" s="36">
        <f t="shared" si="424"/>
        <v>0</v>
      </c>
      <c r="E5486" s="36" t="e">
        <f t="shared" si="425"/>
        <v>#VALUE!</v>
      </c>
      <c r="F5486" s="78" t="e">
        <f t="shared" si="426"/>
        <v>#VALUE!</v>
      </c>
      <c r="G5486" s="99">
        <f t="shared" si="427"/>
        <v>0</v>
      </c>
      <c r="H5486" s="99">
        <v>1</v>
      </c>
    </row>
    <row r="5487" spans="3:8" ht="18" customHeight="1" x14ac:dyDescent="0.25">
      <c r="C5487" s="36" t="str">
        <f t="shared" si="423"/>
        <v/>
      </c>
      <c r="D5487" s="36">
        <f t="shared" si="424"/>
        <v>0</v>
      </c>
      <c r="E5487" s="36" t="e">
        <f t="shared" si="425"/>
        <v>#VALUE!</v>
      </c>
      <c r="F5487" s="78" t="e">
        <f t="shared" si="426"/>
        <v>#VALUE!</v>
      </c>
      <c r="G5487" s="99">
        <f t="shared" si="427"/>
        <v>0</v>
      </c>
      <c r="H5487" s="99">
        <v>1</v>
      </c>
    </row>
    <row r="5488" spans="3:8" ht="18" customHeight="1" x14ac:dyDescent="0.25">
      <c r="C5488" s="36" t="str">
        <f t="shared" si="423"/>
        <v/>
      </c>
      <c r="D5488" s="36">
        <f t="shared" si="424"/>
        <v>0</v>
      </c>
      <c r="E5488" s="36" t="e">
        <f t="shared" si="425"/>
        <v>#VALUE!</v>
      </c>
      <c r="F5488" s="78" t="e">
        <f t="shared" si="426"/>
        <v>#VALUE!</v>
      </c>
      <c r="G5488" s="99">
        <f t="shared" si="427"/>
        <v>0</v>
      </c>
      <c r="H5488" s="99">
        <v>1</v>
      </c>
    </row>
    <row r="5489" spans="3:8" ht="18" customHeight="1" x14ac:dyDescent="0.25">
      <c r="C5489" s="36" t="str">
        <f t="shared" si="423"/>
        <v/>
      </c>
      <c r="D5489" s="36">
        <f t="shared" si="424"/>
        <v>0</v>
      </c>
      <c r="E5489" s="36" t="e">
        <f t="shared" si="425"/>
        <v>#VALUE!</v>
      </c>
      <c r="F5489" s="78" t="e">
        <f t="shared" si="426"/>
        <v>#VALUE!</v>
      </c>
      <c r="G5489" s="99">
        <f t="shared" si="427"/>
        <v>0</v>
      </c>
      <c r="H5489" s="99">
        <v>1</v>
      </c>
    </row>
    <row r="5490" spans="3:8" ht="18" customHeight="1" x14ac:dyDescent="0.25">
      <c r="C5490" s="36" t="str">
        <f t="shared" si="423"/>
        <v/>
      </c>
      <c r="D5490" s="36">
        <f t="shared" si="424"/>
        <v>0</v>
      </c>
      <c r="E5490" s="36" t="e">
        <f t="shared" si="425"/>
        <v>#VALUE!</v>
      </c>
      <c r="F5490" s="78" t="e">
        <f t="shared" si="426"/>
        <v>#VALUE!</v>
      </c>
      <c r="G5490" s="99">
        <f t="shared" si="427"/>
        <v>0</v>
      </c>
      <c r="H5490" s="99">
        <v>1</v>
      </c>
    </row>
    <row r="5491" spans="3:8" ht="18" customHeight="1" x14ac:dyDescent="0.25">
      <c r="C5491" s="36" t="str">
        <f t="shared" si="423"/>
        <v/>
      </c>
      <c r="D5491" s="36">
        <f t="shared" si="424"/>
        <v>0</v>
      </c>
      <c r="E5491" s="36" t="e">
        <f t="shared" si="425"/>
        <v>#VALUE!</v>
      </c>
      <c r="F5491" s="78" t="e">
        <f t="shared" si="426"/>
        <v>#VALUE!</v>
      </c>
      <c r="G5491" s="99">
        <f t="shared" si="427"/>
        <v>0</v>
      </c>
      <c r="H5491" s="99">
        <v>1</v>
      </c>
    </row>
    <row r="5492" spans="3:8" ht="18" customHeight="1" x14ac:dyDescent="0.25">
      <c r="C5492" s="36" t="str">
        <f t="shared" si="423"/>
        <v/>
      </c>
      <c r="D5492" s="36">
        <f t="shared" si="424"/>
        <v>0</v>
      </c>
      <c r="E5492" s="36" t="e">
        <f t="shared" si="425"/>
        <v>#VALUE!</v>
      </c>
      <c r="F5492" s="78" t="e">
        <f t="shared" si="426"/>
        <v>#VALUE!</v>
      </c>
      <c r="G5492" s="99">
        <f t="shared" si="427"/>
        <v>0</v>
      </c>
      <c r="H5492" s="99">
        <v>1</v>
      </c>
    </row>
    <row r="5493" spans="3:8" ht="18" customHeight="1" x14ac:dyDescent="0.25">
      <c r="C5493" s="36" t="str">
        <f t="shared" si="423"/>
        <v/>
      </c>
      <c r="D5493" s="36">
        <f t="shared" si="424"/>
        <v>0</v>
      </c>
      <c r="E5493" s="36" t="e">
        <f t="shared" si="425"/>
        <v>#VALUE!</v>
      </c>
      <c r="F5493" s="78" t="e">
        <f t="shared" si="426"/>
        <v>#VALUE!</v>
      </c>
      <c r="G5493" s="99">
        <f t="shared" si="427"/>
        <v>0</v>
      </c>
      <c r="H5493" s="99">
        <v>1</v>
      </c>
    </row>
    <row r="5494" spans="3:8" ht="18" customHeight="1" x14ac:dyDescent="0.25">
      <c r="C5494" s="36" t="str">
        <f t="shared" si="423"/>
        <v/>
      </c>
      <c r="D5494" s="36">
        <f t="shared" si="424"/>
        <v>0</v>
      </c>
      <c r="E5494" s="36" t="e">
        <f t="shared" si="425"/>
        <v>#VALUE!</v>
      </c>
      <c r="F5494" s="78" t="e">
        <f t="shared" si="426"/>
        <v>#VALUE!</v>
      </c>
      <c r="G5494" s="99">
        <f t="shared" si="427"/>
        <v>0</v>
      </c>
      <c r="H5494" s="99">
        <v>1</v>
      </c>
    </row>
    <row r="5495" spans="3:8" ht="18" customHeight="1" x14ac:dyDescent="0.25">
      <c r="C5495" s="36" t="str">
        <f t="shared" si="423"/>
        <v/>
      </c>
      <c r="D5495" s="36">
        <f t="shared" si="424"/>
        <v>0</v>
      </c>
      <c r="E5495" s="36" t="e">
        <f t="shared" si="425"/>
        <v>#VALUE!</v>
      </c>
      <c r="F5495" s="78" t="e">
        <f t="shared" si="426"/>
        <v>#VALUE!</v>
      </c>
      <c r="G5495" s="99">
        <f t="shared" si="427"/>
        <v>0</v>
      </c>
      <c r="H5495" s="99">
        <v>1</v>
      </c>
    </row>
    <row r="5496" spans="3:8" ht="18" customHeight="1" x14ac:dyDescent="0.25">
      <c r="C5496" s="36" t="str">
        <f t="shared" si="423"/>
        <v/>
      </c>
      <c r="D5496" s="36">
        <f t="shared" si="424"/>
        <v>0</v>
      </c>
      <c r="E5496" s="36" t="e">
        <f t="shared" si="425"/>
        <v>#VALUE!</v>
      </c>
      <c r="F5496" s="78" t="e">
        <f t="shared" si="426"/>
        <v>#VALUE!</v>
      </c>
      <c r="G5496" s="99">
        <f t="shared" si="427"/>
        <v>0</v>
      </c>
      <c r="H5496" s="99">
        <v>1</v>
      </c>
    </row>
    <row r="5497" spans="3:8" ht="18" customHeight="1" x14ac:dyDescent="0.25">
      <c r="C5497" s="36" t="str">
        <f t="shared" si="423"/>
        <v/>
      </c>
      <c r="D5497" s="36">
        <f t="shared" si="424"/>
        <v>0</v>
      </c>
      <c r="E5497" s="36" t="e">
        <f t="shared" si="425"/>
        <v>#VALUE!</v>
      </c>
      <c r="F5497" s="78" t="e">
        <f t="shared" si="426"/>
        <v>#VALUE!</v>
      </c>
      <c r="G5497" s="99">
        <f t="shared" si="427"/>
        <v>0</v>
      </c>
      <c r="H5497" s="99">
        <v>1</v>
      </c>
    </row>
    <row r="5498" spans="3:8" ht="18" customHeight="1" x14ac:dyDescent="0.25">
      <c r="C5498" s="36" t="str">
        <f t="shared" si="423"/>
        <v/>
      </c>
      <c r="D5498" s="36">
        <f t="shared" si="424"/>
        <v>0</v>
      </c>
      <c r="E5498" s="36" t="e">
        <f t="shared" si="425"/>
        <v>#VALUE!</v>
      </c>
      <c r="F5498" s="78" t="e">
        <f t="shared" si="426"/>
        <v>#VALUE!</v>
      </c>
      <c r="G5498" s="99">
        <f t="shared" si="427"/>
        <v>0</v>
      </c>
      <c r="H5498" s="99">
        <v>1</v>
      </c>
    </row>
    <row r="5499" spans="3:8" ht="18" customHeight="1" x14ac:dyDescent="0.25">
      <c r="C5499" s="36" t="str">
        <f t="shared" si="423"/>
        <v/>
      </c>
      <c r="D5499" s="36">
        <f t="shared" si="424"/>
        <v>0</v>
      </c>
      <c r="E5499" s="36" t="e">
        <f t="shared" si="425"/>
        <v>#VALUE!</v>
      </c>
      <c r="F5499" s="78" t="e">
        <f t="shared" si="426"/>
        <v>#VALUE!</v>
      </c>
      <c r="G5499" s="99">
        <f t="shared" si="427"/>
        <v>0</v>
      </c>
      <c r="H5499" s="99">
        <v>1</v>
      </c>
    </row>
    <row r="5500" spans="3:8" ht="18" customHeight="1" x14ac:dyDescent="0.25">
      <c r="C5500" s="36" t="str">
        <f t="shared" si="423"/>
        <v/>
      </c>
      <c r="D5500" s="36">
        <f t="shared" si="424"/>
        <v>0</v>
      </c>
      <c r="E5500" s="36" t="e">
        <f t="shared" si="425"/>
        <v>#VALUE!</v>
      </c>
      <c r="F5500" s="78" t="e">
        <f t="shared" si="426"/>
        <v>#VALUE!</v>
      </c>
      <c r="G5500" s="99">
        <f t="shared" si="427"/>
        <v>0</v>
      </c>
      <c r="H5500" s="99">
        <v>1</v>
      </c>
    </row>
    <row r="5501" spans="3:8" ht="18" customHeight="1" x14ac:dyDescent="0.25">
      <c r="C5501" s="36" t="str">
        <f t="shared" si="423"/>
        <v/>
      </c>
      <c r="D5501" s="36">
        <f t="shared" si="424"/>
        <v>0</v>
      </c>
      <c r="E5501" s="36" t="e">
        <f t="shared" si="425"/>
        <v>#VALUE!</v>
      </c>
      <c r="F5501" s="78" t="e">
        <f t="shared" si="426"/>
        <v>#VALUE!</v>
      </c>
      <c r="G5501" s="99">
        <f t="shared" si="427"/>
        <v>0</v>
      </c>
      <c r="H5501" s="99">
        <v>1</v>
      </c>
    </row>
    <row r="5502" spans="3:8" ht="18" customHeight="1" x14ac:dyDescent="0.25">
      <c r="C5502" s="36" t="str">
        <f t="shared" si="423"/>
        <v/>
      </c>
      <c r="D5502" s="36">
        <f t="shared" si="424"/>
        <v>0</v>
      </c>
      <c r="E5502" s="36" t="e">
        <f t="shared" si="425"/>
        <v>#VALUE!</v>
      </c>
      <c r="F5502" s="78" t="e">
        <f t="shared" si="426"/>
        <v>#VALUE!</v>
      </c>
      <c r="G5502" s="99">
        <f t="shared" si="427"/>
        <v>0</v>
      </c>
      <c r="H5502" s="99">
        <v>1</v>
      </c>
    </row>
    <row r="5503" spans="3:8" ht="18" customHeight="1" x14ac:dyDescent="0.25">
      <c r="C5503" s="36" t="str">
        <f t="shared" si="423"/>
        <v/>
      </c>
      <c r="D5503" s="36">
        <f t="shared" si="424"/>
        <v>0</v>
      </c>
      <c r="E5503" s="36" t="e">
        <f t="shared" si="425"/>
        <v>#VALUE!</v>
      </c>
      <c r="F5503" s="78" t="e">
        <f t="shared" si="426"/>
        <v>#VALUE!</v>
      </c>
      <c r="G5503" s="99">
        <f t="shared" si="427"/>
        <v>0</v>
      </c>
      <c r="H5503" s="99">
        <v>1</v>
      </c>
    </row>
    <row r="5504" spans="3:8" ht="18" customHeight="1" x14ac:dyDescent="0.25">
      <c r="C5504" s="36" t="str">
        <f t="shared" si="423"/>
        <v/>
      </c>
      <c r="D5504" s="36">
        <f t="shared" si="424"/>
        <v>0</v>
      </c>
      <c r="E5504" s="36" t="e">
        <f t="shared" si="425"/>
        <v>#VALUE!</v>
      </c>
      <c r="F5504" s="78" t="e">
        <f t="shared" si="426"/>
        <v>#VALUE!</v>
      </c>
      <c r="G5504" s="99">
        <f t="shared" si="427"/>
        <v>0</v>
      </c>
      <c r="H5504" s="99">
        <v>1</v>
      </c>
    </row>
    <row r="5505" spans="3:8" ht="18" customHeight="1" x14ac:dyDescent="0.25">
      <c r="C5505" s="36" t="str">
        <f t="shared" si="423"/>
        <v/>
      </c>
      <c r="D5505" s="36">
        <f t="shared" si="424"/>
        <v>0</v>
      </c>
      <c r="E5505" s="36" t="e">
        <f t="shared" si="425"/>
        <v>#VALUE!</v>
      </c>
      <c r="F5505" s="78" t="e">
        <f t="shared" si="426"/>
        <v>#VALUE!</v>
      </c>
      <c r="G5505" s="99">
        <f t="shared" si="427"/>
        <v>0</v>
      </c>
      <c r="H5505" s="99">
        <v>1</v>
      </c>
    </row>
    <row r="5506" spans="3:8" ht="18" customHeight="1" x14ac:dyDescent="0.25">
      <c r="C5506" s="36" t="str">
        <f t="shared" si="423"/>
        <v/>
      </c>
      <c r="D5506" s="36">
        <f t="shared" si="424"/>
        <v>0</v>
      </c>
      <c r="E5506" s="36" t="e">
        <f t="shared" si="425"/>
        <v>#VALUE!</v>
      </c>
      <c r="F5506" s="78" t="e">
        <f t="shared" si="426"/>
        <v>#VALUE!</v>
      </c>
      <c r="G5506" s="99">
        <f t="shared" si="427"/>
        <v>0</v>
      </c>
      <c r="H5506" s="99">
        <v>1</v>
      </c>
    </row>
    <row r="5507" spans="3:8" ht="18" customHeight="1" x14ac:dyDescent="0.25">
      <c r="C5507" s="36" t="str">
        <f t="shared" ref="C5507:C5570" si="428">TRIM(RIGHT(SUBSTITUTE(A5507,"/",REPT(" ",LEN(A5507))),LEN(A5507)))</f>
        <v/>
      </c>
      <c r="D5507" s="36">
        <f t="shared" ref="D5507:D5570" si="429">B5507</f>
        <v>0</v>
      </c>
      <c r="E5507" s="36" t="e">
        <f t="shared" ref="E5507:E5570" si="430">LEFT(A5507,LEN(A5507)-LEN(C5507)-1)</f>
        <v>#VALUE!</v>
      </c>
      <c r="F5507" s="78" t="e">
        <f t="shared" ref="F5507:F5570" si="431">LEFT(A5507,FIND("/",A5507,FIND("/",A5507)+1)-1)</f>
        <v>#VALUE!</v>
      </c>
      <c r="G5507" s="99">
        <f t="shared" ref="G5507:G5570" si="432">B5507</f>
        <v>0</v>
      </c>
      <c r="H5507" s="99">
        <v>1</v>
      </c>
    </row>
    <row r="5508" spans="3:8" ht="18" customHeight="1" x14ac:dyDescent="0.25">
      <c r="C5508" s="36" t="str">
        <f t="shared" si="428"/>
        <v/>
      </c>
      <c r="D5508" s="36">
        <f t="shared" si="429"/>
        <v>0</v>
      </c>
      <c r="E5508" s="36" t="e">
        <f t="shared" si="430"/>
        <v>#VALUE!</v>
      </c>
      <c r="F5508" s="78" t="e">
        <f t="shared" si="431"/>
        <v>#VALUE!</v>
      </c>
      <c r="G5508" s="99">
        <f t="shared" si="432"/>
        <v>0</v>
      </c>
      <c r="H5508" s="99">
        <v>1</v>
      </c>
    </row>
    <row r="5509" spans="3:8" ht="18" customHeight="1" x14ac:dyDescent="0.25">
      <c r="C5509" s="36" t="str">
        <f t="shared" si="428"/>
        <v/>
      </c>
      <c r="D5509" s="36">
        <f t="shared" si="429"/>
        <v>0</v>
      </c>
      <c r="E5509" s="36" t="e">
        <f t="shared" si="430"/>
        <v>#VALUE!</v>
      </c>
      <c r="F5509" s="78" t="e">
        <f t="shared" si="431"/>
        <v>#VALUE!</v>
      </c>
      <c r="G5509" s="99">
        <f t="shared" si="432"/>
        <v>0</v>
      </c>
      <c r="H5509" s="99">
        <v>1</v>
      </c>
    </row>
    <row r="5510" spans="3:8" ht="18" customHeight="1" x14ac:dyDescent="0.25">
      <c r="C5510" s="36" t="str">
        <f t="shared" si="428"/>
        <v/>
      </c>
      <c r="D5510" s="36">
        <f t="shared" si="429"/>
        <v>0</v>
      </c>
      <c r="E5510" s="36" t="e">
        <f t="shared" si="430"/>
        <v>#VALUE!</v>
      </c>
      <c r="F5510" s="78" t="e">
        <f t="shared" si="431"/>
        <v>#VALUE!</v>
      </c>
      <c r="G5510" s="99">
        <f t="shared" si="432"/>
        <v>0</v>
      </c>
      <c r="H5510" s="99">
        <v>1</v>
      </c>
    </row>
    <row r="5511" spans="3:8" ht="18" customHeight="1" x14ac:dyDescent="0.25">
      <c r="C5511" s="36" t="str">
        <f t="shared" si="428"/>
        <v/>
      </c>
      <c r="D5511" s="36">
        <f t="shared" si="429"/>
        <v>0</v>
      </c>
      <c r="E5511" s="36" t="e">
        <f t="shared" si="430"/>
        <v>#VALUE!</v>
      </c>
      <c r="F5511" s="78" t="e">
        <f t="shared" si="431"/>
        <v>#VALUE!</v>
      </c>
      <c r="G5511" s="99">
        <f t="shared" si="432"/>
        <v>0</v>
      </c>
      <c r="H5511" s="99">
        <v>1</v>
      </c>
    </row>
    <row r="5512" spans="3:8" ht="18" customHeight="1" x14ac:dyDescent="0.25">
      <c r="C5512" s="36" t="str">
        <f t="shared" si="428"/>
        <v/>
      </c>
      <c r="D5512" s="36">
        <f t="shared" si="429"/>
        <v>0</v>
      </c>
      <c r="E5512" s="36" t="e">
        <f t="shared" si="430"/>
        <v>#VALUE!</v>
      </c>
      <c r="F5512" s="78" t="e">
        <f t="shared" si="431"/>
        <v>#VALUE!</v>
      </c>
      <c r="G5512" s="99">
        <f t="shared" si="432"/>
        <v>0</v>
      </c>
      <c r="H5512" s="99">
        <v>1</v>
      </c>
    </row>
    <row r="5513" spans="3:8" ht="18" customHeight="1" x14ac:dyDescent="0.25">
      <c r="C5513" s="36" t="str">
        <f t="shared" si="428"/>
        <v/>
      </c>
      <c r="D5513" s="36">
        <f t="shared" si="429"/>
        <v>0</v>
      </c>
      <c r="E5513" s="36" t="e">
        <f t="shared" si="430"/>
        <v>#VALUE!</v>
      </c>
      <c r="F5513" s="78" t="e">
        <f t="shared" si="431"/>
        <v>#VALUE!</v>
      </c>
      <c r="G5513" s="99">
        <f t="shared" si="432"/>
        <v>0</v>
      </c>
      <c r="H5513" s="99">
        <v>1</v>
      </c>
    </row>
    <row r="5514" spans="3:8" ht="18" customHeight="1" x14ac:dyDescent="0.25">
      <c r="C5514" s="36" t="str">
        <f t="shared" si="428"/>
        <v/>
      </c>
      <c r="D5514" s="36">
        <f t="shared" si="429"/>
        <v>0</v>
      </c>
      <c r="E5514" s="36" t="e">
        <f t="shared" si="430"/>
        <v>#VALUE!</v>
      </c>
      <c r="F5514" s="78" t="e">
        <f t="shared" si="431"/>
        <v>#VALUE!</v>
      </c>
      <c r="G5514" s="99">
        <f t="shared" si="432"/>
        <v>0</v>
      </c>
      <c r="H5514" s="99">
        <v>1</v>
      </c>
    </row>
    <row r="5515" spans="3:8" ht="18" customHeight="1" x14ac:dyDescent="0.25">
      <c r="C5515" s="36" t="str">
        <f t="shared" si="428"/>
        <v/>
      </c>
      <c r="D5515" s="36">
        <f t="shared" si="429"/>
        <v>0</v>
      </c>
      <c r="E5515" s="36" t="e">
        <f t="shared" si="430"/>
        <v>#VALUE!</v>
      </c>
      <c r="F5515" s="78" t="e">
        <f t="shared" si="431"/>
        <v>#VALUE!</v>
      </c>
      <c r="G5515" s="99">
        <f t="shared" si="432"/>
        <v>0</v>
      </c>
      <c r="H5515" s="99">
        <v>1</v>
      </c>
    </row>
    <row r="5516" spans="3:8" ht="18" customHeight="1" x14ac:dyDescent="0.25">
      <c r="C5516" s="36" t="str">
        <f t="shared" si="428"/>
        <v/>
      </c>
      <c r="D5516" s="36">
        <f t="shared" si="429"/>
        <v>0</v>
      </c>
      <c r="E5516" s="36" t="e">
        <f t="shared" si="430"/>
        <v>#VALUE!</v>
      </c>
      <c r="F5516" s="78" t="e">
        <f t="shared" si="431"/>
        <v>#VALUE!</v>
      </c>
      <c r="G5516" s="99">
        <f t="shared" si="432"/>
        <v>0</v>
      </c>
      <c r="H5516" s="99">
        <v>1</v>
      </c>
    </row>
    <row r="5517" spans="3:8" ht="18" customHeight="1" x14ac:dyDescent="0.25">
      <c r="C5517" s="36" t="str">
        <f t="shared" si="428"/>
        <v/>
      </c>
      <c r="D5517" s="36">
        <f t="shared" si="429"/>
        <v>0</v>
      </c>
      <c r="E5517" s="36" t="e">
        <f t="shared" si="430"/>
        <v>#VALUE!</v>
      </c>
      <c r="F5517" s="78" t="e">
        <f t="shared" si="431"/>
        <v>#VALUE!</v>
      </c>
      <c r="G5517" s="99">
        <f t="shared" si="432"/>
        <v>0</v>
      </c>
      <c r="H5517" s="99">
        <v>1</v>
      </c>
    </row>
    <row r="5518" spans="3:8" ht="18" customHeight="1" x14ac:dyDescent="0.25">
      <c r="C5518" s="36" t="str">
        <f t="shared" si="428"/>
        <v/>
      </c>
      <c r="D5518" s="36">
        <f t="shared" si="429"/>
        <v>0</v>
      </c>
      <c r="E5518" s="36" t="e">
        <f t="shared" si="430"/>
        <v>#VALUE!</v>
      </c>
      <c r="F5518" s="78" t="e">
        <f t="shared" si="431"/>
        <v>#VALUE!</v>
      </c>
      <c r="G5518" s="99">
        <f t="shared" si="432"/>
        <v>0</v>
      </c>
      <c r="H5518" s="99">
        <v>1</v>
      </c>
    </row>
    <row r="5519" spans="3:8" ht="18" customHeight="1" x14ac:dyDescent="0.25">
      <c r="C5519" s="36" t="str">
        <f t="shared" si="428"/>
        <v/>
      </c>
      <c r="D5519" s="36">
        <f t="shared" si="429"/>
        <v>0</v>
      </c>
      <c r="E5519" s="36" t="e">
        <f t="shared" si="430"/>
        <v>#VALUE!</v>
      </c>
      <c r="F5519" s="78" t="e">
        <f t="shared" si="431"/>
        <v>#VALUE!</v>
      </c>
      <c r="G5519" s="99">
        <f t="shared" si="432"/>
        <v>0</v>
      </c>
      <c r="H5519" s="99">
        <v>1</v>
      </c>
    </row>
    <row r="5520" spans="3:8" ht="18" customHeight="1" x14ac:dyDescent="0.25">
      <c r="C5520" s="36" t="str">
        <f t="shared" si="428"/>
        <v/>
      </c>
      <c r="D5520" s="36">
        <f t="shared" si="429"/>
        <v>0</v>
      </c>
      <c r="E5520" s="36" t="e">
        <f t="shared" si="430"/>
        <v>#VALUE!</v>
      </c>
      <c r="F5520" s="78" t="e">
        <f t="shared" si="431"/>
        <v>#VALUE!</v>
      </c>
      <c r="G5520" s="99">
        <f t="shared" si="432"/>
        <v>0</v>
      </c>
      <c r="H5520" s="99">
        <v>1</v>
      </c>
    </row>
    <row r="5521" spans="3:8" ht="18" customHeight="1" x14ac:dyDescent="0.25">
      <c r="C5521" s="36" t="str">
        <f t="shared" si="428"/>
        <v/>
      </c>
      <c r="D5521" s="36">
        <f t="shared" si="429"/>
        <v>0</v>
      </c>
      <c r="E5521" s="36" t="e">
        <f t="shared" si="430"/>
        <v>#VALUE!</v>
      </c>
      <c r="F5521" s="78" t="e">
        <f t="shared" si="431"/>
        <v>#VALUE!</v>
      </c>
      <c r="G5521" s="99">
        <f t="shared" si="432"/>
        <v>0</v>
      </c>
      <c r="H5521" s="99">
        <v>1</v>
      </c>
    </row>
    <row r="5522" spans="3:8" ht="18" customHeight="1" x14ac:dyDescent="0.25">
      <c r="C5522" s="36" t="str">
        <f t="shared" si="428"/>
        <v/>
      </c>
      <c r="D5522" s="36">
        <f t="shared" si="429"/>
        <v>0</v>
      </c>
      <c r="E5522" s="36" t="e">
        <f t="shared" si="430"/>
        <v>#VALUE!</v>
      </c>
      <c r="F5522" s="78" t="e">
        <f t="shared" si="431"/>
        <v>#VALUE!</v>
      </c>
      <c r="G5522" s="99">
        <f t="shared" si="432"/>
        <v>0</v>
      </c>
      <c r="H5522" s="99">
        <v>1</v>
      </c>
    </row>
    <row r="5523" spans="3:8" ht="18" customHeight="1" x14ac:dyDescent="0.25">
      <c r="C5523" s="36" t="str">
        <f t="shared" si="428"/>
        <v/>
      </c>
      <c r="D5523" s="36">
        <f t="shared" si="429"/>
        <v>0</v>
      </c>
      <c r="E5523" s="36" t="e">
        <f t="shared" si="430"/>
        <v>#VALUE!</v>
      </c>
      <c r="F5523" s="78" t="e">
        <f t="shared" si="431"/>
        <v>#VALUE!</v>
      </c>
      <c r="G5523" s="99">
        <f t="shared" si="432"/>
        <v>0</v>
      </c>
      <c r="H5523" s="99">
        <v>1</v>
      </c>
    </row>
    <row r="5524" spans="3:8" ht="18" customHeight="1" x14ac:dyDescent="0.25">
      <c r="C5524" s="36" t="str">
        <f t="shared" si="428"/>
        <v/>
      </c>
      <c r="D5524" s="36">
        <f t="shared" si="429"/>
        <v>0</v>
      </c>
      <c r="E5524" s="36" t="e">
        <f t="shared" si="430"/>
        <v>#VALUE!</v>
      </c>
      <c r="F5524" s="78" t="e">
        <f t="shared" si="431"/>
        <v>#VALUE!</v>
      </c>
      <c r="G5524" s="99">
        <f t="shared" si="432"/>
        <v>0</v>
      </c>
      <c r="H5524" s="99">
        <v>1</v>
      </c>
    </row>
    <row r="5525" spans="3:8" ht="18" customHeight="1" x14ac:dyDescent="0.25">
      <c r="C5525" s="36" t="str">
        <f t="shared" si="428"/>
        <v/>
      </c>
      <c r="D5525" s="36">
        <f t="shared" si="429"/>
        <v>0</v>
      </c>
      <c r="E5525" s="36" t="e">
        <f t="shared" si="430"/>
        <v>#VALUE!</v>
      </c>
      <c r="F5525" s="78" t="e">
        <f t="shared" si="431"/>
        <v>#VALUE!</v>
      </c>
      <c r="G5525" s="99">
        <f t="shared" si="432"/>
        <v>0</v>
      </c>
      <c r="H5525" s="99">
        <v>1</v>
      </c>
    </row>
    <row r="5526" spans="3:8" ht="18" customHeight="1" x14ac:dyDescent="0.25">
      <c r="C5526" s="36" t="str">
        <f t="shared" si="428"/>
        <v/>
      </c>
      <c r="D5526" s="36">
        <f t="shared" si="429"/>
        <v>0</v>
      </c>
      <c r="E5526" s="36" t="e">
        <f t="shared" si="430"/>
        <v>#VALUE!</v>
      </c>
      <c r="F5526" s="78" t="e">
        <f t="shared" si="431"/>
        <v>#VALUE!</v>
      </c>
      <c r="G5526" s="99">
        <f t="shared" si="432"/>
        <v>0</v>
      </c>
      <c r="H5526" s="99">
        <v>1</v>
      </c>
    </row>
    <row r="5527" spans="3:8" ht="18" customHeight="1" x14ac:dyDescent="0.25">
      <c r="C5527" s="36" t="str">
        <f t="shared" si="428"/>
        <v/>
      </c>
      <c r="D5527" s="36">
        <f t="shared" si="429"/>
        <v>0</v>
      </c>
      <c r="E5527" s="36" t="e">
        <f t="shared" si="430"/>
        <v>#VALUE!</v>
      </c>
      <c r="F5527" s="78" t="e">
        <f t="shared" si="431"/>
        <v>#VALUE!</v>
      </c>
      <c r="G5527" s="99">
        <f t="shared" si="432"/>
        <v>0</v>
      </c>
      <c r="H5527" s="99">
        <v>1</v>
      </c>
    </row>
    <row r="5528" spans="3:8" ht="18" customHeight="1" x14ac:dyDescent="0.25">
      <c r="C5528" s="36" t="str">
        <f t="shared" si="428"/>
        <v/>
      </c>
      <c r="D5528" s="36">
        <f t="shared" si="429"/>
        <v>0</v>
      </c>
      <c r="E5528" s="36" t="e">
        <f t="shared" si="430"/>
        <v>#VALUE!</v>
      </c>
      <c r="F5528" s="78" t="e">
        <f t="shared" si="431"/>
        <v>#VALUE!</v>
      </c>
      <c r="G5528" s="99">
        <f t="shared" si="432"/>
        <v>0</v>
      </c>
      <c r="H5528" s="99">
        <v>1</v>
      </c>
    </row>
    <row r="5529" spans="3:8" ht="18" customHeight="1" x14ac:dyDescent="0.25">
      <c r="C5529" s="36" t="str">
        <f t="shared" si="428"/>
        <v/>
      </c>
      <c r="D5529" s="36">
        <f t="shared" si="429"/>
        <v>0</v>
      </c>
      <c r="E5529" s="36" t="e">
        <f t="shared" si="430"/>
        <v>#VALUE!</v>
      </c>
      <c r="F5529" s="78" t="e">
        <f t="shared" si="431"/>
        <v>#VALUE!</v>
      </c>
      <c r="G5529" s="99">
        <f t="shared" si="432"/>
        <v>0</v>
      </c>
      <c r="H5529" s="99">
        <v>1</v>
      </c>
    </row>
    <row r="5530" spans="3:8" ht="18" customHeight="1" x14ac:dyDescent="0.25">
      <c r="C5530" s="36" t="str">
        <f t="shared" si="428"/>
        <v/>
      </c>
      <c r="D5530" s="36">
        <f t="shared" si="429"/>
        <v>0</v>
      </c>
      <c r="E5530" s="36" t="e">
        <f t="shared" si="430"/>
        <v>#VALUE!</v>
      </c>
      <c r="F5530" s="78" t="e">
        <f t="shared" si="431"/>
        <v>#VALUE!</v>
      </c>
      <c r="G5530" s="99">
        <f t="shared" si="432"/>
        <v>0</v>
      </c>
      <c r="H5530" s="99">
        <v>1</v>
      </c>
    </row>
    <row r="5531" spans="3:8" ht="18" customHeight="1" x14ac:dyDescent="0.25">
      <c r="C5531" s="36" t="str">
        <f t="shared" si="428"/>
        <v/>
      </c>
      <c r="D5531" s="36">
        <f t="shared" si="429"/>
        <v>0</v>
      </c>
      <c r="E5531" s="36" t="e">
        <f t="shared" si="430"/>
        <v>#VALUE!</v>
      </c>
      <c r="F5531" s="78" t="e">
        <f t="shared" si="431"/>
        <v>#VALUE!</v>
      </c>
      <c r="G5531" s="99">
        <f t="shared" si="432"/>
        <v>0</v>
      </c>
      <c r="H5531" s="99">
        <v>1</v>
      </c>
    </row>
    <row r="5532" spans="3:8" ht="18" customHeight="1" x14ac:dyDescent="0.25">
      <c r="C5532" s="36" t="str">
        <f t="shared" si="428"/>
        <v/>
      </c>
      <c r="D5532" s="36">
        <f t="shared" si="429"/>
        <v>0</v>
      </c>
      <c r="E5532" s="36" t="e">
        <f t="shared" si="430"/>
        <v>#VALUE!</v>
      </c>
      <c r="F5532" s="78" t="e">
        <f t="shared" si="431"/>
        <v>#VALUE!</v>
      </c>
      <c r="G5532" s="99">
        <f t="shared" si="432"/>
        <v>0</v>
      </c>
      <c r="H5532" s="99">
        <v>1</v>
      </c>
    </row>
    <row r="5533" spans="3:8" ht="18" customHeight="1" x14ac:dyDescent="0.25">
      <c r="C5533" s="36" t="str">
        <f t="shared" si="428"/>
        <v/>
      </c>
      <c r="D5533" s="36">
        <f t="shared" si="429"/>
        <v>0</v>
      </c>
      <c r="E5533" s="36" t="e">
        <f t="shared" si="430"/>
        <v>#VALUE!</v>
      </c>
      <c r="F5533" s="78" t="e">
        <f t="shared" si="431"/>
        <v>#VALUE!</v>
      </c>
      <c r="G5533" s="99">
        <f t="shared" si="432"/>
        <v>0</v>
      </c>
      <c r="H5533" s="99">
        <v>1</v>
      </c>
    </row>
    <row r="5534" spans="3:8" ht="18" customHeight="1" x14ac:dyDescent="0.25">
      <c r="C5534" s="36" t="str">
        <f t="shared" si="428"/>
        <v/>
      </c>
      <c r="D5534" s="36">
        <f t="shared" si="429"/>
        <v>0</v>
      </c>
      <c r="E5534" s="36" t="e">
        <f t="shared" si="430"/>
        <v>#VALUE!</v>
      </c>
      <c r="F5534" s="78" t="e">
        <f t="shared" si="431"/>
        <v>#VALUE!</v>
      </c>
      <c r="G5534" s="99">
        <f t="shared" si="432"/>
        <v>0</v>
      </c>
      <c r="H5534" s="99">
        <v>1</v>
      </c>
    </row>
    <row r="5535" spans="3:8" ht="18" customHeight="1" x14ac:dyDescent="0.25">
      <c r="C5535" s="36" t="str">
        <f t="shared" si="428"/>
        <v/>
      </c>
      <c r="D5535" s="36">
        <f t="shared" si="429"/>
        <v>0</v>
      </c>
      <c r="E5535" s="36" t="e">
        <f t="shared" si="430"/>
        <v>#VALUE!</v>
      </c>
      <c r="F5535" s="78" t="e">
        <f t="shared" si="431"/>
        <v>#VALUE!</v>
      </c>
      <c r="G5535" s="99">
        <f t="shared" si="432"/>
        <v>0</v>
      </c>
      <c r="H5535" s="99">
        <v>1</v>
      </c>
    </row>
    <row r="5536" spans="3:8" ht="18" customHeight="1" x14ac:dyDescent="0.25">
      <c r="C5536" s="36" t="str">
        <f t="shared" si="428"/>
        <v/>
      </c>
      <c r="D5536" s="36">
        <f t="shared" si="429"/>
        <v>0</v>
      </c>
      <c r="E5536" s="36" t="e">
        <f t="shared" si="430"/>
        <v>#VALUE!</v>
      </c>
      <c r="F5536" s="78" t="e">
        <f t="shared" si="431"/>
        <v>#VALUE!</v>
      </c>
      <c r="G5536" s="99">
        <f t="shared" si="432"/>
        <v>0</v>
      </c>
      <c r="H5536" s="99">
        <v>1</v>
      </c>
    </row>
    <row r="5537" spans="3:8" ht="18" customHeight="1" x14ac:dyDescent="0.25">
      <c r="C5537" s="36" t="str">
        <f t="shared" si="428"/>
        <v/>
      </c>
      <c r="D5537" s="36">
        <f t="shared" si="429"/>
        <v>0</v>
      </c>
      <c r="E5537" s="36" t="e">
        <f t="shared" si="430"/>
        <v>#VALUE!</v>
      </c>
      <c r="F5537" s="78" t="e">
        <f t="shared" si="431"/>
        <v>#VALUE!</v>
      </c>
      <c r="G5537" s="99">
        <f t="shared" si="432"/>
        <v>0</v>
      </c>
      <c r="H5537" s="99">
        <v>1</v>
      </c>
    </row>
    <row r="5538" spans="3:8" ht="18" customHeight="1" x14ac:dyDescent="0.25">
      <c r="C5538" s="36" t="str">
        <f t="shared" si="428"/>
        <v/>
      </c>
      <c r="D5538" s="36">
        <f t="shared" si="429"/>
        <v>0</v>
      </c>
      <c r="E5538" s="36" t="e">
        <f t="shared" si="430"/>
        <v>#VALUE!</v>
      </c>
      <c r="F5538" s="78" t="e">
        <f t="shared" si="431"/>
        <v>#VALUE!</v>
      </c>
      <c r="G5538" s="99">
        <f t="shared" si="432"/>
        <v>0</v>
      </c>
      <c r="H5538" s="99">
        <v>1</v>
      </c>
    </row>
    <row r="5539" spans="3:8" ht="18" customHeight="1" x14ac:dyDescent="0.25">
      <c r="C5539" s="36" t="str">
        <f t="shared" si="428"/>
        <v/>
      </c>
      <c r="D5539" s="36">
        <f t="shared" si="429"/>
        <v>0</v>
      </c>
      <c r="E5539" s="36" t="e">
        <f t="shared" si="430"/>
        <v>#VALUE!</v>
      </c>
      <c r="F5539" s="78" t="e">
        <f t="shared" si="431"/>
        <v>#VALUE!</v>
      </c>
      <c r="G5539" s="99">
        <f t="shared" si="432"/>
        <v>0</v>
      </c>
      <c r="H5539" s="99">
        <v>1</v>
      </c>
    </row>
    <row r="5540" spans="3:8" ht="18" customHeight="1" x14ac:dyDescent="0.25">
      <c r="C5540" s="36" t="str">
        <f t="shared" si="428"/>
        <v/>
      </c>
      <c r="D5540" s="36">
        <f t="shared" si="429"/>
        <v>0</v>
      </c>
      <c r="E5540" s="36" t="e">
        <f t="shared" si="430"/>
        <v>#VALUE!</v>
      </c>
      <c r="F5540" s="78" t="e">
        <f t="shared" si="431"/>
        <v>#VALUE!</v>
      </c>
      <c r="G5540" s="99">
        <f t="shared" si="432"/>
        <v>0</v>
      </c>
      <c r="H5540" s="99">
        <v>1</v>
      </c>
    </row>
    <row r="5541" spans="3:8" ht="18" customHeight="1" x14ac:dyDescent="0.25">
      <c r="C5541" s="36" t="str">
        <f t="shared" si="428"/>
        <v/>
      </c>
      <c r="D5541" s="36">
        <f t="shared" si="429"/>
        <v>0</v>
      </c>
      <c r="E5541" s="36" t="e">
        <f t="shared" si="430"/>
        <v>#VALUE!</v>
      </c>
      <c r="F5541" s="78" t="e">
        <f t="shared" si="431"/>
        <v>#VALUE!</v>
      </c>
      <c r="G5541" s="99">
        <f t="shared" si="432"/>
        <v>0</v>
      </c>
      <c r="H5541" s="99">
        <v>1</v>
      </c>
    </row>
    <row r="5542" spans="3:8" ht="18" customHeight="1" x14ac:dyDescent="0.25">
      <c r="C5542" s="36" t="str">
        <f t="shared" si="428"/>
        <v/>
      </c>
      <c r="D5542" s="36">
        <f t="shared" si="429"/>
        <v>0</v>
      </c>
      <c r="E5542" s="36" t="e">
        <f t="shared" si="430"/>
        <v>#VALUE!</v>
      </c>
      <c r="F5542" s="78" t="e">
        <f t="shared" si="431"/>
        <v>#VALUE!</v>
      </c>
      <c r="G5542" s="99">
        <f t="shared" si="432"/>
        <v>0</v>
      </c>
      <c r="H5542" s="99">
        <v>1</v>
      </c>
    </row>
    <row r="5543" spans="3:8" ht="18" customHeight="1" x14ac:dyDescent="0.25">
      <c r="C5543" s="36" t="str">
        <f t="shared" si="428"/>
        <v/>
      </c>
      <c r="D5543" s="36">
        <f t="shared" si="429"/>
        <v>0</v>
      </c>
      <c r="E5543" s="36" t="e">
        <f t="shared" si="430"/>
        <v>#VALUE!</v>
      </c>
      <c r="F5543" s="78" t="e">
        <f t="shared" si="431"/>
        <v>#VALUE!</v>
      </c>
      <c r="G5543" s="99">
        <f t="shared" si="432"/>
        <v>0</v>
      </c>
      <c r="H5543" s="99">
        <v>1</v>
      </c>
    </row>
    <row r="5544" spans="3:8" ht="18" customHeight="1" x14ac:dyDescent="0.25">
      <c r="C5544" s="36" t="str">
        <f t="shared" si="428"/>
        <v/>
      </c>
      <c r="D5544" s="36">
        <f t="shared" si="429"/>
        <v>0</v>
      </c>
      <c r="E5544" s="36" t="e">
        <f t="shared" si="430"/>
        <v>#VALUE!</v>
      </c>
      <c r="F5544" s="78" t="e">
        <f t="shared" si="431"/>
        <v>#VALUE!</v>
      </c>
      <c r="G5544" s="99">
        <f t="shared" si="432"/>
        <v>0</v>
      </c>
      <c r="H5544" s="99">
        <v>1</v>
      </c>
    </row>
    <row r="5545" spans="3:8" ht="18" customHeight="1" x14ac:dyDescent="0.25">
      <c r="C5545" s="36" t="str">
        <f t="shared" si="428"/>
        <v/>
      </c>
      <c r="D5545" s="36">
        <f t="shared" si="429"/>
        <v>0</v>
      </c>
      <c r="E5545" s="36" t="e">
        <f t="shared" si="430"/>
        <v>#VALUE!</v>
      </c>
      <c r="F5545" s="78" t="e">
        <f t="shared" si="431"/>
        <v>#VALUE!</v>
      </c>
      <c r="G5545" s="99">
        <f t="shared" si="432"/>
        <v>0</v>
      </c>
      <c r="H5545" s="99">
        <v>1</v>
      </c>
    </row>
    <row r="5546" spans="3:8" ht="18" customHeight="1" x14ac:dyDescent="0.25">
      <c r="C5546" s="36" t="str">
        <f t="shared" si="428"/>
        <v/>
      </c>
      <c r="D5546" s="36">
        <f t="shared" si="429"/>
        <v>0</v>
      </c>
      <c r="E5546" s="36" t="e">
        <f t="shared" si="430"/>
        <v>#VALUE!</v>
      </c>
      <c r="F5546" s="78" t="e">
        <f t="shared" si="431"/>
        <v>#VALUE!</v>
      </c>
      <c r="G5546" s="99">
        <f t="shared" si="432"/>
        <v>0</v>
      </c>
      <c r="H5546" s="99">
        <v>1</v>
      </c>
    </row>
    <row r="5547" spans="3:8" ht="18" customHeight="1" x14ac:dyDescent="0.25">
      <c r="C5547" s="36" t="str">
        <f t="shared" si="428"/>
        <v/>
      </c>
      <c r="D5547" s="36">
        <f t="shared" si="429"/>
        <v>0</v>
      </c>
      <c r="E5547" s="36" t="e">
        <f t="shared" si="430"/>
        <v>#VALUE!</v>
      </c>
      <c r="F5547" s="78" t="e">
        <f t="shared" si="431"/>
        <v>#VALUE!</v>
      </c>
      <c r="G5547" s="99">
        <f t="shared" si="432"/>
        <v>0</v>
      </c>
      <c r="H5547" s="99">
        <v>1</v>
      </c>
    </row>
    <row r="5548" spans="3:8" ht="18" customHeight="1" x14ac:dyDescent="0.25">
      <c r="C5548" s="36" t="str">
        <f t="shared" si="428"/>
        <v/>
      </c>
      <c r="D5548" s="36">
        <f t="shared" si="429"/>
        <v>0</v>
      </c>
      <c r="E5548" s="36" t="e">
        <f t="shared" si="430"/>
        <v>#VALUE!</v>
      </c>
      <c r="F5548" s="78" t="e">
        <f t="shared" si="431"/>
        <v>#VALUE!</v>
      </c>
      <c r="G5548" s="99">
        <f t="shared" si="432"/>
        <v>0</v>
      </c>
      <c r="H5548" s="99">
        <v>1</v>
      </c>
    </row>
    <row r="5549" spans="3:8" ht="18" customHeight="1" x14ac:dyDescent="0.25">
      <c r="C5549" s="36" t="str">
        <f t="shared" si="428"/>
        <v/>
      </c>
      <c r="D5549" s="36">
        <f t="shared" si="429"/>
        <v>0</v>
      </c>
      <c r="E5549" s="36" t="e">
        <f t="shared" si="430"/>
        <v>#VALUE!</v>
      </c>
      <c r="F5549" s="78" t="e">
        <f t="shared" si="431"/>
        <v>#VALUE!</v>
      </c>
      <c r="G5549" s="99">
        <f t="shared" si="432"/>
        <v>0</v>
      </c>
      <c r="H5549" s="99">
        <v>1</v>
      </c>
    </row>
    <row r="5550" spans="3:8" ht="18" customHeight="1" x14ac:dyDescent="0.25">
      <c r="C5550" s="36" t="str">
        <f t="shared" si="428"/>
        <v/>
      </c>
      <c r="D5550" s="36">
        <f t="shared" si="429"/>
        <v>0</v>
      </c>
      <c r="E5550" s="36" t="e">
        <f t="shared" si="430"/>
        <v>#VALUE!</v>
      </c>
      <c r="F5550" s="78" t="e">
        <f t="shared" si="431"/>
        <v>#VALUE!</v>
      </c>
      <c r="G5550" s="99">
        <f t="shared" si="432"/>
        <v>0</v>
      </c>
      <c r="H5550" s="99">
        <v>1</v>
      </c>
    </row>
    <row r="5551" spans="3:8" ht="18" customHeight="1" x14ac:dyDescent="0.25">
      <c r="C5551" s="36" t="str">
        <f t="shared" si="428"/>
        <v/>
      </c>
      <c r="D5551" s="36">
        <f t="shared" si="429"/>
        <v>0</v>
      </c>
      <c r="E5551" s="36" t="e">
        <f t="shared" si="430"/>
        <v>#VALUE!</v>
      </c>
      <c r="F5551" s="78" t="e">
        <f t="shared" si="431"/>
        <v>#VALUE!</v>
      </c>
      <c r="G5551" s="99">
        <f t="shared" si="432"/>
        <v>0</v>
      </c>
      <c r="H5551" s="99">
        <v>1</v>
      </c>
    </row>
    <row r="5552" spans="3:8" ht="18" customHeight="1" x14ac:dyDescent="0.25">
      <c r="C5552" s="36" t="str">
        <f t="shared" si="428"/>
        <v/>
      </c>
      <c r="D5552" s="36">
        <f t="shared" si="429"/>
        <v>0</v>
      </c>
      <c r="E5552" s="36" t="e">
        <f t="shared" si="430"/>
        <v>#VALUE!</v>
      </c>
      <c r="F5552" s="78" t="e">
        <f t="shared" si="431"/>
        <v>#VALUE!</v>
      </c>
      <c r="G5552" s="99">
        <f t="shared" si="432"/>
        <v>0</v>
      </c>
      <c r="H5552" s="99">
        <v>1</v>
      </c>
    </row>
    <row r="5553" spans="3:8" ht="18" customHeight="1" x14ac:dyDescent="0.25">
      <c r="C5553" s="36" t="str">
        <f t="shared" si="428"/>
        <v/>
      </c>
      <c r="D5553" s="36">
        <f t="shared" si="429"/>
        <v>0</v>
      </c>
      <c r="E5553" s="36" t="e">
        <f t="shared" si="430"/>
        <v>#VALUE!</v>
      </c>
      <c r="F5553" s="78" t="e">
        <f t="shared" si="431"/>
        <v>#VALUE!</v>
      </c>
      <c r="G5553" s="99">
        <f t="shared" si="432"/>
        <v>0</v>
      </c>
      <c r="H5553" s="99">
        <v>1</v>
      </c>
    </row>
    <row r="5554" spans="3:8" ht="18" customHeight="1" x14ac:dyDescent="0.25">
      <c r="C5554" s="36" t="str">
        <f t="shared" si="428"/>
        <v/>
      </c>
      <c r="D5554" s="36">
        <f t="shared" si="429"/>
        <v>0</v>
      </c>
      <c r="E5554" s="36" t="e">
        <f t="shared" si="430"/>
        <v>#VALUE!</v>
      </c>
      <c r="F5554" s="78" t="e">
        <f t="shared" si="431"/>
        <v>#VALUE!</v>
      </c>
      <c r="G5554" s="99">
        <f t="shared" si="432"/>
        <v>0</v>
      </c>
      <c r="H5554" s="99">
        <v>1</v>
      </c>
    </row>
    <row r="5555" spans="3:8" ht="18" customHeight="1" x14ac:dyDescent="0.25">
      <c r="C5555" s="36" t="str">
        <f t="shared" si="428"/>
        <v/>
      </c>
      <c r="D5555" s="36">
        <f t="shared" si="429"/>
        <v>0</v>
      </c>
      <c r="E5555" s="36" t="e">
        <f t="shared" si="430"/>
        <v>#VALUE!</v>
      </c>
      <c r="F5555" s="78" t="e">
        <f t="shared" si="431"/>
        <v>#VALUE!</v>
      </c>
      <c r="G5555" s="99">
        <f t="shared" si="432"/>
        <v>0</v>
      </c>
      <c r="H5555" s="99">
        <v>1</v>
      </c>
    </row>
    <row r="5556" spans="3:8" ht="18" customHeight="1" x14ac:dyDescent="0.25">
      <c r="C5556" s="36" t="str">
        <f t="shared" si="428"/>
        <v/>
      </c>
      <c r="D5556" s="36">
        <f t="shared" si="429"/>
        <v>0</v>
      </c>
      <c r="E5556" s="36" t="e">
        <f t="shared" si="430"/>
        <v>#VALUE!</v>
      </c>
      <c r="F5556" s="78" t="e">
        <f t="shared" si="431"/>
        <v>#VALUE!</v>
      </c>
      <c r="G5556" s="99">
        <f t="shared" si="432"/>
        <v>0</v>
      </c>
      <c r="H5556" s="99">
        <v>1</v>
      </c>
    </row>
    <row r="5557" spans="3:8" ht="18" customHeight="1" x14ac:dyDescent="0.25">
      <c r="C5557" s="36" t="str">
        <f t="shared" si="428"/>
        <v/>
      </c>
      <c r="D5557" s="36">
        <f t="shared" si="429"/>
        <v>0</v>
      </c>
      <c r="E5557" s="36" t="e">
        <f t="shared" si="430"/>
        <v>#VALUE!</v>
      </c>
      <c r="F5557" s="78" t="e">
        <f t="shared" si="431"/>
        <v>#VALUE!</v>
      </c>
      <c r="G5557" s="99">
        <f t="shared" si="432"/>
        <v>0</v>
      </c>
      <c r="H5557" s="99">
        <v>1</v>
      </c>
    </row>
    <row r="5558" spans="3:8" ht="18" customHeight="1" x14ac:dyDescent="0.25">
      <c r="C5558" s="36" t="str">
        <f t="shared" si="428"/>
        <v/>
      </c>
      <c r="D5558" s="36">
        <f t="shared" si="429"/>
        <v>0</v>
      </c>
      <c r="E5558" s="36" t="e">
        <f t="shared" si="430"/>
        <v>#VALUE!</v>
      </c>
      <c r="F5558" s="78" t="e">
        <f t="shared" si="431"/>
        <v>#VALUE!</v>
      </c>
      <c r="G5558" s="99">
        <f t="shared" si="432"/>
        <v>0</v>
      </c>
      <c r="H5558" s="99">
        <v>1</v>
      </c>
    </row>
    <row r="5559" spans="3:8" ht="18" customHeight="1" x14ac:dyDescent="0.25">
      <c r="C5559" s="36" t="str">
        <f t="shared" si="428"/>
        <v/>
      </c>
      <c r="D5559" s="36">
        <f t="shared" si="429"/>
        <v>0</v>
      </c>
      <c r="E5559" s="36" t="e">
        <f t="shared" si="430"/>
        <v>#VALUE!</v>
      </c>
      <c r="F5559" s="78" t="e">
        <f t="shared" si="431"/>
        <v>#VALUE!</v>
      </c>
      <c r="G5559" s="99">
        <f t="shared" si="432"/>
        <v>0</v>
      </c>
      <c r="H5559" s="99">
        <v>1</v>
      </c>
    </row>
    <row r="5560" spans="3:8" ht="18" customHeight="1" x14ac:dyDescent="0.25">
      <c r="C5560" s="36" t="str">
        <f t="shared" si="428"/>
        <v/>
      </c>
      <c r="D5560" s="36">
        <f t="shared" si="429"/>
        <v>0</v>
      </c>
      <c r="E5560" s="36" t="e">
        <f t="shared" si="430"/>
        <v>#VALUE!</v>
      </c>
      <c r="F5560" s="78" t="e">
        <f t="shared" si="431"/>
        <v>#VALUE!</v>
      </c>
      <c r="G5560" s="99">
        <f t="shared" si="432"/>
        <v>0</v>
      </c>
      <c r="H5560" s="99">
        <v>1</v>
      </c>
    </row>
    <row r="5561" spans="3:8" ht="18" customHeight="1" x14ac:dyDescent="0.25">
      <c r="C5561" s="36" t="str">
        <f t="shared" si="428"/>
        <v/>
      </c>
      <c r="D5561" s="36">
        <f t="shared" si="429"/>
        <v>0</v>
      </c>
      <c r="E5561" s="36" t="e">
        <f t="shared" si="430"/>
        <v>#VALUE!</v>
      </c>
      <c r="F5561" s="78" t="e">
        <f t="shared" si="431"/>
        <v>#VALUE!</v>
      </c>
      <c r="G5561" s="99">
        <f t="shared" si="432"/>
        <v>0</v>
      </c>
      <c r="H5561" s="99">
        <v>1</v>
      </c>
    </row>
    <row r="5562" spans="3:8" ht="18" customHeight="1" x14ac:dyDescent="0.25">
      <c r="C5562" s="36" t="str">
        <f t="shared" si="428"/>
        <v/>
      </c>
      <c r="D5562" s="36">
        <f t="shared" si="429"/>
        <v>0</v>
      </c>
      <c r="E5562" s="36" t="e">
        <f t="shared" si="430"/>
        <v>#VALUE!</v>
      </c>
      <c r="F5562" s="78" t="e">
        <f t="shared" si="431"/>
        <v>#VALUE!</v>
      </c>
      <c r="G5562" s="99">
        <f t="shared" si="432"/>
        <v>0</v>
      </c>
      <c r="H5562" s="99">
        <v>1</v>
      </c>
    </row>
    <row r="5563" spans="3:8" ht="18" customHeight="1" x14ac:dyDescent="0.25">
      <c r="C5563" s="36" t="str">
        <f t="shared" si="428"/>
        <v/>
      </c>
      <c r="D5563" s="36">
        <f t="shared" si="429"/>
        <v>0</v>
      </c>
      <c r="E5563" s="36" t="e">
        <f t="shared" si="430"/>
        <v>#VALUE!</v>
      </c>
      <c r="F5563" s="78" t="e">
        <f t="shared" si="431"/>
        <v>#VALUE!</v>
      </c>
      <c r="G5563" s="99">
        <f t="shared" si="432"/>
        <v>0</v>
      </c>
      <c r="H5563" s="99">
        <v>1</v>
      </c>
    </row>
    <row r="5564" spans="3:8" ht="18" customHeight="1" x14ac:dyDescent="0.25">
      <c r="C5564" s="36" t="str">
        <f t="shared" si="428"/>
        <v/>
      </c>
      <c r="D5564" s="36">
        <f t="shared" si="429"/>
        <v>0</v>
      </c>
      <c r="E5564" s="36" t="e">
        <f t="shared" si="430"/>
        <v>#VALUE!</v>
      </c>
      <c r="F5564" s="78" t="e">
        <f t="shared" si="431"/>
        <v>#VALUE!</v>
      </c>
      <c r="G5564" s="99">
        <f t="shared" si="432"/>
        <v>0</v>
      </c>
      <c r="H5564" s="99">
        <v>1</v>
      </c>
    </row>
    <row r="5565" spans="3:8" ht="18" customHeight="1" x14ac:dyDescent="0.25">
      <c r="C5565" s="36" t="str">
        <f t="shared" si="428"/>
        <v/>
      </c>
      <c r="D5565" s="36">
        <f t="shared" si="429"/>
        <v>0</v>
      </c>
      <c r="E5565" s="36" t="e">
        <f t="shared" si="430"/>
        <v>#VALUE!</v>
      </c>
      <c r="F5565" s="78" t="e">
        <f t="shared" si="431"/>
        <v>#VALUE!</v>
      </c>
      <c r="G5565" s="99">
        <f t="shared" si="432"/>
        <v>0</v>
      </c>
      <c r="H5565" s="99">
        <v>1</v>
      </c>
    </row>
    <row r="5566" spans="3:8" ht="18" customHeight="1" x14ac:dyDescent="0.25">
      <c r="C5566" s="36" t="str">
        <f t="shared" si="428"/>
        <v/>
      </c>
      <c r="D5566" s="36">
        <f t="shared" si="429"/>
        <v>0</v>
      </c>
      <c r="E5566" s="36" t="e">
        <f t="shared" si="430"/>
        <v>#VALUE!</v>
      </c>
      <c r="F5566" s="78" t="e">
        <f t="shared" si="431"/>
        <v>#VALUE!</v>
      </c>
      <c r="G5566" s="99">
        <f t="shared" si="432"/>
        <v>0</v>
      </c>
      <c r="H5566" s="99">
        <v>1</v>
      </c>
    </row>
    <row r="5567" spans="3:8" ht="18" customHeight="1" x14ac:dyDescent="0.25">
      <c r="C5567" s="36" t="str">
        <f t="shared" si="428"/>
        <v/>
      </c>
      <c r="D5567" s="36">
        <f t="shared" si="429"/>
        <v>0</v>
      </c>
      <c r="E5567" s="36" t="e">
        <f t="shared" si="430"/>
        <v>#VALUE!</v>
      </c>
      <c r="F5567" s="78" t="e">
        <f t="shared" si="431"/>
        <v>#VALUE!</v>
      </c>
      <c r="G5567" s="99">
        <f t="shared" si="432"/>
        <v>0</v>
      </c>
      <c r="H5567" s="99">
        <v>1</v>
      </c>
    </row>
    <row r="5568" spans="3:8" ht="18" customHeight="1" x14ac:dyDescent="0.25">
      <c r="C5568" s="36" t="str">
        <f t="shared" si="428"/>
        <v/>
      </c>
      <c r="D5568" s="36">
        <f t="shared" si="429"/>
        <v>0</v>
      </c>
      <c r="E5568" s="36" t="e">
        <f t="shared" si="430"/>
        <v>#VALUE!</v>
      </c>
      <c r="F5568" s="78" t="e">
        <f t="shared" si="431"/>
        <v>#VALUE!</v>
      </c>
      <c r="G5568" s="99">
        <f t="shared" si="432"/>
        <v>0</v>
      </c>
      <c r="H5568" s="99">
        <v>1</v>
      </c>
    </row>
    <row r="5569" spans="3:8" ht="18" customHeight="1" x14ac:dyDescent="0.25">
      <c r="C5569" s="36" t="str">
        <f t="shared" si="428"/>
        <v/>
      </c>
      <c r="D5569" s="36">
        <f t="shared" si="429"/>
        <v>0</v>
      </c>
      <c r="E5569" s="36" t="e">
        <f t="shared" si="430"/>
        <v>#VALUE!</v>
      </c>
      <c r="F5569" s="78" t="e">
        <f t="shared" si="431"/>
        <v>#VALUE!</v>
      </c>
      <c r="G5569" s="99">
        <f t="shared" si="432"/>
        <v>0</v>
      </c>
      <c r="H5569" s="99">
        <v>1</v>
      </c>
    </row>
    <row r="5570" spans="3:8" ht="18" customHeight="1" x14ac:dyDescent="0.25">
      <c r="C5570" s="36" t="str">
        <f t="shared" si="428"/>
        <v/>
      </c>
      <c r="D5570" s="36">
        <f t="shared" si="429"/>
        <v>0</v>
      </c>
      <c r="E5570" s="36" t="e">
        <f t="shared" si="430"/>
        <v>#VALUE!</v>
      </c>
      <c r="F5570" s="78" t="e">
        <f t="shared" si="431"/>
        <v>#VALUE!</v>
      </c>
      <c r="G5570" s="99">
        <f t="shared" si="432"/>
        <v>0</v>
      </c>
      <c r="H5570" s="99">
        <v>1</v>
      </c>
    </row>
    <row r="5571" spans="3:8" ht="18" customHeight="1" x14ac:dyDescent="0.25">
      <c r="C5571" s="36" t="str">
        <f t="shared" ref="C5571:C5634" si="433">TRIM(RIGHT(SUBSTITUTE(A5571,"/",REPT(" ",LEN(A5571))),LEN(A5571)))</f>
        <v/>
      </c>
      <c r="D5571" s="36">
        <f t="shared" ref="D5571:D5634" si="434">B5571</f>
        <v>0</v>
      </c>
      <c r="E5571" s="36" t="e">
        <f t="shared" ref="E5571:E5634" si="435">LEFT(A5571,LEN(A5571)-LEN(C5571)-1)</f>
        <v>#VALUE!</v>
      </c>
      <c r="F5571" s="78" t="e">
        <f t="shared" ref="F5571:F5634" si="436">LEFT(A5571,FIND("/",A5571,FIND("/",A5571)+1)-1)</f>
        <v>#VALUE!</v>
      </c>
      <c r="G5571" s="99">
        <f t="shared" ref="G5571:G5634" si="437">B5571</f>
        <v>0</v>
      </c>
      <c r="H5571" s="99">
        <v>1</v>
      </c>
    </row>
    <row r="5572" spans="3:8" ht="18" customHeight="1" x14ac:dyDescent="0.25">
      <c r="C5572" s="36" t="str">
        <f t="shared" si="433"/>
        <v/>
      </c>
      <c r="D5572" s="36">
        <f t="shared" si="434"/>
        <v>0</v>
      </c>
      <c r="E5572" s="36" t="e">
        <f t="shared" si="435"/>
        <v>#VALUE!</v>
      </c>
      <c r="F5572" s="78" t="e">
        <f t="shared" si="436"/>
        <v>#VALUE!</v>
      </c>
      <c r="G5572" s="99">
        <f t="shared" si="437"/>
        <v>0</v>
      </c>
      <c r="H5572" s="99">
        <v>1</v>
      </c>
    </row>
    <row r="5573" spans="3:8" ht="18" customHeight="1" x14ac:dyDescent="0.25">
      <c r="C5573" s="36" t="str">
        <f t="shared" si="433"/>
        <v/>
      </c>
      <c r="D5573" s="36">
        <f t="shared" si="434"/>
        <v>0</v>
      </c>
      <c r="E5573" s="36" t="e">
        <f t="shared" si="435"/>
        <v>#VALUE!</v>
      </c>
      <c r="F5573" s="78" t="e">
        <f t="shared" si="436"/>
        <v>#VALUE!</v>
      </c>
      <c r="G5573" s="99">
        <f t="shared" si="437"/>
        <v>0</v>
      </c>
      <c r="H5573" s="99">
        <v>1</v>
      </c>
    </row>
    <row r="5574" spans="3:8" ht="18" customHeight="1" x14ac:dyDescent="0.25">
      <c r="C5574" s="36" t="str">
        <f t="shared" si="433"/>
        <v/>
      </c>
      <c r="D5574" s="36">
        <f t="shared" si="434"/>
        <v>0</v>
      </c>
      <c r="E5574" s="36" t="e">
        <f t="shared" si="435"/>
        <v>#VALUE!</v>
      </c>
      <c r="F5574" s="78" t="e">
        <f t="shared" si="436"/>
        <v>#VALUE!</v>
      </c>
      <c r="G5574" s="99">
        <f t="shared" si="437"/>
        <v>0</v>
      </c>
      <c r="H5574" s="99">
        <v>1</v>
      </c>
    </row>
    <row r="5575" spans="3:8" ht="18" customHeight="1" x14ac:dyDescent="0.25">
      <c r="C5575" s="36" t="str">
        <f t="shared" si="433"/>
        <v/>
      </c>
      <c r="D5575" s="36">
        <f t="shared" si="434"/>
        <v>0</v>
      </c>
      <c r="E5575" s="36" t="e">
        <f t="shared" si="435"/>
        <v>#VALUE!</v>
      </c>
      <c r="F5575" s="78" t="e">
        <f t="shared" si="436"/>
        <v>#VALUE!</v>
      </c>
      <c r="G5575" s="99">
        <f t="shared" si="437"/>
        <v>0</v>
      </c>
      <c r="H5575" s="99">
        <v>1</v>
      </c>
    </row>
    <row r="5576" spans="3:8" ht="18" customHeight="1" x14ac:dyDescent="0.25">
      <c r="C5576" s="36" t="str">
        <f t="shared" si="433"/>
        <v/>
      </c>
      <c r="D5576" s="36">
        <f t="shared" si="434"/>
        <v>0</v>
      </c>
      <c r="E5576" s="36" t="e">
        <f t="shared" si="435"/>
        <v>#VALUE!</v>
      </c>
      <c r="F5576" s="78" t="e">
        <f t="shared" si="436"/>
        <v>#VALUE!</v>
      </c>
      <c r="G5576" s="99">
        <f t="shared" si="437"/>
        <v>0</v>
      </c>
      <c r="H5576" s="99">
        <v>1</v>
      </c>
    </row>
    <row r="5577" spans="3:8" ht="18" customHeight="1" x14ac:dyDescent="0.25">
      <c r="C5577" s="36" t="str">
        <f t="shared" si="433"/>
        <v/>
      </c>
      <c r="D5577" s="36">
        <f t="shared" si="434"/>
        <v>0</v>
      </c>
      <c r="E5577" s="36" t="e">
        <f t="shared" si="435"/>
        <v>#VALUE!</v>
      </c>
      <c r="F5577" s="78" t="e">
        <f t="shared" si="436"/>
        <v>#VALUE!</v>
      </c>
      <c r="G5577" s="99">
        <f t="shared" si="437"/>
        <v>0</v>
      </c>
      <c r="H5577" s="99">
        <v>1</v>
      </c>
    </row>
    <row r="5578" spans="3:8" ht="18" customHeight="1" x14ac:dyDescent="0.25">
      <c r="C5578" s="36" t="str">
        <f t="shared" si="433"/>
        <v/>
      </c>
      <c r="D5578" s="36">
        <f t="shared" si="434"/>
        <v>0</v>
      </c>
      <c r="E5578" s="36" t="e">
        <f t="shared" si="435"/>
        <v>#VALUE!</v>
      </c>
      <c r="F5578" s="78" t="e">
        <f t="shared" si="436"/>
        <v>#VALUE!</v>
      </c>
      <c r="G5578" s="99">
        <f t="shared" si="437"/>
        <v>0</v>
      </c>
      <c r="H5578" s="99">
        <v>1</v>
      </c>
    </row>
    <row r="5579" spans="3:8" ht="18" customHeight="1" x14ac:dyDescent="0.25">
      <c r="C5579" s="36" t="str">
        <f t="shared" si="433"/>
        <v/>
      </c>
      <c r="D5579" s="36">
        <f t="shared" si="434"/>
        <v>0</v>
      </c>
      <c r="E5579" s="36" t="e">
        <f t="shared" si="435"/>
        <v>#VALUE!</v>
      </c>
      <c r="F5579" s="78" t="e">
        <f t="shared" si="436"/>
        <v>#VALUE!</v>
      </c>
      <c r="G5579" s="99">
        <f t="shared" si="437"/>
        <v>0</v>
      </c>
      <c r="H5579" s="99">
        <v>1</v>
      </c>
    </row>
    <row r="5580" spans="3:8" ht="18" customHeight="1" x14ac:dyDescent="0.25">
      <c r="C5580" s="36" t="str">
        <f t="shared" si="433"/>
        <v/>
      </c>
      <c r="D5580" s="36">
        <f t="shared" si="434"/>
        <v>0</v>
      </c>
      <c r="E5580" s="36" t="e">
        <f t="shared" si="435"/>
        <v>#VALUE!</v>
      </c>
      <c r="F5580" s="78" t="e">
        <f t="shared" si="436"/>
        <v>#VALUE!</v>
      </c>
      <c r="G5580" s="99">
        <f t="shared" si="437"/>
        <v>0</v>
      </c>
      <c r="H5580" s="99">
        <v>1</v>
      </c>
    </row>
    <row r="5581" spans="3:8" ht="18" customHeight="1" x14ac:dyDescent="0.25">
      <c r="C5581" s="36" t="str">
        <f t="shared" si="433"/>
        <v/>
      </c>
      <c r="D5581" s="36">
        <f t="shared" si="434"/>
        <v>0</v>
      </c>
      <c r="E5581" s="36" t="e">
        <f t="shared" si="435"/>
        <v>#VALUE!</v>
      </c>
      <c r="F5581" s="78" t="e">
        <f t="shared" si="436"/>
        <v>#VALUE!</v>
      </c>
      <c r="G5581" s="99">
        <f t="shared" si="437"/>
        <v>0</v>
      </c>
      <c r="H5581" s="99">
        <v>1</v>
      </c>
    </row>
    <row r="5582" spans="3:8" ht="18" customHeight="1" x14ac:dyDescent="0.25">
      <c r="C5582" s="36" t="str">
        <f t="shared" si="433"/>
        <v/>
      </c>
      <c r="D5582" s="36">
        <f t="shared" si="434"/>
        <v>0</v>
      </c>
      <c r="E5582" s="36" t="e">
        <f t="shared" si="435"/>
        <v>#VALUE!</v>
      </c>
      <c r="F5582" s="78" t="e">
        <f t="shared" si="436"/>
        <v>#VALUE!</v>
      </c>
      <c r="G5582" s="99">
        <f t="shared" si="437"/>
        <v>0</v>
      </c>
      <c r="H5582" s="99">
        <v>1</v>
      </c>
    </row>
    <row r="5583" spans="3:8" ht="18" customHeight="1" x14ac:dyDescent="0.25">
      <c r="C5583" s="36" t="str">
        <f t="shared" si="433"/>
        <v/>
      </c>
      <c r="D5583" s="36">
        <f t="shared" si="434"/>
        <v>0</v>
      </c>
      <c r="E5583" s="36" t="e">
        <f t="shared" si="435"/>
        <v>#VALUE!</v>
      </c>
      <c r="F5583" s="78" t="e">
        <f t="shared" si="436"/>
        <v>#VALUE!</v>
      </c>
      <c r="G5583" s="99">
        <f t="shared" si="437"/>
        <v>0</v>
      </c>
      <c r="H5583" s="99">
        <v>1</v>
      </c>
    </row>
    <row r="5584" spans="3:8" ht="18" customHeight="1" x14ac:dyDescent="0.25">
      <c r="C5584" s="36" t="str">
        <f t="shared" si="433"/>
        <v/>
      </c>
      <c r="D5584" s="36">
        <f t="shared" si="434"/>
        <v>0</v>
      </c>
      <c r="E5584" s="36" t="e">
        <f t="shared" si="435"/>
        <v>#VALUE!</v>
      </c>
      <c r="F5584" s="78" t="e">
        <f t="shared" si="436"/>
        <v>#VALUE!</v>
      </c>
      <c r="G5584" s="99">
        <f t="shared" si="437"/>
        <v>0</v>
      </c>
      <c r="H5584" s="99">
        <v>1</v>
      </c>
    </row>
    <row r="5585" spans="3:8" ht="18" customHeight="1" x14ac:dyDescent="0.25">
      <c r="C5585" s="36" t="str">
        <f t="shared" si="433"/>
        <v/>
      </c>
      <c r="D5585" s="36">
        <f t="shared" si="434"/>
        <v>0</v>
      </c>
      <c r="E5585" s="36" t="e">
        <f t="shared" si="435"/>
        <v>#VALUE!</v>
      </c>
      <c r="F5585" s="78" t="e">
        <f t="shared" si="436"/>
        <v>#VALUE!</v>
      </c>
      <c r="G5585" s="99">
        <f t="shared" si="437"/>
        <v>0</v>
      </c>
      <c r="H5585" s="99">
        <v>1</v>
      </c>
    </row>
    <row r="5586" spans="3:8" ht="18" customHeight="1" x14ac:dyDescent="0.25">
      <c r="C5586" s="36" t="str">
        <f t="shared" si="433"/>
        <v/>
      </c>
      <c r="D5586" s="36">
        <f t="shared" si="434"/>
        <v>0</v>
      </c>
      <c r="E5586" s="36" t="e">
        <f t="shared" si="435"/>
        <v>#VALUE!</v>
      </c>
      <c r="F5586" s="78" t="e">
        <f t="shared" si="436"/>
        <v>#VALUE!</v>
      </c>
      <c r="G5586" s="99">
        <f t="shared" si="437"/>
        <v>0</v>
      </c>
      <c r="H5586" s="99">
        <v>1</v>
      </c>
    </row>
    <row r="5587" spans="3:8" ht="18" customHeight="1" x14ac:dyDescent="0.25">
      <c r="C5587" s="36" t="str">
        <f t="shared" si="433"/>
        <v/>
      </c>
      <c r="D5587" s="36">
        <f t="shared" si="434"/>
        <v>0</v>
      </c>
      <c r="E5587" s="36" t="e">
        <f t="shared" si="435"/>
        <v>#VALUE!</v>
      </c>
      <c r="F5587" s="78" t="e">
        <f t="shared" si="436"/>
        <v>#VALUE!</v>
      </c>
      <c r="G5587" s="99">
        <f t="shared" si="437"/>
        <v>0</v>
      </c>
      <c r="H5587" s="99">
        <v>1</v>
      </c>
    </row>
    <row r="5588" spans="3:8" ht="18" customHeight="1" x14ac:dyDescent="0.25">
      <c r="C5588" s="36" t="str">
        <f t="shared" si="433"/>
        <v/>
      </c>
      <c r="D5588" s="36">
        <f t="shared" si="434"/>
        <v>0</v>
      </c>
      <c r="E5588" s="36" t="e">
        <f t="shared" si="435"/>
        <v>#VALUE!</v>
      </c>
      <c r="F5588" s="78" t="e">
        <f t="shared" si="436"/>
        <v>#VALUE!</v>
      </c>
      <c r="G5588" s="99">
        <f t="shared" si="437"/>
        <v>0</v>
      </c>
      <c r="H5588" s="99">
        <v>1</v>
      </c>
    </row>
    <row r="5589" spans="3:8" ht="18" customHeight="1" x14ac:dyDescent="0.25">
      <c r="C5589" s="36" t="str">
        <f t="shared" si="433"/>
        <v/>
      </c>
      <c r="D5589" s="36">
        <f t="shared" si="434"/>
        <v>0</v>
      </c>
      <c r="E5589" s="36" t="e">
        <f t="shared" si="435"/>
        <v>#VALUE!</v>
      </c>
      <c r="F5589" s="78" t="e">
        <f t="shared" si="436"/>
        <v>#VALUE!</v>
      </c>
      <c r="G5589" s="99">
        <f t="shared" si="437"/>
        <v>0</v>
      </c>
      <c r="H5589" s="99">
        <v>1</v>
      </c>
    </row>
    <row r="5590" spans="3:8" ht="18" customHeight="1" x14ac:dyDescent="0.25">
      <c r="C5590" s="36" t="str">
        <f t="shared" si="433"/>
        <v/>
      </c>
      <c r="D5590" s="36">
        <f t="shared" si="434"/>
        <v>0</v>
      </c>
      <c r="E5590" s="36" t="e">
        <f t="shared" si="435"/>
        <v>#VALUE!</v>
      </c>
      <c r="F5590" s="78" t="e">
        <f t="shared" si="436"/>
        <v>#VALUE!</v>
      </c>
      <c r="G5590" s="99">
        <f t="shared" si="437"/>
        <v>0</v>
      </c>
      <c r="H5590" s="99">
        <v>1</v>
      </c>
    </row>
    <row r="5591" spans="3:8" ht="18" customHeight="1" x14ac:dyDescent="0.25">
      <c r="C5591" s="36" t="str">
        <f t="shared" si="433"/>
        <v/>
      </c>
      <c r="D5591" s="36">
        <f t="shared" si="434"/>
        <v>0</v>
      </c>
      <c r="E5591" s="36" t="e">
        <f t="shared" si="435"/>
        <v>#VALUE!</v>
      </c>
      <c r="F5591" s="78" t="e">
        <f t="shared" si="436"/>
        <v>#VALUE!</v>
      </c>
      <c r="G5591" s="99">
        <f t="shared" si="437"/>
        <v>0</v>
      </c>
      <c r="H5591" s="99">
        <v>1</v>
      </c>
    </row>
    <row r="5592" spans="3:8" ht="18" customHeight="1" x14ac:dyDescent="0.25">
      <c r="C5592" s="36" t="str">
        <f t="shared" si="433"/>
        <v/>
      </c>
      <c r="D5592" s="36">
        <f t="shared" si="434"/>
        <v>0</v>
      </c>
      <c r="E5592" s="36" t="e">
        <f t="shared" si="435"/>
        <v>#VALUE!</v>
      </c>
      <c r="F5592" s="78" t="e">
        <f t="shared" si="436"/>
        <v>#VALUE!</v>
      </c>
      <c r="G5592" s="99">
        <f t="shared" si="437"/>
        <v>0</v>
      </c>
      <c r="H5592" s="99">
        <v>1</v>
      </c>
    </row>
    <row r="5593" spans="3:8" ht="18" customHeight="1" x14ac:dyDescent="0.25">
      <c r="C5593" s="36" t="str">
        <f t="shared" si="433"/>
        <v/>
      </c>
      <c r="D5593" s="36">
        <f t="shared" si="434"/>
        <v>0</v>
      </c>
      <c r="E5593" s="36" t="e">
        <f t="shared" si="435"/>
        <v>#VALUE!</v>
      </c>
      <c r="F5593" s="78" t="e">
        <f t="shared" si="436"/>
        <v>#VALUE!</v>
      </c>
      <c r="G5593" s="99">
        <f t="shared" si="437"/>
        <v>0</v>
      </c>
      <c r="H5593" s="99">
        <v>1</v>
      </c>
    </row>
    <row r="5594" spans="3:8" ht="18" customHeight="1" x14ac:dyDescent="0.25">
      <c r="C5594" s="36" t="str">
        <f t="shared" si="433"/>
        <v/>
      </c>
      <c r="D5594" s="36">
        <f t="shared" si="434"/>
        <v>0</v>
      </c>
      <c r="E5594" s="36" t="e">
        <f t="shared" si="435"/>
        <v>#VALUE!</v>
      </c>
      <c r="F5594" s="78" t="e">
        <f t="shared" si="436"/>
        <v>#VALUE!</v>
      </c>
      <c r="G5594" s="99">
        <f t="shared" si="437"/>
        <v>0</v>
      </c>
      <c r="H5594" s="99">
        <v>1</v>
      </c>
    </row>
    <row r="5595" spans="3:8" ht="18" customHeight="1" x14ac:dyDescent="0.25">
      <c r="C5595" s="36" t="str">
        <f t="shared" si="433"/>
        <v/>
      </c>
      <c r="D5595" s="36">
        <f t="shared" si="434"/>
        <v>0</v>
      </c>
      <c r="E5595" s="36" t="e">
        <f t="shared" si="435"/>
        <v>#VALUE!</v>
      </c>
      <c r="F5595" s="78" t="e">
        <f t="shared" si="436"/>
        <v>#VALUE!</v>
      </c>
      <c r="G5595" s="99">
        <f t="shared" si="437"/>
        <v>0</v>
      </c>
      <c r="H5595" s="99">
        <v>1</v>
      </c>
    </row>
    <row r="5596" spans="3:8" ht="18" customHeight="1" x14ac:dyDescent="0.25">
      <c r="C5596" s="36" t="str">
        <f t="shared" si="433"/>
        <v/>
      </c>
      <c r="D5596" s="36">
        <f t="shared" si="434"/>
        <v>0</v>
      </c>
      <c r="E5596" s="36" t="e">
        <f t="shared" si="435"/>
        <v>#VALUE!</v>
      </c>
      <c r="F5596" s="78" t="e">
        <f t="shared" si="436"/>
        <v>#VALUE!</v>
      </c>
      <c r="G5596" s="99">
        <f t="shared" si="437"/>
        <v>0</v>
      </c>
      <c r="H5596" s="99">
        <v>1</v>
      </c>
    </row>
    <row r="5597" spans="3:8" ht="18" customHeight="1" x14ac:dyDescent="0.25">
      <c r="C5597" s="36" t="str">
        <f t="shared" si="433"/>
        <v/>
      </c>
      <c r="D5597" s="36">
        <f t="shared" si="434"/>
        <v>0</v>
      </c>
      <c r="E5597" s="36" t="e">
        <f t="shared" si="435"/>
        <v>#VALUE!</v>
      </c>
      <c r="F5597" s="78" t="e">
        <f t="shared" si="436"/>
        <v>#VALUE!</v>
      </c>
      <c r="G5597" s="99">
        <f t="shared" si="437"/>
        <v>0</v>
      </c>
      <c r="H5597" s="99">
        <v>1</v>
      </c>
    </row>
    <row r="5598" spans="3:8" ht="18" customHeight="1" x14ac:dyDescent="0.25">
      <c r="C5598" s="36" t="str">
        <f t="shared" si="433"/>
        <v/>
      </c>
      <c r="D5598" s="36">
        <f t="shared" si="434"/>
        <v>0</v>
      </c>
      <c r="E5598" s="36" t="e">
        <f t="shared" si="435"/>
        <v>#VALUE!</v>
      </c>
      <c r="F5598" s="78" t="e">
        <f t="shared" si="436"/>
        <v>#VALUE!</v>
      </c>
      <c r="G5598" s="99">
        <f t="shared" si="437"/>
        <v>0</v>
      </c>
      <c r="H5598" s="99">
        <v>1</v>
      </c>
    </row>
    <row r="5599" spans="3:8" ht="18" customHeight="1" x14ac:dyDescent="0.25">
      <c r="C5599" s="36" t="str">
        <f t="shared" si="433"/>
        <v/>
      </c>
      <c r="D5599" s="36">
        <f t="shared" si="434"/>
        <v>0</v>
      </c>
      <c r="E5599" s="36" t="e">
        <f t="shared" si="435"/>
        <v>#VALUE!</v>
      </c>
      <c r="F5599" s="78" t="e">
        <f t="shared" si="436"/>
        <v>#VALUE!</v>
      </c>
      <c r="G5599" s="99">
        <f t="shared" si="437"/>
        <v>0</v>
      </c>
      <c r="H5599" s="99">
        <v>1</v>
      </c>
    </row>
    <row r="5600" spans="3:8" ht="18" customHeight="1" x14ac:dyDescent="0.25">
      <c r="C5600" s="36" t="str">
        <f t="shared" si="433"/>
        <v/>
      </c>
      <c r="D5600" s="36">
        <f t="shared" si="434"/>
        <v>0</v>
      </c>
      <c r="E5600" s="36" t="e">
        <f t="shared" si="435"/>
        <v>#VALUE!</v>
      </c>
      <c r="F5600" s="78" t="e">
        <f t="shared" si="436"/>
        <v>#VALUE!</v>
      </c>
      <c r="G5600" s="99">
        <f t="shared" si="437"/>
        <v>0</v>
      </c>
      <c r="H5600" s="99">
        <v>1</v>
      </c>
    </row>
    <row r="5601" spans="3:8" ht="18" customHeight="1" x14ac:dyDescent="0.25">
      <c r="C5601" s="36" t="str">
        <f t="shared" si="433"/>
        <v/>
      </c>
      <c r="D5601" s="36">
        <f t="shared" si="434"/>
        <v>0</v>
      </c>
      <c r="E5601" s="36" t="e">
        <f t="shared" si="435"/>
        <v>#VALUE!</v>
      </c>
      <c r="F5601" s="78" t="e">
        <f t="shared" si="436"/>
        <v>#VALUE!</v>
      </c>
      <c r="G5601" s="99">
        <f t="shared" si="437"/>
        <v>0</v>
      </c>
      <c r="H5601" s="99">
        <v>1</v>
      </c>
    </row>
    <row r="5602" spans="3:8" ht="18" customHeight="1" x14ac:dyDescent="0.25">
      <c r="C5602" s="36" t="str">
        <f t="shared" si="433"/>
        <v/>
      </c>
      <c r="D5602" s="36">
        <f t="shared" si="434"/>
        <v>0</v>
      </c>
      <c r="E5602" s="36" t="e">
        <f t="shared" si="435"/>
        <v>#VALUE!</v>
      </c>
      <c r="F5602" s="78" t="e">
        <f t="shared" si="436"/>
        <v>#VALUE!</v>
      </c>
      <c r="G5602" s="99">
        <f t="shared" si="437"/>
        <v>0</v>
      </c>
      <c r="H5602" s="99">
        <v>1</v>
      </c>
    </row>
    <row r="5603" spans="3:8" ht="18" customHeight="1" x14ac:dyDescent="0.25">
      <c r="C5603" s="36" t="str">
        <f t="shared" si="433"/>
        <v/>
      </c>
      <c r="D5603" s="36">
        <f t="shared" si="434"/>
        <v>0</v>
      </c>
      <c r="E5603" s="36" t="e">
        <f t="shared" si="435"/>
        <v>#VALUE!</v>
      </c>
      <c r="F5603" s="78" t="e">
        <f t="shared" si="436"/>
        <v>#VALUE!</v>
      </c>
      <c r="G5603" s="99">
        <f t="shared" si="437"/>
        <v>0</v>
      </c>
      <c r="H5603" s="99">
        <v>1</v>
      </c>
    </row>
    <row r="5604" spans="3:8" ht="18" customHeight="1" x14ac:dyDescent="0.25">
      <c r="C5604" s="36" t="str">
        <f t="shared" si="433"/>
        <v/>
      </c>
      <c r="D5604" s="36">
        <f t="shared" si="434"/>
        <v>0</v>
      </c>
      <c r="E5604" s="36" t="e">
        <f t="shared" si="435"/>
        <v>#VALUE!</v>
      </c>
      <c r="F5604" s="78" t="e">
        <f t="shared" si="436"/>
        <v>#VALUE!</v>
      </c>
      <c r="G5604" s="99">
        <f t="shared" si="437"/>
        <v>0</v>
      </c>
      <c r="H5604" s="99">
        <v>1</v>
      </c>
    </row>
    <row r="5605" spans="3:8" ht="18" customHeight="1" x14ac:dyDescent="0.25">
      <c r="C5605" s="36" t="str">
        <f t="shared" si="433"/>
        <v/>
      </c>
      <c r="D5605" s="36">
        <f t="shared" si="434"/>
        <v>0</v>
      </c>
      <c r="E5605" s="36" t="e">
        <f t="shared" si="435"/>
        <v>#VALUE!</v>
      </c>
      <c r="F5605" s="78" t="e">
        <f t="shared" si="436"/>
        <v>#VALUE!</v>
      </c>
      <c r="G5605" s="99">
        <f t="shared" si="437"/>
        <v>0</v>
      </c>
      <c r="H5605" s="99">
        <v>1</v>
      </c>
    </row>
    <row r="5606" spans="3:8" ht="18" customHeight="1" x14ac:dyDescent="0.25">
      <c r="C5606" s="36" t="str">
        <f t="shared" si="433"/>
        <v/>
      </c>
      <c r="D5606" s="36">
        <f t="shared" si="434"/>
        <v>0</v>
      </c>
      <c r="E5606" s="36" t="e">
        <f t="shared" si="435"/>
        <v>#VALUE!</v>
      </c>
      <c r="F5606" s="78" t="e">
        <f t="shared" si="436"/>
        <v>#VALUE!</v>
      </c>
      <c r="G5606" s="99">
        <f t="shared" si="437"/>
        <v>0</v>
      </c>
      <c r="H5606" s="99">
        <v>1</v>
      </c>
    </row>
    <row r="5607" spans="3:8" ht="18" customHeight="1" x14ac:dyDescent="0.25">
      <c r="C5607" s="36" t="str">
        <f t="shared" si="433"/>
        <v/>
      </c>
      <c r="D5607" s="36">
        <f t="shared" si="434"/>
        <v>0</v>
      </c>
      <c r="E5607" s="36" t="e">
        <f t="shared" si="435"/>
        <v>#VALUE!</v>
      </c>
      <c r="F5607" s="78" t="e">
        <f t="shared" si="436"/>
        <v>#VALUE!</v>
      </c>
      <c r="G5607" s="99">
        <f t="shared" si="437"/>
        <v>0</v>
      </c>
      <c r="H5607" s="99">
        <v>1</v>
      </c>
    </row>
    <row r="5608" spans="3:8" ht="18" customHeight="1" x14ac:dyDescent="0.25">
      <c r="C5608" s="36" t="str">
        <f t="shared" si="433"/>
        <v/>
      </c>
      <c r="D5608" s="36">
        <f t="shared" si="434"/>
        <v>0</v>
      </c>
      <c r="E5608" s="36" t="e">
        <f t="shared" si="435"/>
        <v>#VALUE!</v>
      </c>
      <c r="F5608" s="78" t="e">
        <f t="shared" si="436"/>
        <v>#VALUE!</v>
      </c>
      <c r="G5608" s="99">
        <f t="shared" si="437"/>
        <v>0</v>
      </c>
      <c r="H5608" s="99">
        <v>1</v>
      </c>
    </row>
    <row r="5609" spans="3:8" ht="18" customHeight="1" x14ac:dyDescent="0.25">
      <c r="C5609" s="36" t="str">
        <f t="shared" si="433"/>
        <v/>
      </c>
      <c r="D5609" s="36">
        <f t="shared" si="434"/>
        <v>0</v>
      </c>
      <c r="E5609" s="36" t="e">
        <f t="shared" si="435"/>
        <v>#VALUE!</v>
      </c>
      <c r="F5609" s="78" t="e">
        <f t="shared" si="436"/>
        <v>#VALUE!</v>
      </c>
      <c r="G5609" s="99">
        <f t="shared" si="437"/>
        <v>0</v>
      </c>
      <c r="H5609" s="99">
        <v>1</v>
      </c>
    </row>
    <row r="5610" spans="3:8" ht="18" customHeight="1" x14ac:dyDescent="0.25">
      <c r="C5610" s="36" t="str">
        <f t="shared" si="433"/>
        <v/>
      </c>
      <c r="D5610" s="36">
        <f t="shared" si="434"/>
        <v>0</v>
      </c>
      <c r="E5610" s="36" t="e">
        <f t="shared" si="435"/>
        <v>#VALUE!</v>
      </c>
      <c r="F5610" s="78" t="e">
        <f t="shared" si="436"/>
        <v>#VALUE!</v>
      </c>
      <c r="G5610" s="99">
        <f t="shared" si="437"/>
        <v>0</v>
      </c>
      <c r="H5610" s="99">
        <v>1</v>
      </c>
    </row>
    <row r="5611" spans="3:8" ht="18" customHeight="1" x14ac:dyDescent="0.25">
      <c r="C5611" s="36" t="str">
        <f t="shared" si="433"/>
        <v/>
      </c>
      <c r="D5611" s="36">
        <f t="shared" si="434"/>
        <v>0</v>
      </c>
      <c r="E5611" s="36" t="e">
        <f t="shared" si="435"/>
        <v>#VALUE!</v>
      </c>
      <c r="F5611" s="78" t="e">
        <f t="shared" si="436"/>
        <v>#VALUE!</v>
      </c>
      <c r="G5611" s="99">
        <f t="shared" si="437"/>
        <v>0</v>
      </c>
      <c r="H5611" s="99">
        <v>1</v>
      </c>
    </row>
    <row r="5612" spans="3:8" ht="18" customHeight="1" x14ac:dyDescent="0.25">
      <c r="C5612" s="36" t="str">
        <f t="shared" si="433"/>
        <v/>
      </c>
      <c r="D5612" s="36">
        <f t="shared" si="434"/>
        <v>0</v>
      </c>
      <c r="E5612" s="36" t="e">
        <f t="shared" si="435"/>
        <v>#VALUE!</v>
      </c>
      <c r="F5612" s="78" t="e">
        <f t="shared" si="436"/>
        <v>#VALUE!</v>
      </c>
      <c r="G5612" s="99">
        <f t="shared" si="437"/>
        <v>0</v>
      </c>
      <c r="H5612" s="99">
        <v>1</v>
      </c>
    </row>
    <row r="5613" spans="3:8" ht="18" customHeight="1" x14ac:dyDescent="0.25">
      <c r="C5613" s="36" t="str">
        <f t="shared" si="433"/>
        <v/>
      </c>
      <c r="D5613" s="36">
        <f t="shared" si="434"/>
        <v>0</v>
      </c>
      <c r="E5613" s="36" t="e">
        <f t="shared" si="435"/>
        <v>#VALUE!</v>
      </c>
      <c r="F5613" s="78" t="e">
        <f t="shared" si="436"/>
        <v>#VALUE!</v>
      </c>
      <c r="G5613" s="99">
        <f t="shared" si="437"/>
        <v>0</v>
      </c>
      <c r="H5613" s="99">
        <v>1</v>
      </c>
    </row>
    <row r="5614" spans="3:8" ht="18" customHeight="1" x14ac:dyDescent="0.25">
      <c r="C5614" s="36" t="str">
        <f t="shared" si="433"/>
        <v/>
      </c>
      <c r="D5614" s="36">
        <f t="shared" si="434"/>
        <v>0</v>
      </c>
      <c r="E5614" s="36" t="e">
        <f t="shared" si="435"/>
        <v>#VALUE!</v>
      </c>
      <c r="F5614" s="78" t="e">
        <f t="shared" si="436"/>
        <v>#VALUE!</v>
      </c>
      <c r="G5614" s="99">
        <f t="shared" si="437"/>
        <v>0</v>
      </c>
      <c r="H5614" s="99">
        <v>1</v>
      </c>
    </row>
    <row r="5615" spans="3:8" ht="18" customHeight="1" x14ac:dyDescent="0.25">
      <c r="C5615" s="36" t="str">
        <f t="shared" si="433"/>
        <v/>
      </c>
      <c r="D5615" s="36">
        <f t="shared" si="434"/>
        <v>0</v>
      </c>
      <c r="E5615" s="36" t="e">
        <f t="shared" si="435"/>
        <v>#VALUE!</v>
      </c>
      <c r="F5615" s="78" t="e">
        <f t="shared" si="436"/>
        <v>#VALUE!</v>
      </c>
      <c r="G5615" s="99">
        <f t="shared" si="437"/>
        <v>0</v>
      </c>
      <c r="H5615" s="99">
        <v>1</v>
      </c>
    </row>
    <row r="5616" spans="3:8" ht="18" customHeight="1" x14ac:dyDescent="0.25">
      <c r="C5616" s="36" t="str">
        <f t="shared" si="433"/>
        <v/>
      </c>
      <c r="D5616" s="36">
        <f t="shared" si="434"/>
        <v>0</v>
      </c>
      <c r="E5616" s="36" t="e">
        <f t="shared" si="435"/>
        <v>#VALUE!</v>
      </c>
      <c r="F5616" s="78" t="e">
        <f t="shared" si="436"/>
        <v>#VALUE!</v>
      </c>
      <c r="G5616" s="99">
        <f t="shared" si="437"/>
        <v>0</v>
      </c>
      <c r="H5616" s="99">
        <v>1</v>
      </c>
    </row>
    <row r="5617" spans="3:8" ht="18" customHeight="1" x14ac:dyDescent="0.25">
      <c r="C5617" s="36" t="str">
        <f t="shared" si="433"/>
        <v/>
      </c>
      <c r="D5617" s="36">
        <f t="shared" si="434"/>
        <v>0</v>
      </c>
      <c r="E5617" s="36" t="e">
        <f t="shared" si="435"/>
        <v>#VALUE!</v>
      </c>
      <c r="F5617" s="78" t="e">
        <f t="shared" si="436"/>
        <v>#VALUE!</v>
      </c>
      <c r="G5617" s="99">
        <f t="shared" si="437"/>
        <v>0</v>
      </c>
      <c r="H5617" s="99">
        <v>1</v>
      </c>
    </row>
    <row r="5618" spans="3:8" ht="18" customHeight="1" x14ac:dyDescent="0.25">
      <c r="C5618" s="36" t="str">
        <f t="shared" si="433"/>
        <v/>
      </c>
      <c r="D5618" s="36">
        <f t="shared" si="434"/>
        <v>0</v>
      </c>
      <c r="E5618" s="36" t="e">
        <f t="shared" si="435"/>
        <v>#VALUE!</v>
      </c>
      <c r="F5618" s="78" t="e">
        <f t="shared" si="436"/>
        <v>#VALUE!</v>
      </c>
      <c r="G5618" s="99">
        <f t="shared" si="437"/>
        <v>0</v>
      </c>
      <c r="H5618" s="99">
        <v>1</v>
      </c>
    </row>
    <row r="5619" spans="3:8" ht="18" customHeight="1" x14ac:dyDescent="0.25">
      <c r="C5619" s="36" t="str">
        <f t="shared" si="433"/>
        <v/>
      </c>
      <c r="D5619" s="36">
        <f t="shared" si="434"/>
        <v>0</v>
      </c>
      <c r="E5619" s="36" t="e">
        <f t="shared" si="435"/>
        <v>#VALUE!</v>
      </c>
      <c r="F5619" s="78" t="e">
        <f t="shared" si="436"/>
        <v>#VALUE!</v>
      </c>
      <c r="G5619" s="99">
        <f t="shared" si="437"/>
        <v>0</v>
      </c>
      <c r="H5619" s="99">
        <v>1</v>
      </c>
    </row>
    <row r="5620" spans="3:8" ht="18" customHeight="1" x14ac:dyDescent="0.25">
      <c r="C5620" s="36" t="str">
        <f t="shared" si="433"/>
        <v/>
      </c>
      <c r="D5620" s="36">
        <f t="shared" si="434"/>
        <v>0</v>
      </c>
      <c r="E5620" s="36" t="e">
        <f t="shared" si="435"/>
        <v>#VALUE!</v>
      </c>
      <c r="F5620" s="78" t="e">
        <f t="shared" si="436"/>
        <v>#VALUE!</v>
      </c>
      <c r="G5620" s="99">
        <f t="shared" si="437"/>
        <v>0</v>
      </c>
      <c r="H5620" s="99">
        <v>1</v>
      </c>
    </row>
    <row r="5621" spans="3:8" ht="18" customHeight="1" x14ac:dyDescent="0.25">
      <c r="C5621" s="36" t="str">
        <f t="shared" si="433"/>
        <v/>
      </c>
      <c r="D5621" s="36">
        <f t="shared" si="434"/>
        <v>0</v>
      </c>
      <c r="E5621" s="36" t="e">
        <f t="shared" si="435"/>
        <v>#VALUE!</v>
      </c>
      <c r="F5621" s="78" t="e">
        <f t="shared" si="436"/>
        <v>#VALUE!</v>
      </c>
      <c r="G5621" s="99">
        <f t="shared" si="437"/>
        <v>0</v>
      </c>
      <c r="H5621" s="99">
        <v>1</v>
      </c>
    </row>
    <row r="5622" spans="3:8" ht="18" customHeight="1" x14ac:dyDescent="0.25">
      <c r="C5622" s="36" t="str">
        <f t="shared" si="433"/>
        <v/>
      </c>
      <c r="D5622" s="36">
        <f t="shared" si="434"/>
        <v>0</v>
      </c>
      <c r="E5622" s="36" t="e">
        <f t="shared" si="435"/>
        <v>#VALUE!</v>
      </c>
      <c r="F5622" s="78" t="e">
        <f t="shared" si="436"/>
        <v>#VALUE!</v>
      </c>
      <c r="G5622" s="99">
        <f t="shared" si="437"/>
        <v>0</v>
      </c>
      <c r="H5622" s="99">
        <v>1</v>
      </c>
    </row>
    <row r="5623" spans="3:8" ht="18" customHeight="1" x14ac:dyDescent="0.25">
      <c r="C5623" s="36" t="str">
        <f t="shared" si="433"/>
        <v/>
      </c>
      <c r="D5623" s="36">
        <f t="shared" si="434"/>
        <v>0</v>
      </c>
      <c r="E5623" s="36" t="e">
        <f t="shared" si="435"/>
        <v>#VALUE!</v>
      </c>
      <c r="F5623" s="78" t="e">
        <f t="shared" si="436"/>
        <v>#VALUE!</v>
      </c>
      <c r="G5623" s="99">
        <f t="shared" si="437"/>
        <v>0</v>
      </c>
      <c r="H5623" s="99">
        <v>1</v>
      </c>
    </row>
    <row r="5624" spans="3:8" ht="18" customHeight="1" x14ac:dyDescent="0.25">
      <c r="C5624" s="36" t="str">
        <f t="shared" si="433"/>
        <v/>
      </c>
      <c r="D5624" s="36">
        <f t="shared" si="434"/>
        <v>0</v>
      </c>
      <c r="E5624" s="36" t="e">
        <f t="shared" si="435"/>
        <v>#VALUE!</v>
      </c>
      <c r="F5624" s="78" t="e">
        <f t="shared" si="436"/>
        <v>#VALUE!</v>
      </c>
      <c r="G5624" s="99">
        <f t="shared" si="437"/>
        <v>0</v>
      </c>
      <c r="H5624" s="99">
        <v>1</v>
      </c>
    </row>
    <row r="5625" spans="3:8" ht="18" customHeight="1" x14ac:dyDescent="0.25">
      <c r="C5625" s="36" t="str">
        <f t="shared" si="433"/>
        <v/>
      </c>
      <c r="D5625" s="36">
        <f t="shared" si="434"/>
        <v>0</v>
      </c>
      <c r="E5625" s="36" t="e">
        <f t="shared" si="435"/>
        <v>#VALUE!</v>
      </c>
      <c r="F5625" s="78" t="e">
        <f t="shared" si="436"/>
        <v>#VALUE!</v>
      </c>
      <c r="G5625" s="99">
        <f t="shared" si="437"/>
        <v>0</v>
      </c>
      <c r="H5625" s="99">
        <v>1</v>
      </c>
    </row>
    <row r="5626" spans="3:8" ht="18" customHeight="1" x14ac:dyDescent="0.25">
      <c r="C5626" s="36" t="str">
        <f t="shared" si="433"/>
        <v/>
      </c>
      <c r="D5626" s="36">
        <f t="shared" si="434"/>
        <v>0</v>
      </c>
      <c r="E5626" s="36" t="e">
        <f t="shared" si="435"/>
        <v>#VALUE!</v>
      </c>
      <c r="F5626" s="78" t="e">
        <f t="shared" si="436"/>
        <v>#VALUE!</v>
      </c>
      <c r="G5626" s="99">
        <f t="shared" si="437"/>
        <v>0</v>
      </c>
      <c r="H5626" s="99">
        <v>1</v>
      </c>
    </row>
    <row r="5627" spans="3:8" ht="18" customHeight="1" x14ac:dyDescent="0.25">
      <c r="C5627" s="36" t="str">
        <f t="shared" si="433"/>
        <v/>
      </c>
      <c r="D5627" s="36">
        <f t="shared" si="434"/>
        <v>0</v>
      </c>
      <c r="E5627" s="36" t="e">
        <f t="shared" si="435"/>
        <v>#VALUE!</v>
      </c>
      <c r="F5627" s="78" t="e">
        <f t="shared" si="436"/>
        <v>#VALUE!</v>
      </c>
      <c r="G5627" s="99">
        <f t="shared" si="437"/>
        <v>0</v>
      </c>
      <c r="H5627" s="99">
        <v>1</v>
      </c>
    </row>
    <row r="5628" spans="3:8" ht="18" customHeight="1" x14ac:dyDescent="0.25">
      <c r="C5628" s="36" t="str">
        <f t="shared" si="433"/>
        <v/>
      </c>
      <c r="D5628" s="36">
        <f t="shared" si="434"/>
        <v>0</v>
      </c>
      <c r="E5628" s="36" t="e">
        <f t="shared" si="435"/>
        <v>#VALUE!</v>
      </c>
      <c r="F5628" s="78" t="e">
        <f t="shared" si="436"/>
        <v>#VALUE!</v>
      </c>
      <c r="G5628" s="99">
        <f t="shared" si="437"/>
        <v>0</v>
      </c>
      <c r="H5628" s="99">
        <v>1</v>
      </c>
    </row>
    <row r="5629" spans="3:8" ht="18" customHeight="1" x14ac:dyDescent="0.25">
      <c r="C5629" s="36" t="str">
        <f t="shared" si="433"/>
        <v/>
      </c>
      <c r="D5629" s="36">
        <f t="shared" si="434"/>
        <v>0</v>
      </c>
      <c r="E5629" s="36" t="e">
        <f t="shared" si="435"/>
        <v>#VALUE!</v>
      </c>
      <c r="F5629" s="78" t="e">
        <f t="shared" si="436"/>
        <v>#VALUE!</v>
      </c>
      <c r="G5629" s="99">
        <f t="shared" si="437"/>
        <v>0</v>
      </c>
      <c r="H5629" s="99">
        <v>1</v>
      </c>
    </row>
    <row r="5630" spans="3:8" ht="18" customHeight="1" x14ac:dyDescent="0.25">
      <c r="C5630" s="36" t="str">
        <f t="shared" si="433"/>
        <v/>
      </c>
      <c r="D5630" s="36">
        <f t="shared" si="434"/>
        <v>0</v>
      </c>
      <c r="E5630" s="36" t="e">
        <f t="shared" si="435"/>
        <v>#VALUE!</v>
      </c>
      <c r="F5630" s="78" t="e">
        <f t="shared" si="436"/>
        <v>#VALUE!</v>
      </c>
      <c r="G5630" s="99">
        <f t="shared" si="437"/>
        <v>0</v>
      </c>
      <c r="H5630" s="99">
        <v>1</v>
      </c>
    </row>
    <row r="5631" spans="3:8" ht="18" customHeight="1" x14ac:dyDescent="0.25">
      <c r="C5631" s="36" t="str">
        <f t="shared" si="433"/>
        <v/>
      </c>
      <c r="D5631" s="36">
        <f t="shared" si="434"/>
        <v>0</v>
      </c>
      <c r="E5631" s="36" t="e">
        <f t="shared" si="435"/>
        <v>#VALUE!</v>
      </c>
      <c r="F5631" s="78" t="e">
        <f t="shared" si="436"/>
        <v>#VALUE!</v>
      </c>
      <c r="G5631" s="99">
        <f t="shared" si="437"/>
        <v>0</v>
      </c>
      <c r="H5631" s="99">
        <v>1</v>
      </c>
    </row>
    <row r="5632" spans="3:8" ht="18" customHeight="1" x14ac:dyDescent="0.25">
      <c r="C5632" s="36" t="str">
        <f t="shared" si="433"/>
        <v/>
      </c>
      <c r="D5632" s="36">
        <f t="shared" si="434"/>
        <v>0</v>
      </c>
      <c r="E5632" s="36" t="e">
        <f t="shared" si="435"/>
        <v>#VALUE!</v>
      </c>
      <c r="F5632" s="78" t="e">
        <f t="shared" si="436"/>
        <v>#VALUE!</v>
      </c>
      <c r="G5632" s="99">
        <f t="shared" si="437"/>
        <v>0</v>
      </c>
      <c r="H5632" s="99">
        <v>1</v>
      </c>
    </row>
    <row r="5633" spans="3:8" ht="18" customHeight="1" x14ac:dyDescent="0.25">
      <c r="C5633" s="36" t="str">
        <f t="shared" si="433"/>
        <v/>
      </c>
      <c r="D5633" s="36">
        <f t="shared" si="434"/>
        <v>0</v>
      </c>
      <c r="E5633" s="36" t="e">
        <f t="shared" si="435"/>
        <v>#VALUE!</v>
      </c>
      <c r="F5633" s="78" t="e">
        <f t="shared" si="436"/>
        <v>#VALUE!</v>
      </c>
      <c r="G5633" s="99">
        <f t="shared" si="437"/>
        <v>0</v>
      </c>
      <c r="H5633" s="99">
        <v>1</v>
      </c>
    </row>
    <row r="5634" spans="3:8" ht="18" customHeight="1" x14ac:dyDescent="0.25">
      <c r="C5634" s="36" t="str">
        <f t="shared" si="433"/>
        <v/>
      </c>
      <c r="D5634" s="36">
        <f t="shared" si="434"/>
        <v>0</v>
      </c>
      <c r="E5634" s="36" t="e">
        <f t="shared" si="435"/>
        <v>#VALUE!</v>
      </c>
      <c r="F5634" s="78" t="e">
        <f t="shared" si="436"/>
        <v>#VALUE!</v>
      </c>
      <c r="G5634" s="99">
        <f t="shared" si="437"/>
        <v>0</v>
      </c>
      <c r="H5634" s="99">
        <v>1</v>
      </c>
    </row>
    <row r="5635" spans="3:8" ht="18" customHeight="1" x14ac:dyDescent="0.25">
      <c r="C5635" s="36" t="str">
        <f t="shared" ref="C5635:C5698" si="438">TRIM(RIGHT(SUBSTITUTE(A5635,"/",REPT(" ",LEN(A5635))),LEN(A5635)))</f>
        <v/>
      </c>
      <c r="D5635" s="36">
        <f t="shared" ref="D5635:D5698" si="439">B5635</f>
        <v>0</v>
      </c>
      <c r="E5635" s="36" t="e">
        <f t="shared" ref="E5635:E5698" si="440">LEFT(A5635,LEN(A5635)-LEN(C5635)-1)</f>
        <v>#VALUE!</v>
      </c>
      <c r="F5635" s="78" t="e">
        <f t="shared" ref="F5635:F5698" si="441">LEFT(A5635,FIND("/",A5635,FIND("/",A5635)+1)-1)</f>
        <v>#VALUE!</v>
      </c>
      <c r="G5635" s="99">
        <f t="shared" ref="G5635:G5698" si="442">B5635</f>
        <v>0</v>
      </c>
      <c r="H5635" s="99">
        <v>1</v>
      </c>
    </row>
    <row r="5636" spans="3:8" ht="18" customHeight="1" x14ac:dyDescent="0.25">
      <c r="C5636" s="36" t="str">
        <f t="shared" si="438"/>
        <v/>
      </c>
      <c r="D5636" s="36">
        <f t="shared" si="439"/>
        <v>0</v>
      </c>
      <c r="E5636" s="36" t="e">
        <f t="shared" si="440"/>
        <v>#VALUE!</v>
      </c>
      <c r="F5636" s="78" t="e">
        <f t="shared" si="441"/>
        <v>#VALUE!</v>
      </c>
      <c r="G5636" s="99">
        <f t="shared" si="442"/>
        <v>0</v>
      </c>
      <c r="H5636" s="99">
        <v>1</v>
      </c>
    </row>
    <row r="5637" spans="3:8" ht="18" customHeight="1" x14ac:dyDescent="0.25">
      <c r="C5637" s="36" t="str">
        <f t="shared" si="438"/>
        <v/>
      </c>
      <c r="D5637" s="36">
        <f t="shared" si="439"/>
        <v>0</v>
      </c>
      <c r="E5637" s="36" t="e">
        <f t="shared" si="440"/>
        <v>#VALUE!</v>
      </c>
      <c r="F5637" s="78" t="e">
        <f t="shared" si="441"/>
        <v>#VALUE!</v>
      </c>
      <c r="G5637" s="99">
        <f t="shared" si="442"/>
        <v>0</v>
      </c>
      <c r="H5637" s="99">
        <v>1</v>
      </c>
    </row>
    <row r="5638" spans="3:8" ht="18" customHeight="1" x14ac:dyDescent="0.25">
      <c r="C5638" s="36" t="str">
        <f t="shared" si="438"/>
        <v/>
      </c>
      <c r="D5638" s="36">
        <f t="shared" si="439"/>
        <v>0</v>
      </c>
      <c r="E5638" s="36" t="e">
        <f t="shared" si="440"/>
        <v>#VALUE!</v>
      </c>
      <c r="F5638" s="78" t="e">
        <f t="shared" si="441"/>
        <v>#VALUE!</v>
      </c>
      <c r="G5638" s="99">
        <f t="shared" si="442"/>
        <v>0</v>
      </c>
      <c r="H5638" s="99">
        <v>1</v>
      </c>
    </row>
    <row r="5639" spans="3:8" ht="18" customHeight="1" x14ac:dyDescent="0.25">
      <c r="C5639" s="36" t="str">
        <f t="shared" si="438"/>
        <v/>
      </c>
      <c r="D5639" s="36">
        <f t="shared" si="439"/>
        <v>0</v>
      </c>
      <c r="E5639" s="36" t="e">
        <f t="shared" si="440"/>
        <v>#VALUE!</v>
      </c>
      <c r="F5639" s="78" t="e">
        <f t="shared" si="441"/>
        <v>#VALUE!</v>
      </c>
      <c r="G5639" s="99">
        <f t="shared" si="442"/>
        <v>0</v>
      </c>
      <c r="H5639" s="99">
        <v>1</v>
      </c>
    </row>
    <row r="5640" spans="3:8" ht="18" customHeight="1" x14ac:dyDescent="0.25">
      <c r="C5640" s="36" t="str">
        <f t="shared" si="438"/>
        <v/>
      </c>
      <c r="D5640" s="36">
        <f t="shared" si="439"/>
        <v>0</v>
      </c>
      <c r="E5640" s="36" t="e">
        <f t="shared" si="440"/>
        <v>#VALUE!</v>
      </c>
      <c r="F5640" s="78" t="e">
        <f t="shared" si="441"/>
        <v>#VALUE!</v>
      </c>
      <c r="G5640" s="99">
        <f t="shared" si="442"/>
        <v>0</v>
      </c>
      <c r="H5640" s="99">
        <v>1</v>
      </c>
    </row>
    <row r="5641" spans="3:8" ht="18" customHeight="1" x14ac:dyDescent="0.25">
      <c r="C5641" s="36" t="str">
        <f t="shared" si="438"/>
        <v/>
      </c>
      <c r="D5641" s="36">
        <f t="shared" si="439"/>
        <v>0</v>
      </c>
      <c r="E5641" s="36" t="e">
        <f t="shared" si="440"/>
        <v>#VALUE!</v>
      </c>
      <c r="F5641" s="78" t="e">
        <f t="shared" si="441"/>
        <v>#VALUE!</v>
      </c>
      <c r="G5641" s="99">
        <f t="shared" si="442"/>
        <v>0</v>
      </c>
      <c r="H5641" s="99">
        <v>1</v>
      </c>
    </row>
    <row r="5642" spans="3:8" ht="18" customHeight="1" x14ac:dyDescent="0.25">
      <c r="C5642" s="36" t="str">
        <f t="shared" si="438"/>
        <v/>
      </c>
      <c r="D5642" s="36">
        <f t="shared" si="439"/>
        <v>0</v>
      </c>
      <c r="E5642" s="36" t="e">
        <f t="shared" si="440"/>
        <v>#VALUE!</v>
      </c>
      <c r="F5642" s="78" t="e">
        <f t="shared" si="441"/>
        <v>#VALUE!</v>
      </c>
      <c r="G5642" s="99">
        <f t="shared" si="442"/>
        <v>0</v>
      </c>
      <c r="H5642" s="99">
        <v>1</v>
      </c>
    </row>
    <row r="5643" spans="3:8" ht="18" customHeight="1" x14ac:dyDescent="0.25">
      <c r="C5643" s="36" t="str">
        <f t="shared" si="438"/>
        <v/>
      </c>
      <c r="D5643" s="36">
        <f t="shared" si="439"/>
        <v>0</v>
      </c>
      <c r="E5643" s="36" t="e">
        <f t="shared" si="440"/>
        <v>#VALUE!</v>
      </c>
      <c r="F5643" s="78" t="e">
        <f t="shared" si="441"/>
        <v>#VALUE!</v>
      </c>
      <c r="G5643" s="99">
        <f t="shared" si="442"/>
        <v>0</v>
      </c>
      <c r="H5643" s="99">
        <v>1</v>
      </c>
    </row>
    <row r="5644" spans="3:8" ht="18" customHeight="1" x14ac:dyDescent="0.25">
      <c r="C5644" s="36" t="str">
        <f t="shared" si="438"/>
        <v/>
      </c>
      <c r="D5644" s="36">
        <f t="shared" si="439"/>
        <v>0</v>
      </c>
      <c r="E5644" s="36" t="e">
        <f t="shared" si="440"/>
        <v>#VALUE!</v>
      </c>
      <c r="F5644" s="78" t="e">
        <f t="shared" si="441"/>
        <v>#VALUE!</v>
      </c>
      <c r="G5644" s="99">
        <f t="shared" si="442"/>
        <v>0</v>
      </c>
      <c r="H5644" s="99">
        <v>1</v>
      </c>
    </row>
    <row r="5645" spans="3:8" ht="18" customHeight="1" x14ac:dyDescent="0.25">
      <c r="C5645" s="36" t="str">
        <f t="shared" si="438"/>
        <v/>
      </c>
      <c r="D5645" s="36">
        <f t="shared" si="439"/>
        <v>0</v>
      </c>
      <c r="E5645" s="36" t="e">
        <f t="shared" si="440"/>
        <v>#VALUE!</v>
      </c>
      <c r="F5645" s="78" t="e">
        <f t="shared" si="441"/>
        <v>#VALUE!</v>
      </c>
      <c r="G5645" s="99">
        <f t="shared" si="442"/>
        <v>0</v>
      </c>
      <c r="H5645" s="99">
        <v>1</v>
      </c>
    </row>
    <row r="5646" spans="3:8" ht="18" customHeight="1" x14ac:dyDescent="0.25">
      <c r="C5646" s="36" t="str">
        <f t="shared" si="438"/>
        <v/>
      </c>
      <c r="D5646" s="36">
        <f t="shared" si="439"/>
        <v>0</v>
      </c>
      <c r="E5646" s="36" t="e">
        <f t="shared" si="440"/>
        <v>#VALUE!</v>
      </c>
      <c r="F5646" s="78" t="e">
        <f t="shared" si="441"/>
        <v>#VALUE!</v>
      </c>
      <c r="G5646" s="99">
        <f t="shared" si="442"/>
        <v>0</v>
      </c>
      <c r="H5646" s="99">
        <v>1</v>
      </c>
    </row>
    <row r="5647" spans="3:8" ht="18" customHeight="1" x14ac:dyDescent="0.25">
      <c r="C5647" s="36" t="str">
        <f t="shared" si="438"/>
        <v/>
      </c>
      <c r="D5647" s="36">
        <f t="shared" si="439"/>
        <v>0</v>
      </c>
      <c r="E5647" s="36" t="e">
        <f t="shared" si="440"/>
        <v>#VALUE!</v>
      </c>
      <c r="F5647" s="78" t="e">
        <f t="shared" si="441"/>
        <v>#VALUE!</v>
      </c>
      <c r="G5647" s="99">
        <f t="shared" si="442"/>
        <v>0</v>
      </c>
      <c r="H5647" s="99">
        <v>1</v>
      </c>
    </row>
    <row r="5648" spans="3:8" ht="18" customHeight="1" x14ac:dyDescent="0.25">
      <c r="C5648" s="36" t="str">
        <f t="shared" si="438"/>
        <v/>
      </c>
      <c r="D5648" s="36">
        <f t="shared" si="439"/>
        <v>0</v>
      </c>
      <c r="E5648" s="36" t="e">
        <f t="shared" si="440"/>
        <v>#VALUE!</v>
      </c>
      <c r="F5648" s="78" t="e">
        <f t="shared" si="441"/>
        <v>#VALUE!</v>
      </c>
      <c r="G5648" s="99">
        <f t="shared" si="442"/>
        <v>0</v>
      </c>
      <c r="H5648" s="99">
        <v>1</v>
      </c>
    </row>
    <row r="5649" spans="3:8" ht="18" customHeight="1" x14ac:dyDescent="0.25">
      <c r="C5649" s="36" t="str">
        <f t="shared" si="438"/>
        <v/>
      </c>
      <c r="D5649" s="36">
        <f t="shared" si="439"/>
        <v>0</v>
      </c>
      <c r="E5649" s="36" t="e">
        <f t="shared" si="440"/>
        <v>#VALUE!</v>
      </c>
      <c r="F5649" s="78" t="e">
        <f t="shared" si="441"/>
        <v>#VALUE!</v>
      </c>
      <c r="G5649" s="99">
        <f t="shared" si="442"/>
        <v>0</v>
      </c>
      <c r="H5649" s="99">
        <v>1</v>
      </c>
    </row>
    <row r="5650" spans="3:8" ht="18" customHeight="1" x14ac:dyDescent="0.25">
      <c r="C5650" s="36" t="str">
        <f t="shared" si="438"/>
        <v/>
      </c>
      <c r="D5650" s="36">
        <f t="shared" si="439"/>
        <v>0</v>
      </c>
      <c r="E5650" s="36" t="e">
        <f t="shared" si="440"/>
        <v>#VALUE!</v>
      </c>
      <c r="F5650" s="78" t="e">
        <f t="shared" si="441"/>
        <v>#VALUE!</v>
      </c>
      <c r="G5650" s="99">
        <f t="shared" si="442"/>
        <v>0</v>
      </c>
      <c r="H5650" s="99">
        <v>1</v>
      </c>
    </row>
    <row r="5651" spans="3:8" ht="18" customHeight="1" x14ac:dyDescent="0.25">
      <c r="C5651" s="36" t="str">
        <f t="shared" si="438"/>
        <v/>
      </c>
      <c r="D5651" s="36">
        <f t="shared" si="439"/>
        <v>0</v>
      </c>
      <c r="E5651" s="36" t="e">
        <f t="shared" si="440"/>
        <v>#VALUE!</v>
      </c>
      <c r="F5651" s="78" t="e">
        <f t="shared" si="441"/>
        <v>#VALUE!</v>
      </c>
      <c r="G5651" s="99">
        <f t="shared" si="442"/>
        <v>0</v>
      </c>
      <c r="H5651" s="99">
        <v>1</v>
      </c>
    </row>
    <row r="5652" spans="3:8" ht="18" customHeight="1" x14ac:dyDescent="0.25">
      <c r="C5652" s="36" t="str">
        <f t="shared" si="438"/>
        <v/>
      </c>
      <c r="D5652" s="36">
        <f t="shared" si="439"/>
        <v>0</v>
      </c>
      <c r="E5652" s="36" t="e">
        <f t="shared" si="440"/>
        <v>#VALUE!</v>
      </c>
      <c r="F5652" s="78" t="e">
        <f t="shared" si="441"/>
        <v>#VALUE!</v>
      </c>
      <c r="G5652" s="99">
        <f t="shared" si="442"/>
        <v>0</v>
      </c>
      <c r="H5652" s="99">
        <v>1</v>
      </c>
    </row>
    <row r="5653" spans="3:8" ht="18" customHeight="1" x14ac:dyDescent="0.25">
      <c r="C5653" s="36" t="str">
        <f t="shared" si="438"/>
        <v/>
      </c>
      <c r="D5653" s="36">
        <f t="shared" si="439"/>
        <v>0</v>
      </c>
      <c r="E5653" s="36" t="e">
        <f t="shared" si="440"/>
        <v>#VALUE!</v>
      </c>
      <c r="F5653" s="78" t="e">
        <f t="shared" si="441"/>
        <v>#VALUE!</v>
      </c>
      <c r="G5653" s="99">
        <f t="shared" si="442"/>
        <v>0</v>
      </c>
      <c r="H5653" s="99">
        <v>1</v>
      </c>
    </row>
    <row r="5654" spans="3:8" ht="18" customHeight="1" x14ac:dyDescent="0.25">
      <c r="C5654" s="36" t="str">
        <f t="shared" si="438"/>
        <v/>
      </c>
      <c r="D5654" s="36">
        <f t="shared" si="439"/>
        <v>0</v>
      </c>
      <c r="E5654" s="36" t="e">
        <f t="shared" si="440"/>
        <v>#VALUE!</v>
      </c>
      <c r="F5654" s="78" t="e">
        <f t="shared" si="441"/>
        <v>#VALUE!</v>
      </c>
      <c r="G5654" s="99">
        <f t="shared" si="442"/>
        <v>0</v>
      </c>
      <c r="H5654" s="99">
        <v>1</v>
      </c>
    </row>
    <row r="5655" spans="3:8" ht="18" customHeight="1" x14ac:dyDescent="0.25">
      <c r="C5655" s="36" t="str">
        <f t="shared" si="438"/>
        <v/>
      </c>
      <c r="D5655" s="36">
        <f t="shared" si="439"/>
        <v>0</v>
      </c>
      <c r="E5655" s="36" t="e">
        <f t="shared" si="440"/>
        <v>#VALUE!</v>
      </c>
      <c r="F5655" s="78" t="e">
        <f t="shared" si="441"/>
        <v>#VALUE!</v>
      </c>
      <c r="G5655" s="99">
        <f t="shared" si="442"/>
        <v>0</v>
      </c>
      <c r="H5655" s="99">
        <v>1</v>
      </c>
    </row>
    <row r="5656" spans="3:8" ht="18" customHeight="1" x14ac:dyDescent="0.25">
      <c r="C5656" s="36" t="str">
        <f t="shared" si="438"/>
        <v/>
      </c>
      <c r="D5656" s="36">
        <f t="shared" si="439"/>
        <v>0</v>
      </c>
      <c r="E5656" s="36" t="e">
        <f t="shared" si="440"/>
        <v>#VALUE!</v>
      </c>
      <c r="F5656" s="78" t="e">
        <f t="shared" si="441"/>
        <v>#VALUE!</v>
      </c>
      <c r="G5656" s="99">
        <f t="shared" si="442"/>
        <v>0</v>
      </c>
      <c r="H5656" s="99">
        <v>1</v>
      </c>
    </row>
    <row r="5657" spans="3:8" ht="18" customHeight="1" x14ac:dyDescent="0.25">
      <c r="C5657" s="36" t="str">
        <f t="shared" si="438"/>
        <v/>
      </c>
      <c r="D5657" s="36">
        <f t="shared" si="439"/>
        <v>0</v>
      </c>
      <c r="E5657" s="36" t="e">
        <f t="shared" si="440"/>
        <v>#VALUE!</v>
      </c>
      <c r="F5657" s="78" t="e">
        <f t="shared" si="441"/>
        <v>#VALUE!</v>
      </c>
      <c r="G5657" s="99">
        <f t="shared" si="442"/>
        <v>0</v>
      </c>
      <c r="H5657" s="99">
        <v>1</v>
      </c>
    </row>
    <row r="5658" spans="3:8" ht="18" customHeight="1" x14ac:dyDescent="0.25">
      <c r="C5658" s="36" t="str">
        <f t="shared" si="438"/>
        <v/>
      </c>
      <c r="D5658" s="36">
        <f t="shared" si="439"/>
        <v>0</v>
      </c>
      <c r="E5658" s="36" t="e">
        <f t="shared" si="440"/>
        <v>#VALUE!</v>
      </c>
      <c r="F5658" s="78" t="e">
        <f t="shared" si="441"/>
        <v>#VALUE!</v>
      </c>
      <c r="G5658" s="99">
        <f t="shared" si="442"/>
        <v>0</v>
      </c>
      <c r="H5658" s="99">
        <v>1</v>
      </c>
    </row>
    <row r="5659" spans="3:8" ht="18" customHeight="1" x14ac:dyDescent="0.25">
      <c r="C5659" s="36" t="str">
        <f t="shared" si="438"/>
        <v/>
      </c>
      <c r="D5659" s="36">
        <f t="shared" si="439"/>
        <v>0</v>
      </c>
      <c r="E5659" s="36" t="e">
        <f t="shared" si="440"/>
        <v>#VALUE!</v>
      </c>
      <c r="F5659" s="78" t="e">
        <f t="shared" si="441"/>
        <v>#VALUE!</v>
      </c>
      <c r="G5659" s="99">
        <f t="shared" si="442"/>
        <v>0</v>
      </c>
      <c r="H5659" s="99">
        <v>1</v>
      </c>
    </row>
    <row r="5660" spans="3:8" ht="18" customHeight="1" x14ac:dyDescent="0.25">
      <c r="C5660" s="36" t="str">
        <f t="shared" si="438"/>
        <v/>
      </c>
      <c r="D5660" s="36">
        <f t="shared" si="439"/>
        <v>0</v>
      </c>
      <c r="E5660" s="36" t="e">
        <f t="shared" si="440"/>
        <v>#VALUE!</v>
      </c>
      <c r="F5660" s="78" t="e">
        <f t="shared" si="441"/>
        <v>#VALUE!</v>
      </c>
      <c r="G5660" s="99">
        <f t="shared" si="442"/>
        <v>0</v>
      </c>
      <c r="H5660" s="99">
        <v>1</v>
      </c>
    </row>
    <row r="5661" spans="3:8" ht="18" customHeight="1" x14ac:dyDescent="0.25">
      <c r="C5661" s="36" t="str">
        <f t="shared" si="438"/>
        <v/>
      </c>
      <c r="D5661" s="36">
        <f t="shared" si="439"/>
        <v>0</v>
      </c>
      <c r="E5661" s="36" t="e">
        <f t="shared" si="440"/>
        <v>#VALUE!</v>
      </c>
      <c r="F5661" s="78" t="e">
        <f t="shared" si="441"/>
        <v>#VALUE!</v>
      </c>
      <c r="G5661" s="99">
        <f t="shared" si="442"/>
        <v>0</v>
      </c>
      <c r="H5661" s="99">
        <v>1</v>
      </c>
    </row>
    <row r="5662" spans="3:8" ht="18" customHeight="1" x14ac:dyDescent="0.25">
      <c r="C5662" s="36" t="str">
        <f t="shared" si="438"/>
        <v/>
      </c>
      <c r="D5662" s="36">
        <f t="shared" si="439"/>
        <v>0</v>
      </c>
      <c r="E5662" s="36" t="e">
        <f t="shared" si="440"/>
        <v>#VALUE!</v>
      </c>
      <c r="F5662" s="78" t="e">
        <f t="shared" si="441"/>
        <v>#VALUE!</v>
      </c>
      <c r="G5662" s="99">
        <f t="shared" si="442"/>
        <v>0</v>
      </c>
      <c r="H5662" s="99">
        <v>1</v>
      </c>
    </row>
    <row r="5663" spans="3:8" ht="18" customHeight="1" x14ac:dyDescent="0.25">
      <c r="C5663" s="36" t="str">
        <f t="shared" si="438"/>
        <v/>
      </c>
      <c r="D5663" s="36">
        <f t="shared" si="439"/>
        <v>0</v>
      </c>
      <c r="E5663" s="36" t="e">
        <f t="shared" si="440"/>
        <v>#VALUE!</v>
      </c>
      <c r="F5663" s="78" t="e">
        <f t="shared" si="441"/>
        <v>#VALUE!</v>
      </c>
      <c r="G5663" s="99">
        <f t="shared" si="442"/>
        <v>0</v>
      </c>
      <c r="H5663" s="99">
        <v>1</v>
      </c>
    </row>
    <row r="5664" spans="3:8" ht="18" customHeight="1" x14ac:dyDescent="0.25">
      <c r="C5664" s="36" t="str">
        <f t="shared" si="438"/>
        <v/>
      </c>
      <c r="D5664" s="36">
        <f t="shared" si="439"/>
        <v>0</v>
      </c>
      <c r="E5664" s="36" t="e">
        <f t="shared" si="440"/>
        <v>#VALUE!</v>
      </c>
      <c r="F5664" s="78" t="e">
        <f t="shared" si="441"/>
        <v>#VALUE!</v>
      </c>
      <c r="G5664" s="99">
        <f t="shared" si="442"/>
        <v>0</v>
      </c>
      <c r="H5664" s="99">
        <v>1</v>
      </c>
    </row>
    <row r="5665" spans="3:8" ht="18" customHeight="1" x14ac:dyDescent="0.25">
      <c r="C5665" s="36" t="str">
        <f t="shared" si="438"/>
        <v/>
      </c>
      <c r="D5665" s="36">
        <f t="shared" si="439"/>
        <v>0</v>
      </c>
      <c r="E5665" s="36" t="e">
        <f t="shared" si="440"/>
        <v>#VALUE!</v>
      </c>
      <c r="F5665" s="78" t="e">
        <f t="shared" si="441"/>
        <v>#VALUE!</v>
      </c>
      <c r="G5665" s="99">
        <f t="shared" si="442"/>
        <v>0</v>
      </c>
      <c r="H5665" s="99">
        <v>1</v>
      </c>
    </row>
    <row r="5666" spans="3:8" ht="18" customHeight="1" x14ac:dyDescent="0.25">
      <c r="C5666" s="36" t="str">
        <f t="shared" si="438"/>
        <v/>
      </c>
      <c r="D5666" s="36">
        <f t="shared" si="439"/>
        <v>0</v>
      </c>
      <c r="E5666" s="36" t="e">
        <f t="shared" si="440"/>
        <v>#VALUE!</v>
      </c>
      <c r="F5666" s="78" t="e">
        <f t="shared" si="441"/>
        <v>#VALUE!</v>
      </c>
      <c r="G5666" s="99">
        <f t="shared" si="442"/>
        <v>0</v>
      </c>
      <c r="H5666" s="99">
        <v>1</v>
      </c>
    </row>
    <row r="5667" spans="3:8" ht="18" customHeight="1" x14ac:dyDescent="0.25">
      <c r="C5667" s="36" t="str">
        <f t="shared" si="438"/>
        <v/>
      </c>
      <c r="D5667" s="36">
        <f t="shared" si="439"/>
        <v>0</v>
      </c>
      <c r="E5667" s="36" t="e">
        <f t="shared" si="440"/>
        <v>#VALUE!</v>
      </c>
      <c r="F5667" s="78" t="e">
        <f t="shared" si="441"/>
        <v>#VALUE!</v>
      </c>
      <c r="G5667" s="99">
        <f t="shared" si="442"/>
        <v>0</v>
      </c>
      <c r="H5667" s="99">
        <v>1</v>
      </c>
    </row>
    <row r="5668" spans="3:8" ht="18" customHeight="1" x14ac:dyDescent="0.25">
      <c r="C5668" s="36" t="str">
        <f t="shared" si="438"/>
        <v/>
      </c>
      <c r="D5668" s="36">
        <f t="shared" si="439"/>
        <v>0</v>
      </c>
      <c r="E5668" s="36" t="e">
        <f t="shared" si="440"/>
        <v>#VALUE!</v>
      </c>
      <c r="F5668" s="78" t="e">
        <f t="shared" si="441"/>
        <v>#VALUE!</v>
      </c>
      <c r="G5668" s="99">
        <f t="shared" si="442"/>
        <v>0</v>
      </c>
      <c r="H5668" s="99">
        <v>1</v>
      </c>
    </row>
    <row r="5669" spans="3:8" ht="18" customHeight="1" x14ac:dyDescent="0.25">
      <c r="C5669" s="36" t="str">
        <f t="shared" si="438"/>
        <v/>
      </c>
      <c r="D5669" s="36">
        <f t="shared" si="439"/>
        <v>0</v>
      </c>
      <c r="E5669" s="36" t="e">
        <f t="shared" si="440"/>
        <v>#VALUE!</v>
      </c>
      <c r="F5669" s="78" t="e">
        <f t="shared" si="441"/>
        <v>#VALUE!</v>
      </c>
      <c r="G5669" s="99">
        <f t="shared" si="442"/>
        <v>0</v>
      </c>
      <c r="H5669" s="99">
        <v>1</v>
      </c>
    </row>
    <row r="5670" spans="3:8" ht="18" customHeight="1" x14ac:dyDescent="0.25">
      <c r="C5670" s="36" t="str">
        <f t="shared" si="438"/>
        <v/>
      </c>
      <c r="D5670" s="36">
        <f t="shared" si="439"/>
        <v>0</v>
      </c>
      <c r="E5670" s="36" t="e">
        <f t="shared" si="440"/>
        <v>#VALUE!</v>
      </c>
      <c r="F5670" s="78" t="e">
        <f t="shared" si="441"/>
        <v>#VALUE!</v>
      </c>
      <c r="G5670" s="99">
        <f t="shared" si="442"/>
        <v>0</v>
      </c>
      <c r="H5670" s="99">
        <v>1</v>
      </c>
    </row>
    <row r="5671" spans="3:8" ht="18" customHeight="1" x14ac:dyDescent="0.25">
      <c r="C5671" s="36" t="str">
        <f t="shared" si="438"/>
        <v/>
      </c>
      <c r="D5671" s="36">
        <f t="shared" si="439"/>
        <v>0</v>
      </c>
      <c r="E5671" s="36" t="e">
        <f t="shared" si="440"/>
        <v>#VALUE!</v>
      </c>
      <c r="F5671" s="78" t="e">
        <f t="shared" si="441"/>
        <v>#VALUE!</v>
      </c>
      <c r="G5671" s="99">
        <f t="shared" si="442"/>
        <v>0</v>
      </c>
      <c r="H5671" s="99">
        <v>1</v>
      </c>
    </row>
    <row r="5672" spans="3:8" ht="18" customHeight="1" x14ac:dyDescent="0.25">
      <c r="C5672" s="36" t="str">
        <f t="shared" si="438"/>
        <v/>
      </c>
      <c r="D5672" s="36">
        <f t="shared" si="439"/>
        <v>0</v>
      </c>
      <c r="E5672" s="36" t="e">
        <f t="shared" si="440"/>
        <v>#VALUE!</v>
      </c>
      <c r="F5672" s="78" t="e">
        <f t="shared" si="441"/>
        <v>#VALUE!</v>
      </c>
      <c r="G5672" s="99">
        <f t="shared" si="442"/>
        <v>0</v>
      </c>
      <c r="H5672" s="99">
        <v>1</v>
      </c>
    </row>
    <row r="5673" spans="3:8" ht="18" customHeight="1" x14ac:dyDescent="0.25">
      <c r="C5673" s="36" t="str">
        <f t="shared" si="438"/>
        <v/>
      </c>
      <c r="D5673" s="36">
        <f t="shared" si="439"/>
        <v>0</v>
      </c>
      <c r="E5673" s="36" t="e">
        <f t="shared" si="440"/>
        <v>#VALUE!</v>
      </c>
      <c r="F5673" s="78" t="e">
        <f t="shared" si="441"/>
        <v>#VALUE!</v>
      </c>
      <c r="G5673" s="99">
        <f t="shared" si="442"/>
        <v>0</v>
      </c>
      <c r="H5673" s="99">
        <v>1</v>
      </c>
    </row>
    <row r="5674" spans="3:8" ht="18" customHeight="1" x14ac:dyDescent="0.25">
      <c r="C5674" s="36" t="str">
        <f t="shared" si="438"/>
        <v/>
      </c>
      <c r="D5674" s="36">
        <f t="shared" si="439"/>
        <v>0</v>
      </c>
      <c r="E5674" s="36" t="e">
        <f t="shared" si="440"/>
        <v>#VALUE!</v>
      </c>
      <c r="F5674" s="78" t="e">
        <f t="shared" si="441"/>
        <v>#VALUE!</v>
      </c>
      <c r="G5674" s="99">
        <f t="shared" si="442"/>
        <v>0</v>
      </c>
      <c r="H5674" s="99">
        <v>1</v>
      </c>
    </row>
    <row r="5675" spans="3:8" ht="18" customHeight="1" x14ac:dyDescent="0.25">
      <c r="C5675" s="36" t="str">
        <f t="shared" si="438"/>
        <v/>
      </c>
      <c r="D5675" s="36">
        <f t="shared" si="439"/>
        <v>0</v>
      </c>
      <c r="E5675" s="36" t="e">
        <f t="shared" si="440"/>
        <v>#VALUE!</v>
      </c>
      <c r="F5675" s="78" t="e">
        <f t="shared" si="441"/>
        <v>#VALUE!</v>
      </c>
      <c r="G5675" s="99">
        <f t="shared" si="442"/>
        <v>0</v>
      </c>
      <c r="H5675" s="99">
        <v>1</v>
      </c>
    </row>
    <row r="5676" spans="3:8" ht="18" customHeight="1" x14ac:dyDescent="0.25">
      <c r="C5676" s="36" t="str">
        <f t="shared" si="438"/>
        <v/>
      </c>
      <c r="D5676" s="36">
        <f t="shared" si="439"/>
        <v>0</v>
      </c>
      <c r="E5676" s="36" t="e">
        <f t="shared" si="440"/>
        <v>#VALUE!</v>
      </c>
      <c r="F5676" s="78" t="e">
        <f t="shared" si="441"/>
        <v>#VALUE!</v>
      </c>
      <c r="G5676" s="99">
        <f t="shared" si="442"/>
        <v>0</v>
      </c>
      <c r="H5676" s="99">
        <v>1</v>
      </c>
    </row>
    <row r="5677" spans="3:8" ht="18" customHeight="1" x14ac:dyDescent="0.25">
      <c r="C5677" s="36" t="str">
        <f t="shared" si="438"/>
        <v/>
      </c>
      <c r="D5677" s="36">
        <f t="shared" si="439"/>
        <v>0</v>
      </c>
      <c r="E5677" s="36" t="e">
        <f t="shared" si="440"/>
        <v>#VALUE!</v>
      </c>
      <c r="F5677" s="78" t="e">
        <f t="shared" si="441"/>
        <v>#VALUE!</v>
      </c>
      <c r="G5677" s="99">
        <f t="shared" si="442"/>
        <v>0</v>
      </c>
      <c r="H5677" s="99">
        <v>1</v>
      </c>
    </row>
    <row r="5678" spans="3:8" ht="18" customHeight="1" x14ac:dyDescent="0.25">
      <c r="C5678" s="36" t="str">
        <f t="shared" si="438"/>
        <v/>
      </c>
      <c r="D5678" s="36">
        <f t="shared" si="439"/>
        <v>0</v>
      </c>
      <c r="E5678" s="36" t="e">
        <f t="shared" si="440"/>
        <v>#VALUE!</v>
      </c>
      <c r="F5678" s="78" t="e">
        <f t="shared" si="441"/>
        <v>#VALUE!</v>
      </c>
      <c r="G5678" s="99">
        <f t="shared" si="442"/>
        <v>0</v>
      </c>
      <c r="H5678" s="99">
        <v>1</v>
      </c>
    </row>
    <row r="5679" spans="3:8" ht="18" customHeight="1" x14ac:dyDescent="0.25">
      <c r="C5679" s="36" t="str">
        <f t="shared" si="438"/>
        <v/>
      </c>
      <c r="D5679" s="36">
        <f t="shared" si="439"/>
        <v>0</v>
      </c>
      <c r="E5679" s="36" t="e">
        <f t="shared" si="440"/>
        <v>#VALUE!</v>
      </c>
      <c r="F5679" s="78" t="e">
        <f t="shared" si="441"/>
        <v>#VALUE!</v>
      </c>
      <c r="G5679" s="99">
        <f t="shared" si="442"/>
        <v>0</v>
      </c>
      <c r="H5679" s="99">
        <v>1</v>
      </c>
    </row>
    <row r="5680" spans="3:8" ht="18" customHeight="1" x14ac:dyDescent="0.25">
      <c r="C5680" s="36" t="str">
        <f t="shared" si="438"/>
        <v/>
      </c>
      <c r="D5680" s="36">
        <f t="shared" si="439"/>
        <v>0</v>
      </c>
      <c r="E5680" s="36" t="e">
        <f t="shared" si="440"/>
        <v>#VALUE!</v>
      </c>
      <c r="F5680" s="78" t="e">
        <f t="shared" si="441"/>
        <v>#VALUE!</v>
      </c>
      <c r="G5680" s="99">
        <f t="shared" si="442"/>
        <v>0</v>
      </c>
      <c r="H5680" s="99">
        <v>1</v>
      </c>
    </row>
    <row r="5681" spans="3:8" ht="18" customHeight="1" x14ac:dyDescent="0.25">
      <c r="C5681" s="36" t="str">
        <f t="shared" si="438"/>
        <v/>
      </c>
      <c r="D5681" s="36">
        <f t="shared" si="439"/>
        <v>0</v>
      </c>
      <c r="E5681" s="36" t="e">
        <f t="shared" si="440"/>
        <v>#VALUE!</v>
      </c>
      <c r="F5681" s="78" t="e">
        <f t="shared" si="441"/>
        <v>#VALUE!</v>
      </c>
      <c r="G5681" s="99">
        <f t="shared" si="442"/>
        <v>0</v>
      </c>
      <c r="H5681" s="99">
        <v>1</v>
      </c>
    </row>
    <row r="5682" spans="3:8" ht="18" customHeight="1" x14ac:dyDescent="0.25">
      <c r="C5682" s="36" t="str">
        <f t="shared" si="438"/>
        <v/>
      </c>
      <c r="D5682" s="36">
        <f t="shared" si="439"/>
        <v>0</v>
      </c>
      <c r="E5682" s="36" t="e">
        <f t="shared" si="440"/>
        <v>#VALUE!</v>
      </c>
      <c r="F5682" s="78" t="e">
        <f t="shared" si="441"/>
        <v>#VALUE!</v>
      </c>
      <c r="G5682" s="99">
        <f t="shared" si="442"/>
        <v>0</v>
      </c>
      <c r="H5682" s="99">
        <v>1</v>
      </c>
    </row>
    <row r="5683" spans="3:8" ht="18" customHeight="1" x14ac:dyDescent="0.25">
      <c r="C5683" s="36" t="str">
        <f t="shared" si="438"/>
        <v/>
      </c>
      <c r="D5683" s="36">
        <f t="shared" si="439"/>
        <v>0</v>
      </c>
      <c r="E5683" s="36" t="e">
        <f t="shared" si="440"/>
        <v>#VALUE!</v>
      </c>
      <c r="F5683" s="78" t="e">
        <f t="shared" si="441"/>
        <v>#VALUE!</v>
      </c>
      <c r="G5683" s="99">
        <f t="shared" si="442"/>
        <v>0</v>
      </c>
      <c r="H5683" s="99">
        <v>1</v>
      </c>
    </row>
    <row r="5684" spans="3:8" ht="18" customHeight="1" x14ac:dyDescent="0.25">
      <c r="C5684" s="36" t="str">
        <f t="shared" si="438"/>
        <v/>
      </c>
      <c r="D5684" s="36">
        <f t="shared" si="439"/>
        <v>0</v>
      </c>
      <c r="E5684" s="36" t="e">
        <f t="shared" si="440"/>
        <v>#VALUE!</v>
      </c>
      <c r="F5684" s="78" t="e">
        <f t="shared" si="441"/>
        <v>#VALUE!</v>
      </c>
      <c r="G5684" s="99">
        <f t="shared" si="442"/>
        <v>0</v>
      </c>
      <c r="H5684" s="99">
        <v>1</v>
      </c>
    </row>
    <row r="5685" spans="3:8" ht="18" customHeight="1" x14ac:dyDescent="0.25">
      <c r="C5685" s="36" t="str">
        <f t="shared" si="438"/>
        <v/>
      </c>
      <c r="D5685" s="36">
        <f t="shared" si="439"/>
        <v>0</v>
      </c>
      <c r="E5685" s="36" t="e">
        <f t="shared" si="440"/>
        <v>#VALUE!</v>
      </c>
      <c r="F5685" s="78" t="e">
        <f t="shared" si="441"/>
        <v>#VALUE!</v>
      </c>
      <c r="G5685" s="99">
        <f t="shared" si="442"/>
        <v>0</v>
      </c>
      <c r="H5685" s="99">
        <v>1</v>
      </c>
    </row>
    <row r="5686" spans="3:8" ht="18" customHeight="1" x14ac:dyDescent="0.25">
      <c r="C5686" s="36" t="str">
        <f t="shared" si="438"/>
        <v/>
      </c>
      <c r="D5686" s="36">
        <f t="shared" si="439"/>
        <v>0</v>
      </c>
      <c r="E5686" s="36" t="e">
        <f t="shared" si="440"/>
        <v>#VALUE!</v>
      </c>
      <c r="F5686" s="78" t="e">
        <f t="shared" si="441"/>
        <v>#VALUE!</v>
      </c>
      <c r="G5686" s="99">
        <f t="shared" si="442"/>
        <v>0</v>
      </c>
      <c r="H5686" s="99">
        <v>1</v>
      </c>
    </row>
    <row r="5687" spans="3:8" ht="18" customHeight="1" x14ac:dyDescent="0.25">
      <c r="C5687" s="36" t="str">
        <f t="shared" si="438"/>
        <v/>
      </c>
      <c r="D5687" s="36">
        <f t="shared" si="439"/>
        <v>0</v>
      </c>
      <c r="E5687" s="36" t="e">
        <f t="shared" si="440"/>
        <v>#VALUE!</v>
      </c>
      <c r="F5687" s="78" t="e">
        <f t="shared" si="441"/>
        <v>#VALUE!</v>
      </c>
      <c r="G5687" s="99">
        <f t="shared" si="442"/>
        <v>0</v>
      </c>
      <c r="H5687" s="99">
        <v>1</v>
      </c>
    </row>
    <row r="5688" spans="3:8" ht="18" customHeight="1" x14ac:dyDescent="0.25">
      <c r="C5688" s="36" t="str">
        <f t="shared" si="438"/>
        <v/>
      </c>
      <c r="D5688" s="36">
        <f t="shared" si="439"/>
        <v>0</v>
      </c>
      <c r="E5688" s="36" t="e">
        <f t="shared" si="440"/>
        <v>#VALUE!</v>
      </c>
      <c r="F5688" s="78" t="e">
        <f t="shared" si="441"/>
        <v>#VALUE!</v>
      </c>
      <c r="G5688" s="99">
        <f t="shared" si="442"/>
        <v>0</v>
      </c>
      <c r="H5688" s="99">
        <v>1</v>
      </c>
    </row>
    <row r="5689" spans="3:8" ht="18" customHeight="1" x14ac:dyDescent="0.25">
      <c r="C5689" s="36" t="str">
        <f t="shared" si="438"/>
        <v/>
      </c>
      <c r="D5689" s="36">
        <f t="shared" si="439"/>
        <v>0</v>
      </c>
      <c r="E5689" s="36" t="e">
        <f t="shared" si="440"/>
        <v>#VALUE!</v>
      </c>
      <c r="F5689" s="78" t="e">
        <f t="shared" si="441"/>
        <v>#VALUE!</v>
      </c>
      <c r="G5689" s="99">
        <f t="shared" si="442"/>
        <v>0</v>
      </c>
      <c r="H5689" s="99">
        <v>1</v>
      </c>
    </row>
    <row r="5690" spans="3:8" ht="18" customHeight="1" x14ac:dyDescent="0.25">
      <c r="C5690" s="36" t="str">
        <f t="shared" si="438"/>
        <v/>
      </c>
      <c r="D5690" s="36">
        <f t="shared" si="439"/>
        <v>0</v>
      </c>
      <c r="E5690" s="36" t="e">
        <f t="shared" si="440"/>
        <v>#VALUE!</v>
      </c>
      <c r="F5690" s="78" t="e">
        <f t="shared" si="441"/>
        <v>#VALUE!</v>
      </c>
      <c r="G5690" s="99">
        <f t="shared" si="442"/>
        <v>0</v>
      </c>
      <c r="H5690" s="99">
        <v>1</v>
      </c>
    </row>
    <row r="5691" spans="3:8" ht="18" customHeight="1" x14ac:dyDescent="0.25">
      <c r="C5691" s="36" t="str">
        <f t="shared" si="438"/>
        <v/>
      </c>
      <c r="D5691" s="36">
        <f t="shared" si="439"/>
        <v>0</v>
      </c>
      <c r="E5691" s="36" t="e">
        <f t="shared" si="440"/>
        <v>#VALUE!</v>
      </c>
      <c r="F5691" s="78" t="e">
        <f t="shared" si="441"/>
        <v>#VALUE!</v>
      </c>
      <c r="G5691" s="99">
        <f t="shared" si="442"/>
        <v>0</v>
      </c>
      <c r="H5691" s="99">
        <v>1</v>
      </c>
    </row>
    <row r="5692" spans="3:8" ht="18" customHeight="1" x14ac:dyDescent="0.25">
      <c r="C5692" s="36" t="str">
        <f t="shared" si="438"/>
        <v/>
      </c>
      <c r="D5692" s="36">
        <f t="shared" si="439"/>
        <v>0</v>
      </c>
      <c r="E5692" s="36" t="e">
        <f t="shared" si="440"/>
        <v>#VALUE!</v>
      </c>
      <c r="F5692" s="78" t="e">
        <f t="shared" si="441"/>
        <v>#VALUE!</v>
      </c>
      <c r="G5692" s="99">
        <f t="shared" si="442"/>
        <v>0</v>
      </c>
      <c r="H5692" s="99">
        <v>1</v>
      </c>
    </row>
    <row r="5693" spans="3:8" ht="18" customHeight="1" x14ac:dyDescent="0.25">
      <c r="C5693" s="36" t="str">
        <f t="shared" si="438"/>
        <v/>
      </c>
      <c r="D5693" s="36">
        <f t="shared" si="439"/>
        <v>0</v>
      </c>
      <c r="E5693" s="36" t="e">
        <f t="shared" si="440"/>
        <v>#VALUE!</v>
      </c>
      <c r="F5693" s="78" t="e">
        <f t="shared" si="441"/>
        <v>#VALUE!</v>
      </c>
      <c r="G5693" s="99">
        <f t="shared" si="442"/>
        <v>0</v>
      </c>
      <c r="H5693" s="99">
        <v>1</v>
      </c>
    </row>
    <row r="5694" spans="3:8" ht="18" customHeight="1" x14ac:dyDescent="0.25">
      <c r="C5694" s="36" t="str">
        <f t="shared" si="438"/>
        <v/>
      </c>
      <c r="D5694" s="36">
        <f t="shared" si="439"/>
        <v>0</v>
      </c>
      <c r="E5694" s="36" t="e">
        <f t="shared" si="440"/>
        <v>#VALUE!</v>
      </c>
      <c r="F5694" s="78" t="e">
        <f t="shared" si="441"/>
        <v>#VALUE!</v>
      </c>
      <c r="G5694" s="99">
        <f t="shared" si="442"/>
        <v>0</v>
      </c>
      <c r="H5694" s="99">
        <v>1</v>
      </c>
    </row>
    <row r="5695" spans="3:8" ht="18" customHeight="1" x14ac:dyDescent="0.25">
      <c r="C5695" s="36" t="str">
        <f t="shared" si="438"/>
        <v/>
      </c>
      <c r="D5695" s="36">
        <f t="shared" si="439"/>
        <v>0</v>
      </c>
      <c r="E5695" s="36" t="e">
        <f t="shared" si="440"/>
        <v>#VALUE!</v>
      </c>
      <c r="F5695" s="78" t="e">
        <f t="shared" si="441"/>
        <v>#VALUE!</v>
      </c>
      <c r="G5695" s="99">
        <f t="shared" si="442"/>
        <v>0</v>
      </c>
      <c r="H5695" s="99">
        <v>1</v>
      </c>
    </row>
    <row r="5696" spans="3:8" ht="18" customHeight="1" x14ac:dyDescent="0.25">
      <c r="C5696" s="36" t="str">
        <f t="shared" si="438"/>
        <v/>
      </c>
      <c r="D5696" s="36">
        <f t="shared" si="439"/>
        <v>0</v>
      </c>
      <c r="E5696" s="36" t="e">
        <f t="shared" si="440"/>
        <v>#VALUE!</v>
      </c>
      <c r="F5696" s="78" t="e">
        <f t="shared" si="441"/>
        <v>#VALUE!</v>
      </c>
      <c r="G5696" s="99">
        <f t="shared" si="442"/>
        <v>0</v>
      </c>
      <c r="H5696" s="99">
        <v>1</v>
      </c>
    </row>
    <row r="5697" spans="3:8" ht="18" customHeight="1" x14ac:dyDescent="0.25">
      <c r="C5697" s="36" t="str">
        <f t="shared" si="438"/>
        <v/>
      </c>
      <c r="D5697" s="36">
        <f t="shared" si="439"/>
        <v>0</v>
      </c>
      <c r="E5697" s="36" t="e">
        <f t="shared" si="440"/>
        <v>#VALUE!</v>
      </c>
      <c r="F5697" s="78" t="e">
        <f t="shared" si="441"/>
        <v>#VALUE!</v>
      </c>
      <c r="G5697" s="99">
        <f t="shared" si="442"/>
        <v>0</v>
      </c>
      <c r="H5697" s="99">
        <v>1</v>
      </c>
    </row>
    <row r="5698" spans="3:8" ht="18" customHeight="1" x14ac:dyDescent="0.25">
      <c r="C5698" s="36" t="str">
        <f t="shared" si="438"/>
        <v/>
      </c>
      <c r="D5698" s="36">
        <f t="shared" si="439"/>
        <v>0</v>
      </c>
      <c r="E5698" s="36" t="e">
        <f t="shared" si="440"/>
        <v>#VALUE!</v>
      </c>
      <c r="F5698" s="78" t="e">
        <f t="shared" si="441"/>
        <v>#VALUE!</v>
      </c>
      <c r="G5698" s="99">
        <f t="shared" si="442"/>
        <v>0</v>
      </c>
      <c r="H5698" s="99">
        <v>1</v>
      </c>
    </row>
    <row r="5699" spans="3:8" ht="18" customHeight="1" x14ac:dyDescent="0.25">
      <c r="C5699" s="36" t="str">
        <f t="shared" ref="C5699:C5727" si="443">TRIM(RIGHT(SUBSTITUTE(A5699,"/",REPT(" ",LEN(A5699))),LEN(A5699)))</f>
        <v/>
      </c>
      <c r="D5699" s="36">
        <f t="shared" ref="D5699:D5727" si="444">B5699</f>
        <v>0</v>
      </c>
      <c r="E5699" s="36" t="e">
        <f t="shared" ref="E5699:E5727" si="445">LEFT(A5699,LEN(A5699)-LEN(C5699)-1)</f>
        <v>#VALUE!</v>
      </c>
      <c r="F5699" s="78" t="e">
        <f t="shared" ref="F5699:F5727" si="446">LEFT(A5699,FIND("/",A5699,FIND("/",A5699)+1)-1)</f>
        <v>#VALUE!</v>
      </c>
      <c r="G5699" s="99">
        <f t="shared" ref="G5699:G5727" si="447">B5699</f>
        <v>0</v>
      </c>
      <c r="H5699" s="99">
        <v>1</v>
      </c>
    </row>
    <row r="5700" spans="3:8" ht="18" customHeight="1" x14ac:dyDescent="0.25">
      <c r="C5700" s="36" t="str">
        <f t="shared" si="443"/>
        <v/>
      </c>
      <c r="D5700" s="36">
        <f t="shared" si="444"/>
        <v>0</v>
      </c>
      <c r="E5700" s="36" t="e">
        <f t="shared" si="445"/>
        <v>#VALUE!</v>
      </c>
      <c r="F5700" s="78" t="e">
        <f t="shared" si="446"/>
        <v>#VALUE!</v>
      </c>
      <c r="G5700" s="99">
        <f t="shared" si="447"/>
        <v>0</v>
      </c>
      <c r="H5700" s="99">
        <v>1</v>
      </c>
    </row>
    <row r="5701" spans="3:8" ht="18" customHeight="1" x14ac:dyDescent="0.25">
      <c r="C5701" s="36" t="str">
        <f t="shared" si="443"/>
        <v/>
      </c>
      <c r="D5701" s="36">
        <f t="shared" si="444"/>
        <v>0</v>
      </c>
      <c r="E5701" s="36" t="e">
        <f t="shared" si="445"/>
        <v>#VALUE!</v>
      </c>
      <c r="F5701" s="78" t="e">
        <f t="shared" si="446"/>
        <v>#VALUE!</v>
      </c>
      <c r="G5701" s="99">
        <f t="shared" si="447"/>
        <v>0</v>
      </c>
      <c r="H5701" s="99">
        <v>1</v>
      </c>
    </row>
    <row r="5702" spans="3:8" ht="18" customHeight="1" x14ac:dyDescent="0.25">
      <c r="C5702" s="36" t="str">
        <f t="shared" si="443"/>
        <v/>
      </c>
      <c r="D5702" s="36">
        <f t="shared" si="444"/>
        <v>0</v>
      </c>
      <c r="E5702" s="36" t="e">
        <f t="shared" si="445"/>
        <v>#VALUE!</v>
      </c>
      <c r="F5702" s="78" t="e">
        <f t="shared" si="446"/>
        <v>#VALUE!</v>
      </c>
      <c r="G5702" s="99">
        <f t="shared" si="447"/>
        <v>0</v>
      </c>
      <c r="H5702" s="99">
        <v>1</v>
      </c>
    </row>
    <row r="5703" spans="3:8" ht="18" customHeight="1" x14ac:dyDescent="0.25">
      <c r="C5703" s="36" t="str">
        <f t="shared" si="443"/>
        <v/>
      </c>
      <c r="D5703" s="36">
        <f t="shared" si="444"/>
        <v>0</v>
      </c>
      <c r="E5703" s="36" t="e">
        <f t="shared" si="445"/>
        <v>#VALUE!</v>
      </c>
      <c r="F5703" s="78" t="e">
        <f t="shared" si="446"/>
        <v>#VALUE!</v>
      </c>
      <c r="G5703" s="99">
        <f t="shared" si="447"/>
        <v>0</v>
      </c>
      <c r="H5703" s="99">
        <v>1</v>
      </c>
    </row>
    <row r="5704" spans="3:8" ht="18" customHeight="1" x14ac:dyDescent="0.25">
      <c r="C5704" s="36" t="str">
        <f t="shared" si="443"/>
        <v/>
      </c>
      <c r="D5704" s="36">
        <f t="shared" si="444"/>
        <v>0</v>
      </c>
      <c r="E5704" s="36" t="e">
        <f t="shared" si="445"/>
        <v>#VALUE!</v>
      </c>
      <c r="F5704" s="78" t="e">
        <f t="shared" si="446"/>
        <v>#VALUE!</v>
      </c>
      <c r="G5704" s="99">
        <f t="shared" si="447"/>
        <v>0</v>
      </c>
      <c r="H5704" s="99">
        <v>1</v>
      </c>
    </row>
    <row r="5705" spans="3:8" ht="18" customHeight="1" x14ac:dyDescent="0.25">
      <c r="C5705" s="36" t="str">
        <f t="shared" si="443"/>
        <v/>
      </c>
      <c r="D5705" s="36">
        <f t="shared" si="444"/>
        <v>0</v>
      </c>
      <c r="E5705" s="36" t="e">
        <f t="shared" si="445"/>
        <v>#VALUE!</v>
      </c>
      <c r="F5705" s="78" t="e">
        <f t="shared" si="446"/>
        <v>#VALUE!</v>
      </c>
      <c r="G5705" s="99">
        <f t="shared" si="447"/>
        <v>0</v>
      </c>
      <c r="H5705" s="99">
        <v>1</v>
      </c>
    </row>
    <row r="5706" spans="3:8" ht="18" customHeight="1" x14ac:dyDescent="0.25">
      <c r="C5706" s="36" t="str">
        <f t="shared" si="443"/>
        <v/>
      </c>
      <c r="D5706" s="36">
        <f t="shared" si="444"/>
        <v>0</v>
      </c>
      <c r="E5706" s="36" t="e">
        <f t="shared" si="445"/>
        <v>#VALUE!</v>
      </c>
      <c r="F5706" s="78" t="e">
        <f t="shared" si="446"/>
        <v>#VALUE!</v>
      </c>
      <c r="G5706" s="99">
        <f t="shared" si="447"/>
        <v>0</v>
      </c>
      <c r="H5706" s="99">
        <v>1</v>
      </c>
    </row>
    <row r="5707" spans="3:8" ht="18" customHeight="1" x14ac:dyDescent="0.25">
      <c r="C5707" s="36" t="str">
        <f t="shared" si="443"/>
        <v/>
      </c>
      <c r="D5707" s="36">
        <f t="shared" si="444"/>
        <v>0</v>
      </c>
      <c r="E5707" s="36" t="e">
        <f t="shared" si="445"/>
        <v>#VALUE!</v>
      </c>
      <c r="F5707" s="78" t="e">
        <f t="shared" si="446"/>
        <v>#VALUE!</v>
      </c>
      <c r="G5707" s="99">
        <f t="shared" si="447"/>
        <v>0</v>
      </c>
      <c r="H5707" s="99">
        <v>1</v>
      </c>
    </row>
    <row r="5708" spans="3:8" ht="18" customHeight="1" x14ac:dyDescent="0.25">
      <c r="C5708" s="36" t="str">
        <f t="shared" si="443"/>
        <v/>
      </c>
      <c r="D5708" s="36">
        <f t="shared" si="444"/>
        <v>0</v>
      </c>
      <c r="E5708" s="36" t="e">
        <f t="shared" si="445"/>
        <v>#VALUE!</v>
      </c>
      <c r="F5708" s="78" t="e">
        <f t="shared" si="446"/>
        <v>#VALUE!</v>
      </c>
      <c r="G5708" s="99">
        <f t="shared" si="447"/>
        <v>0</v>
      </c>
      <c r="H5708" s="99">
        <v>1</v>
      </c>
    </row>
    <row r="5709" spans="3:8" ht="18" customHeight="1" x14ac:dyDescent="0.25">
      <c r="C5709" s="36" t="str">
        <f t="shared" si="443"/>
        <v/>
      </c>
      <c r="D5709" s="36">
        <f t="shared" si="444"/>
        <v>0</v>
      </c>
      <c r="E5709" s="36" t="e">
        <f t="shared" si="445"/>
        <v>#VALUE!</v>
      </c>
      <c r="F5709" s="78" t="e">
        <f t="shared" si="446"/>
        <v>#VALUE!</v>
      </c>
      <c r="G5709" s="99">
        <f t="shared" si="447"/>
        <v>0</v>
      </c>
      <c r="H5709" s="99">
        <v>1</v>
      </c>
    </row>
    <row r="5710" spans="3:8" ht="18" customHeight="1" x14ac:dyDescent="0.25">
      <c r="C5710" s="36" t="str">
        <f t="shared" si="443"/>
        <v/>
      </c>
      <c r="D5710" s="36">
        <f t="shared" si="444"/>
        <v>0</v>
      </c>
      <c r="E5710" s="36" t="e">
        <f t="shared" si="445"/>
        <v>#VALUE!</v>
      </c>
      <c r="F5710" s="78" t="e">
        <f t="shared" si="446"/>
        <v>#VALUE!</v>
      </c>
      <c r="G5710" s="99">
        <f t="shared" si="447"/>
        <v>0</v>
      </c>
      <c r="H5710" s="99">
        <v>1</v>
      </c>
    </row>
    <row r="5711" spans="3:8" ht="18" customHeight="1" x14ac:dyDescent="0.25">
      <c r="C5711" s="36" t="str">
        <f t="shared" si="443"/>
        <v/>
      </c>
      <c r="D5711" s="36">
        <f t="shared" si="444"/>
        <v>0</v>
      </c>
      <c r="E5711" s="36" t="e">
        <f t="shared" si="445"/>
        <v>#VALUE!</v>
      </c>
      <c r="F5711" s="78" t="e">
        <f t="shared" si="446"/>
        <v>#VALUE!</v>
      </c>
      <c r="G5711" s="99">
        <f t="shared" si="447"/>
        <v>0</v>
      </c>
      <c r="H5711" s="99">
        <v>1</v>
      </c>
    </row>
    <row r="5712" spans="3:8" ht="18" customHeight="1" x14ac:dyDescent="0.25">
      <c r="C5712" s="36" t="str">
        <f t="shared" si="443"/>
        <v/>
      </c>
      <c r="D5712" s="36">
        <f t="shared" si="444"/>
        <v>0</v>
      </c>
      <c r="E5712" s="36" t="e">
        <f t="shared" si="445"/>
        <v>#VALUE!</v>
      </c>
      <c r="F5712" s="78" t="e">
        <f t="shared" si="446"/>
        <v>#VALUE!</v>
      </c>
      <c r="G5712" s="99">
        <f t="shared" si="447"/>
        <v>0</v>
      </c>
      <c r="H5712" s="99">
        <v>1</v>
      </c>
    </row>
    <row r="5713" spans="3:8" ht="18" customHeight="1" x14ac:dyDescent="0.25">
      <c r="C5713" s="36" t="str">
        <f t="shared" si="443"/>
        <v/>
      </c>
      <c r="D5713" s="36">
        <f t="shared" si="444"/>
        <v>0</v>
      </c>
      <c r="E5713" s="36" t="e">
        <f t="shared" si="445"/>
        <v>#VALUE!</v>
      </c>
      <c r="F5713" s="78" t="e">
        <f t="shared" si="446"/>
        <v>#VALUE!</v>
      </c>
      <c r="G5713" s="99">
        <f t="shared" si="447"/>
        <v>0</v>
      </c>
      <c r="H5713" s="99">
        <v>1</v>
      </c>
    </row>
    <row r="5714" spans="3:8" ht="18" customHeight="1" x14ac:dyDescent="0.25">
      <c r="C5714" s="36" t="str">
        <f t="shared" si="443"/>
        <v/>
      </c>
      <c r="D5714" s="36">
        <f t="shared" si="444"/>
        <v>0</v>
      </c>
      <c r="E5714" s="36" t="e">
        <f t="shared" si="445"/>
        <v>#VALUE!</v>
      </c>
      <c r="F5714" s="78" t="e">
        <f t="shared" si="446"/>
        <v>#VALUE!</v>
      </c>
      <c r="G5714" s="99">
        <f t="shared" si="447"/>
        <v>0</v>
      </c>
      <c r="H5714" s="99">
        <v>1</v>
      </c>
    </row>
    <row r="5715" spans="3:8" ht="18" customHeight="1" x14ac:dyDescent="0.25">
      <c r="C5715" s="36" t="str">
        <f t="shared" si="443"/>
        <v/>
      </c>
      <c r="D5715" s="36">
        <f t="shared" si="444"/>
        <v>0</v>
      </c>
      <c r="E5715" s="36" t="e">
        <f t="shared" si="445"/>
        <v>#VALUE!</v>
      </c>
      <c r="F5715" s="78" t="e">
        <f t="shared" si="446"/>
        <v>#VALUE!</v>
      </c>
      <c r="G5715" s="99">
        <f t="shared" si="447"/>
        <v>0</v>
      </c>
      <c r="H5715" s="99">
        <v>1</v>
      </c>
    </row>
    <row r="5716" spans="3:8" ht="18" customHeight="1" x14ac:dyDescent="0.25">
      <c r="C5716" s="36" t="str">
        <f t="shared" si="443"/>
        <v/>
      </c>
      <c r="D5716" s="36">
        <f t="shared" si="444"/>
        <v>0</v>
      </c>
      <c r="E5716" s="36" t="e">
        <f t="shared" si="445"/>
        <v>#VALUE!</v>
      </c>
      <c r="F5716" s="78" t="e">
        <f t="shared" si="446"/>
        <v>#VALUE!</v>
      </c>
      <c r="G5716" s="99">
        <f t="shared" si="447"/>
        <v>0</v>
      </c>
      <c r="H5716" s="99">
        <v>1</v>
      </c>
    </row>
    <row r="5717" spans="3:8" ht="18" customHeight="1" x14ac:dyDescent="0.25">
      <c r="C5717" s="36" t="str">
        <f t="shared" si="443"/>
        <v/>
      </c>
      <c r="D5717" s="36">
        <f t="shared" si="444"/>
        <v>0</v>
      </c>
      <c r="E5717" s="36" t="e">
        <f t="shared" si="445"/>
        <v>#VALUE!</v>
      </c>
      <c r="F5717" s="78" t="e">
        <f t="shared" si="446"/>
        <v>#VALUE!</v>
      </c>
      <c r="G5717" s="99">
        <f t="shared" si="447"/>
        <v>0</v>
      </c>
      <c r="H5717" s="99">
        <v>1</v>
      </c>
    </row>
    <row r="5718" spans="3:8" ht="18" customHeight="1" x14ac:dyDescent="0.25">
      <c r="C5718" s="36" t="str">
        <f t="shared" si="443"/>
        <v/>
      </c>
      <c r="D5718" s="36">
        <f t="shared" si="444"/>
        <v>0</v>
      </c>
      <c r="E5718" s="36" t="e">
        <f t="shared" si="445"/>
        <v>#VALUE!</v>
      </c>
      <c r="F5718" s="78" t="e">
        <f t="shared" si="446"/>
        <v>#VALUE!</v>
      </c>
      <c r="G5718" s="99">
        <f t="shared" si="447"/>
        <v>0</v>
      </c>
      <c r="H5718" s="99">
        <v>1</v>
      </c>
    </row>
    <row r="5719" spans="3:8" ht="18" customHeight="1" x14ac:dyDescent="0.25">
      <c r="C5719" s="36" t="str">
        <f t="shared" si="443"/>
        <v/>
      </c>
      <c r="D5719" s="36">
        <f t="shared" si="444"/>
        <v>0</v>
      </c>
      <c r="E5719" s="36" t="e">
        <f t="shared" si="445"/>
        <v>#VALUE!</v>
      </c>
      <c r="F5719" s="78" t="e">
        <f t="shared" si="446"/>
        <v>#VALUE!</v>
      </c>
      <c r="G5719" s="99">
        <f t="shared" si="447"/>
        <v>0</v>
      </c>
      <c r="H5719" s="99">
        <v>1</v>
      </c>
    </row>
    <row r="5720" spans="3:8" ht="18" customHeight="1" x14ac:dyDescent="0.25">
      <c r="C5720" s="36" t="str">
        <f t="shared" si="443"/>
        <v/>
      </c>
      <c r="D5720" s="36">
        <f t="shared" si="444"/>
        <v>0</v>
      </c>
      <c r="E5720" s="36" t="e">
        <f t="shared" si="445"/>
        <v>#VALUE!</v>
      </c>
      <c r="F5720" s="78" t="e">
        <f t="shared" si="446"/>
        <v>#VALUE!</v>
      </c>
      <c r="G5720" s="99">
        <f t="shared" si="447"/>
        <v>0</v>
      </c>
      <c r="H5720" s="99">
        <v>1</v>
      </c>
    </row>
    <row r="5721" spans="3:8" ht="18" customHeight="1" x14ac:dyDescent="0.25">
      <c r="C5721" s="36" t="str">
        <f t="shared" si="443"/>
        <v/>
      </c>
      <c r="D5721" s="36">
        <f t="shared" si="444"/>
        <v>0</v>
      </c>
      <c r="E5721" s="36" t="e">
        <f t="shared" si="445"/>
        <v>#VALUE!</v>
      </c>
      <c r="F5721" s="78" t="e">
        <f t="shared" si="446"/>
        <v>#VALUE!</v>
      </c>
      <c r="G5721" s="99">
        <f t="shared" si="447"/>
        <v>0</v>
      </c>
      <c r="H5721" s="99">
        <v>1</v>
      </c>
    </row>
    <row r="5722" spans="3:8" ht="18" customHeight="1" x14ac:dyDescent="0.25">
      <c r="C5722" s="36" t="str">
        <f t="shared" si="443"/>
        <v/>
      </c>
      <c r="D5722" s="36">
        <f t="shared" si="444"/>
        <v>0</v>
      </c>
      <c r="E5722" s="36" t="e">
        <f t="shared" si="445"/>
        <v>#VALUE!</v>
      </c>
      <c r="F5722" s="78" t="e">
        <f t="shared" si="446"/>
        <v>#VALUE!</v>
      </c>
      <c r="G5722" s="99">
        <f t="shared" si="447"/>
        <v>0</v>
      </c>
      <c r="H5722" s="99">
        <v>1</v>
      </c>
    </row>
    <row r="5723" spans="3:8" ht="18" customHeight="1" x14ac:dyDescent="0.25">
      <c r="C5723" s="36" t="str">
        <f t="shared" si="443"/>
        <v/>
      </c>
      <c r="D5723" s="36">
        <f t="shared" si="444"/>
        <v>0</v>
      </c>
      <c r="E5723" s="36" t="e">
        <f t="shared" si="445"/>
        <v>#VALUE!</v>
      </c>
      <c r="F5723" s="78" t="e">
        <f t="shared" si="446"/>
        <v>#VALUE!</v>
      </c>
      <c r="G5723" s="99">
        <f t="shared" si="447"/>
        <v>0</v>
      </c>
      <c r="H5723" s="99">
        <v>1</v>
      </c>
    </row>
    <row r="5724" spans="3:8" ht="18" customHeight="1" x14ac:dyDescent="0.25">
      <c r="C5724" s="36" t="str">
        <f t="shared" si="443"/>
        <v/>
      </c>
      <c r="D5724" s="36">
        <f t="shared" si="444"/>
        <v>0</v>
      </c>
      <c r="E5724" s="36" t="e">
        <f t="shared" si="445"/>
        <v>#VALUE!</v>
      </c>
      <c r="F5724" s="78" t="e">
        <f t="shared" si="446"/>
        <v>#VALUE!</v>
      </c>
      <c r="G5724" s="99">
        <f t="shared" si="447"/>
        <v>0</v>
      </c>
      <c r="H5724" s="99">
        <v>1</v>
      </c>
    </row>
    <row r="5725" spans="3:8" ht="18" customHeight="1" x14ac:dyDescent="0.25">
      <c r="C5725" s="36" t="str">
        <f t="shared" si="443"/>
        <v/>
      </c>
      <c r="D5725" s="36">
        <f t="shared" si="444"/>
        <v>0</v>
      </c>
      <c r="E5725" s="36" t="e">
        <f t="shared" si="445"/>
        <v>#VALUE!</v>
      </c>
      <c r="F5725" s="78" t="e">
        <f t="shared" si="446"/>
        <v>#VALUE!</v>
      </c>
      <c r="G5725" s="99">
        <f t="shared" si="447"/>
        <v>0</v>
      </c>
      <c r="H5725" s="99">
        <v>1</v>
      </c>
    </row>
    <row r="5726" spans="3:8" ht="18" customHeight="1" x14ac:dyDescent="0.25">
      <c r="C5726" s="36" t="str">
        <f t="shared" si="443"/>
        <v/>
      </c>
      <c r="D5726" s="36">
        <f t="shared" si="444"/>
        <v>0</v>
      </c>
      <c r="E5726" s="36" t="e">
        <f t="shared" si="445"/>
        <v>#VALUE!</v>
      </c>
      <c r="F5726" s="78" t="e">
        <f t="shared" si="446"/>
        <v>#VALUE!</v>
      </c>
      <c r="G5726" s="99">
        <f t="shared" si="447"/>
        <v>0</v>
      </c>
      <c r="H5726" s="99">
        <v>1</v>
      </c>
    </row>
    <row r="5727" spans="3:8" ht="18" customHeight="1" x14ac:dyDescent="0.25">
      <c r="C5727" s="36" t="str">
        <f t="shared" si="443"/>
        <v/>
      </c>
      <c r="D5727" s="36">
        <f t="shared" si="444"/>
        <v>0</v>
      </c>
      <c r="E5727" s="36" t="e">
        <f t="shared" si="445"/>
        <v>#VALUE!</v>
      </c>
      <c r="F5727" s="78" t="e">
        <f t="shared" si="446"/>
        <v>#VALUE!</v>
      </c>
      <c r="G5727" s="99">
        <f t="shared" si="447"/>
        <v>0</v>
      </c>
      <c r="H5727" s="99">
        <v>1</v>
      </c>
    </row>
  </sheetData>
  <autoFilter ref="A1:E5727"/>
  <sortState ref="C2:G6644">
    <sortCondition ref="E2:E6644"/>
    <sortCondition ref="C2:C6644"/>
  </sortState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84"/>
  <sheetViews>
    <sheetView workbookViewId="0">
      <selection activeCell="E2" sqref="E2:E368"/>
    </sheetView>
  </sheetViews>
  <sheetFormatPr defaultRowHeight="15" x14ac:dyDescent="0.25"/>
  <cols>
    <col min="1" max="1" width="12.7109375" style="13" bestFit="1" customWidth="1"/>
    <col min="2" max="2" width="68.42578125" customWidth="1"/>
    <col min="3" max="3" width="18" customWidth="1"/>
    <col min="4" max="4" width="50.85546875" customWidth="1"/>
    <col min="5" max="5" width="26.85546875" style="9" customWidth="1"/>
    <col min="6" max="6" width="51.7109375" style="44" customWidth="1"/>
    <col min="7" max="7" width="43.5703125" style="44" customWidth="1"/>
    <col min="8" max="8" width="30.140625" style="44" customWidth="1"/>
  </cols>
  <sheetData>
    <row r="1" spans="1:8" s="39" customFormat="1" x14ac:dyDescent="0.25">
      <c r="A1" s="39" t="s">
        <v>4</v>
      </c>
      <c r="B1" s="39" t="s">
        <v>10</v>
      </c>
      <c r="C1" s="39" t="s">
        <v>11</v>
      </c>
      <c r="D1" s="39" t="s">
        <v>2</v>
      </c>
      <c r="E1" s="45" t="s">
        <v>12</v>
      </c>
      <c r="F1" s="45" t="s">
        <v>140</v>
      </c>
      <c r="G1" s="45" t="s">
        <v>128</v>
      </c>
      <c r="H1" s="45" t="s">
        <v>13</v>
      </c>
    </row>
    <row r="2" spans="1:8" x14ac:dyDescent="0.25">
      <c r="B2" s="14" t="s">
        <v>2886</v>
      </c>
      <c r="C2" s="14" t="s">
        <v>2741</v>
      </c>
      <c r="D2" s="14" t="s">
        <v>2748</v>
      </c>
      <c r="E2" s="9" t="str">
        <f>_xlfn.IFNA(VLOOKUP(B2,NOT_SUPPORTED_ARTICLE!C:C,1,FALSE),"")</f>
        <v/>
      </c>
      <c r="F2" s="44" t="str">
        <f>SUBSTITUTE(D2,"\","/")</f>
        <v>articles/virtual-machines</v>
      </c>
      <c r="G2" s="44" t="str">
        <f>SUBSTITUTE(D2 &amp; "/" &amp; B2,"\","/")</f>
        <v>articles/virtual-machines/TOC.md</v>
      </c>
      <c r="H2" s="44" t="str">
        <f>SUBSTITUTE(G2,"articles/","")</f>
        <v>virtual-machines/TOC.md</v>
      </c>
    </row>
    <row r="3" spans="1:8" s="2" customFormat="1" x14ac:dyDescent="0.25">
      <c r="B3" s="14" t="s">
        <v>2893</v>
      </c>
      <c r="C3" s="14" t="s">
        <v>2741</v>
      </c>
      <c r="D3" s="14" t="s">
        <v>2748</v>
      </c>
      <c r="E3" s="9" t="str">
        <f>_xlfn.IFNA(VLOOKUP(B3,NOT_SUPPORTED_ARTICLE!C:C,1,FALSE),"")</f>
        <v/>
      </c>
      <c r="F3" s="44" t="str">
        <f t="shared" ref="F3:F63" si="0">SUBSTITUTE(D3,"\","/")</f>
        <v>articles/virtual-machines</v>
      </c>
      <c r="G3" s="44" t="str">
        <f t="shared" ref="G3:G63" si="1">SUBSTITUTE(D3 &amp; "/" &amp; B3,"\","/")</f>
        <v>articles/virtual-machines/virtual-machines-availability-set-supportability.md</v>
      </c>
      <c r="H3" s="44" t="str">
        <f t="shared" ref="H3:H66" si="2">SUBSTITUTE(G3,"articles/","")</f>
        <v>virtual-machines/virtual-machines-availability-set-supportability.md</v>
      </c>
    </row>
    <row r="4" spans="1:8" s="2" customFormat="1" x14ac:dyDescent="0.25">
      <c r="A4" s="66" t="s">
        <v>0</v>
      </c>
      <c r="B4" s="14"/>
      <c r="C4" s="14"/>
      <c r="D4" s="14"/>
      <c r="E4" s="9" t="str">
        <f>_xlfn.IFNA(VLOOKUP(B4,NOT_SUPPORTED_ARTICLE!C:C,1,FALSE),"")</f>
        <v/>
      </c>
      <c r="F4" s="44" t="str">
        <f t="shared" si="0"/>
        <v/>
      </c>
      <c r="G4" s="44" t="str">
        <f t="shared" si="1"/>
        <v>/</v>
      </c>
      <c r="H4" s="44" t="str">
        <f t="shared" si="2"/>
        <v>/</v>
      </c>
    </row>
    <row r="5" spans="1:8" s="2" customFormat="1" x14ac:dyDescent="0.25">
      <c r="A5" s="66" t="s">
        <v>157</v>
      </c>
      <c r="B5" s="14"/>
      <c r="C5" s="14"/>
      <c r="D5" s="14"/>
      <c r="E5" s="9" t="str">
        <f>_xlfn.IFNA(VLOOKUP(B5,NOT_SUPPORTED_ARTICLE!C:C,1,FALSE),"")</f>
        <v/>
      </c>
      <c r="F5" s="44" t="str">
        <f t="shared" si="0"/>
        <v/>
      </c>
      <c r="G5" s="44" t="str">
        <f t="shared" si="1"/>
        <v>/</v>
      </c>
      <c r="H5" s="44" t="str">
        <f t="shared" si="2"/>
        <v>/</v>
      </c>
    </row>
    <row r="6" spans="1:8" s="2" customFormat="1" x14ac:dyDescent="0.25">
      <c r="A6" s="10">
        <f>COUNTIFS(C:C,"=Update",D:D,"=articles/virtual-machines",E:E,"")+COUNTIFS(C:C,"=Update",D:D,"=articles/virtual-machines/*",E:E,"")</f>
        <v>2</v>
      </c>
      <c r="B6" s="14"/>
      <c r="C6" s="14"/>
      <c r="D6" s="14"/>
      <c r="E6" s="9" t="str">
        <f>_xlfn.IFNA(VLOOKUP(B6,NOT_SUPPORTED_ARTICLE!C:C,1,FALSE),"")</f>
        <v/>
      </c>
      <c r="F6" s="44" t="str">
        <f t="shared" si="0"/>
        <v/>
      </c>
      <c r="G6" s="44" t="str">
        <f t="shared" si="1"/>
        <v>/</v>
      </c>
      <c r="H6" s="44" t="str">
        <f t="shared" si="2"/>
        <v>/</v>
      </c>
    </row>
    <row r="7" spans="1:8" s="2" customFormat="1" x14ac:dyDescent="0.25">
      <c r="A7" s="66" t="s">
        <v>127</v>
      </c>
      <c r="B7" s="14"/>
      <c r="C7" s="14"/>
      <c r="D7" s="14"/>
      <c r="E7" s="9" t="str">
        <f>_xlfn.IFNA(VLOOKUP(B7,NOT_SUPPORTED_ARTICLE!C:C,1,FALSE),"")</f>
        <v/>
      </c>
      <c r="F7" s="44" t="str">
        <f t="shared" si="0"/>
        <v/>
      </c>
      <c r="G7" s="44" t="str">
        <f t="shared" si="1"/>
        <v>/</v>
      </c>
      <c r="H7" s="44" t="str">
        <f t="shared" si="2"/>
        <v>/</v>
      </c>
    </row>
    <row r="8" spans="1:8" s="2" customFormat="1" x14ac:dyDescent="0.25">
      <c r="A8" s="10">
        <f>COUNTIFS(C:C,"=Update",D:D,"=includes",E:E,"")</f>
        <v>0</v>
      </c>
      <c r="B8" s="14"/>
      <c r="C8" s="14"/>
      <c r="D8" s="14"/>
      <c r="E8" s="9" t="str">
        <f>_xlfn.IFNA(VLOOKUP(B8,NOT_SUPPORTED_ARTICLE!C:C,1,FALSE),"")</f>
        <v/>
      </c>
      <c r="F8" s="44" t="str">
        <f t="shared" si="0"/>
        <v/>
      </c>
      <c r="G8" s="44" t="str">
        <f t="shared" si="1"/>
        <v>/</v>
      </c>
      <c r="H8" s="44" t="str">
        <f t="shared" si="2"/>
        <v>/</v>
      </c>
    </row>
    <row r="9" spans="1:8" s="2" customFormat="1" x14ac:dyDescent="0.25">
      <c r="A9" s="12"/>
      <c r="B9" s="14"/>
      <c r="C9" s="14"/>
      <c r="D9" s="14"/>
      <c r="E9" s="9" t="str">
        <f>_xlfn.IFNA(VLOOKUP(B9,NOT_SUPPORTED_ARTICLE!C:C,1,FALSE),"")</f>
        <v/>
      </c>
      <c r="F9" s="44" t="str">
        <f t="shared" si="0"/>
        <v/>
      </c>
      <c r="G9" s="44" t="str">
        <f t="shared" si="1"/>
        <v>/</v>
      </c>
      <c r="H9" s="44" t="str">
        <f t="shared" si="2"/>
        <v>/</v>
      </c>
    </row>
    <row r="10" spans="1:8" s="2" customFormat="1" x14ac:dyDescent="0.25">
      <c r="A10" s="13"/>
      <c r="B10" s="14"/>
      <c r="C10" s="14"/>
      <c r="D10" s="14"/>
      <c r="E10" s="9" t="str">
        <f>_xlfn.IFNA(VLOOKUP(B10,NOT_SUPPORTED_ARTICLE!C:C,1,FALSE),"")</f>
        <v/>
      </c>
      <c r="F10" s="44" t="str">
        <f t="shared" si="0"/>
        <v/>
      </c>
      <c r="G10" s="44" t="str">
        <f t="shared" si="1"/>
        <v>/</v>
      </c>
      <c r="H10" s="44" t="str">
        <f t="shared" si="2"/>
        <v>/</v>
      </c>
    </row>
    <row r="11" spans="1:8" s="2" customFormat="1" x14ac:dyDescent="0.25">
      <c r="A11" s="12"/>
      <c r="B11" s="14"/>
      <c r="C11" s="14"/>
      <c r="D11" s="14"/>
      <c r="E11" s="9" t="str">
        <f>_xlfn.IFNA(VLOOKUP(B11,NOT_SUPPORTED_ARTICLE!C:C,1,FALSE),"")</f>
        <v/>
      </c>
      <c r="F11" s="44" t="str">
        <f t="shared" si="0"/>
        <v/>
      </c>
      <c r="G11" s="44" t="str">
        <f t="shared" si="1"/>
        <v>/</v>
      </c>
      <c r="H11" s="44" t="str">
        <f t="shared" si="2"/>
        <v>/</v>
      </c>
    </row>
    <row r="12" spans="1:8" s="2" customFormat="1" x14ac:dyDescent="0.25">
      <c r="A12" s="67" t="s">
        <v>119</v>
      </c>
      <c r="B12" s="14"/>
      <c r="C12" s="14"/>
      <c r="D12" s="14"/>
      <c r="E12" s="9" t="str">
        <f>_xlfn.IFNA(VLOOKUP(B12,NOT_SUPPORTED_ARTICLE!C:C,1,FALSE),"")</f>
        <v/>
      </c>
      <c r="F12" s="44" t="str">
        <f t="shared" si="0"/>
        <v/>
      </c>
      <c r="G12" s="44" t="str">
        <f t="shared" si="1"/>
        <v>/</v>
      </c>
      <c r="H12" s="44" t="str">
        <f t="shared" si="2"/>
        <v>/</v>
      </c>
    </row>
    <row r="13" spans="1:8" s="2" customFormat="1" x14ac:dyDescent="0.25">
      <c r="A13" s="67" t="s">
        <v>734</v>
      </c>
      <c r="B13" s="14"/>
      <c r="C13" s="14"/>
      <c r="D13" s="14"/>
      <c r="E13" s="9" t="str">
        <f>_xlfn.IFNA(VLOOKUP(B13,NOT_SUPPORTED_ARTICLE!C:C,1,FALSE),"")</f>
        <v/>
      </c>
      <c r="F13" s="44" t="str">
        <f t="shared" si="0"/>
        <v/>
      </c>
      <c r="G13" s="44" t="str">
        <f t="shared" si="1"/>
        <v>/</v>
      </c>
      <c r="H13" s="44" t="str">
        <f t="shared" si="2"/>
        <v>/</v>
      </c>
    </row>
    <row r="14" spans="1:8" s="2" customFormat="1" x14ac:dyDescent="0.25">
      <c r="A14" s="4">
        <f>COUNTIFS(C:C,"=New",D:D,"=articles/virtual-machines",E:E,"")+COUNTIFS(C:C,"=New",D:D,"=articles/virtual-machines/*",E:E,"")++COUNTIFS(C:C,"=New",D:D,"=articles/virtual-machines/*/*",E:E,"")</f>
        <v>0</v>
      </c>
      <c r="B14" s="14"/>
      <c r="C14" s="14"/>
      <c r="D14" s="14"/>
      <c r="E14" s="9" t="str">
        <f>_xlfn.IFNA(VLOOKUP(B14,NOT_SUPPORTED_ARTICLE!C:C,1,FALSE),"")</f>
        <v/>
      </c>
      <c r="F14" s="44" t="str">
        <f t="shared" si="0"/>
        <v/>
      </c>
      <c r="G14" s="44" t="str">
        <f t="shared" si="1"/>
        <v>/</v>
      </c>
      <c r="H14" s="44" t="str">
        <f t="shared" si="2"/>
        <v>/</v>
      </c>
    </row>
    <row r="15" spans="1:8" s="2" customFormat="1" x14ac:dyDescent="0.25">
      <c r="A15" s="3" t="s">
        <v>127</v>
      </c>
      <c r="B15" s="14"/>
      <c r="C15" s="14"/>
      <c r="D15" s="14"/>
      <c r="E15" s="9" t="str">
        <f>_xlfn.IFNA(VLOOKUP(B15,NOT_SUPPORTED_ARTICLE!C:C,1,FALSE),"")</f>
        <v/>
      </c>
      <c r="F15" s="44" t="str">
        <f t="shared" si="0"/>
        <v/>
      </c>
      <c r="G15" s="44" t="str">
        <f t="shared" si="1"/>
        <v>/</v>
      </c>
      <c r="H15" s="44" t="str">
        <f t="shared" si="2"/>
        <v>/</v>
      </c>
    </row>
    <row r="16" spans="1:8" s="2" customFormat="1" x14ac:dyDescent="0.25">
      <c r="A16" s="10">
        <f>COUNTIFS(C:C,"=New",D:D,"=includes")</f>
        <v>0</v>
      </c>
      <c r="B16" s="14"/>
      <c r="C16" s="14"/>
      <c r="D16" s="14"/>
      <c r="E16" s="9" t="str">
        <f>_xlfn.IFNA(VLOOKUP(B16,NOT_SUPPORTED_ARTICLE!C:C,1,FALSE),"")</f>
        <v/>
      </c>
      <c r="F16" s="44" t="str">
        <f t="shared" si="0"/>
        <v/>
      </c>
      <c r="G16" s="44" t="str">
        <f t="shared" si="1"/>
        <v>/</v>
      </c>
      <c r="H16" s="44" t="str">
        <f t="shared" si="2"/>
        <v>/</v>
      </c>
    </row>
    <row r="17" spans="1:8" s="2" customFormat="1" x14ac:dyDescent="0.25">
      <c r="A17" s="12"/>
      <c r="B17" s="14"/>
      <c r="C17" s="14"/>
      <c r="D17" s="14"/>
      <c r="E17" s="9" t="str">
        <f>_xlfn.IFNA(VLOOKUP(B17,NOT_SUPPORTED_ARTICLE!C:C,1,FALSE),"")</f>
        <v/>
      </c>
      <c r="F17" s="44" t="str">
        <f t="shared" si="0"/>
        <v/>
      </c>
      <c r="G17" s="44" t="str">
        <f t="shared" si="1"/>
        <v>/</v>
      </c>
      <c r="H17" s="44" t="str">
        <f t="shared" si="2"/>
        <v>/</v>
      </c>
    </row>
    <row r="18" spans="1:8" s="2" customFormat="1" x14ac:dyDescent="0.25">
      <c r="A18" s="12"/>
      <c r="B18" s="14"/>
      <c r="C18" s="14"/>
      <c r="D18" s="14"/>
      <c r="E18" s="9" t="str">
        <f>_xlfn.IFNA(VLOOKUP(B18,NOT_SUPPORTED_ARTICLE!C:C,1,FALSE),"")</f>
        <v/>
      </c>
      <c r="F18" s="44" t="str">
        <f t="shared" si="0"/>
        <v/>
      </c>
      <c r="G18" s="44" t="str">
        <f t="shared" si="1"/>
        <v>/</v>
      </c>
      <c r="H18" s="44" t="str">
        <f t="shared" si="2"/>
        <v>/</v>
      </c>
    </row>
    <row r="19" spans="1:8" s="2" customFormat="1" x14ac:dyDescent="0.25">
      <c r="A19" s="12"/>
      <c r="B19" s="14"/>
      <c r="C19" s="14"/>
      <c r="D19" s="14"/>
      <c r="E19" s="9" t="str">
        <f>_xlfn.IFNA(VLOOKUP(B19,NOT_SUPPORTED_ARTICLE!C:C,1,FALSE),"")</f>
        <v/>
      </c>
      <c r="F19" s="44" t="str">
        <f t="shared" si="0"/>
        <v/>
      </c>
      <c r="G19" s="44" t="str">
        <f t="shared" si="1"/>
        <v>/</v>
      </c>
      <c r="H19" s="44" t="str">
        <f t="shared" si="2"/>
        <v>/</v>
      </c>
    </row>
    <row r="20" spans="1:8" s="2" customFormat="1" x14ac:dyDescent="0.25">
      <c r="A20" s="12"/>
      <c r="B20" s="14"/>
      <c r="C20" s="14"/>
      <c r="D20" s="14"/>
      <c r="E20" s="9" t="str">
        <f>_xlfn.IFNA(VLOOKUP(B20,NOT_SUPPORTED_ARTICLE!C:C,1,FALSE),"")</f>
        <v/>
      </c>
      <c r="F20" s="44" t="str">
        <f t="shared" si="0"/>
        <v/>
      </c>
      <c r="G20" s="44" t="str">
        <f t="shared" si="1"/>
        <v>/</v>
      </c>
      <c r="H20" s="44" t="str">
        <f t="shared" si="2"/>
        <v>/</v>
      </c>
    </row>
    <row r="21" spans="1:8" s="2" customFormat="1" ht="16.5" customHeight="1" x14ac:dyDescent="0.25">
      <c r="A21" s="13"/>
      <c r="B21" s="14"/>
      <c r="C21" s="14"/>
      <c r="D21" s="14"/>
      <c r="E21" s="9" t="str">
        <f>_xlfn.IFNA(VLOOKUP(B21,NOT_SUPPORTED_ARTICLE!C:C,1,FALSE),"")</f>
        <v/>
      </c>
      <c r="F21" s="44" t="str">
        <f t="shared" si="0"/>
        <v/>
      </c>
      <c r="G21" s="44" t="str">
        <f t="shared" si="1"/>
        <v>/</v>
      </c>
      <c r="H21" s="44" t="str">
        <f t="shared" si="2"/>
        <v>/</v>
      </c>
    </row>
    <row r="22" spans="1:8" x14ac:dyDescent="0.25">
      <c r="A22" s="12"/>
      <c r="B22" s="14"/>
      <c r="C22" s="14"/>
      <c r="D22" s="14"/>
      <c r="E22" s="9" t="str">
        <f>_xlfn.IFNA(VLOOKUP(B22,NOT_SUPPORTED_ARTICLE!C:C,1,FALSE),"")</f>
        <v/>
      </c>
      <c r="F22" s="44" t="str">
        <f t="shared" si="0"/>
        <v/>
      </c>
      <c r="G22" s="44" t="str">
        <f t="shared" si="1"/>
        <v>/</v>
      </c>
      <c r="H22" s="44" t="str">
        <f t="shared" si="2"/>
        <v>/</v>
      </c>
    </row>
    <row r="23" spans="1:8" x14ac:dyDescent="0.25">
      <c r="B23" s="14"/>
      <c r="C23" s="14"/>
      <c r="D23" s="14"/>
      <c r="E23" s="9" t="str">
        <f>_xlfn.IFNA(VLOOKUP(B23,NOT_SUPPORTED_ARTICLE!C:C,1,FALSE),"")</f>
        <v/>
      </c>
      <c r="F23" s="44" t="str">
        <f t="shared" si="0"/>
        <v/>
      </c>
      <c r="G23" s="44" t="str">
        <f t="shared" si="1"/>
        <v>/</v>
      </c>
      <c r="H23" s="44" t="str">
        <f t="shared" si="2"/>
        <v>/</v>
      </c>
    </row>
    <row r="24" spans="1:8" x14ac:dyDescent="0.25">
      <c r="B24" s="14"/>
      <c r="C24" s="14"/>
      <c r="D24" s="14"/>
      <c r="E24" s="9" t="str">
        <f>_xlfn.IFNA(VLOOKUP(B24,NOT_SUPPORTED_ARTICLE!C:C,1,FALSE),"")</f>
        <v/>
      </c>
      <c r="F24" s="44" t="str">
        <f t="shared" si="0"/>
        <v/>
      </c>
      <c r="G24" s="44" t="str">
        <f t="shared" si="1"/>
        <v>/</v>
      </c>
      <c r="H24" s="44" t="str">
        <f t="shared" si="2"/>
        <v>/</v>
      </c>
    </row>
    <row r="25" spans="1:8" x14ac:dyDescent="0.25">
      <c r="B25" s="14"/>
      <c r="C25" s="14"/>
      <c r="D25" s="14"/>
      <c r="E25" s="9" t="str">
        <f>_xlfn.IFNA(VLOOKUP(B25,NOT_SUPPORTED_ARTICLE!C:C,1,FALSE),"")</f>
        <v/>
      </c>
      <c r="F25" s="44" t="str">
        <f t="shared" si="0"/>
        <v/>
      </c>
      <c r="G25" s="44" t="str">
        <f t="shared" si="1"/>
        <v>/</v>
      </c>
      <c r="H25" s="44" t="str">
        <f t="shared" si="2"/>
        <v>/</v>
      </c>
    </row>
    <row r="26" spans="1:8" x14ac:dyDescent="0.25">
      <c r="B26" s="14"/>
      <c r="C26" s="14"/>
      <c r="D26" s="14"/>
      <c r="E26" s="9" t="str">
        <f>_xlfn.IFNA(VLOOKUP(B26,NOT_SUPPORTED_ARTICLE!C:C,1,FALSE),"")</f>
        <v/>
      </c>
      <c r="F26" s="44" t="str">
        <f t="shared" si="0"/>
        <v/>
      </c>
      <c r="G26" s="44" t="str">
        <f t="shared" si="1"/>
        <v>/</v>
      </c>
      <c r="H26" s="44" t="str">
        <f t="shared" si="2"/>
        <v>/</v>
      </c>
    </row>
    <row r="27" spans="1:8" x14ac:dyDescent="0.25">
      <c r="B27" s="14"/>
      <c r="C27" s="14"/>
      <c r="D27" s="14"/>
      <c r="E27" s="9" t="str">
        <f>_xlfn.IFNA(VLOOKUP(B27,NOT_SUPPORTED_ARTICLE!C:C,1,FALSE),"")</f>
        <v/>
      </c>
      <c r="F27" s="44" t="str">
        <f t="shared" si="0"/>
        <v/>
      </c>
      <c r="G27" s="44" t="str">
        <f t="shared" si="1"/>
        <v>/</v>
      </c>
      <c r="H27" s="44" t="str">
        <f t="shared" si="2"/>
        <v>/</v>
      </c>
    </row>
    <row r="28" spans="1:8" x14ac:dyDescent="0.25">
      <c r="B28" s="14"/>
      <c r="C28" s="14"/>
      <c r="D28" s="14"/>
      <c r="E28" s="9" t="str">
        <f>_xlfn.IFNA(VLOOKUP(B28,NOT_SUPPORTED_ARTICLE!C:C,1,FALSE),"")</f>
        <v/>
      </c>
      <c r="F28" s="44" t="str">
        <f t="shared" si="0"/>
        <v/>
      </c>
      <c r="G28" s="44" t="str">
        <f t="shared" si="1"/>
        <v>/</v>
      </c>
      <c r="H28" s="44" t="str">
        <f t="shared" si="2"/>
        <v>/</v>
      </c>
    </row>
    <row r="29" spans="1:8" x14ac:dyDescent="0.25">
      <c r="B29" s="14"/>
      <c r="C29" s="14"/>
      <c r="D29" s="14"/>
      <c r="E29" s="9" t="str">
        <f>_xlfn.IFNA(VLOOKUP(B29,NOT_SUPPORTED_ARTICLE!C:C,1,FALSE),"")</f>
        <v/>
      </c>
      <c r="F29" s="44" t="str">
        <f t="shared" si="0"/>
        <v/>
      </c>
      <c r="G29" s="44" t="str">
        <f t="shared" si="1"/>
        <v>/</v>
      </c>
      <c r="H29" s="44" t="str">
        <f t="shared" si="2"/>
        <v>/</v>
      </c>
    </row>
    <row r="30" spans="1:8" x14ac:dyDescent="0.25">
      <c r="B30" s="14"/>
      <c r="C30" s="14"/>
      <c r="D30" s="14"/>
      <c r="E30" s="9" t="str">
        <f>_xlfn.IFNA(VLOOKUP(B30,NOT_SUPPORTED_ARTICLE!C:C,1,FALSE),"")</f>
        <v/>
      </c>
      <c r="F30" s="44" t="str">
        <f t="shared" si="0"/>
        <v/>
      </c>
      <c r="G30" s="44" t="str">
        <f t="shared" si="1"/>
        <v>/</v>
      </c>
      <c r="H30" s="44" t="str">
        <f t="shared" si="2"/>
        <v>/</v>
      </c>
    </row>
    <row r="31" spans="1:8" x14ac:dyDescent="0.25">
      <c r="B31" s="14"/>
      <c r="C31" s="14"/>
      <c r="D31" s="14"/>
      <c r="E31" s="9" t="str">
        <f>_xlfn.IFNA(VLOOKUP(B31,NOT_SUPPORTED_ARTICLE!C:C,1,FALSE),"")</f>
        <v/>
      </c>
      <c r="F31" s="44" t="str">
        <f t="shared" si="0"/>
        <v/>
      </c>
      <c r="G31" s="44" t="str">
        <f t="shared" si="1"/>
        <v>/</v>
      </c>
      <c r="H31" s="44" t="str">
        <f t="shared" si="2"/>
        <v>/</v>
      </c>
    </row>
    <row r="32" spans="1:8" x14ac:dyDescent="0.25">
      <c r="B32" s="14"/>
      <c r="C32" s="14"/>
      <c r="D32" s="14"/>
      <c r="E32" s="9" t="str">
        <f>_xlfn.IFNA(VLOOKUP(B32,NOT_SUPPORTED_ARTICLE!C:C,1,FALSE),"")</f>
        <v/>
      </c>
      <c r="F32" s="44" t="str">
        <f t="shared" si="0"/>
        <v/>
      </c>
      <c r="G32" s="44" t="str">
        <f t="shared" si="1"/>
        <v>/</v>
      </c>
      <c r="H32" s="44" t="str">
        <f t="shared" si="2"/>
        <v>/</v>
      </c>
    </row>
    <row r="33" spans="1:8" s="2" customFormat="1" x14ac:dyDescent="0.25">
      <c r="A33" s="12"/>
      <c r="B33" s="14"/>
      <c r="C33" s="14"/>
      <c r="D33" s="14"/>
      <c r="E33" s="9" t="str">
        <f>_xlfn.IFNA(VLOOKUP(B33,NOT_SUPPORTED_ARTICLE!C:C,1,FALSE),"")</f>
        <v/>
      </c>
      <c r="F33" s="44" t="str">
        <f t="shared" si="0"/>
        <v/>
      </c>
      <c r="G33" s="44" t="str">
        <f t="shared" si="1"/>
        <v>/</v>
      </c>
      <c r="H33" s="44" t="str">
        <f t="shared" si="2"/>
        <v>/</v>
      </c>
    </row>
    <row r="34" spans="1:8" s="2" customFormat="1" x14ac:dyDescent="0.25">
      <c r="A34" s="12"/>
      <c r="B34" s="14"/>
      <c r="C34" s="14"/>
      <c r="D34" s="14"/>
      <c r="E34" s="9" t="str">
        <f>_xlfn.IFNA(VLOOKUP(B34,NOT_SUPPORTED_ARTICLE!C:C,1,FALSE),"")</f>
        <v/>
      </c>
      <c r="F34" s="44" t="str">
        <f t="shared" si="0"/>
        <v/>
      </c>
      <c r="G34" s="44" t="str">
        <f t="shared" si="1"/>
        <v>/</v>
      </c>
      <c r="H34" s="44" t="str">
        <f t="shared" si="2"/>
        <v>/</v>
      </c>
    </row>
    <row r="35" spans="1:8" s="2" customFormat="1" x14ac:dyDescent="0.25">
      <c r="A35" s="12"/>
      <c r="B35" s="14"/>
      <c r="C35" s="14"/>
      <c r="D35" s="14"/>
      <c r="E35" s="9" t="str">
        <f>_xlfn.IFNA(VLOOKUP(B35,NOT_SUPPORTED_ARTICLE!C:C,1,FALSE),"")</f>
        <v/>
      </c>
      <c r="F35" s="44" t="str">
        <f t="shared" si="0"/>
        <v/>
      </c>
      <c r="G35" s="44" t="str">
        <f t="shared" si="1"/>
        <v>/</v>
      </c>
      <c r="H35" s="44" t="str">
        <f t="shared" si="2"/>
        <v>/</v>
      </c>
    </row>
    <row r="36" spans="1:8" s="2" customFormat="1" x14ac:dyDescent="0.25">
      <c r="A36" s="12"/>
      <c r="B36" s="14"/>
      <c r="C36" s="14"/>
      <c r="D36" s="14"/>
      <c r="E36" s="9" t="str">
        <f>_xlfn.IFNA(VLOOKUP(B36,NOT_SUPPORTED_ARTICLE!C:C,1,FALSE),"")</f>
        <v/>
      </c>
      <c r="F36" s="44" t="str">
        <f t="shared" si="0"/>
        <v/>
      </c>
      <c r="G36" s="44" t="str">
        <f t="shared" si="1"/>
        <v>/</v>
      </c>
      <c r="H36" s="44" t="str">
        <f t="shared" si="2"/>
        <v>/</v>
      </c>
    </row>
    <row r="37" spans="1:8" s="2" customFormat="1" x14ac:dyDescent="0.25">
      <c r="A37" s="12"/>
      <c r="B37" s="14"/>
      <c r="C37" s="14"/>
      <c r="D37" s="14"/>
      <c r="E37" s="9" t="str">
        <f>_xlfn.IFNA(VLOOKUP(B37,NOT_SUPPORTED_ARTICLE!C:C,1,FALSE),"")</f>
        <v/>
      </c>
      <c r="F37" s="44" t="str">
        <f t="shared" si="0"/>
        <v/>
      </c>
      <c r="G37" s="44" t="str">
        <f t="shared" si="1"/>
        <v>/</v>
      </c>
      <c r="H37" s="44" t="str">
        <f t="shared" si="2"/>
        <v>/</v>
      </c>
    </row>
    <row r="38" spans="1:8" s="2" customFormat="1" x14ac:dyDescent="0.25">
      <c r="A38" s="12"/>
      <c r="B38" s="14"/>
      <c r="C38" s="14"/>
      <c r="D38" s="14"/>
      <c r="E38" s="9" t="str">
        <f>_xlfn.IFNA(VLOOKUP(B38,NOT_SUPPORTED_ARTICLE!C:C,1,FALSE),"")</f>
        <v/>
      </c>
      <c r="F38" s="44" t="str">
        <f t="shared" si="0"/>
        <v/>
      </c>
      <c r="G38" s="44" t="str">
        <f t="shared" si="1"/>
        <v>/</v>
      </c>
      <c r="H38" s="44" t="str">
        <f t="shared" si="2"/>
        <v>/</v>
      </c>
    </row>
    <row r="39" spans="1:8" s="2" customFormat="1" x14ac:dyDescent="0.25">
      <c r="A39" s="12"/>
      <c r="B39" s="14"/>
      <c r="C39" s="14"/>
      <c r="D39" s="14"/>
      <c r="E39" s="9" t="str">
        <f>_xlfn.IFNA(VLOOKUP(B39,NOT_SUPPORTED_ARTICLE!C:C,1,FALSE),"")</f>
        <v/>
      </c>
      <c r="F39" s="44" t="str">
        <f t="shared" si="0"/>
        <v/>
      </c>
      <c r="G39" s="44" t="str">
        <f t="shared" si="1"/>
        <v>/</v>
      </c>
      <c r="H39" s="44" t="str">
        <f t="shared" si="2"/>
        <v>/</v>
      </c>
    </row>
    <row r="40" spans="1:8" s="2" customFormat="1" x14ac:dyDescent="0.25">
      <c r="A40" s="12"/>
      <c r="B40" s="14"/>
      <c r="C40" s="14"/>
      <c r="D40" s="14"/>
      <c r="E40" s="9" t="str">
        <f>_xlfn.IFNA(VLOOKUP(B40,NOT_SUPPORTED_ARTICLE!C:C,1,FALSE),"")</f>
        <v/>
      </c>
      <c r="F40" s="44" t="str">
        <f t="shared" si="0"/>
        <v/>
      </c>
      <c r="G40" s="44" t="str">
        <f t="shared" si="1"/>
        <v>/</v>
      </c>
      <c r="H40" s="44" t="str">
        <f t="shared" si="2"/>
        <v>/</v>
      </c>
    </row>
    <row r="41" spans="1:8" s="2" customFormat="1" x14ac:dyDescent="0.25">
      <c r="A41" s="12"/>
      <c r="B41" s="14"/>
      <c r="C41" s="14"/>
      <c r="D41" s="14"/>
      <c r="E41" s="9" t="str">
        <f>_xlfn.IFNA(VLOOKUP(B41,NOT_SUPPORTED_ARTICLE!C:C,1,FALSE),"")</f>
        <v/>
      </c>
      <c r="F41" s="44" t="str">
        <f t="shared" si="0"/>
        <v/>
      </c>
      <c r="G41" s="44" t="str">
        <f t="shared" si="1"/>
        <v>/</v>
      </c>
      <c r="H41" s="44" t="str">
        <f t="shared" si="2"/>
        <v>/</v>
      </c>
    </row>
    <row r="42" spans="1:8" s="2" customFormat="1" x14ac:dyDescent="0.25">
      <c r="A42" s="12"/>
      <c r="B42" s="14"/>
      <c r="C42" s="14"/>
      <c r="D42" s="14"/>
      <c r="E42" s="9" t="str">
        <f>_xlfn.IFNA(VLOOKUP(B42,NOT_SUPPORTED_ARTICLE!C:C,1,FALSE),"")</f>
        <v/>
      </c>
      <c r="F42" s="44" t="str">
        <f t="shared" si="0"/>
        <v/>
      </c>
      <c r="G42" s="44" t="str">
        <f t="shared" si="1"/>
        <v>/</v>
      </c>
      <c r="H42" s="44" t="str">
        <f t="shared" si="2"/>
        <v>/</v>
      </c>
    </row>
    <row r="43" spans="1:8" s="2" customFormat="1" x14ac:dyDescent="0.25">
      <c r="A43" s="12"/>
      <c r="B43" s="14"/>
      <c r="C43" s="14"/>
      <c r="D43" s="14"/>
      <c r="E43" s="9" t="str">
        <f>_xlfn.IFNA(VLOOKUP(B43,NOT_SUPPORTED_ARTICLE!C:C,1,FALSE),"")</f>
        <v/>
      </c>
      <c r="F43" s="44" t="str">
        <f t="shared" si="0"/>
        <v/>
      </c>
      <c r="G43" s="44" t="str">
        <f t="shared" si="1"/>
        <v>/</v>
      </c>
      <c r="H43" s="44" t="str">
        <f t="shared" si="2"/>
        <v>/</v>
      </c>
    </row>
    <row r="44" spans="1:8" s="2" customFormat="1" x14ac:dyDescent="0.25">
      <c r="A44" s="12"/>
      <c r="B44" s="14"/>
      <c r="C44" s="14"/>
      <c r="D44" s="14"/>
      <c r="E44" s="9" t="str">
        <f>_xlfn.IFNA(VLOOKUP(B44,NOT_SUPPORTED_ARTICLE!C:C,1,FALSE),"")</f>
        <v/>
      </c>
      <c r="F44" s="44" t="str">
        <f t="shared" si="0"/>
        <v/>
      </c>
      <c r="G44" s="44" t="str">
        <f t="shared" si="1"/>
        <v>/</v>
      </c>
      <c r="H44" s="44" t="str">
        <f t="shared" si="2"/>
        <v>/</v>
      </c>
    </row>
    <row r="45" spans="1:8" s="2" customFormat="1" x14ac:dyDescent="0.25">
      <c r="A45" s="12"/>
      <c r="B45" s="14"/>
      <c r="C45" s="14"/>
      <c r="D45" s="14"/>
      <c r="E45" s="9" t="str">
        <f>_xlfn.IFNA(VLOOKUP(B45,NOT_SUPPORTED_ARTICLE!C:C,1,FALSE),"")</f>
        <v/>
      </c>
      <c r="F45" s="44" t="str">
        <f t="shared" si="0"/>
        <v/>
      </c>
      <c r="G45" s="44" t="str">
        <f t="shared" si="1"/>
        <v>/</v>
      </c>
      <c r="H45" s="44" t="str">
        <f t="shared" si="2"/>
        <v>/</v>
      </c>
    </row>
    <row r="46" spans="1:8" s="2" customFormat="1" x14ac:dyDescent="0.25">
      <c r="A46" s="12"/>
      <c r="B46" s="14"/>
      <c r="C46" s="14"/>
      <c r="D46" s="14"/>
      <c r="E46" s="9" t="str">
        <f>_xlfn.IFNA(VLOOKUP(B46,NOT_SUPPORTED_ARTICLE!C:C,1,FALSE),"")</f>
        <v/>
      </c>
      <c r="F46" s="44" t="str">
        <f t="shared" si="0"/>
        <v/>
      </c>
      <c r="G46" s="44" t="str">
        <f t="shared" si="1"/>
        <v>/</v>
      </c>
      <c r="H46" s="44" t="str">
        <f t="shared" si="2"/>
        <v>/</v>
      </c>
    </row>
    <row r="47" spans="1:8" s="2" customFormat="1" x14ac:dyDescent="0.25">
      <c r="B47" s="14"/>
      <c r="C47" s="14"/>
      <c r="D47" s="14"/>
      <c r="E47" s="9" t="str">
        <f>_xlfn.IFNA(VLOOKUP(B47,NOT_SUPPORTED_ARTICLE!C:C,1,FALSE),"")</f>
        <v/>
      </c>
      <c r="F47" s="44" t="str">
        <f t="shared" si="0"/>
        <v/>
      </c>
      <c r="G47" s="44" t="str">
        <f t="shared" si="1"/>
        <v>/</v>
      </c>
      <c r="H47" s="44" t="str">
        <f t="shared" si="2"/>
        <v>/</v>
      </c>
    </row>
    <row r="48" spans="1:8" x14ac:dyDescent="0.25">
      <c r="B48" s="14"/>
      <c r="C48" s="14"/>
      <c r="D48" s="14"/>
      <c r="E48" s="9" t="str">
        <f>_xlfn.IFNA(VLOOKUP(B48,NOT_SUPPORTED_ARTICLE!C:C,1,FALSE),"")</f>
        <v/>
      </c>
      <c r="F48" s="44" t="str">
        <f t="shared" si="0"/>
        <v/>
      </c>
      <c r="G48" s="44" t="str">
        <f t="shared" si="1"/>
        <v>/</v>
      </c>
      <c r="H48" s="44" t="str">
        <f t="shared" si="2"/>
        <v>/</v>
      </c>
    </row>
    <row r="49" spans="1:8" s="2" customFormat="1" x14ac:dyDescent="0.25">
      <c r="B49" s="14"/>
      <c r="C49" s="14"/>
      <c r="D49" s="14"/>
      <c r="E49" s="9" t="str">
        <f>_xlfn.IFNA(VLOOKUP(B49,NOT_SUPPORTED_ARTICLE!C:C,1,FALSE),"")</f>
        <v/>
      </c>
      <c r="F49" s="44" t="str">
        <f t="shared" si="0"/>
        <v/>
      </c>
      <c r="G49" s="44" t="str">
        <f t="shared" si="1"/>
        <v>/</v>
      </c>
      <c r="H49" s="44" t="str">
        <f t="shared" si="2"/>
        <v>/</v>
      </c>
    </row>
    <row r="50" spans="1:8" s="2" customFormat="1" x14ac:dyDescent="0.25">
      <c r="B50" s="14"/>
      <c r="C50" s="14"/>
      <c r="D50" s="14"/>
      <c r="E50" s="9" t="str">
        <f>_xlfn.IFNA(VLOOKUP(B50,NOT_SUPPORTED_ARTICLE!C:C,1,FALSE),"")</f>
        <v/>
      </c>
      <c r="F50" s="44" t="str">
        <f t="shared" si="0"/>
        <v/>
      </c>
      <c r="G50" s="44" t="str">
        <f t="shared" si="1"/>
        <v>/</v>
      </c>
      <c r="H50" s="44" t="str">
        <f t="shared" si="2"/>
        <v>/</v>
      </c>
    </row>
    <row r="51" spans="1:8" s="2" customFormat="1" x14ac:dyDescent="0.25">
      <c r="B51" s="14"/>
      <c r="C51" s="14"/>
      <c r="D51" s="14"/>
      <c r="E51" s="9" t="str">
        <f>_xlfn.IFNA(VLOOKUP(B51,NOT_SUPPORTED_ARTICLE!C:C,1,FALSE),"")</f>
        <v/>
      </c>
      <c r="F51" s="44" t="str">
        <f t="shared" si="0"/>
        <v/>
      </c>
      <c r="G51" s="44" t="str">
        <f t="shared" si="1"/>
        <v>/</v>
      </c>
      <c r="H51" s="44" t="str">
        <f t="shared" si="2"/>
        <v>/</v>
      </c>
    </row>
    <row r="52" spans="1:8" s="2" customFormat="1" x14ac:dyDescent="0.25">
      <c r="A52" s="12"/>
      <c r="B52" s="14"/>
      <c r="C52" s="14"/>
      <c r="D52" s="14"/>
      <c r="E52" s="9" t="str">
        <f>_xlfn.IFNA(VLOOKUP(B52,NOT_SUPPORTED_ARTICLE!C:C,1,FALSE),"")</f>
        <v/>
      </c>
      <c r="F52" s="44" t="str">
        <f t="shared" si="0"/>
        <v/>
      </c>
      <c r="G52" s="44" t="str">
        <f t="shared" si="1"/>
        <v>/</v>
      </c>
      <c r="H52" s="44" t="str">
        <f t="shared" si="2"/>
        <v>/</v>
      </c>
    </row>
    <row r="53" spans="1:8" s="2" customFormat="1" x14ac:dyDescent="0.25">
      <c r="A53" s="12"/>
      <c r="B53" s="14"/>
      <c r="C53" s="14"/>
      <c r="D53" s="14"/>
      <c r="E53" s="9" t="str">
        <f>_xlfn.IFNA(VLOOKUP(B53,NOT_SUPPORTED_ARTICLE!C:C,1,FALSE),"")</f>
        <v/>
      </c>
      <c r="F53" s="44" t="str">
        <f t="shared" si="0"/>
        <v/>
      </c>
      <c r="G53" s="44" t="str">
        <f t="shared" si="1"/>
        <v>/</v>
      </c>
      <c r="H53" s="44" t="str">
        <f t="shared" si="2"/>
        <v>/</v>
      </c>
    </row>
    <row r="54" spans="1:8" s="2" customFormat="1" x14ac:dyDescent="0.25">
      <c r="A54" s="12"/>
      <c r="B54" s="14"/>
      <c r="C54" s="14"/>
      <c r="D54" s="14"/>
      <c r="E54" s="9" t="str">
        <f>_xlfn.IFNA(VLOOKUP(B54,NOT_SUPPORTED_ARTICLE!C:C,1,FALSE),"")</f>
        <v/>
      </c>
      <c r="F54" s="44" t="str">
        <f t="shared" si="0"/>
        <v/>
      </c>
      <c r="G54" s="44" t="str">
        <f t="shared" si="1"/>
        <v>/</v>
      </c>
      <c r="H54" s="44" t="str">
        <f t="shared" si="2"/>
        <v>/</v>
      </c>
    </row>
    <row r="55" spans="1:8" s="2" customFormat="1" x14ac:dyDescent="0.25">
      <c r="A55" s="12"/>
      <c r="B55" s="14"/>
      <c r="C55" s="14"/>
      <c r="D55" s="14"/>
      <c r="E55" s="9" t="str">
        <f>_xlfn.IFNA(VLOOKUP(B55,NOT_SUPPORTED_ARTICLE!C:C,1,FALSE),"")</f>
        <v/>
      </c>
      <c r="F55" s="44" t="str">
        <f t="shared" si="0"/>
        <v/>
      </c>
      <c r="G55" s="44" t="str">
        <f t="shared" si="1"/>
        <v>/</v>
      </c>
      <c r="H55" s="44" t="str">
        <f t="shared" si="2"/>
        <v>/</v>
      </c>
    </row>
    <row r="56" spans="1:8" s="2" customFormat="1" x14ac:dyDescent="0.25">
      <c r="A56" s="12"/>
      <c r="B56" s="14"/>
      <c r="C56" s="14"/>
      <c r="D56" s="14"/>
      <c r="E56" s="9" t="str">
        <f>_xlfn.IFNA(VLOOKUP(B56,NOT_SUPPORTED_ARTICLE!C:C,1,FALSE),"")</f>
        <v/>
      </c>
      <c r="F56" s="44" t="str">
        <f t="shared" si="0"/>
        <v/>
      </c>
      <c r="G56" s="44" t="str">
        <f t="shared" si="1"/>
        <v>/</v>
      </c>
      <c r="H56" s="44" t="str">
        <f t="shared" si="2"/>
        <v>/</v>
      </c>
    </row>
    <row r="57" spans="1:8" s="2" customFormat="1" x14ac:dyDescent="0.25">
      <c r="A57" s="12"/>
      <c r="B57" s="14"/>
      <c r="C57" s="14"/>
      <c r="D57" s="14"/>
      <c r="E57" s="9" t="str">
        <f>_xlfn.IFNA(VLOOKUP(B57,NOT_SUPPORTED_ARTICLE!C:C,1,FALSE),"")</f>
        <v/>
      </c>
      <c r="F57" s="44" t="str">
        <f t="shared" si="0"/>
        <v/>
      </c>
      <c r="G57" s="44" t="str">
        <f t="shared" si="1"/>
        <v>/</v>
      </c>
      <c r="H57" s="44" t="str">
        <f t="shared" si="2"/>
        <v>/</v>
      </c>
    </row>
    <row r="58" spans="1:8" s="2" customFormat="1" x14ac:dyDescent="0.25">
      <c r="A58" s="12"/>
      <c r="B58" s="14"/>
      <c r="C58" s="14"/>
      <c r="D58" s="14"/>
      <c r="E58" s="9" t="str">
        <f>_xlfn.IFNA(VLOOKUP(B58,NOT_SUPPORTED_ARTICLE!C:C,1,FALSE),"")</f>
        <v/>
      </c>
      <c r="F58" s="44" t="str">
        <f t="shared" si="0"/>
        <v/>
      </c>
      <c r="G58" s="44" t="str">
        <f t="shared" si="1"/>
        <v>/</v>
      </c>
      <c r="H58" s="44" t="str">
        <f t="shared" si="2"/>
        <v>/</v>
      </c>
    </row>
    <row r="59" spans="1:8" s="2" customFormat="1" x14ac:dyDescent="0.25">
      <c r="A59" s="12"/>
      <c r="B59" s="14"/>
      <c r="C59" s="14"/>
      <c r="D59" s="14"/>
      <c r="E59" s="9" t="str">
        <f>_xlfn.IFNA(VLOOKUP(B59,NOT_SUPPORTED_ARTICLE!C:C,1,FALSE),"")</f>
        <v/>
      </c>
      <c r="F59" s="44" t="str">
        <f t="shared" si="0"/>
        <v/>
      </c>
      <c r="G59" s="44" t="str">
        <f t="shared" si="1"/>
        <v>/</v>
      </c>
      <c r="H59" s="44" t="str">
        <f t="shared" si="2"/>
        <v>/</v>
      </c>
    </row>
    <row r="60" spans="1:8" s="2" customFormat="1" x14ac:dyDescent="0.25">
      <c r="A60" s="12"/>
      <c r="B60" s="14"/>
      <c r="C60" s="14"/>
      <c r="D60" s="14"/>
      <c r="E60" s="9" t="str">
        <f>_xlfn.IFNA(VLOOKUP(B60,NOT_SUPPORTED_ARTICLE!C:C,1,FALSE),"")</f>
        <v/>
      </c>
      <c r="F60" s="44" t="str">
        <f t="shared" si="0"/>
        <v/>
      </c>
      <c r="G60" s="44" t="str">
        <f t="shared" si="1"/>
        <v>/</v>
      </c>
      <c r="H60" s="44" t="str">
        <f t="shared" si="2"/>
        <v>/</v>
      </c>
    </row>
    <row r="61" spans="1:8" s="2" customFormat="1" x14ac:dyDescent="0.25">
      <c r="A61" s="10"/>
      <c r="B61" s="14"/>
      <c r="C61" s="14"/>
      <c r="D61" s="14"/>
      <c r="E61" s="9" t="str">
        <f>_xlfn.IFNA(VLOOKUP(B61,NOT_SUPPORTED_ARTICLE!C:C,1,FALSE),"")</f>
        <v/>
      </c>
      <c r="F61" s="44" t="str">
        <f t="shared" si="0"/>
        <v/>
      </c>
      <c r="G61" s="44" t="str">
        <f t="shared" si="1"/>
        <v>/</v>
      </c>
      <c r="H61" s="44" t="str">
        <f t="shared" si="2"/>
        <v>/</v>
      </c>
    </row>
    <row r="62" spans="1:8" s="2" customFormat="1" x14ac:dyDescent="0.25">
      <c r="A62" s="12"/>
      <c r="B62" s="14"/>
      <c r="C62" s="14"/>
      <c r="D62" s="14"/>
      <c r="E62" s="9" t="str">
        <f>_xlfn.IFNA(VLOOKUP(B62,NOT_SUPPORTED_ARTICLE!C:C,1,FALSE),"")</f>
        <v/>
      </c>
      <c r="F62" s="44" t="str">
        <f t="shared" si="0"/>
        <v/>
      </c>
      <c r="G62" s="44" t="str">
        <f t="shared" si="1"/>
        <v>/</v>
      </c>
      <c r="H62" s="44" t="str">
        <f t="shared" si="2"/>
        <v>/</v>
      </c>
    </row>
    <row r="63" spans="1:8" s="2" customFormat="1" x14ac:dyDescent="0.25">
      <c r="A63" s="12"/>
      <c r="B63" s="14"/>
      <c r="C63" s="14"/>
      <c r="D63" s="14"/>
      <c r="E63" s="9" t="str">
        <f>_xlfn.IFNA(VLOOKUP(B63,NOT_SUPPORTED_ARTICLE!C:C,1,FALSE),"")</f>
        <v/>
      </c>
      <c r="F63" s="44" t="str">
        <f t="shared" si="0"/>
        <v/>
      </c>
      <c r="G63" s="44" t="str">
        <f t="shared" si="1"/>
        <v>/</v>
      </c>
      <c r="H63" s="44" t="str">
        <f t="shared" si="2"/>
        <v>/</v>
      </c>
    </row>
    <row r="64" spans="1:8" s="2" customFormat="1" x14ac:dyDescent="0.25">
      <c r="A64" s="12"/>
      <c r="B64" s="14"/>
      <c r="C64" s="14"/>
      <c r="D64" s="14"/>
      <c r="E64" s="9" t="str">
        <f>_xlfn.IFNA(VLOOKUP(B64,NOT_SUPPORTED_ARTICLE!C:C,1,FALSE),"")</f>
        <v/>
      </c>
      <c r="F64" s="44" t="str">
        <f t="shared" ref="F64:F127" si="3">SUBSTITUTE(D64,"\","/")</f>
        <v/>
      </c>
      <c r="G64" s="44" t="str">
        <f t="shared" ref="G64:G127" si="4">SUBSTITUTE(D64 &amp; "/" &amp; B64,"\","/")</f>
        <v>/</v>
      </c>
      <c r="H64" s="44" t="str">
        <f t="shared" si="2"/>
        <v>/</v>
      </c>
    </row>
    <row r="65" spans="1:8" s="2" customFormat="1" x14ac:dyDescent="0.25">
      <c r="A65" s="12"/>
      <c r="B65" s="14"/>
      <c r="C65" s="14"/>
      <c r="D65" s="14"/>
      <c r="E65" s="9" t="str">
        <f>_xlfn.IFNA(VLOOKUP(B65,NOT_SUPPORTED_ARTICLE!C:C,1,FALSE),"")</f>
        <v/>
      </c>
      <c r="F65" s="44" t="str">
        <f t="shared" si="3"/>
        <v/>
      </c>
      <c r="G65" s="44" t="str">
        <f t="shared" si="4"/>
        <v>/</v>
      </c>
      <c r="H65" s="44" t="str">
        <f t="shared" si="2"/>
        <v>/</v>
      </c>
    </row>
    <row r="66" spans="1:8" s="2" customFormat="1" x14ac:dyDescent="0.25">
      <c r="A66" s="12"/>
      <c r="B66" s="14"/>
      <c r="C66" s="14"/>
      <c r="D66" s="14"/>
      <c r="E66" s="9" t="str">
        <f>_xlfn.IFNA(VLOOKUP(B66,NOT_SUPPORTED_ARTICLE!C:C,1,FALSE),"")</f>
        <v/>
      </c>
      <c r="F66" s="44" t="str">
        <f t="shared" si="3"/>
        <v/>
      </c>
      <c r="G66" s="44" t="str">
        <f t="shared" si="4"/>
        <v>/</v>
      </c>
      <c r="H66" s="44" t="str">
        <f t="shared" si="2"/>
        <v>/</v>
      </c>
    </row>
    <row r="67" spans="1:8" s="2" customFormat="1" x14ac:dyDescent="0.25">
      <c r="A67" s="12"/>
      <c r="B67" s="14"/>
      <c r="C67" s="14"/>
      <c r="D67" s="14"/>
      <c r="E67" s="9" t="str">
        <f>_xlfn.IFNA(VLOOKUP(B67,NOT_SUPPORTED_ARTICLE!C:C,1,FALSE),"")</f>
        <v/>
      </c>
      <c r="F67" s="44" t="str">
        <f t="shared" si="3"/>
        <v/>
      </c>
      <c r="G67" s="44" t="str">
        <f t="shared" si="4"/>
        <v>/</v>
      </c>
      <c r="H67" s="44" t="str">
        <f t="shared" ref="H67:H130" si="5">SUBSTITUTE(G67,"articles/","")</f>
        <v>/</v>
      </c>
    </row>
    <row r="68" spans="1:8" s="2" customFormat="1" x14ac:dyDescent="0.25">
      <c r="A68" s="12"/>
      <c r="B68" s="14"/>
      <c r="C68" s="14"/>
      <c r="D68" s="14"/>
      <c r="E68" s="9" t="str">
        <f>_xlfn.IFNA(VLOOKUP(B68,NOT_SUPPORTED_ARTICLE!C:C,1,FALSE),"")</f>
        <v/>
      </c>
      <c r="F68" s="44" t="str">
        <f t="shared" si="3"/>
        <v/>
      </c>
      <c r="G68" s="44" t="str">
        <f t="shared" si="4"/>
        <v>/</v>
      </c>
      <c r="H68" s="44" t="str">
        <f t="shared" si="5"/>
        <v>/</v>
      </c>
    </row>
    <row r="69" spans="1:8" s="2" customFormat="1" x14ac:dyDescent="0.25">
      <c r="A69" s="12"/>
      <c r="B69" s="14"/>
      <c r="C69" s="14"/>
      <c r="D69" s="14"/>
      <c r="E69" s="9" t="str">
        <f>_xlfn.IFNA(VLOOKUP(B69,NOT_SUPPORTED_ARTICLE!C:C,1,FALSE),"")</f>
        <v/>
      </c>
      <c r="F69" s="44" t="str">
        <f t="shared" si="3"/>
        <v/>
      </c>
      <c r="G69" s="44" t="str">
        <f t="shared" si="4"/>
        <v>/</v>
      </c>
      <c r="H69" s="44" t="str">
        <f t="shared" si="5"/>
        <v>/</v>
      </c>
    </row>
    <row r="70" spans="1:8" s="2" customFormat="1" x14ac:dyDescent="0.25">
      <c r="A70" s="12"/>
      <c r="B70" s="14"/>
      <c r="C70" s="14"/>
      <c r="D70" s="14"/>
      <c r="E70" s="9" t="str">
        <f>_xlfn.IFNA(VLOOKUP(B70,NOT_SUPPORTED_ARTICLE!C:C,1,FALSE),"")</f>
        <v/>
      </c>
      <c r="F70" s="44" t="str">
        <f t="shared" si="3"/>
        <v/>
      </c>
      <c r="G70" s="44" t="str">
        <f t="shared" si="4"/>
        <v>/</v>
      </c>
      <c r="H70" s="44" t="str">
        <f t="shared" si="5"/>
        <v>/</v>
      </c>
    </row>
    <row r="71" spans="1:8" s="2" customFormat="1" x14ac:dyDescent="0.25">
      <c r="A71" s="12"/>
      <c r="B71" s="14"/>
      <c r="C71" s="14"/>
      <c r="D71" s="14"/>
      <c r="E71" s="9" t="str">
        <f>_xlfn.IFNA(VLOOKUP(B71,NOT_SUPPORTED_ARTICLE!C:C,1,FALSE),"")</f>
        <v/>
      </c>
      <c r="F71" s="44" t="str">
        <f t="shared" si="3"/>
        <v/>
      </c>
      <c r="G71" s="44" t="str">
        <f t="shared" si="4"/>
        <v>/</v>
      </c>
      <c r="H71" s="44" t="str">
        <f t="shared" si="5"/>
        <v>/</v>
      </c>
    </row>
    <row r="72" spans="1:8" s="2" customFormat="1" x14ac:dyDescent="0.25">
      <c r="A72" s="12"/>
      <c r="B72" s="14"/>
      <c r="C72" s="14"/>
      <c r="D72" s="14"/>
      <c r="E72" s="9" t="str">
        <f>_xlfn.IFNA(VLOOKUP(B72,NOT_SUPPORTED_ARTICLE!C:C,1,FALSE),"")</f>
        <v/>
      </c>
      <c r="F72" s="44" t="str">
        <f t="shared" si="3"/>
        <v/>
      </c>
      <c r="G72" s="44" t="str">
        <f t="shared" si="4"/>
        <v>/</v>
      </c>
      <c r="H72" s="44" t="str">
        <f t="shared" si="5"/>
        <v>/</v>
      </c>
    </row>
    <row r="73" spans="1:8" s="2" customFormat="1" x14ac:dyDescent="0.25">
      <c r="A73" s="12"/>
      <c r="B73" s="14"/>
      <c r="C73" s="14"/>
      <c r="D73" s="14"/>
      <c r="E73" s="9" t="str">
        <f>_xlfn.IFNA(VLOOKUP(B73,NOT_SUPPORTED_ARTICLE!C:C,1,FALSE),"")</f>
        <v/>
      </c>
      <c r="F73" s="44" t="str">
        <f t="shared" si="3"/>
        <v/>
      </c>
      <c r="G73" s="44" t="str">
        <f t="shared" si="4"/>
        <v>/</v>
      </c>
      <c r="H73" s="44" t="str">
        <f t="shared" si="5"/>
        <v>/</v>
      </c>
    </row>
    <row r="74" spans="1:8" s="2" customFormat="1" x14ac:dyDescent="0.25">
      <c r="A74" s="12"/>
      <c r="B74" s="14"/>
      <c r="C74" s="14"/>
      <c r="D74" s="14"/>
      <c r="E74" s="9" t="str">
        <f>_xlfn.IFNA(VLOOKUP(B74,NOT_SUPPORTED_ARTICLE!C:C,1,FALSE),"")</f>
        <v/>
      </c>
      <c r="F74" s="44" t="str">
        <f t="shared" si="3"/>
        <v/>
      </c>
      <c r="G74" s="44" t="str">
        <f t="shared" si="4"/>
        <v>/</v>
      </c>
      <c r="H74" s="44" t="str">
        <f t="shared" si="5"/>
        <v>/</v>
      </c>
    </row>
    <row r="75" spans="1:8" s="2" customFormat="1" x14ac:dyDescent="0.25">
      <c r="A75" s="12"/>
      <c r="B75" s="14"/>
      <c r="C75" s="14"/>
      <c r="D75" s="14"/>
      <c r="E75" s="9" t="str">
        <f>_xlfn.IFNA(VLOOKUP(B75,NOT_SUPPORTED_ARTICLE!C:C,1,FALSE),"")</f>
        <v/>
      </c>
      <c r="F75" s="44" t="str">
        <f t="shared" si="3"/>
        <v/>
      </c>
      <c r="G75" s="44" t="str">
        <f t="shared" si="4"/>
        <v>/</v>
      </c>
      <c r="H75" s="44" t="str">
        <f t="shared" si="5"/>
        <v>/</v>
      </c>
    </row>
    <row r="76" spans="1:8" s="2" customFormat="1" x14ac:dyDescent="0.25">
      <c r="A76" s="12"/>
      <c r="B76" s="14"/>
      <c r="C76" s="14"/>
      <c r="D76" s="14"/>
      <c r="E76" s="9" t="str">
        <f>_xlfn.IFNA(VLOOKUP(B76,NOT_SUPPORTED_ARTICLE!C:C,1,FALSE),"")</f>
        <v/>
      </c>
      <c r="F76" s="44" t="str">
        <f t="shared" si="3"/>
        <v/>
      </c>
      <c r="G76" s="44" t="str">
        <f t="shared" si="4"/>
        <v>/</v>
      </c>
      <c r="H76" s="44" t="str">
        <f t="shared" si="5"/>
        <v>/</v>
      </c>
    </row>
    <row r="77" spans="1:8" s="2" customFormat="1" x14ac:dyDescent="0.25">
      <c r="A77" s="12"/>
      <c r="B77" s="14"/>
      <c r="C77" s="14"/>
      <c r="D77" s="14"/>
      <c r="E77" s="9" t="str">
        <f>_xlfn.IFNA(VLOOKUP(B77,NOT_SUPPORTED_ARTICLE!C:C,1,FALSE),"")</f>
        <v/>
      </c>
      <c r="F77" s="44" t="str">
        <f t="shared" si="3"/>
        <v/>
      </c>
      <c r="G77" s="44" t="str">
        <f t="shared" si="4"/>
        <v>/</v>
      </c>
      <c r="H77" s="44" t="str">
        <f t="shared" si="5"/>
        <v>/</v>
      </c>
    </row>
    <row r="78" spans="1:8" s="2" customFormat="1" x14ac:dyDescent="0.25">
      <c r="A78" s="12"/>
      <c r="B78" s="14"/>
      <c r="C78" s="14"/>
      <c r="D78" s="14"/>
      <c r="E78" s="9" t="str">
        <f>_xlfn.IFNA(VLOOKUP(B78,NOT_SUPPORTED_ARTICLE!C:C,1,FALSE),"")</f>
        <v/>
      </c>
      <c r="F78" s="44" t="str">
        <f t="shared" si="3"/>
        <v/>
      </c>
      <c r="G78" s="44" t="str">
        <f t="shared" si="4"/>
        <v>/</v>
      </c>
      <c r="H78" s="44" t="str">
        <f t="shared" si="5"/>
        <v>/</v>
      </c>
    </row>
    <row r="79" spans="1:8" s="2" customFormat="1" x14ac:dyDescent="0.25">
      <c r="A79" s="12"/>
      <c r="B79" s="14"/>
      <c r="C79" s="14"/>
      <c r="D79" s="14"/>
      <c r="E79" s="9" t="str">
        <f>_xlfn.IFNA(VLOOKUP(B79,NOT_SUPPORTED_ARTICLE!C:C,1,FALSE),"")</f>
        <v/>
      </c>
      <c r="F79" s="44" t="str">
        <f t="shared" si="3"/>
        <v/>
      </c>
      <c r="G79" s="44" t="str">
        <f t="shared" si="4"/>
        <v>/</v>
      </c>
      <c r="H79" s="44" t="str">
        <f t="shared" si="5"/>
        <v>/</v>
      </c>
    </row>
    <row r="80" spans="1:8" s="2" customFormat="1" x14ac:dyDescent="0.25">
      <c r="A80" s="12"/>
      <c r="B80" s="14"/>
      <c r="C80" s="14"/>
      <c r="D80" s="14"/>
      <c r="E80" s="9" t="str">
        <f>_xlfn.IFNA(VLOOKUP(B80,NOT_SUPPORTED_ARTICLE!C:C,1,FALSE),"")</f>
        <v/>
      </c>
      <c r="F80" s="44" t="str">
        <f t="shared" si="3"/>
        <v/>
      </c>
      <c r="G80" s="44" t="str">
        <f t="shared" si="4"/>
        <v>/</v>
      </c>
      <c r="H80" s="44" t="str">
        <f t="shared" si="5"/>
        <v>/</v>
      </c>
    </row>
    <row r="81" spans="1:8" s="2" customFormat="1" x14ac:dyDescent="0.25">
      <c r="A81" s="12"/>
      <c r="B81" s="14"/>
      <c r="C81" s="14"/>
      <c r="D81" s="14"/>
      <c r="E81" s="9" t="str">
        <f>_xlfn.IFNA(VLOOKUP(B81,NOT_SUPPORTED_ARTICLE!C:C,1,FALSE),"")</f>
        <v/>
      </c>
      <c r="F81" s="44" t="str">
        <f t="shared" si="3"/>
        <v/>
      </c>
      <c r="G81" s="44" t="str">
        <f t="shared" si="4"/>
        <v>/</v>
      </c>
      <c r="H81" s="44" t="str">
        <f t="shared" si="5"/>
        <v>/</v>
      </c>
    </row>
    <row r="82" spans="1:8" s="2" customFormat="1" x14ac:dyDescent="0.25">
      <c r="A82" s="12"/>
      <c r="B82" s="14"/>
      <c r="C82" s="14"/>
      <c r="D82" s="14"/>
      <c r="E82" s="9" t="str">
        <f>_xlfn.IFNA(VLOOKUP(B82,NOT_SUPPORTED_ARTICLE!C:C,1,FALSE),"")</f>
        <v/>
      </c>
      <c r="F82" s="44" t="str">
        <f t="shared" si="3"/>
        <v/>
      </c>
      <c r="G82" s="44" t="str">
        <f t="shared" si="4"/>
        <v>/</v>
      </c>
      <c r="H82" s="44" t="str">
        <f t="shared" si="5"/>
        <v>/</v>
      </c>
    </row>
    <row r="83" spans="1:8" s="2" customFormat="1" x14ac:dyDescent="0.25">
      <c r="A83" s="12"/>
      <c r="B83" s="14"/>
      <c r="C83" s="14"/>
      <c r="D83" s="14"/>
      <c r="E83" s="9" t="str">
        <f>_xlfn.IFNA(VLOOKUP(B83,NOT_SUPPORTED_ARTICLE!C:C,1,FALSE),"")</f>
        <v/>
      </c>
      <c r="F83" s="44" t="str">
        <f t="shared" si="3"/>
        <v/>
      </c>
      <c r="G83" s="44" t="str">
        <f t="shared" si="4"/>
        <v>/</v>
      </c>
      <c r="H83" s="44" t="str">
        <f t="shared" si="5"/>
        <v>/</v>
      </c>
    </row>
    <row r="84" spans="1:8" s="2" customFormat="1" x14ac:dyDescent="0.25">
      <c r="A84" s="12"/>
      <c r="B84" s="14"/>
      <c r="C84" s="14"/>
      <c r="D84" s="14"/>
      <c r="E84" s="9" t="str">
        <f>_xlfn.IFNA(VLOOKUP(B84,NOT_SUPPORTED_ARTICLE!C:C,1,FALSE),"")</f>
        <v/>
      </c>
      <c r="F84" s="44" t="str">
        <f t="shared" si="3"/>
        <v/>
      </c>
      <c r="G84" s="44" t="str">
        <f t="shared" si="4"/>
        <v>/</v>
      </c>
      <c r="H84" s="44" t="str">
        <f t="shared" si="5"/>
        <v>/</v>
      </c>
    </row>
    <row r="85" spans="1:8" s="2" customFormat="1" x14ac:dyDescent="0.25">
      <c r="A85" s="12"/>
      <c r="B85" s="14"/>
      <c r="C85" s="14"/>
      <c r="D85" s="14"/>
      <c r="E85" s="9" t="str">
        <f>_xlfn.IFNA(VLOOKUP(B85,NOT_SUPPORTED_ARTICLE!C:C,1,FALSE),"")</f>
        <v/>
      </c>
      <c r="F85" s="44" t="str">
        <f t="shared" si="3"/>
        <v/>
      </c>
      <c r="G85" s="44" t="str">
        <f t="shared" si="4"/>
        <v>/</v>
      </c>
      <c r="H85" s="44" t="str">
        <f t="shared" si="5"/>
        <v>/</v>
      </c>
    </row>
    <row r="86" spans="1:8" s="2" customFormat="1" x14ac:dyDescent="0.25">
      <c r="A86" s="12"/>
      <c r="B86" s="14"/>
      <c r="C86" s="14"/>
      <c r="D86" s="14"/>
      <c r="E86" s="9" t="str">
        <f>_xlfn.IFNA(VLOOKUP(B86,NOT_SUPPORTED_ARTICLE!C:C,1,FALSE),"")</f>
        <v/>
      </c>
      <c r="F86" s="44" t="str">
        <f t="shared" si="3"/>
        <v/>
      </c>
      <c r="G86" s="44" t="str">
        <f t="shared" si="4"/>
        <v>/</v>
      </c>
      <c r="H86" s="44" t="str">
        <f t="shared" si="5"/>
        <v>/</v>
      </c>
    </row>
    <row r="87" spans="1:8" s="2" customFormat="1" x14ac:dyDescent="0.25">
      <c r="A87" s="12"/>
      <c r="B87" s="14"/>
      <c r="C87" s="14"/>
      <c r="D87" s="14"/>
      <c r="E87" s="9" t="str">
        <f>_xlfn.IFNA(VLOOKUP(B87,NOT_SUPPORTED_ARTICLE!C:C,1,FALSE),"")</f>
        <v/>
      </c>
      <c r="F87" s="44" t="str">
        <f t="shared" si="3"/>
        <v/>
      </c>
      <c r="G87" s="44" t="str">
        <f t="shared" si="4"/>
        <v>/</v>
      </c>
      <c r="H87" s="44" t="str">
        <f t="shared" si="5"/>
        <v>/</v>
      </c>
    </row>
    <row r="88" spans="1:8" s="2" customFormat="1" x14ac:dyDescent="0.25">
      <c r="A88" s="12"/>
      <c r="B88" s="14"/>
      <c r="C88" s="14"/>
      <c r="D88" s="14"/>
      <c r="E88" s="9" t="str">
        <f>_xlfn.IFNA(VLOOKUP(B88,NOT_SUPPORTED_ARTICLE!C:C,1,FALSE),"")</f>
        <v/>
      </c>
      <c r="F88" s="44" t="str">
        <f t="shared" si="3"/>
        <v/>
      </c>
      <c r="G88" s="44" t="str">
        <f t="shared" si="4"/>
        <v>/</v>
      </c>
      <c r="H88" s="44" t="str">
        <f t="shared" si="5"/>
        <v>/</v>
      </c>
    </row>
    <row r="89" spans="1:8" s="2" customFormat="1" x14ac:dyDescent="0.25">
      <c r="A89" s="12"/>
      <c r="B89" s="14"/>
      <c r="C89" s="14"/>
      <c r="D89" s="14"/>
      <c r="E89" s="9" t="str">
        <f>_xlfn.IFNA(VLOOKUP(B89,NOT_SUPPORTED_ARTICLE!C:C,1,FALSE),"")</f>
        <v/>
      </c>
      <c r="F89" s="44" t="str">
        <f t="shared" si="3"/>
        <v/>
      </c>
      <c r="G89" s="44" t="str">
        <f t="shared" si="4"/>
        <v>/</v>
      </c>
      <c r="H89" s="44" t="str">
        <f t="shared" si="5"/>
        <v>/</v>
      </c>
    </row>
    <row r="90" spans="1:8" s="2" customFormat="1" x14ac:dyDescent="0.25">
      <c r="A90" s="12"/>
      <c r="B90" s="14"/>
      <c r="C90" s="14"/>
      <c r="D90" s="14"/>
      <c r="E90" s="9" t="str">
        <f>_xlfn.IFNA(VLOOKUP(B90,NOT_SUPPORTED_ARTICLE!C:C,1,FALSE),"")</f>
        <v/>
      </c>
      <c r="F90" s="44" t="str">
        <f t="shared" si="3"/>
        <v/>
      </c>
      <c r="G90" s="44" t="str">
        <f t="shared" si="4"/>
        <v>/</v>
      </c>
      <c r="H90" s="44" t="str">
        <f t="shared" si="5"/>
        <v>/</v>
      </c>
    </row>
    <row r="91" spans="1:8" s="2" customFormat="1" x14ac:dyDescent="0.25">
      <c r="A91" s="12"/>
      <c r="B91" s="14"/>
      <c r="C91" s="14"/>
      <c r="D91" s="14"/>
      <c r="E91" s="9" t="str">
        <f>_xlfn.IFNA(VLOOKUP(B91,NOT_SUPPORTED_ARTICLE!C:C,1,FALSE),"")</f>
        <v/>
      </c>
      <c r="F91" s="44" t="str">
        <f t="shared" si="3"/>
        <v/>
      </c>
      <c r="G91" s="44" t="str">
        <f t="shared" si="4"/>
        <v>/</v>
      </c>
      <c r="H91" s="44" t="str">
        <f t="shared" si="5"/>
        <v>/</v>
      </c>
    </row>
    <row r="92" spans="1:8" s="2" customFormat="1" x14ac:dyDescent="0.25">
      <c r="A92" s="12"/>
      <c r="B92" s="14"/>
      <c r="C92" s="14"/>
      <c r="D92" s="14"/>
      <c r="E92" s="9" t="str">
        <f>_xlfn.IFNA(VLOOKUP(B92,NOT_SUPPORTED_ARTICLE!C:C,1,FALSE),"")</f>
        <v/>
      </c>
      <c r="F92" s="44" t="str">
        <f t="shared" si="3"/>
        <v/>
      </c>
      <c r="G92" s="44" t="str">
        <f t="shared" si="4"/>
        <v>/</v>
      </c>
      <c r="H92" s="44" t="str">
        <f t="shared" si="5"/>
        <v>/</v>
      </c>
    </row>
    <row r="93" spans="1:8" s="2" customFormat="1" x14ac:dyDescent="0.25">
      <c r="A93" s="12"/>
      <c r="B93" s="14"/>
      <c r="C93" s="14"/>
      <c r="D93" s="14"/>
      <c r="E93" s="9" t="str">
        <f>_xlfn.IFNA(VLOOKUP(B93,NOT_SUPPORTED_ARTICLE!C:C,1,FALSE),"")</f>
        <v/>
      </c>
      <c r="F93" s="44" t="str">
        <f t="shared" si="3"/>
        <v/>
      </c>
      <c r="G93" s="44" t="str">
        <f t="shared" si="4"/>
        <v>/</v>
      </c>
      <c r="H93" s="44" t="str">
        <f t="shared" si="5"/>
        <v>/</v>
      </c>
    </row>
    <row r="94" spans="1:8" s="2" customFormat="1" x14ac:dyDescent="0.25">
      <c r="A94" s="12"/>
      <c r="B94" s="14"/>
      <c r="C94" s="14"/>
      <c r="D94" s="14"/>
      <c r="E94" s="9" t="str">
        <f>_xlfn.IFNA(VLOOKUP(B94,NOT_SUPPORTED_ARTICLE!C:C,1,FALSE),"")</f>
        <v/>
      </c>
      <c r="F94" s="44" t="str">
        <f t="shared" si="3"/>
        <v/>
      </c>
      <c r="G94" s="44" t="str">
        <f t="shared" si="4"/>
        <v>/</v>
      </c>
      <c r="H94" s="44" t="str">
        <f t="shared" si="5"/>
        <v>/</v>
      </c>
    </row>
    <row r="95" spans="1:8" s="2" customFormat="1" x14ac:dyDescent="0.25">
      <c r="A95" s="12"/>
      <c r="B95" s="14"/>
      <c r="C95" s="14"/>
      <c r="D95" s="14"/>
      <c r="E95" s="9" t="str">
        <f>_xlfn.IFNA(VLOOKUP(B95,NOT_SUPPORTED_ARTICLE!C:C,1,FALSE),"")</f>
        <v/>
      </c>
      <c r="F95" s="44" t="str">
        <f t="shared" si="3"/>
        <v/>
      </c>
      <c r="G95" s="44" t="str">
        <f t="shared" si="4"/>
        <v>/</v>
      </c>
      <c r="H95" s="44" t="str">
        <f t="shared" si="5"/>
        <v>/</v>
      </c>
    </row>
    <row r="96" spans="1:8" s="2" customFormat="1" x14ac:dyDescent="0.25">
      <c r="A96" s="12"/>
      <c r="B96" s="14"/>
      <c r="C96" s="14"/>
      <c r="D96" s="14"/>
      <c r="E96" s="9" t="str">
        <f>_xlfn.IFNA(VLOOKUP(B96,NOT_SUPPORTED_ARTICLE!C:C,1,FALSE),"")</f>
        <v/>
      </c>
      <c r="F96" s="44" t="str">
        <f t="shared" si="3"/>
        <v/>
      </c>
      <c r="G96" s="44" t="str">
        <f t="shared" si="4"/>
        <v>/</v>
      </c>
      <c r="H96" s="44" t="str">
        <f t="shared" si="5"/>
        <v>/</v>
      </c>
    </row>
    <row r="97" spans="1:8" s="2" customFormat="1" x14ac:dyDescent="0.25">
      <c r="A97" s="12"/>
      <c r="B97" s="14"/>
      <c r="C97" s="14"/>
      <c r="D97" s="14"/>
      <c r="E97" s="9" t="str">
        <f>_xlfn.IFNA(VLOOKUP(B97,NOT_SUPPORTED_ARTICLE!C:C,1,FALSE),"")</f>
        <v/>
      </c>
      <c r="F97" s="44" t="str">
        <f t="shared" si="3"/>
        <v/>
      </c>
      <c r="G97" s="44" t="str">
        <f t="shared" si="4"/>
        <v>/</v>
      </c>
      <c r="H97" s="44" t="str">
        <f t="shared" si="5"/>
        <v>/</v>
      </c>
    </row>
    <row r="98" spans="1:8" s="2" customFormat="1" x14ac:dyDescent="0.25">
      <c r="A98" s="12"/>
      <c r="B98" s="14"/>
      <c r="C98" s="14"/>
      <c r="D98" s="14"/>
      <c r="E98" s="9" t="str">
        <f>_xlfn.IFNA(VLOOKUP(B98,NOT_SUPPORTED_ARTICLE!C:C,1,FALSE),"")</f>
        <v/>
      </c>
      <c r="F98" s="44" t="str">
        <f t="shared" si="3"/>
        <v/>
      </c>
      <c r="G98" s="44" t="str">
        <f t="shared" si="4"/>
        <v>/</v>
      </c>
      <c r="H98" s="44" t="str">
        <f t="shared" si="5"/>
        <v>/</v>
      </c>
    </row>
    <row r="99" spans="1:8" s="2" customFormat="1" x14ac:dyDescent="0.25">
      <c r="A99" s="12"/>
      <c r="B99" s="14"/>
      <c r="C99" s="14"/>
      <c r="D99" s="14"/>
      <c r="E99" s="9" t="str">
        <f>_xlfn.IFNA(VLOOKUP(B99,NOT_SUPPORTED_ARTICLE!C:C,1,FALSE),"")</f>
        <v/>
      </c>
      <c r="F99" s="44" t="str">
        <f t="shared" si="3"/>
        <v/>
      </c>
      <c r="G99" s="44" t="str">
        <f t="shared" si="4"/>
        <v>/</v>
      </c>
      <c r="H99" s="44" t="str">
        <f t="shared" si="5"/>
        <v>/</v>
      </c>
    </row>
    <row r="100" spans="1:8" s="2" customFormat="1" x14ac:dyDescent="0.25">
      <c r="A100" s="12" t="s">
        <v>131</v>
      </c>
      <c r="B100" s="14"/>
      <c r="C100" s="14"/>
      <c r="D100" s="14"/>
      <c r="E100" s="9" t="str">
        <f>_xlfn.IFNA(VLOOKUP(B100,NOT_SUPPORTED_ARTICLE!C:C,1,FALSE),"")</f>
        <v/>
      </c>
      <c r="F100" s="44" t="str">
        <f t="shared" si="3"/>
        <v/>
      </c>
      <c r="G100" s="44" t="str">
        <f t="shared" si="4"/>
        <v>/</v>
      </c>
      <c r="H100" s="44" t="str">
        <f t="shared" si="5"/>
        <v>/</v>
      </c>
    </row>
    <row r="101" spans="1:8" s="2" customFormat="1" x14ac:dyDescent="0.25">
      <c r="A101" s="12"/>
      <c r="B101" s="14"/>
      <c r="C101" s="14"/>
      <c r="D101" s="14"/>
      <c r="E101" s="9" t="str">
        <f>_xlfn.IFNA(VLOOKUP(B101,NOT_SUPPORTED_ARTICLE!C:C,1,FALSE),"")</f>
        <v/>
      </c>
      <c r="F101" s="44" t="str">
        <f t="shared" si="3"/>
        <v/>
      </c>
      <c r="G101" s="44" t="str">
        <f t="shared" si="4"/>
        <v>/</v>
      </c>
      <c r="H101" s="44" t="str">
        <f t="shared" si="5"/>
        <v>/</v>
      </c>
    </row>
    <row r="102" spans="1:8" s="2" customFormat="1" x14ac:dyDescent="0.25">
      <c r="A102" s="12"/>
      <c r="B102" s="14"/>
      <c r="C102" s="14"/>
      <c r="D102" s="14"/>
      <c r="E102" s="9" t="str">
        <f>_xlfn.IFNA(VLOOKUP(B102,NOT_SUPPORTED_ARTICLE!C:C,1,FALSE),"")</f>
        <v/>
      </c>
      <c r="F102" s="44" t="str">
        <f t="shared" si="3"/>
        <v/>
      </c>
      <c r="G102" s="44" t="str">
        <f t="shared" si="4"/>
        <v>/</v>
      </c>
      <c r="H102" s="44" t="str">
        <f t="shared" si="5"/>
        <v>/</v>
      </c>
    </row>
    <row r="103" spans="1:8" s="2" customFormat="1" x14ac:dyDescent="0.25">
      <c r="A103" s="12"/>
      <c r="B103" s="14"/>
      <c r="C103" s="14"/>
      <c r="D103" s="14"/>
      <c r="E103" s="9" t="str">
        <f>_xlfn.IFNA(VLOOKUP(B103,NOT_SUPPORTED_ARTICLE!C:C,1,FALSE),"")</f>
        <v/>
      </c>
      <c r="F103" s="44" t="str">
        <f t="shared" si="3"/>
        <v/>
      </c>
      <c r="G103" s="44" t="str">
        <f t="shared" si="4"/>
        <v>/</v>
      </c>
      <c r="H103" s="44" t="str">
        <f t="shared" si="5"/>
        <v>/</v>
      </c>
    </row>
    <row r="104" spans="1:8" s="2" customFormat="1" x14ac:dyDescent="0.25">
      <c r="A104" s="12"/>
      <c r="B104" s="14"/>
      <c r="C104" s="14"/>
      <c r="D104" s="14"/>
      <c r="E104" s="9" t="str">
        <f>_xlfn.IFNA(VLOOKUP(B104,NOT_SUPPORTED_ARTICLE!C:C,1,FALSE),"")</f>
        <v/>
      </c>
      <c r="F104" s="44" t="str">
        <f t="shared" si="3"/>
        <v/>
      </c>
      <c r="G104" s="44" t="str">
        <f t="shared" si="4"/>
        <v>/</v>
      </c>
      <c r="H104" s="44" t="str">
        <f t="shared" si="5"/>
        <v>/</v>
      </c>
    </row>
    <row r="105" spans="1:8" s="2" customFormat="1" x14ac:dyDescent="0.25">
      <c r="A105" s="12"/>
      <c r="B105" s="14"/>
      <c r="C105" s="14"/>
      <c r="D105" s="14"/>
      <c r="E105" s="9" t="str">
        <f>_xlfn.IFNA(VLOOKUP(B105,NOT_SUPPORTED_ARTICLE!C:C,1,FALSE),"")</f>
        <v/>
      </c>
      <c r="F105" s="44" t="str">
        <f t="shared" si="3"/>
        <v/>
      </c>
      <c r="G105" s="44" t="str">
        <f t="shared" si="4"/>
        <v>/</v>
      </c>
      <c r="H105" s="44" t="str">
        <f t="shared" si="5"/>
        <v>/</v>
      </c>
    </row>
    <row r="106" spans="1:8" s="2" customFormat="1" x14ac:dyDescent="0.25">
      <c r="A106" s="12"/>
      <c r="B106" s="14"/>
      <c r="C106" s="14"/>
      <c r="D106" s="14"/>
      <c r="E106" s="9" t="str">
        <f>_xlfn.IFNA(VLOOKUP(B106,NOT_SUPPORTED_ARTICLE!C:C,1,FALSE),"")</f>
        <v/>
      </c>
      <c r="F106" s="44" t="str">
        <f t="shared" si="3"/>
        <v/>
      </c>
      <c r="G106" s="44" t="str">
        <f t="shared" si="4"/>
        <v>/</v>
      </c>
      <c r="H106" s="44" t="str">
        <f t="shared" si="5"/>
        <v>/</v>
      </c>
    </row>
    <row r="107" spans="1:8" s="2" customFormat="1" x14ac:dyDescent="0.25">
      <c r="A107" s="12"/>
      <c r="B107" s="14"/>
      <c r="C107" s="14"/>
      <c r="D107" s="14"/>
      <c r="E107" s="9" t="str">
        <f>_xlfn.IFNA(VLOOKUP(B107,NOT_SUPPORTED_ARTICLE!C:C,1,FALSE),"")</f>
        <v/>
      </c>
      <c r="F107" s="44" t="str">
        <f t="shared" si="3"/>
        <v/>
      </c>
      <c r="G107" s="44" t="str">
        <f t="shared" si="4"/>
        <v>/</v>
      </c>
      <c r="H107" s="44" t="str">
        <f t="shared" si="5"/>
        <v>/</v>
      </c>
    </row>
    <row r="108" spans="1:8" s="2" customFormat="1" x14ac:dyDescent="0.25">
      <c r="A108" s="12"/>
      <c r="B108" s="14"/>
      <c r="C108" s="14"/>
      <c r="D108" s="14"/>
      <c r="E108" s="9" t="str">
        <f>_xlfn.IFNA(VLOOKUP(B108,NOT_SUPPORTED_ARTICLE!C:C,1,FALSE),"")</f>
        <v/>
      </c>
      <c r="F108" s="44" t="str">
        <f t="shared" si="3"/>
        <v/>
      </c>
      <c r="G108" s="44" t="str">
        <f t="shared" si="4"/>
        <v>/</v>
      </c>
      <c r="H108" s="44" t="str">
        <f t="shared" si="5"/>
        <v>/</v>
      </c>
    </row>
    <row r="109" spans="1:8" s="2" customFormat="1" x14ac:dyDescent="0.25">
      <c r="A109" s="12"/>
      <c r="B109" s="14"/>
      <c r="C109" s="14"/>
      <c r="D109" s="14"/>
      <c r="E109" s="9" t="str">
        <f>_xlfn.IFNA(VLOOKUP(B109,NOT_SUPPORTED_ARTICLE!C:C,1,FALSE),"")</f>
        <v/>
      </c>
      <c r="F109" s="44" t="str">
        <f t="shared" si="3"/>
        <v/>
      </c>
      <c r="G109" s="44" t="str">
        <f t="shared" si="4"/>
        <v>/</v>
      </c>
      <c r="H109" s="44" t="str">
        <f t="shared" si="5"/>
        <v>/</v>
      </c>
    </row>
    <row r="110" spans="1:8" s="2" customFormat="1" x14ac:dyDescent="0.25">
      <c r="A110" s="12"/>
      <c r="B110" s="14"/>
      <c r="C110" s="14"/>
      <c r="D110" s="14"/>
      <c r="E110" s="9" t="str">
        <f>_xlfn.IFNA(VLOOKUP(B110,NOT_SUPPORTED_ARTICLE!C:C,1,FALSE),"")</f>
        <v/>
      </c>
      <c r="F110" s="44" t="str">
        <f t="shared" si="3"/>
        <v/>
      </c>
      <c r="G110" s="44" t="str">
        <f t="shared" si="4"/>
        <v>/</v>
      </c>
      <c r="H110" s="44" t="str">
        <f t="shared" si="5"/>
        <v>/</v>
      </c>
    </row>
    <row r="111" spans="1:8" s="2" customFormat="1" x14ac:dyDescent="0.25">
      <c r="A111" s="12"/>
      <c r="B111" s="14"/>
      <c r="C111" s="14"/>
      <c r="D111" s="14"/>
      <c r="E111" s="9" t="str">
        <f>_xlfn.IFNA(VLOOKUP(B111,NOT_SUPPORTED_ARTICLE!C:C,1,FALSE),"")</f>
        <v/>
      </c>
      <c r="F111" s="44" t="str">
        <f t="shared" si="3"/>
        <v/>
      </c>
      <c r="G111" s="44" t="str">
        <f t="shared" si="4"/>
        <v>/</v>
      </c>
      <c r="H111" s="44" t="str">
        <f t="shared" si="5"/>
        <v>/</v>
      </c>
    </row>
    <row r="112" spans="1:8" s="2" customFormat="1" x14ac:dyDescent="0.25">
      <c r="A112" s="12"/>
      <c r="B112" s="14"/>
      <c r="C112" s="14"/>
      <c r="D112" s="14"/>
      <c r="E112" s="9" t="str">
        <f>_xlfn.IFNA(VLOOKUP(B112,NOT_SUPPORTED_ARTICLE!C:C,1,FALSE),"")</f>
        <v/>
      </c>
      <c r="F112" s="44" t="str">
        <f t="shared" si="3"/>
        <v/>
      </c>
      <c r="G112" s="44" t="str">
        <f t="shared" si="4"/>
        <v>/</v>
      </c>
      <c r="H112" s="44" t="str">
        <f t="shared" si="5"/>
        <v>/</v>
      </c>
    </row>
    <row r="113" spans="1:8" s="2" customFormat="1" x14ac:dyDescent="0.25">
      <c r="A113" s="12"/>
      <c r="B113" s="14"/>
      <c r="C113" s="14"/>
      <c r="D113" s="14"/>
      <c r="E113" s="9" t="str">
        <f>_xlfn.IFNA(VLOOKUP(B113,NOT_SUPPORTED_ARTICLE!C:C,1,FALSE),"")</f>
        <v/>
      </c>
      <c r="F113" s="44" t="str">
        <f t="shared" si="3"/>
        <v/>
      </c>
      <c r="G113" s="44" t="str">
        <f t="shared" si="4"/>
        <v>/</v>
      </c>
      <c r="H113" s="44" t="str">
        <f t="shared" si="5"/>
        <v>/</v>
      </c>
    </row>
    <row r="114" spans="1:8" s="2" customFormat="1" x14ac:dyDescent="0.25">
      <c r="A114" s="12"/>
      <c r="B114" s="14"/>
      <c r="C114" s="14"/>
      <c r="D114" s="14"/>
      <c r="E114" s="9" t="str">
        <f>_xlfn.IFNA(VLOOKUP(B114,NOT_SUPPORTED_ARTICLE!C:C,1,FALSE),"")</f>
        <v/>
      </c>
      <c r="F114" s="44" t="str">
        <f t="shared" si="3"/>
        <v/>
      </c>
      <c r="G114" s="44" t="str">
        <f t="shared" si="4"/>
        <v>/</v>
      </c>
      <c r="H114" s="44" t="str">
        <f t="shared" si="5"/>
        <v>/</v>
      </c>
    </row>
    <row r="115" spans="1:8" s="2" customFormat="1" x14ac:dyDescent="0.25">
      <c r="A115" s="12"/>
      <c r="B115" s="14"/>
      <c r="C115" s="14"/>
      <c r="D115" s="14"/>
      <c r="E115" s="9" t="str">
        <f>_xlfn.IFNA(VLOOKUP(B115,NOT_SUPPORTED_ARTICLE!C:C,1,FALSE),"")</f>
        <v/>
      </c>
      <c r="F115" s="44" t="str">
        <f t="shared" si="3"/>
        <v/>
      </c>
      <c r="G115" s="44" t="str">
        <f t="shared" si="4"/>
        <v>/</v>
      </c>
      <c r="H115" s="44" t="str">
        <f t="shared" si="5"/>
        <v>/</v>
      </c>
    </row>
    <row r="116" spans="1:8" x14ac:dyDescent="0.25">
      <c r="B116" s="14"/>
      <c r="C116" s="14"/>
      <c r="D116" s="14"/>
      <c r="E116" s="9" t="str">
        <f>_xlfn.IFNA(VLOOKUP(B116,NOT_SUPPORTED_ARTICLE!C:C,1,FALSE),"")</f>
        <v/>
      </c>
      <c r="F116" s="44" t="str">
        <f t="shared" si="3"/>
        <v/>
      </c>
      <c r="G116" s="44" t="str">
        <f t="shared" si="4"/>
        <v>/</v>
      </c>
      <c r="H116" s="44" t="str">
        <f t="shared" si="5"/>
        <v>/</v>
      </c>
    </row>
    <row r="117" spans="1:8" x14ac:dyDescent="0.25">
      <c r="B117" s="14"/>
      <c r="C117" s="14"/>
      <c r="D117" s="14"/>
      <c r="E117" s="9" t="str">
        <f>_xlfn.IFNA(VLOOKUP(B117,NOT_SUPPORTED_ARTICLE!C:C,1,FALSE),"")</f>
        <v/>
      </c>
      <c r="F117" s="44" t="str">
        <f t="shared" si="3"/>
        <v/>
      </c>
      <c r="G117" s="44" t="str">
        <f t="shared" si="4"/>
        <v>/</v>
      </c>
      <c r="H117" s="44" t="str">
        <f t="shared" si="5"/>
        <v>/</v>
      </c>
    </row>
    <row r="118" spans="1:8" x14ac:dyDescent="0.25">
      <c r="B118" s="14"/>
      <c r="C118" s="14"/>
      <c r="D118" s="14"/>
      <c r="E118" s="9" t="str">
        <f>_xlfn.IFNA(VLOOKUP(B118,NOT_SUPPORTED_ARTICLE!C:C,1,FALSE),"")</f>
        <v/>
      </c>
      <c r="F118" s="44" t="str">
        <f t="shared" si="3"/>
        <v/>
      </c>
      <c r="G118" s="44" t="str">
        <f t="shared" si="4"/>
        <v>/</v>
      </c>
      <c r="H118" s="44" t="str">
        <f t="shared" si="5"/>
        <v>/</v>
      </c>
    </row>
    <row r="119" spans="1:8" x14ac:dyDescent="0.25">
      <c r="B119" s="14"/>
      <c r="C119" s="14"/>
      <c r="D119" s="14"/>
      <c r="E119" s="9" t="str">
        <f>_xlfn.IFNA(VLOOKUP(B119,NOT_SUPPORTED_ARTICLE!C:C,1,FALSE),"")</f>
        <v/>
      </c>
      <c r="F119" s="44" t="str">
        <f t="shared" si="3"/>
        <v/>
      </c>
      <c r="G119" s="44" t="str">
        <f t="shared" si="4"/>
        <v>/</v>
      </c>
      <c r="H119" s="44" t="str">
        <f t="shared" si="5"/>
        <v>/</v>
      </c>
    </row>
    <row r="120" spans="1:8" x14ac:dyDescent="0.25">
      <c r="B120" s="14"/>
      <c r="C120" s="14"/>
      <c r="D120" s="14"/>
      <c r="E120" s="9" t="str">
        <f>_xlfn.IFNA(VLOOKUP(B120,NOT_SUPPORTED_ARTICLE!C:C,1,FALSE),"")</f>
        <v/>
      </c>
      <c r="F120" s="44" t="str">
        <f t="shared" si="3"/>
        <v/>
      </c>
      <c r="G120" s="44" t="str">
        <f t="shared" si="4"/>
        <v>/</v>
      </c>
      <c r="H120" s="44" t="str">
        <f t="shared" si="5"/>
        <v>/</v>
      </c>
    </row>
    <row r="121" spans="1:8" x14ac:dyDescent="0.25">
      <c r="B121" s="14"/>
      <c r="C121" s="14"/>
      <c r="D121" s="14"/>
      <c r="E121" s="9" t="str">
        <f>_xlfn.IFNA(VLOOKUP(B121,NOT_SUPPORTED_ARTICLE!C:C,1,FALSE),"")</f>
        <v/>
      </c>
      <c r="F121" s="44" t="str">
        <f t="shared" si="3"/>
        <v/>
      </c>
      <c r="G121" s="44" t="str">
        <f t="shared" si="4"/>
        <v>/</v>
      </c>
      <c r="H121" s="44" t="str">
        <f t="shared" si="5"/>
        <v>/</v>
      </c>
    </row>
    <row r="122" spans="1:8" x14ac:dyDescent="0.25">
      <c r="B122" s="14"/>
      <c r="C122" s="14"/>
      <c r="D122" s="14"/>
      <c r="E122" s="9" t="str">
        <f>_xlfn.IFNA(VLOOKUP(B122,NOT_SUPPORTED_ARTICLE!C:C,1,FALSE),"")</f>
        <v/>
      </c>
      <c r="F122" s="44" t="str">
        <f t="shared" si="3"/>
        <v/>
      </c>
      <c r="G122" s="44" t="str">
        <f t="shared" si="4"/>
        <v>/</v>
      </c>
      <c r="H122" s="44" t="str">
        <f t="shared" si="5"/>
        <v>/</v>
      </c>
    </row>
    <row r="123" spans="1:8" x14ac:dyDescent="0.25">
      <c r="B123" s="14"/>
      <c r="C123" s="14"/>
      <c r="D123" s="14"/>
      <c r="E123" s="9" t="str">
        <f>_xlfn.IFNA(VLOOKUP(B123,NOT_SUPPORTED_ARTICLE!C:C,1,FALSE),"")</f>
        <v/>
      </c>
      <c r="F123" s="44" t="str">
        <f t="shared" si="3"/>
        <v/>
      </c>
      <c r="G123" s="44" t="str">
        <f t="shared" si="4"/>
        <v>/</v>
      </c>
      <c r="H123" s="44" t="str">
        <f t="shared" si="5"/>
        <v>/</v>
      </c>
    </row>
    <row r="124" spans="1:8" x14ac:dyDescent="0.25">
      <c r="B124" s="14"/>
      <c r="C124" s="14"/>
      <c r="D124" s="14"/>
      <c r="E124" s="9" t="str">
        <f>_xlfn.IFNA(VLOOKUP(B124,NOT_SUPPORTED_ARTICLE!C:C,1,FALSE),"")</f>
        <v/>
      </c>
      <c r="F124" s="44" t="str">
        <f t="shared" si="3"/>
        <v/>
      </c>
      <c r="G124" s="44" t="str">
        <f t="shared" si="4"/>
        <v>/</v>
      </c>
      <c r="H124" s="44" t="str">
        <f t="shared" si="5"/>
        <v>/</v>
      </c>
    </row>
    <row r="125" spans="1:8" x14ac:dyDescent="0.25">
      <c r="B125" s="14"/>
      <c r="C125" s="14"/>
      <c r="D125" s="14"/>
      <c r="E125" s="9" t="str">
        <f>_xlfn.IFNA(VLOOKUP(B125,NOT_SUPPORTED_ARTICLE!C:C,1,FALSE),"")</f>
        <v/>
      </c>
      <c r="F125" s="44" t="str">
        <f t="shared" si="3"/>
        <v/>
      </c>
      <c r="G125" s="44" t="str">
        <f t="shared" si="4"/>
        <v>/</v>
      </c>
      <c r="H125" s="44" t="str">
        <f t="shared" si="5"/>
        <v>/</v>
      </c>
    </row>
    <row r="126" spans="1:8" x14ac:dyDescent="0.25">
      <c r="B126" s="14"/>
      <c r="C126" s="14"/>
      <c r="D126" s="14"/>
      <c r="E126" s="9" t="str">
        <f>_xlfn.IFNA(VLOOKUP(B126,NOT_SUPPORTED_ARTICLE!C:C,1,FALSE),"")</f>
        <v/>
      </c>
      <c r="F126" s="44" t="str">
        <f t="shared" si="3"/>
        <v/>
      </c>
      <c r="G126" s="44" t="str">
        <f t="shared" si="4"/>
        <v>/</v>
      </c>
      <c r="H126" s="44" t="str">
        <f t="shared" si="5"/>
        <v>/</v>
      </c>
    </row>
    <row r="127" spans="1:8" x14ac:dyDescent="0.25">
      <c r="B127" s="14"/>
      <c r="C127" s="14"/>
      <c r="D127" s="14"/>
      <c r="E127" s="9" t="str">
        <f>_xlfn.IFNA(VLOOKUP(B127,NOT_SUPPORTED_ARTICLE!C:C,1,FALSE),"")</f>
        <v/>
      </c>
      <c r="F127" s="44" t="str">
        <f t="shared" si="3"/>
        <v/>
      </c>
      <c r="G127" s="44" t="str">
        <f t="shared" si="4"/>
        <v>/</v>
      </c>
      <c r="H127" s="44" t="str">
        <f t="shared" si="5"/>
        <v>/</v>
      </c>
    </row>
    <row r="128" spans="1:8" x14ac:dyDescent="0.25">
      <c r="B128" s="14"/>
      <c r="C128" s="14"/>
      <c r="D128" s="14"/>
      <c r="E128" s="9" t="str">
        <f>_xlfn.IFNA(VLOOKUP(B128,NOT_SUPPORTED_ARTICLE!C:C,1,FALSE),"")</f>
        <v/>
      </c>
      <c r="F128" s="44" t="str">
        <f t="shared" ref="F128:F191" si="6">SUBSTITUTE(D128,"\","/")</f>
        <v/>
      </c>
      <c r="G128" s="44" t="str">
        <f t="shared" ref="G128:G191" si="7">SUBSTITUTE(D128 &amp; "/" &amp; B128,"\","/")</f>
        <v>/</v>
      </c>
      <c r="H128" s="44" t="str">
        <f t="shared" si="5"/>
        <v>/</v>
      </c>
    </row>
    <row r="129" spans="1:8" x14ac:dyDescent="0.25">
      <c r="B129" s="14"/>
      <c r="C129" s="14"/>
      <c r="D129" s="14"/>
      <c r="E129" s="9" t="str">
        <f>_xlfn.IFNA(VLOOKUP(B129,NOT_SUPPORTED_ARTICLE!C:C,1,FALSE),"")</f>
        <v/>
      </c>
      <c r="F129" s="44" t="str">
        <f t="shared" si="6"/>
        <v/>
      </c>
      <c r="G129" s="44" t="str">
        <f t="shared" si="7"/>
        <v>/</v>
      </c>
      <c r="H129" s="44" t="str">
        <f t="shared" si="5"/>
        <v>/</v>
      </c>
    </row>
    <row r="130" spans="1:8" x14ac:dyDescent="0.25">
      <c r="B130" s="14"/>
      <c r="C130" s="14"/>
      <c r="D130" s="14"/>
      <c r="E130" s="9" t="str">
        <f>_xlfn.IFNA(VLOOKUP(B130,NOT_SUPPORTED_ARTICLE!C:C,1,FALSE),"")</f>
        <v/>
      </c>
      <c r="F130" s="44" t="str">
        <f t="shared" si="6"/>
        <v/>
      </c>
      <c r="G130" s="44" t="str">
        <f t="shared" si="7"/>
        <v>/</v>
      </c>
      <c r="H130" s="44" t="str">
        <f t="shared" si="5"/>
        <v>/</v>
      </c>
    </row>
    <row r="131" spans="1:8" x14ac:dyDescent="0.25">
      <c r="B131" s="14"/>
      <c r="C131" s="14"/>
      <c r="D131" s="14"/>
      <c r="E131" s="9" t="str">
        <f>_xlfn.IFNA(VLOOKUP(B131,NOT_SUPPORTED_ARTICLE!C:C,1,FALSE),"")</f>
        <v/>
      </c>
      <c r="F131" s="44" t="str">
        <f t="shared" si="6"/>
        <v/>
      </c>
      <c r="G131" s="44" t="str">
        <f t="shared" si="7"/>
        <v>/</v>
      </c>
      <c r="H131" s="44" t="str">
        <f t="shared" ref="H131:H194" si="8">SUBSTITUTE(G131,"articles/","")</f>
        <v>/</v>
      </c>
    </row>
    <row r="132" spans="1:8" x14ac:dyDescent="0.25">
      <c r="B132" s="14"/>
      <c r="C132" s="14"/>
      <c r="D132" s="14"/>
      <c r="E132" s="9" t="str">
        <f>_xlfn.IFNA(VLOOKUP(B132,NOT_SUPPORTED_ARTICLE!C:C,1,FALSE),"")</f>
        <v/>
      </c>
      <c r="F132" s="44" t="str">
        <f t="shared" si="6"/>
        <v/>
      </c>
      <c r="G132" s="44" t="str">
        <f t="shared" si="7"/>
        <v>/</v>
      </c>
      <c r="H132" s="44" t="str">
        <f t="shared" si="8"/>
        <v>/</v>
      </c>
    </row>
    <row r="133" spans="1:8" x14ac:dyDescent="0.25">
      <c r="B133" s="14"/>
      <c r="C133" s="14"/>
      <c r="D133" s="14"/>
      <c r="E133" s="9" t="str">
        <f>_xlfn.IFNA(VLOOKUP(B133,NOT_SUPPORTED_ARTICLE!C:C,1,FALSE),"")</f>
        <v/>
      </c>
      <c r="F133" s="44" t="str">
        <f t="shared" si="6"/>
        <v/>
      </c>
      <c r="G133" s="44" t="str">
        <f t="shared" si="7"/>
        <v>/</v>
      </c>
      <c r="H133" s="44" t="str">
        <f t="shared" si="8"/>
        <v>/</v>
      </c>
    </row>
    <row r="134" spans="1:8" x14ac:dyDescent="0.25">
      <c r="B134" s="14"/>
      <c r="C134" s="14"/>
      <c r="D134" s="14"/>
      <c r="E134" s="9" t="str">
        <f>_xlfn.IFNA(VLOOKUP(B134,NOT_SUPPORTED_ARTICLE!C:C,1,FALSE),"")</f>
        <v/>
      </c>
      <c r="F134" s="44" t="str">
        <f t="shared" si="6"/>
        <v/>
      </c>
      <c r="G134" s="44" t="str">
        <f t="shared" si="7"/>
        <v>/</v>
      </c>
      <c r="H134" s="44" t="str">
        <f t="shared" si="8"/>
        <v>/</v>
      </c>
    </row>
    <row r="135" spans="1:8" x14ac:dyDescent="0.25">
      <c r="B135" s="14"/>
      <c r="C135" s="14"/>
      <c r="D135" s="14"/>
      <c r="E135" s="9" t="str">
        <f>_xlfn.IFNA(VLOOKUP(B135,NOT_SUPPORTED_ARTICLE!C:C,1,FALSE),"")</f>
        <v/>
      </c>
      <c r="F135" s="44" t="str">
        <f t="shared" si="6"/>
        <v/>
      </c>
      <c r="G135" s="44" t="str">
        <f t="shared" si="7"/>
        <v>/</v>
      </c>
      <c r="H135" s="44" t="str">
        <f t="shared" si="8"/>
        <v>/</v>
      </c>
    </row>
    <row r="136" spans="1:8" x14ac:dyDescent="0.25">
      <c r="B136" s="14"/>
      <c r="C136" s="14"/>
      <c r="D136" s="14"/>
      <c r="E136" s="9" t="str">
        <f>_xlfn.IFNA(VLOOKUP(B136,NOT_SUPPORTED_ARTICLE!C:C,1,FALSE),"")</f>
        <v/>
      </c>
      <c r="F136" s="44" t="str">
        <f t="shared" si="6"/>
        <v/>
      </c>
      <c r="G136" s="44" t="str">
        <f t="shared" si="7"/>
        <v>/</v>
      </c>
      <c r="H136" s="44" t="str">
        <f t="shared" si="8"/>
        <v>/</v>
      </c>
    </row>
    <row r="137" spans="1:8" x14ac:dyDescent="0.25">
      <c r="B137" s="14"/>
      <c r="C137" s="14"/>
      <c r="D137" s="14"/>
      <c r="E137" s="9" t="str">
        <f>_xlfn.IFNA(VLOOKUP(B137,NOT_SUPPORTED_ARTICLE!C:C,1,FALSE),"")</f>
        <v/>
      </c>
      <c r="F137" s="44" t="str">
        <f t="shared" si="6"/>
        <v/>
      </c>
      <c r="G137" s="44" t="str">
        <f t="shared" si="7"/>
        <v>/</v>
      </c>
      <c r="H137" s="44" t="str">
        <f t="shared" si="8"/>
        <v>/</v>
      </c>
    </row>
    <row r="138" spans="1:8" x14ac:dyDescent="0.25">
      <c r="B138" s="14"/>
      <c r="C138" s="14"/>
      <c r="D138" s="14"/>
      <c r="E138" s="9" t="str">
        <f>_xlfn.IFNA(VLOOKUP(B138,NOT_SUPPORTED_ARTICLE!C:C,1,FALSE),"")</f>
        <v/>
      </c>
      <c r="F138" s="44" t="str">
        <f t="shared" si="6"/>
        <v/>
      </c>
      <c r="G138" s="44" t="str">
        <f t="shared" si="7"/>
        <v>/</v>
      </c>
      <c r="H138" s="44" t="str">
        <f t="shared" si="8"/>
        <v>/</v>
      </c>
    </row>
    <row r="139" spans="1:8" x14ac:dyDescent="0.25">
      <c r="B139" s="14"/>
      <c r="C139" s="14"/>
      <c r="D139" s="14"/>
      <c r="E139" s="9" t="str">
        <f>_xlfn.IFNA(VLOOKUP(B139,NOT_SUPPORTED_ARTICLE!C:C,1,FALSE),"")</f>
        <v/>
      </c>
      <c r="F139" s="44" t="str">
        <f t="shared" si="6"/>
        <v/>
      </c>
      <c r="G139" s="44" t="str">
        <f t="shared" si="7"/>
        <v>/</v>
      </c>
      <c r="H139" s="44" t="str">
        <f t="shared" si="8"/>
        <v>/</v>
      </c>
    </row>
    <row r="140" spans="1:8" x14ac:dyDescent="0.25">
      <c r="B140" s="14"/>
      <c r="C140" s="14"/>
      <c r="D140" s="14"/>
      <c r="E140" s="9" t="str">
        <f>_xlfn.IFNA(VLOOKUP(B140,NOT_SUPPORTED_ARTICLE!C:C,1,FALSE),"")</f>
        <v/>
      </c>
      <c r="F140" s="44" t="str">
        <f t="shared" si="6"/>
        <v/>
      </c>
      <c r="G140" s="44" t="str">
        <f t="shared" si="7"/>
        <v>/</v>
      </c>
      <c r="H140" s="44" t="str">
        <f t="shared" si="8"/>
        <v>/</v>
      </c>
    </row>
    <row r="141" spans="1:8" x14ac:dyDescent="0.25">
      <c r="B141" s="14"/>
      <c r="C141" s="14"/>
      <c r="D141" s="14"/>
      <c r="E141" s="9" t="str">
        <f>_xlfn.IFNA(VLOOKUP(B141,NOT_SUPPORTED_ARTICLE!C:C,1,FALSE),"")</f>
        <v/>
      </c>
      <c r="F141" s="44" t="str">
        <f t="shared" si="6"/>
        <v/>
      </c>
      <c r="G141" s="44" t="str">
        <f t="shared" si="7"/>
        <v>/</v>
      </c>
      <c r="H141" s="44" t="str">
        <f t="shared" si="8"/>
        <v>/</v>
      </c>
    </row>
    <row r="142" spans="1:8" x14ac:dyDescent="0.25">
      <c r="B142" s="14"/>
      <c r="C142" s="14"/>
      <c r="D142" s="14"/>
      <c r="E142" s="9" t="str">
        <f>_xlfn.IFNA(VLOOKUP(B142,NOT_SUPPORTED_ARTICLE!C:C,1,FALSE),"")</f>
        <v/>
      </c>
      <c r="F142" s="44" t="str">
        <f t="shared" si="6"/>
        <v/>
      </c>
      <c r="G142" s="44" t="str">
        <f t="shared" si="7"/>
        <v>/</v>
      </c>
      <c r="H142" s="44" t="str">
        <f t="shared" si="8"/>
        <v>/</v>
      </c>
    </row>
    <row r="143" spans="1:8" s="2" customFormat="1" x14ac:dyDescent="0.25">
      <c r="A143" s="12"/>
      <c r="B143" s="14"/>
      <c r="C143" s="14"/>
      <c r="D143" s="14"/>
      <c r="E143" s="9" t="str">
        <f>_xlfn.IFNA(VLOOKUP(B143,NOT_SUPPORTED_ARTICLE!C:C,1,FALSE),"")</f>
        <v/>
      </c>
      <c r="F143" s="44" t="str">
        <f t="shared" si="6"/>
        <v/>
      </c>
      <c r="G143" s="44" t="str">
        <f t="shared" si="7"/>
        <v>/</v>
      </c>
      <c r="H143" s="44" t="str">
        <f t="shared" si="8"/>
        <v>/</v>
      </c>
    </row>
    <row r="144" spans="1:8" s="2" customFormat="1" x14ac:dyDescent="0.25">
      <c r="A144" s="12"/>
      <c r="B144" s="14"/>
      <c r="C144" s="14"/>
      <c r="D144" s="14"/>
      <c r="E144" s="9" t="str">
        <f>_xlfn.IFNA(VLOOKUP(B144,NOT_SUPPORTED_ARTICLE!C:C,1,FALSE),"")</f>
        <v/>
      </c>
      <c r="F144" s="44" t="str">
        <f t="shared" si="6"/>
        <v/>
      </c>
      <c r="G144" s="44" t="str">
        <f t="shared" si="7"/>
        <v>/</v>
      </c>
      <c r="H144" s="44" t="str">
        <f t="shared" si="8"/>
        <v>/</v>
      </c>
    </row>
    <row r="145" spans="1:8" s="2" customFormat="1" x14ac:dyDescent="0.25">
      <c r="A145" s="12"/>
      <c r="B145" s="14"/>
      <c r="C145" s="14"/>
      <c r="D145" s="14"/>
      <c r="E145" s="9" t="str">
        <f>_xlfn.IFNA(VLOOKUP(B145,NOT_SUPPORTED_ARTICLE!C:C,1,FALSE),"")</f>
        <v/>
      </c>
      <c r="F145" s="44" t="str">
        <f t="shared" si="6"/>
        <v/>
      </c>
      <c r="G145" s="44" t="str">
        <f t="shared" si="7"/>
        <v>/</v>
      </c>
      <c r="H145" s="44" t="str">
        <f t="shared" si="8"/>
        <v>/</v>
      </c>
    </row>
    <row r="146" spans="1:8" s="2" customFormat="1" x14ac:dyDescent="0.25">
      <c r="A146" s="12"/>
      <c r="B146" s="14"/>
      <c r="C146" s="14"/>
      <c r="D146" s="14"/>
      <c r="E146" s="9" t="str">
        <f>_xlfn.IFNA(VLOOKUP(B146,NOT_SUPPORTED_ARTICLE!C:C,1,FALSE),"")</f>
        <v/>
      </c>
      <c r="F146" s="44" t="str">
        <f t="shared" si="6"/>
        <v/>
      </c>
      <c r="G146" s="44" t="str">
        <f t="shared" si="7"/>
        <v>/</v>
      </c>
      <c r="H146" s="44" t="str">
        <f t="shared" si="8"/>
        <v>/</v>
      </c>
    </row>
    <row r="147" spans="1:8" s="2" customFormat="1" x14ac:dyDescent="0.25">
      <c r="A147" s="12"/>
      <c r="B147" s="14"/>
      <c r="C147" s="14"/>
      <c r="D147" s="14"/>
      <c r="E147" s="9" t="str">
        <f>_xlfn.IFNA(VLOOKUP(B147,NOT_SUPPORTED_ARTICLE!C:C,1,FALSE),"")</f>
        <v/>
      </c>
      <c r="F147" s="44" t="str">
        <f t="shared" si="6"/>
        <v/>
      </c>
      <c r="G147" s="44" t="str">
        <f t="shared" si="7"/>
        <v>/</v>
      </c>
      <c r="H147" s="44" t="str">
        <f t="shared" si="8"/>
        <v>/</v>
      </c>
    </row>
    <row r="148" spans="1:8" s="2" customFormat="1" x14ac:dyDescent="0.25">
      <c r="A148" s="12"/>
      <c r="B148" s="14"/>
      <c r="C148" s="14"/>
      <c r="D148" s="14"/>
      <c r="E148" s="9" t="str">
        <f>_xlfn.IFNA(VLOOKUP(B148,NOT_SUPPORTED_ARTICLE!C:C,1,FALSE),"")</f>
        <v/>
      </c>
      <c r="F148" s="44" t="str">
        <f t="shared" si="6"/>
        <v/>
      </c>
      <c r="G148" s="44" t="str">
        <f t="shared" si="7"/>
        <v>/</v>
      </c>
      <c r="H148" s="44" t="str">
        <f t="shared" si="8"/>
        <v>/</v>
      </c>
    </row>
    <row r="149" spans="1:8" s="2" customFormat="1" x14ac:dyDescent="0.25">
      <c r="A149" s="12"/>
      <c r="B149" s="14"/>
      <c r="C149" s="14"/>
      <c r="D149" s="14"/>
      <c r="E149" s="9" t="str">
        <f>_xlfn.IFNA(VLOOKUP(B149,NOT_SUPPORTED_ARTICLE!C:C,1,FALSE),"")</f>
        <v/>
      </c>
      <c r="F149" s="44" t="str">
        <f t="shared" si="6"/>
        <v/>
      </c>
      <c r="G149" s="44" t="str">
        <f t="shared" si="7"/>
        <v>/</v>
      </c>
      <c r="H149" s="44" t="str">
        <f t="shared" si="8"/>
        <v>/</v>
      </c>
    </row>
    <row r="150" spans="1:8" s="2" customFormat="1" x14ac:dyDescent="0.25">
      <c r="A150" s="12"/>
      <c r="B150" s="14"/>
      <c r="C150" s="14"/>
      <c r="D150" s="14"/>
      <c r="E150" s="9" t="str">
        <f>_xlfn.IFNA(VLOOKUP(B150,NOT_SUPPORTED_ARTICLE!C:C,1,FALSE),"")</f>
        <v/>
      </c>
      <c r="F150" s="44" t="str">
        <f t="shared" si="6"/>
        <v/>
      </c>
      <c r="G150" s="44" t="str">
        <f t="shared" si="7"/>
        <v>/</v>
      </c>
      <c r="H150" s="44" t="str">
        <f t="shared" si="8"/>
        <v>/</v>
      </c>
    </row>
    <row r="151" spans="1:8" s="2" customFormat="1" x14ac:dyDescent="0.25">
      <c r="A151" s="12"/>
      <c r="B151" s="14"/>
      <c r="C151" s="14"/>
      <c r="D151" s="14"/>
      <c r="E151" s="9" t="str">
        <f>_xlfn.IFNA(VLOOKUP(B151,NOT_SUPPORTED_ARTICLE!C:C,1,FALSE),"")</f>
        <v/>
      </c>
      <c r="F151" s="44" t="str">
        <f t="shared" si="6"/>
        <v/>
      </c>
      <c r="G151" s="44" t="str">
        <f t="shared" si="7"/>
        <v>/</v>
      </c>
      <c r="H151" s="44" t="str">
        <f t="shared" si="8"/>
        <v>/</v>
      </c>
    </row>
    <row r="152" spans="1:8" s="2" customFormat="1" x14ac:dyDescent="0.25">
      <c r="A152" s="12"/>
      <c r="B152" s="14"/>
      <c r="C152" s="14"/>
      <c r="D152" s="14"/>
      <c r="E152" s="9" t="str">
        <f>_xlfn.IFNA(VLOOKUP(B152,NOT_SUPPORTED_ARTICLE!C:C,1,FALSE),"")</f>
        <v/>
      </c>
      <c r="F152" s="44" t="str">
        <f t="shared" si="6"/>
        <v/>
      </c>
      <c r="G152" s="44" t="str">
        <f t="shared" si="7"/>
        <v>/</v>
      </c>
      <c r="H152" s="44" t="str">
        <f t="shared" si="8"/>
        <v>/</v>
      </c>
    </row>
    <row r="153" spans="1:8" s="2" customFormat="1" x14ac:dyDescent="0.25">
      <c r="A153" s="12"/>
      <c r="B153" s="14"/>
      <c r="C153" s="14"/>
      <c r="D153" s="14"/>
      <c r="E153" s="9" t="str">
        <f>_xlfn.IFNA(VLOOKUP(B153,NOT_SUPPORTED_ARTICLE!C:C,1,FALSE),"")</f>
        <v/>
      </c>
      <c r="F153" s="44" t="str">
        <f t="shared" si="6"/>
        <v/>
      </c>
      <c r="G153" s="44" t="str">
        <f t="shared" si="7"/>
        <v>/</v>
      </c>
      <c r="H153" s="44" t="str">
        <f t="shared" si="8"/>
        <v>/</v>
      </c>
    </row>
    <row r="154" spans="1:8" s="2" customFormat="1" x14ac:dyDescent="0.25">
      <c r="A154" s="12"/>
      <c r="B154" s="14"/>
      <c r="C154" s="14"/>
      <c r="D154" s="14"/>
      <c r="E154" s="9" t="str">
        <f>_xlfn.IFNA(VLOOKUP(B154,NOT_SUPPORTED_ARTICLE!C:C,1,FALSE),"")</f>
        <v/>
      </c>
      <c r="F154" s="44" t="str">
        <f t="shared" si="6"/>
        <v/>
      </c>
      <c r="G154" s="44" t="str">
        <f t="shared" si="7"/>
        <v>/</v>
      </c>
      <c r="H154" s="44" t="str">
        <f t="shared" si="8"/>
        <v>/</v>
      </c>
    </row>
    <row r="155" spans="1:8" s="2" customFormat="1" x14ac:dyDescent="0.25">
      <c r="A155" s="12"/>
      <c r="B155" s="14"/>
      <c r="C155" s="14"/>
      <c r="D155" s="14"/>
      <c r="E155" s="9" t="str">
        <f>_xlfn.IFNA(VLOOKUP(B155,NOT_SUPPORTED_ARTICLE!C:C,1,FALSE),"")</f>
        <v/>
      </c>
      <c r="F155" s="44" t="str">
        <f t="shared" si="6"/>
        <v/>
      </c>
      <c r="G155" s="44" t="str">
        <f t="shared" si="7"/>
        <v>/</v>
      </c>
      <c r="H155" s="44" t="str">
        <f t="shared" si="8"/>
        <v>/</v>
      </c>
    </row>
    <row r="156" spans="1:8" s="2" customFormat="1" x14ac:dyDescent="0.25">
      <c r="A156" s="12"/>
      <c r="B156" s="14"/>
      <c r="C156" s="14"/>
      <c r="D156" s="14"/>
      <c r="E156" s="9" t="str">
        <f>_xlfn.IFNA(VLOOKUP(B156,NOT_SUPPORTED_ARTICLE!C:C,1,FALSE),"")</f>
        <v/>
      </c>
      <c r="F156" s="44" t="str">
        <f t="shared" si="6"/>
        <v/>
      </c>
      <c r="G156" s="44" t="str">
        <f t="shared" si="7"/>
        <v>/</v>
      </c>
      <c r="H156" s="44" t="str">
        <f t="shared" si="8"/>
        <v>/</v>
      </c>
    </row>
    <row r="157" spans="1:8" s="2" customFormat="1" x14ac:dyDescent="0.25">
      <c r="A157" s="12"/>
      <c r="B157" s="14"/>
      <c r="C157" s="14"/>
      <c r="D157" s="14"/>
      <c r="E157" s="9" t="str">
        <f>_xlfn.IFNA(VLOOKUP(B157,NOT_SUPPORTED_ARTICLE!C:C,1,FALSE),"")</f>
        <v/>
      </c>
      <c r="F157" s="44" t="str">
        <f t="shared" si="6"/>
        <v/>
      </c>
      <c r="G157" s="44" t="str">
        <f t="shared" si="7"/>
        <v>/</v>
      </c>
      <c r="H157" s="44" t="str">
        <f t="shared" si="8"/>
        <v>/</v>
      </c>
    </row>
    <row r="158" spans="1:8" s="2" customFormat="1" x14ac:dyDescent="0.25">
      <c r="A158" s="12"/>
      <c r="B158" s="14"/>
      <c r="C158" s="14"/>
      <c r="D158" s="14"/>
      <c r="E158" s="9" t="str">
        <f>_xlfn.IFNA(VLOOKUP(B158,NOT_SUPPORTED_ARTICLE!C:C,1,FALSE),"")</f>
        <v/>
      </c>
      <c r="F158" s="44" t="str">
        <f t="shared" si="6"/>
        <v/>
      </c>
      <c r="G158" s="44" t="str">
        <f t="shared" si="7"/>
        <v>/</v>
      </c>
      <c r="H158" s="44" t="str">
        <f t="shared" si="8"/>
        <v>/</v>
      </c>
    </row>
    <row r="159" spans="1:8" s="2" customFormat="1" x14ac:dyDescent="0.25">
      <c r="A159" s="12"/>
      <c r="B159" s="14"/>
      <c r="C159" s="14"/>
      <c r="D159" s="14"/>
      <c r="E159" s="9" t="str">
        <f>_xlfn.IFNA(VLOOKUP(B159,NOT_SUPPORTED_ARTICLE!C:C,1,FALSE),"")</f>
        <v/>
      </c>
      <c r="F159" s="44" t="str">
        <f t="shared" si="6"/>
        <v/>
      </c>
      <c r="G159" s="44" t="str">
        <f t="shared" si="7"/>
        <v>/</v>
      </c>
      <c r="H159" s="44" t="str">
        <f t="shared" si="8"/>
        <v>/</v>
      </c>
    </row>
    <row r="160" spans="1:8" s="2" customFormat="1" x14ac:dyDescent="0.25">
      <c r="A160" s="12"/>
      <c r="B160" s="14"/>
      <c r="C160" s="14"/>
      <c r="D160" s="14"/>
      <c r="E160" s="9" t="str">
        <f>_xlfn.IFNA(VLOOKUP(B160,NOT_SUPPORTED_ARTICLE!C:C,1,FALSE),"")</f>
        <v/>
      </c>
      <c r="F160" s="44" t="str">
        <f t="shared" si="6"/>
        <v/>
      </c>
      <c r="G160" s="44" t="str">
        <f t="shared" si="7"/>
        <v>/</v>
      </c>
      <c r="H160" s="44" t="str">
        <f t="shared" si="8"/>
        <v>/</v>
      </c>
    </row>
    <row r="161" spans="1:8" s="2" customFormat="1" x14ac:dyDescent="0.25">
      <c r="A161" s="12"/>
      <c r="B161" s="14"/>
      <c r="C161" s="14"/>
      <c r="D161" s="14"/>
      <c r="E161" s="9" t="str">
        <f>_xlfn.IFNA(VLOOKUP(B161,NOT_SUPPORTED_ARTICLE!C:C,1,FALSE),"")</f>
        <v/>
      </c>
      <c r="F161" s="44" t="str">
        <f t="shared" si="6"/>
        <v/>
      </c>
      <c r="G161" s="44" t="str">
        <f t="shared" si="7"/>
        <v>/</v>
      </c>
      <c r="H161" s="44" t="str">
        <f t="shared" si="8"/>
        <v>/</v>
      </c>
    </row>
    <row r="162" spans="1:8" s="2" customFormat="1" x14ac:dyDescent="0.25">
      <c r="A162" s="12"/>
      <c r="B162" s="14"/>
      <c r="C162" s="14"/>
      <c r="D162" s="14"/>
      <c r="E162" s="9" t="str">
        <f>_xlfn.IFNA(VLOOKUP(B162,NOT_SUPPORTED_ARTICLE!C:C,1,FALSE),"")</f>
        <v/>
      </c>
      <c r="F162" s="44" t="str">
        <f t="shared" si="6"/>
        <v/>
      </c>
      <c r="G162" s="44" t="str">
        <f t="shared" si="7"/>
        <v>/</v>
      </c>
      <c r="H162" s="44" t="str">
        <f t="shared" si="8"/>
        <v>/</v>
      </c>
    </row>
    <row r="163" spans="1:8" x14ac:dyDescent="0.25">
      <c r="B163" s="14"/>
      <c r="C163" s="14"/>
      <c r="D163" s="14"/>
      <c r="E163" s="9" t="str">
        <f>_xlfn.IFNA(VLOOKUP(B163,NOT_SUPPORTED_ARTICLE!C:C,1,FALSE),"")</f>
        <v/>
      </c>
      <c r="F163" s="44" t="str">
        <f t="shared" si="6"/>
        <v/>
      </c>
      <c r="G163" s="44" t="str">
        <f t="shared" si="7"/>
        <v>/</v>
      </c>
      <c r="H163" s="44" t="str">
        <f t="shared" si="8"/>
        <v>/</v>
      </c>
    </row>
    <row r="164" spans="1:8" x14ac:dyDescent="0.25">
      <c r="B164" s="14"/>
      <c r="C164" s="14"/>
      <c r="D164" s="14"/>
      <c r="E164" s="9" t="str">
        <f>_xlfn.IFNA(VLOOKUP(B164,NOT_SUPPORTED_ARTICLE!C:C,1,FALSE),"")</f>
        <v/>
      </c>
      <c r="F164" s="44" t="str">
        <f t="shared" si="6"/>
        <v/>
      </c>
      <c r="G164" s="44" t="str">
        <f t="shared" si="7"/>
        <v>/</v>
      </c>
      <c r="H164" s="44" t="str">
        <f t="shared" si="8"/>
        <v>/</v>
      </c>
    </row>
    <row r="165" spans="1:8" x14ac:dyDescent="0.25">
      <c r="B165" s="14"/>
      <c r="C165" s="14"/>
      <c r="D165" s="14"/>
      <c r="E165" s="9" t="str">
        <f>_xlfn.IFNA(VLOOKUP(B165,NOT_SUPPORTED_ARTICLE!C:C,1,FALSE),"")</f>
        <v/>
      </c>
      <c r="F165" s="44" t="str">
        <f t="shared" si="6"/>
        <v/>
      </c>
      <c r="G165" s="44" t="str">
        <f t="shared" si="7"/>
        <v>/</v>
      </c>
      <c r="H165" s="44" t="str">
        <f t="shared" si="8"/>
        <v>/</v>
      </c>
    </row>
    <row r="166" spans="1:8" x14ac:dyDescent="0.25">
      <c r="B166" s="14"/>
      <c r="C166" s="14"/>
      <c r="D166" s="14"/>
      <c r="E166" s="9" t="str">
        <f>_xlfn.IFNA(VLOOKUP(B166,NOT_SUPPORTED_ARTICLE!C:C,1,FALSE),"")</f>
        <v/>
      </c>
      <c r="F166" s="44" t="str">
        <f t="shared" si="6"/>
        <v/>
      </c>
      <c r="G166" s="44" t="str">
        <f t="shared" si="7"/>
        <v>/</v>
      </c>
      <c r="H166" s="44" t="str">
        <f t="shared" si="8"/>
        <v>/</v>
      </c>
    </row>
    <row r="167" spans="1:8" x14ac:dyDescent="0.25">
      <c r="B167" s="14"/>
      <c r="C167" s="14"/>
      <c r="D167" s="14"/>
      <c r="E167" s="9" t="str">
        <f>_xlfn.IFNA(VLOOKUP(B167,NOT_SUPPORTED_ARTICLE!C:C,1,FALSE),"")</f>
        <v/>
      </c>
      <c r="F167" s="44" t="str">
        <f t="shared" si="6"/>
        <v/>
      </c>
      <c r="G167" s="44" t="str">
        <f t="shared" si="7"/>
        <v>/</v>
      </c>
      <c r="H167" s="44" t="str">
        <f t="shared" si="8"/>
        <v>/</v>
      </c>
    </row>
    <row r="168" spans="1:8" x14ac:dyDescent="0.25">
      <c r="B168" s="14"/>
      <c r="C168" s="14"/>
      <c r="D168" s="14"/>
      <c r="E168" s="9" t="str">
        <f>_xlfn.IFNA(VLOOKUP(B168,NOT_SUPPORTED_ARTICLE!C:C,1,FALSE),"")</f>
        <v/>
      </c>
      <c r="F168" s="44" t="str">
        <f t="shared" si="6"/>
        <v/>
      </c>
      <c r="G168" s="44" t="str">
        <f t="shared" si="7"/>
        <v>/</v>
      </c>
      <c r="H168" s="44" t="str">
        <f t="shared" si="8"/>
        <v>/</v>
      </c>
    </row>
    <row r="169" spans="1:8" x14ac:dyDescent="0.25">
      <c r="B169" s="14"/>
      <c r="C169" s="14"/>
      <c r="D169" s="14"/>
      <c r="E169" s="9" t="str">
        <f>_xlfn.IFNA(VLOOKUP(B169,NOT_SUPPORTED_ARTICLE!C:C,1,FALSE),"")</f>
        <v/>
      </c>
      <c r="F169" s="44" t="str">
        <f t="shared" si="6"/>
        <v/>
      </c>
      <c r="G169" s="44" t="str">
        <f t="shared" si="7"/>
        <v>/</v>
      </c>
      <c r="H169" s="44" t="str">
        <f t="shared" si="8"/>
        <v>/</v>
      </c>
    </row>
    <row r="170" spans="1:8" x14ac:dyDescent="0.25">
      <c r="B170" s="14"/>
      <c r="C170" s="14"/>
      <c r="D170" s="14"/>
      <c r="E170" s="9" t="str">
        <f>_xlfn.IFNA(VLOOKUP(B170,NOT_SUPPORTED_ARTICLE!C:C,1,FALSE),"")</f>
        <v/>
      </c>
      <c r="F170" s="44" t="str">
        <f t="shared" si="6"/>
        <v/>
      </c>
      <c r="G170" s="44" t="str">
        <f t="shared" si="7"/>
        <v>/</v>
      </c>
      <c r="H170" s="44" t="str">
        <f t="shared" si="8"/>
        <v>/</v>
      </c>
    </row>
    <row r="171" spans="1:8" x14ac:dyDescent="0.25">
      <c r="B171" s="14"/>
      <c r="C171" s="14"/>
      <c r="D171" s="14"/>
      <c r="E171" s="9" t="str">
        <f>_xlfn.IFNA(VLOOKUP(B171,NOT_SUPPORTED_ARTICLE!C:C,1,FALSE),"")</f>
        <v/>
      </c>
      <c r="F171" s="44" t="str">
        <f t="shared" si="6"/>
        <v/>
      </c>
      <c r="G171" s="44" t="str">
        <f t="shared" si="7"/>
        <v>/</v>
      </c>
      <c r="H171" s="44" t="str">
        <f t="shared" si="8"/>
        <v>/</v>
      </c>
    </row>
    <row r="172" spans="1:8" x14ac:dyDescent="0.25">
      <c r="B172" s="14"/>
      <c r="C172" s="14"/>
      <c r="D172" s="14"/>
      <c r="E172" s="9" t="str">
        <f>_xlfn.IFNA(VLOOKUP(B172,NOT_SUPPORTED_ARTICLE!C:C,1,FALSE),"")</f>
        <v/>
      </c>
      <c r="F172" s="44" t="str">
        <f t="shared" si="6"/>
        <v/>
      </c>
      <c r="G172" s="44" t="str">
        <f t="shared" si="7"/>
        <v>/</v>
      </c>
      <c r="H172" s="44" t="str">
        <f t="shared" si="8"/>
        <v>/</v>
      </c>
    </row>
    <row r="173" spans="1:8" x14ac:dyDescent="0.25">
      <c r="B173" s="14"/>
      <c r="C173" s="14"/>
      <c r="D173" s="14"/>
      <c r="E173" s="9" t="str">
        <f>_xlfn.IFNA(VLOOKUP(B173,NOT_SUPPORTED_ARTICLE!C:C,1,FALSE),"")</f>
        <v/>
      </c>
      <c r="F173" s="44" t="str">
        <f t="shared" si="6"/>
        <v/>
      </c>
      <c r="G173" s="44" t="str">
        <f t="shared" si="7"/>
        <v>/</v>
      </c>
      <c r="H173" s="44" t="str">
        <f t="shared" si="8"/>
        <v>/</v>
      </c>
    </row>
    <row r="174" spans="1:8" x14ac:dyDescent="0.25">
      <c r="B174" s="14"/>
      <c r="C174" s="14"/>
      <c r="D174" s="14"/>
      <c r="E174" s="9" t="str">
        <f>_xlfn.IFNA(VLOOKUP(B174,NOT_SUPPORTED_ARTICLE!C:C,1,FALSE),"")</f>
        <v/>
      </c>
      <c r="F174" s="44" t="str">
        <f t="shared" si="6"/>
        <v/>
      </c>
      <c r="G174" s="44" t="str">
        <f t="shared" si="7"/>
        <v>/</v>
      </c>
      <c r="H174" s="44" t="str">
        <f t="shared" si="8"/>
        <v>/</v>
      </c>
    </row>
    <row r="175" spans="1:8" x14ac:dyDescent="0.25">
      <c r="B175" s="14"/>
      <c r="C175" s="14"/>
      <c r="D175" s="14"/>
      <c r="E175" s="9" t="str">
        <f>_xlfn.IFNA(VLOOKUP(B175,NOT_SUPPORTED_ARTICLE!C:C,1,FALSE),"")</f>
        <v/>
      </c>
      <c r="F175" s="44" t="str">
        <f t="shared" si="6"/>
        <v/>
      </c>
      <c r="G175" s="44" t="str">
        <f t="shared" si="7"/>
        <v>/</v>
      </c>
      <c r="H175" s="44" t="str">
        <f t="shared" si="8"/>
        <v>/</v>
      </c>
    </row>
    <row r="176" spans="1:8" x14ac:dyDescent="0.25">
      <c r="B176" s="14"/>
      <c r="C176" s="14"/>
      <c r="D176" s="14"/>
      <c r="E176" s="9" t="str">
        <f>_xlfn.IFNA(VLOOKUP(B176,NOT_SUPPORTED_ARTICLE!C:C,1,FALSE),"")</f>
        <v/>
      </c>
      <c r="F176" s="44" t="str">
        <f t="shared" si="6"/>
        <v/>
      </c>
      <c r="G176" s="44" t="str">
        <f t="shared" si="7"/>
        <v>/</v>
      </c>
      <c r="H176" s="44" t="str">
        <f t="shared" si="8"/>
        <v>/</v>
      </c>
    </row>
    <row r="177" spans="1:8" x14ac:dyDescent="0.25">
      <c r="B177" s="14"/>
      <c r="C177" s="14"/>
      <c r="D177" s="14"/>
      <c r="E177" s="9" t="str">
        <f>_xlfn.IFNA(VLOOKUP(B177,NOT_SUPPORTED_ARTICLE!C:C,1,FALSE),"")</f>
        <v/>
      </c>
      <c r="F177" s="44" t="str">
        <f t="shared" si="6"/>
        <v/>
      </c>
      <c r="G177" s="44" t="str">
        <f t="shared" si="7"/>
        <v>/</v>
      </c>
      <c r="H177" s="44" t="str">
        <f t="shared" si="8"/>
        <v>/</v>
      </c>
    </row>
    <row r="178" spans="1:8" x14ac:dyDescent="0.25">
      <c r="B178" s="14"/>
      <c r="C178" s="14"/>
      <c r="D178" s="14"/>
      <c r="E178" s="9" t="str">
        <f>_xlfn.IFNA(VLOOKUP(B178,NOT_SUPPORTED_ARTICLE!C:C,1,FALSE),"")</f>
        <v/>
      </c>
      <c r="F178" s="44" t="str">
        <f t="shared" si="6"/>
        <v/>
      </c>
      <c r="G178" s="44" t="str">
        <f t="shared" si="7"/>
        <v>/</v>
      </c>
      <c r="H178" s="44" t="str">
        <f t="shared" si="8"/>
        <v>/</v>
      </c>
    </row>
    <row r="179" spans="1:8" s="2" customFormat="1" x14ac:dyDescent="0.25">
      <c r="A179" s="12"/>
      <c r="B179" s="14"/>
      <c r="C179" s="14"/>
      <c r="D179" s="14"/>
      <c r="E179" s="9" t="str">
        <f>_xlfn.IFNA(VLOOKUP(B179,NOT_SUPPORTED_ARTICLE!C:C,1,FALSE),"")</f>
        <v/>
      </c>
      <c r="F179" s="44" t="str">
        <f t="shared" si="6"/>
        <v/>
      </c>
      <c r="G179" s="44" t="str">
        <f t="shared" si="7"/>
        <v>/</v>
      </c>
      <c r="H179" s="44" t="str">
        <f t="shared" si="8"/>
        <v>/</v>
      </c>
    </row>
    <row r="180" spans="1:8" x14ac:dyDescent="0.25">
      <c r="B180" s="14"/>
      <c r="C180" s="14"/>
      <c r="D180" s="14"/>
      <c r="E180" s="9" t="str">
        <f>_xlfn.IFNA(VLOOKUP(B180,NOT_SUPPORTED_ARTICLE!C:C,1,FALSE),"")</f>
        <v/>
      </c>
      <c r="F180" s="44" t="str">
        <f t="shared" si="6"/>
        <v/>
      </c>
      <c r="G180" s="44" t="str">
        <f t="shared" si="7"/>
        <v>/</v>
      </c>
      <c r="H180" s="44" t="str">
        <f t="shared" si="8"/>
        <v>/</v>
      </c>
    </row>
    <row r="181" spans="1:8" x14ac:dyDescent="0.25">
      <c r="B181" s="14"/>
      <c r="C181" s="14"/>
      <c r="D181" s="14"/>
      <c r="E181" s="9" t="str">
        <f>_xlfn.IFNA(VLOOKUP(B181,NOT_SUPPORTED_ARTICLE!C:C,1,FALSE),"")</f>
        <v/>
      </c>
      <c r="F181" s="44" t="str">
        <f t="shared" si="6"/>
        <v/>
      </c>
      <c r="G181" s="44" t="str">
        <f t="shared" si="7"/>
        <v>/</v>
      </c>
      <c r="H181" s="44" t="str">
        <f t="shared" si="8"/>
        <v>/</v>
      </c>
    </row>
    <row r="182" spans="1:8" x14ac:dyDescent="0.25">
      <c r="B182" s="14"/>
      <c r="C182" s="14"/>
      <c r="D182" s="14"/>
      <c r="E182" s="9" t="str">
        <f>_xlfn.IFNA(VLOOKUP(B182,NOT_SUPPORTED_ARTICLE!C:C,1,FALSE),"")</f>
        <v/>
      </c>
      <c r="F182" s="44" t="str">
        <f t="shared" si="6"/>
        <v/>
      </c>
      <c r="G182" s="44" t="str">
        <f t="shared" si="7"/>
        <v>/</v>
      </c>
      <c r="H182" s="44" t="str">
        <f t="shared" si="8"/>
        <v>/</v>
      </c>
    </row>
    <row r="183" spans="1:8" x14ac:dyDescent="0.25">
      <c r="B183" s="14"/>
      <c r="C183" s="14"/>
      <c r="D183" s="14"/>
      <c r="E183" s="9" t="str">
        <f>_xlfn.IFNA(VLOOKUP(B183,NOT_SUPPORTED_ARTICLE!C:C,1,FALSE),"")</f>
        <v/>
      </c>
      <c r="F183" s="44" t="str">
        <f t="shared" si="6"/>
        <v/>
      </c>
      <c r="G183" s="44" t="str">
        <f t="shared" si="7"/>
        <v>/</v>
      </c>
      <c r="H183" s="44" t="str">
        <f t="shared" si="8"/>
        <v>/</v>
      </c>
    </row>
    <row r="184" spans="1:8" x14ac:dyDescent="0.25">
      <c r="B184" s="14"/>
      <c r="C184" s="14"/>
      <c r="D184" s="14"/>
      <c r="E184" s="9" t="str">
        <f>_xlfn.IFNA(VLOOKUP(B184,NOT_SUPPORTED_ARTICLE!C:C,1,FALSE),"")</f>
        <v/>
      </c>
      <c r="F184" s="44" t="str">
        <f t="shared" si="6"/>
        <v/>
      </c>
      <c r="G184" s="44" t="str">
        <f t="shared" si="7"/>
        <v>/</v>
      </c>
      <c r="H184" s="44" t="str">
        <f t="shared" si="8"/>
        <v>/</v>
      </c>
    </row>
    <row r="185" spans="1:8" s="2" customFormat="1" x14ac:dyDescent="0.25">
      <c r="A185" s="12"/>
      <c r="B185" s="14"/>
      <c r="C185" s="14"/>
      <c r="D185" s="14"/>
      <c r="E185" s="9" t="str">
        <f>_xlfn.IFNA(VLOOKUP(B185,NOT_SUPPORTED_ARTICLE!C:C,1,FALSE),"")</f>
        <v/>
      </c>
      <c r="F185" s="44" t="str">
        <f t="shared" si="6"/>
        <v/>
      </c>
      <c r="G185" s="44" t="str">
        <f t="shared" si="7"/>
        <v>/</v>
      </c>
      <c r="H185" s="44" t="str">
        <f t="shared" si="8"/>
        <v>/</v>
      </c>
    </row>
    <row r="186" spans="1:8" s="2" customFormat="1" x14ac:dyDescent="0.25">
      <c r="A186" s="12"/>
      <c r="B186" s="14"/>
      <c r="C186" s="14"/>
      <c r="D186" s="14"/>
      <c r="E186" s="9" t="str">
        <f>_xlfn.IFNA(VLOOKUP(B186,NOT_SUPPORTED_ARTICLE!C:C,1,FALSE),"")</f>
        <v/>
      </c>
      <c r="F186" s="44" t="str">
        <f t="shared" si="6"/>
        <v/>
      </c>
      <c r="G186" s="44" t="str">
        <f t="shared" si="7"/>
        <v>/</v>
      </c>
      <c r="H186" s="44" t="str">
        <f t="shared" si="8"/>
        <v>/</v>
      </c>
    </row>
    <row r="187" spans="1:8" s="2" customFormat="1" x14ac:dyDescent="0.25">
      <c r="A187" s="12"/>
      <c r="B187" s="14"/>
      <c r="C187" s="14"/>
      <c r="D187" s="14"/>
      <c r="E187" s="9" t="str">
        <f>_xlfn.IFNA(VLOOKUP(B187,NOT_SUPPORTED_ARTICLE!C:C,1,FALSE),"")</f>
        <v/>
      </c>
      <c r="F187" s="44" t="str">
        <f t="shared" si="6"/>
        <v/>
      </c>
      <c r="G187" s="44" t="str">
        <f t="shared" si="7"/>
        <v>/</v>
      </c>
      <c r="H187" s="44" t="str">
        <f t="shared" si="8"/>
        <v>/</v>
      </c>
    </row>
    <row r="188" spans="1:8" x14ac:dyDescent="0.25">
      <c r="B188" s="14"/>
      <c r="C188" s="14"/>
      <c r="D188" s="14"/>
      <c r="E188" s="9" t="str">
        <f>_xlfn.IFNA(VLOOKUP(B188,NOT_SUPPORTED_ARTICLE!C:C,1,FALSE),"")</f>
        <v/>
      </c>
      <c r="F188" s="44" t="str">
        <f t="shared" si="6"/>
        <v/>
      </c>
      <c r="G188" s="44" t="str">
        <f t="shared" si="7"/>
        <v>/</v>
      </c>
      <c r="H188" s="44" t="str">
        <f t="shared" si="8"/>
        <v>/</v>
      </c>
    </row>
    <row r="189" spans="1:8" x14ac:dyDescent="0.25">
      <c r="B189" s="14"/>
      <c r="C189" s="14"/>
      <c r="D189" s="14"/>
      <c r="E189" s="9" t="str">
        <f>_xlfn.IFNA(VLOOKUP(B189,NOT_SUPPORTED_ARTICLE!C:C,1,FALSE),"")</f>
        <v/>
      </c>
      <c r="F189" s="44" t="str">
        <f t="shared" si="6"/>
        <v/>
      </c>
      <c r="G189" s="44" t="str">
        <f t="shared" si="7"/>
        <v>/</v>
      </c>
      <c r="H189" s="44" t="str">
        <f t="shared" si="8"/>
        <v>/</v>
      </c>
    </row>
    <row r="190" spans="1:8" x14ac:dyDescent="0.25">
      <c r="B190" s="14"/>
      <c r="C190" s="14"/>
      <c r="D190" s="14"/>
      <c r="E190" s="9" t="str">
        <f>_xlfn.IFNA(VLOOKUP(B190,NOT_SUPPORTED_ARTICLE!C:C,1,FALSE),"")</f>
        <v/>
      </c>
      <c r="F190" s="44" t="str">
        <f t="shared" si="6"/>
        <v/>
      </c>
      <c r="G190" s="44" t="str">
        <f t="shared" si="7"/>
        <v>/</v>
      </c>
      <c r="H190" s="44" t="str">
        <f t="shared" si="8"/>
        <v>/</v>
      </c>
    </row>
    <row r="191" spans="1:8" x14ac:dyDescent="0.25">
      <c r="B191" s="14"/>
      <c r="C191" s="14"/>
      <c r="D191" s="14"/>
      <c r="E191" s="9" t="str">
        <f>_xlfn.IFNA(VLOOKUP(B191,NOT_SUPPORTED_ARTICLE!C:C,1,FALSE),"")</f>
        <v/>
      </c>
      <c r="F191" s="44" t="str">
        <f t="shared" si="6"/>
        <v/>
      </c>
      <c r="G191" s="44" t="str">
        <f t="shared" si="7"/>
        <v>/</v>
      </c>
      <c r="H191" s="44" t="str">
        <f t="shared" si="8"/>
        <v>/</v>
      </c>
    </row>
    <row r="192" spans="1:8" x14ac:dyDescent="0.25">
      <c r="B192" s="14"/>
      <c r="C192" s="14"/>
      <c r="D192" s="14"/>
      <c r="E192" s="9" t="str">
        <f>_xlfn.IFNA(VLOOKUP(B192,NOT_SUPPORTED_ARTICLE!C:C,1,FALSE),"")</f>
        <v/>
      </c>
      <c r="F192" s="44" t="str">
        <f t="shared" ref="F192:F255" si="9">SUBSTITUTE(D192,"\","/")</f>
        <v/>
      </c>
      <c r="G192" s="44" t="str">
        <f t="shared" ref="G192:G255" si="10">SUBSTITUTE(D192 &amp; "/" &amp; B192,"\","/")</f>
        <v>/</v>
      </c>
      <c r="H192" s="44" t="str">
        <f t="shared" si="8"/>
        <v>/</v>
      </c>
    </row>
    <row r="193" spans="2:8" x14ac:dyDescent="0.25">
      <c r="B193" s="14"/>
      <c r="C193" s="14"/>
      <c r="D193" s="14"/>
      <c r="E193" s="9" t="str">
        <f>_xlfn.IFNA(VLOOKUP(B193,NOT_SUPPORTED_ARTICLE!C:C,1,FALSE),"")</f>
        <v/>
      </c>
      <c r="F193" s="44" t="str">
        <f t="shared" si="9"/>
        <v/>
      </c>
      <c r="G193" s="44" t="str">
        <f t="shared" si="10"/>
        <v>/</v>
      </c>
      <c r="H193" s="44" t="str">
        <f t="shared" si="8"/>
        <v>/</v>
      </c>
    </row>
    <row r="194" spans="2:8" x14ac:dyDescent="0.25">
      <c r="B194" s="14"/>
      <c r="C194" s="14"/>
      <c r="D194" s="14"/>
      <c r="E194" s="9" t="str">
        <f>_xlfn.IFNA(VLOOKUP(B194,NOT_SUPPORTED_ARTICLE!C:C,1,FALSE),"")</f>
        <v/>
      </c>
      <c r="F194" s="44" t="str">
        <f t="shared" si="9"/>
        <v/>
      </c>
      <c r="G194" s="44" t="str">
        <f t="shared" si="10"/>
        <v>/</v>
      </c>
      <c r="H194" s="44" t="str">
        <f t="shared" si="8"/>
        <v>/</v>
      </c>
    </row>
    <row r="195" spans="2:8" x14ac:dyDescent="0.25">
      <c r="B195" s="14"/>
      <c r="C195" s="14"/>
      <c r="D195" s="14"/>
      <c r="E195" s="9" t="str">
        <f>_xlfn.IFNA(VLOOKUP(B195,NOT_SUPPORTED_ARTICLE!C:C,1,FALSE),"")</f>
        <v/>
      </c>
      <c r="F195" s="44" t="str">
        <f t="shared" si="9"/>
        <v/>
      </c>
      <c r="G195" s="44" t="str">
        <f t="shared" si="10"/>
        <v>/</v>
      </c>
      <c r="H195" s="44" t="str">
        <f t="shared" ref="H195:H258" si="11">SUBSTITUTE(G195,"articles/","")</f>
        <v>/</v>
      </c>
    </row>
    <row r="196" spans="2:8" x14ac:dyDescent="0.25">
      <c r="B196" s="14"/>
      <c r="C196" s="14"/>
      <c r="D196" s="14"/>
      <c r="E196" s="9" t="str">
        <f>_xlfn.IFNA(VLOOKUP(B196,NOT_SUPPORTED_ARTICLE!C:C,1,FALSE),"")</f>
        <v/>
      </c>
      <c r="F196" s="44" t="str">
        <f t="shared" si="9"/>
        <v/>
      </c>
      <c r="G196" s="44" t="str">
        <f t="shared" si="10"/>
        <v>/</v>
      </c>
      <c r="H196" s="44" t="str">
        <f t="shared" si="11"/>
        <v>/</v>
      </c>
    </row>
    <row r="197" spans="2:8" x14ac:dyDescent="0.25">
      <c r="B197" s="14"/>
      <c r="C197" s="14"/>
      <c r="D197" s="14"/>
      <c r="E197" s="9" t="str">
        <f>_xlfn.IFNA(VLOOKUP(B197,NOT_SUPPORTED_ARTICLE!C:C,1,FALSE),"")</f>
        <v/>
      </c>
      <c r="F197" s="44" t="str">
        <f t="shared" si="9"/>
        <v/>
      </c>
      <c r="G197" s="44" t="str">
        <f t="shared" si="10"/>
        <v>/</v>
      </c>
      <c r="H197" s="44" t="str">
        <f t="shared" si="11"/>
        <v>/</v>
      </c>
    </row>
    <row r="198" spans="2:8" x14ac:dyDescent="0.25">
      <c r="B198" s="14"/>
      <c r="C198" s="14"/>
      <c r="D198" s="14"/>
      <c r="E198" s="9" t="str">
        <f>_xlfn.IFNA(VLOOKUP(B198,NOT_SUPPORTED_ARTICLE!C:C,1,FALSE),"")</f>
        <v/>
      </c>
      <c r="F198" s="44" t="str">
        <f t="shared" si="9"/>
        <v/>
      </c>
      <c r="G198" s="44" t="str">
        <f t="shared" si="10"/>
        <v>/</v>
      </c>
      <c r="H198" s="44" t="str">
        <f t="shared" si="11"/>
        <v>/</v>
      </c>
    </row>
    <row r="199" spans="2:8" x14ac:dyDescent="0.25">
      <c r="B199" s="14"/>
      <c r="C199" s="14"/>
      <c r="D199" s="14"/>
      <c r="E199" s="9" t="str">
        <f>_xlfn.IFNA(VLOOKUP(B199,NOT_SUPPORTED_ARTICLE!C:C,1,FALSE),"")</f>
        <v/>
      </c>
      <c r="F199" s="44" t="str">
        <f t="shared" si="9"/>
        <v/>
      </c>
      <c r="G199" s="44" t="str">
        <f t="shared" si="10"/>
        <v>/</v>
      </c>
      <c r="H199" s="44" t="str">
        <f t="shared" si="11"/>
        <v>/</v>
      </c>
    </row>
    <row r="200" spans="2:8" x14ac:dyDescent="0.25">
      <c r="B200" s="14"/>
      <c r="C200" s="14"/>
      <c r="D200" s="14"/>
      <c r="E200" s="9" t="str">
        <f>_xlfn.IFNA(VLOOKUP(B200,NOT_SUPPORTED_ARTICLE!C:C,1,FALSE),"")</f>
        <v/>
      </c>
      <c r="F200" s="44" t="str">
        <f t="shared" si="9"/>
        <v/>
      </c>
      <c r="G200" s="44" t="str">
        <f t="shared" si="10"/>
        <v>/</v>
      </c>
      <c r="H200" s="44" t="str">
        <f t="shared" si="11"/>
        <v>/</v>
      </c>
    </row>
    <row r="201" spans="2:8" x14ac:dyDescent="0.25">
      <c r="B201" s="14"/>
      <c r="C201" s="14"/>
      <c r="D201" s="14"/>
      <c r="E201" s="9" t="str">
        <f>_xlfn.IFNA(VLOOKUP(B201,NOT_SUPPORTED_ARTICLE!C:C,1,FALSE),"")</f>
        <v/>
      </c>
      <c r="F201" s="44" t="str">
        <f t="shared" si="9"/>
        <v/>
      </c>
      <c r="G201" s="44" t="str">
        <f t="shared" si="10"/>
        <v>/</v>
      </c>
      <c r="H201" s="44" t="str">
        <f t="shared" si="11"/>
        <v>/</v>
      </c>
    </row>
    <row r="202" spans="2:8" x14ac:dyDescent="0.25">
      <c r="B202" s="14"/>
      <c r="C202" s="14"/>
      <c r="D202" s="14"/>
      <c r="E202" s="9" t="str">
        <f>_xlfn.IFNA(VLOOKUP(B202,NOT_SUPPORTED_ARTICLE!C:C,1,FALSE),"")</f>
        <v/>
      </c>
      <c r="F202" s="44" t="str">
        <f t="shared" si="9"/>
        <v/>
      </c>
      <c r="G202" s="44" t="str">
        <f t="shared" si="10"/>
        <v>/</v>
      </c>
      <c r="H202" s="44" t="str">
        <f t="shared" si="11"/>
        <v>/</v>
      </c>
    </row>
    <row r="203" spans="2:8" x14ac:dyDescent="0.25">
      <c r="B203" s="14"/>
      <c r="C203" s="14"/>
      <c r="D203" s="14"/>
      <c r="E203" s="9" t="str">
        <f>_xlfn.IFNA(VLOOKUP(B203,NOT_SUPPORTED_ARTICLE!C:C,1,FALSE),"")</f>
        <v/>
      </c>
      <c r="F203" s="44" t="str">
        <f t="shared" si="9"/>
        <v/>
      </c>
      <c r="G203" s="44" t="str">
        <f t="shared" si="10"/>
        <v>/</v>
      </c>
      <c r="H203" s="44" t="str">
        <f t="shared" si="11"/>
        <v>/</v>
      </c>
    </row>
    <row r="204" spans="2:8" x14ac:dyDescent="0.25">
      <c r="B204" s="14"/>
      <c r="C204" s="14"/>
      <c r="D204" s="14"/>
      <c r="E204" s="9" t="str">
        <f>_xlfn.IFNA(VLOOKUP(B204,NOT_SUPPORTED_ARTICLE!C:C,1,FALSE),"")</f>
        <v/>
      </c>
      <c r="F204" s="44" t="str">
        <f t="shared" si="9"/>
        <v/>
      </c>
      <c r="G204" s="44" t="str">
        <f t="shared" si="10"/>
        <v>/</v>
      </c>
      <c r="H204" s="44" t="str">
        <f t="shared" si="11"/>
        <v>/</v>
      </c>
    </row>
    <row r="205" spans="2:8" x14ac:dyDescent="0.25">
      <c r="B205" s="14"/>
      <c r="C205" s="14"/>
      <c r="D205" s="14"/>
      <c r="E205" s="9" t="str">
        <f>_xlfn.IFNA(VLOOKUP(B205,NOT_SUPPORTED_ARTICLE!C:C,1,FALSE),"")</f>
        <v/>
      </c>
      <c r="F205" s="44" t="str">
        <f t="shared" si="9"/>
        <v/>
      </c>
      <c r="G205" s="44" t="str">
        <f t="shared" si="10"/>
        <v>/</v>
      </c>
      <c r="H205" s="44" t="str">
        <f t="shared" si="11"/>
        <v>/</v>
      </c>
    </row>
    <row r="206" spans="2:8" x14ac:dyDescent="0.25">
      <c r="B206" s="14"/>
      <c r="C206" s="14"/>
      <c r="D206" s="14"/>
      <c r="E206" s="9" t="str">
        <f>_xlfn.IFNA(VLOOKUP(B206,NOT_SUPPORTED_ARTICLE!C:C,1,FALSE),"")</f>
        <v/>
      </c>
      <c r="F206" s="44" t="str">
        <f t="shared" si="9"/>
        <v/>
      </c>
      <c r="G206" s="44" t="str">
        <f t="shared" si="10"/>
        <v>/</v>
      </c>
      <c r="H206" s="44" t="str">
        <f t="shared" si="11"/>
        <v>/</v>
      </c>
    </row>
    <row r="207" spans="2:8" x14ac:dyDescent="0.25">
      <c r="B207" s="14"/>
      <c r="C207" s="14"/>
      <c r="D207" s="14"/>
      <c r="E207" s="9" t="str">
        <f>_xlfn.IFNA(VLOOKUP(B207,NOT_SUPPORTED_ARTICLE!C:C,1,FALSE),"")</f>
        <v/>
      </c>
      <c r="F207" s="44" t="str">
        <f t="shared" si="9"/>
        <v/>
      </c>
      <c r="G207" s="44" t="str">
        <f t="shared" si="10"/>
        <v>/</v>
      </c>
      <c r="H207" s="44" t="str">
        <f t="shared" si="11"/>
        <v>/</v>
      </c>
    </row>
    <row r="208" spans="2:8" x14ac:dyDescent="0.25">
      <c r="B208" s="14"/>
      <c r="C208" s="14"/>
      <c r="D208" s="14"/>
      <c r="E208" s="9" t="str">
        <f>_xlfn.IFNA(VLOOKUP(B208,NOT_SUPPORTED_ARTICLE!C:C,1,FALSE),"")</f>
        <v/>
      </c>
      <c r="F208" s="44" t="str">
        <f t="shared" si="9"/>
        <v/>
      </c>
      <c r="G208" s="44" t="str">
        <f t="shared" si="10"/>
        <v>/</v>
      </c>
      <c r="H208" s="44" t="str">
        <f t="shared" si="11"/>
        <v>/</v>
      </c>
    </row>
    <row r="209" spans="1:8" x14ac:dyDescent="0.25">
      <c r="B209" s="14"/>
      <c r="C209" s="14"/>
      <c r="D209" s="14"/>
      <c r="E209" s="9" t="str">
        <f>_xlfn.IFNA(VLOOKUP(B209,NOT_SUPPORTED_ARTICLE!C:C,1,FALSE),"")</f>
        <v/>
      </c>
      <c r="F209" s="44" t="str">
        <f t="shared" si="9"/>
        <v/>
      </c>
      <c r="G209" s="44" t="str">
        <f t="shared" si="10"/>
        <v>/</v>
      </c>
      <c r="H209" s="44" t="str">
        <f t="shared" si="11"/>
        <v>/</v>
      </c>
    </row>
    <row r="210" spans="1:8" x14ac:dyDescent="0.25">
      <c r="B210" s="14"/>
      <c r="C210" s="14"/>
      <c r="D210" s="14"/>
      <c r="E210" s="9" t="str">
        <f>_xlfn.IFNA(VLOOKUP(B210,NOT_SUPPORTED_ARTICLE!C:C,1,FALSE),"")</f>
        <v/>
      </c>
      <c r="F210" s="44" t="str">
        <f t="shared" si="9"/>
        <v/>
      </c>
      <c r="G210" s="44" t="str">
        <f t="shared" si="10"/>
        <v>/</v>
      </c>
      <c r="H210" s="44" t="str">
        <f t="shared" si="11"/>
        <v>/</v>
      </c>
    </row>
    <row r="211" spans="1:8" x14ac:dyDescent="0.25">
      <c r="B211" s="14"/>
      <c r="C211" s="14"/>
      <c r="D211" s="14"/>
      <c r="E211" s="9" t="str">
        <f>_xlfn.IFNA(VLOOKUP(B211,NOT_SUPPORTED_ARTICLE!C:C,1,FALSE),"")</f>
        <v/>
      </c>
      <c r="F211" s="44" t="str">
        <f t="shared" si="9"/>
        <v/>
      </c>
      <c r="G211" s="44" t="str">
        <f t="shared" si="10"/>
        <v>/</v>
      </c>
      <c r="H211" s="44" t="str">
        <f t="shared" si="11"/>
        <v>/</v>
      </c>
    </row>
    <row r="212" spans="1:8" x14ac:dyDescent="0.25">
      <c r="B212" s="14"/>
      <c r="C212" s="14"/>
      <c r="D212" s="14"/>
      <c r="E212" s="9" t="str">
        <f>_xlfn.IFNA(VLOOKUP(B212,NOT_SUPPORTED_ARTICLE!C:C,1,FALSE),"")</f>
        <v/>
      </c>
      <c r="F212" s="44" t="str">
        <f t="shared" si="9"/>
        <v/>
      </c>
      <c r="G212" s="44" t="str">
        <f t="shared" si="10"/>
        <v>/</v>
      </c>
      <c r="H212" s="44" t="str">
        <f t="shared" si="11"/>
        <v>/</v>
      </c>
    </row>
    <row r="213" spans="1:8" x14ac:dyDescent="0.25">
      <c r="B213" s="14"/>
      <c r="C213" s="14"/>
      <c r="D213" s="14"/>
      <c r="E213" s="9" t="str">
        <f>_xlfn.IFNA(VLOOKUP(B213,NOT_SUPPORTED_ARTICLE!C:C,1,FALSE),"")</f>
        <v/>
      </c>
      <c r="F213" s="44" t="str">
        <f t="shared" si="9"/>
        <v/>
      </c>
      <c r="G213" s="44" t="str">
        <f t="shared" si="10"/>
        <v>/</v>
      </c>
      <c r="H213" s="44" t="str">
        <f t="shared" si="11"/>
        <v>/</v>
      </c>
    </row>
    <row r="214" spans="1:8" x14ac:dyDescent="0.25">
      <c r="B214" s="14"/>
      <c r="C214" s="14"/>
      <c r="D214" s="14"/>
      <c r="E214" s="9" t="str">
        <f>_xlfn.IFNA(VLOOKUP(B214,NOT_SUPPORTED_ARTICLE!C:C,1,FALSE),"")</f>
        <v/>
      </c>
      <c r="F214" s="44" t="str">
        <f t="shared" si="9"/>
        <v/>
      </c>
      <c r="G214" s="44" t="str">
        <f t="shared" si="10"/>
        <v>/</v>
      </c>
      <c r="H214" s="44" t="str">
        <f t="shared" si="11"/>
        <v>/</v>
      </c>
    </row>
    <row r="215" spans="1:8" x14ac:dyDescent="0.25">
      <c r="B215" s="14"/>
      <c r="C215" s="14"/>
      <c r="D215" s="14"/>
      <c r="E215" s="9" t="str">
        <f>_xlfn.IFNA(VLOOKUP(B215,NOT_SUPPORTED_ARTICLE!C:C,1,FALSE),"")</f>
        <v/>
      </c>
      <c r="F215" s="44" t="str">
        <f t="shared" si="9"/>
        <v/>
      </c>
      <c r="G215" s="44" t="str">
        <f t="shared" si="10"/>
        <v>/</v>
      </c>
      <c r="H215" s="44" t="str">
        <f t="shared" si="11"/>
        <v>/</v>
      </c>
    </row>
    <row r="216" spans="1:8" x14ac:dyDescent="0.25">
      <c r="B216" s="14"/>
      <c r="C216" s="14"/>
      <c r="D216" s="14"/>
      <c r="E216" s="9" t="str">
        <f>_xlfn.IFNA(VLOOKUP(B216,NOT_SUPPORTED_ARTICLE!C:C,1,FALSE),"")</f>
        <v/>
      </c>
      <c r="F216" s="44" t="str">
        <f t="shared" si="9"/>
        <v/>
      </c>
      <c r="G216" s="44" t="str">
        <f t="shared" si="10"/>
        <v>/</v>
      </c>
      <c r="H216" s="44" t="str">
        <f t="shared" si="11"/>
        <v>/</v>
      </c>
    </row>
    <row r="217" spans="1:8" x14ac:dyDescent="0.25">
      <c r="B217" s="14"/>
      <c r="C217" s="14"/>
      <c r="D217" s="14"/>
      <c r="E217" s="9" t="str">
        <f>_xlfn.IFNA(VLOOKUP(B217,NOT_SUPPORTED_ARTICLE!C:C,1,FALSE),"")</f>
        <v/>
      </c>
      <c r="F217" s="44" t="str">
        <f t="shared" si="9"/>
        <v/>
      </c>
      <c r="G217" s="44" t="str">
        <f t="shared" si="10"/>
        <v>/</v>
      </c>
      <c r="H217" s="44" t="str">
        <f t="shared" si="11"/>
        <v>/</v>
      </c>
    </row>
    <row r="218" spans="1:8" x14ac:dyDescent="0.25">
      <c r="B218" s="14"/>
      <c r="C218" s="14"/>
      <c r="D218" s="14"/>
      <c r="E218" s="9" t="str">
        <f>_xlfn.IFNA(VLOOKUP(B218,NOT_SUPPORTED_ARTICLE!C:C,1,FALSE),"")</f>
        <v/>
      </c>
      <c r="F218" s="44" t="str">
        <f t="shared" si="9"/>
        <v/>
      </c>
      <c r="G218" s="44" t="str">
        <f t="shared" si="10"/>
        <v>/</v>
      </c>
      <c r="H218" s="44" t="str">
        <f t="shared" si="11"/>
        <v>/</v>
      </c>
    </row>
    <row r="219" spans="1:8" s="2" customFormat="1" x14ac:dyDescent="0.25">
      <c r="A219" s="12"/>
      <c r="B219" s="14"/>
      <c r="C219" s="14"/>
      <c r="D219" s="14"/>
      <c r="E219" s="9" t="str">
        <f>_xlfn.IFNA(VLOOKUP(B219,NOT_SUPPORTED_ARTICLE!C:C,1,FALSE),"")</f>
        <v/>
      </c>
      <c r="F219" s="44" t="str">
        <f t="shared" si="9"/>
        <v/>
      </c>
      <c r="G219" s="44" t="str">
        <f t="shared" si="10"/>
        <v>/</v>
      </c>
      <c r="H219" s="44" t="str">
        <f t="shared" si="11"/>
        <v>/</v>
      </c>
    </row>
    <row r="220" spans="1:8" x14ac:dyDescent="0.25">
      <c r="B220" s="14"/>
      <c r="C220" s="14"/>
      <c r="D220" s="14"/>
      <c r="E220" s="9" t="str">
        <f>_xlfn.IFNA(VLOOKUP(B220,NOT_SUPPORTED_ARTICLE!C:C,1,FALSE),"")</f>
        <v/>
      </c>
      <c r="F220" s="44" t="str">
        <f t="shared" si="9"/>
        <v/>
      </c>
      <c r="G220" s="44" t="str">
        <f t="shared" si="10"/>
        <v>/</v>
      </c>
      <c r="H220" s="44" t="str">
        <f t="shared" si="11"/>
        <v>/</v>
      </c>
    </row>
    <row r="221" spans="1:8" x14ac:dyDescent="0.25">
      <c r="B221" s="14"/>
      <c r="C221" s="14"/>
      <c r="D221" s="14"/>
      <c r="E221" s="9" t="str">
        <f>_xlfn.IFNA(VLOOKUP(B221,NOT_SUPPORTED_ARTICLE!C:C,1,FALSE),"")</f>
        <v/>
      </c>
      <c r="F221" s="44" t="str">
        <f t="shared" si="9"/>
        <v/>
      </c>
      <c r="G221" s="44" t="str">
        <f t="shared" si="10"/>
        <v>/</v>
      </c>
      <c r="H221" s="44" t="str">
        <f t="shared" si="11"/>
        <v>/</v>
      </c>
    </row>
    <row r="222" spans="1:8" x14ac:dyDescent="0.25">
      <c r="B222" s="14"/>
      <c r="C222" s="14"/>
      <c r="D222" s="14"/>
      <c r="E222" s="9" t="str">
        <f>_xlfn.IFNA(VLOOKUP(B222,NOT_SUPPORTED_ARTICLE!C:C,1,FALSE),"")</f>
        <v/>
      </c>
      <c r="F222" s="44" t="str">
        <f t="shared" si="9"/>
        <v/>
      </c>
      <c r="G222" s="44" t="str">
        <f t="shared" si="10"/>
        <v>/</v>
      </c>
      <c r="H222" s="44" t="str">
        <f t="shared" si="11"/>
        <v>/</v>
      </c>
    </row>
    <row r="223" spans="1:8" x14ac:dyDescent="0.25">
      <c r="B223" s="14"/>
      <c r="C223" s="14"/>
      <c r="D223" s="14"/>
      <c r="E223" s="9" t="str">
        <f>_xlfn.IFNA(VLOOKUP(B223,NOT_SUPPORTED_ARTICLE!C:C,1,FALSE),"")</f>
        <v/>
      </c>
      <c r="F223" s="44" t="str">
        <f t="shared" si="9"/>
        <v/>
      </c>
      <c r="G223" s="44" t="str">
        <f t="shared" si="10"/>
        <v>/</v>
      </c>
      <c r="H223" s="44" t="str">
        <f t="shared" si="11"/>
        <v>/</v>
      </c>
    </row>
    <row r="224" spans="1:8" x14ac:dyDescent="0.25">
      <c r="B224" s="14"/>
      <c r="C224" s="14"/>
      <c r="D224" s="14"/>
      <c r="E224" s="9" t="str">
        <f>_xlfn.IFNA(VLOOKUP(B224,NOT_SUPPORTED_ARTICLE!C:C,1,FALSE),"")</f>
        <v/>
      </c>
      <c r="F224" s="44" t="str">
        <f t="shared" si="9"/>
        <v/>
      </c>
      <c r="G224" s="44" t="str">
        <f t="shared" si="10"/>
        <v>/</v>
      </c>
      <c r="H224" s="44" t="str">
        <f t="shared" si="11"/>
        <v>/</v>
      </c>
    </row>
    <row r="225" spans="2:8" x14ac:dyDescent="0.25">
      <c r="B225" s="14"/>
      <c r="C225" s="14"/>
      <c r="D225" s="14"/>
      <c r="E225" s="9" t="str">
        <f>_xlfn.IFNA(VLOOKUP(B225,NOT_SUPPORTED_ARTICLE!C:C,1,FALSE),"")</f>
        <v/>
      </c>
      <c r="F225" s="44" t="str">
        <f t="shared" si="9"/>
        <v/>
      </c>
      <c r="G225" s="44" t="str">
        <f t="shared" si="10"/>
        <v>/</v>
      </c>
      <c r="H225" s="44" t="str">
        <f t="shared" si="11"/>
        <v>/</v>
      </c>
    </row>
    <row r="226" spans="2:8" x14ac:dyDescent="0.25">
      <c r="B226" s="14"/>
      <c r="C226" s="14"/>
      <c r="D226" s="14"/>
      <c r="E226" s="9" t="str">
        <f>_xlfn.IFNA(VLOOKUP(B226,NOT_SUPPORTED_ARTICLE!C:C,1,FALSE),"")</f>
        <v/>
      </c>
      <c r="F226" s="44" t="str">
        <f t="shared" si="9"/>
        <v/>
      </c>
      <c r="G226" s="44" t="str">
        <f t="shared" si="10"/>
        <v>/</v>
      </c>
      <c r="H226" s="44" t="str">
        <f t="shared" si="11"/>
        <v>/</v>
      </c>
    </row>
    <row r="227" spans="2:8" x14ac:dyDescent="0.25">
      <c r="B227" s="14"/>
      <c r="C227" s="14"/>
      <c r="D227" s="14"/>
      <c r="E227" s="9" t="str">
        <f>_xlfn.IFNA(VLOOKUP(B227,NOT_SUPPORTED_ARTICLE!C:C,1,FALSE),"")</f>
        <v/>
      </c>
      <c r="F227" s="44" t="str">
        <f t="shared" si="9"/>
        <v/>
      </c>
      <c r="G227" s="44" t="str">
        <f t="shared" si="10"/>
        <v>/</v>
      </c>
      <c r="H227" s="44" t="str">
        <f t="shared" si="11"/>
        <v>/</v>
      </c>
    </row>
    <row r="228" spans="2:8" x14ac:dyDescent="0.25">
      <c r="B228" s="14"/>
      <c r="C228" s="14"/>
      <c r="D228" s="14"/>
      <c r="E228" s="9" t="str">
        <f>_xlfn.IFNA(VLOOKUP(B228,NOT_SUPPORTED_ARTICLE!C:C,1,FALSE),"")</f>
        <v/>
      </c>
      <c r="F228" s="44" t="str">
        <f t="shared" si="9"/>
        <v/>
      </c>
      <c r="G228" s="44" t="str">
        <f t="shared" si="10"/>
        <v>/</v>
      </c>
      <c r="H228" s="44" t="str">
        <f t="shared" si="11"/>
        <v>/</v>
      </c>
    </row>
    <row r="229" spans="2:8" x14ac:dyDescent="0.25">
      <c r="B229" s="14"/>
      <c r="C229" s="14"/>
      <c r="D229" s="14"/>
      <c r="E229" s="9" t="str">
        <f>_xlfn.IFNA(VLOOKUP(B229,NOT_SUPPORTED_ARTICLE!C:C,1,FALSE),"")</f>
        <v/>
      </c>
      <c r="F229" s="44" t="str">
        <f t="shared" si="9"/>
        <v/>
      </c>
      <c r="G229" s="44" t="str">
        <f t="shared" si="10"/>
        <v>/</v>
      </c>
      <c r="H229" s="44" t="str">
        <f t="shared" si="11"/>
        <v>/</v>
      </c>
    </row>
    <row r="230" spans="2:8" x14ac:dyDescent="0.25">
      <c r="B230" s="14"/>
      <c r="C230" s="14"/>
      <c r="D230" s="14"/>
      <c r="E230" s="9" t="str">
        <f>_xlfn.IFNA(VLOOKUP(B230,NOT_SUPPORTED_ARTICLE!C:C,1,FALSE),"")</f>
        <v/>
      </c>
      <c r="F230" s="44" t="str">
        <f t="shared" si="9"/>
        <v/>
      </c>
      <c r="G230" s="44" t="str">
        <f t="shared" si="10"/>
        <v>/</v>
      </c>
      <c r="H230" s="44" t="str">
        <f t="shared" si="11"/>
        <v>/</v>
      </c>
    </row>
    <row r="231" spans="2:8" x14ac:dyDescent="0.25">
      <c r="B231" s="14"/>
      <c r="C231" s="14"/>
      <c r="D231" s="14"/>
      <c r="E231" s="9" t="str">
        <f>_xlfn.IFNA(VLOOKUP(B231,NOT_SUPPORTED_ARTICLE!C:C,1,FALSE),"")</f>
        <v/>
      </c>
      <c r="F231" s="44" t="str">
        <f t="shared" si="9"/>
        <v/>
      </c>
      <c r="G231" s="44" t="str">
        <f t="shared" si="10"/>
        <v>/</v>
      </c>
      <c r="H231" s="44" t="str">
        <f t="shared" si="11"/>
        <v>/</v>
      </c>
    </row>
    <row r="232" spans="2:8" x14ac:dyDescent="0.25">
      <c r="B232" s="14"/>
      <c r="C232" s="14"/>
      <c r="D232" s="14"/>
      <c r="E232" s="9" t="str">
        <f>_xlfn.IFNA(VLOOKUP(B232,NOT_SUPPORTED_ARTICLE!C:C,1,FALSE),"")</f>
        <v/>
      </c>
      <c r="F232" s="44" t="str">
        <f t="shared" si="9"/>
        <v/>
      </c>
      <c r="G232" s="44" t="str">
        <f t="shared" si="10"/>
        <v>/</v>
      </c>
      <c r="H232" s="44" t="str">
        <f t="shared" si="11"/>
        <v>/</v>
      </c>
    </row>
    <row r="233" spans="2:8" x14ac:dyDescent="0.25">
      <c r="B233" s="14"/>
      <c r="C233" s="14"/>
      <c r="D233" s="14"/>
      <c r="E233" s="9" t="str">
        <f>_xlfn.IFNA(VLOOKUP(B233,NOT_SUPPORTED_ARTICLE!C:C,1,FALSE),"")</f>
        <v/>
      </c>
      <c r="F233" s="44" t="str">
        <f t="shared" si="9"/>
        <v/>
      </c>
      <c r="G233" s="44" t="str">
        <f t="shared" si="10"/>
        <v>/</v>
      </c>
      <c r="H233" s="44" t="str">
        <f t="shared" si="11"/>
        <v>/</v>
      </c>
    </row>
    <row r="234" spans="2:8" x14ac:dyDescent="0.25">
      <c r="B234" s="14"/>
      <c r="C234" s="14"/>
      <c r="D234" s="14"/>
      <c r="E234" s="9" t="str">
        <f>_xlfn.IFNA(VLOOKUP(B234,NOT_SUPPORTED_ARTICLE!C:C,1,FALSE),"")</f>
        <v/>
      </c>
      <c r="F234" s="44" t="str">
        <f t="shared" si="9"/>
        <v/>
      </c>
      <c r="G234" s="44" t="str">
        <f t="shared" si="10"/>
        <v>/</v>
      </c>
      <c r="H234" s="44" t="str">
        <f t="shared" si="11"/>
        <v>/</v>
      </c>
    </row>
    <row r="235" spans="2:8" x14ac:dyDescent="0.25">
      <c r="B235" s="14"/>
      <c r="C235" s="14"/>
      <c r="D235" s="14"/>
      <c r="E235" s="9" t="str">
        <f>_xlfn.IFNA(VLOOKUP(B235,NOT_SUPPORTED_ARTICLE!C:C,1,FALSE),"")</f>
        <v/>
      </c>
      <c r="F235" s="44" t="str">
        <f t="shared" si="9"/>
        <v/>
      </c>
      <c r="G235" s="44" t="str">
        <f t="shared" si="10"/>
        <v>/</v>
      </c>
      <c r="H235" s="44" t="str">
        <f t="shared" si="11"/>
        <v>/</v>
      </c>
    </row>
    <row r="236" spans="2:8" x14ac:dyDescent="0.25">
      <c r="B236" s="14"/>
      <c r="C236" s="14"/>
      <c r="D236" s="14"/>
      <c r="E236" s="9" t="str">
        <f>_xlfn.IFNA(VLOOKUP(B236,NOT_SUPPORTED_ARTICLE!C:C,1,FALSE),"")</f>
        <v/>
      </c>
      <c r="F236" s="44" t="str">
        <f t="shared" si="9"/>
        <v/>
      </c>
      <c r="G236" s="44" t="str">
        <f t="shared" si="10"/>
        <v>/</v>
      </c>
      <c r="H236" s="44" t="str">
        <f t="shared" si="11"/>
        <v>/</v>
      </c>
    </row>
    <row r="237" spans="2:8" x14ac:dyDescent="0.25">
      <c r="B237" s="14"/>
      <c r="C237" s="14"/>
      <c r="D237" s="14"/>
      <c r="E237" s="9" t="str">
        <f>_xlfn.IFNA(VLOOKUP(B237,NOT_SUPPORTED_ARTICLE!C:C,1,FALSE),"")</f>
        <v/>
      </c>
      <c r="F237" s="44" t="str">
        <f t="shared" si="9"/>
        <v/>
      </c>
      <c r="G237" s="44" t="str">
        <f t="shared" si="10"/>
        <v>/</v>
      </c>
      <c r="H237" s="44" t="str">
        <f t="shared" si="11"/>
        <v>/</v>
      </c>
    </row>
    <row r="238" spans="2:8" x14ac:dyDescent="0.25">
      <c r="B238" s="14"/>
      <c r="C238" s="14"/>
      <c r="D238" s="14"/>
      <c r="E238" s="9" t="str">
        <f>_xlfn.IFNA(VLOOKUP(B238,NOT_SUPPORTED_ARTICLE!C:C,1,FALSE),"")</f>
        <v/>
      </c>
      <c r="F238" s="44" t="str">
        <f t="shared" si="9"/>
        <v/>
      </c>
      <c r="G238" s="44" t="str">
        <f t="shared" si="10"/>
        <v>/</v>
      </c>
      <c r="H238" s="44" t="str">
        <f t="shared" si="11"/>
        <v>/</v>
      </c>
    </row>
    <row r="239" spans="2:8" x14ac:dyDescent="0.25">
      <c r="B239" s="14"/>
      <c r="C239" s="14"/>
      <c r="D239" s="14"/>
      <c r="E239" s="9" t="str">
        <f>_xlfn.IFNA(VLOOKUP(B239,NOT_SUPPORTED_ARTICLE!C:C,1,FALSE),"")</f>
        <v/>
      </c>
      <c r="F239" s="44" t="str">
        <f t="shared" si="9"/>
        <v/>
      </c>
      <c r="G239" s="44" t="str">
        <f t="shared" si="10"/>
        <v>/</v>
      </c>
      <c r="H239" s="44" t="str">
        <f t="shared" si="11"/>
        <v>/</v>
      </c>
    </row>
    <row r="240" spans="2:8" x14ac:dyDescent="0.25">
      <c r="B240" s="14"/>
      <c r="C240" s="14"/>
      <c r="D240" s="14"/>
      <c r="E240" s="9" t="str">
        <f>_xlfn.IFNA(VLOOKUP(B240,NOT_SUPPORTED_ARTICLE!C:C,1,FALSE),"")</f>
        <v/>
      </c>
      <c r="F240" s="44" t="str">
        <f t="shared" si="9"/>
        <v/>
      </c>
      <c r="G240" s="44" t="str">
        <f t="shared" si="10"/>
        <v>/</v>
      </c>
      <c r="H240" s="44" t="str">
        <f t="shared" si="11"/>
        <v>/</v>
      </c>
    </row>
    <row r="241" spans="2:8" x14ac:dyDescent="0.25">
      <c r="B241" s="14"/>
      <c r="C241" s="14"/>
      <c r="D241" s="14"/>
      <c r="E241" s="9" t="str">
        <f>_xlfn.IFNA(VLOOKUP(B241,NOT_SUPPORTED_ARTICLE!C:C,1,FALSE),"")</f>
        <v/>
      </c>
      <c r="F241" s="44" t="str">
        <f t="shared" si="9"/>
        <v/>
      </c>
      <c r="G241" s="44" t="str">
        <f t="shared" si="10"/>
        <v>/</v>
      </c>
      <c r="H241" s="44" t="str">
        <f t="shared" si="11"/>
        <v>/</v>
      </c>
    </row>
    <row r="242" spans="2:8" x14ac:dyDescent="0.25">
      <c r="B242" s="14"/>
      <c r="C242" s="14"/>
      <c r="D242" s="14"/>
      <c r="E242" s="9" t="str">
        <f>_xlfn.IFNA(VLOOKUP(B242,NOT_SUPPORTED_ARTICLE!C:C,1,FALSE),"")</f>
        <v/>
      </c>
      <c r="F242" s="44" t="str">
        <f t="shared" si="9"/>
        <v/>
      </c>
      <c r="G242" s="44" t="str">
        <f t="shared" si="10"/>
        <v>/</v>
      </c>
      <c r="H242" s="44" t="str">
        <f t="shared" si="11"/>
        <v>/</v>
      </c>
    </row>
    <row r="243" spans="2:8" x14ac:dyDescent="0.25">
      <c r="B243" s="14"/>
      <c r="C243" s="14"/>
      <c r="D243" s="14"/>
      <c r="E243" s="9" t="str">
        <f>_xlfn.IFNA(VLOOKUP(B243,NOT_SUPPORTED_ARTICLE!C:C,1,FALSE),"")</f>
        <v/>
      </c>
      <c r="F243" s="44" t="str">
        <f t="shared" si="9"/>
        <v/>
      </c>
      <c r="G243" s="44" t="str">
        <f t="shared" si="10"/>
        <v>/</v>
      </c>
      <c r="H243" s="44" t="str">
        <f t="shared" si="11"/>
        <v>/</v>
      </c>
    </row>
    <row r="244" spans="2:8" x14ac:dyDescent="0.25">
      <c r="B244" s="14"/>
      <c r="C244" s="14"/>
      <c r="D244" s="14"/>
      <c r="E244" s="9" t="str">
        <f>_xlfn.IFNA(VLOOKUP(B244,NOT_SUPPORTED_ARTICLE!C:C,1,FALSE),"")</f>
        <v/>
      </c>
      <c r="F244" s="44" t="str">
        <f t="shared" si="9"/>
        <v/>
      </c>
      <c r="G244" s="44" t="str">
        <f t="shared" si="10"/>
        <v>/</v>
      </c>
      <c r="H244" s="44" t="str">
        <f t="shared" si="11"/>
        <v>/</v>
      </c>
    </row>
    <row r="245" spans="2:8" x14ac:dyDescent="0.25">
      <c r="B245" s="14"/>
      <c r="C245" s="14"/>
      <c r="D245" s="14"/>
      <c r="E245" s="9" t="str">
        <f>_xlfn.IFNA(VLOOKUP(B245,NOT_SUPPORTED_ARTICLE!C:C,1,FALSE),"")</f>
        <v/>
      </c>
      <c r="F245" s="44" t="str">
        <f t="shared" si="9"/>
        <v/>
      </c>
      <c r="G245" s="44" t="str">
        <f t="shared" si="10"/>
        <v>/</v>
      </c>
      <c r="H245" s="44" t="str">
        <f t="shared" si="11"/>
        <v>/</v>
      </c>
    </row>
    <row r="246" spans="2:8" x14ac:dyDescent="0.25">
      <c r="B246" s="14"/>
      <c r="C246" s="14"/>
      <c r="D246" s="14"/>
      <c r="E246" s="9" t="str">
        <f>_xlfn.IFNA(VLOOKUP(B246,NOT_SUPPORTED_ARTICLE!C:C,1,FALSE),"")</f>
        <v/>
      </c>
      <c r="F246" s="44" t="str">
        <f t="shared" si="9"/>
        <v/>
      </c>
      <c r="G246" s="44" t="str">
        <f t="shared" si="10"/>
        <v>/</v>
      </c>
      <c r="H246" s="44" t="str">
        <f t="shared" si="11"/>
        <v>/</v>
      </c>
    </row>
    <row r="247" spans="2:8" x14ac:dyDescent="0.25">
      <c r="B247" s="14"/>
      <c r="C247" s="14"/>
      <c r="D247" s="14"/>
      <c r="E247" s="9" t="str">
        <f>_xlfn.IFNA(VLOOKUP(B247,NOT_SUPPORTED_ARTICLE!C:C,1,FALSE),"")</f>
        <v/>
      </c>
      <c r="F247" s="44" t="str">
        <f t="shared" si="9"/>
        <v/>
      </c>
      <c r="G247" s="44" t="str">
        <f t="shared" si="10"/>
        <v>/</v>
      </c>
      <c r="H247" s="44" t="str">
        <f t="shared" si="11"/>
        <v>/</v>
      </c>
    </row>
    <row r="248" spans="2:8" x14ac:dyDescent="0.25">
      <c r="B248" s="14"/>
      <c r="C248" s="14"/>
      <c r="D248" s="14"/>
      <c r="E248" s="9" t="str">
        <f>_xlfn.IFNA(VLOOKUP(B248,NOT_SUPPORTED_ARTICLE!C:C,1,FALSE),"")</f>
        <v/>
      </c>
      <c r="F248" s="44" t="str">
        <f t="shared" si="9"/>
        <v/>
      </c>
      <c r="G248" s="44" t="str">
        <f t="shared" si="10"/>
        <v>/</v>
      </c>
      <c r="H248" s="44" t="str">
        <f t="shared" si="11"/>
        <v>/</v>
      </c>
    </row>
    <row r="249" spans="2:8" x14ac:dyDescent="0.25">
      <c r="B249" s="14"/>
      <c r="C249" s="14"/>
      <c r="D249" s="14"/>
      <c r="E249" s="9" t="str">
        <f>_xlfn.IFNA(VLOOKUP(B249,NOT_SUPPORTED_ARTICLE!C:C,1,FALSE),"")</f>
        <v/>
      </c>
      <c r="F249" s="44" t="str">
        <f t="shared" si="9"/>
        <v/>
      </c>
      <c r="G249" s="44" t="str">
        <f t="shared" si="10"/>
        <v>/</v>
      </c>
      <c r="H249" s="44" t="str">
        <f t="shared" si="11"/>
        <v>/</v>
      </c>
    </row>
    <row r="250" spans="2:8" x14ac:dyDescent="0.25">
      <c r="B250" s="14"/>
      <c r="C250" s="14"/>
      <c r="D250" s="14"/>
      <c r="E250" s="9" t="str">
        <f>_xlfn.IFNA(VLOOKUP(B250,NOT_SUPPORTED_ARTICLE!C:C,1,FALSE),"")</f>
        <v/>
      </c>
      <c r="F250" s="44" t="str">
        <f t="shared" si="9"/>
        <v/>
      </c>
      <c r="G250" s="44" t="str">
        <f t="shared" si="10"/>
        <v>/</v>
      </c>
      <c r="H250" s="44" t="str">
        <f t="shared" si="11"/>
        <v>/</v>
      </c>
    </row>
    <row r="251" spans="2:8" x14ac:dyDescent="0.25">
      <c r="B251" s="14"/>
      <c r="C251" s="14"/>
      <c r="D251" s="14"/>
      <c r="E251" s="9" t="str">
        <f>_xlfn.IFNA(VLOOKUP(B251,NOT_SUPPORTED_ARTICLE!C:C,1,FALSE),"")</f>
        <v/>
      </c>
      <c r="F251" s="44" t="str">
        <f t="shared" si="9"/>
        <v/>
      </c>
      <c r="G251" s="44" t="str">
        <f t="shared" si="10"/>
        <v>/</v>
      </c>
      <c r="H251" s="44" t="str">
        <f t="shared" si="11"/>
        <v>/</v>
      </c>
    </row>
    <row r="252" spans="2:8" x14ac:dyDescent="0.25">
      <c r="B252" s="14"/>
      <c r="C252" s="14"/>
      <c r="D252" s="14"/>
      <c r="E252" s="9" t="str">
        <f>_xlfn.IFNA(VLOOKUP(B252,NOT_SUPPORTED_ARTICLE!C:C,1,FALSE),"")</f>
        <v/>
      </c>
      <c r="F252" s="44" t="str">
        <f t="shared" si="9"/>
        <v/>
      </c>
      <c r="G252" s="44" t="str">
        <f t="shared" si="10"/>
        <v>/</v>
      </c>
      <c r="H252" s="44" t="str">
        <f t="shared" si="11"/>
        <v>/</v>
      </c>
    </row>
    <row r="253" spans="2:8" x14ac:dyDescent="0.25">
      <c r="B253" s="14"/>
      <c r="C253" s="14"/>
      <c r="D253" s="14"/>
      <c r="E253" s="9" t="str">
        <f>_xlfn.IFNA(VLOOKUP(B253,NOT_SUPPORTED_ARTICLE!C:C,1,FALSE),"")</f>
        <v/>
      </c>
      <c r="F253" s="44" t="str">
        <f t="shared" si="9"/>
        <v/>
      </c>
      <c r="G253" s="44" t="str">
        <f t="shared" si="10"/>
        <v>/</v>
      </c>
      <c r="H253" s="44" t="str">
        <f t="shared" si="11"/>
        <v>/</v>
      </c>
    </row>
    <row r="254" spans="2:8" x14ac:dyDescent="0.25">
      <c r="B254" s="14"/>
      <c r="C254" s="14"/>
      <c r="D254" s="14"/>
      <c r="E254" s="9" t="str">
        <f>_xlfn.IFNA(VLOOKUP(B254,NOT_SUPPORTED_ARTICLE!C:C,1,FALSE),"")</f>
        <v/>
      </c>
      <c r="F254" s="44" t="str">
        <f t="shared" si="9"/>
        <v/>
      </c>
      <c r="G254" s="44" t="str">
        <f t="shared" si="10"/>
        <v>/</v>
      </c>
      <c r="H254" s="44" t="str">
        <f t="shared" si="11"/>
        <v>/</v>
      </c>
    </row>
    <row r="255" spans="2:8" x14ac:dyDescent="0.25">
      <c r="B255" s="14"/>
      <c r="C255" s="14"/>
      <c r="D255" s="14"/>
      <c r="E255" s="9" t="str">
        <f>_xlfn.IFNA(VLOOKUP(B255,NOT_SUPPORTED_ARTICLE!C:C,1,FALSE),"")</f>
        <v/>
      </c>
      <c r="F255" s="44" t="str">
        <f t="shared" si="9"/>
        <v/>
      </c>
      <c r="G255" s="44" t="str">
        <f t="shared" si="10"/>
        <v>/</v>
      </c>
      <c r="H255" s="44" t="str">
        <f t="shared" si="11"/>
        <v>/</v>
      </c>
    </row>
    <row r="256" spans="2:8" x14ac:dyDescent="0.25">
      <c r="B256" s="14"/>
      <c r="C256" s="14"/>
      <c r="D256" s="14"/>
      <c r="E256" s="9" t="str">
        <f>_xlfn.IFNA(VLOOKUP(B256,NOT_SUPPORTED_ARTICLE!C:C,1,FALSE),"")</f>
        <v/>
      </c>
      <c r="F256" s="44" t="str">
        <f t="shared" ref="F256:F319" si="12">SUBSTITUTE(D256,"\","/")</f>
        <v/>
      </c>
      <c r="G256" s="44" t="str">
        <f t="shared" ref="G256:G319" si="13">SUBSTITUTE(D256 &amp; "/" &amp; B256,"\","/")</f>
        <v>/</v>
      </c>
      <c r="H256" s="44" t="str">
        <f t="shared" si="11"/>
        <v>/</v>
      </c>
    </row>
    <row r="257" spans="2:8" x14ac:dyDescent="0.25">
      <c r="B257" s="14"/>
      <c r="C257" s="14"/>
      <c r="D257" s="14"/>
      <c r="E257" s="9" t="str">
        <f>_xlfn.IFNA(VLOOKUP(B257,NOT_SUPPORTED_ARTICLE!C:C,1,FALSE),"")</f>
        <v/>
      </c>
      <c r="F257" s="44" t="str">
        <f t="shared" si="12"/>
        <v/>
      </c>
      <c r="G257" s="44" t="str">
        <f t="shared" si="13"/>
        <v>/</v>
      </c>
      <c r="H257" s="44" t="str">
        <f t="shared" si="11"/>
        <v>/</v>
      </c>
    </row>
    <row r="258" spans="2:8" x14ac:dyDescent="0.25">
      <c r="B258" s="14"/>
      <c r="C258" s="14"/>
      <c r="D258" s="14"/>
      <c r="E258" s="9" t="str">
        <f>_xlfn.IFNA(VLOOKUP(B258,NOT_SUPPORTED_ARTICLE!C:C,1,FALSE),"")</f>
        <v/>
      </c>
      <c r="F258" s="44" t="str">
        <f t="shared" si="12"/>
        <v/>
      </c>
      <c r="G258" s="44" t="str">
        <f t="shared" si="13"/>
        <v>/</v>
      </c>
      <c r="H258" s="44" t="str">
        <f t="shared" si="11"/>
        <v>/</v>
      </c>
    </row>
    <row r="259" spans="2:8" x14ac:dyDescent="0.25">
      <c r="B259" s="14"/>
      <c r="C259" s="14"/>
      <c r="D259" s="14"/>
      <c r="E259" s="9" t="str">
        <f>_xlfn.IFNA(VLOOKUP(B259,NOT_SUPPORTED_ARTICLE!C:C,1,FALSE),"")</f>
        <v/>
      </c>
      <c r="F259" s="44" t="str">
        <f t="shared" si="12"/>
        <v/>
      </c>
      <c r="G259" s="44" t="str">
        <f t="shared" si="13"/>
        <v>/</v>
      </c>
      <c r="H259" s="44" t="str">
        <f t="shared" ref="H259:H322" si="14">SUBSTITUTE(G259,"articles/","")</f>
        <v>/</v>
      </c>
    </row>
    <row r="260" spans="2:8" x14ac:dyDescent="0.25">
      <c r="B260" s="14"/>
      <c r="C260" s="14"/>
      <c r="D260" s="14"/>
      <c r="E260" s="9" t="str">
        <f>_xlfn.IFNA(VLOOKUP(B260,NOT_SUPPORTED_ARTICLE!C:C,1,FALSE),"")</f>
        <v/>
      </c>
      <c r="F260" s="44" t="str">
        <f t="shared" si="12"/>
        <v/>
      </c>
      <c r="G260" s="44" t="str">
        <f t="shared" si="13"/>
        <v>/</v>
      </c>
      <c r="H260" s="44" t="str">
        <f t="shared" si="14"/>
        <v>/</v>
      </c>
    </row>
    <row r="261" spans="2:8" x14ac:dyDescent="0.25">
      <c r="B261" s="14"/>
      <c r="C261" s="14"/>
      <c r="D261" s="14"/>
      <c r="E261" s="9" t="str">
        <f>_xlfn.IFNA(VLOOKUP(B261,NOT_SUPPORTED_ARTICLE!C:C,1,FALSE),"")</f>
        <v/>
      </c>
      <c r="F261" s="44" t="str">
        <f t="shared" si="12"/>
        <v/>
      </c>
      <c r="G261" s="44" t="str">
        <f t="shared" si="13"/>
        <v>/</v>
      </c>
      <c r="H261" s="44" t="str">
        <f t="shared" si="14"/>
        <v>/</v>
      </c>
    </row>
    <row r="262" spans="2:8" x14ac:dyDescent="0.25">
      <c r="B262" s="14"/>
      <c r="C262" s="14"/>
      <c r="D262" s="14"/>
      <c r="E262" s="9" t="str">
        <f>_xlfn.IFNA(VLOOKUP(B262,NOT_SUPPORTED_ARTICLE!C:C,1,FALSE),"")</f>
        <v/>
      </c>
      <c r="F262" s="44" t="str">
        <f t="shared" si="12"/>
        <v/>
      </c>
      <c r="G262" s="44" t="str">
        <f t="shared" si="13"/>
        <v>/</v>
      </c>
      <c r="H262" s="44" t="str">
        <f t="shared" si="14"/>
        <v>/</v>
      </c>
    </row>
    <row r="263" spans="2:8" x14ac:dyDescent="0.25">
      <c r="B263" s="14"/>
      <c r="C263" s="14"/>
      <c r="D263" s="14"/>
      <c r="E263" s="9" t="str">
        <f>_xlfn.IFNA(VLOOKUP(B263,NOT_SUPPORTED_ARTICLE!C:C,1,FALSE),"")</f>
        <v/>
      </c>
      <c r="F263" s="44" t="str">
        <f t="shared" si="12"/>
        <v/>
      </c>
      <c r="G263" s="44" t="str">
        <f t="shared" si="13"/>
        <v>/</v>
      </c>
      <c r="H263" s="44" t="str">
        <f t="shared" si="14"/>
        <v>/</v>
      </c>
    </row>
    <row r="264" spans="2:8" x14ac:dyDescent="0.25">
      <c r="B264" s="14"/>
      <c r="C264" s="14"/>
      <c r="D264" s="14"/>
      <c r="E264" s="9" t="str">
        <f>_xlfn.IFNA(VLOOKUP(B264,NOT_SUPPORTED_ARTICLE!C:C,1,FALSE),"")</f>
        <v/>
      </c>
      <c r="F264" s="44" t="str">
        <f t="shared" si="12"/>
        <v/>
      </c>
      <c r="G264" s="44" t="str">
        <f t="shared" si="13"/>
        <v>/</v>
      </c>
      <c r="H264" s="44" t="str">
        <f t="shared" si="14"/>
        <v>/</v>
      </c>
    </row>
    <row r="265" spans="2:8" x14ac:dyDescent="0.25">
      <c r="B265" s="14"/>
      <c r="C265" s="14"/>
      <c r="D265" s="14"/>
      <c r="E265" s="9" t="str">
        <f>_xlfn.IFNA(VLOOKUP(B265,NOT_SUPPORTED_ARTICLE!C:C,1,FALSE),"")</f>
        <v/>
      </c>
      <c r="F265" s="44" t="str">
        <f t="shared" si="12"/>
        <v/>
      </c>
      <c r="G265" s="44" t="str">
        <f t="shared" si="13"/>
        <v>/</v>
      </c>
      <c r="H265" s="44" t="str">
        <f t="shared" si="14"/>
        <v>/</v>
      </c>
    </row>
    <row r="266" spans="2:8" x14ac:dyDescent="0.25">
      <c r="B266" s="14"/>
      <c r="C266" s="14"/>
      <c r="D266" s="14"/>
      <c r="E266" s="9" t="str">
        <f>_xlfn.IFNA(VLOOKUP(B266,NOT_SUPPORTED_ARTICLE!C:C,1,FALSE),"")</f>
        <v/>
      </c>
      <c r="F266" s="44" t="str">
        <f t="shared" si="12"/>
        <v/>
      </c>
      <c r="G266" s="44" t="str">
        <f t="shared" si="13"/>
        <v>/</v>
      </c>
      <c r="H266" s="44" t="str">
        <f t="shared" si="14"/>
        <v>/</v>
      </c>
    </row>
    <row r="267" spans="2:8" x14ac:dyDescent="0.25">
      <c r="B267" s="14"/>
      <c r="C267" s="14"/>
      <c r="D267" s="14"/>
      <c r="E267" s="9" t="str">
        <f>_xlfn.IFNA(VLOOKUP(B267,NOT_SUPPORTED_ARTICLE!C:C,1,FALSE),"")</f>
        <v/>
      </c>
      <c r="F267" s="44" t="str">
        <f t="shared" si="12"/>
        <v/>
      </c>
      <c r="G267" s="44" t="str">
        <f t="shared" si="13"/>
        <v>/</v>
      </c>
      <c r="H267" s="44" t="str">
        <f t="shared" si="14"/>
        <v>/</v>
      </c>
    </row>
    <row r="268" spans="2:8" x14ac:dyDescent="0.25">
      <c r="B268" s="14"/>
      <c r="C268" s="14"/>
      <c r="D268" s="14"/>
      <c r="E268" s="9" t="str">
        <f>_xlfn.IFNA(VLOOKUP(B268,NOT_SUPPORTED_ARTICLE!C:C,1,FALSE),"")</f>
        <v/>
      </c>
      <c r="F268" s="44" t="str">
        <f t="shared" si="12"/>
        <v/>
      </c>
      <c r="G268" s="44" t="str">
        <f t="shared" si="13"/>
        <v>/</v>
      </c>
      <c r="H268" s="44" t="str">
        <f t="shared" si="14"/>
        <v>/</v>
      </c>
    </row>
    <row r="269" spans="2:8" x14ac:dyDescent="0.25">
      <c r="B269" s="14"/>
      <c r="C269" s="14"/>
      <c r="D269" s="14"/>
      <c r="E269" s="9" t="str">
        <f>_xlfn.IFNA(VLOOKUP(B269,NOT_SUPPORTED_ARTICLE!C:C,1,FALSE),"")</f>
        <v/>
      </c>
      <c r="F269" s="44" t="str">
        <f t="shared" si="12"/>
        <v/>
      </c>
      <c r="G269" s="44" t="str">
        <f t="shared" si="13"/>
        <v>/</v>
      </c>
      <c r="H269" s="44" t="str">
        <f t="shared" si="14"/>
        <v>/</v>
      </c>
    </row>
    <row r="270" spans="2:8" x14ac:dyDescent="0.25">
      <c r="B270" s="14"/>
      <c r="C270" s="14"/>
      <c r="D270" s="14"/>
      <c r="E270" s="9" t="str">
        <f>_xlfn.IFNA(VLOOKUP(B270,NOT_SUPPORTED_ARTICLE!C:C,1,FALSE),"")</f>
        <v/>
      </c>
      <c r="F270" s="44" t="str">
        <f t="shared" si="12"/>
        <v/>
      </c>
      <c r="G270" s="44" t="str">
        <f t="shared" si="13"/>
        <v>/</v>
      </c>
      <c r="H270" s="44" t="str">
        <f t="shared" si="14"/>
        <v>/</v>
      </c>
    </row>
    <row r="271" spans="2:8" x14ac:dyDescent="0.25">
      <c r="B271" s="14"/>
      <c r="C271" s="14"/>
      <c r="D271" s="14"/>
      <c r="E271" s="9" t="str">
        <f>_xlfn.IFNA(VLOOKUP(B271,NOT_SUPPORTED_ARTICLE!C:C,1,FALSE),"")</f>
        <v/>
      </c>
      <c r="F271" s="44" t="str">
        <f t="shared" si="12"/>
        <v/>
      </c>
      <c r="G271" s="44" t="str">
        <f t="shared" si="13"/>
        <v>/</v>
      </c>
      <c r="H271" s="44" t="str">
        <f t="shared" si="14"/>
        <v>/</v>
      </c>
    </row>
    <row r="272" spans="2:8" x14ac:dyDescent="0.25">
      <c r="B272" s="14"/>
      <c r="C272" s="14"/>
      <c r="D272" s="14"/>
      <c r="E272" s="9" t="str">
        <f>_xlfn.IFNA(VLOOKUP(B272,NOT_SUPPORTED_ARTICLE!C:C,1,FALSE),"")</f>
        <v/>
      </c>
      <c r="F272" s="44" t="str">
        <f t="shared" si="12"/>
        <v/>
      </c>
      <c r="G272" s="44" t="str">
        <f t="shared" si="13"/>
        <v>/</v>
      </c>
      <c r="H272" s="44" t="str">
        <f t="shared" si="14"/>
        <v>/</v>
      </c>
    </row>
    <row r="273" spans="2:8" x14ac:dyDescent="0.25">
      <c r="B273" s="14"/>
      <c r="C273" s="14"/>
      <c r="D273" s="14"/>
      <c r="E273" s="9" t="str">
        <f>_xlfn.IFNA(VLOOKUP(B273,NOT_SUPPORTED_ARTICLE!C:C,1,FALSE),"")</f>
        <v/>
      </c>
      <c r="F273" s="44" t="str">
        <f t="shared" si="12"/>
        <v/>
      </c>
      <c r="G273" s="44" t="str">
        <f t="shared" si="13"/>
        <v>/</v>
      </c>
      <c r="H273" s="44" t="str">
        <f t="shared" si="14"/>
        <v>/</v>
      </c>
    </row>
    <row r="274" spans="2:8" x14ac:dyDescent="0.25">
      <c r="B274" s="14"/>
      <c r="C274" s="14"/>
      <c r="D274" s="14"/>
      <c r="E274" s="9" t="str">
        <f>_xlfn.IFNA(VLOOKUP(B274,NOT_SUPPORTED_ARTICLE!C:C,1,FALSE),"")</f>
        <v/>
      </c>
      <c r="F274" s="44" t="str">
        <f t="shared" si="12"/>
        <v/>
      </c>
      <c r="G274" s="44" t="str">
        <f t="shared" si="13"/>
        <v>/</v>
      </c>
      <c r="H274" s="44" t="str">
        <f t="shared" si="14"/>
        <v>/</v>
      </c>
    </row>
    <row r="275" spans="2:8" x14ac:dyDescent="0.25">
      <c r="B275" s="14"/>
      <c r="C275" s="14"/>
      <c r="D275" s="14"/>
      <c r="E275" s="9" t="str">
        <f>_xlfn.IFNA(VLOOKUP(B275,NOT_SUPPORTED_ARTICLE!C:C,1,FALSE),"")</f>
        <v/>
      </c>
      <c r="F275" s="44" t="str">
        <f t="shared" si="12"/>
        <v/>
      </c>
      <c r="G275" s="44" t="str">
        <f t="shared" si="13"/>
        <v>/</v>
      </c>
      <c r="H275" s="44" t="str">
        <f t="shared" si="14"/>
        <v>/</v>
      </c>
    </row>
    <row r="276" spans="2:8" x14ac:dyDescent="0.25">
      <c r="B276" s="14"/>
      <c r="C276" s="14"/>
      <c r="D276" s="14"/>
      <c r="E276" s="9" t="str">
        <f>_xlfn.IFNA(VLOOKUP(B276,NOT_SUPPORTED_ARTICLE!C:C,1,FALSE),"")</f>
        <v/>
      </c>
      <c r="F276" s="44" t="str">
        <f t="shared" si="12"/>
        <v/>
      </c>
      <c r="G276" s="44" t="str">
        <f t="shared" si="13"/>
        <v>/</v>
      </c>
      <c r="H276" s="44" t="str">
        <f t="shared" si="14"/>
        <v>/</v>
      </c>
    </row>
    <row r="277" spans="2:8" x14ac:dyDescent="0.25">
      <c r="B277" s="14"/>
      <c r="C277" s="14"/>
      <c r="D277" s="14"/>
      <c r="E277" s="9" t="str">
        <f>_xlfn.IFNA(VLOOKUP(B277,NOT_SUPPORTED_ARTICLE!C:C,1,FALSE),"")</f>
        <v/>
      </c>
      <c r="F277" s="44" t="str">
        <f t="shared" si="12"/>
        <v/>
      </c>
      <c r="G277" s="44" t="str">
        <f t="shared" si="13"/>
        <v>/</v>
      </c>
      <c r="H277" s="44" t="str">
        <f t="shared" si="14"/>
        <v>/</v>
      </c>
    </row>
    <row r="278" spans="2:8" x14ac:dyDescent="0.25">
      <c r="B278" s="14"/>
      <c r="C278" s="14"/>
      <c r="D278" s="14"/>
      <c r="E278" s="9" t="str">
        <f>_xlfn.IFNA(VLOOKUP(B278,NOT_SUPPORTED_ARTICLE!C:C,1,FALSE),"")</f>
        <v/>
      </c>
      <c r="F278" s="44" t="str">
        <f t="shared" si="12"/>
        <v/>
      </c>
      <c r="G278" s="44" t="str">
        <f t="shared" si="13"/>
        <v>/</v>
      </c>
      <c r="H278" s="44" t="str">
        <f t="shared" si="14"/>
        <v>/</v>
      </c>
    </row>
    <row r="279" spans="2:8" x14ac:dyDescent="0.25">
      <c r="B279" s="14"/>
      <c r="C279" s="14"/>
      <c r="D279" s="14"/>
      <c r="E279" s="9" t="str">
        <f>_xlfn.IFNA(VLOOKUP(B279,NOT_SUPPORTED_ARTICLE!C:C,1,FALSE),"")</f>
        <v/>
      </c>
      <c r="F279" s="44" t="str">
        <f t="shared" si="12"/>
        <v/>
      </c>
      <c r="G279" s="44" t="str">
        <f t="shared" si="13"/>
        <v>/</v>
      </c>
      <c r="H279" s="44" t="str">
        <f t="shared" si="14"/>
        <v>/</v>
      </c>
    </row>
    <row r="280" spans="2:8" x14ac:dyDescent="0.25">
      <c r="B280" s="14"/>
      <c r="C280" s="14"/>
      <c r="D280" s="14"/>
      <c r="E280" s="9" t="str">
        <f>_xlfn.IFNA(VLOOKUP(B280,NOT_SUPPORTED_ARTICLE!C:C,1,FALSE),"")</f>
        <v/>
      </c>
      <c r="F280" s="44" t="str">
        <f t="shared" si="12"/>
        <v/>
      </c>
      <c r="G280" s="44" t="str">
        <f t="shared" si="13"/>
        <v>/</v>
      </c>
      <c r="H280" s="44" t="str">
        <f t="shared" si="14"/>
        <v>/</v>
      </c>
    </row>
    <row r="281" spans="2:8" x14ac:dyDescent="0.25">
      <c r="B281" s="14"/>
      <c r="C281" s="14"/>
      <c r="D281" s="14"/>
      <c r="E281" s="9" t="str">
        <f>_xlfn.IFNA(VLOOKUP(B281,NOT_SUPPORTED_ARTICLE!C:C,1,FALSE),"")</f>
        <v/>
      </c>
      <c r="F281" s="44" t="str">
        <f t="shared" si="12"/>
        <v/>
      </c>
      <c r="G281" s="44" t="str">
        <f t="shared" si="13"/>
        <v>/</v>
      </c>
      <c r="H281" s="44" t="str">
        <f t="shared" si="14"/>
        <v>/</v>
      </c>
    </row>
    <row r="282" spans="2:8" x14ac:dyDescent="0.25">
      <c r="B282" s="14"/>
      <c r="C282" s="14"/>
      <c r="D282" s="14"/>
      <c r="E282" s="9" t="str">
        <f>_xlfn.IFNA(VLOOKUP(B282,NOT_SUPPORTED_ARTICLE!C:C,1,FALSE),"")</f>
        <v/>
      </c>
      <c r="F282" s="44" t="str">
        <f t="shared" si="12"/>
        <v/>
      </c>
      <c r="G282" s="44" t="str">
        <f t="shared" si="13"/>
        <v>/</v>
      </c>
      <c r="H282" s="44" t="str">
        <f t="shared" si="14"/>
        <v>/</v>
      </c>
    </row>
    <row r="283" spans="2:8" x14ac:dyDescent="0.25">
      <c r="B283" s="14"/>
      <c r="C283" s="14"/>
      <c r="D283" s="14"/>
      <c r="E283" s="9" t="str">
        <f>_xlfn.IFNA(VLOOKUP(B283,NOT_SUPPORTED_ARTICLE!C:C,1,FALSE),"")</f>
        <v/>
      </c>
      <c r="F283" s="44" t="str">
        <f t="shared" si="12"/>
        <v/>
      </c>
      <c r="G283" s="44" t="str">
        <f t="shared" si="13"/>
        <v>/</v>
      </c>
      <c r="H283" s="44" t="str">
        <f t="shared" si="14"/>
        <v>/</v>
      </c>
    </row>
    <row r="284" spans="2:8" x14ac:dyDescent="0.25">
      <c r="B284" s="14"/>
      <c r="C284" s="14"/>
      <c r="D284" s="14"/>
      <c r="E284" s="9" t="str">
        <f>_xlfn.IFNA(VLOOKUP(B284,NOT_SUPPORTED_ARTICLE!C:C,1,FALSE),"")</f>
        <v/>
      </c>
      <c r="F284" s="44" t="str">
        <f t="shared" si="12"/>
        <v/>
      </c>
      <c r="G284" s="44" t="str">
        <f t="shared" si="13"/>
        <v>/</v>
      </c>
      <c r="H284" s="44" t="str">
        <f t="shared" si="14"/>
        <v>/</v>
      </c>
    </row>
    <row r="285" spans="2:8" x14ac:dyDescent="0.25">
      <c r="B285" s="14"/>
      <c r="C285" s="14"/>
      <c r="D285" s="14"/>
      <c r="E285" s="9" t="str">
        <f>_xlfn.IFNA(VLOOKUP(B285,NOT_SUPPORTED_ARTICLE!C:C,1,FALSE),"")</f>
        <v/>
      </c>
      <c r="F285" s="44" t="str">
        <f t="shared" si="12"/>
        <v/>
      </c>
      <c r="G285" s="44" t="str">
        <f t="shared" si="13"/>
        <v>/</v>
      </c>
      <c r="H285" s="44" t="str">
        <f t="shared" si="14"/>
        <v>/</v>
      </c>
    </row>
    <row r="286" spans="2:8" x14ac:dyDescent="0.25">
      <c r="B286" s="14"/>
      <c r="C286" s="14"/>
      <c r="D286" s="14"/>
      <c r="E286" s="9" t="str">
        <f>_xlfn.IFNA(VLOOKUP(B286,NOT_SUPPORTED_ARTICLE!C:C,1,FALSE),"")</f>
        <v/>
      </c>
      <c r="F286" s="44" t="str">
        <f t="shared" si="12"/>
        <v/>
      </c>
      <c r="G286" s="44" t="str">
        <f t="shared" si="13"/>
        <v>/</v>
      </c>
      <c r="H286" s="44" t="str">
        <f t="shared" si="14"/>
        <v>/</v>
      </c>
    </row>
    <row r="287" spans="2:8" x14ac:dyDescent="0.25">
      <c r="B287" s="14"/>
      <c r="C287" s="14"/>
      <c r="D287" s="14"/>
      <c r="E287" s="9" t="str">
        <f>_xlfn.IFNA(VLOOKUP(B287,NOT_SUPPORTED_ARTICLE!C:C,1,FALSE),"")</f>
        <v/>
      </c>
      <c r="F287" s="44" t="str">
        <f t="shared" si="12"/>
        <v/>
      </c>
      <c r="G287" s="44" t="str">
        <f t="shared" si="13"/>
        <v>/</v>
      </c>
      <c r="H287" s="44" t="str">
        <f t="shared" si="14"/>
        <v>/</v>
      </c>
    </row>
    <row r="288" spans="2:8" x14ac:dyDescent="0.25">
      <c r="B288" s="14"/>
      <c r="C288" s="14"/>
      <c r="D288" s="14"/>
      <c r="E288" s="9" t="str">
        <f>_xlfn.IFNA(VLOOKUP(B288,NOT_SUPPORTED_ARTICLE!C:C,1,FALSE),"")</f>
        <v/>
      </c>
      <c r="F288" s="44" t="str">
        <f t="shared" si="12"/>
        <v/>
      </c>
      <c r="G288" s="44" t="str">
        <f t="shared" si="13"/>
        <v>/</v>
      </c>
      <c r="H288" s="44" t="str">
        <f t="shared" si="14"/>
        <v>/</v>
      </c>
    </row>
    <row r="289" spans="2:8" x14ac:dyDescent="0.25">
      <c r="B289" s="14"/>
      <c r="C289" s="14"/>
      <c r="D289" s="14"/>
      <c r="E289" s="9" t="str">
        <f>_xlfn.IFNA(VLOOKUP(B289,NOT_SUPPORTED_ARTICLE!C:C,1,FALSE),"")</f>
        <v/>
      </c>
      <c r="F289" s="44" t="str">
        <f t="shared" si="12"/>
        <v/>
      </c>
      <c r="G289" s="44" t="str">
        <f t="shared" si="13"/>
        <v>/</v>
      </c>
      <c r="H289" s="44" t="str">
        <f t="shared" si="14"/>
        <v>/</v>
      </c>
    </row>
    <row r="290" spans="2:8" x14ac:dyDescent="0.25">
      <c r="B290" s="14"/>
      <c r="C290" s="14"/>
      <c r="D290" s="14"/>
      <c r="E290" s="9" t="str">
        <f>_xlfn.IFNA(VLOOKUP(B290,NOT_SUPPORTED_ARTICLE!C:C,1,FALSE),"")</f>
        <v/>
      </c>
      <c r="F290" s="44" t="str">
        <f t="shared" si="12"/>
        <v/>
      </c>
      <c r="G290" s="44" t="str">
        <f t="shared" si="13"/>
        <v>/</v>
      </c>
      <c r="H290" s="44" t="str">
        <f t="shared" si="14"/>
        <v>/</v>
      </c>
    </row>
    <row r="291" spans="2:8" x14ac:dyDescent="0.25">
      <c r="B291" s="14"/>
      <c r="C291" s="14"/>
      <c r="D291" s="14"/>
      <c r="E291" s="9" t="str">
        <f>_xlfn.IFNA(VLOOKUP(B291,NOT_SUPPORTED_ARTICLE!C:C,1,FALSE),"")</f>
        <v/>
      </c>
      <c r="F291" s="44" t="str">
        <f t="shared" si="12"/>
        <v/>
      </c>
      <c r="G291" s="44" t="str">
        <f t="shared" si="13"/>
        <v>/</v>
      </c>
      <c r="H291" s="44" t="str">
        <f t="shared" si="14"/>
        <v>/</v>
      </c>
    </row>
    <row r="292" spans="2:8" x14ac:dyDescent="0.25">
      <c r="B292" s="14"/>
      <c r="C292" s="14"/>
      <c r="D292" s="14"/>
      <c r="E292" s="9" t="str">
        <f>_xlfn.IFNA(VLOOKUP(B292,NOT_SUPPORTED_ARTICLE!C:C,1,FALSE),"")</f>
        <v/>
      </c>
      <c r="F292" s="44" t="str">
        <f t="shared" si="12"/>
        <v/>
      </c>
      <c r="G292" s="44" t="str">
        <f t="shared" si="13"/>
        <v>/</v>
      </c>
      <c r="H292" s="44" t="str">
        <f t="shared" si="14"/>
        <v>/</v>
      </c>
    </row>
    <row r="293" spans="2:8" x14ac:dyDescent="0.25">
      <c r="B293" s="14"/>
      <c r="C293" s="14"/>
      <c r="D293" s="14"/>
      <c r="E293" s="9" t="str">
        <f>_xlfn.IFNA(VLOOKUP(B293,NOT_SUPPORTED_ARTICLE!C:C,1,FALSE),"")</f>
        <v/>
      </c>
      <c r="F293" s="44" t="str">
        <f t="shared" si="12"/>
        <v/>
      </c>
      <c r="G293" s="44" t="str">
        <f t="shared" si="13"/>
        <v>/</v>
      </c>
      <c r="H293" s="44" t="str">
        <f t="shared" si="14"/>
        <v>/</v>
      </c>
    </row>
    <row r="294" spans="2:8" x14ac:dyDescent="0.25">
      <c r="B294" s="14"/>
      <c r="C294" s="14"/>
      <c r="D294" s="14"/>
      <c r="E294" s="9" t="str">
        <f>_xlfn.IFNA(VLOOKUP(B294,NOT_SUPPORTED_ARTICLE!C:C,1,FALSE),"")</f>
        <v/>
      </c>
      <c r="F294" s="44" t="str">
        <f t="shared" si="12"/>
        <v/>
      </c>
      <c r="G294" s="44" t="str">
        <f t="shared" si="13"/>
        <v>/</v>
      </c>
      <c r="H294" s="44" t="str">
        <f t="shared" si="14"/>
        <v>/</v>
      </c>
    </row>
    <row r="295" spans="2:8" x14ac:dyDescent="0.25">
      <c r="B295" s="14"/>
      <c r="C295" s="14"/>
      <c r="D295" s="14"/>
      <c r="E295" s="9" t="str">
        <f>_xlfn.IFNA(VLOOKUP(B295,NOT_SUPPORTED_ARTICLE!C:C,1,FALSE),"")</f>
        <v/>
      </c>
      <c r="F295" s="44" t="str">
        <f t="shared" si="12"/>
        <v/>
      </c>
      <c r="G295" s="44" t="str">
        <f t="shared" si="13"/>
        <v>/</v>
      </c>
      <c r="H295" s="44" t="str">
        <f t="shared" si="14"/>
        <v>/</v>
      </c>
    </row>
    <row r="296" spans="2:8" x14ac:dyDescent="0.25">
      <c r="B296" s="14"/>
      <c r="C296" s="14"/>
      <c r="D296" s="14"/>
      <c r="E296" s="9" t="str">
        <f>_xlfn.IFNA(VLOOKUP(B296,NOT_SUPPORTED_ARTICLE!C:C,1,FALSE),"")</f>
        <v/>
      </c>
      <c r="F296" s="44" t="str">
        <f t="shared" si="12"/>
        <v/>
      </c>
      <c r="G296" s="44" t="str">
        <f t="shared" si="13"/>
        <v>/</v>
      </c>
      <c r="H296" s="44" t="str">
        <f t="shared" si="14"/>
        <v>/</v>
      </c>
    </row>
    <row r="297" spans="2:8" x14ac:dyDescent="0.25">
      <c r="B297" s="14"/>
      <c r="C297" s="14"/>
      <c r="D297" s="14"/>
      <c r="E297" s="9" t="str">
        <f>_xlfn.IFNA(VLOOKUP(B297,NOT_SUPPORTED_ARTICLE!C:C,1,FALSE),"")</f>
        <v/>
      </c>
      <c r="F297" s="44" t="str">
        <f t="shared" si="12"/>
        <v/>
      </c>
      <c r="G297" s="44" t="str">
        <f t="shared" si="13"/>
        <v>/</v>
      </c>
      <c r="H297" s="44" t="str">
        <f t="shared" si="14"/>
        <v>/</v>
      </c>
    </row>
    <row r="298" spans="2:8" x14ac:dyDescent="0.25">
      <c r="B298" s="14"/>
      <c r="C298" s="14"/>
      <c r="D298" s="14"/>
      <c r="E298" s="9" t="str">
        <f>_xlfn.IFNA(VLOOKUP(B298,NOT_SUPPORTED_ARTICLE!C:C,1,FALSE),"")</f>
        <v/>
      </c>
      <c r="F298" s="44" t="str">
        <f t="shared" si="12"/>
        <v/>
      </c>
      <c r="G298" s="44" t="str">
        <f t="shared" si="13"/>
        <v>/</v>
      </c>
      <c r="H298" s="44" t="str">
        <f t="shared" si="14"/>
        <v>/</v>
      </c>
    </row>
    <row r="299" spans="2:8" x14ac:dyDescent="0.25">
      <c r="B299" s="14"/>
      <c r="C299" s="14"/>
      <c r="D299" s="14"/>
      <c r="E299" s="9" t="str">
        <f>_xlfn.IFNA(VLOOKUP(B299,NOT_SUPPORTED_ARTICLE!C:C,1,FALSE),"")</f>
        <v/>
      </c>
      <c r="F299" s="44" t="str">
        <f t="shared" si="12"/>
        <v/>
      </c>
      <c r="G299" s="44" t="str">
        <f t="shared" si="13"/>
        <v>/</v>
      </c>
      <c r="H299" s="44" t="str">
        <f t="shared" si="14"/>
        <v>/</v>
      </c>
    </row>
    <row r="300" spans="2:8" x14ac:dyDescent="0.25">
      <c r="B300" s="14"/>
      <c r="C300" s="14"/>
      <c r="D300" s="14"/>
      <c r="E300" s="9" t="str">
        <f>_xlfn.IFNA(VLOOKUP(B300,NOT_SUPPORTED_ARTICLE!C:C,1,FALSE),"")</f>
        <v/>
      </c>
      <c r="F300" s="44" t="str">
        <f t="shared" si="12"/>
        <v/>
      </c>
      <c r="G300" s="44" t="str">
        <f t="shared" si="13"/>
        <v>/</v>
      </c>
      <c r="H300" s="44" t="str">
        <f t="shared" si="14"/>
        <v>/</v>
      </c>
    </row>
    <row r="301" spans="2:8" x14ac:dyDescent="0.25">
      <c r="B301" s="14"/>
      <c r="C301" s="14"/>
      <c r="D301" s="14"/>
      <c r="E301" s="9" t="str">
        <f>_xlfn.IFNA(VLOOKUP(B301,NOT_SUPPORTED_ARTICLE!C:C,1,FALSE),"")</f>
        <v/>
      </c>
      <c r="F301" s="44" t="str">
        <f t="shared" si="12"/>
        <v/>
      </c>
      <c r="G301" s="44" t="str">
        <f t="shared" si="13"/>
        <v>/</v>
      </c>
      <c r="H301" s="44" t="str">
        <f t="shared" si="14"/>
        <v>/</v>
      </c>
    </row>
    <row r="302" spans="2:8" x14ac:dyDescent="0.25">
      <c r="B302" s="14"/>
      <c r="C302" s="14"/>
      <c r="D302" s="14"/>
      <c r="E302" s="9" t="str">
        <f>_xlfn.IFNA(VLOOKUP(B302,NOT_SUPPORTED_ARTICLE!C:C,1,FALSE),"")</f>
        <v/>
      </c>
      <c r="F302" s="44" t="str">
        <f t="shared" si="12"/>
        <v/>
      </c>
      <c r="G302" s="44" t="str">
        <f t="shared" si="13"/>
        <v>/</v>
      </c>
      <c r="H302" s="44" t="str">
        <f t="shared" si="14"/>
        <v>/</v>
      </c>
    </row>
    <row r="303" spans="2:8" x14ac:dyDescent="0.25">
      <c r="B303" s="14"/>
      <c r="C303" s="14"/>
      <c r="D303" s="14"/>
      <c r="E303" s="9" t="str">
        <f>_xlfn.IFNA(VLOOKUP(B303,NOT_SUPPORTED_ARTICLE!C:C,1,FALSE),"")</f>
        <v/>
      </c>
      <c r="F303" s="44" t="str">
        <f t="shared" si="12"/>
        <v/>
      </c>
      <c r="G303" s="44" t="str">
        <f t="shared" si="13"/>
        <v>/</v>
      </c>
      <c r="H303" s="44" t="str">
        <f t="shared" si="14"/>
        <v>/</v>
      </c>
    </row>
    <row r="304" spans="2:8" x14ac:dyDescent="0.25">
      <c r="B304" s="14"/>
      <c r="C304" s="14"/>
      <c r="D304" s="14"/>
      <c r="E304" s="9" t="str">
        <f>_xlfn.IFNA(VLOOKUP(B304,NOT_SUPPORTED_ARTICLE!C:C,1,FALSE),"")</f>
        <v/>
      </c>
      <c r="F304" s="44" t="str">
        <f t="shared" si="12"/>
        <v/>
      </c>
      <c r="G304" s="44" t="str">
        <f t="shared" si="13"/>
        <v>/</v>
      </c>
      <c r="H304" s="44" t="str">
        <f t="shared" si="14"/>
        <v>/</v>
      </c>
    </row>
    <row r="305" spans="2:8" x14ac:dyDescent="0.25">
      <c r="B305" s="14"/>
      <c r="C305" s="14"/>
      <c r="D305" s="14"/>
      <c r="E305" s="9" t="str">
        <f>_xlfn.IFNA(VLOOKUP(B305,NOT_SUPPORTED_ARTICLE!C:C,1,FALSE),"")</f>
        <v/>
      </c>
      <c r="F305" s="44" t="str">
        <f t="shared" si="12"/>
        <v/>
      </c>
      <c r="G305" s="44" t="str">
        <f t="shared" si="13"/>
        <v>/</v>
      </c>
      <c r="H305" s="44" t="str">
        <f t="shared" si="14"/>
        <v>/</v>
      </c>
    </row>
    <row r="306" spans="2:8" x14ac:dyDescent="0.25">
      <c r="B306" s="14"/>
      <c r="C306" s="14"/>
      <c r="D306" s="14"/>
      <c r="E306" s="9" t="str">
        <f>_xlfn.IFNA(VLOOKUP(B306,NOT_SUPPORTED_ARTICLE!C:C,1,FALSE),"")</f>
        <v/>
      </c>
      <c r="F306" s="44" t="str">
        <f t="shared" si="12"/>
        <v/>
      </c>
      <c r="G306" s="44" t="str">
        <f t="shared" si="13"/>
        <v>/</v>
      </c>
      <c r="H306" s="44" t="str">
        <f t="shared" si="14"/>
        <v>/</v>
      </c>
    </row>
    <row r="307" spans="2:8" x14ac:dyDescent="0.25">
      <c r="B307" s="14"/>
      <c r="C307" s="14"/>
      <c r="D307" s="14"/>
      <c r="E307" s="9" t="str">
        <f>_xlfn.IFNA(VLOOKUP(B307,NOT_SUPPORTED_ARTICLE!C:C,1,FALSE),"")</f>
        <v/>
      </c>
      <c r="F307" s="44" t="str">
        <f t="shared" si="12"/>
        <v/>
      </c>
      <c r="G307" s="44" t="str">
        <f t="shared" si="13"/>
        <v>/</v>
      </c>
      <c r="H307" s="44" t="str">
        <f t="shared" si="14"/>
        <v>/</v>
      </c>
    </row>
    <row r="308" spans="2:8" x14ac:dyDescent="0.25">
      <c r="B308" s="14"/>
      <c r="C308" s="14"/>
      <c r="D308" s="14"/>
      <c r="E308" s="9" t="str">
        <f>_xlfn.IFNA(VLOOKUP(B308,NOT_SUPPORTED_ARTICLE!C:C,1,FALSE),"")</f>
        <v/>
      </c>
      <c r="F308" s="44" t="str">
        <f t="shared" si="12"/>
        <v/>
      </c>
      <c r="G308" s="44" t="str">
        <f t="shared" si="13"/>
        <v>/</v>
      </c>
      <c r="H308" s="44" t="str">
        <f t="shared" si="14"/>
        <v>/</v>
      </c>
    </row>
    <row r="309" spans="2:8" x14ac:dyDescent="0.25">
      <c r="B309" s="14"/>
      <c r="C309" s="14"/>
      <c r="D309" s="14"/>
      <c r="E309" s="9" t="str">
        <f>_xlfn.IFNA(VLOOKUP(B309,NOT_SUPPORTED_ARTICLE!C:C,1,FALSE),"")</f>
        <v/>
      </c>
      <c r="F309" s="44" t="str">
        <f t="shared" si="12"/>
        <v/>
      </c>
      <c r="G309" s="44" t="str">
        <f t="shared" si="13"/>
        <v>/</v>
      </c>
      <c r="H309" s="44" t="str">
        <f t="shared" si="14"/>
        <v>/</v>
      </c>
    </row>
    <row r="310" spans="2:8" x14ac:dyDescent="0.25">
      <c r="B310" s="14"/>
      <c r="C310" s="14"/>
      <c r="D310" s="14"/>
      <c r="E310" s="9" t="str">
        <f>_xlfn.IFNA(VLOOKUP(B310,NOT_SUPPORTED_ARTICLE!C:C,1,FALSE),"")</f>
        <v/>
      </c>
      <c r="F310" s="44" t="str">
        <f t="shared" si="12"/>
        <v/>
      </c>
      <c r="G310" s="44" t="str">
        <f t="shared" si="13"/>
        <v>/</v>
      </c>
      <c r="H310" s="44" t="str">
        <f t="shared" si="14"/>
        <v>/</v>
      </c>
    </row>
    <row r="311" spans="2:8" x14ac:dyDescent="0.25">
      <c r="B311" s="14"/>
      <c r="C311" s="14"/>
      <c r="D311" s="14"/>
      <c r="E311" s="9" t="str">
        <f>_xlfn.IFNA(VLOOKUP(B311,NOT_SUPPORTED_ARTICLE!C:C,1,FALSE),"")</f>
        <v/>
      </c>
      <c r="F311" s="44" t="str">
        <f t="shared" si="12"/>
        <v/>
      </c>
      <c r="G311" s="44" t="str">
        <f t="shared" si="13"/>
        <v>/</v>
      </c>
      <c r="H311" s="44" t="str">
        <f t="shared" si="14"/>
        <v>/</v>
      </c>
    </row>
    <row r="312" spans="2:8" x14ac:dyDescent="0.25">
      <c r="B312" s="14"/>
      <c r="C312" s="14"/>
      <c r="D312" s="14"/>
      <c r="E312" s="9" t="str">
        <f>_xlfn.IFNA(VLOOKUP(B312,NOT_SUPPORTED_ARTICLE!C:C,1,FALSE),"")</f>
        <v/>
      </c>
      <c r="F312" s="44" t="str">
        <f t="shared" si="12"/>
        <v/>
      </c>
      <c r="G312" s="44" t="str">
        <f t="shared" si="13"/>
        <v>/</v>
      </c>
      <c r="H312" s="44" t="str">
        <f t="shared" si="14"/>
        <v>/</v>
      </c>
    </row>
    <row r="313" spans="2:8" x14ac:dyDescent="0.25">
      <c r="B313" s="14"/>
      <c r="C313" s="14"/>
      <c r="D313" s="14"/>
      <c r="E313" s="9" t="str">
        <f>_xlfn.IFNA(VLOOKUP(B313,NOT_SUPPORTED_ARTICLE!C:C,1,FALSE),"")</f>
        <v/>
      </c>
      <c r="F313" s="44" t="str">
        <f t="shared" si="12"/>
        <v/>
      </c>
      <c r="G313" s="44" t="str">
        <f t="shared" si="13"/>
        <v>/</v>
      </c>
      <c r="H313" s="44" t="str">
        <f t="shared" si="14"/>
        <v>/</v>
      </c>
    </row>
    <row r="314" spans="2:8" x14ac:dyDescent="0.25">
      <c r="B314" s="14"/>
      <c r="C314" s="14"/>
      <c r="D314" s="14"/>
      <c r="E314" s="9" t="str">
        <f>_xlfn.IFNA(VLOOKUP(B314,NOT_SUPPORTED_ARTICLE!C:C,1,FALSE),"")</f>
        <v/>
      </c>
      <c r="F314" s="44" t="str">
        <f t="shared" si="12"/>
        <v/>
      </c>
      <c r="G314" s="44" t="str">
        <f t="shared" si="13"/>
        <v>/</v>
      </c>
      <c r="H314" s="44" t="str">
        <f t="shared" si="14"/>
        <v>/</v>
      </c>
    </row>
    <row r="315" spans="2:8" x14ac:dyDescent="0.25">
      <c r="B315" s="14"/>
      <c r="C315" s="14"/>
      <c r="D315" s="14"/>
      <c r="E315" s="9" t="str">
        <f>_xlfn.IFNA(VLOOKUP(B315,NOT_SUPPORTED_ARTICLE!C:C,1,FALSE),"")</f>
        <v/>
      </c>
      <c r="F315" s="44" t="str">
        <f t="shared" si="12"/>
        <v/>
      </c>
      <c r="G315" s="44" t="str">
        <f t="shared" si="13"/>
        <v>/</v>
      </c>
      <c r="H315" s="44" t="str">
        <f t="shared" si="14"/>
        <v>/</v>
      </c>
    </row>
    <row r="316" spans="2:8" x14ac:dyDescent="0.25">
      <c r="B316" s="14"/>
      <c r="C316" s="14"/>
      <c r="D316" s="14"/>
      <c r="E316" s="9" t="str">
        <f>_xlfn.IFNA(VLOOKUP(B316,NOT_SUPPORTED_ARTICLE!C:C,1,FALSE),"")</f>
        <v/>
      </c>
      <c r="F316" s="44" t="str">
        <f t="shared" si="12"/>
        <v/>
      </c>
      <c r="G316" s="44" t="str">
        <f t="shared" si="13"/>
        <v>/</v>
      </c>
      <c r="H316" s="44" t="str">
        <f t="shared" si="14"/>
        <v>/</v>
      </c>
    </row>
    <row r="317" spans="2:8" x14ac:dyDescent="0.25">
      <c r="B317" s="14"/>
      <c r="C317" s="14"/>
      <c r="D317" s="14"/>
      <c r="E317" s="9" t="str">
        <f>_xlfn.IFNA(VLOOKUP(B317,NOT_SUPPORTED_ARTICLE!C:C,1,FALSE),"")</f>
        <v/>
      </c>
      <c r="F317" s="44" t="str">
        <f t="shared" si="12"/>
        <v/>
      </c>
      <c r="G317" s="44" t="str">
        <f t="shared" si="13"/>
        <v>/</v>
      </c>
      <c r="H317" s="44" t="str">
        <f t="shared" si="14"/>
        <v>/</v>
      </c>
    </row>
    <row r="318" spans="2:8" x14ac:dyDescent="0.25">
      <c r="B318" s="14"/>
      <c r="C318" s="14"/>
      <c r="D318" s="14"/>
      <c r="E318" s="9" t="str">
        <f>_xlfn.IFNA(VLOOKUP(B318,NOT_SUPPORTED_ARTICLE!C:C,1,FALSE),"")</f>
        <v/>
      </c>
      <c r="F318" s="44" t="str">
        <f t="shared" si="12"/>
        <v/>
      </c>
      <c r="G318" s="44" t="str">
        <f t="shared" si="13"/>
        <v>/</v>
      </c>
      <c r="H318" s="44" t="str">
        <f t="shared" si="14"/>
        <v>/</v>
      </c>
    </row>
    <row r="319" spans="2:8" x14ac:dyDescent="0.25">
      <c r="B319" s="14"/>
      <c r="C319" s="14"/>
      <c r="D319" s="14"/>
      <c r="E319" s="9" t="str">
        <f>_xlfn.IFNA(VLOOKUP(B319,NOT_SUPPORTED_ARTICLE!C:C,1,FALSE),"")</f>
        <v/>
      </c>
      <c r="F319" s="44" t="str">
        <f t="shared" si="12"/>
        <v/>
      </c>
      <c r="G319" s="44" t="str">
        <f t="shared" si="13"/>
        <v>/</v>
      </c>
      <c r="H319" s="44" t="str">
        <f t="shared" si="14"/>
        <v>/</v>
      </c>
    </row>
    <row r="320" spans="2:8" x14ac:dyDescent="0.25">
      <c r="B320" s="14"/>
      <c r="C320" s="14"/>
      <c r="D320" s="14"/>
      <c r="E320" s="9" t="str">
        <f>_xlfn.IFNA(VLOOKUP(B320,NOT_SUPPORTED_ARTICLE!C:C,1,FALSE),"")</f>
        <v/>
      </c>
      <c r="F320" s="44" t="str">
        <f t="shared" ref="F320:F360" si="15">SUBSTITUTE(D320,"\","/")</f>
        <v/>
      </c>
      <c r="G320" s="44" t="str">
        <f t="shared" ref="G320:G360" si="16">SUBSTITUTE(D320 &amp; "/" &amp; B320,"\","/")</f>
        <v>/</v>
      </c>
      <c r="H320" s="44" t="str">
        <f t="shared" si="14"/>
        <v>/</v>
      </c>
    </row>
    <row r="321" spans="2:8" x14ac:dyDescent="0.25">
      <c r="B321" s="14"/>
      <c r="C321" s="14"/>
      <c r="D321" s="14"/>
      <c r="E321" s="9" t="str">
        <f>_xlfn.IFNA(VLOOKUP(B321,NOT_SUPPORTED_ARTICLE!C:C,1,FALSE),"")</f>
        <v/>
      </c>
      <c r="F321" s="44" t="str">
        <f t="shared" si="15"/>
        <v/>
      </c>
      <c r="G321" s="44" t="str">
        <f t="shared" si="16"/>
        <v>/</v>
      </c>
      <c r="H321" s="44" t="str">
        <f t="shared" si="14"/>
        <v>/</v>
      </c>
    </row>
    <row r="322" spans="2:8" x14ac:dyDescent="0.25">
      <c r="B322" s="14"/>
      <c r="C322" s="14"/>
      <c r="D322" s="14"/>
      <c r="E322" s="9" t="str">
        <f>_xlfn.IFNA(VLOOKUP(B322,NOT_SUPPORTED_ARTICLE!C:C,1,FALSE),"")</f>
        <v/>
      </c>
      <c r="F322" s="44" t="str">
        <f t="shared" si="15"/>
        <v/>
      </c>
      <c r="G322" s="44" t="str">
        <f t="shared" si="16"/>
        <v>/</v>
      </c>
      <c r="H322" s="44" t="str">
        <f t="shared" si="14"/>
        <v>/</v>
      </c>
    </row>
    <row r="323" spans="2:8" x14ac:dyDescent="0.25">
      <c r="B323" s="14"/>
      <c r="C323" s="14"/>
      <c r="D323" s="14"/>
      <c r="E323" s="9" t="str">
        <f>_xlfn.IFNA(VLOOKUP(B323,NOT_SUPPORTED_ARTICLE!C:C,1,FALSE),"")</f>
        <v/>
      </c>
      <c r="F323" s="44" t="str">
        <f t="shared" si="15"/>
        <v/>
      </c>
      <c r="G323" s="44" t="str">
        <f t="shared" si="16"/>
        <v>/</v>
      </c>
      <c r="H323" s="44" t="str">
        <f t="shared" ref="H323:H368" si="17">SUBSTITUTE(G323,"articles/","")</f>
        <v>/</v>
      </c>
    </row>
    <row r="324" spans="2:8" x14ac:dyDescent="0.25">
      <c r="B324" s="14"/>
      <c r="C324" s="14"/>
      <c r="D324" s="14"/>
      <c r="E324" s="9" t="str">
        <f>_xlfn.IFNA(VLOOKUP(B324,NOT_SUPPORTED_ARTICLE!C:C,1,FALSE),"")</f>
        <v/>
      </c>
      <c r="F324" s="44" t="str">
        <f t="shared" si="15"/>
        <v/>
      </c>
      <c r="G324" s="44" t="str">
        <f t="shared" si="16"/>
        <v>/</v>
      </c>
      <c r="H324" s="44" t="str">
        <f t="shared" si="17"/>
        <v>/</v>
      </c>
    </row>
    <row r="325" spans="2:8" x14ac:dyDescent="0.25">
      <c r="B325" s="14"/>
      <c r="C325" s="14"/>
      <c r="D325" s="14"/>
      <c r="E325" s="9" t="str">
        <f>_xlfn.IFNA(VLOOKUP(B325,NOT_SUPPORTED_ARTICLE!C:C,1,FALSE),"")</f>
        <v/>
      </c>
      <c r="F325" s="44" t="str">
        <f t="shared" si="15"/>
        <v/>
      </c>
      <c r="G325" s="44" t="str">
        <f t="shared" si="16"/>
        <v>/</v>
      </c>
      <c r="H325" s="44" t="str">
        <f t="shared" si="17"/>
        <v>/</v>
      </c>
    </row>
    <row r="326" spans="2:8" x14ac:dyDescent="0.25">
      <c r="B326" s="14"/>
      <c r="C326" s="14"/>
      <c r="D326" s="14"/>
      <c r="E326" s="9" t="str">
        <f>_xlfn.IFNA(VLOOKUP(B326,NOT_SUPPORTED_ARTICLE!C:C,1,FALSE),"")</f>
        <v/>
      </c>
      <c r="F326" s="44" t="str">
        <f t="shared" si="15"/>
        <v/>
      </c>
      <c r="G326" s="44" t="str">
        <f t="shared" si="16"/>
        <v>/</v>
      </c>
      <c r="H326" s="44" t="str">
        <f t="shared" si="17"/>
        <v>/</v>
      </c>
    </row>
    <row r="327" spans="2:8" x14ac:dyDescent="0.25">
      <c r="B327" s="14"/>
      <c r="C327" s="14"/>
      <c r="D327" s="14"/>
      <c r="E327" s="9" t="str">
        <f>_xlfn.IFNA(VLOOKUP(B327,NOT_SUPPORTED_ARTICLE!C:C,1,FALSE),"")</f>
        <v/>
      </c>
      <c r="F327" s="44" t="str">
        <f t="shared" si="15"/>
        <v/>
      </c>
      <c r="G327" s="44" t="str">
        <f t="shared" si="16"/>
        <v>/</v>
      </c>
      <c r="H327" s="44" t="str">
        <f t="shared" si="17"/>
        <v>/</v>
      </c>
    </row>
    <row r="328" spans="2:8" x14ac:dyDescent="0.25">
      <c r="B328" s="14"/>
      <c r="C328" s="14"/>
      <c r="D328" s="14"/>
      <c r="E328" s="9" t="str">
        <f>_xlfn.IFNA(VLOOKUP(B328,NOT_SUPPORTED_ARTICLE!C:C,1,FALSE),"")</f>
        <v/>
      </c>
      <c r="F328" s="44" t="str">
        <f t="shared" si="15"/>
        <v/>
      </c>
      <c r="G328" s="44" t="str">
        <f t="shared" si="16"/>
        <v>/</v>
      </c>
      <c r="H328" s="44" t="str">
        <f t="shared" si="17"/>
        <v>/</v>
      </c>
    </row>
    <row r="329" spans="2:8" x14ac:dyDescent="0.25">
      <c r="B329" s="14"/>
      <c r="C329" s="14"/>
      <c r="D329" s="14"/>
      <c r="E329" s="9" t="str">
        <f>_xlfn.IFNA(VLOOKUP(B329,NOT_SUPPORTED_ARTICLE!C:C,1,FALSE),"")</f>
        <v/>
      </c>
      <c r="F329" s="44" t="str">
        <f t="shared" si="15"/>
        <v/>
      </c>
      <c r="G329" s="44" t="str">
        <f t="shared" si="16"/>
        <v>/</v>
      </c>
      <c r="H329" s="44" t="str">
        <f t="shared" si="17"/>
        <v>/</v>
      </c>
    </row>
    <row r="330" spans="2:8" x14ac:dyDescent="0.25">
      <c r="B330" s="14"/>
      <c r="C330" s="14"/>
      <c r="D330" s="14"/>
      <c r="E330" s="9" t="str">
        <f>_xlfn.IFNA(VLOOKUP(B330,NOT_SUPPORTED_ARTICLE!C:C,1,FALSE),"")</f>
        <v/>
      </c>
      <c r="F330" s="44" t="str">
        <f t="shared" si="15"/>
        <v/>
      </c>
      <c r="G330" s="44" t="str">
        <f t="shared" si="16"/>
        <v>/</v>
      </c>
      <c r="H330" s="44" t="str">
        <f t="shared" si="17"/>
        <v>/</v>
      </c>
    </row>
    <row r="331" spans="2:8" x14ac:dyDescent="0.25">
      <c r="B331" s="14"/>
      <c r="C331" s="14"/>
      <c r="D331" s="14"/>
      <c r="E331" s="9" t="str">
        <f>_xlfn.IFNA(VLOOKUP(B331,NOT_SUPPORTED_ARTICLE!C:C,1,FALSE),"")</f>
        <v/>
      </c>
      <c r="F331" s="44" t="str">
        <f t="shared" si="15"/>
        <v/>
      </c>
      <c r="G331" s="44" t="str">
        <f t="shared" si="16"/>
        <v>/</v>
      </c>
      <c r="H331" s="44" t="str">
        <f t="shared" si="17"/>
        <v>/</v>
      </c>
    </row>
    <row r="332" spans="2:8" x14ac:dyDescent="0.25">
      <c r="B332" s="14"/>
      <c r="C332" s="14"/>
      <c r="D332" s="14"/>
      <c r="E332" s="9" t="str">
        <f>_xlfn.IFNA(VLOOKUP(B332,NOT_SUPPORTED_ARTICLE!C:C,1,FALSE),"")</f>
        <v/>
      </c>
      <c r="F332" s="44" t="str">
        <f t="shared" si="15"/>
        <v/>
      </c>
      <c r="G332" s="44" t="str">
        <f t="shared" si="16"/>
        <v>/</v>
      </c>
      <c r="H332" s="44" t="str">
        <f t="shared" si="17"/>
        <v>/</v>
      </c>
    </row>
    <row r="333" spans="2:8" x14ac:dyDescent="0.25">
      <c r="B333" s="14"/>
      <c r="C333" s="14"/>
      <c r="D333" s="14"/>
      <c r="E333" s="9" t="str">
        <f>_xlfn.IFNA(VLOOKUP(B333,NOT_SUPPORTED_ARTICLE!C:C,1,FALSE),"")</f>
        <v/>
      </c>
      <c r="F333" s="44" t="str">
        <f t="shared" si="15"/>
        <v/>
      </c>
      <c r="G333" s="44" t="str">
        <f t="shared" si="16"/>
        <v>/</v>
      </c>
      <c r="H333" s="44" t="str">
        <f t="shared" si="17"/>
        <v>/</v>
      </c>
    </row>
    <row r="334" spans="2:8" x14ac:dyDescent="0.25">
      <c r="B334" s="14"/>
      <c r="C334" s="14"/>
      <c r="D334" s="14"/>
      <c r="E334" s="9" t="str">
        <f>_xlfn.IFNA(VLOOKUP(B334,NOT_SUPPORTED_ARTICLE!C:C,1,FALSE),"")</f>
        <v/>
      </c>
      <c r="F334" s="44" t="str">
        <f t="shared" si="15"/>
        <v/>
      </c>
      <c r="G334" s="44" t="str">
        <f t="shared" si="16"/>
        <v>/</v>
      </c>
      <c r="H334" s="44" t="str">
        <f t="shared" si="17"/>
        <v>/</v>
      </c>
    </row>
    <row r="335" spans="2:8" x14ac:dyDescent="0.25">
      <c r="B335" s="14"/>
      <c r="C335" s="14"/>
      <c r="D335" s="14"/>
      <c r="E335" s="9" t="str">
        <f>_xlfn.IFNA(VLOOKUP(B335,NOT_SUPPORTED_ARTICLE!C:C,1,FALSE),"")</f>
        <v/>
      </c>
      <c r="F335" s="44" t="str">
        <f t="shared" si="15"/>
        <v/>
      </c>
      <c r="G335" s="44" t="str">
        <f t="shared" si="16"/>
        <v>/</v>
      </c>
      <c r="H335" s="44" t="str">
        <f t="shared" si="17"/>
        <v>/</v>
      </c>
    </row>
    <row r="336" spans="2:8" x14ac:dyDescent="0.25">
      <c r="B336" s="14"/>
      <c r="C336" s="14"/>
      <c r="D336" s="14"/>
      <c r="E336" s="9" t="str">
        <f>_xlfn.IFNA(VLOOKUP(B336,NOT_SUPPORTED_ARTICLE!C:C,1,FALSE),"")</f>
        <v/>
      </c>
      <c r="F336" s="44" t="str">
        <f t="shared" si="15"/>
        <v/>
      </c>
      <c r="G336" s="44" t="str">
        <f t="shared" si="16"/>
        <v>/</v>
      </c>
      <c r="H336" s="44" t="str">
        <f t="shared" si="17"/>
        <v>/</v>
      </c>
    </row>
    <row r="337" spans="2:8" x14ac:dyDescent="0.25">
      <c r="B337" s="14"/>
      <c r="C337" s="14"/>
      <c r="D337" s="14"/>
      <c r="E337" s="9" t="str">
        <f>_xlfn.IFNA(VLOOKUP(B337,NOT_SUPPORTED_ARTICLE!C:C,1,FALSE),"")</f>
        <v/>
      </c>
      <c r="F337" s="44" t="str">
        <f t="shared" si="15"/>
        <v/>
      </c>
      <c r="G337" s="44" t="str">
        <f t="shared" si="16"/>
        <v>/</v>
      </c>
      <c r="H337" s="44" t="str">
        <f t="shared" si="17"/>
        <v>/</v>
      </c>
    </row>
    <row r="338" spans="2:8" x14ac:dyDescent="0.25">
      <c r="B338" s="14"/>
      <c r="C338" s="14"/>
      <c r="D338" s="14"/>
      <c r="E338" s="9" t="str">
        <f>_xlfn.IFNA(VLOOKUP(B338,NOT_SUPPORTED_ARTICLE!C:C,1,FALSE),"")</f>
        <v/>
      </c>
      <c r="F338" s="44" t="str">
        <f t="shared" si="15"/>
        <v/>
      </c>
      <c r="G338" s="44" t="str">
        <f t="shared" si="16"/>
        <v>/</v>
      </c>
      <c r="H338" s="44" t="str">
        <f t="shared" si="17"/>
        <v>/</v>
      </c>
    </row>
    <row r="339" spans="2:8" x14ac:dyDescent="0.25">
      <c r="B339" s="14"/>
      <c r="C339" s="14"/>
      <c r="D339" s="14"/>
      <c r="E339" s="9" t="str">
        <f>_xlfn.IFNA(VLOOKUP(B339,NOT_SUPPORTED_ARTICLE!C:C,1,FALSE),"")</f>
        <v/>
      </c>
      <c r="F339" s="44" t="str">
        <f t="shared" si="15"/>
        <v/>
      </c>
      <c r="G339" s="44" t="str">
        <f t="shared" si="16"/>
        <v>/</v>
      </c>
      <c r="H339" s="44" t="str">
        <f t="shared" si="17"/>
        <v>/</v>
      </c>
    </row>
    <row r="340" spans="2:8" x14ac:dyDescent="0.25">
      <c r="B340" s="14"/>
      <c r="C340" s="14"/>
      <c r="D340" s="14"/>
      <c r="E340" s="9" t="str">
        <f>_xlfn.IFNA(VLOOKUP(B340,NOT_SUPPORTED_ARTICLE!C:C,1,FALSE),"")</f>
        <v/>
      </c>
      <c r="F340" s="44" t="str">
        <f t="shared" si="15"/>
        <v/>
      </c>
      <c r="G340" s="44" t="str">
        <f t="shared" si="16"/>
        <v>/</v>
      </c>
      <c r="H340" s="44" t="str">
        <f t="shared" si="17"/>
        <v>/</v>
      </c>
    </row>
    <row r="341" spans="2:8" x14ac:dyDescent="0.25">
      <c r="B341" s="14"/>
      <c r="C341" s="14"/>
      <c r="D341" s="14"/>
      <c r="E341" s="9" t="str">
        <f>_xlfn.IFNA(VLOOKUP(B341,NOT_SUPPORTED_ARTICLE!C:C,1,FALSE),"")</f>
        <v/>
      </c>
      <c r="F341" s="44" t="str">
        <f t="shared" si="15"/>
        <v/>
      </c>
      <c r="G341" s="44" t="str">
        <f t="shared" si="16"/>
        <v>/</v>
      </c>
      <c r="H341" s="44" t="str">
        <f t="shared" si="17"/>
        <v>/</v>
      </c>
    </row>
    <row r="342" spans="2:8" x14ac:dyDescent="0.25">
      <c r="B342" s="14"/>
      <c r="C342" s="14"/>
      <c r="D342" s="14"/>
      <c r="E342" s="9" t="str">
        <f>_xlfn.IFNA(VLOOKUP(B342,NOT_SUPPORTED_ARTICLE!C:C,1,FALSE),"")</f>
        <v/>
      </c>
      <c r="F342" s="44" t="str">
        <f t="shared" si="15"/>
        <v/>
      </c>
      <c r="G342" s="44" t="str">
        <f t="shared" si="16"/>
        <v>/</v>
      </c>
      <c r="H342" s="44" t="str">
        <f t="shared" si="17"/>
        <v>/</v>
      </c>
    </row>
    <row r="343" spans="2:8" x14ac:dyDescent="0.25">
      <c r="B343" s="14"/>
      <c r="C343" s="14"/>
      <c r="D343" s="14"/>
      <c r="E343" s="9" t="str">
        <f>_xlfn.IFNA(VLOOKUP(B343,NOT_SUPPORTED_ARTICLE!C:C,1,FALSE),"")</f>
        <v/>
      </c>
      <c r="F343" s="44" t="str">
        <f t="shared" si="15"/>
        <v/>
      </c>
      <c r="G343" s="44" t="str">
        <f t="shared" si="16"/>
        <v>/</v>
      </c>
      <c r="H343" s="44" t="str">
        <f t="shared" si="17"/>
        <v>/</v>
      </c>
    </row>
    <row r="344" spans="2:8" x14ac:dyDescent="0.25">
      <c r="B344" s="14"/>
      <c r="C344" s="14"/>
      <c r="D344" s="14"/>
      <c r="E344" s="9" t="str">
        <f>_xlfn.IFNA(VLOOKUP(B344,NOT_SUPPORTED_ARTICLE!C:C,1,FALSE),"")</f>
        <v/>
      </c>
      <c r="F344" s="44" t="str">
        <f t="shared" si="15"/>
        <v/>
      </c>
      <c r="G344" s="44" t="str">
        <f t="shared" si="16"/>
        <v>/</v>
      </c>
      <c r="H344" s="44" t="str">
        <f t="shared" si="17"/>
        <v>/</v>
      </c>
    </row>
    <row r="345" spans="2:8" x14ac:dyDescent="0.25">
      <c r="B345" s="14"/>
      <c r="C345" s="14"/>
      <c r="D345" s="14"/>
      <c r="E345" s="9" t="str">
        <f>_xlfn.IFNA(VLOOKUP(B345,NOT_SUPPORTED_ARTICLE!C:C,1,FALSE),"")</f>
        <v/>
      </c>
      <c r="F345" s="44" t="str">
        <f t="shared" si="15"/>
        <v/>
      </c>
      <c r="G345" s="44" t="str">
        <f t="shared" si="16"/>
        <v>/</v>
      </c>
      <c r="H345" s="44" t="str">
        <f t="shared" si="17"/>
        <v>/</v>
      </c>
    </row>
    <row r="346" spans="2:8" x14ac:dyDescent="0.25">
      <c r="B346" s="14"/>
      <c r="C346" s="14"/>
      <c r="D346" s="14"/>
      <c r="E346" s="9" t="str">
        <f>_xlfn.IFNA(VLOOKUP(B346,NOT_SUPPORTED_ARTICLE!C:C,1,FALSE),"")</f>
        <v/>
      </c>
      <c r="F346" s="44" t="str">
        <f t="shared" si="15"/>
        <v/>
      </c>
      <c r="G346" s="44" t="str">
        <f t="shared" si="16"/>
        <v>/</v>
      </c>
      <c r="H346" s="44" t="str">
        <f t="shared" si="17"/>
        <v>/</v>
      </c>
    </row>
    <row r="347" spans="2:8" x14ac:dyDescent="0.25">
      <c r="B347" s="14"/>
      <c r="C347" s="14"/>
      <c r="D347" s="14"/>
      <c r="E347" s="9" t="str">
        <f>_xlfn.IFNA(VLOOKUP(B347,NOT_SUPPORTED_ARTICLE!C:C,1,FALSE),"")</f>
        <v/>
      </c>
      <c r="F347" s="44" t="str">
        <f t="shared" si="15"/>
        <v/>
      </c>
      <c r="G347" s="44" t="str">
        <f t="shared" si="16"/>
        <v>/</v>
      </c>
      <c r="H347" s="44" t="str">
        <f t="shared" si="17"/>
        <v>/</v>
      </c>
    </row>
    <row r="348" spans="2:8" x14ac:dyDescent="0.25">
      <c r="B348" s="14"/>
      <c r="C348" s="14"/>
      <c r="D348" s="14"/>
      <c r="E348" s="9" t="str">
        <f>_xlfn.IFNA(VLOOKUP(B348,NOT_SUPPORTED_ARTICLE!C:C,1,FALSE),"")</f>
        <v/>
      </c>
      <c r="F348" s="44" t="str">
        <f t="shared" si="15"/>
        <v/>
      </c>
      <c r="G348" s="44" t="str">
        <f t="shared" si="16"/>
        <v>/</v>
      </c>
      <c r="H348" s="44" t="str">
        <f t="shared" si="17"/>
        <v>/</v>
      </c>
    </row>
    <row r="349" spans="2:8" x14ac:dyDescent="0.25">
      <c r="B349" s="14"/>
      <c r="C349" s="14"/>
      <c r="D349" s="14"/>
      <c r="E349" s="9" t="str">
        <f>_xlfn.IFNA(VLOOKUP(B349,NOT_SUPPORTED_ARTICLE!C:C,1,FALSE),"")</f>
        <v/>
      </c>
      <c r="F349" s="44" t="str">
        <f t="shared" si="15"/>
        <v/>
      </c>
      <c r="G349" s="44" t="str">
        <f t="shared" si="16"/>
        <v>/</v>
      </c>
      <c r="H349" s="44" t="str">
        <f t="shared" si="17"/>
        <v>/</v>
      </c>
    </row>
    <row r="350" spans="2:8" x14ac:dyDescent="0.25">
      <c r="B350" s="14"/>
      <c r="C350" s="14"/>
      <c r="D350" s="14"/>
      <c r="E350" s="9" t="str">
        <f>_xlfn.IFNA(VLOOKUP(B350,NOT_SUPPORTED_ARTICLE!C:C,1,FALSE),"")</f>
        <v/>
      </c>
      <c r="F350" s="44" t="str">
        <f t="shared" si="15"/>
        <v/>
      </c>
      <c r="G350" s="44" t="str">
        <f t="shared" si="16"/>
        <v>/</v>
      </c>
      <c r="H350" s="44" t="str">
        <f t="shared" si="17"/>
        <v>/</v>
      </c>
    </row>
    <row r="351" spans="2:8" x14ac:dyDescent="0.25">
      <c r="B351" s="14"/>
      <c r="C351" s="14"/>
      <c r="D351" s="14"/>
      <c r="E351" s="9" t="str">
        <f>_xlfn.IFNA(VLOOKUP(B351,NOT_SUPPORTED_ARTICLE!C:C,1,FALSE),"")</f>
        <v/>
      </c>
      <c r="F351" s="44" t="str">
        <f t="shared" si="15"/>
        <v/>
      </c>
      <c r="G351" s="44" t="str">
        <f t="shared" si="16"/>
        <v>/</v>
      </c>
      <c r="H351" s="44" t="str">
        <f t="shared" si="17"/>
        <v>/</v>
      </c>
    </row>
    <row r="352" spans="2:8" x14ac:dyDescent="0.25">
      <c r="B352" s="14"/>
      <c r="C352" s="14"/>
      <c r="D352" s="14"/>
      <c r="E352" s="9" t="str">
        <f>_xlfn.IFNA(VLOOKUP(B352,NOT_SUPPORTED_ARTICLE!C:C,1,FALSE),"")</f>
        <v/>
      </c>
      <c r="F352" s="44" t="str">
        <f t="shared" si="15"/>
        <v/>
      </c>
      <c r="G352" s="44" t="str">
        <f t="shared" si="16"/>
        <v>/</v>
      </c>
      <c r="H352" s="44" t="str">
        <f t="shared" si="17"/>
        <v>/</v>
      </c>
    </row>
    <row r="353" spans="2:8" x14ac:dyDescent="0.25">
      <c r="B353" s="14"/>
      <c r="C353" s="14"/>
      <c r="D353" s="14"/>
      <c r="E353" s="9" t="str">
        <f>_xlfn.IFNA(VLOOKUP(B353,NOT_SUPPORTED_ARTICLE!C:C,1,FALSE),"")</f>
        <v/>
      </c>
      <c r="F353" s="44" t="str">
        <f t="shared" si="15"/>
        <v/>
      </c>
      <c r="G353" s="44" t="str">
        <f t="shared" si="16"/>
        <v>/</v>
      </c>
      <c r="H353" s="44" t="str">
        <f t="shared" si="17"/>
        <v>/</v>
      </c>
    </row>
    <row r="354" spans="2:8" x14ac:dyDescent="0.25">
      <c r="B354" s="14"/>
      <c r="C354" s="14"/>
      <c r="D354" s="14"/>
      <c r="E354" s="9" t="str">
        <f>_xlfn.IFNA(VLOOKUP(B354,NOT_SUPPORTED_ARTICLE!C:C,1,FALSE),"")</f>
        <v/>
      </c>
      <c r="F354" s="44" t="str">
        <f t="shared" si="15"/>
        <v/>
      </c>
      <c r="G354" s="44" t="str">
        <f t="shared" si="16"/>
        <v>/</v>
      </c>
      <c r="H354" s="44" t="str">
        <f t="shared" si="17"/>
        <v>/</v>
      </c>
    </row>
    <row r="355" spans="2:8" x14ac:dyDescent="0.25">
      <c r="B355" s="14"/>
      <c r="C355" s="14"/>
      <c r="D355" s="14"/>
      <c r="E355" s="9" t="str">
        <f>_xlfn.IFNA(VLOOKUP(B355,NOT_SUPPORTED_ARTICLE!C:C,1,FALSE),"")</f>
        <v/>
      </c>
      <c r="F355" s="44" t="str">
        <f t="shared" si="15"/>
        <v/>
      </c>
      <c r="G355" s="44" t="str">
        <f t="shared" si="16"/>
        <v>/</v>
      </c>
      <c r="H355" s="44" t="str">
        <f t="shared" si="17"/>
        <v>/</v>
      </c>
    </row>
    <row r="356" spans="2:8" x14ac:dyDescent="0.25">
      <c r="B356" s="14"/>
      <c r="C356" s="14"/>
      <c r="D356" s="14"/>
      <c r="E356" s="9" t="str">
        <f>_xlfn.IFNA(VLOOKUP(B356,NOT_SUPPORTED_ARTICLE!C:C,1,FALSE),"")</f>
        <v/>
      </c>
      <c r="F356" s="44" t="str">
        <f t="shared" si="15"/>
        <v/>
      </c>
      <c r="G356" s="44" t="str">
        <f t="shared" si="16"/>
        <v>/</v>
      </c>
      <c r="H356" s="44" t="str">
        <f t="shared" si="17"/>
        <v>/</v>
      </c>
    </row>
    <row r="357" spans="2:8" x14ac:dyDescent="0.25">
      <c r="B357" s="14"/>
      <c r="C357" s="14"/>
      <c r="D357" s="14"/>
      <c r="E357" s="9" t="str">
        <f>_xlfn.IFNA(VLOOKUP(B357,NOT_SUPPORTED_ARTICLE!C:C,1,FALSE),"")</f>
        <v/>
      </c>
      <c r="F357" s="44" t="str">
        <f t="shared" si="15"/>
        <v/>
      </c>
      <c r="G357" s="44" t="str">
        <f t="shared" si="16"/>
        <v>/</v>
      </c>
      <c r="H357" s="44" t="str">
        <f t="shared" si="17"/>
        <v>/</v>
      </c>
    </row>
    <row r="358" spans="2:8" x14ac:dyDescent="0.25">
      <c r="B358" s="14"/>
      <c r="C358" s="14"/>
      <c r="D358" s="14"/>
      <c r="E358" s="9" t="str">
        <f>_xlfn.IFNA(VLOOKUP(B358,NOT_SUPPORTED_ARTICLE!C:C,1,FALSE),"")</f>
        <v/>
      </c>
      <c r="F358" s="44" t="str">
        <f t="shared" si="15"/>
        <v/>
      </c>
      <c r="G358" s="44" t="str">
        <f t="shared" si="16"/>
        <v>/</v>
      </c>
      <c r="H358" s="44" t="str">
        <f t="shared" si="17"/>
        <v>/</v>
      </c>
    </row>
    <row r="359" spans="2:8" x14ac:dyDescent="0.25">
      <c r="B359" s="14"/>
      <c r="C359" s="14"/>
      <c r="D359" s="14"/>
      <c r="E359" s="9" t="str">
        <f>_xlfn.IFNA(VLOOKUP(B359,NOT_SUPPORTED_ARTICLE!C:C,1,FALSE),"")</f>
        <v/>
      </c>
      <c r="F359" s="44" t="str">
        <f t="shared" si="15"/>
        <v/>
      </c>
      <c r="G359" s="44" t="str">
        <f t="shared" si="16"/>
        <v>/</v>
      </c>
      <c r="H359" s="44" t="str">
        <f t="shared" si="17"/>
        <v>/</v>
      </c>
    </row>
    <row r="360" spans="2:8" x14ac:dyDescent="0.25">
      <c r="B360" s="14"/>
      <c r="C360" s="14"/>
      <c r="D360" s="14"/>
      <c r="E360" s="9" t="str">
        <f>_xlfn.IFNA(VLOOKUP(B360,NOT_SUPPORTED_ARTICLE!C:C,1,FALSE),"")</f>
        <v/>
      </c>
      <c r="F360" s="44" t="str">
        <f t="shared" si="15"/>
        <v/>
      </c>
      <c r="G360" s="44" t="str">
        <f t="shared" si="16"/>
        <v>/</v>
      </c>
      <c r="H360" s="44" t="str">
        <f t="shared" si="17"/>
        <v>/</v>
      </c>
    </row>
    <row r="361" spans="2:8" x14ac:dyDescent="0.25">
      <c r="B361" s="14"/>
      <c r="C361" s="14"/>
      <c r="D361" s="14"/>
      <c r="E361" s="9" t="str">
        <f>_xlfn.IFNA(VLOOKUP(B361,NOT_SUPPORTED_ARTICLE!C:C,1,FALSE),"")</f>
        <v/>
      </c>
      <c r="F361" s="44" t="str">
        <f t="shared" ref="F361:F384" si="18">SUBSTITUTE(D361,"\","/")</f>
        <v/>
      </c>
      <c r="G361" s="44" t="str">
        <f t="shared" ref="G361:G384" si="19">SUBSTITUTE(D361 &amp; "/" &amp; B361,"\","/")</f>
        <v>/</v>
      </c>
      <c r="H361" s="44" t="str">
        <f t="shared" si="17"/>
        <v>/</v>
      </c>
    </row>
    <row r="362" spans="2:8" x14ac:dyDescent="0.25">
      <c r="B362" s="14"/>
      <c r="C362" s="14"/>
      <c r="D362" s="14"/>
      <c r="E362" s="9" t="str">
        <f>_xlfn.IFNA(VLOOKUP(B362,NOT_SUPPORTED_ARTICLE!C:C,1,FALSE),"")</f>
        <v/>
      </c>
      <c r="F362" s="44" t="str">
        <f t="shared" si="18"/>
        <v/>
      </c>
      <c r="G362" s="44" t="str">
        <f t="shared" si="19"/>
        <v>/</v>
      </c>
      <c r="H362" s="44" t="str">
        <f t="shared" si="17"/>
        <v>/</v>
      </c>
    </row>
    <row r="363" spans="2:8" x14ac:dyDescent="0.25">
      <c r="B363" s="14"/>
      <c r="C363" s="14"/>
      <c r="D363" s="14"/>
      <c r="E363" s="9" t="str">
        <f>_xlfn.IFNA(VLOOKUP(B363,NOT_SUPPORTED_ARTICLE!C:C,1,FALSE),"")</f>
        <v/>
      </c>
      <c r="F363" s="44" t="str">
        <f t="shared" si="18"/>
        <v/>
      </c>
      <c r="G363" s="44" t="str">
        <f t="shared" si="19"/>
        <v>/</v>
      </c>
      <c r="H363" s="44" t="str">
        <f t="shared" si="17"/>
        <v>/</v>
      </c>
    </row>
    <row r="364" spans="2:8" x14ac:dyDescent="0.25">
      <c r="B364" s="14"/>
      <c r="C364" s="14"/>
      <c r="D364" s="14"/>
      <c r="E364" s="9" t="str">
        <f>_xlfn.IFNA(VLOOKUP(B364,NOT_SUPPORTED_ARTICLE!C:C,1,FALSE),"")</f>
        <v/>
      </c>
      <c r="F364" s="44" t="str">
        <f t="shared" si="18"/>
        <v/>
      </c>
      <c r="G364" s="44" t="str">
        <f t="shared" si="19"/>
        <v>/</v>
      </c>
      <c r="H364" s="44" t="str">
        <f t="shared" si="17"/>
        <v>/</v>
      </c>
    </row>
    <row r="365" spans="2:8" x14ac:dyDescent="0.25">
      <c r="B365" s="14"/>
      <c r="C365" s="14"/>
      <c r="D365" s="14"/>
      <c r="E365" s="9" t="str">
        <f>_xlfn.IFNA(VLOOKUP(B365,NOT_SUPPORTED_ARTICLE!C:C,1,FALSE),"")</f>
        <v/>
      </c>
      <c r="F365" s="44" t="str">
        <f t="shared" si="18"/>
        <v/>
      </c>
      <c r="G365" s="44" t="str">
        <f t="shared" si="19"/>
        <v>/</v>
      </c>
      <c r="H365" s="44" t="str">
        <f t="shared" si="17"/>
        <v>/</v>
      </c>
    </row>
    <row r="366" spans="2:8" x14ac:dyDescent="0.25">
      <c r="B366" s="14"/>
      <c r="C366" s="14"/>
      <c r="D366" s="14"/>
      <c r="E366" s="9" t="str">
        <f>_xlfn.IFNA(VLOOKUP(B366,NOT_SUPPORTED_ARTICLE!C:C,1,FALSE),"")</f>
        <v/>
      </c>
      <c r="F366" s="44" t="str">
        <f t="shared" si="18"/>
        <v/>
      </c>
      <c r="G366" s="44" t="str">
        <f t="shared" si="19"/>
        <v>/</v>
      </c>
      <c r="H366" s="44" t="str">
        <f t="shared" si="17"/>
        <v>/</v>
      </c>
    </row>
    <row r="367" spans="2:8" x14ac:dyDescent="0.25">
      <c r="B367" s="14"/>
      <c r="C367" s="14"/>
      <c r="D367" s="14"/>
      <c r="E367" s="9" t="str">
        <f>_xlfn.IFNA(VLOOKUP(B367,NOT_SUPPORTED_ARTICLE!C:C,1,FALSE),"")</f>
        <v/>
      </c>
      <c r="F367" s="44" t="str">
        <f t="shared" si="18"/>
        <v/>
      </c>
      <c r="G367" s="44" t="str">
        <f t="shared" si="19"/>
        <v>/</v>
      </c>
      <c r="H367" s="44" t="str">
        <f t="shared" si="17"/>
        <v>/</v>
      </c>
    </row>
    <row r="368" spans="2:8" x14ac:dyDescent="0.25">
      <c r="B368" s="14"/>
      <c r="C368" s="14"/>
      <c r="D368" s="14"/>
      <c r="E368" s="9" t="str">
        <f>_xlfn.IFNA(VLOOKUP(B368,NOT_SUPPORTED_ARTICLE!C:C,1,FALSE),"")</f>
        <v/>
      </c>
      <c r="F368" s="44" t="str">
        <f t="shared" si="18"/>
        <v/>
      </c>
      <c r="G368" s="44" t="str">
        <f t="shared" si="19"/>
        <v>/</v>
      </c>
      <c r="H368" s="44" t="str">
        <f t="shared" si="17"/>
        <v>/</v>
      </c>
    </row>
    <row r="369" spans="2:7" x14ac:dyDescent="0.25">
      <c r="B369" s="14"/>
      <c r="C369" s="14"/>
      <c r="D369" s="14"/>
      <c r="F369" s="44" t="str">
        <f t="shared" si="18"/>
        <v/>
      </c>
      <c r="G369" s="44" t="str">
        <f t="shared" si="19"/>
        <v>/</v>
      </c>
    </row>
    <row r="370" spans="2:7" x14ac:dyDescent="0.25">
      <c r="B370" s="14"/>
      <c r="C370" s="14"/>
      <c r="D370" s="14"/>
      <c r="F370" s="44" t="str">
        <f t="shared" si="18"/>
        <v/>
      </c>
      <c r="G370" s="44" t="str">
        <f t="shared" si="19"/>
        <v>/</v>
      </c>
    </row>
    <row r="371" spans="2:7" x14ac:dyDescent="0.25">
      <c r="B371" s="14"/>
      <c r="C371" s="14"/>
      <c r="D371" s="14"/>
      <c r="F371" s="44" t="str">
        <f t="shared" si="18"/>
        <v/>
      </c>
      <c r="G371" s="44" t="str">
        <f t="shared" si="19"/>
        <v>/</v>
      </c>
    </row>
    <row r="372" spans="2:7" x14ac:dyDescent="0.25">
      <c r="B372" s="14"/>
      <c r="C372" s="14"/>
      <c r="D372" s="14"/>
      <c r="F372" s="44" t="str">
        <f t="shared" si="18"/>
        <v/>
      </c>
      <c r="G372" s="44" t="str">
        <f t="shared" si="19"/>
        <v>/</v>
      </c>
    </row>
    <row r="373" spans="2:7" x14ac:dyDescent="0.25">
      <c r="B373" s="14"/>
      <c r="C373" s="14"/>
      <c r="D373" s="14"/>
      <c r="F373" s="44" t="str">
        <f t="shared" si="18"/>
        <v/>
      </c>
      <c r="G373" s="44" t="str">
        <f t="shared" si="19"/>
        <v>/</v>
      </c>
    </row>
    <row r="374" spans="2:7" x14ac:dyDescent="0.25">
      <c r="B374" s="14"/>
      <c r="C374" s="14"/>
      <c r="D374" s="14"/>
      <c r="F374" s="44" t="str">
        <f t="shared" si="18"/>
        <v/>
      </c>
      <c r="G374" s="44" t="str">
        <f t="shared" si="19"/>
        <v>/</v>
      </c>
    </row>
    <row r="375" spans="2:7" x14ac:dyDescent="0.25">
      <c r="B375" s="14"/>
      <c r="C375" s="14"/>
      <c r="D375" s="14"/>
      <c r="F375" s="44" t="str">
        <f t="shared" si="18"/>
        <v/>
      </c>
      <c r="G375" s="44" t="str">
        <f t="shared" si="19"/>
        <v>/</v>
      </c>
    </row>
    <row r="376" spans="2:7" x14ac:dyDescent="0.25">
      <c r="B376" s="14"/>
      <c r="C376" s="14"/>
      <c r="D376" s="14"/>
      <c r="F376" s="44" t="str">
        <f t="shared" si="18"/>
        <v/>
      </c>
      <c r="G376" s="44" t="str">
        <f t="shared" si="19"/>
        <v>/</v>
      </c>
    </row>
    <row r="377" spans="2:7" x14ac:dyDescent="0.25">
      <c r="B377" s="14"/>
      <c r="C377" s="14"/>
      <c r="D377" s="14"/>
      <c r="F377" s="44" t="str">
        <f t="shared" si="18"/>
        <v/>
      </c>
      <c r="G377" s="44" t="str">
        <f t="shared" si="19"/>
        <v>/</v>
      </c>
    </row>
    <row r="378" spans="2:7" x14ac:dyDescent="0.25">
      <c r="B378" s="14"/>
      <c r="C378" s="14"/>
      <c r="D378" s="14"/>
      <c r="F378" s="44" t="str">
        <f t="shared" si="18"/>
        <v/>
      </c>
      <c r="G378" s="44" t="str">
        <f t="shared" si="19"/>
        <v>/</v>
      </c>
    </row>
    <row r="379" spans="2:7" x14ac:dyDescent="0.25">
      <c r="B379" s="14"/>
      <c r="C379" s="14"/>
      <c r="D379" s="14"/>
      <c r="F379" s="44" t="str">
        <f t="shared" si="18"/>
        <v/>
      </c>
      <c r="G379" s="44" t="str">
        <f t="shared" si="19"/>
        <v>/</v>
      </c>
    </row>
    <row r="380" spans="2:7" x14ac:dyDescent="0.25">
      <c r="B380" s="14"/>
      <c r="C380" s="14"/>
      <c r="D380" s="14"/>
      <c r="F380" s="44" t="str">
        <f t="shared" si="18"/>
        <v/>
      </c>
      <c r="G380" s="44" t="str">
        <f t="shared" si="19"/>
        <v>/</v>
      </c>
    </row>
    <row r="381" spans="2:7" x14ac:dyDescent="0.25">
      <c r="B381" s="14"/>
      <c r="C381" s="14"/>
      <c r="D381" s="14"/>
      <c r="F381" s="44" t="str">
        <f t="shared" si="18"/>
        <v/>
      </c>
      <c r="G381" s="44" t="str">
        <f t="shared" si="19"/>
        <v>/</v>
      </c>
    </row>
    <row r="382" spans="2:7" x14ac:dyDescent="0.25">
      <c r="B382" s="14"/>
      <c r="C382" s="14"/>
      <c r="D382" s="14"/>
      <c r="F382" s="44" t="str">
        <f t="shared" si="18"/>
        <v/>
      </c>
      <c r="G382" s="44" t="str">
        <f t="shared" si="19"/>
        <v>/</v>
      </c>
    </row>
    <row r="383" spans="2:7" x14ac:dyDescent="0.25">
      <c r="B383" s="14"/>
      <c r="C383" s="14"/>
      <c r="D383" s="14"/>
      <c r="F383" s="44" t="str">
        <f t="shared" si="18"/>
        <v/>
      </c>
      <c r="G383" s="44" t="str">
        <f t="shared" si="19"/>
        <v>/</v>
      </c>
    </row>
    <row r="384" spans="2:7" x14ac:dyDescent="0.25">
      <c r="B384" s="14"/>
      <c r="C384" s="14"/>
      <c r="D384" s="14"/>
      <c r="F384" s="44" t="str">
        <f t="shared" si="18"/>
        <v/>
      </c>
      <c r="G384" s="44" t="str">
        <f t="shared" si="19"/>
        <v>/</v>
      </c>
    </row>
  </sheetData>
  <sortState ref="B22:D30">
    <sortCondition ref="C27:C30"/>
    <sortCondition ref="B27:B30"/>
    <sortCondition ref="D27:D30"/>
  </sortState>
  <conditionalFormatting sqref="E2:E368">
    <cfRule type="expression" dxfId="3" priority="1">
      <formula>E2&lt;&gt;""</formula>
    </cfRule>
  </conditionalFormatting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164"/>
  <sheetViews>
    <sheetView workbookViewId="0">
      <selection activeCell="E2" sqref="E2:E128"/>
    </sheetView>
  </sheetViews>
  <sheetFormatPr defaultRowHeight="15" x14ac:dyDescent="0.25"/>
  <cols>
    <col min="1" max="1" width="16.85546875" style="13" customWidth="1"/>
    <col min="2" max="2" width="68.42578125" customWidth="1"/>
    <col min="3" max="3" width="18" customWidth="1"/>
    <col min="4" max="4" width="51.140625" customWidth="1"/>
    <col min="5" max="5" width="39.85546875" style="9" customWidth="1"/>
    <col min="6" max="7" width="21.7109375" style="44" customWidth="1"/>
    <col min="8" max="8" width="30.140625" style="44" customWidth="1"/>
  </cols>
  <sheetData>
    <row r="1" spans="1:8" s="39" customFormat="1" x14ac:dyDescent="0.25">
      <c r="A1" s="39" t="s">
        <v>4</v>
      </c>
      <c r="B1" s="39" t="s">
        <v>10</v>
      </c>
      <c r="C1" s="39" t="s">
        <v>11</v>
      </c>
      <c r="D1" s="39" t="s">
        <v>2</v>
      </c>
      <c r="E1" s="45" t="s">
        <v>12</v>
      </c>
      <c r="F1" s="45" t="s">
        <v>140</v>
      </c>
      <c r="G1" s="45" t="s">
        <v>128</v>
      </c>
      <c r="H1" s="45" t="s">
        <v>13</v>
      </c>
    </row>
    <row r="2" spans="1:8" s="2" customFormat="1" x14ac:dyDescent="0.25">
      <c r="A2" s="12"/>
      <c r="B2" s="14" t="s">
        <v>2894</v>
      </c>
      <c r="C2" s="14" t="s">
        <v>2741</v>
      </c>
      <c r="D2" s="14" t="s">
        <v>123</v>
      </c>
      <c r="E2" s="9" t="str">
        <f>_xlfn.IFNA(VLOOKUP(B2,NOT_SUPPORTED_ARTICLE!C:C,1,FALSE),"")</f>
        <v/>
      </c>
      <c r="F2" s="44" t="str">
        <f>SUBSTITUTE(D2,"\","/")</f>
        <v>articles/virtual-network</v>
      </c>
      <c r="G2" s="44" t="str">
        <f t="shared" ref="G2" si="0">SUBSTITUTE(D2 &amp; "/" &amp; B2,"\","/")</f>
        <v>articles/virtual-network/create-peering-different-deployment-models.md</v>
      </c>
      <c r="H2" s="44" t="str">
        <f>SUBSTITUTE(D2 &amp; "/" &amp; B2,"\","/")</f>
        <v>articles/virtual-network/create-peering-different-deployment-models.md</v>
      </c>
    </row>
    <row r="3" spans="1:8" s="2" customFormat="1" x14ac:dyDescent="0.25">
      <c r="A3" s="12"/>
      <c r="B3" s="14" t="s">
        <v>2895</v>
      </c>
      <c r="C3" s="14" t="s">
        <v>2741</v>
      </c>
      <c r="D3" s="14" t="s">
        <v>123</v>
      </c>
      <c r="E3" s="9" t="str">
        <f>_xlfn.IFNA(VLOOKUP(B3,NOT_SUPPORTED_ARTICLE!C:C,1,FALSE),"")</f>
        <v/>
      </c>
      <c r="F3" s="44" t="str">
        <f t="shared" ref="F3:F66" si="1">SUBSTITUTE(D3,"\","/")</f>
        <v>articles/virtual-network</v>
      </c>
      <c r="G3" s="44" t="str">
        <f t="shared" ref="G3:G66" si="2">SUBSTITUTE(D3 &amp; "/" &amp; B3,"\","/")</f>
        <v>articles/virtual-network/create-peering-different-deployment-models-subscriptions.md</v>
      </c>
      <c r="H3" s="44" t="str">
        <f t="shared" ref="H3:H66" si="3">SUBSTITUTE(D3 &amp; "/" &amp; B3,"\","/")</f>
        <v>articles/virtual-network/create-peering-different-deployment-models-subscriptions.md</v>
      </c>
    </row>
    <row r="4" spans="1:8" s="2" customFormat="1" x14ac:dyDescent="0.25">
      <c r="A4" s="66" t="s">
        <v>0</v>
      </c>
      <c r="B4" s="14"/>
      <c r="C4" s="14"/>
      <c r="D4" s="14"/>
      <c r="E4" s="9" t="str">
        <f>_xlfn.IFNA(VLOOKUP(B4,NOT_SUPPORTED_ARTICLE!C:C,1,FALSE),"")</f>
        <v/>
      </c>
      <c r="F4" s="44" t="str">
        <f t="shared" si="1"/>
        <v/>
      </c>
      <c r="G4" s="44" t="str">
        <f t="shared" si="2"/>
        <v>/</v>
      </c>
      <c r="H4" s="44" t="str">
        <f t="shared" si="3"/>
        <v>/</v>
      </c>
    </row>
    <row r="5" spans="1:8" x14ac:dyDescent="0.25">
      <c r="A5" s="66" t="s">
        <v>157</v>
      </c>
      <c r="B5" s="14"/>
      <c r="C5" s="14"/>
      <c r="D5" s="14"/>
      <c r="E5" s="9" t="str">
        <f>_xlfn.IFNA(VLOOKUP(B5,NOT_SUPPORTED_ARTICLE!C:C,1,FALSE),"")</f>
        <v/>
      </c>
      <c r="F5" s="44" t="str">
        <f t="shared" si="1"/>
        <v/>
      </c>
      <c r="G5" s="44" t="str">
        <f t="shared" si="2"/>
        <v>/</v>
      </c>
      <c r="H5" s="44" t="str">
        <f t="shared" si="3"/>
        <v>/</v>
      </c>
    </row>
    <row r="6" spans="1:8" x14ac:dyDescent="0.25">
      <c r="A6" s="10">
        <f xml:space="preserve"> COUNTIFS(C:C,"=Update",D:D,"=articles/virtual-network",E:E,"")+COUNTIFS(C:C,"=Update",D:D,"=articles/virtual-network/*",E:E,"")</f>
        <v>2</v>
      </c>
      <c r="B6" s="14"/>
      <c r="C6" s="14"/>
      <c r="D6" s="14"/>
      <c r="E6" s="9" t="str">
        <f>_xlfn.IFNA(VLOOKUP(B6,NOT_SUPPORTED_ARTICLE!C:C,1,FALSE),"")</f>
        <v/>
      </c>
      <c r="F6" s="44" t="str">
        <f t="shared" si="1"/>
        <v/>
      </c>
      <c r="G6" s="44" t="str">
        <f t="shared" si="2"/>
        <v>/</v>
      </c>
      <c r="H6" s="44" t="str">
        <f t="shared" si="3"/>
        <v>/</v>
      </c>
    </row>
    <row r="7" spans="1:8" x14ac:dyDescent="0.25">
      <c r="A7" s="66" t="s">
        <v>127</v>
      </c>
      <c r="B7" s="14"/>
      <c r="C7" s="14"/>
      <c r="D7" s="14"/>
      <c r="E7" s="9" t="str">
        <f>_xlfn.IFNA(VLOOKUP(B7,NOT_SUPPORTED_ARTICLE!C:C,1,FALSE),"")</f>
        <v/>
      </c>
      <c r="F7" s="44" t="str">
        <f t="shared" si="1"/>
        <v/>
      </c>
      <c r="G7" s="44" t="str">
        <f t="shared" si="2"/>
        <v>/</v>
      </c>
      <c r="H7" s="44" t="str">
        <f t="shared" si="3"/>
        <v>/</v>
      </c>
    </row>
    <row r="8" spans="1:8" s="2" customFormat="1" x14ac:dyDescent="0.25">
      <c r="A8" s="10">
        <f>COUNTIFS(C:C,"=Update",D:D,"=includes",E:E,"")</f>
        <v>0</v>
      </c>
      <c r="B8" s="14"/>
      <c r="C8" s="14"/>
      <c r="D8" s="14"/>
      <c r="E8" s="9" t="str">
        <f>_xlfn.IFNA(VLOOKUP(B8,NOT_SUPPORTED_ARTICLE!C:C,1,FALSE),"")</f>
        <v/>
      </c>
      <c r="F8" s="44" t="str">
        <f t="shared" si="1"/>
        <v/>
      </c>
      <c r="G8" s="44" t="str">
        <f t="shared" si="2"/>
        <v>/</v>
      </c>
      <c r="H8" s="44" t="str">
        <f t="shared" si="3"/>
        <v>/</v>
      </c>
    </row>
    <row r="9" spans="1:8" s="2" customFormat="1" x14ac:dyDescent="0.25">
      <c r="A9" s="12"/>
      <c r="B9" s="14"/>
      <c r="C9" s="14"/>
      <c r="D9" s="14"/>
      <c r="E9" s="9" t="str">
        <f>_xlfn.IFNA(VLOOKUP(B9,NOT_SUPPORTED_ARTICLE!C:C,1,FALSE),"")</f>
        <v/>
      </c>
      <c r="F9" s="44" t="str">
        <f t="shared" si="1"/>
        <v/>
      </c>
      <c r="G9" s="44" t="str">
        <f t="shared" si="2"/>
        <v>/</v>
      </c>
      <c r="H9" s="44" t="str">
        <f t="shared" si="3"/>
        <v>/</v>
      </c>
    </row>
    <row r="10" spans="1:8" s="10" customFormat="1" x14ac:dyDescent="0.25">
      <c r="A10" s="12"/>
      <c r="B10" s="14"/>
      <c r="C10" s="14"/>
      <c r="D10" s="14"/>
      <c r="E10" s="9" t="str">
        <f>_xlfn.IFNA(VLOOKUP(B10,NOT_SUPPORTED_ARTICLE!C:C,1,FALSE),"")</f>
        <v/>
      </c>
      <c r="F10" s="44" t="str">
        <f t="shared" si="1"/>
        <v/>
      </c>
      <c r="G10" s="44" t="str">
        <f t="shared" si="2"/>
        <v>/</v>
      </c>
      <c r="H10" s="44" t="str">
        <f t="shared" si="3"/>
        <v>/</v>
      </c>
    </row>
    <row r="11" spans="1:8" s="2" customFormat="1" x14ac:dyDescent="0.25">
      <c r="A11" s="12"/>
      <c r="B11" s="14"/>
      <c r="C11" s="14"/>
      <c r="D11" s="14"/>
      <c r="E11" s="9" t="str">
        <f>_xlfn.IFNA(VLOOKUP(B11,NOT_SUPPORTED_ARTICLE!C:C,1,FALSE),"")</f>
        <v/>
      </c>
      <c r="F11" s="44" t="str">
        <f t="shared" si="1"/>
        <v/>
      </c>
      <c r="G11" s="44" t="str">
        <f t="shared" si="2"/>
        <v>/</v>
      </c>
      <c r="H11" s="44" t="str">
        <f t="shared" si="3"/>
        <v>/</v>
      </c>
    </row>
    <row r="12" spans="1:8" s="2" customFormat="1" x14ac:dyDescent="0.25">
      <c r="A12" s="67" t="s">
        <v>119</v>
      </c>
      <c r="B12" s="14"/>
      <c r="C12" s="14"/>
      <c r="D12" s="14"/>
      <c r="E12" s="9" t="str">
        <f>_xlfn.IFNA(VLOOKUP(B12,NOT_SUPPORTED_ARTICLE!C:C,1,FALSE),"")</f>
        <v/>
      </c>
      <c r="F12" s="44" t="str">
        <f t="shared" si="1"/>
        <v/>
      </c>
      <c r="G12" s="44" t="str">
        <f t="shared" si="2"/>
        <v>/</v>
      </c>
      <c r="H12" s="44" t="str">
        <f t="shared" si="3"/>
        <v>/</v>
      </c>
    </row>
    <row r="13" spans="1:8" s="2" customFormat="1" x14ac:dyDescent="0.25">
      <c r="A13" s="67" t="s">
        <v>734</v>
      </c>
      <c r="B13" s="14"/>
      <c r="C13" s="14"/>
      <c r="D13" s="14"/>
      <c r="E13" s="9" t="str">
        <f>_xlfn.IFNA(VLOOKUP(B13,NOT_SUPPORTED_ARTICLE!C:C,1,FALSE),"")</f>
        <v/>
      </c>
      <c r="F13" s="44" t="str">
        <f t="shared" si="1"/>
        <v/>
      </c>
      <c r="G13" s="44" t="str">
        <f t="shared" si="2"/>
        <v>/</v>
      </c>
      <c r="H13" s="44" t="str">
        <f t="shared" si="3"/>
        <v>/</v>
      </c>
    </row>
    <row r="14" spans="1:8" s="2" customFormat="1" x14ac:dyDescent="0.25">
      <c r="A14" s="4">
        <f>COUNTIFS(C:C,"=New",D:D,"=articles/virtual-network",E:E,"")+COUNTIFS(C:C,"=New",D:D,"=articles/virtual-network/*",E:E,"")</f>
        <v>0</v>
      </c>
      <c r="B14" s="14"/>
      <c r="C14" s="14"/>
      <c r="D14" s="14"/>
      <c r="E14" s="9" t="str">
        <f>_xlfn.IFNA(VLOOKUP(B14,NOT_SUPPORTED_ARTICLE!C:C,1,FALSE),"")</f>
        <v/>
      </c>
      <c r="F14" s="44" t="str">
        <f t="shared" si="1"/>
        <v/>
      </c>
      <c r="G14" s="44" t="str">
        <f t="shared" si="2"/>
        <v>/</v>
      </c>
      <c r="H14" s="44" t="str">
        <f t="shared" si="3"/>
        <v>/</v>
      </c>
    </row>
    <row r="15" spans="1:8" s="2" customFormat="1" x14ac:dyDescent="0.25">
      <c r="A15" s="3" t="s">
        <v>127</v>
      </c>
      <c r="B15" s="14"/>
      <c r="C15" s="14"/>
      <c r="D15" s="14"/>
      <c r="E15" s="9" t="str">
        <f>_xlfn.IFNA(VLOOKUP(B15,NOT_SUPPORTED_ARTICLE!C:C,1,FALSE),"")</f>
        <v/>
      </c>
      <c r="F15" s="44" t="str">
        <f t="shared" si="1"/>
        <v/>
      </c>
      <c r="G15" s="44" t="str">
        <f t="shared" si="2"/>
        <v>/</v>
      </c>
      <c r="H15" s="44" t="str">
        <f t="shared" si="3"/>
        <v>/</v>
      </c>
    </row>
    <row r="16" spans="1:8" s="2" customFormat="1" x14ac:dyDescent="0.25">
      <c r="A16" s="10">
        <f>COUNTIFS(C:C,"=New",D:D,"=includes",E:E,"")</f>
        <v>0</v>
      </c>
      <c r="B16" s="14"/>
      <c r="C16" s="14"/>
      <c r="D16" s="14"/>
      <c r="E16" s="9" t="str">
        <f>_xlfn.IFNA(VLOOKUP(B16,NOT_SUPPORTED_ARTICLE!C:C,1,FALSE),"")</f>
        <v/>
      </c>
      <c r="F16" s="44" t="str">
        <f t="shared" si="1"/>
        <v/>
      </c>
      <c r="G16" s="44" t="str">
        <f t="shared" si="2"/>
        <v>/</v>
      </c>
      <c r="H16" s="44" t="str">
        <f t="shared" si="3"/>
        <v>/</v>
      </c>
    </row>
    <row r="17" spans="1:8" s="2" customFormat="1" x14ac:dyDescent="0.25">
      <c r="A17" s="12"/>
      <c r="B17" s="14"/>
      <c r="C17" s="14"/>
      <c r="D17" s="14"/>
      <c r="E17" s="9" t="str">
        <f>_xlfn.IFNA(VLOOKUP(B17,NOT_SUPPORTED_ARTICLE!C:C,1,FALSE),"")</f>
        <v/>
      </c>
      <c r="F17" s="44" t="str">
        <f t="shared" si="1"/>
        <v/>
      </c>
      <c r="G17" s="44" t="str">
        <f t="shared" si="2"/>
        <v>/</v>
      </c>
      <c r="H17" s="44" t="str">
        <f t="shared" si="3"/>
        <v>/</v>
      </c>
    </row>
    <row r="18" spans="1:8" s="2" customFormat="1" x14ac:dyDescent="0.25">
      <c r="A18" s="12"/>
      <c r="B18" s="14"/>
      <c r="C18" s="14"/>
      <c r="D18" s="14"/>
      <c r="E18" s="9" t="str">
        <f>_xlfn.IFNA(VLOOKUP(B18,NOT_SUPPORTED_ARTICLE!C:C,1,FALSE),"")</f>
        <v/>
      </c>
      <c r="F18" s="44" t="str">
        <f t="shared" si="1"/>
        <v/>
      </c>
      <c r="G18" s="44" t="str">
        <f t="shared" si="2"/>
        <v>/</v>
      </c>
      <c r="H18" s="44" t="str">
        <f t="shared" si="3"/>
        <v>/</v>
      </c>
    </row>
    <row r="19" spans="1:8" s="2" customFormat="1" x14ac:dyDescent="0.25">
      <c r="A19" s="12"/>
      <c r="B19" s="14"/>
      <c r="C19" s="14"/>
      <c r="D19" s="14"/>
      <c r="E19" s="9" t="str">
        <f>_xlfn.IFNA(VLOOKUP(B19,NOT_SUPPORTED_ARTICLE!C:C,1,FALSE),"")</f>
        <v/>
      </c>
      <c r="F19" s="44" t="str">
        <f t="shared" si="1"/>
        <v/>
      </c>
      <c r="G19" s="44" t="str">
        <f t="shared" si="2"/>
        <v>/</v>
      </c>
      <c r="H19" s="44" t="str">
        <f t="shared" si="3"/>
        <v>/</v>
      </c>
    </row>
    <row r="20" spans="1:8" s="2" customFormat="1" x14ac:dyDescent="0.25">
      <c r="A20" s="12"/>
      <c r="B20" s="14"/>
      <c r="C20" s="14"/>
      <c r="D20" s="14"/>
      <c r="E20" s="9" t="str">
        <f>_xlfn.IFNA(VLOOKUP(B20,NOT_SUPPORTED_ARTICLE!C:C,1,FALSE),"")</f>
        <v/>
      </c>
      <c r="F20" s="44" t="str">
        <f t="shared" si="1"/>
        <v/>
      </c>
      <c r="G20" s="44" t="str">
        <f t="shared" si="2"/>
        <v>/</v>
      </c>
      <c r="H20" s="44" t="str">
        <f t="shared" si="3"/>
        <v>/</v>
      </c>
    </row>
    <row r="21" spans="1:8" s="2" customFormat="1" x14ac:dyDescent="0.25">
      <c r="A21" s="13"/>
      <c r="B21" s="14"/>
      <c r="C21" s="14"/>
      <c r="D21" s="14"/>
      <c r="E21" s="9" t="str">
        <f>_xlfn.IFNA(VLOOKUP(B21,NOT_SUPPORTED_ARTICLE!C:C,1,FALSE),"")</f>
        <v/>
      </c>
      <c r="F21" s="44" t="str">
        <f t="shared" si="1"/>
        <v/>
      </c>
      <c r="G21" s="44" t="str">
        <f t="shared" si="2"/>
        <v>/</v>
      </c>
      <c r="H21" s="44" t="str">
        <f t="shared" si="3"/>
        <v>/</v>
      </c>
    </row>
    <row r="22" spans="1:8" s="2" customFormat="1" x14ac:dyDescent="0.25">
      <c r="A22" s="12"/>
      <c r="B22" s="14"/>
      <c r="C22" s="14"/>
      <c r="D22" s="14"/>
      <c r="E22" s="9" t="str">
        <f>_xlfn.IFNA(VLOOKUP(B22,NOT_SUPPORTED_ARTICLE!C:C,1,FALSE),"")</f>
        <v/>
      </c>
      <c r="F22" s="44" t="str">
        <f t="shared" si="1"/>
        <v/>
      </c>
      <c r="G22" s="44" t="str">
        <f t="shared" si="2"/>
        <v>/</v>
      </c>
      <c r="H22" s="44" t="str">
        <f t="shared" si="3"/>
        <v>/</v>
      </c>
    </row>
    <row r="23" spans="1:8" s="2" customFormat="1" x14ac:dyDescent="0.25">
      <c r="A23" s="12"/>
      <c r="B23" s="14"/>
      <c r="C23" s="14"/>
      <c r="D23" s="14"/>
      <c r="E23" s="9" t="str">
        <f>_xlfn.IFNA(VLOOKUP(B23,NOT_SUPPORTED_ARTICLE!C:C,1,FALSE),"")</f>
        <v/>
      </c>
      <c r="F23" s="44" t="str">
        <f t="shared" si="1"/>
        <v/>
      </c>
      <c r="G23" s="44" t="str">
        <f t="shared" si="2"/>
        <v>/</v>
      </c>
      <c r="H23" s="44" t="str">
        <f t="shared" si="3"/>
        <v>/</v>
      </c>
    </row>
    <row r="24" spans="1:8" s="2" customFormat="1" x14ac:dyDescent="0.25">
      <c r="A24" s="12"/>
      <c r="B24" s="14"/>
      <c r="C24" s="14"/>
      <c r="D24" s="14"/>
      <c r="E24" s="9" t="str">
        <f>_xlfn.IFNA(VLOOKUP(B24,NOT_SUPPORTED_ARTICLE!C:C,1,FALSE),"")</f>
        <v/>
      </c>
      <c r="F24" s="44" t="str">
        <f t="shared" si="1"/>
        <v/>
      </c>
      <c r="G24" s="44" t="str">
        <f t="shared" si="2"/>
        <v>/</v>
      </c>
      <c r="H24" s="44" t="str">
        <f t="shared" si="3"/>
        <v>/</v>
      </c>
    </row>
    <row r="25" spans="1:8" s="2" customFormat="1" x14ac:dyDescent="0.25">
      <c r="A25" s="12"/>
      <c r="B25" s="14"/>
      <c r="C25" s="14"/>
      <c r="D25" s="14"/>
      <c r="E25" s="9" t="str">
        <f>_xlfn.IFNA(VLOOKUP(B25,NOT_SUPPORTED_ARTICLE!C:C,1,FALSE),"")</f>
        <v/>
      </c>
      <c r="F25" s="44" t="str">
        <f t="shared" si="1"/>
        <v/>
      </c>
      <c r="G25" s="44" t="str">
        <f t="shared" si="2"/>
        <v>/</v>
      </c>
      <c r="H25" s="44" t="str">
        <f t="shared" si="3"/>
        <v>/</v>
      </c>
    </row>
    <row r="26" spans="1:8" s="2" customFormat="1" x14ac:dyDescent="0.25">
      <c r="A26" s="12"/>
      <c r="B26" s="14"/>
      <c r="C26" s="14"/>
      <c r="D26" s="14"/>
      <c r="E26" s="9" t="str">
        <f>_xlfn.IFNA(VLOOKUP(B26,NOT_SUPPORTED_ARTICLE!C:C,1,FALSE),"")</f>
        <v/>
      </c>
      <c r="F26" s="44" t="str">
        <f t="shared" si="1"/>
        <v/>
      </c>
      <c r="G26" s="44" t="str">
        <f t="shared" si="2"/>
        <v>/</v>
      </c>
      <c r="H26" s="44" t="str">
        <f t="shared" si="3"/>
        <v>/</v>
      </c>
    </row>
    <row r="27" spans="1:8" s="2" customFormat="1" x14ac:dyDescent="0.25">
      <c r="A27" s="12"/>
      <c r="B27" s="14"/>
      <c r="C27" s="14"/>
      <c r="D27" s="14"/>
      <c r="E27" s="9" t="str">
        <f>_xlfn.IFNA(VLOOKUP(B27,NOT_SUPPORTED_ARTICLE!C:C,1,FALSE),"")</f>
        <v/>
      </c>
      <c r="F27" s="44" t="str">
        <f t="shared" si="1"/>
        <v/>
      </c>
      <c r="G27" s="44" t="str">
        <f t="shared" si="2"/>
        <v>/</v>
      </c>
      <c r="H27" s="44" t="str">
        <f t="shared" si="3"/>
        <v>/</v>
      </c>
    </row>
    <row r="28" spans="1:8" s="2" customFormat="1" x14ac:dyDescent="0.25">
      <c r="A28" s="12"/>
      <c r="B28" s="14"/>
      <c r="C28" s="14"/>
      <c r="D28" s="14"/>
      <c r="E28" s="9" t="str">
        <f>_xlfn.IFNA(VLOOKUP(B28,NOT_SUPPORTED_ARTICLE!C:C,1,FALSE),"")</f>
        <v/>
      </c>
      <c r="F28" s="44" t="str">
        <f t="shared" si="1"/>
        <v/>
      </c>
      <c r="G28" s="44" t="str">
        <f t="shared" si="2"/>
        <v>/</v>
      </c>
      <c r="H28" s="44" t="str">
        <f t="shared" si="3"/>
        <v>/</v>
      </c>
    </row>
    <row r="29" spans="1:8" s="2" customFormat="1" x14ac:dyDescent="0.25">
      <c r="A29" s="12"/>
      <c r="B29" s="14"/>
      <c r="C29" s="14"/>
      <c r="D29" s="14"/>
      <c r="E29" s="9" t="str">
        <f>_xlfn.IFNA(VLOOKUP(B29,NOT_SUPPORTED_ARTICLE!C:C,1,FALSE),"")</f>
        <v/>
      </c>
      <c r="F29" s="44" t="str">
        <f t="shared" si="1"/>
        <v/>
      </c>
      <c r="G29" s="44" t="str">
        <f t="shared" si="2"/>
        <v>/</v>
      </c>
      <c r="H29" s="44" t="str">
        <f t="shared" si="3"/>
        <v>/</v>
      </c>
    </row>
    <row r="30" spans="1:8" s="2" customFormat="1" x14ac:dyDescent="0.25">
      <c r="A30" s="12"/>
      <c r="B30" s="14"/>
      <c r="C30" s="14"/>
      <c r="D30" s="14"/>
      <c r="E30" s="9" t="str">
        <f>_xlfn.IFNA(VLOOKUP(B30,NOT_SUPPORTED_ARTICLE!C:C,1,FALSE),"")</f>
        <v/>
      </c>
      <c r="F30" s="44" t="str">
        <f t="shared" si="1"/>
        <v/>
      </c>
      <c r="G30" s="44" t="str">
        <f t="shared" si="2"/>
        <v>/</v>
      </c>
      <c r="H30" s="44" t="str">
        <f t="shared" si="3"/>
        <v>/</v>
      </c>
    </row>
    <row r="31" spans="1:8" s="2" customFormat="1" x14ac:dyDescent="0.25">
      <c r="A31" s="12"/>
      <c r="B31" s="14"/>
      <c r="C31" s="14"/>
      <c r="D31" s="14"/>
      <c r="E31" s="9" t="str">
        <f>_xlfn.IFNA(VLOOKUP(B31,NOT_SUPPORTED_ARTICLE!C:C,1,FALSE),"")</f>
        <v/>
      </c>
      <c r="F31" s="44" t="str">
        <f t="shared" si="1"/>
        <v/>
      </c>
      <c r="G31" s="44" t="str">
        <f t="shared" si="2"/>
        <v>/</v>
      </c>
      <c r="H31" s="44" t="str">
        <f t="shared" si="3"/>
        <v>/</v>
      </c>
    </row>
    <row r="32" spans="1:8" s="2" customFormat="1" x14ac:dyDescent="0.25">
      <c r="A32" s="12"/>
      <c r="B32" s="14"/>
      <c r="C32" s="14"/>
      <c r="D32" s="14"/>
      <c r="E32" s="9" t="str">
        <f>_xlfn.IFNA(VLOOKUP(B32,NOT_SUPPORTED_ARTICLE!C:C,1,FALSE),"")</f>
        <v/>
      </c>
      <c r="F32" s="44" t="str">
        <f t="shared" si="1"/>
        <v/>
      </c>
      <c r="G32" s="44" t="str">
        <f t="shared" si="2"/>
        <v>/</v>
      </c>
      <c r="H32" s="44" t="str">
        <f t="shared" si="3"/>
        <v>/</v>
      </c>
    </row>
    <row r="33" spans="1:8" s="2" customFormat="1" x14ac:dyDescent="0.25">
      <c r="A33" s="12"/>
      <c r="B33" s="14"/>
      <c r="C33" s="14"/>
      <c r="D33" s="14"/>
      <c r="E33" s="9" t="str">
        <f>_xlfn.IFNA(VLOOKUP(B33,NOT_SUPPORTED_ARTICLE!C:C,1,FALSE),"")</f>
        <v/>
      </c>
      <c r="F33" s="44" t="str">
        <f t="shared" si="1"/>
        <v/>
      </c>
      <c r="G33" s="44" t="str">
        <f t="shared" si="2"/>
        <v>/</v>
      </c>
      <c r="H33" s="44" t="str">
        <f t="shared" si="3"/>
        <v>/</v>
      </c>
    </row>
    <row r="34" spans="1:8" s="2" customFormat="1" x14ac:dyDescent="0.25">
      <c r="A34" s="12"/>
      <c r="B34" s="14"/>
      <c r="C34" s="14"/>
      <c r="D34" s="14"/>
      <c r="E34" s="9" t="str">
        <f>_xlfn.IFNA(VLOOKUP(B34,NOT_SUPPORTED_ARTICLE!C:C,1,FALSE),"")</f>
        <v/>
      </c>
      <c r="F34" s="44" t="str">
        <f t="shared" si="1"/>
        <v/>
      </c>
      <c r="G34" s="44" t="str">
        <f t="shared" si="2"/>
        <v>/</v>
      </c>
      <c r="H34" s="44" t="str">
        <f t="shared" si="3"/>
        <v>/</v>
      </c>
    </row>
    <row r="35" spans="1:8" s="2" customFormat="1" x14ac:dyDescent="0.25">
      <c r="A35" s="12"/>
      <c r="B35" s="14"/>
      <c r="C35" s="14"/>
      <c r="D35" s="14"/>
      <c r="E35" s="9" t="str">
        <f>_xlfn.IFNA(VLOOKUP(B35,NOT_SUPPORTED_ARTICLE!C:C,1,FALSE),"")</f>
        <v/>
      </c>
      <c r="F35" s="44" t="str">
        <f t="shared" si="1"/>
        <v/>
      </c>
      <c r="G35" s="44" t="str">
        <f t="shared" si="2"/>
        <v>/</v>
      </c>
      <c r="H35" s="44" t="str">
        <f t="shared" si="3"/>
        <v>/</v>
      </c>
    </row>
    <row r="36" spans="1:8" s="2" customFormat="1" x14ac:dyDescent="0.25">
      <c r="A36" s="12"/>
      <c r="B36" s="14"/>
      <c r="C36" s="14"/>
      <c r="D36" s="14"/>
      <c r="E36" s="9" t="str">
        <f>_xlfn.IFNA(VLOOKUP(B36,NOT_SUPPORTED_ARTICLE!C:C,1,FALSE),"")</f>
        <v/>
      </c>
      <c r="F36" s="44" t="str">
        <f t="shared" si="1"/>
        <v/>
      </c>
      <c r="G36" s="44" t="str">
        <f t="shared" si="2"/>
        <v>/</v>
      </c>
      <c r="H36" s="44" t="str">
        <f t="shared" si="3"/>
        <v>/</v>
      </c>
    </row>
    <row r="37" spans="1:8" s="2" customFormat="1" x14ac:dyDescent="0.25">
      <c r="A37" s="12"/>
      <c r="B37" s="14"/>
      <c r="C37" s="14"/>
      <c r="D37" s="14"/>
      <c r="E37" s="9" t="str">
        <f>_xlfn.IFNA(VLOOKUP(B37,NOT_SUPPORTED_ARTICLE!C:C,1,FALSE),"")</f>
        <v/>
      </c>
      <c r="F37" s="44" t="str">
        <f t="shared" si="1"/>
        <v/>
      </c>
      <c r="G37" s="44" t="str">
        <f t="shared" si="2"/>
        <v>/</v>
      </c>
      <c r="H37" s="44" t="str">
        <f t="shared" si="3"/>
        <v>/</v>
      </c>
    </row>
    <row r="38" spans="1:8" s="2" customFormat="1" x14ac:dyDescent="0.25">
      <c r="A38" s="12"/>
      <c r="B38" s="14"/>
      <c r="C38" s="14"/>
      <c r="D38" s="14"/>
      <c r="E38" s="9" t="str">
        <f>_xlfn.IFNA(VLOOKUP(B38,NOT_SUPPORTED_ARTICLE!C:C,1,FALSE),"")</f>
        <v/>
      </c>
      <c r="F38" s="44" t="str">
        <f t="shared" si="1"/>
        <v/>
      </c>
      <c r="G38" s="44" t="str">
        <f t="shared" si="2"/>
        <v>/</v>
      </c>
      <c r="H38" s="44" t="str">
        <f t="shared" si="3"/>
        <v>/</v>
      </c>
    </row>
    <row r="39" spans="1:8" s="2" customFormat="1" x14ac:dyDescent="0.25">
      <c r="A39" s="12"/>
      <c r="B39" s="14"/>
      <c r="C39" s="14"/>
      <c r="D39" s="14"/>
      <c r="E39" s="9" t="str">
        <f>_xlfn.IFNA(VLOOKUP(B39,NOT_SUPPORTED_ARTICLE!C:C,1,FALSE),"")</f>
        <v/>
      </c>
      <c r="F39" s="44" t="str">
        <f t="shared" si="1"/>
        <v/>
      </c>
      <c r="G39" s="44" t="str">
        <f t="shared" si="2"/>
        <v>/</v>
      </c>
      <c r="H39" s="44" t="str">
        <f t="shared" si="3"/>
        <v>/</v>
      </c>
    </row>
    <row r="40" spans="1:8" s="2" customFormat="1" x14ac:dyDescent="0.25">
      <c r="A40" s="12"/>
      <c r="B40" s="14"/>
      <c r="C40" s="14"/>
      <c r="D40" s="14"/>
      <c r="E40" s="9" t="str">
        <f>_xlfn.IFNA(VLOOKUP(B40,NOT_SUPPORTED_ARTICLE!C:C,1,FALSE),"")</f>
        <v/>
      </c>
      <c r="F40" s="44" t="str">
        <f t="shared" si="1"/>
        <v/>
      </c>
      <c r="G40" s="44" t="str">
        <f t="shared" si="2"/>
        <v>/</v>
      </c>
      <c r="H40" s="44" t="str">
        <f t="shared" si="3"/>
        <v>/</v>
      </c>
    </row>
    <row r="41" spans="1:8" s="2" customFormat="1" x14ac:dyDescent="0.25">
      <c r="A41" s="12"/>
      <c r="B41" s="14"/>
      <c r="C41" s="14"/>
      <c r="D41" s="14"/>
      <c r="E41" s="9" t="str">
        <f>_xlfn.IFNA(VLOOKUP(B41,NOT_SUPPORTED_ARTICLE!C:C,1,FALSE),"")</f>
        <v/>
      </c>
      <c r="F41" s="44" t="str">
        <f t="shared" si="1"/>
        <v/>
      </c>
      <c r="G41" s="44" t="str">
        <f t="shared" si="2"/>
        <v>/</v>
      </c>
      <c r="H41" s="44" t="str">
        <f t="shared" si="3"/>
        <v>/</v>
      </c>
    </row>
    <row r="42" spans="1:8" s="2" customFormat="1" x14ac:dyDescent="0.25">
      <c r="A42" s="12"/>
      <c r="B42" s="14"/>
      <c r="C42" s="14"/>
      <c r="D42" s="14"/>
      <c r="E42" s="9" t="str">
        <f>_xlfn.IFNA(VLOOKUP(B42,NOT_SUPPORTED_ARTICLE!C:C,1,FALSE),"")</f>
        <v/>
      </c>
      <c r="F42" s="44" t="str">
        <f t="shared" si="1"/>
        <v/>
      </c>
      <c r="G42" s="44" t="str">
        <f t="shared" si="2"/>
        <v>/</v>
      </c>
      <c r="H42" s="44" t="str">
        <f t="shared" si="3"/>
        <v>/</v>
      </c>
    </row>
    <row r="43" spans="1:8" s="2" customFormat="1" x14ac:dyDescent="0.25">
      <c r="A43" s="12"/>
      <c r="B43" s="14"/>
      <c r="C43" s="14"/>
      <c r="D43" s="14"/>
      <c r="E43" s="9" t="str">
        <f>_xlfn.IFNA(VLOOKUP(B43,NOT_SUPPORTED_ARTICLE!C:C,1,FALSE),"")</f>
        <v/>
      </c>
      <c r="F43" s="44" t="str">
        <f t="shared" si="1"/>
        <v/>
      </c>
      <c r="G43" s="44" t="str">
        <f t="shared" si="2"/>
        <v>/</v>
      </c>
      <c r="H43" s="44" t="str">
        <f t="shared" si="3"/>
        <v>/</v>
      </c>
    </row>
    <row r="44" spans="1:8" s="2" customFormat="1" x14ac:dyDescent="0.25">
      <c r="A44" s="12"/>
      <c r="B44" s="14"/>
      <c r="C44" s="14"/>
      <c r="D44" s="14"/>
      <c r="E44" s="9" t="str">
        <f>_xlfn.IFNA(VLOOKUP(B44,NOT_SUPPORTED_ARTICLE!C:C,1,FALSE),"")</f>
        <v/>
      </c>
      <c r="F44" s="44" t="str">
        <f t="shared" si="1"/>
        <v/>
      </c>
      <c r="G44" s="44" t="str">
        <f t="shared" si="2"/>
        <v>/</v>
      </c>
      <c r="H44" s="44" t="str">
        <f t="shared" si="3"/>
        <v>/</v>
      </c>
    </row>
    <row r="45" spans="1:8" s="2" customFormat="1" x14ac:dyDescent="0.25">
      <c r="A45" s="12"/>
      <c r="B45" s="14"/>
      <c r="C45" s="14"/>
      <c r="D45" s="14"/>
      <c r="E45" s="9" t="str">
        <f>_xlfn.IFNA(VLOOKUP(B45,NOT_SUPPORTED_ARTICLE!C:C,1,FALSE),"")</f>
        <v/>
      </c>
      <c r="F45" s="44" t="str">
        <f t="shared" si="1"/>
        <v/>
      </c>
      <c r="G45" s="44" t="str">
        <f t="shared" si="2"/>
        <v>/</v>
      </c>
      <c r="H45" s="44" t="str">
        <f t="shared" si="3"/>
        <v>/</v>
      </c>
    </row>
    <row r="46" spans="1:8" s="2" customFormat="1" x14ac:dyDescent="0.25">
      <c r="A46" s="12"/>
      <c r="B46" s="14"/>
      <c r="C46" s="14"/>
      <c r="D46" s="14"/>
      <c r="E46" s="9" t="str">
        <f>_xlfn.IFNA(VLOOKUP(B46,NOT_SUPPORTED_ARTICLE!C:C,1,FALSE),"")</f>
        <v/>
      </c>
      <c r="F46" s="44" t="str">
        <f t="shared" si="1"/>
        <v/>
      </c>
      <c r="G46" s="44" t="str">
        <f t="shared" si="2"/>
        <v>/</v>
      </c>
      <c r="H46" s="44" t="str">
        <f t="shared" si="3"/>
        <v>/</v>
      </c>
    </row>
    <row r="47" spans="1:8" s="2" customFormat="1" x14ac:dyDescent="0.25">
      <c r="A47" s="12"/>
      <c r="B47" s="14"/>
      <c r="C47" s="14"/>
      <c r="D47" s="14"/>
      <c r="E47" s="9" t="str">
        <f>_xlfn.IFNA(VLOOKUP(B47,NOT_SUPPORTED_ARTICLE!C:C,1,FALSE),"")</f>
        <v/>
      </c>
      <c r="F47" s="44" t="str">
        <f t="shared" si="1"/>
        <v/>
      </c>
      <c r="G47" s="44" t="str">
        <f t="shared" si="2"/>
        <v>/</v>
      </c>
      <c r="H47" s="44" t="str">
        <f t="shared" si="3"/>
        <v>/</v>
      </c>
    </row>
    <row r="48" spans="1:8" s="2" customFormat="1" x14ac:dyDescent="0.25">
      <c r="A48" s="12"/>
      <c r="B48" s="14"/>
      <c r="C48" s="14"/>
      <c r="D48" s="14"/>
      <c r="E48" s="9" t="str">
        <f>_xlfn.IFNA(VLOOKUP(B48,NOT_SUPPORTED_ARTICLE!C:C,1,FALSE),"")</f>
        <v/>
      </c>
      <c r="F48" s="44" t="str">
        <f t="shared" si="1"/>
        <v/>
      </c>
      <c r="G48" s="44" t="str">
        <f t="shared" si="2"/>
        <v>/</v>
      </c>
      <c r="H48" s="44" t="str">
        <f t="shared" si="3"/>
        <v>/</v>
      </c>
    </row>
    <row r="49" spans="1:8" s="2" customFormat="1" x14ac:dyDescent="0.25">
      <c r="A49" s="12"/>
      <c r="B49" s="14"/>
      <c r="C49" s="14"/>
      <c r="D49" s="14"/>
      <c r="E49" s="9" t="str">
        <f>_xlfn.IFNA(VLOOKUP(B49,NOT_SUPPORTED_ARTICLE!C:C,1,FALSE),"")</f>
        <v/>
      </c>
      <c r="F49" s="44" t="str">
        <f t="shared" si="1"/>
        <v/>
      </c>
      <c r="G49" s="44" t="str">
        <f t="shared" si="2"/>
        <v>/</v>
      </c>
      <c r="H49" s="44" t="str">
        <f t="shared" si="3"/>
        <v>/</v>
      </c>
    </row>
    <row r="50" spans="1:8" s="2" customFormat="1" x14ac:dyDescent="0.25">
      <c r="A50" s="12"/>
      <c r="B50" s="14"/>
      <c r="C50" s="14"/>
      <c r="D50" s="14"/>
      <c r="E50" s="9" t="str">
        <f>_xlfn.IFNA(VLOOKUP(B50,NOT_SUPPORTED_ARTICLE!C:C,1,FALSE),"")</f>
        <v/>
      </c>
      <c r="F50" s="44" t="str">
        <f t="shared" si="1"/>
        <v/>
      </c>
      <c r="G50" s="44" t="str">
        <f t="shared" si="2"/>
        <v>/</v>
      </c>
      <c r="H50" s="44" t="str">
        <f t="shared" si="3"/>
        <v>/</v>
      </c>
    </row>
    <row r="51" spans="1:8" s="2" customFormat="1" x14ac:dyDescent="0.25">
      <c r="A51" s="12"/>
      <c r="B51" s="14"/>
      <c r="C51" s="14"/>
      <c r="D51" s="14"/>
      <c r="E51" s="9" t="str">
        <f>_xlfn.IFNA(VLOOKUP(B51,NOT_SUPPORTED_ARTICLE!C:C,1,FALSE),"")</f>
        <v/>
      </c>
      <c r="F51" s="44" t="str">
        <f t="shared" si="1"/>
        <v/>
      </c>
      <c r="G51" s="44" t="str">
        <f t="shared" si="2"/>
        <v>/</v>
      </c>
      <c r="H51" s="44" t="str">
        <f t="shared" si="3"/>
        <v>/</v>
      </c>
    </row>
    <row r="52" spans="1:8" s="2" customFormat="1" x14ac:dyDescent="0.25">
      <c r="A52" s="12"/>
      <c r="B52" s="14"/>
      <c r="C52" s="14"/>
      <c r="D52" s="14"/>
      <c r="E52" s="9" t="str">
        <f>_xlfn.IFNA(VLOOKUP(B52,NOT_SUPPORTED_ARTICLE!C:C,1,FALSE),"")</f>
        <v/>
      </c>
      <c r="F52" s="44" t="str">
        <f t="shared" si="1"/>
        <v/>
      </c>
      <c r="G52" s="44" t="str">
        <f t="shared" si="2"/>
        <v>/</v>
      </c>
      <c r="H52" s="44" t="str">
        <f t="shared" si="3"/>
        <v>/</v>
      </c>
    </row>
    <row r="53" spans="1:8" s="2" customFormat="1" x14ac:dyDescent="0.25">
      <c r="A53" s="12"/>
      <c r="B53" s="14"/>
      <c r="C53" s="14"/>
      <c r="D53" s="14"/>
      <c r="E53" s="9" t="str">
        <f>_xlfn.IFNA(VLOOKUP(B53,NOT_SUPPORTED_ARTICLE!C:C,1,FALSE),"")</f>
        <v/>
      </c>
      <c r="F53" s="44" t="str">
        <f t="shared" si="1"/>
        <v/>
      </c>
      <c r="G53" s="44" t="str">
        <f t="shared" si="2"/>
        <v>/</v>
      </c>
      <c r="H53" s="44" t="str">
        <f t="shared" si="3"/>
        <v>/</v>
      </c>
    </row>
    <row r="54" spans="1:8" s="2" customFormat="1" x14ac:dyDescent="0.25">
      <c r="A54" s="12"/>
      <c r="B54" s="14"/>
      <c r="C54" s="14"/>
      <c r="D54" s="14"/>
      <c r="E54" s="9" t="str">
        <f>_xlfn.IFNA(VLOOKUP(B54,NOT_SUPPORTED_ARTICLE!C:C,1,FALSE),"")</f>
        <v/>
      </c>
      <c r="F54" s="44" t="str">
        <f t="shared" si="1"/>
        <v/>
      </c>
      <c r="G54" s="44" t="str">
        <f t="shared" si="2"/>
        <v>/</v>
      </c>
      <c r="H54" s="44" t="str">
        <f t="shared" si="3"/>
        <v>/</v>
      </c>
    </row>
    <row r="55" spans="1:8" s="2" customFormat="1" x14ac:dyDescent="0.25">
      <c r="A55" s="12"/>
      <c r="B55" s="14"/>
      <c r="C55" s="14"/>
      <c r="D55" s="14"/>
      <c r="E55" s="9" t="str">
        <f>_xlfn.IFNA(VLOOKUP(B55,NOT_SUPPORTED_ARTICLE!C:C,1,FALSE),"")</f>
        <v/>
      </c>
      <c r="F55" s="44" t="str">
        <f t="shared" si="1"/>
        <v/>
      </c>
      <c r="G55" s="44" t="str">
        <f t="shared" si="2"/>
        <v>/</v>
      </c>
      <c r="H55" s="44" t="str">
        <f t="shared" si="3"/>
        <v>/</v>
      </c>
    </row>
    <row r="56" spans="1:8" s="2" customFormat="1" x14ac:dyDescent="0.25">
      <c r="A56" s="12"/>
      <c r="B56" s="14"/>
      <c r="C56" s="14"/>
      <c r="D56" s="14"/>
      <c r="E56" s="9" t="str">
        <f>_xlfn.IFNA(VLOOKUP(B56,NOT_SUPPORTED_ARTICLE!C:C,1,FALSE),"")</f>
        <v/>
      </c>
      <c r="F56" s="44" t="str">
        <f t="shared" si="1"/>
        <v/>
      </c>
      <c r="G56" s="44" t="str">
        <f t="shared" si="2"/>
        <v>/</v>
      </c>
      <c r="H56" s="44" t="str">
        <f t="shared" si="3"/>
        <v>/</v>
      </c>
    </row>
    <row r="57" spans="1:8" s="2" customFormat="1" x14ac:dyDescent="0.25">
      <c r="A57" s="12"/>
      <c r="B57" s="14"/>
      <c r="C57" s="14"/>
      <c r="D57" s="14"/>
      <c r="E57" s="9" t="str">
        <f>_xlfn.IFNA(VLOOKUP(B57,NOT_SUPPORTED_ARTICLE!C:C,1,FALSE),"")</f>
        <v/>
      </c>
      <c r="F57" s="44" t="str">
        <f t="shared" si="1"/>
        <v/>
      </c>
      <c r="G57" s="44" t="str">
        <f t="shared" si="2"/>
        <v>/</v>
      </c>
      <c r="H57" s="44" t="str">
        <f t="shared" si="3"/>
        <v>/</v>
      </c>
    </row>
    <row r="58" spans="1:8" s="2" customFormat="1" x14ac:dyDescent="0.25">
      <c r="A58" s="12"/>
      <c r="B58" s="14"/>
      <c r="C58" s="14"/>
      <c r="D58" s="14"/>
      <c r="E58" s="9" t="str">
        <f>_xlfn.IFNA(VLOOKUP(B58,NOT_SUPPORTED_ARTICLE!C:C,1,FALSE),"")</f>
        <v/>
      </c>
      <c r="F58" s="44" t="str">
        <f t="shared" si="1"/>
        <v/>
      </c>
      <c r="G58" s="44" t="str">
        <f t="shared" si="2"/>
        <v>/</v>
      </c>
      <c r="H58" s="44" t="str">
        <f t="shared" si="3"/>
        <v>/</v>
      </c>
    </row>
    <row r="59" spans="1:8" s="2" customFormat="1" x14ac:dyDescent="0.25">
      <c r="A59" s="12"/>
      <c r="B59" s="14"/>
      <c r="C59" s="14"/>
      <c r="D59" s="14"/>
      <c r="E59" s="9" t="str">
        <f>_xlfn.IFNA(VLOOKUP(B59,NOT_SUPPORTED_ARTICLE!C:C,1,FALSE),"")</f>
        <v/>
      </c>
      <c r="F59" s="44" t="str">
        <f t="shared" si="1"/>
        <v/>
      </c>
      <c r="G59" s="44" t="str">
        <f t="shared" si="2"/>
        <v>/</v>
      </c>
      <c r="H59" s="44" t="str">
        <f t="shared" si="3"/>
        <v>/</v>
      </c>
    </row>
    <row r="60" spans="1:8" s="2" customFormat="1" x14ac:dyDescent="0.25">
      <c r="A60" s="12"/>
      <c r="B60" s="14"/>
      <c r="C60" s="14"/>
      <c r="D60" s="14"/>
      <c r="E60" s="9" t="str">
        <f>_xlfn.IFNA(VLOOKUP(B60,NOT_SUPPORTED_ARTICLE!C:C,1,FALSE),"")</f>
        <v/>
      </c>
      <c r="F60" s="44" t="str">
        <f t="shared" si="1"/>
        <v/>
      </c>
      <c r="G60" s="44" t="str">
        <f t="shared" si="2"/>
        <v>/</v>
      </c>
      <c r="H60" s="44" t="str">
        <f t="shared" si="3"/>
        <v>/</v>
      </c>
    </row>
    <row r="61" spans="1:8" s="2" customFormat="1" x14ac:dyDescent="0.25">
      <c r="A61" s="12"/>
      <c r="B61" s="14"/>
      <c r="C61" s="14"/>
      <c r="D61" s="14"/>
      <c r="E61" s="9" t="str">
        <f>_xlfn.IFNA(VLOOKUP(B61,NOT_SUPPORTED_ARTICLE!C:C,1,FALSE),"")</f>
        <v/>
      </c>
      <c r="F61" s="44" t="str">
        <f t="shared" si="1"/>
        <v/>
      </c>
      <c r="G61" s="44" t="str">
        <f t="shared" si="2"/>
        <v>/</v>
      </c>
      <c r="H61" s="44" t="str">
        <f t="shared" si="3"/>
        <v>/</v>
      </c>
    </row>
    <row r="62" spans="1:8" s="2" customFormat="1" x14ac:dyDescent="0.25">
      <c r="A62" s="12"/>
      <c r="B62" s="14"/>
      <c r="C62" s="14"/>
      <c r="D62" s="14"/>
      <c r="E62" s="9" t="str">
        <f>_xlfn.IFNA(VLOOKUP(B62,NOT_SUPPORTED_ARTICLE!C:C,1,FALSE),"")</f>
        <v/>
      </c>
      <c r="F62" s="44" t="str">
        <f t="shared" si="1"/>
        <v/>
      </c>
      <c r="G62" s="44" t="str">
        <f t="shared" si="2"/>
        <v>/</v>
      </c>
      <c r="H62" s="44" t="str">
        <f t="shared" si="3"/>
        <v>/</v>
      </c>
    </row>
    <row r="63" spans="1:8" s="2" customFormat="1" x14ac:dyDescent="0.25">
      <c r="A63" s="12"/>
      <c r="B63" s="14"/>
      <c r="C63" s="14"/>
      <c r="D63" s="14"/>
      <c r="E63" s="9" t="str">
        <f>_xlfn.IFNA(VLOOKUP(B63,NOT_SUPPORTED_ARTICLE!C:C,1,FALSE),"")</f>
        <v/>
      </c>
      <c r="F63" s="44" t="str">
        <f t="shared" si="1"/>
        <v/>
      </c>
      <c r="G63" s="44" t="str">
        <f t="shared" si="2"/>
        <v>/</v>
      </c>
      <c r="H63" s="44" t="str">
        <f t="shared" si="3"/>
        <v>/</v>
      </c>
    </row>
    <row r="64" spans="1:8" s="2" customFormat="1" x14ac:dyDescent="0.25">
      <c r="A64" s="12"/>
      <c r="B64" s="14"/>
      <c r="C64" s="14"/>
      <c r="D64" s="14"/>
      <c r="E64" s="9" t="str">
        <f>_xlfn.IFNA(VLOOKUP(B64,NOT_SUPPORTED_ARTICLE!C:C,1,FALSE),"")</f>
        <v/>
      </c>
      <c r="F64" s="44" t="str">
        <f t="shared" si="1"/>
        <v/>
      </c>
      <c r="G64" s="44" t="str">
        <f t="shared" si="2"/>
        <v>/</v>
      </c>
      <c r="H64" s="44" t="str">
        <f t="shared" si="3"/>
        <v>/</v>
      </c>
    </row>
    <row r="65" spans="1:8" s="2" customFormat="1" x14ac:dyDescent="0.25">
      <c r="A65" s="12"/>
      <c r="B65" s="14"/>
      <c r="C65" s="14"/>
      <c r="D65" s="14"/>
      <c r="E65" s="9" t="str">
        <f>_xlfn.IFNA(VLOOKUP(B65,NOT_SUPPORTED_ARTICLE!C:C,1,FALSE),"")</f>
        <v/>
      </c>
      <c r="F65" s="44" t="str">
        <f t="shared" si="1"/>
        <v/>
      </c>
      <c r="G65" s="44" t="str">
        <f t="shared" si="2"/>
        <v>/</v>
      </c>
      <c r="H65" s="44" t="str">
        <f t="shared" si="3"/>
        <v>/</v>
      </c>
    </row>
    <row r="66" spans="1:8" s="2" customFormat="1" x14ac:dyDescent="0.25">
      <c r="A66" s="12"/>
      <c r="B66" s="14"/>
      <c r="C66" s="14"/>
      <c r="D66" s="14"/>
      <c r="E66" s="9" t="str">
        <f>_xlfn.IFNA(VLOOKUP(B66,NOT_SUPPORTED_ARTICLE!C:C,1,FALSE),"")</f>
        <v/>
      </c>
      <c r="F66" s="44" t="str">
        <f t="shared" si="1"/>
        <v/>
      </c>
      <c r="G66" s="44" t="str">
        <f t="shared" si="2"/>
        <v>/</v>
      </c>
      <c r="H66" s="44" t="str">
        <f t="shared" si="3"/>
        <v>/</v>
      </c>
    </row>
    <row r="67" spans="1:8" s="2" customFormat="1" x14ac:dyDescent="0.25">
      <c r="A67" s="12"/>
      <c r="B67" s="14"/>
      <c r="C67" s="14"/>
      <c r="D67" s="14"/>
      <c r="E67" s="9" t="str">
        <f>_xlfn.IFNA(VLOOKUP(B67,NOT_SUPPORTED_ARTICLE!C:C,1,FALSE),"")</f>
        <v/>
      </c>
      <c r="F67" s="44" t="str">
        <f t="shared" ref="F67:F102" si="4">SUBSTITUTE(D67,"\","/")</f>
        <v/>
      </c>
      <c r="G67" s="44" t="str">
        <f t="shared" ref="G67:G128" si="5">SUBSTITUTE(D67 &amp; "/" &amp; B67,"\","/")</f>
        <v>/</v>
      </c>
      <c r="H67" s="44" t="str">
        <f t="shared" ref="H67:H102" si="6">SUBSTITUTE(D67 &amp; "/" &amp; B67,"\","/")</f>
        <v>/</v>
      </c>
    </row>
    <row r="68" spans="1:8" s="2" customFormat="1" x14ac:dyDescent="0.25">
      <c r="A68" s="12"/>
      <c r="B68" s="14"/>
      <c r="C68" s="14"/>
      <c r="D68" s="14"/>
      <c r="E68" s="9" t="str">
        <f>_xlfn.IFNA(VLOOKUP(B68,NOT_SUPPORTED_ARTICLE!C:C,1,FALSE),"")</f>
        <v/>
      </c>
      <c r="F68" s="44" t="str">
        <f t="shared" si="4"/>
        <v/>
      </c>
      <c r="G68" s="44" t="str">
        <f t="shared" si="5"/>
        <v>/</v>
      </c>
      <c r="H68" s="44" t="str">
        <f t="shared" si="6"/>
        <v>/</v>
      </c>
    </row>
    <row r="69" spans="1:8" s="2" customFormat="1" x14ac:dyDescent="0.25">
      <c r="A69" s="12"/>
      <c r="B69" s="14"/>
      <c r="C69" s="14"/>
      <c r="D69" s="14"/>
      <c r="E69" s="9" t="str">
        <f>_xlfn.IFNA(VLOOKUP(B69,NOT_SUPPORTED_ARTICLE!C:C,1,FALSE),"")</f>
        <v/>
      </c>
      <c r="F69" s="44" t="str">
        <f t="shared" si="4"/>
        <v/>
      </c>
      <c r="G69" s="44" t="str">
        <f t="shared" si="5"/>
        <v>/</v>
      </c>
      <c r="H69" s="44" t="str">
        <f t="shared" si="6"/>
        <v>/</v>
      </c>
    </row>
    <row r="70" spans="1:8" s="2" customFormat="1" x14ac:dyDescent="0.25">
      <c r="A70" s="12"/>
      <c r="B70" s="14"/>
      <c r="C70" s="14"/>
      <c r="D70" s="14"/>
      <c r="E70" s="9" t="str">
        <f>_xlfn.IFNA(VLOOKUP(B70,NOT_SUPPORTED_ARTICLE!C:C,1,FALSE),"")</f>
        <v/>
      </c>
      <c r="F70" s="44" t="str">
        <f t="shared" si="4"/>
        <v/>
      </c>
      <c r="G70" s="44" t="str">
        <f t="shared" si="5"/>
        <v>/</v>
      </c>
      <c r="H70" s="44" t="str">
        <f t="shared" si="6"/>
        <v>/</v>
      </c>
    </row>
    <row r="71" spans="1:8" s="2" customFormat="1" x14ac:dyDescent="0.25">
      <c r="A71" s="12"/>
      <c r="B71" s="14"/>
      <c r="C71" s="14"/>
      <c r="D71" s="14"/>
      <c r="E71" s="9" t="str">
        <f>_xlfn.IFNA(VLOOKUP(B71,NOT_SUPPORTED_ARTICLE!C:C,1,FALSE),"")</f>
        <v/>
      </c>
      <c r="F71" s="44" t="str">
        <f t="shared" si="4"/>
        <v/>
      </c>
      <c r="G71" s="44" t="str">
        <f t="shared" si="5"/>
        <v>/</v>
      </c>
      <c r="H71" s="44" t="str">
        <f t="shared" si="6"/>
        <v>/</v>
      </c>
    </row>
    <row r="72" spans="1:8" s="2" customFormat="1" x14ac:dyDescent="0.25">
      <c r="A72" s="12"/>
      <c r="B72" s="14"/>
      <c r="C72" s="14"/>
      <c r="D72" s="14"/>
      <c r="E72" s="9" t="str">
        <f>_xlfn.IFNA(VLOOKUP(B72,NOT_SUPPORTED_ARTICLE!C:C,1,FALSE),"")</f>
        <v/>
      </c>
      <c r="F72" s="44" t="str">
        <f t="shared" si="4"/>
        <v/>
      </c>
      <c r="G72" s="44" t="str">
        <f t="shared" si="5"/>
        <v>/</v>
      </c>
      <c r="H72" s="44" t="str">
        <f t="shared" si="6"/>
        <v>/</v>
      </c>
    </row>
    <row r="73" spans="1:8" s="2" customFormat="1" x14ac:dyDescent="0.25">
      <c r="A73" s="12"/>
      <c r="B73" s="14"/>
      <c r="C73" s="14"/>
      <c r="D73" s="14"/>
      <c r="E73" s="9" t="str">
        <f>_xlfn.IFNA(VLOOKUP(B73,NOT_SUPPORTED_ARTICLE!C:C,1,FALSE),"")</f>
        <v/>
      </c>
      <c r="F73" s="44" t="str">
        <f t="shared" si="4"/>
        <v/>
      </c>
      <c r="G73" s="44" t="str">
        <f t="shared" si="5"/>
        <v>/</v>
      </c>
      <c r="H73" s="44" t="str">
        <f t="shared" si="6"/>
        <v>/</v>
      </c>
    </row>
    <row r="74" spans="1:8" s="2" customFormat="1" x14ac:dyDescent="0.25">
      <c r="A74" s="12"/>
      <c r="B74" s="14"/>
      <c r="C74" s="14"/>
      <c r="D74" s="14"/>
      <c r="E74" s="9" t="str">
        <f>_xlfn.IFNA(VLOOKUP(B74,NOT_SUPPORTED_ARTICLE!C:C,1,FALSE),"")</f>
        <v/>
      </c>
      <c r="F74" s="44" t="str">
        <f t="shared" si="4"/>
        <v/>
      </c>
      <c r="G74" s="44" t="str">
        <f t="shared" si="5"/>
        <v>/</v>
      </c>
      <c r="H74" s="44" t="str">
        <f t="shared" si="6"/>
        <v>/</v>
      </c>
    </row>
    <row r="75" spans="1:8" s="2" customFormat="1" x14ac:dyDescent="0.25">
      <c r="A75" s="12"/>
      <c r="B75" s="14"/>
      <c r="C75" s="14"/>
      <c r="D75" s="14"/>
      <c r="E75" s="9" t="str">
        <f>_xlfn.IFNA(VLOOKUP(B75,NOT_SUPPORTED_ARTICLE!C:C,1,FALSE),"")</f>
        <v/>
      </c>
      <c r="F75" s="44" t="str">
        <f t="shared" si="4"/>
        <v/>
      </c>
      <c r="G75" s="44" t="str">
        <f t="shared" si="5"/>
        <v>/</v>
      </c>
      <c r="H75" s="44" t="str">
        <f t="shared" si="6"/>
        <v>/</v>
      </c>
    </row>
    <row r="76" spans="1:8" s="2" customFormat="1" x14ac:dyDescent="0.25">
      <c r="A76" s="12"/>
      <c r="B76" s="14"/>
      <c r="C76" s="14"/>
      <c r="D76" s="14"/>
      <c r="E76" s="9" t="str">
        <f>_xlfn.IFNA(VLOOKUP(B76,NOT_SUPPORTED_ARTICLE!C:C,1,FALSE),"")</f>
        <v/>
      </c>
      <c r="F76" s="44" t="str">
        <f t="shared" si="4"/>
        <v/>
      </c>
      <c r="G76" s="44" t="str">
        <f t="shared" si="5"/>
        <v>/</v>
      </c>
      <c r="H76" s="44" t="str">
        <f t="shared" si="6"/>
        <v>/</v>
      </c>
    </row>
    <row r="77" spans="1:8" s="2" customFormat="1" x14ac:dyDescent="0.25">
      <c r="A77" s="12"/>
      <c r="B77" s="14"/>
      <c r="C77" s="14"/>
      <c r="D77" s="14"/>
      <c r="E77" s="9" t="str">
        <f>_xlfn.IFNA(VLOOKUP(B77,NOT_SUPPORTED_ARTICLE!C:C,1,FALSE),"")</f>
        <v/>
      </c>
      <c r="F77" s="44" t="str">
        <f t="shared" si="4"/>
        <v/>
      </c>
      <c r="G77" s="44" t="str">
        <f t="shared" si="5"/>
        <v>/</v>
      </c>
      <c r="H77" s="44" t="str">
        <f t="shared" si="6"/>
        <v>/</v>
      </c>
    </row>
    <row r="78" spans="1:8" s="2" customFormat="1" x14ac:dyDescent="0.25">
      <c r="A78" s="12"/>
      <c r="B78" s="14"/>
      <c r="C78" s="14"/>
      <c r="D78" s="14"/>
      <c r="E78" s="9" t="str">
        <f>_xlfn.IFNA(VLOOKUP(B78,NOT_SUPPORTED_ARTICLE!C:C,1,FALSE),"")</f>
        <v/>
      </c>
      <c r="F78" s="44" t="str">
        <f t="shared" si="4"/>
        <v/>
      </c>
      <c r="G78" s="44" t="str">
        <f t="shared" si="5"/>
        <v>/</v>
      </c>
      <c r="H78" s="44" t="str">
        <f t="shared" si="6"/>
        <v>/</v>
      </c>
    </row>
    <row r="79" spans="1:8" s="2" customFormat="1" x14ac:dyDescent="0.25">
      <c r="A79" s="12"/>
      <c r="B79" s="14"/>
      <c r="C79" s="14"/>
      <c r="D79" s="14"/>
      <c r="E79" s="9" t="str">
        <f>_xlfn.IFNA(VLOOKUP(B79,NOT_SUPPORTED_ARTICLE!C:C,1,FALSE),"")</f>
        <v/>
      </c>
      <c r="F79" s="44" t="str">
        <f t="shared" si="4"/>
        <v/>
      </c>
      <c r="G79" s="44" t="str">
        <f t="shared" si="5"/>
        <v>/</v>
      </c>
      <c r="H79" s="44" t="str">
        <f t="shared" si="6"/>
        <v>/</v>
      </c>
    </row>
    <row r="80" spans="1:8" s="2" customFormat="1" x14ac:dyDescent="0.25">
      <c r="A80" s="12"/>
      <c r="B80" s="14"/>
      <c r="C80" s="14"/>
      <c r="D80" s="14"/>
      <c r="E80" s="9" t="str">
        <f>_xlfn.IFNA(VLOOKUP(B80,NOT_SUPPORTED_ARTICLE!C:C,1,FALSE),"")</f>
        <v/>
      </c>
      <c r="F80" s="44" t="str">
        <f t="shared" si="4"/>
        <v/>
      </c>
      <c r="G80" s="44" t="str">
        <f t="shared" si="5"/>
        <v>/</v>
      </c>
      <c r="H80" s="44" t="str">
        <f t="shared" si="6"/>
        <v>/</v>
      </c>
    </row>
    <row r="81" spans="1:8" s="2" customFormat="1" x14ac:dyDescent="0.25">
      <c r="A81" s="12"/>
      <c r="B81" s="14"/>
      <c r="C81" s="14"/>
      <c r="D81" s="14"/>
      <c r="E81" s="9" t="str">
        <f>_xlfn.IFNA(VLOOKUP(B81,NOT_SUPPORTED_ARTICLE!C:C,1,FALSE),"")</f>
        <v/>
      </c>
      <c r="F81" s="44" t="str">
        <f t="shared" si="4"/>
        <v/>
      </c>
      <c r="G81" s="44" t="str">
        <f t="shared" si="5"/>
        <v>/</v>
      </c>
      <c r="H81" s="44" t="str">
        <f t="shared" si="6"/>
        <v>/</v>
      </c>
    </row>
    <row r="82" spans="1:8" s="2" customFormat="1" x14ac:dyDescent="0.25">
      <c r="A82" s="12"/>
      <c r="B82" s="14"/>
      <c r="C82" s="14"/>
      <c r="D82" s="14"/>
      <c r="E82" s="9" t="str">
        <f>_xlfn.IFNA(VLOOKUP(B82,NOT_SUPPORTED_ARTICLE!C:C,1,FALSE),"")</f>
        <v/>
      </c>
      <c r="F82" s="44" t="str">
        <f t="shared" si="4"/>
        <v/>
      </c>
      <c r="G82" s="44" t="str">
        <f t="shared" si="5"/>
        <v>/</v>
      </c>
      <c r="H82" s="44" t="str">
        <f t="shared" si="6"/>
        <v>/</v>
      </c>
    </row>
    <row r="83" spans="1:8" s="2" customFormat="1" x14ac:dyDescent="0.25">
      <c r="A83" s="12"/>
      <c r="B83" s="14"/>
      <c r="C83" s="14"/>
      <c r="D83" s="14"/>
      <c r="E83" s="9" t="str">
        <f>_xlfn.IFNA(VLOOKUP(B83,NOT_SUPPORTED_ARTICLE!C:C,1,FALSE),"")</f>
        <v/>
      </c>
      <c r="F83" s="44" t="str">
        <f t="shared" si="4"/>
        <v/>
      </c>
      <c r="G83" s="44" t="str">
        <f t="shared" si="5"/>
        <v>/</v>
      </c>
      <c r="H83" s="44" t="str">
        <f t="shared" si="6"/>
        <v>/</v>
      </c>
    </row>
    <row r="84" spans="1:8" s="2" customFormat="1" x14ac:dyDescent="0.25">
      <c r="A84" s="12"/>
      <c r="B84" s="14"/>
      <c r="C84" s="14"/>
      <c r="D84" s="14"/>
      <c r="E84" s="9" t="str">
        <f>_xlfn.IFNA(VLOOKUP(B84,NOT_SUPPORTED_ARTICLE!C:C,1,FALSE),"")</f>
        <v/>
      </c>
      <c r="F84" s="44" t="str">
        <f t="shared" si="4"/>
        <v/>
      </c>
      <c r="G84" s="44" t="str">
        <f t="shared" si="5"/>
        <v>/</v>
      </c>
      <c r="H84" s="44" t="str">
        <f t="shared" si="6"/>
        <v>/</v>
      </c>
    </row>
    <row r="85" spans="1:8" s="2" customFormat="1" x14ac:dyDescent="0.25">
      <c r="A85" s="12"/>
      <c r="B85" s="14"/>
      <c r="C85" s="14"/>
      <c r="D85" s="14"/>
      <c r="E85" s="9" t="str">
        <f>_xlfn.IFNA(VLOOKUP(B85,NOT_SUPPORTED_ARTICLE!C:C,1,FALSE),"")</f>
        <v/>
      </c>
      <c r="F85" s="44" t="str">
        <f t="shared" si="4"/>
        <v/>
      </c>
      <c r="G85" s="44" t="str">
        <f t="shared" si="5"/>
        <v>/</v>
      </c>
      <c r="H85" s="44" t="str">
        <f t="shared" si="6"/>
        <v>/</v>
      </c>
    </row>
    <row r="86" spans="1:8" s="2" customFormat="1" x14ac:dyDescent="0.25">
      <c r="A86" s="12"/>
      <c r="B86" s="14"/>
      <c r="C86" s="14"/>
      <c r="D86" s="14"/>
      <c r="E86" s="9" t="str">
        <f>_xlfn.IFNA(VLOOKUP(B86,NOT_SUPPORTED_ARTICLE!C:C,1,FALSE),"")</f>
        <v/>
      </c>
      <c r="F86" s="44" t="str">
        <f t="shared" si="4"/>
        <v/>
      </c>
      <c r="G86" s="44" t="str">
        <f t="shared" si="5"/>
        <v>/</v>
      </c>
      <c r="H86" s="44" t="str">
        <f t="shared" si="6"/>
        <v>/</v>
      </c>
    </row>
    <row r="87" spans="1:8" s="2" customFormat="1" x14ac:dyDescent="0.25">
      <c r="A87" s="12"/>
      <c r="B87" s="14"/>
      <c r="C87" s="14"/>
      <c r="D87" s="14"/>
      <c r="E87" s="9" t="str">
        <f>_xlfn.IFNA(VLOOKUP(B87,NOT_SUPPORTED_ARTICLE!C:C,1,FALSE),"")</f>
        <v/>
      </c>
      <c r="F87" s="44" t="str">
        <f t="shared" si="4"/>
        <v/>
      </c>
      <c r="G87" s="44" t="str">
        <f t="shared" si="5"/>
        <v>/</v>
      </c>
      <c r="H87" s="44" t="str">
        <f t="shared" si="6"/>
        <v>/</v>
      </c>
    </row>
    <row r="88" spans="1:8" s="2" customFormat="1" x14ac:dyDescent="0.25">
      <c r="A88" s="12"/>
      <c r="B88" s="14"/>
      <c r="C88" s="14"/>
      <c r="D88" s="14"/>
      <c r="E88" s="9" t="str">
        <f>_xlfn.IFNA(VLOOKUP(B88,NOT_SUPPORTED_ARTICLE!C:C,1,FALSE),"")</f>
        <v/>
      </c>
      <c r="F88" s="44" t="str">
        <f t="shared" si="4"/>
        <v/>
      </c>
      <c r="G88" s="44" t="str">
        <f t="shared" si="5"/>
        <v>/</v>
      </c>
      <c r="H88" s="44" t="str">
        <f t="shared" si="6"/>
        <v>/</v>
      </c>
    </row>
    <row r="89" spans="1:8" s="2" customFormat="1" x14ac:dyDescent="0.25">
      <c r="A89" s="12"/>
      <c r="B89" s="14"/>
      <c r="C89" s="14"/>
      <c r="D89" s="14"/>
      <c r="E89" s="9" t="str">
        <f>_xlfn.IFNA(VLOOKUP(B89,NOT_SUPPORTED_ARTICLE!C:C,1,FALSE),"")</f>
        <v/>
      </c>
      <c r="F89" s="44" t="str">
        <f t="shared" si="4"/>
        <v/>
      </c>
      <c r="G89" s="44" t="str">
        <f t="shared" si="5"/>
        <v>/</v>
      </c>
      <c r="H89" s="44" t="str">
        <f t="shared" si="6"/>
        <v>/</v>
      </c>
    </row>
    <row r="90" spans="1:8" s="2" customFormat="1" x14ac:dyDescent="0.25">
      <c r="A90" s="12"/>
      <c r="B90" s="14"/>
      <c r="C90" s="14"/>
      <c r="D90" s="14"/>
      <c r="E90" s="9" t="str">
        <f>_xlfn.IFNA(VLOOKUP(B90,NOT_SUPPORTED_ARTICLE!C:C,1,FALSE),"")</f>
        <v/>
      </c>
      <c r="F90" s="44" t="str">
        <f t="shared" si="4"/>
        <v/>
      </c>
      <c r="G90" s="44" t="str">
        <f t="shared" si="5"/>
        <v>/</v>
      </c>
      <c r="H90" s="44" t="str">
        <f t="shared" si="6"/>
        <v>/</v>
      </c>
    </row>
    <row r="91" spans="1:8" s="2" customFormat="1" x14ac:dyDescent="0.25">
      <c r="A91" s="12"/>
      <c r="B91" s="14"/>
      <c r="C91" s="14"/>
      <c r="D91" s="14"/>
      <c r="E91" s="9" t="str">
        <f>_xlfn.IFNA(VLOOKUP(B91,NOT_SUPPORTED_ARTICLE!C:C,1,FALSE),"")</f>
        <v/>
      </c>
      <c r="F91" s="44" t="str">
        <f t="shared" si="4"/>
        <v/>
      </c>
      <c r="G91" s="44" t="str">
        <f t="shared" si="5"/>
        <v>/</v>
      </c>
      <c r="H91" s="44" t="str">
        <f t="shared" si="6"/>
        <v>/</v>
      </c>
    </row>
    <row r="92" spans="1:8" s="2" customFormat="1" x14ac:dyDescent="0.25">
      <c r="A92" s="12"/>
      <c r="B92" s="14"/>
      <c r="C92" s="14"/>
      <c r="D92" s="14"/>
      <c r="E92" s="9" t="str">
        <f>_xlfn.IFNA(VLOOKUP(B92,NOT_SUPPORTED_ARTICLE!C:C,1,FALSE),"")</f>
        <v/>
      </c>
      <c r="F92" s="44" t="str">
        <f t="shared" si="4"/>
        <v/>
      </c>
      <c r="G92" s="44" t="str">
        <f t="shared" si="5"/>
        <v>/</v>
      </c>
      <c r="H92" s="44" t="str">
        <f t="shared" si="6"/>
        <v>/</v>
      </c>
    </row>
    <row r="93" spans="1:8" s="2" customFormat="1" x14ac:dyDescent="0.25">
      <c r="A93" s="12"/>
      <c r="B93" s="14"/>
      <c r="C93" s="14"/>
      <c r="D93" s="14"/>
      <c r="E93" s="9" t="str">
        <f>_xlfn.IFNA(VLOOKUP(B93,NOT_SUPPORTED_ARTICLE!C:C,1,FALSE),"")</f>
        <v/>
      </c>
      <c r="F93" s="44" t="str">
        <f t="shared" si="4"/>
        <v/>
      </c>
      <c r="G93" s="44" t="str">
        <f t="shared" si="5"/>
        <v>/</v>
      </c>
      <c r="H93" s="44" t="str">
        <f t="shared" si="6"/>
        <v>/</v>
      </c>
    </row>
    <row r="94" spans="1:8" s="2" customFormat="1" x14ac:dyDescent="0.25">
      <c r="A94" s="12"/>
      <c r="B94" s="14"/>
      <c r="C94" s="14"/>
      <c r="D94" s="14"/>
      <c r="E94" s="9" t="str">
        <f>_xlfn.IFNA(VLOOKUP(B94,NOT_SUPPORTED_ARTICLE!C:C,1,FALSE),"")</f>
        <v/>
      </c>
      <c r="F94" s="44" t="str">
        <f t="shared" si="4"/>
        <v/>
      </c>
      <c r="G94" s="44" t="str">
        <f t="shared" si="5"/>
        <v>/</v>
      </c>
      <c r="H94" s="44" t="str">
        <f t="shared" si="6"/>
        <v>/</v>
      </c>
    </row>
    <row r="95" spans="1:8" s="2" customFormat="1" x14ac:dyDescent="0.25">
      <c r="A95" s="12"/>
      <c r="B95" s="14"/>
      <c r="C95" s="14"/>
      <c r="D95" s="14"/>
      <c r="E95" s="9" t="str">
        <f>_xlfn.IFNA(VLOOKUP(B95,NOT_SUPPORTED_ARTICLE!C:C,1,FALSE),"")</f>
        <v/>
      </c>
      <c r="F95" s="44" t="str">
        <f t="shared" si="4"/>
        <v/>
      </c>
      <c r="G95" s="44" t="str">
        <f t="shared" si="5"/>
        <v>/</v>
      </c>
      <c r="H95" s="44" t="str">
        <f t="shared" si="6"/>
        <v>/</v>
      </c>
    </row>
    <row r="96" spans="1:8" s="2" customFormat="1" x14ac:dyDescent="0.25">
      <c r="A96" s="12"/>
      <c r="B96" s="14"/>
      <c r="C96" s="14"/>
      <c r="D96" s="14"/>
      <c r="E96" s="9" t="str">
        <f>_xlfn.IFNA(VLOOKUP(B96,NOT_SUPPORTED_ARTICLE!C:C,1,FALSE),"")</f>
        <v/>
      </c>
      <c r="F96" s="44" t="str">
        <f t="shared" si="4"/>
        <v/>
      </c>
      <c r="G96" s="44" t="str">
        <f t="shared" si="5"/>
        <v>/</v>
      </c>
      <c r="H96" s="44" t="str">
        <f t="shared" si="6"/>
        <v>/</v>
      </c>
    </row>
    <row r="97" spans="1:8" s="2" customFormat="1" x14ac:dyDescent="0.25">
      <c r="A97" s="12"/>
      <c r="B97" s="14"/>
      <c r="C97" s="14"/>
      <c r="D97" s="14"/>
      <c r="E97" s="9" t="str">
        <f>_xlfn.IFNA(VLOOKUP(B97,NOT_SUPPORTED_ARTICLE!C:C,1,FALSE),"")</f>
        <v/>
      </c>
      <c r="F97" s="44" t="str">
        <f t="shared" si="4"/>
        <v/>
      </c>
      <c r="G97" s="44" t="str">
        <f t="shared" si="5"/>
        <v>/</v>
      </c>
      <c r="H97" s="44" t="str">
        <f t="shared" si="6"/>
        <v>/</v>
      </c>
    </row>
    <row r="98" spans="1:8" s="2" customFormat="1" x14ac:dyDescent="0.25">
      <c r="A98" s="12"/>
      <c r="B98" s="14"/>
      <c r="C98" s="14"/>
      <c r="D98" s="14"/>
      <c r="E98" s="9" t="str">
        <f>_xlfn.IFNA(VLOOKUP(B98,NOT_SUPPORTED_ARTICLE!C:C,1,FALSE),"")</f>
        <v/>
      </c>
      <c r="F98" s="44" t="str">
        <f t="shared" si="4"/>
        <v/>
      </c>
      <c r="G98" s="44" t="str">
        <f t="shared" si="5"/>
        <v>/</v>
      </c>
      <c r="H98" s="44" t="str">
        <f t="shared" si="6"/>
        <v>/</v>
      </c>
    </row>
    <row r="99" spans="1:8" s="2" customFormat="1" x14ac:dyDescent="0.25">
      <c r="A99" s="12"/>
      <c r="B99" s="14"/>
      <c r="C99" s="14"/>
      <c r="D99" s="14"/>
      <c r="E99" s="9" t="str">
        <f>_xlfn.IFNA(VLOOKUP(B99,NOT_SUPPORTED_ARTICLE!C:C,1,FALSE),"")</f>
        <v/>
      </c>
      <c r="F99" s="44" t="str">
        <f t="shared" si="4"/>
        <v/>
      </c>
      <c r="G99" s="44" t="str">
        <f t="shared" si="5"/>
        <v>/</v>
      </c>
      <c r="H99" s="44" t="str">
        <f t="shared" si="6"/>
        <v>/</v>
      </c>
    </row>
    <row r="100" spans="1:8" s="2" customFormat="1" x14ac:dyDescent="0.25">
      <c r="A100" s="12"/>
      <c r="B100" s="14"/>
      <c r="C100" s="14"/>
      <c r="D100" s="14"/>
      <c r="E100" s="9" t="str">
        <f>_xlfn.IFNA(VLOOKUP(B100,NOT_SUPPORTED_ARTICLE!C:C,1,FALSE),"")</f>
        <v/>
      </c>
      <c r="F100" s="44" t="str">
        <f t="shared" si="4"/>
        <v/>
      </c>
      <c r="G100" s="44" t="str">
        <f t="shared" si="5"/>
        <v>/</v>
      </c>
      <c r="H100" s="44" t="str">
        <f t="shared" si="6"/>
        <v>/</v>
      </c>
    </row>
    <row r="101" spans="1:8" s="2" customFormat="1" x14ac:dyDescent="0.25">
      <c r="A101" s="12"/>
      <c r="B101" s="14"/>
      <c r="C101" s="14"/>
      <c r="D101" s="14"/>
      <c r="E101" s="9" t="str">
        <f>_xlfn.IFNA(VLOOKUP(B101,NOT_SUPPORTED_ARTICLE!C:C,1,FALSE),"")</f>
        <v/>
      </c>
      <c r="F101" s="44" t="str">
        <f t="shared" si="4"/>
        <v/>
      </c>
      <c r="G101" s="44" t="str">
        <f t="shared" si="5"/>
        <v>/</v>
      </c>
      <c r="H101" s="44" t="str">
        <f t="shared" si="6"/>
        <v>/</v>
      </c>
    </row>
    <row r="102" spans="1:8" s="2" customFormat="1" x14ac:dyDescent="0.25">
      <c r="A102" s="12"/>
      <c r="B102" s="14"/>
      <c r="C102" s="14"/>
      <c r="D102" s="14"/>
      <c r="E102" s="9" t="str">
        <f>_xlfn.IFNA(VLOOKUP(B102,NOT_SUPPORTED_ARTICLE!C:C,1,FALSE),"")</f>
        <v/>
      </c>
      <c r="F102" s="44" t="str">
        <f t="shared" si="4"/>
        <v/>
      </c>
      <c r="G102" s="44" t="str">
        <f t="shared" si="5"/>
        <v>/</v>
      </c>
      <c r="H102" s="44" t="str">
        <f t="shared" si="6"/>
        <v>/</v>
      </c>
    </row>
    <row r="103" spans="1:8" s="2" customFormat="1" x14ac:dyDescent="0.25">
      <c r="A103" s="12"/>
      <c r="B103" s="14"/>
      <c r="C103" s="14"/>
      <c r="D103" s="14"/>
      <c r="E103" s="9" t="str">
        <f>_xlfn.IFNA(VLOOKUP(B103,NOT_SUPPORTED_ARTICLE!C:C,1,FALSE),"")</f>
        <v/>
      </c>
      <c r="F103" s="44" t="str">
        <f>SUBSTITUTE(D103,"\","/")</f>
        <v/>
      </c>
      <c r="G103" s="44" t="str">
        <f t="shared" si="5"/>
        <v>/</v>
      </c>
      <c r="H103" s="44" t="str">
        <f>SUBSTITUTE(D103 &amp; "/" &amp; B103,"\","/")</f>
        <v>/</v>
      </c>
    </row>
    <row r="104" spans="1:8" s="2" customFormat="1" x14ac:dyDescent="0.25">
      <c r="A104" s="12"/>
      <c r="B104" s="14"/>
      <c r="C104" s="14"/>
      <c r="D104" s="14"/>
      <c r="E104" s="9" t="str">
        <f>_xlfn.IFNA(VLOOKUP(B104,NOT_SUPPORTED_ARTICLE!C:C,1,FALSE),"")</f>
        <v/>
      </c>
      <c r="F104" s="44" t="str">
        <f t="shared" ref="F104:F128" si="7">SUBSTITUTE(D104,"\","/")</f>
        <v/>
      </c>
      <c r="G104" s="44" t="str">
        <f t="shared" si="5"/>
        <v>/</v>
      </c>
      <c r="H104" s="44" t="str">
        <f t="shared" ref="H104:H128" si="8">SUBSTITUTE(D104 &amp; "/" &amp; B104,"\","/")</f>
        <v>/</v>
      </c>
    </row>
    <row r="105" spans="1:8" s="2" customFormat="1" x14ac:dyDescent="0.25">
      <c r="A105" s="12"/>
      <c r="B105" s="14"/>
      <c r="C105" s="14"/>
      <c r="D105" s="14"/>
      <c r="E105" s="9" t="str">
        <f>_xlfn.IFNA(VLOOKUP(B105,NOT_SUPPORTED_ARTICLE!C:C,1,FALSE),"")</f>
        <v/>
      </c>
      <c r="F105" s="44" t="str">
        <f t="shared" si="7"/>
        <v/>
      </c>
      <c r="G105" s="44" t="str">
        <f t="shared" si="5"/>
        <v>/</v>
      </c>
      <c r="H105" s="44" t="str">
        <f t="shared" si="8"/>
        <v>/</v>
      </c>
    </row>
    <row r="106" spans="1:8" s="2" customFormat="1" x14ac:dyDescent="0.25">
      <c r="A106" s="12"/>
      <c r="B106" s="14"/>
      <c r="C106" s="14"/>
      <c r="D106" s="14"/>
      <c r="E106" s="9" t="str">
        <f>_xlfn.IFNA(VLOOKUP(B106,NOT_SUPPORTED_ARTICLE!C:C,1,FALSE),"")</f>
        <v/>
      </c>
      <c r="F106" s="44" t="str">
        <f t="shared" si="7"/>
        <v/>
      </c>
      <c r="G106" s="44" t="str">
        <f t="shared" si="5"/>
        <v>/</v>
      </c>
      <c r="H106" s="44" t="str">
        <f t="shared" si="8"/>
        <v>/</v>
      </c>
    </row>
    <row r="107" spans="1:8" s="2" customFormat="1" x14ac:dyDescent="0.25">
      <c r="A107" s="12"/>
      <c r="B107" s="14"/>
      <c r="C107" s="14"/>
      <c r="D107" s="14"/>
      <c r="E107" s="9" t="str">
        <f>_xlfn.IFNA(VLOOKUP(B107,NOT_SUPPORTED_ARTICLE!C:C,1,FALSE),"")</f>
        <v/>
      </c>
      <c r="F107" s="44" t="str">
        <f t="shared" si="7"/>
        <v/>
      </c>
      <c r="G107" s="44" t="str">
        <f t="shared" si="5"/>
        <v>/</v>
      </c>
      <c r="H107" s="44" t="str">
        <f t="shared" si="8"/>
        <v>/</v>
      </c>
    </row>
    <row r="108" spans="1:8" s="2" customFormat="1" x14ac:dyDescent="0.25">
      <c r="A108" s="12"/>
      <c r="B108" s="14"/>
      <c r="C108" s="14"/>
      <c r="D108" s="14"/>
      <c r="E108" s="9" t="str">
        <f>_xlfn.IFNA(VLOOKUP(B108,NOT_SUPPORTED_ARTICLE!C:C,1,FALSE),"")</f>
        <v/>
      </c>
      <c r="F108" s="44" t="str">
        <f t="shared" si="7"/>
        <v/>
      </c>
      <c r="G108" s="44" t="str">
        <f t="shared" si="5"/>
        <v>/</v>
      </c>
      <c r="H108" s="44" t="str">
        <f t="shared" si="8"/>
        <v>/</v>
      </c>
    </row>
    <row r="109" spans="1:8" s="2" customFormat="1" x14ac:dyDescent="0.25">
      <c r="A109" s="12"/>
      <c r="B109" s="14"/>
      <c r="C109" s="14"/>
      <c r="D109" s="14"/>
      <c r="E109" s="9" t="str">
        <f>_xlfn.IFNA(VLOOKUP(B109,NOT_SUPPORTED_ARTICLE!C:C,1,FALSE),"")</f>
        <v/>
      </c>
      <c r="F109" s="44" t="str">
        <f t="shared" si="7"/>
        <v/>
      </c>
      <c r="G109" s="44" t="str">
        <f t="shared" si="5"/>
        <v>/</v>
      </c>
      <c r="H109" s="44" t="str">
        <f t="shared" si="8"/>
        <v>/</v>
      </c>
    </row>
    <row r="110" spans="1:8" s="2" customFormat="1" x14ac:dyDescent="0.25">
      <c r="A110" s="12"/>
      <c r="B110" s="14"/>
      <c r="C110" s="14"/>
      <c r="D110" s="14"/>
      <c r="E110" s="9" t="str">
        <f>_xlfn.IFNA(VLOOKUP(B110,NOT_SUPPORTED_ARTICLE!C:C,1,FALSE),"")</f>
        <v/>
      </c>
      <c r="F110" s="44" t="str">
        <f t="shared" si="7"/>
        <v/>
      </c>
      <c r="G110" s="44" t="str">
        <f t="shared" si="5"/>
        <v>/</v>
      </c>
      <c r="H110" s="44" t="str">
        <f t="shared" si="8"/>
        <v>/</v>
      </c>
    </row>
    <row r="111" spans="1:8" s="2" customFormat="1" x14ac:dyDescent="0.25">
      <c r="A111" s="12"/>
      <c r="B111" s="14"/>
      <c r="C111" s="14"/>
      <c r="D111" s="14"/>
      <c r="E111" s="9" t="str">
        <f>_xlfn.IFNA(VLOOKUP(B111,NOT_SUPPORTED_ARTICLE!C:C,1,FALSE),"")</f>
        <v/>
      </c>
      <c r="F111" s="44" t="str">
        <f t="shared" si="7"/>
        <v/>
      </c>
      <c r="G111" s="44" t="str">
        <f t="shared" si="5"/>
        <v>/</v>
      </c>
      <c r="H111" s="44" t="str">
        <f t="shared" si="8"/>
        <v>/</v>
      </c>
    </row>
    <row r="112" spans="1:8" s="2" customFormat="1" x14ac:dyDescent="0.25">
      <c r="A112" s="12"/>
      <c r="B112" s="14"/>
      <c r="C112" s="14"/>
      <c r="D112" s="14"/>
      <c r="E112" s="9" t="str">
        <f>_xlfn.IFNA(VLOOKUP(B112,NOT_SUPPORTED_ARTICLE!C:C,1,FALSE),"")</f>
        <v/>
      </c>
      <c r="F112" s="44" t="str">
        <f t="shared" si="7"/>
        <v/>
      </c>
      <c r="G112" s="44" t="str">
        <f t="shared" si="5"/>
        <v>/</v>
      </c>
      <c r="H112" s="44" t="str">
        <f t="shared" si="8"/>
        <v>/</v>
      </c>
    </row>
    <row r="113" spans="1:8" s="2" customFormat="1" x14ac:dyDescent="0.25">
      <c r="A113" s="12"/>
      <c r="B113" s="14"/>
      <c r="C113" s="14"/>
      <c r="D113" s="14"/>
      <c r="E113" s="9" t="str">
        <f>_xlfn.IFNA(VLOOKUP(B113,NOT_SUPPORTED_ARTICLE!C:C,1,FALSE),"")</f>
        <v/>
      </c>
      <c r="F113" s="44" t="str">
        <f t="shared" si="7"/>
        <v/>
      </c>
      <c r="G113" s="44" t="str">
        <f t="shared" si="5"/>
        <v>/</v>
      </c>
      <c r="H113" s="44" t="str">
        <f t="shared" si="8"/>
        <v>/</v>
      </c>
    </row>
    <row r="114" spans="1:8" s="2" customFormat="1" x14ac:dyDescent="0.25">
      <c r="A114" s="12"/>
      <c r="B114" s="14"/>
      <c r="C114" s="14"/>
      <c r="D114" s="14"/>
      <c r="E114" s="9" t="str">
        <f>_xlfn.IFNA(VLOOKUP(B114,NOT_SUPPORTED_ARTICLE!C:C,1,FALSE),"")</f>
        <v/>
      </c>
      <c r="F114" s="44" t="str">
        <f t="shared" si="7"/>
        <v/>
      </c>
      <c r="G114" s="44" t="str">
        <f t="shared" si="5"/>
        <v>/</v>
      </c>
      <c r="H114" s="44" t="str">
        <f t="shared" si="8"/>
        <v>/</v>
      </c>
    </row>
    <row r="115" spans="1:8" s="2" customFormat="1" x14ac:dyDescent="0.25">
      <c r="A115" s="12"/>
      <c r="B115" s="14"/>
      <c r="C115" s="14"/>
      <c r="D115" s="14"/>
      <c r="E115" s="9" t="str">
        <f>_xlfn.IFNA(VLOOKUP(B115,NOT_SUPPORTED_ARTICLE!C:C,1,FALSE),"")</f>
        <v/>
      </c>
      <c r="F115" s="44" t="str">
        <f t="shared" si="7"/>
        <v/>
      </c>
      <c r="G115" s="44" t="str">
        <f t="shared" si="5"/>
        <v>/</v>
      </c>
      <c r="H115" s="44" t="str">
        <f t="shared" si="8"/>
        <v>/</v>
      </c>
    </row>
    <row r="116" spans="1:8" s="2" customFormat="1" x14ac:dyDescent="0.25">
      <c r="A116" s="12"/>
      <c r="B116" s="14"/>
      <c r="C116" s="14"/>
      <c r="D116" s="14"/>
      <c r="E116" s="9" t="str">
        <f>_xlfn.IFNA(VLOOKUP(B116,NOT_SUPPORTED_ARTICLE!C:C,1,FALSE),"")</f>
        <v/>
      </c>
      <c r="F116" s="44" t="str">
        <f t="shared" si="7"/>
        <v/>
      </c>
      <c r="G116" s="44" t="str">
        <f t="shared" si="5"/>
        <v>/</v>
      </c>
      <c r="H116" s="44" t="str">
        <f t="shared" si="8"/>
        <v>/</v>
      </c>
    </row>
    <row r="117" spans="1:8" s="2" customFormat="1" x14ac:dyDescent="0.25">
      <c r="A117" s="12"/>
      <c r="B117" s="14"/>
      <c r="C117" s="14"/>
      <c r="D117" s="14"/>
      <c r="E117" s="9" t="str">
        <f>_xlfn.IFNA(VLOOKUP(B117,NOT_SUPPORTED_ARTICLE!C:C,1,FALSE),"")</f>
        <v/>
      </c>
      <c r="F117" s="44" t="str">
        <f t="shared" si="7"/>
        <v/>
      </c>
      <c r="G117" s="44" t="str">
        <f t="shared" si="5"/>
        <v>/</v>
      </c>
      <c r="H117" s="44" t="str">
        <f t="shared" si="8"/>
        <v>/</v>
      </c>
    </row>
    <row r="118" spans="1:8" s="2" customFormat="1" x14ac:dyDescent="0.25">
      <c r="A118" s="12"/>
      <c r="B118" s="14"/>
      <c r="C118" s="14"/>
      <c r="D118" s="14"/>
      <c r="E118" s="9" t="str">
        <f>_xlfn.IFNA(VLOOKUP(B118,NOT_SUPPORTED_ARTICLE!C:C,1,FALSE),"")</f>
        <v/>
      </c>
      <c r="F118" s="44" t="str">
        <f t="shared" si="7"/>
        <v/>
      </c>
      <c r="G118" s="44" t="str">
        <f t="shared" si="5"/>
        <v>/</v>
      </c>
      <c r="H118" s="44" t="str">
        <f t="shared" si="8"/>
        <v>/</v>
      </c>
    </row>
    <row r="119" spans="1:8" s="2" customFormat="1" x14ac:dyDescent="0.25">
      <c r="A119" s="12"/>
      <c r="B119" s="14"/>
      <c r="C119" s="14"/>
      <c r="D119" s="14"/>
      <c r="E119" s="9" t="str">
        <f>_xlfn.IFNA(VLOOKUP(B119,NOT_SUPPORTED_ARTICLE!C:C,1,FALSE),"")</f>
        <v/>
      </c>
      <c r="F119" s="44" t="str">
        <f t="shared" si="7"/>
        <v/>
      </c>
      <c r="G119" s="44" t="str">
        <f t="shared" si="5"/>
        <v>/</v>
      </c>
      <c r="H119" s="44" t="str">
        <f t="shared" si="8"/>
        <v>/</v>
      </c>
    </row>
    <row r="120" spans="1:8" s="2" customFormat="1" x14ac:dyDescent="0.25">
      <c r="A120" s="12"/>
      <c r="B120" s="14"/>
      <c r="C120" s="14"/>
      <c r="D120" s="14"/>
      <c r="E120" s="9" t="str">
        <f>_xlfn.IFNA(VLOOKUP(B120,NOT_SUPPORTED_ARTICLE!C:C,1,FALSE),"")</f>
        <v/>
      </c>
      <c r="F120" s="44" t="str">
        <f t="shared" si="7"/>
        <v/>
      </c>
      <c r="G120" s="44" t="str">
        <f t="shared" si="5"/>
        <v>/</v>
      </c>
      <c r="H120" s="44" t="str">
        <f t="shared" si="8"/>
        <v>/</v>
      </c>
    </row>
    <row r="121" spans="1:8" s="2" customFormat="1" x14ac:dyDescent="0.25">
      <c r="A121" s="12"/>
      <c r="B121" s="14"/>
      <c r="C121" s="14"/>
      <c r="D121" s="14"/>
      <c r="E121" s="9" t="str">
        <f>_xlfn.IFNA(VLOOKUP(B121,NOT_SUPPORTED_ARTICLE!C:C,1,FALSE),"")</f>
        <v/>
      </c>
      <c r="F121" s="44" t="str">
        <f t="shared" si="7"/>
        <v/>
      </c>
      <c r="G121" s="44" t="str">
        <f t="shared" si="5"/>
        <v>/</v>
      </c>
      <c r="H121" s="44" t="str">
        <f t="shared" si="8"/>
        <v>/</v>
      </c>
    </row>
    <row r="122" spans="1:8" s="2" customFormat="1" x14ac:dyDescent="0.25">
      <c r="A122" s="12"/>
      <c r="B122" s="14"/>
      <c r="C122" s="14"/>
      <c r="D122" s="14"/>
      <c r="E122" s="9" t="str">
        <f>_xlfn.IFNA(VLOOKUP(B122,NOT_SUPPORTED_ARTICLE!C:C,1,FALSE),"")</f>
        <v/>
      </c>
      <c r="F122" s="44" t="str">
        <f t="shared" si="7"/>
        <v/>
      </c>
      <c r="G122" s="44" t="str">
        <f t="shared" si="5"/>
        <v>/</v>
      </c>
      <c r="H122" s="44" t="str">
        <f t="shared" si="8"/>
        <v>/</v>
      </c>
    </row>
    <row r="123" spans="1:8" s="2" customFormat="1" x14ac:dyDescent="0.25">
      <c r="A123" s="12"/>
      <c r="B123" s="14"/>
      <c r="C123" s="14"/>
      <c r="D123" s="14"/>
      <c r="E123" s="9" t="str">
        <f>_xlfn.IFNA(VLOOKUP(B123,NOT_SUPPORTED_ARTICLE!C:C,1,FALSE),"")</f>
        <v/>
      </c>
      <c r="F123" s="44" t="str">
        <f t="shared" si="7"/>
        <v/>
      </c>
      <c r="G123" s="44" t="str">
        <f t="shared" si="5"/>
        <v>/</v>
      </c>
      <c r="H123" s="44" t="str">
        <f t="shared" si="8"/>
        <v>/</v>
      </c>
    </row>
    <row r="124" spans="1:8" s="2" customFormat="1" x14ac:dyDescent="0.25">
      <c r="A124" s="12"/>
      <c r="B124" s="14"/>
      <c r="C124" s="14"/>
      <c r="D124" s="14"/>
      <c r="E124" s="9" t="str">
        <f>_xlfn.IFNA(VLOOKUP(B124,NOT_SUPPORTED_ARTICLE!C:C,1,FALSE),"")</f>
        <v/>
      </c>
      <c r="F124" s="44" t="str">
        <f t="shared" si="7"/>
        <v/>
      </c>
      <c r="G124" s="44" t="str">
        <f t="shared" si="5"/>
        <v>/</v>
      </c>
      <c r="H124" s="44" t="str">
        <f t="shared" si="8"/>
        <v>/</v>
      </c>
    </row>
    <row r="125" spans="1:8" s="2" customFormat="1" x14ac:dyDescent="0.25">
      <c r="A125" s="12"/>
      <c r="B125" s="14"/>
      <c r="C125" s="14"/>
      <c r="D125" s="14"/>
      <c r="E125" s="9" t="str">
        <f>_xlfn.IFNA(VLOOKUP(B125,NOT_SUPPORTED_ARTICLE!C:C,1,FALSE),"")</f>
        <v/>
      </c>
      <c r="F125" s="44" t="str">
        <f t="shared" si="7"/>
        <v/>
      </c>
      <c r="G125" s="44" t="str">
        <f t="shared" si="5"/>
        <v>/</v>
      </c>
      <c r="H125" s="44" t="str">
        <f t="shared" si="8"/>
        <v>/</v>
      </c>
    </row>
    <row r="126" spans="1:8" s="2" customFormat="1" x14ac:dyDescent="0.25">
      <c r="A126" s="12"/>
      <c r="B126" s="14"/>
      <c r="C126" s="14"/>
      <c r="D126" s="14"/>
      <c r="E126" s="9" t="str">
        <f>_xlfn.IFNA(VLOOKUP(B126,NOT_SUPPORTED_ARTICLE!C:C,1,FALSE),"")</f>
        <v/>
      </c>
      <c r="F126" s="44" t="str">
        <f t="shared" si="7"/>
        <v/>
      </c>
      <c r="G126" s="44" t="str">
        <f t="shared" si="5"/>
        <v>/</v>
      </c>
      <c r="H126" s="44" t="str">
        <f t="shared" si="8"/>
        <v>/</v>
      </c>
    </row>
    <row r="127" spans="1:8" s="2" customFormat="1" x14ac:dyDescent="0.25">
      <c r="A127" s="12"/>
      <c r="E127" s="9" t="str">
        <f>_xlfn.IFNA(VLOOKUP(B127,NOT_SUPPORTED_ARTICLE!C:C,1,FALSE),"")</f>
        <v/>
      </c>
      <c r="F127" s="44" t="str">
        <f t="shared" si="7"/>
        <v/>
      </c>
      <c r="G127" s="44" t="str">
        <f t="shared" si="5"/>
        <v>/</v>
      </c>
      <c r="H127" s="44" t="str">
        <f t="shared" si="8"/>
        <v>/</v>
      </c>
    </row>
    <row r="128" spans="1:8" s="2" customFormat="1" x14ac:dyDescent="0.25">
      <c r="A128" s="12"/>
      <c r="E128" s="9" t="str">
        <f>_xlfn.IFNA(VLOOKUP(B128,NOT_SUPPORTED_ARTICLE!C:C,1,FALSE),"")</f>
        <v/>
      </c>
      <c r="F128" s="44" t="str">
        <f t="shared" si="7"/>
        <v/>
      </c>
      <c r="G128" s="44" t="str">
        <f t="shared" si="5"/>
        <v>/</v>
      </c>
      <c r="H128" s="44" t="str">
        <f t="shared" si="8"/>
        <v>/</v>
      </c>
    </row>
    <row r="129" spans="1:8" s="2" customFormat="1" x14ac:dyDescent="0.25">
      <c r="A129" s="12"/>
      <c r="E129" s="9"/>
      <c r="F129" s="44"/>
      <c r="G129" s="44"/>
      <c r="H129" s="44"/>
    </row>
    <row r="130" spans="1:8" s="2" customFormat="1" x14ac:dyDescent="0.25">
      <c r="A130" s="12"/>
      <c r="E130" s="9"/>
      <c r="F130" s="44"/>
      <c r="G130" s="44"/>
      <c r="H130" s="44"/>
    </row>
    <row r="131" spans="1:8" s="2" customFormat="1" x14ac:dyDescent="0.25">
      <c r="A131" s="12"/>
      <c r="E131" s="9"/>
      <c r="F131" s="44"/>
      <c r="G131" s="44"/>
      <c r="H131" s="44"/>
    </row>
    <row r="132" spans="1:8" s="2" customFormat="1" x14ac:dyDescent="0.25">
      <c r="A132" s="12"/>
      <c r="E132" s="9"/>
      <c r="F132" s="44"/>
      <c r="G132" s="44"/>
      <c r="H132" s="44"/>
    </row>
    <row r="133" spans="1:8" s="2" customFormat="1" x14ac:dyDescent="0.25">
      <c r="A133" s="12"/>
      <c r="E133" s="9"/>
      <c r="F133" s="44"/>
      <c r="G133" s="44"/>
      <c r="H133" s="44"/>
    </row>
    <row r="134" spans="1:8" s="2" customFormat="1" x14ac:dyDescent="0.25">
      <c r="A134" s="12"/>
      <c r="E134" s="9"/>
      <c r="F134" s="44"/>
      <c r="G134" s="44"/>
      <c r="H134" s="44"/>
    </row>
    <row r="135" spans="1:8" s="2" customFormat="1" x14ac:dyDescent="0.25">
      <c r="A135" s="12"/>
      <c r="E135" s="9"/>
      <c r="F135" s="44"/>
      <c r="G135" s="44"/>
      <c r="H135" s="44"/>
    </row>
    <row r="136" spans="1:8" s="2" customFormat="1" x14ac:dyDescent="0.25">
      <c r="A136" s="12"/>
      <c r="E136" s="9"/>
      <c r="F136" s="44"/>
      <c r="G136" s="44"/>
      <c r="H136" s="44"/>
    </row>
    <row r="137" spans="1:8" s="2" customFormat="1" x14ac:dyDescent="0.25">
      <c r="A137" s="12"/>
      <c r="E137" s="9"/>
      <c r="F137" s="44"/>
      <c r="G137" s="44"/>
      <c r="H137" s="44"/>
    </row>
    <row r="138" spans="1:8" s="2" customFormat="1" x14ac:dyDescent="0.25">
      <c r="A138" s="12"/>
      <c r="E138" s="9"/>
      <c r="F138" s="44"/>
      <c r="G138" s="44"/>
      <c r="H138" s="44"/>
    </row>
    <row r="139" spans="1:8" s="2" customFormat="1" x14ac:dyDescent="0.25">
      <c r="A139" s="12"/>
      <c r="E139" s="9"/>
      <c r="F139" s="44"/>
      <c r="G139" s="44"/>
      <c r="H139" s="44"/>
    </row>
    <row r="140" spans="1:8" s="2" customFormat="1" x14ac:dyDescent="0.25">
      <c r="A140" s="12"/>
      <c r="E140" s="9"/>
      <c r="F140" s="44"/>
      <c r="G140" s="44"/>
      <c r="H140" s="44"/>
    </row>
    <row r="141" spans="1:8" s="2" customFormat="1" x14ac:dyDescent="0.25">
      <c r="A141" s="12"/>
      <c r="E141" s="9"/>
      <c r="F141" s="44"/>
      <c r="G141" s="44"/>
      <c r="H141" s="44"/>
    </row>
    <row r="142" spans="1:8" s="2" customFormat="1" x14ac:dyDescent="0.25">
      <c r="A142" s="12"/>
      <c r="E142" s="9"/>
      <c r="F142" s="44"/>
      <c r="G142" s="44"/>
      <c r="H142" s="44"/>
    </row>
    <row r="143" spans="1:8" s="2" customFormat="1" x14ac:dyDescent="0.25">
      <c r="A143" s="12"/>
      <c r="E143" s="9"/>
      <c r="F143" s="44"/>
      <c r="G143" s="44"/>
      <c r="H143" s="44"/>
    </row>
    <row r="144" spans="1:8" s="2" customFormat="1" x14ac:dyDescent="0.25">
      <c r="A144" s="12"/>
      <c r="E144" s="9"/>
      <c r="F144" s="44"/>
      <c r="G144" s="44"/>
      <c r="H144" s="44"/>
    </row>
    <row r="145" spans="1:8" s="2" customFormat="1" x14ac:dyDescent="0.25">
      <c r="A145" s="12"/>
      <c r="E145" s="9"/>
      <c r="F145" s="44"/>
      <c r="G145" s="44"/>
      <c r="H145" s="44"/>
    </row>
    <row r="146" spans="1:8" s="2" customFormat="1" x14ac:dyDescent="0.25">
      <c r="A146" s="12"/>
      <c r="E146" s="9"/>
      <c r="F146" s="44"/>
      <c r="G146" s="44"/>
      <c r="H146" s="44"/>
    </row>
    <row r="147" spans="1:8" s="2" customFormat="1" x14ac:dyDescent="0.25">
      <c r="A147" s="12"/>
      <c r="E147" s="9"/>
      <c r="F147" s="44"/>
      <c r="G147" s="44"/>
      <c r="H147" s="44"/>
    </row>
    <row r="148" spans="1:8" s="2" customFormat="1" x14ac:dyDescent="0.25">
      <c r="A148" s="12"/>
      <c r="E148" s="9"/>
      <c r="F148" s="44"/>
      <c r="G148" s="44"/>
      <c r="H148" s="44"/>
    </row>
    <row r="149" spans="1:8" s="2" customFormat="1" x14ac:dyDescent="0.25">
      <c r="A149" s="12"/>
      <c r="E149" s="9"/>
      <c r="F149" s="44"/>
      <c r="G149" s="44"/>
      <c r="H149" s="44"/>
    </row>
    <row r="150" spans="1:8" s="2" customFormat="1" x14ac:dyDescent="0.25">
      <c r="A150" s="12"/>
      <c r="E150" s="9"/>
      <c r="F150" s="44"/>
      <c r="G150" s="44"/>
      <c r="H150" s="44"/>
    </row>
    <row r="151" spans="1:8" s="2" customFormat="1" x14ac:dyDescent="0.25">
      <c r="A151" s="12"/>
      <c r="E151" s="9"/>
      <c r="F151" s="44"/>
      <c r="G151" s="44"/>
      <c r="H151" s="44"/>
    </row>
    <row r="152" spans="1:8" s="2" customFormat="1" x14ac:dyDescent="0.25">
      <c r="A152" s="12"/>
      <c r="E152" s="9"/>
      <c r="F152" s="44"/>
      <c r="G152" s="44"/>
      <c r="H152" s="44"/>
    </row>
    <row r="153" spans="1:8" s="2" customFormat="1" x14ac:dyDescent="0.25">
      <c r="A153" s="12"/>
      <c r="E153" s="9"/>
      <c r="F153" s="44"/>
      <c r="G153" s="44"/>
      <c r="H153" s="44"/>
    </row>
    <row r="154" spans="1:8" s="2" customFormat="1" x14ac:dyDescent="0.25">
      <c r="A154" s="12"/>
      <c r="E154" s="9"/>
      <c r="F154" s="44"/>
      <c r="G154" s="44"/>
      <c r="H154" s="44"/>
    </row>
    <row r="155" spans="1:8" s="2" customFormat="1" x14ac:dyDescent="0.25">
      <c r="A155" s="12"/>
      <c r="E155" s="9"/>
      <c r="F155" s="44"/>
      <c r="G155" s="44"/>
      <c r="H155" s="44"/>
    </row>
    <row r="156" spans="1:8" s="2" customFormat="1" x14ac:dyDescent="0.25">
      <c r="A156" s="12"/>
      <c r="E156" s="9"/>
      <c r="F156" s="44"/>
      <c r="G156" s="44"/>
      <c r="H156" s="44"/>
    </row>
    <row r="157" spans="1:8" s="2" customFormat="1" x14ac:dyDescent="0.25">
      <c r="A157" s="12"/>
      <c r="E157" s="9"/>
      <c r="F157" s="44"/>
      <c r="G157" s="44"/>
      <c r="H157" s="44"/>
    </row>
    <row r="158" spans="1:8" s="2" customFormat="1" x14ac:dyDescent="0.25">
      <c r="A158" s="12"/>
      <c r="E158" s="9"/>
      <c r="F158" s="44"/>
      <c r="G158" s="44"/>
      <c r="H158" s="44"/>
    </row>
    <row r="159" spans="1:8" s="2" customFormat="1" x14ac:dyDescent="0.25">
      <c r="A159" s="12"/>
      <c r="E159" s="9"/>
      <c r="F159" s="44"/>
      <c r="G159" s="44"/>
      <c r="H159" s="44"/>
    </row>
    <row r="160" spans="1:8" s="2" customFormat="1" ht="16.5" customHeight="1" x14ac:dyDescent="0.25">
      <c r="A160" s="12"/>
      <c r="E160" s="9"/>
      <c r="F160" s="44"/>
      <c r="G160" s="44"/>
      <c r="H160" s="44"/>
    </row>
    <row r="161" spans="1:8" s="2" customFormat="1" x14ac:dyDescent="0.25">
      <c r="A161" s="12"/>
      <c r="E161" s="9"/>
      <c r="F161" s="44"/>
      <c r="G161" s="44"/>
      <c r="H161" s="44"/>
    </row>
    <row r="162" spans="1:8" s="2" customFormat="1" x14ac:dyDescent="0.25">
      <c r="A162" s="12"/>
      <c r="E162" s="9"/>
      <c r="F162" s="44"/>
      <c r="G162" s="44"/>
      <c r="H162" s="44"/>
    </row>
    <row r="163" spans="1:8" s="2" customFormat="1" x14ac:dyDescent="0.25">
      <c r="A163" s="12"/>
      <c r="E163" s="9"/>
      <c r="F163" s="44"/>
      <c r="G163" s="44"/>
      <c r="H163" s="44"/>
    </row>
    <row r="164" spans="1:8" s="2" customFormat="1" x14ac:dyDescent="0.25">
      <c r="A164" s="12"/>
      <c r="E164" s="9"/>
      <c r="F164" s="44"/>
      <c r="G164" s="44"/>
      <c r="H164" s="44"/>
    </row>
  </sheetData>
  <conditionalFormatting sqref="E2:E128">
    <cfRule type="expression" dxfId="2" priority="1">
      <formula>E2&lt;&gt;""</formula>
    </cfRule>
  </conditionalFormatting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164"/>
  <sheetViews>
    <sheetView workbookViewId="0">
      <selection activeCell="D4" sqref="D4"/>
    </sheetView>
  </sheetViews>
  <sheetFormatPr defaultRowHeight="15" x14ac:dyDescent="0.25"/>
  <cols>
    <col min="1" max="1" width="16.85546875" style="13" customWidth="1"/>
    <col min="2" max="2" width="68.42578125" customWidth="1"/>
    <col min="3" max="3" width="18" customWidth="1"/>
    <col min="4" max="4" width="51.140625" customWidth="1"/>
    <col min="5" max="5" width="39.85546875" style="9" customWidth="1"/>
    <col min="6" max="7" width="21.7109375" style="44" customWidth="1"/>
    <col min="8" max="8" width="30.140625" style="44" customWidth="1"/>
  </cols>
  <sheetData>
    <row r="1" spans="1:8" s="39" customFormat="1" x14ac:dyDescent="0.25">
      <c r="A1" s="39" t="s">
        <v>4</v>
      </c>
      <c r="B1" s="39" t="s">
        <v>10</v>
      </c>
      <c r="C1" s="39" t="s">
        <v>11</v>
      </c>
      <c r="D1" s="39" t="s">
        <v>2</v>
      </c>
      <c r="E1" s="45" t="s">
        <v>12</v>
      </c>
      <c r="F1" s="45" t="s">
        <v>140</v>
      </c>
      <c r="G1" s="45" t="s">
        <v>128</v>
      </c>
      <c r="H1" s="45" t="s">
        <v>13</v>
      </c>
    </row>
    <row r="2" spans="1:8" s="2" customFormat="1" x14ac:dyDescent="0.25">
      <c r="A2" s="12"/>
      <c r="B2" s="14" t="s">
        <v>2894</v>
      </c>
      <c r="C2" s="14" t="s">
        <v>2741</v>
      </c>
      <c r="D2" s="14" t="s">
        <v>3143</v>
      </c>
      <c r="E2" s="9" t="str">
        <f>_xlfn.IFNA(VLOOKUP(B2,NOT_SUPPORTED_ARTICLE!C:C,1,FALSE),"")</f>
        <v/>
      </c>
      <c r="F2" s="44" t="str">
        <f>SUBSTITUTE(D2,"\","/")</f>
        <v>articles/virtual-wan</v>
      </c>
      <c r="G2" s="44" t="str">
        <f t="shared" ref="G2:G65" si="0">SUBSTITUTE(D2 &amp; "/" &amp; B2,"\","/")</f>
        <v>articles/virtual-wan/create-peering-different-deployment-models.md</v>
      </c>
      <c r="H2" s="44" t="str">
        <f>SUBSTITUTE(D2 &amp; "/" &amp; B2,"\","/")</f>
        <v>articles/virtual-wan/create-peering-different-deployment-models.md</v>
      </c>
    </row>
    <row r="3" spans="1:8" s="2" customFormat="1" x14ac:dyDescent="0.25">
      <c r="A3" s="12"/>
      <c r="B3" s="14" t="s">
        <v>2895</v>
      </c>
      <c r="C3" s="14" t="s">
        <v>2741</v>
      </c>
      <c r="D3" s="14" t="s">
        <v>3143</v>
      </c>
      <c r="E3" s="9" t="str">
        <f>_xlfn.IFNA(VLOOKUP(B3,NOT_SUPPORTED_ARTICLE!C:C,1,FALSE),"")</f>
        <v/>
      </c>
      <c r="F3" s="44" t="str">
        <f t="shared" ref="F3:F66" si="1">SUBSTITUTE(D3,"\","/")</f>
        <v>articles/virtual-wan</v>
      </c>
      <c r="G3" s="44" t="str">
        <f t="shared" si="0"/>
        <v>articles/virtual-wan/create-peering-different-deployment-models-subscriptions.md</v>
      </c>
      <c r="H3" s="44" t="str">
        <f t="shared" ref="H3:H66" si="2">SUBSTITUTE(D3 &amp; "/" &amp; B3,"\","/")</f>
        <v>articles/virtual-wan/create-peering-different-deployment-models-subscriptions.md</v>
      </c>
    </row>
    <row r="4" spans="1:8" s="2" customFormat="1" x14ac:dyDescent="0.25">
      <c r="A4" s="66" t="s">
        <v>0</v>
      </c>
      <c r="B4" s="14"/>
      <c r="C4" s="14"/>
      <c r="D4" s="14"/>
      <c r="E4" s="9" t="str">
        <f>_xlfn.IFNA(VLOOKUP(B4,NOT_SUPPORTED_ARTICLE!C:C,1,FALSE),"")</f>
        <v/>
      </c>
      <c r="F4" s="44" t="str">
        <f t="shared" si="1"/>
        <v/>
      </c>
      <c r="G4" s="44" t="str">
        <f t="shared" si="0"/>
        <v>/</v>
      </c>
      <c r="H4" s="44" t="str">
        <f t="shared" si="2"/>
        <v>/</v>
      </c>
    </row>
    <row r="5" spans="1:8" x14ac:dyDescent="0.25">
      <c r="A5" s="66" t="s">
        <v>157</v>
      </c>
      <c r="B5" s="14"/>
      <c r="C5" s="14"/>
      <c r="D5" s="14"/>
      <c r="E5" s="9" t="str">
        <f>_xlfn.IFNA(VLOOKUP(B5,NOT_SUPPORTED_ARTICLE!C:C,1,FALSE),"")</f>
        <v/>
      </c>
      <c r="F5" s="44" t="str">
        <f t="shared" si="1"/>
        <v/>
      </c>
      <c r="G5" s="44" t="str">
        <f t="shared" si="0"/>
        <v>/</v>
      </c>
      <c r="H5" s="44" t="str">
        <f t="shared" si="2"/>
        <v>/</v>
      </c>
    </row>
    <row r="6" spans="1:8" x14ac:dyDescent="0.25">
      <c r="A6" s="10">
        <f xml:space="preserve"> COUNTIFS(C:C,"=Update",D:D,"=articles/virtual-wan",E:E,"")+COUNTIFS(C:C,"=Update",D:D,"=articles/virtual-wan/*",E:E,"")</f>
        <v>2</v>
      </c>
      <c r="B6" s="14"/>
      <c r="C6" s="14"/>
      <c r="D6" s="14"/>
      <c r="E6" s="9" t="str">
        <f>_xlfn.IFNA(VLOOKUP(B6,NOT_SUPPORTED_ARTICLE!C:C,1,FALSE),"")</f>
        <v/>
      </c>
      <c r="F6" s="44" t="str">
        <f t="shared" si="1"/>
        <v/>
      </c>
      <c r="G6" s="44" t="str">
        <f t="shared" si="0"/>
        <v>/</v>
      </c>
      <c r="H6" s="44" t="str">
        <f t="shared" si="2"/>
        <v>/</v>
      </c>
    </row>
    <row r="7" spans="1:8" x14ac:dyDescent="0.25">
      <c r="A7" s="66" t="s">
        <v>127</v>
      </c>
      <c r="B7" s="14"/>
      <c r="C7" s="14"/>
      <c r="D7" s="14"/>
      <c r="E7" s="9" t="str">
        <f>_xlfn.IFNA(VLOOKUP(B7,NOT_SUPPORTED_ARTICLE!C:C,1,FALSE),"")</f>
        <v/>
      </c>
      <c r="F7" s="44" t="str">
        <f t="shared" si="1"/>
        <v/>
      </c>
      <c r="G7" s="44" t="str">
        <f t="shared" si="0"/>
        <v>/</v>
      </c>
      <c r="H7" s="44" t="str">
        <f t="shared" si="2"/>
        <v>/</v>
      </c>
    </row>
    <row r="8" spans="1:8" s="2" customFormat="1" x14ac:dyDescent="0.25">
      <c r="A8" s="10">
        <f>COUNTIFS(C:C,"=Update",D:D,"=includes",E:E,"")</f>
        <v>0</v>
      </c>
      <c r="B8" s="14"/>
      <c r="C8" s="14"/>
      <c r="D8" s="14"/>
      <c r="E8" s="9" t="str">
        <f>_xlfn.IFNA(VLOOKUP(B8,NOT_SUPPORTED_ARTICLE!C:C,1,FALSE),"")</f>
        <v/>
      </c>
      <c r="F8" s="44" t="str">
        <f t="shared" si="1"/>
        <v/>
      </c>
      <c r="G8" s="44" t="str">
        <f t="shared" si="0"/>
        <v>/</v>
      </c>
      <c r="H8" s="44" t="str">
        <f t="shared" si="2"/>
        <v>/</v>
      </c>
    </row>
    <row r="9" spans="1:8" s="2" customFormat="1" x14ac:dyDescent="0.25">
      <c r="A9" s="12"/>
      <c r="B9" s="14"/>
      <c r="C9" s="14"/>
      <c r="D9" s="14"/>
      <c r="E9" s="9" t="str">
        <f>_xlfn.IFNA(VLOOKUP(B9,NOT_SUPPORTED_ARTICLE!C:C,1,FALSE),"")</f>
        <v/>
      </c>
      <c r="F9" s="44" t="str">
        <f t="shared" si="1"/>
        <v/>
      </c>
      <c r="G9" s="44" t="str">
        <f t="shared" si="0"/>
        <v>/</v>
      </c>
      <c r="H9" s="44" t="str">
        <f t="shared" si="2"/>
        <v>/</v>
      </c>
    </row>
    <row r="10" spans="1:8" s="10" customFormat="1" x14ac:dyDescent="0.25">
      <c r="A10" s="12"/>
      <c r="B10" s="14"/>
      <c r="C10" s="14"/>
      <c r="D10" s="14"/>
      <c r="E10" s="9" t="str">
        <f>_xlfn.IFNA(VLOOKUP(B10,NOT_SUPPORTED_ARTICLE!C:C,1,FALSE),"")</f>
        <v/>
      </c>
      <c r="F10" s="44" t="str">
        <f t="shared" si="1"/>
        <v/>
      </c>
      <c r="G10" s="44" t="str">
        <f t="shared" si="0"/>
        <v>/</v>
      </c>
      <c r="H10" s="44" t="str">
        <f t="shared" si="2"/>
        <v>/</v>
      </c>
    </row>
    <row r="11" spans="1:8" s="2" customFormat="1" x14ac:dyDescent="0.25">
      <c r="A11" s="12"/>
      <c r="B11" s="14"/>
      <c r="C11" s="14"/>
      <c r="D11" s="14"/>
      <c r="E11" s="9" t="str">
        <f>_xlfn.IFNA(VLOOKUP(B11,NOT_SUPPORTED_ARTICLE!C:C,1,FALSE),"")</f>
        <v/>
      </c>
      <c r="F11" s="44" t="str">
        <f t="shared" si="1"/>
        <v/>
      </c>
      <c r="G11" s="44" t="str">
        <f t="shared" si="0"/>
        <v>/</v>
      </c>
      <c r="H11" s="44" t="str">
        <f t="shared" si="2"/>
        <v>/</v>
      </c>
    </row>
    <row r="12" spans="1:8" s="2" customFormat="1" x14ac:dyDescent="0.25">
      <c r="A12" s="67" t="s">
        <v>119</v>
      </c>
      <c r="B12" s="14"/>
      <c r="C12" s="14"/>
      <c r="D12" s="14"/>
      <c r="E12" s="9" t="str">
        <f>_xlfn.IFNA(VLOOKUP(B12,NOT_SUPPORTED_ARTICLE!C:C,1,FALSE),"")</f>
        <v/>
      </c>
      <c r="F12" s="44" t="str">
        <f t="shared" si="1"/>
        <v/>
      </c>
      <c r="G12" s="44" t="str">
        <f t="shared" si="0"/>
        <v>/</v>
      </c>
      <c r="H12" s="44" t="str">
        <f t="shared" si="2"/>
        <v>/</v>
      </c>
    </row>
    <row r="13" spans="1:8" s="2" customFormat="1" x14ac:dyDescent="0.25">
      <c r="A13" s="67" t="s">
        <v>734</v>
      </c>
      <c r="B13" s="14"/>
      <c r="C13" s="14"/>
      <c r="D13" s="14"/>
      <c r="E13" s="9" t="str">
        <f>_xlfn.IFNA(VLOOKUP(B13,NOT_SUPPORTED_ARTICLE!C:C,1,FALSE),"")</f>
        <v/>
      </c>
      <c r="F13" s="44" t="str">
        <f t="shared" si="1"/>
        <v/>
      </c>
      <c r="G13" s="44" t="str">
        <f t="shared" si="0"/>
        <v>/</v>
      </c>
      <c r="H13" s="44" t="str">
        <f t="shared" si="2"/>
        <v>/</v>
      </c>
    </row>
    <row r="14" spans="1:8" s="2" customFormat="1" x14ac:dyDescent="0.25">
      <c r="A14" s="4">
        <f>COUNTIFS(C:C,"=New",D:D,"=articles/virtual-wan",E:E,"")+COUNTIFS(C:C,"=New",D:D,"=articles/virtual-wan/*",E:E,"")</f>
        <v>0</v>
      </c>
      <c r="B14" s="14"/>
      <c r="C14" s="14"/>
      <c r="D14" s="14"/>
      <c r="E14" s="9" t="str">
        <f>_xlfn.IFNA(VLOOKUP(B14,NOT_SUPPORTED_ARTICLE!C:C,1,FALSE),"")</f>
        <v/>
      </c>
      <c r="F14" s="44" t="str">
        <f t="shared" si="1"/>
        <v/>
      </c>
      <c r="G14" s="44" t="str">
        <f t="shared" si="0"/>
        <v>/</v>
      </c>
      <c r="H14" s="44" t="str">
        <f t="shared" si="2"/>
        <v>/</v>
      </c>
    </row>
    <row r="15" spans="1:8" s="2" customFormat="1" x14ac:dyDescent="0.25">
      <c r="A15" s="3" t="s">
        <v>127</v>
      </c>
      <c r="B15" s="14"/>
      <c r="C15" s="14"/>
      <c r="D15" s="14"/>
      <c r="E15" s="9" t="str">
        <f>_xlfn.IFNA(VLOOKUP(B15,NOT_SUPPORTED_ARTICLE!C:C,1,FALSE),"")</f>
        <v/>
      </c>
      <c r="F15" s="44" t="str">
        <f t="shared" si="1"/>
        <v/>
      </c>
      <c r="G15" s="44" t="str">
        <f t="shared" si="0"/>
        <v>/</v>
      </c>
      <c r="H15" s="44" t="str">
        <f t="shared" si="2"/>
        <v>/</v>
      </c>
    </row>
    <row r="16" spans="1:8" s="2" customFormat="1" x14ac:dyDescent="0.25">
      <c r="A16" s="10">
        <f>COUNTIFS(C:C,"=New",D:D,"=includes",E:E,"")</f>
        <v>0</v>
      </c>
      <c r="B16" s="14"/>
      <c r="C16" s="14"/>
      <c r="D16" s="14"/>
      <c r="E16" s="9" t="str">
        <f>_xlfn.IFNA(VLOOKUP(B16,NOT_SUPPORTED_ARTICLE!C:C,1,FALSE),"")</f>
        <v/>
      </c>
      <c r="F16" s="44" t="str">
        <f t="shared" si="1"/>
        <v/>
      </c>
      <c r="G16" s="44" t="str">
        <f t="shared" si="0"/>
        <v>/</v>
      </c>
      <c r="H16" s="44" t="str">
        <f t="shared" si="2"/>
        <v>/</v>
      </c>
    </row>
    <row r="17" spans="1:8" s="2" customFormat="1" x14ac:dyDescent="0.25">
      <c r="A17" s="12"/>
      <c r="B17" s="14"/>
      <c r="C17" s="14"/>
      <c r="D17" s="14"/>
      <c r="E17" s="9" t="str">
        <f>_xlfn.IFNA(VLOOKUP(B17,NOT_SUPPORTED_ARTICLE!C:C,1,FALSE),"")</f>
        <v/>
      </c>
      <c r="F17" s="44" t="str">
        <f t="shared" si="1"/>
        <v/>
      </c>
      <c r="G17" s="44" t="str">
        <f t="shared" si="0"/>
        <v>/</v>
      </c>
      <c r="H17" s="44" t="str">
        <f t="shared" si="2"/>
        <v>/</v>
      </c>
    </row>
    <row r="18" spans="1:8" s="2" customFormat="1" x14ac:dyDescent="0.25">
      <c r="A18" s="12"/>
      <c r="B18" s="14"/>
      <c r="C18" s="14"/>
      <c r="D18" s="14"/>
      <c r="E18" s="9" t="str">
        <f>_xlfn.IFNA(VLOOKUP(B18,NOT_SUPPORTED_ARTICLE!C:C,1,FALSE),"")</f>
        <v/>
      </c>
      <c r="F18" s="44" t="str">
        <f t="shared" si="1"/>
        <v/>
      </c>
      <c r="G18" s="44" t="str">
        <f t="shared" si="0"/>
        <v>/</v>
      </c>
      <c r="H18" s="44" t="str">
        <f t="shared" si="2"/>
        <v>/</v>
      </c>
    </row>
    <row r="19" spans="1:8" s="2" customFormat="1" x14ac:dyDescent="0.25">
      <c r="A19" s="12"/>
      <c r="B19" s="14"/>
      <c r="C19" s="14"/>
      <c r="D19" s="14"/>
      <c r="E19" s="9" t="str">
        <f>_xlfn.IFNA(VLOOKUP(B19,NOT_SUPPORTED_ARTICLE!C:C,1,FALSE),"")</f>
        <v/>
      </c>
      <c r="F19" s="44" t="str">
        <f t="shared" si="1"/>
        <v/>
      </c>
      <c r="G19" s="44" t="str">
        <f t="shared" si="0"/>
        <v>/</v>
      </c>
      <c r="H19" s="44" t="str">
        <f t="shared" si="2"/>
        <v>/</v>
      </c>
    </row>
    <row r="20" spans="1:8" s="2" customFormat="1" x14ac:dyDescent="0.25">
      <c r="A20" s="12"/>
      <c r="B20" s="14"/>
      <c r="C20" s="14"/>
      <c r="D20" s="14"/>
      <c r="E20" s="9" t="str">
        <f>_xlfn.IFNA(VLOOKUP(B20,NOT_SUPPORTED_ARTICLE!C:C,1,FALSE),"")</f>
        <v/>
      </c>
      <c r="F20" s="44" t="str">
        <f t="shared" si="1"/>
        <v/>
      </c>
      <c r="G20" s="44" t="str">
        <f t="shared" si="0"/>
        <v>/</v>
      </c>
      <c r="H20" s="44" t="str">
        <f t="shared" si="2"/>
        <v>/</v>
      </c>
    </row>
    <row r="21" spans="1:8" s="2" customFormat="1" x14ac:dyDescent="0.25">
      <c r="A21" s="13"/>
      <c r="B21" s="14"/>
      <c r="C21" s="14"/>
      <c r="D21" s="14"/>
      <c r="E21" s="9" t="str">
        <f>_xlfn.IFNA(VLOOKUP(B21,NOT_SUPPORTED_ARTICLE!C:C,1,FALSE),"")</f>
        <v/>
      </c>
      <c r="F21" s="44" t="str">
        <f t="shared" si="1"/>
        <v/>
      </c>
      <c r="G21" s="44" t="str">
        <f t="shared" si="0"/>
        <v>/</v>
      </c>
      <c r="H21" s="44" t="str">
        <f t="shared" si="2"/>
        <v>/</v>
      </c>
    </row>
    <row r="22" spans="1:8" s="2" customFormat="1" x14ac:dyDescent="0.25">
      <c r="A22" s="12"/>
      <c r="B22" s="14"/>
      <c r="C22" s="14"/>
      <c r="D22" s="14"/>
      <c r="E22" s="9" t="str">
        <f>_xlfn.IFNA(VLOOKUP(B22,NOT_SUPPORTED_ARTICLE!C:C,1,FALSE),"")</f>
        <v/>
      </c>
      <c r="F22" s="44" t="str">
        <f t="shared" si="1"/>
        <v/>
      </c>
      <c r="G22" s="44" t="str">
        <f t="shared" si="0"/>
        <v>/</v>
      </c>
      <c r="H22" s="44" t="str">
        <f t="shared" si="2"/>
        <v>/</v>
      </c>
    </row>
    <row r="23" spans="1:8" s="2" customFormat="1" x14ac:dyDescent="0.25">
      <c r="A23" s="12"/>
      <c r="B23" s="14"/>
      <c r="C23" s="14"/>
      <c r="D23" s="14"/>
      <c r="E23" s="9" t="str">
        <f>_xlfn.IFNA(VLOOKUP(B23,NOT_SUPPORTED_ARTICLE!C:C,1,FALSE),"")</f>
        <v/>
      </c>
      <c r="F23" s="44" t="str">
        <f t="shared" si="1"/>
        <v/>
      </c>
      <c r="G23" s="44" t="str">
        <f t="shared" si="0"/>
        <v>/</v>
      </c>
      <c r="H23" s="44" t="str">
        <f t="shared" si="2"/>
        <v>/</v>
      </c>
    </row>
    <row r="24" spans="1:8" s="2" customFormat="1" x14ac:dyDescent="0.25">
      <c r="A24" s="12"/>
      <c r="B24" s="14"/>
      <c r="C24" s="14"/>
      <c r="D24" s="14"/>
      <c r="E24" s="9" t="str">
        <f>_xlfn.IFNA(VLOOKUP(B24,NOT_SUPPORTED_ARTICLE!C:C,1,FALSE),"")</f>
        <v/>
      </c>
      <c r="F24" s="44" t="str">
        <f t="shared" si="1"/>
        <v/>
      </c>
      <c r="G24" s="44" t="str">
        <f t="shared" si="0"/>
        <v>/</v>
      </c>
      <c r="H24" s="44" t="str">
        <f t="shared" si="2"/>
        <v>/</v>
      </c>
    </row>
    <row r="25" spans="1:8" s="2" customFormat="1" x14ac:dyDescent="0.25">
      <c r="A25" s="12"/>
      <c r="B25" s="14"/>
      <c r="C25" s="14"/>
      <c r="D25" s="14"/>
      <c r="E25" s="9" t="str">
        <f>_xlfn.IFNA(VLOOKUP(B25,NOT_SUPPORTED_ARTICLE!C:C,1,FALSE),"")</f>
        <v/>
      </c>
      <c r="F25" s="44" t="str">
        <f t="shared" si="1"/>
        <v/>
      </c>
      <c r="G25" s="44" t="str">
        <f t="shared" si="0"/>
        <v>/</v>
      </c>
      <c r="H25" s="44" t="str">
        <f t="shared" si="2"/>
        <v>/</v>
      </c>
    </row>
    <row r="26" spans="1:8" s="2" customFormat="1" x14ac:dyDescent="0.25">
      <c r="A26" s="12"/>
      <c r="B26" s="14"/>
      <c r="C26" s="14"/>
      <c r="D26" s="14"/>
      <c r="E26" s="9" t="str">
        <f>_xlfn.IFNA(VLOOKUP(B26,NOT_SUPPORTED_ARTICLE!C:C,1,FALSE),"")</f>
        <v/>
      </c>
      <c r="F26" s="44" t="str">
        <f t="shared" si="1"/>
        <v/>
      </c>
      <c r="G26" s="44" t="str">
        <f t="shared" si="0"/>
        <v>/</v>
      </c>
      <c r="H26" s="44" t="str">
        <f t="shared" si="2"/>
        <v>/</v>
      </c>
    </row>
    <row r="27" spans="1:8" s="2" customFormat="1" x14ac:dyDescent="0.25">
      <c r="A27" s="12"/>
      <c r="B27" s="14"/>
      <c r="C27" s="14"/>
      <c r="D27" s="14"/>
      <c r="E27" s="9" t="str">
        <f>_xlfn.IFNA(VLOOKUP(B27,NOT_SUPPORTED_ARTICLE!C:C,1,FALSE),"")</f>
        <v/>
      </c>
      <c r="F27" s="44" t="str">
        <f t="shared" si="1"/>
        <v/>
      </c>
      <c r="G27" s="44" t="str">
        <f t="shared" si="0"/>
        <v>/</v>
      </c>
      <c r="H27" s="44" t="str">
        <f t="shared" si="2"/>
        <v>/</v>
      </c>
    </row>
    <row r="28" spans="1:8" s="2" customFormat="1" x14ac:dyDescent="0.25">
      <c r="A28" s="12"/>
      <c r="B28" s="14"/>
      <c r="C28" s="14"/>
      <c r="D28" s="14"/>
      <c r="E28" s="9" t="str">
        <f>_xlfn.IFNA(VLOOKUP(B28,NOT_SUPPORTED_ARTICLE!C:C,1,FALSE),"")</f>
        <v/>
      </c>
      <c r="F28" s="44" t="str">
        <f t="shared" si="1"/>
        <v/>
      </c>
      <c r="G28" s="44" t="str">
        <f t="shared" si="0"/>
        <v>/</v>
      </c>
      <c r="H28" s="44" t="str">
        <f t="shared" si="2"/>
        <v>/</v>
      </c>
    </row>
    <row r="29" spans="1:8" s="2" customFormat="1" x14ac:dyDescent="0.25">
      <c r="A29" s="12"/>
      <c r="B29" s="14"/>
      <c r="C29" s="14"/>
      <c r="D29" s="14"/>
      <c r="E29" s="9" t="str">
        <f>_xlfn.IFNA(VLOOKUP(B29,NOT_SUPPORTED_ARTICLE!C:C,1,FALSE),"")</f>
        <v/>
      </c>
      <c r="F29" s="44" t="str">
        <f t="shared" si="1"/>
        <v/>
      </c>
      <c r="G29" s="44" t="str">
        <f t="shared" si="0"/>
        <v>/</v>
      </c>
      <c r="H29" s="44" t="str">
        <f t="shared" si="2"/>
        <v>/</v>
      </c>
    </row>
    <row r="30" spans="1:8" s="2" customFormat="1" x14ac:dyDescent="0.25">
      <c r="A30" s="12"/>
      <c r="B30" s="14"/>
      <c r="C30" s="14"/>
      <c r="D30" s="14"/>
      <c r="E30" s="9" t="str">
        <f>_xlfn.IFNA(VLOOKUP(B30,NOT_SUPPORTED_ARTICLE!C:C,1,FALSE),"")</f>
        <v/>
      </c>
      <c r="F30" s="44" t="str">
        <f t="shared" si="1"/>
        <v/>
      </c>
      <c r="G30" s="44" t="str">
        <f t="shared" si="0"/>
        <v>/</v>
      </c>
      <c r="H30" s="44" t="str">
        <f t="shared" si="2"/>
        <v>/</v>
      </c>
    </row>
    <row r="31" spans="1:8" s="2" customFormat="1" x14ac:dyDescent="0.25">
      <c r="A31" s="12"/>
      <c r="B31" s="14"/>
      <c r="C31" s="14"/>
      <c r="D31" s="14"/>
      <c r="E31" s="9" t="str">
        <f>_xlfn.IFNA(VLOOKUP(B31,NOT_SUPPORTED_ARTICLE!C:C,1,FALSE),"")</f>
        <v/>
      </c>
      <c r="F31" s="44" t="str">
        <f t="shared" si="1"/>
        <v/>
      </c>
      <c r="G31" s="44" t="str">
        <f t="shared" si="0"/>
        <v>/</v>
      </c>
      <c r="H31" s="44" t="str">
        <f t="shared" si="2"/>
        <v>/</v>
      </c>
    </row>
    <row r="32" spans="1:8" s="2" customFormat="1" x14ac:dyDescent="0.25">
      <c r="A32" s="12"/>
      <c r="B32" s="14"/>
      <c r="C32" s="14"/>
      <c r="D32" s="14"/>
      <c r="E32" s="9" t="str">
        <f>_xlfn.IFNA(VLOOKUP(B32,NOT_SUPPORTED_ARTICLE!C:C,1,FALSE),"")</f>
        <v/>
      </c>
      <c r="F32" s="44" t="str">
        <f t="shared" si="1"/>
        <v/>
      </c>
      <c r="G32" s="44" t="str">
        <f t="shared" si="0"/>
        <v>/</v>
      </c>
      <c r="H32" s="44" t="str">
        <f t="shared" si="2"/>
        <v>/</v>
      </c>
    </row>
    <row r="33" spans="1:8" s="2" customFormat="1" x14ac:dyDescent="0.25">
      <c r="A33" s="12"/>
      <c r="B33" s="14"/>
      <c r="C33" s="14"/>
      <c r="D33" s="14"/>
      <c r="E33" s="9" t="str">
        <f>_xlfn.IFNA(VLOOKUP(B33,NOT_SUPPORTED_ARTICLE!C:C,1,FALSE),"")</f>
        <v/>
      </c>
      <c r="F33" s="44" t="str">
        <f t="shared" si="1"/>
        <v/>
      </c>
      <c r="G33" s="44" t="str">
        <f t="shared" si="0"/>
        <v>/</v>
      </c>
      <c r="H33" s="44" t="str">
        <f t="shared" si="2"/>
        <v>/</v>
      </c>
    </row>
    <row r="34" spans="1:8" s="2" customFormat="1" x14ac:dyDescent="0.25">
      <c r="A34" s="12"/>
      <c r="B34" s="14"/>
      <c r="C34" s="14"/>
      <c r="D34" s="14"/>
      <c r="E34" s="9" t="str">
        <f>_xlfn.IFNA(VLOOKUP(B34,NOT_SUPPORTED_ARTICLE!C:C,1,FALSE),"")</f>
        <v/>
      </c>
      <c r="F34" s="44" t="str">
        <f t="shared" si="1"/>
        <v/>
      </c>
      <c r="G34" s="44" t="str">
        <f t="shared" si="0"/>
        <v>/</v>
      </c>
      <c r="H34" s="44" t="str">
        <f t="shared" si="2"/>
        <v>/</v>
      </c>
    </row>
    <row r="35" spans="1:8" s="2" customFormat="1" x14ac:dyDescent="0.25">
      <c r="A35" s="12"/>
      <c r="B35" s="14"/>
      <c r="C35" s="14"/>
      <c r="D35" s="14"/>
      <c r="E35" s="9" t="str">
        <f>_xlfn.IFNA(VLOOKUP(B35,NOT_SUPPORTED_ARTICLE!C:C,1,FALSE),"")</f>
        <v/>
      </c>
      <c r="F35" s="44" t="str">
        <f t="shared" si="1"/>
        <v/>
      </c>
      <c r="G35" s="44" t="str">
        <f t="shared" si="0"/>
        <v>/</v>
      </c>
      <c r="H35" s="44" t="str">
        <f t="shared" si="2"/>
        <v>/</v>
      </c>
    </row>
    <row r="36" spans="1:8" s="2" customFormat="1" x14ac:dyDescent="0.25">
      <c r="A36" s="12"/>
      <c r="B36" s="14"/>
      <c r="C36" s="14"/>
      <c r="D36" s="14"/>
      <c r="E36" s="9" t="str">
        <f>_xlfn.IFNA(VLOOKUP(B36,NOT_SUPPORTED_ARTICLE!C:C,1,FALSE),"")</f>
        <v/>
      </c>
      <c r="F36" s="44" t="str">
        <f t="shared" si="1"/>
        <v/>
      </c>
      <c r="G36" s="44" t="str">
        <f t="shared" si="0"/>
        <v>/</v>
      </c>
      <c r="H36" s="44" t="str">
        <f t="shared" si="2"/>
        <v>/</v>
      </c>
    </row>
    <row r="37" spans="1:8" s="2" customFormat="1" x14ac:dyDescent="0.25">
      <c r="A37" s="12"/>
      <c r="B37" s="14"/>
      <c r="C37" s="14"/>
      <c r="D37" s="14"/>
      <c r="E37" s="9" t="str">
        <f>_xlfn.IFNA(VLOOKUP(B37,NOT_SUPPORTED_ARTICLE!C:C,1,FALSE),"")</f>
        <v/>
      </c>
      <c r="F37" s="44" t="str">
        <f t="shared" si="1"/>
        <v/>
      </c>
      <c r="G37" s="44" t="str">
        <f t="shared" si="0"/>
        <v>/</v>
      </c>
      <c r="H37" s="44" t="str">
        <f t="shared" si="2"/>
        <v>/</v>
      </c>
    </row>
    <row r="38" spans="1:8" s="2" customFormat="1" x14ac:dyDescent="0.25">
      <c r="A38" s="12"/>
      <c r="B38" s="14"/>
      <c r="C38" s="14"/>
      <c r="D38" s="14"/>
      <c r="E38" s="9" t="str">
        <f>_xlfn.IFNA(VLOOKUP(B38,NOT_SUPPORTED_ARTICLE!C:C,1,FALSE),"")</f>
        <v/>
      </c>
      <c r="F38" s="44" t="str">
        <f t="shared" si="1"/>
        <v/>
      </c>
      <c r="G38" s="44" t="str">
        <f t="shared" si="0"/>
        <v>/</v>
      </c>
      <c r="H38" s="44" t="str">
        <f t="shared" si="2"/>
        <v>/</v>
      </c>
    </row>
    <row r="39" spans="1:8" s="2" customFormat="1" x14ac:dyDescent="0.25">
      <c r="A39" s="12"/>
      <c r="B39" s="14"/>
      <c r="C39" s="14"/>
      <c r="D39" s="14"/>
      <c r="E39" s="9" t="str">
        <f>_xlfn.IFNA(VLOOKUP(B39,NOT_SUPPORTED_ARTICLE!C:C,1,FALSE),"")</f>
        <v/>
      </c>
      <c r="F39" s="44" t="str">
        <f t="shared" si="1"/>
        <v/>
      </c>
      <c r="G39" s="44" t="str">
        <f t="shared" si="0"/>
        <v>/</v>
      </c>
      <c r="H39" s="44" t="str">
        <f t="shared" si="2"/>
        <v>/</v>
      </c>
    </row>
    <row r="40" spans="1:8" s="2" customFormat="1" x14ac:dyDescent="0.25">
      <c r="A40" s="12"/>
      <c r="B40" s="14"/>
      <c r="C40" s="14"/>
      <c r="D40" s="14"/>
      <c r="E40" s="9" t="str">
        <f>_xlfn.IFNA(VLOOKUP(B40,NOT_SUPPORTED_ARTICLE!C:C,1,FALSE),"")</f>
        <v/>
      </c>
      <c r="F40" s="44" t="str">
        <f t="shared" si="1"/>
        <v/>
      </c>
      <c r="G40" s="44" t="str">
        <f t="shared" si="0"/>
        <v>/</v>
      </c>
      <c r="H40" s="44" t="str">
        <f t="shared" si="2"/>
        <v>/</v>
      </c>
    </row>
    <row r="41" spans="1:8" s="2" customFormat="1" x14ac:dyDescent="0.25">
      <c r="A41" s="12"/>
      <c r="B41" s="14"/>
      <c r="C41" s="14"/>
      <c r="D41" s="14"/>
      <c r="E41" s="9" t="str">
        <f>_xlfn.IFNA(VLOOKUP(B41,NOT_SUPPORTED_ARTICLE!C:C,1,FALSE),"")</f>
        <v/>
      </c>
      <c r="F41" s="44" t="str">
        <f t="shared" si="1"/>
        <v/>
      </c>
      <c r="G41" s="44" t="str">
        <f t="shared" si="0"/>
        <v>/</v>
      </c>
      <c r="H41" s="44" t="str">
        <f t="shared" si="2"/>
        <v>/</v>
      </c>
    </row>
    <row r="42" spans="1:8" s="2" customFormat="1" x14ac:dyDescent="0.25">
      <c r="A42" s="12"/>
      <c r="B42" s="14"/>
      <c r="C42" s="14"/>
      <c r="D42" s="14"/>
      <c r="E42" s="9" t="str">
        <f>_xlfn.IFNA(VLOOKUP(B42,NOT_SUPPORTED_ARTICLE!C:C,1,FALSE),"")</f>
        <v/>
      </c>
      <c r="F42" s="44" t="str">
        <f t="shared" si="1"/>
        <v/>
      </c>
      <c r="G42" s="44" t="str">
        <f t="shared" si="0"/>
        <v>/</v>
      </c>
      <c r="H42" s="44" t="str">
        <f t="shared" si="2"/>
        <v>/</v>
      </c>
    </row>
    <row r="43" spans="1:8" s="2" customFormat="1" x14ac:dyDescent="0.25">
      <c r="A43" s="12"/>
      <c r="B43" s="14"/>
      <c r="C43" s="14"/>
      <c r="D43" s="14"/>
      <c r="E43" s="9" t="str">
        <f>_xlfn.IFNA(VLOOKUP(B43,NOT_SUPPORTED_ARTICLE!C:C,1,FALSE),"")</f>
        <v/>
      </c>
      <c r="F43" s="44" t="str">
        <f t="shared" si="1"/>
        <v/>
      </c>
      <c r="G43" s="44" t="str">
        <f t="shared" si="0"/>
        <v>/</v>
      </c>
      <c r="H43" s="44" t="str">
        <f t="shared" si="2"/>
        <v>/</v>
      </c>
    </row>
    <row r="44" spans="1:8" s="2" customFormat="1" x14ac:dyDescent="0.25">
      <c r="A44" s="12"/>
      <c r="B44" s="14"/>
      <c r="C44" s="14"/>
      <c r="D44" s="14"/>
      <c r="E44" s="9" t="str">
        <f>_xlfn.IFNA(VLOOKUP(B44,NOT_SUPPORTED_ARTICLE!C:C,1,FALSE),"")</f>
        <v/>
      </c>
      <c r="F44" s="44" t="str">
        <f t="shared" si="1"/>
        <v/>
      </c>
      <c r="G44" s="44" t="str">
        <f t="shared" si="0"/>
        <v>/</v>
      </c>
      <c r="H44" s="44" t="str">
        <f t="shared" si="2"/>
        <v>/</v>
      </c>
    </row>
    <row r="45" spans="1:8" s="2" customFormat="1" x14ac:dyDescent="0.25">
      <c r="A45" s="12"/>
      <c r="B45" s="14"/>
      <c r="C45" s="14"/>
      <c r="D45" s="14"/>
      <c r="E45" s="9" t="str">
        <f>_xlfn.IFNA(VLOOKUP(B45,NOT_SUPPORTED_ARTICLE!C:C,1,FALSE),"")</f>
        <v/>
      </c>
      <c r="F45" s="44" t="str">
        <f t="shared" si="1"/>
        <v/>
      </c>
      <c r="G45" s="44" t="str">
        <f t="shared" si="0"/>
        <v>/</v>
      </c>
      <c r="H45" s="44" t="str">
        <f t="shared" si="2"/>
        <v>/</v>
      </c>
    </row>
    <row r="46" spans="1:8" s="2" customFormat="1" x14ac:dyDescent="0.25">
      <c r="A46" s="12"/>
      <c r="B46" s="14"/>
      <c r="C46" s="14"/>
      <c r="D46" s="14"/>
      <c r="E46" s="9" t="str">
        <f>_xlfn.IFNA(VLOOKUP(B46,NOT_SUPPORTED_ARTICLE!C:C,1,FALSE),"")</f>
        <v/>
      </c>
      <c r="F46" s="44" t="str">
        <f t="shared" si="1"/>
        <v/>
      </c>
      <c r="G46" s="44" t="str">
        <f t="shared" si="0"/>
        <v>/</v>
      </c>
      <c r="H46" s="44" t="str">
        <f t="shared" si="2"/>
        <v>/</v>
      </c>
    </row>
    <row r="47" spans="1:8" s="2" customFormat="1" x14ac:dyDescent="0.25">
      <c r="A47" s="12"/>
      <c r="B47" s="14"/>
      <c r="C47" s="14"/>
      <c r="D47" s="14"/>
      <c r="E47" s="9" t="str">
        <f>_xlfn.IFNA(VLOOKUP(B47,NOT_SUPPORTED_ARTICLE!C:C,1,FALSE),"")</f>
        <v/>
      </c>
      <c r="F47" s="44" t="str">
        <f t="shared" si="1"/>
        <v/>
      </c>
      <c r="G47" s="44" t="str">
        <f t="shared" si="0"/>
        <v>/</v>
      </c>
      <c r="H47" s="44" t="str">
        <f t="shared" si="2"/>
        <v>/</v>
      </c>
    </row>
    <row r="48" spans="1:8" s="2" customFormat="1" x14ac:dyDescent="0.25">
      <c r="A48" s="12"/>
      <c r="B48" s="14"/>
      <c r="C48" s="14"/>
      <c r="D48" s="14"/>
      <c r="E48" s="9" t="str">
        <f>_xlfn.IFNA(VLOOKUP(B48,NOT_SUPPORTED_ARTICLE!C:C,1,FALSE),"")</f>
        <v/>
      </c>
      <c r="F48" s="44" t="str">
        <f t="shared" si="1"/>
        <v/>
      </c>
      <c r="G48" s="44" t="str">
        <f t="shared" si="0"/>
        <v>/</v>
      </c>
      <c r="H48" s="44" t="str">
        <f t="shared" si="2"/>
        <v>/</v>
      </c>
    </row>
    <row r="49" spans="1:8" s="2" customFormat="1" x14ac:dyDescent="0.25">
      <c r="A49" s="12"/>
      <c r="B49" s="14"/>
      <c r="C49" s="14"/>
      <c r="D49" s="14"/>
      <c r="E49" s="9" t="str">
        <f>_xlfn.IFNA(VLOOKUP(B49,NOT_SUPPORTED_ARTICLE!C:C,1,FALSE),"")</f>
        <v/>
      </c>
      <c r="F49" s="44" t="str">
        <f t="shared" si="1"/>
        <v/>
      </c>
      <c r="G49" s="44" t="str">
        <f t="shared" si="0"/>
        <v>/</v>
      </c>
      <c r="H49" s="44" t="str">
        <f t="shared" si="2"/>
        <v>/</v>
      </c>
    </row>
    <row r="50" spans="1:8" s="2" customFormat="1" x14ac:dyDescent="0.25">
      <c r="A50" s="12"/>
      <c r="B50" s="14"/>
      <c r="C50" s="14"/>
      <c r="D50" s="14"/>
      <c r="E50" s="9" t="str">
        <f>_xlfn.IFNA(VLOOKUP(B50,NOT_SUPPORTED_ARTICLE!C:C,1,FALSE),"")</f>
        <v/>
      </c>
      <c r="F50" s="44" t="str">
        <f t="shared" si="1"/>
        <v/>
      </c>
      <c r="G50" s="44" t="str">
        <f t="shared" si="0"/>
        <v>/</v>
      </c>
      <c r="H50" s="44" t="str">
        <f t="shared" si="2"/>
        <v>/</v>
      </c>
    </row>
    <row r="51" spans="1:8" s="2" customFormat="1" x14ac:dyDescent="0.25">
      <c r="A51" s="12"/>
      <c r="B51" s="14"/>
      <c r="C51" s="14"/>
      <c r="D51" s="14"/>
      <c r="E51" s="9" t="str">
        <f>_xlfn.IFNA(VLOOKUP(B51,NOT_SUPPORTED_ARTICLE!C:C,1,FALSE),"")</f>
        <v/>
      </c>
      <c r="F51" s="44" t="str">
        <f t="shared" si="1"/>
        <v/>
      </c>
      <c r="G51" s="44" t="str">
        <f t="shared" si="0"/>
        <v>/</v>
      </c>
      <c r="H51" s="44" t="str">
        <f t="shared" si="2"/>
        <v>/</v>
      </c>
    </row>
    <row r="52" spans="1:8" s="2" customFormat="1" x14ac:dyDescent="0.25">
      <c r="A52" s="12"/>
      <c r="B52" s="14"/>
      <c r="C52" s="14"/>
      <c r="D52" s="14"/>
      <c r="E52" s="9" t="str">
        <f>_xlfn.IFNA(VLOOKUP(B52,NOT_SUPPORTED_ARTICLE!C:C,1,FALSE),"")</f>
        <v/>
      </c>
      <c r="F52" s="44" t="str">
        <f t="shared" si="1"/>
        <v/>
      </c>
      <c r="G52" s="44" t="str">
        <f t="shared" si="0"/>
        <v>/</v>
      </c>
      <c r="H52" s="44" t="str">
        <f t="shared" si="2"/>
        <v>/</v>
      </c>
    </row>
    <row r="53" spans="1:8" s="2" customFormat="1" x14ac:dyDescent="0.25">
      <c r="A53" s="12"/>
      <c r="B53" s="14"/>
      <c r="C53" s="14"/>
      <c r="D53" s="14"/>
      <c r="E53" s="9" t="str">
        <f>_xlfn.IFNA(VLOOKUP(B53,NOT_SUPPORTED_ARTICLE!C:C,1,FALSE),"")</f>
        <v/>
      </c>
      <c r="F53" s="44" t="str">
        <f t="shared" si="1"/>
        <v/>
      </c>
      <c r="G53" s="44" t="str">
        <f t="shared" si="0"/>
        <v>/</v>
      </c>
      <c r="H53" s="44" t="str">
        <f t="shared" si="2"/>
        <v>/</v>
      </c>
    </row>
    <row r="54" spans="1:8" s="2" customFormat="1" x14ac:dyDescent="0.25">
      <c r="A54" s="12"/>
      <c r="B54" s="14"/>
      <c r="C54" s="14"/>
      <c r="D54" s="14"/>
      <c r="E54" s="9" t="str">
        <f>_xlfn.IFNA(VLOOKUP(B54,NOT_SUPPORTED_ARTICLE!C:C,1,FALSE),"")</f>
        <v/>
      </c>
      <c r="F54" s="44" t="str">
        <f t="shared" si="1"/>
        <v/>
      </c>
      <c r="G54" s="44" t="str">
        <f t="shared" si="0"/>
        <v>/</v>
      </c>
      <c r="H54" s="44" t="str">
        <f t="shared" si="2"/>
        <v>/</v>
      </c>
    </row>
    <row r="55" spans="1:8" s="2" customFormat="1" x14ac:dyDescent="0.25">
      <c r="A55" s="12"/>
      <c r="B55" s="14"/>
      <c r="C55" s="14"/>
      <c r="D55" s="14"/>
      <c r="E55" s="9" t="str">
        <f>_xlfn.IFNA(VLOOKUP(B55,NOT_SUPPORTED_ARTICLE!C:C,1,FALSE),"")</f>
        <v/>
      </c>
      <c r="F55" s="44" t="str">
        <f t="shared" si="1"/>
        <v/>
      </c>
      <c r="G55" s="44" t="str">
        <f t="shared" si="0"/>
        <v>/</v>
      </c>
      <c r="H55" s="44" t="str">
        <f t="shared" si="2"/>
        <v>/</v>
      </c>
    </row>
    <row r="56" spans="1:8" s="2" customFormat="1" x14ac:dyDescent="0.25">
      <c r="A56" s="12"/>
      <c r="B56" s="14"/>
      <c r="C56" s="14"/>
      <c r="D56" s="14"/>
      <c r="E56" s="9" t="str">
        <f>_xlfn.IFNA(VLOOKUP(B56,NOT_SUPPORTED_ARTICLE!C:C,1,FALSE),"")</f>
        <v/>
      </c>
      <c r="F56" s="44" t="str">
        <f t="shared" si="1"/>
        <v/>
      </c>
      <c r="G56" s="44" t="str">
        <f t="shared" si="0"/>
        <v>/</v>
      </c>
      <c r="H56" s="44" t="str">
        <f t="shared" si="2"/>
        <v>/</v>
      </c>
    </row>
    <row r="57" spans="1:8" s="2" customFormat="1" x14ac:dyDescent="0.25">
      <c r="A57" s="12"/>
      <c r="B57" s="14"/>
      <c r="C57" s="14"/>
      <c r="D57" s="14"/>
      <c r="E57" s="9" t="str">
        <f>_xlfn.IFNA(VLOOKUP(B57,NOT_SUPPORTED_ARTICLE!C:C,1,FALSE),"")</f>
        <v/>
      </c>
      <c r="F57" s="44" t="str">
        <f t="shared" si="1"/>
        <v/>
      </c>
      <c r="G57" s="44" t="str">
        <f t="shared" si="0"/>
        <v>/</v>
      </c>
      <c r="H57" s="44" t="str">
        <f t="shared" si="2"/>
        <v>/</v>
      </c>
    </row>
    <row r="58" spans="1:8" s="2" customFormat="1" x14ac:dyDescent="0.25">
      <c r="A58" s="12"/>
      <c r="B58" s="14"/>
      <c r="C58" s="14"/>
      <c r="D58" s="14"/>
      <c r="E58" s="9" t="str">
        <f>_xlfn.IFNA(VLOOKUP(B58,NOT_SUPPORTED_ARTICLE!C:C,1,FALSE),"")</f>
        <v/>
      </c>
      <c r="F58" s="44" t="str">
        <f t="shared" si="1"/>
        <v/>
      </c>
      <c r="G58" s="44" t="str">
        <f t="shared" si="0"/>
        <v>/</v>
      </c>
      <c r="H58" s="44" t="str">
        <f t="shared" si="2"/>
        <v>/</v>
      </c>
    </row>
    <row r="59" spans="1:8" s="2" customFormat="1" x14ac:dyDescent="0.25">
      <c r="A59" s="12"/>
      <c r="B59" s="14"/>
      <c r="C59" s="14"/>
      <c r="D59" s="14"/>
      <c r="E59" s="9" t="str">
        <f>_xlfn.IFNA(VLOOKUP(B59,NOT_SUPPORTED_ARTICLE!C:C,1,FALSE),"")</f>
        <v/>
      </c>
      <c r="F59" s="44" t="str">
        <f t="shared" si="1"/>
        <v/>
      </c>
      <c r="G59" s="44" t="str">
        <f t="shared" si="0"/>
        <v>/</v>
      </c>
      <c r="H59" s="44" t="str">
        <f t="shared" si="2"/>
        <v>/</v>
      </c>
    </row>
    <row r="60" spans="1:8" s="2" customFormat="1" x14ac:dyDescent="0.25">
      <c r="A60" s="12"/>
      <c r="B60" s="14"/>
      <c r="C60" s="14"/>
      <c r="D60" s="14"/>
      <c r="E60" s="9" t="str">
        <f>_xlfn.IFNA(VLOOKUP(B60,NOT_SUPPORTED_ARTICLE!C:C,1,FALSE),"")</f>
        <v/>
      </c>
      <c r="F60" s="44" t="str">
        <f t="shared" si="1"/>
        <v/>
      </c>
      <c r="G60" s="44" t="str">
        <f t="shared" si="0"/>
        <v>/</v>
      </c>
      <c r="H60" s="44" t="str">
        <f t="shared" si="2"/>
        <v>/</v>
      </c>
    </row>
    <row r="61" spans="1:8" s="2" customFormat="1" x14ac:dyDescent="0.25">
      <c r="A61" s="12"/>
      <c r="B61" s="14"/>
      <c r="C61" s="14"/>
      <c r="D61" s="14"/>
      <c r="E61" s="9" t="str">
        <f>_xlfn.IFNA(VLOOKUP(B61,NOT_SUPPORTED_ARTICLE!C:C,1,FALSE),"")</f>
        <v/>
      </c>
      <c r="F61" s="44" t="str">
        <f t="shared" si="1"/>
        <v/>
      </c>
      <c r="G61" s="44" t="str">
        <f t="shared" si="0"/>
        <v>/</v>
      </c>
      <c r="H61" s="44" t="str">
        <f t="shared" si="2"/>
        <v>/</v>
      </c>
    </row>
    <row r="62" spans="1:8" s="2" customFormat="1" x14ac:dyDescent="0.25">
      <c r="A62" s="12"/>
      <c r="B62" s="14"/>
      <c r="C62" s="14"/>
      <c r="D62" s="14"/>
      <c r="E62" s="9" t="str">
        <f>_xlfn.IFNA(VLOOKUP(B62,NOT_SUPPORTED_ARTICLE!C:C,1,FALSE),"")</f>
        <v/>
      </c>
      <c r="F62" s="44" t="str">
        <f t="shared" si="1"/>
        <v/>
      </c>
      <c r="G62" s="44" t="str">
        <f t="shared" si="0"/>
        <v>/</v>
      </c>
      <c r="H62" s="44" t="str">
        <f t="shared" si="2"/>
        <v>/</v>
      </c>
    </row>
    <row r="63" spans="1:8" s="2" customFormat="1" x14ac:dyDescent="0.25">
      <c r="A63" s="12"/>
      <c r="B63" s="14"/>
      <c r="C63" s="14"/>
      <c r="D63" s="14"/>
      <c r="E63" s="9" t="str">
        <f>_xlfn.IFNA(VLOOKUP(B63,NOT_SUPPORTED_ARTICLE!C:C,1,FALSE),"")</f>
        <v/>
      </c>
      <c r="F63" s="44" t="str">
        <f t="shared" si="1"/>
        <v/>
      </c>
      <c r="G63" s="44" t="str">
        <f t="shared" si="0"/>
        <v>/</v>
      </c>
      <c r="H63" s="44" t="str">
        <f t="shared" si="2"/>
        <v>/</v>
      </c>
    </row>
    <row r="64" spans="1:8" s="2" customFormat="1" x14ac:dyDescent="0.25">
      <c r="A64" s="12"/>
      <c r="B64" s="14"/>
      <c r="C64" s="14"/>
      <c r="D64" s="14"/>
      <c r="E64" s="9" t="str">
        <f>_xlfn.IFNA(VLOOKUP(B64,NOT_SUPPORTED_ARTICLE!C:C,1,FALSE),"")</f>
        <v/>
      </c>
      <c r="F64" s="44" t="str">
        <f t="shared" si="1"/>
        <v/>
      </c>
      <c r="G64" s="44" t="str">
        <f t="shared" si="0"/>
        <v>/</v>
      </c>
      <c r="H64" s="44" t="str">
        <f t="shared" si="2"/>
        <v>/</v>
      </c>
    </row>
    <row r="65" spans="1:8" s="2" customFormat="1" x14ac:dyDescent="0.25">
      <c r="A65" s="12"/>
      <c r="B65" s="14"/>
      <c r="C65" s="14"/>
      <c r="D65" s="14"/>
      <c r="E65" s="9" t="str">
        <f>_xlfn.IFNA(VLOOKUP(B65,NOT_SUPPORTED_ARTICLE!C:C,1,FALSE),"")</f>
        <v/>
      </c>
      <c r="F65" s="44" t="str">
        <f t="shared" si="1"/>
        <v/>
      </c>
      <c r="G65" s="44" t="str">
        <f t="shared" si="0"/>
        <v>/</v>
      </c>
      <c r="H65" s="44" t="str">
        <f t="shared" si="2"/>
        <v>/</v>
      </c>
    </row>
    <row r="66" spans="1:8" s="2" customFormat="1" x14ac:dyDescent="0.25">
      <c r="A66" s="12"/>
      <c r="B66" s="14"/>
      <c r="C66" s="14"/>
      <c r="D66" s="14"/>
      <c r="E66" s="9" t="str">
        <f>_xlfn.IFNA(VLOOKUP(B66,NOT_SUPPORTED_ARTICLE!C:C,1,FALSE),"")</f>
        <v/>
      </c>
      <c r="F66" s="44" t="str">
        <f t="shared" si="1"/>
        <v/>
      </c>
      <c r="G66" s="44" t="str">
        <f t="shared" ref="G66:G128" si="3">SUBSTITUTE(D66 &amp; "/" &amp; B66,"\","/")</f>
        <v>/</v>
      </c>
      <c r="H66" s="44" t="str">
        <f t="shared" si="2"/>
        <v>/</v>
      </c>
    </row>
    <row r="67" spans="1:8" s="2" customFormat="1" x14ac:dyDescent="0.25">
      <c r="A67" s="12"/>
      <c r="B67" s="14"/>
      <c r="C67" s="14"/>
      <c r="D67" s="14"/>
      <c r="E67" s="9" t="str">
        <f>_xlfn.IFNA(VLOOKUP(B67,NOT_SUPPORTED_ARTICLE!C:C,1,FALSE),"")</f>
        <v/>
      </c>
      <c r="F67" s="44" t="str">
        <f t="shared" ref="F67:F102" si="4">SUBSTITUTE(D67,"\","/")</f>
        <v/>
      </c>
      <c r="G67" s="44" t="str">
        <f t="shared" si="3"/>
        <v>/</v>
      </c>
      <c r="H67" s="44" t="str">
        <f t="shared" ref="H67:H102" si="5">SUBSTITUTE(D67 &amp; "/" &amp; B67,"\","/")</f>
        <v>/</v>
      </c>
    </row>
    <row r="68" spans="1:8" s="2" customFormat="1" x14ac:dyDescent="0.25">
      <c r="A68" s="12"/>
      <c r="B68" s="14"/>
      <c r="C68" s="14"/>
      <c r="D68" s="14"/>
      <c r="E68" s="9" t="str">
        <f>_xlfn.IFNA(VLOOKUP(B68,NOT_SUPPORTED_ARTICLE!C:C,1,FALSE),"")</f>
        <v/>
      </c>
      <c r="F68" s="44" t="str">
        <f t="shared" si="4"/>
        <v/>
      </c>
      <c r="G68" s="44" t="str">
        <f t="shared" si="3"/>
        <v>/</v>
      </c>
      <c r="H68" s="44" t="str">
        <f t="shared" si="5"/>
        <v>/</v>
      </c>
    </row>
    <row r="69" spans="1:8" s="2" customFormat="1" x14ac:dyDescent="0.25">
      <c r="A69" s="12"/>
      <c r="B69" s="14"/>
      <c r="C69" s="14"/>
      <c r="D69" s="14"/>
      <c r="E69" s="9" t="str">
        <f>_xlfn.IFNA(VLOOKUP(B69,NOT_SUPPORTED_ARTICLE!C:C,1,FALSE),"")</f>
        <v/>
      </c>
      <c r="F69" s="44" t="str">
        <f t="shared" si="4"/>
        <v/>
      </c>
      <c r="G69" s="44" t="str">
        <f t="shared" si="3"/>
        <v>/</v>
      </c>
      <c r="H69" s="44" t="str">
        <f t="shared" si="5"/>
        <v>/</v>
      </c>
    </row>
    <row r="70" spans="1:8" s="2" customFormat="1" x14ac:dyDescent="0.25">
      <c r="A70" s="12"/>
      <c r="B70" s="14"/>
      <c r="C70" s="14"/>
      <c r="D70" s="14"/>
      <c r="E70" s="9" t="str">
        <f>_xlfn.IFNA(VLOOKUP(B70,NOT_SUPPORTED_ARTICLE!C:C,1,FALSE),"")</f>
        <v/>
      </c>
      <c r="F70" s="44" t="str">
        <f t="shared" si="4"/>
        <v/>
      </c>
      <c r="G70" s="44" t="str">
        <f t="shared" si="3"/>
        <v>/</v>
      </c>
      <c r="H70" s="44" t="str">
        <f t="shared" si="5"/>
        <v>/</v>
      </c>
    </row>
    <row r="71" spans="1:8" s="2" customFormat="1" x14ac:dyDescent="0.25">
      <c r="A71" s="12"/>
      <c r="B71" s="14"/>
      <c r="C71" s="14"/>
      <c r="D71" s="14"/>
      <c r="E71" s="9" t="str">
        <f>_xlfn.IFNA(VLOOKUP(B71,NOT_SUPPORTED_ARTICLE!C:C,1,FALSE),"")</f>
        <v/>
      </c>
      <c r="F71" s="44" t="str">
        <f t="shared" si="4"/>
        <v/>
      </c>
      <c r="G71" s="44" t="str">
        <f t="shared" si="3"/>
        <v>/</v>
      </c>
      <c r="H71" s="44" t="str">
        <f t="shared" si="5"/>
        <v>/</v>
      </c>
    </row>
    <row r="72" spans="1:8" s="2" customFormat="1" x14ac:dyDescent="0.25">
      <c r="A72" s="12"/>
      <c r="B72" s="14"/>
      <c r="C72" s="14"/>
      <c r="D72" s="14"/>
      <c r="E72" s="9" t="str">
        <f>_xlfn.IFNA(VLOOKUP(B72,NOT_SUPPORTED_ARTICLE!C:C,1,FALSE),"")</f>
        <v/>
      </c>
      <c r="F72" s="44" t="str">
        <f t="shared" si="4"/>
        <v/>
      </c>
      <c r="G72" s="44" t="str">
        <f t="shared" si="3"/>
        <v>/</v>
      </c>
      <c r="H72" s="44" t="str">
        <f t="shared" si="5"/>
        <v>/</v>
      </c>
    </row>
    <row r="73" spans="1:8" s="2" customFormat="1" x14ac:dyDescent="0.25">
      <c r="A73" s="12"/>
      <c r="B73" s="14"/>
      <c r="C73" s="14"/>
      <c r="D73" s="14"/>
      <c r="E73" s="9" t="str">
        <f>_xlfn.IFNA(VLOOKUP(B73,NOT_SUPPORTED_ARTICLE!C:C,1,FALSE),"")</f>
        <v/>
      </c>
      <c r="F73" s="44" t="str">
        <f t="shared" si="4"/>
        <v/>
      </c>
      <c r="G73" s="44" t="str">
        <f t="shared" si="3"/>
        <v>/</v>
      </c>
      <c r="H73" s="44" t="str">
        <f t="shared" si="5"/>
        <v>/</v>
      </c>
    </row>
    <row r="74" spans="1:8" s="2" customFormat="1" x14ac:dyDescent="0.25">
      <c r="A74" s="12"/>
      <c r="B74" s="14"/>
      <c r="C74" s="14"/>
      <c r="D74" s="14"/>
      <c r="E74" s="9" t="str">
        <f>_xlfn.IFNA(VLOOKUP(B74,NOT_SUPPORTED_ARTICLE!C:C,1,FALSE),"")</f>
        <v/>
      </c>
      <c r="F74" s="44" t="str">
        <f t="shared" si="4"/>
        <v/>
      </c>
      <c r="G74" s="44" t="str">
        <f t="shared" si="3"/>
        <v>/</v>
      </c>
      <c r="H74" s="44" t="str">
        <f t="shared" si="5"/>
        <v>/</v>
      </c>
    </row>
    <row r="75" spans="1:8" s="2" customFormat="1" x14ac:dyDescent="0.25">
      <c r="A75" s="12"/>
      <c r="B75" s="14"/>
      <c r="C75" s="14"/>
      <c r="D75" s="14"/>
      <c r="E75" s="9" t="str">
        <f>_xlfn.IFNA(VLOOKUP(B75,NOT_SUPPORTED_ARTICLE!C:C,1,FALSE),"")</f>
        <v/>
      </c>
      <c r="F75" s="44" t="str">
        <f t="shared" si="4"/>
        <v/>
      </c>
      <c r="G75" s="44" t="str">
        <f t="shared" si="3"/>
        <v>/</v>
      </c>
      <c r="H75" s="44" t="str">
        <f t="shared" si="5"/>
        <v>/</v>
      </c>
    </row>
    <row r="76" spans="1:8" s="2" customFormat="1" x14ac:dyDescent="0.25">
      <c r="A76" s="12"/>
      <c r="B76" s="14"/>
      <c r="C76" s="14"/>
      <c r="D76" s="14"/>
      <c r="E76" s="9" t="str">
        <f>_xlfn.IFNA(VLOOKUP(B76,NOT_SUPPORTED_ARTICLE!C:C,1,FALSE),"")</f>
        <v/>
      </c>
      <c r="F76" s="44" t="str">
        <f t="shared" si="4"/>
        <v/>
      </c>
      <c r="G76" s="44" t="str">
        <f t="shared" si="3"/>
        <v>/</v>
      </c>
      <c r="H76" s="44" t="str">
        <f t="shared" si="5"/>
        <v>/</v>
      </c>
    </row>
    <row r="77" spans="1:8" s="2" customFormat="1" x14ac:dyDescent="0.25">
      <c r="A77" s="12"/>
      <c r="B77" s="14"/>
      <c r="C77" s="14"/>
      <c r="D77" s="14"/>
      <c r="E77" s="9" t="str">
        <f>_xlfn.IFNA(VLOOKUP(B77,NOT_SUPPORTED_ARTICLE!C:C,1,FALSE),"")</f>
        <v/>
      </c>
      <c r="F77" s="44" t="str">
        <f t="shared" si="4"/>
        <v/>
      </c>
      <c r="G77" s="44" t="str">
        <f t="shared" si="3"/>
        <v>/</v>
      </c>
      <c r="H77" s="44" t="str">
        <f t="shared" si="5"/>
        <v>/</v>
      </c>
    </row>
    <row r="78" spans="1:8" s="2" customFormat="1" x14ac:dyDescent="0.25">
      <c r="A78" s="12"/>
      <c r="B78" s="14"/>
      <c r="C78" s="14"/>
      <c r="D78" s="14"/>
      <c r="E78" s="9" t="str">
        <f>_xlfn.IFNA(VLOOKUP(B78,NOT_SUPPORTED_ARTICLE!C:C,1,FALSE),"")</f>
        <v/>
      </c>
      <c r="F78" s="44" t="str">
        <f t="shared" si="4"/>
        <v/>
      </c>
      <c r="G78" s="44" t="str">
        <f t="shared" si="3"/>
        <v>/</v>
      </c>
      <c r="H78" s="44" t="str">
        <f t="shared" si="5"/>
        <v>/</v>
      </c>
    </row>
    <row r="79" spans="1:8" s="2" customFormat="1" x14ac:dyDescent="0.25">
      <c r="A79" s="12"/>
      <c r="B79" s="14"/>
      <c r="C79" s="14"/>
      <c r="D79" s="14"/>
      <c r="E79" s="9" t="str">
        <f>_xlfn.IFNA(VLOOKUP(B79,NOT_SUPPORTED_ARTICLE!C:C,1,FALSE),"")</f>
        <v/>
      </c>
      <c r="F79" s="44" t="str">
        <f t="shared" si="4"/>
        <v/>
      </c>
      <c r="G79" s="44" t="str">
        <f t="shared" si="3"/>
        <v>/</v>
      </c>
      <c r="H79" s="44" t="str">
        <f t="shared" si="5"/>
        <v>/</v>
      </c>
    </row>
    <row r="80" spans="1:8" s="2" customFormat="1" x14ac:dyDescent="0.25">
      <c r="A80" s="12"/>
      <c r="B80" s="14"/>
      <c r="C80" s="14"/>
      <c r="D80" s="14"/>
      <c r="E80" s="9" t="str">
        <f>_xlfn.IFNA(VLOOKUP(B80,NOT_SUPPORTED_ARTICLE!C:C,1,FALSE),"")</f>
        <v/>
      </c>
      <c r="F80" s="44" t="str">
        <f t="shared" si="4"/>
        <v/>
      </c>
      <c r="G80" s="44" t="str">
        <f t="shared" si="3"/>
        <v>/</v>
      </c>
      <c r="H80" s="44" t="str">
        <f t="shared" si="5"/>
        <v>/</v>
      </c>
    </row>
    <row r="81" spans="1:8" s="2" customFormat="1" x14ac:dyDescent="0.25">
      <c r="A81" s="12"/>
      <c r="B81" s="14"/>
      <c r="C81" s="14"/>
      <c r="D81" s="14"/>
      <c r="E81" s="9" t="str">
        <f>_xlfn.IFNA(VLOOKUP(B81,NOT_SUPPORTED_ARTICLE!C:C,1,FALSE),"")</f>
        <v/>
      </c>
      <c r="F81" s="44" t="str">
        <f t="shared" si="4"/>
        <v/>
      </c>
      <c r="G81" s="44" t="str">
        <f t="shared" si="3"/>
        <v>/</v>
      </c>
      <c r="H81" s="44" t="str">
        <f t="shared" si="5"/>
        <v>/</v>
      </c>
    </row>
    <row r="82" spans="1:8" s="2" customFormat="1" x14ac:dyDescent="0.25">
      <c r="A82" s="12"/>
      <c r="B82" s="14"/>
      <c r="C82" s="14"/>
      <c r="D82" s="14"/>
      <c r="E82" s="9" t="str">
        <f>_xlfn.IFNA(VLOOKUP(B82,NOT_SUPPORTED_ARTICLE!C:C,1,FALSE),"")</f>
        <v/>
      </c>
      <c r="F82" s="44" t="str">
        <f t="shared" si="4"/>
        <v/>
      </c>
      <c r="G82" s="44" t="str">
        <f t="shared" si="3"/>
        <v>/</v>
      </c>
      <c r="H82" s="44" t="str">
        <f t="shared" si="5"/>
        <v>/</v>
      </c>
    </row>
    <row r="83" spans="1:8" s="2" customFormat="1" x14ac:dyDescent="0.25">
      <c r="A83" s="12"/>
      <c r="B83" s="14"/>
      <c r="C83" s="14"/>
      <c r="D83" s="14"/>
      <c r="E83" s="9" t="str">
        <f>_xlfn.IFNA(VLOOKUP(B83,NOT_SUPPORTED_ARTICLE!C:C,1,FALSE),"")</f>
        <v/>
      </c>
      <c r="F83" s="44" t="str">
        <f t="shared" si="4"/>
        <v/>
      </c>
      <c r="G83" s="44" t="str">
        <f t="shared" si="3"/>
        <v>/</v>
      </c>
      <c r="H83" s="44" t="str">
        <f t="shared" si="5"/>
        <v>/</v>
      </c>
    </row>
    <row r="84" spans="1:8" s="2" customFormat="1" x14ac:dyDescent="0.25">
      <c r="A84" s="12"/>
      <c r="B84" s="14"/>
      <c r="C84" s="14"/>
      <c r="D84" s="14"/>
      <c r="E84" s="9" t="str">
        <f>_xlfn.IFNA(VLOOKUP(B84,NOT_SUPPORTED_ARTICLE!C:C,1,FALSE),"")</f>
        <v/>
      </c>
      <c r="F84" s="44" t="str">
        <f t="shared" si="4"/>
        <v/>
      </c>
      <c r="G84" s="44" t="str">
        <f t="shared" si="3"/>
        <v>/</v>
      </c>
      <c r="H84" s="44" t="str">
        <f t="shared" si="5"/>
        <v>/</v>
      </c>
    </row>
    <row r="85" spans="1:8" s="2" customFormat="1" x14ac:dyDescent="0.25">
      <c r="A85" s="12"/>
      <c r="B85" s="14"/>
      <c r="C85" s="14"/>
      <c r="D85" s="14"/>
      <c r="E85" s="9" t="str">
        <f>_xlfn.IFNA(VLOOKUP(B85,NOT_SUPPORTED_ARTICLE!C:C,1,FALSE),"")</f>
        <v/>
      </c>
      <c r="F85" s="44" t="str">
        <f t="shared" si="4"/>
        <v/>
      </c>
      <c r="G85" s="44" t="str">
        <f t="shared" si="3"/>
        <v>/</v>
      </c>
      <c r="H85" s="44" t="str">
        <f t="shared" si="5"/>
        <v>/</v>
      </c>
    </row>
    <row r="86" spans="1:8" s="2" customFormat="1" x14ac:dyDescent="0.25">
      <c r="A86" s="12"/>
      <c r="B86" s="14"/>
      <c r="C86" s="14"/>
      <c r="D86" s="14"/>
      <c r="E86" s="9" t="str">
        <f>_xlfn.IFNA(VLOOKUP(B86,NOT_SUPPORTED_ARTICLE!C:C,1,FALSE),"")</f>
        <v/>
      </c>
      <c r="F86" s="44" t="str">
        <f t="shared" si="4"/>
        <v/>
      </c>
      <c r="G86" s="44" t="str">
        <f t="shared" si="3"/>
        <v>/</v>
      </c>
      <c r="H86" s="44" t="str">
        <f t="shared" si="5"/>
        <v>/</v>
      </c>
    </row>
    <row r="87" spans="1:8" s="2" customFormat="1" x14ac:dyDescent="0.25">
      <c r="A87" s="12"/>
      <c r="B87" s="14"/>
      <c r="C87" s="14"/>
      <c r="D87" s="14"/>
      <c r="E87" s="9" t="str">
        <f>_xlfn.IFNA(VLOOKUP(B87,NOT_SUPPORTED_ARTICLE!C:C,1,FALSE),"")</f>
        <v/>
      </c>
      <c r="F87" s="44" t="str">
        <f t="shared" si="4"/>
        <v/>
      </c>
      <c r="G87" s="44" t="str">
        <f t="shared" si="3"/>
        <v>/</v>
      </c>
      <c r="H87" s="44" t="str">
        <f t="shared" si="5"/>
        <v>/</v>
      </c>
    </row>
    <row r="88" spans="1:8" s="2" customFormat="1" x14ac:dyDescent="0.25">
      <c r="A88" s="12"/>
      <c r="B88" s="14"/>
      <c r="C88" s="14"/>
      <c r="D88" s="14"/>
      <c r="E88" s="9" t="str">
        <f>_xlfn.IFNA(VLOOKUP(B88,NOT_SUPPORTED_ARTICLE!C:C,1,FALSE),"")</f>
        <v/>
      </c>
      <c r="F88" s="44" t="str">
        <f t="shared" si="4"/>
        <v/>
      </c>
      <c r="G88" s="44" t="str">
        <f t="shared" si="3"/>
        <v>/</v>
      </c>
      <c r="H88" s="44" t="str">
        <f t="shared" si="5"/>
        <v>/</v>
      </c>
    </row>
    <row r="89" spans="1:8" s="2" customFormat="1" x14ac:dyDescent="0.25">
      <c r="A89" s="12"/>
      <c r="B89" s="14"/>
      <c r="C89" s="14"/>
      <c r="D89" s="14"/>
      <c r="E89" s="9" t="str">
        <f>_xlfn.IFNA(VLOOKUP(B89,NOT_SUPPORTED_ARTICLE!C:C,1,FALSE),"")</f>
        <v/>
      </c>
      <c r="F89" s="44" t="str">
        <f t="shared" si="4"/>
        <v/>
      </c>
      <c r="G89" s="44" t="str">
        <f t="shared" si="3"/>
        <v>/</v>
      </c>
      <c r="H89" s="44" t="str">
        <f t="shared" si="5"/>
        <v>/</v>
      </c>
    </row>
    <row r="90" spans="1:8" s="2" customFormat="1" x14ac:dyDescent="0.25">
      <c r="A90" s="12"/>
      <c r="B90" s="14"/>
      <c r="C90" s="14"/>
      <c r="D90" s="14"/>
      <c r="E90" s="9" t="str">
        <f>_xlfn.IFNA(VLOOKUP(B90,NOT_SUPPORTED_ARTICLE!C:C,1,FALSE),"")</f>
        <v/>
      </c>
      <c r="F90" s="44" t="str">
        <f t="shared" si="4"/>
        <v/>
      </c>
      <c r="G90" s="44" t="str">
        <f t="shared" si="3"/>
        <v>/</v>
      </c>
      <c r="H90" s="44" t="str">
        <f t="shared" si="5"/>
        <v>/</v>
      </c>
    </row>
    <row r="91" spans="1:8" s="2" customFormat="1" x14ac:dyDescent="0.25">
      <c r="A91" s="12"/>
      <c r="B91" s="14"/>
      <c r="C91" s="14"/>
      <c r="D91" s="14"/>
      <c r="E91" s="9" t="str">
        <f>_xlfn.IFNA(VLOOKUP(B91,NOT_SUPPORTED_ARTICLE!C:C,1,FALSE),"")</f>
        <v/>
      </c>
      <c r="F91" s="44" t="str">
        <f t="shared" si="4"/>
        <v/>
      </c>
      <c r="G91" s="44" t="str">
        <f t="shared" si="3"/>
        <v>/</v>
      </c>
      <c r="H91" s="44" t="str">
        <f t="shared" si="5"/>
        <v>/</v>
      </c>
    </row>
    <row r="92" spans="1:8" s="2" customFormat="1" x14ac:dyDescent="0.25">
      <c r="A92" s="12"/>
      <c r="B92" s="14"/>
      <c r="C92" s="14"/>
      <c r="D92" s="14"/>
      <c r="E92" s="9" t="str">
        <f>_xlfn.IFNA(VLOOKUP(B92,NOT_SUPPORTED_ARTICLE!C:C,1,FALSE),"")</f>
        <v/>
      </c>
      <c r="F92" s="44" t="str">
        <f t="shared" si="4"/>
        <v/>
      </c>
      <c r="G92" s="44" t="str">
        <f t="shared" si="3"/>
        <v>/</v>
      </c>
      <c r="H92" s="44" t="str">
        <f t="shared" si="5"/>
        <v>/</v>
      </c>
    </row>
    <row r="93" spans="1:8" s="2" customFormat="1" x14ac:dyDescent="0.25">
      <c r="A93" s="12"/>
      <c r="B93" s="14"/>
      <c r="C93" s="14"/>
      <c r="D93" s="14"/>
      <c r="E93" s="9" t="str">
        <f>_xlfn.IFNA(VLOOKUP(B93,NOT_SUPPORTED_ARTICLE!C:C,1,FALSE),"")</f>
        <v/>
      </c>
      <c r="F93" s="44" t="str">
        <f t="shared" si="4"/>
        <v/>
      </c>
      <c r="G93" s="44" t="str">
        <f t="shared" si="3"/>
        <v>/</v>
      </c>
      <c r="H93" s="44" t="str">
        <f t="shared" si="5"/>
        <v>/</v>
      </c>
    </row>
    <row r="94" spans="1:8" s="2" customFormat="1" x14ac:dyDescent="0.25">
      <c r="A94" s="12"/>
      <c r="B94" s="14"/>
      <c r="C94" s="14"/>
      <c r="D94" s="14"/>
      <c r="E94" s="9" t="str">
        <f>_xlfn.IFNA(VLOOKUP(B94,NOT_SUPPORTED_ARTICLE!C:C,1,FALSE),"")</f>
        <v/>
      </c>
      <c r="F94" s="44" t="str">
        <f t="shared" si="4"/>
        <v/>
      </c>
      <c r="G94" s="44" t="str">
        <f t="shared" si="3"/>
        <v>/</v>
      </c>
      <c r="H94" s="44" t="str">
        <f t="shared" si="5"/>
        <v>/</v>
      </c>
    </row>
    <row r="95" spans="1:8" s="2" customFormat="1" x14ac:dyDescent="0.25">
      <c r="A95" s="12"/>
      <c r="B95" s="14"/>
      <c r="C95" s="14"/>
      <c r="D95" s="14"/>
      <c r="E95" s="9" t="str">
        <f>_xlfn.IFNA(VLOOKUP(B95,NOT_SUPPORTED_ARTICLE!C:C,1,FALSE),"")</f>
        <v/>
      </c>
      <c r="F95" s="44" t="str">
        <f t="shared" si="4"/>
        <v/>
      </c>
      <c r="G95" s="44" t="str">
        <f t="shared" si="3"/>
        <v>/</v>
      </c>
      <c r="H95" s="44" t="str">
        <f t="shared" si="5"/>
        <v>/</v>
      </c>
    </row>
    <row r="96" spans="1:8" s="2" customFormat="1" x14ac:dyDescent="0.25">
      <c r="A96" s="12"/>
      <c r="B96" s="14"/>
      <c r="C96" s="14"/>
      <c r="D96" s="14"/>
      <c r="E96" s="9" t="str">
        <f>_xlfn.IFNA(VLOOKUP(B96,NOT_SUPPORTED_ARTICLE!C:C,1,FALSE),"")</f>
        <v/>
      </c>
      <c r="F96" s="44" t="str">
        <f t="shared" si="4"/>
        <v/>
      </c>
      <c r="G96" s="44" t="str">
        <f t="shared" si="3"/>
        <v>/</v>
      </c>
      <c r="H96" s="44" t="str">
        <f t="shared" si="5"/>
        <v>/</v>
      </c>
    </row>
    <row r="97" spans="1:8" s="2" customFormat="1" x14ac:dyDescent="0.25">
      <c r="A97" s="12"/>
      <c r="B97" s="14"/>
      <c r="C97" s="14"/>
      <c r="D97" s="14"/>
      <c r="E97" s="9" t="str">
        <f>_xlfn.IFNA(VLOOKUP(B97,NOT_SUPPORTED_ARTICLE!C:C,1,FALSE),"")</f>
        <v/>
      </c>
      <c r="F97" s="44" t="str">
        <f t="shared" si="4"/>
        <v/>
      </c>
      <c r="G97" s="44" t="str">
        <f t="shared" si="3"/>
        <v>/</v>
      </c>
      <c r="H97" s="44" t="str">
        <f t="shared" si="5"/>
        <v>/</v>
      </c>
    </row>
    <row r="98" spans="1:8" s="2" customFormat="1" x14ac:dyDescent="0.25">
      <c r="A98" s="12"/>
      <c r="B98" s="14"/>
      <c r="C98" s="14"/>
      <c r="D98" s="14"/>
      <c r="E98" s="9" t="str">
        <f>_xlfn.IFNA(VLOOKUP(B98,NOT_SUPPORTED_ARTICLE!C:C,1,FALSE),"")</f>
        <v/>
      </c>
      <c r="F98" s="44" t="str">
        <f t="shared" si="4"/>
        <v/>
      </c>
      <c r="G98" s="44" t="str">
        <f t="shared" si="3"/>
        <v>/</v>
      </c>
      <c r="H98" s="44" t="str">
        <f t="shared" si="5"/>
        <v>/</v>
      </c>
    </row>
    <row r="99" spans="1:8" s="2" customFormat="1" x14ac:dyDescent="0.25">
      <c r="A99" s="12"/>
      <c r="B99" s="14"/>
      <c r="C99" s="14"/>
      <c r="D99" s="14"/>
      <c r="E99" s="9" t="str">
        <f>_xlfn.IFNA(VLOOKUP(B99,NOT_SUPPORTED_ARTICLE!C:C,1,FALSE),"")</f>
        <v/>
      </c>
      <c r="F99" s="44" t="str">
        <f t="shared" si="4"/>
        <v/>
      </c>
      <c r="G99" s="44" t="str">
        <f t="shared" si="3"/>
        <v>/</v>
      </c>
      <c r="H99" s="44" t="str">
        <f t="shared" si="5"/>
        <v>/</v>
      </c>
    </row>
    <row r="100" spans="1:8" s="2" customFormat="1" x14ac:dyDescent="0.25">
      <c r="A100" s="12"/>
      <c r="B100" s="14"/>
      <c r="C100" s="14"/>
      <c r="D100" s="14"/>
      <c r="E100" s="9" t="str">
        <f>_xlfn.IFNA(VLOOKUP(B100,NOT_SUPPORTED_ARTICLE!C:C,1,FALSE),"")</f>
        <v/>
      </c>
      <c r="F100" s="44" t="str">
        <f t="shared" si="4"/>
        <v/>
      </c>
      <c r="G100" s="44" t="str">
        <f t="shared" si="3"/>
        <v>/</v>
      </c>
      <c r="H100" s="44" t="str">
        <f t="shared" si="5"/>
        <v>/</v>
      </c>
    </row>
    <row r="101" spans="1:8" s="2" customFormat="1" x14ac:dyDescent="0.25">
      <c r="A101" s="12"/>
      <c r="B101" s="14"/>
      <c r="C101" s="14"/>
      <c r="D101" s="14"/>
      <c r="E101" s="9" t="str">
        <f>_xlfn.IFNA(VLOOKUP(B101,NOT_SUPPORTED_ARTICLE!C:C,1,FALSE),"")</f>
        <v/>
      </c>
      <c r="F101" s="44" t="str">
        <f t="shared" si="4"/>
        <v/>
      </c>
      <c r="G101" s="44" t="str">
        <f t="shared" si="3"/>
        <v>/</v>
      </c>
      <c r="H101" s="44" t="str">
        <f t="shared" si="5"/>
        <v>/</v>
      </c>
    </row>
    <row r="102" spans="1:8" s="2" customFormat="1" x14ac:dyDescent="0.25">
      <c r="A102" s="12"/>
      <c r="B102" s="14"/>
      <c r="C102" s="14"/>
      <c r="D102" s="14"/>
      <c r="E102" s="9" t="str">
        <f>_xlfn.IFNA(VLOOKUP(B102,NOT_SUPPORTED_ARTICLE!C:C,1,FALSE),"")</f>
        <v/>
      </c>
      <c r="F102" s="44" t="str">
        <f t="shared" si="4"/>
        <v/>
      </c>
      <c r="G102" s="44" t="str">
        <f t="shared" si="3"/>
        <v>/</v>
      </c>
      <c r="H102" s="44" t="str">
        <f t="shared" si="5"/>
        <v>/</v>
      </c>
    </row>
    <row r="103" spans="1:8" s="2" customFormat="1" x14ac:dyDescent="0.25">
      <c r="A103" s="12"/>
      <c r="B103" s="14"/>
      <c r="C103" s="14"/>
      <c r="D103" s="14"/>
      <c r="E103" s="9" t="str">
        <f>_xlfn.IFNA(VLOOKUP(B103,NOT_SUPPORTED_ARTICLE!C:C,1,FALSE),"")</f>
        <v/>
      </c>
      <c r="F103" s="44" t="str">
        <f>SUBSTITUTE(D103,"\","/")</f>
        <v/>
      </c>
      <c r="G103" s="44" t="str">
        <f t="shared" si="3"/>
        <v>/</v>
      </c>
      <c r="H103" s="44" t="str">
        <f>SUBSTITUTE(D103 &amp; "/" &amp; B103,"\","/")</f>
        <v>/</v>
      </c>
    </row>
    <row r="104" spans="1:8" s="2" customFormat="1" x14ac:dyDescent="0.25">
      <c r="A104" s="12"/>
      <c r="B104" s="14"/>
      <c r="C104" s="14"/>
      <c r="D104" s="14"/>
      <c r="E104" s="9" t="str">
        <f>_xlfn.IFNA(VLOOKUP(B104,NOT_SUPPORTED_ARTICLE!C:C,1,FALSE),"")</f>
        <v/>
      </c>
      <c r="F104" s="44" t="str">
        <f t="shared" ref="F104:F128" si="6">SUBSTITUTE(D104,"\","/")</f>
        <v/>
      </c>
      <c r="G104" s="44" t="str">
        <f t="shared" si="3"/>
        <v>/</v>
      </c>
      <c r="H104" s="44" t="str">
        <f t="shared" ref="H104:H128" si="7">SUBSTITUTE(D104 &amp; "/" &amp; B104,"\","/")</f>
        <v>/</v>
      </c>
    </row>
    <row r="105" spans="1:8" s="2" customFormat="1" x14ac:dyDescent="0.25">
      <c r="A105" s="12"/>
      <c r="B105" s="14"/>
      <c r="C105" s="14"/>
      <c r="D105" s="14"/>
      <c r="E105" s="9" t="str">
        <f>_xlfn.IFNA(VLOOKUP(B105,NOT_SUPPORTED_ARTICLE!C:C,1,FALSE),"")</f>
        <v/>
      </c>
      <c r="F105" s="44" t="str">
        <f t="shared" si="6"/>
        <v/>
      </c>
      <c r="G105" s="44" t="str">
        <f t="shared" si="3"/>
        <v>/</v>
      </c>
      <c r="H105" s="44" t="str">
        <f t="shared" si="7"/>
        <v>/</v>
      </c>
    </row>
    <row r="106" spans="1:8" s="2" customFormat="1" x14ac:dyDescent="0.25">
      <c r="A106" s="12"/>
      <c r="B106" s="14"/>
      <c r="C106" s="14"/>
      <c r="D106" s="14"/>
      <c r="E106" s="9" t="str">
        <f>_xlfn.IFNA(VLOOKUP(B106,NOT_SUPPORTED_ARTICLE!C:C,1,FALSE),"")</f>
        <v/>
      </c>
      <c r="F106" s="44" t="str">
        <f t="shared" si="6"/>
        <v/>
      </c>
      <c r="G106" s="44" t="str">
        <f t="shared" si="3"/>
        <v>/</v>
      </c>
      <c r="H106" s="44" t="str">
        <f t="shared" si="7"/>
        <v>/</v>
      </c>
    </row>
    <row r="107" spans="1:8" s="2" customFormat="1" x14ac:dyDescent="0.25">
      <c r="A107" s="12"/>
      <c r="B107" s="14"/>
      <c r="C107" s="14"/>
      <c r="D107" s="14"/>
      <c r="E107" s="9" t="str">
        <f>_xlfn.IFNA(VLOOKUP(B107,NOT_SUPPORTED_ARTICLE!C:C,1,FALSE),"")</f>
        <v/>
      </c>
      <c r="F107" s="44" t="str">
        <f t="shared" si="6"/>
        <v/>
      </c>
      <c r="G107" s="44" t="str">
        <f t="shared" si="3"/>
        <v>/</v>
      </c>
      <c r="H107" s="44" t="str">
        <f t="shared" si="7"/>
        <v>/</v>
      </c>
    </row>
    <row r="108" spans="1:8" s="2" customFormat="1" x14ac:dyDescent="0.25">
      <c r="A108" s="12"/>
      <c r="B108" s="14"/>
      <c r="C108" s="14"/>
      <c r="D108" s="14"/>
      <c r="E108" s="9" t="str">
        <f>_xlfn.IFNA(VLOOKUP(B108,NOT_SUPPORTED_ARTICLE!C:C,1,FALSE),"")</f>
        <v/>
      </c>
      <c r="F108" s="44" t="str">
        <f t="shared" si="6"/>
        <v/>
      </c>
      <c r="G108" s="44" t="str">
        <f t="shared" si="3"/>
        <v>/</v>
      </c>
      <c r="H108" s="44" t="str">
        <f t="shared" si="7"/>
        <v>/</v>
      </c>
    </row>
    <row r="109" spans="1:8" s="2" customFormat="1" x14ac:dyDescent="0.25">
      <c r="A109" s="12"/>
      <c r="B109" s="14"/>
      <c r="C109" s="14"/>
      <c r="D109" s="14"/>
      <c r="E109" s="9" t="str">
        <f>_xlfn.IFNA(VLOOKUP(B109,NOT_SUPPORTED_ARTICLE!C:C,1,FALSE),"")</f>
        <v/>
      </c>
      <c r="F109" s="44" t="str">
        <f t="shared" si="6"/>
        <v/>
      </c>
      <c r="G109" s="44" t="str">
        <f t="shared" si="3"/>
        <v>/</v>
      </c>
      <c r="H109" s="44" t="str">
        <f t="shared" si="7"/>
        <v>/</v>
      </c>
    </row>
    <row r="110" spans="1:8" s="2" customFormat="1" x14ac:dyDescent="0.25">
      <c r="A110" s="12"/>
      <c r="B110" s="14"/>
      <c r="C110" s="14"/>
      <c r="D110" s="14"/>
      <c r="E110" s="9" t="str">
        <f>_xlfn.IFNA(VLOOKUP(B110,NOT_SUPPORTED_ARTICLE!C:C,1,FALSE),"")</f>
        <v/>
      </c>
      <c r="F110" s="44" t="str">
        <f t="shared" si="6"/>
        <v/>
      </c>
      <c r="G110" s="44" t="str">
        <f t="shared" si="3"/>
        <v>/</v>
      </c>
      <c r="H110" s="44" t="str">
        <f t="shared" si="7"/>
        <v>/</v>
      </c>
    </row>
    <row r="111" spans="1:8" s="2" customFormat="1" x14ac:dyDescent="0.25">
      <c r="A111" s="12"/>
      <c r="B111" s="14"/>
      <c r="C111" s="14"/>
      <c r="D111" s="14"/>
      <c r="E111" s="9" t="str">
        <f>_xlfn.IFNA(VLOOKUP(B111,NOT_SUPPORTED_ARTICLE!C:C,1,FALSE),"")</f>
        <v/>
      </c>
      <c r="F111" s="44" t="str">
        <f t="shared" si="6"/>
        <v/>
      </c>
      <c r="G111" s="44" t="str">
        <f t="shared" si="3"/>
        <v>/</v>
      </c>
      <c r="H111" s="44" t="str">
        <f t="shared" si="7"/>
        <v>/</v>
      </c>
    </row>
    <row r="112" spans="1:8" s="2" customFormat="1" x14ac:dyDescent="0.25">
      <c r="A112" s="12"/>
      <c r="B112" s="14"/>
      <c r="C112" s="14"/>
      <c r="D112" s="14"/>
      <c r="E112" s="9" t="str">
        <f>_xlfn.IFNA(VLOOKUP(B112,NOT_SUPPORTED_ARTICLE!C:C,1,FALSE),"")</f>
        <v/>
      </c>
      <c r="F112" s="44" t="str">
        <f t="shared" si="6"/>
        <v/>
      </c>
      <c r="G112" s="44" t="str">
        <f t="shared" si="3"/>
        <v>/</v>
      </c>
      <c r="H112" s="44" t="str">
        <f t="shared" si="7"/>
        <v>/</v>
      </c>
    </row>
    <row r="113" spans="1:8" s="2" customFormat="1" x14ac:dyDescent="0.25">
      <c r="A113" s="12"/>
      <c r="B113" s="14"/>
      <c r="C113" s="14"/>
      <c r="D113" s="14"/>
      <c r="E113" s="9" t="str">
        <f>_xlfn.IFNA(VLOOKUP(B113,NOT_SUPPORTED_ARTICLE!C:C,1,FALSE),"")</f>
        <v/>
      </c>
      <c r="F113" s="44" t="str">
        <f t="shared" si="6"/>
        <v/>
      </c>
      <c r="G113" s="44" t="str">
        <f t="shared" si="3"/>
        <v>/</v>
      </c>
      <c r="H113" s="44" t="str">
        <f t="shared" si="7"/>
        <v>/</v>
      </c>
    </row>
    <row r="114" spans="1:8" s="2" customFormat="1" x14ac:dyDescent="0.25">
      <c r="A114" s="12"/>
      <c r="B114" s="14"/>
      <c r="C114" s="14"/>
      <c r="D114" s="14"/>
      <c r="E114" s="9" t="str">
        <f>_xlfn.IFNA(VLOOKUP(B114,NOT_SUPPORTED_ARTICLE!C:C,1,FALSE),"")</f>
        <v/>
      </c>
      <c r="F114" s="44" t="str">
        <f t="shared" si="6"/>
        <v/>
      </c>
      <c r="G114" s="44" t="str">
        <f t="shared" si="3"/>
        <v>/</v>
      </c>
      <c r="H114" s="44" t="str">
        <f t="shared" si="7"/>
        <v>/</v>
      </c>
    </row>
    <row r="115" spans="1:8" s="2" customFormat="1" x14ac:dyDescent="0.25">
      <c r="A115" s="12"/>
      <c r="B115" s="14"/>
      <c r="C115" s="14"/>
      <c r="D115" s="14"/>
      <c r="E115" s="9" t="str">
        <f>_xlfn.IFNA(VLOOKUP(B115,NOT_SUPPORTED_ARTICLE!C:C,1,FALSE),"")</f>
        <v/>
      </c>
      <c r="F115" s="44" t="str">
        <f t="shared" si="6"/>
        <v/>
      </c>
      <c r="G115" s="44" t="str">
        <f t="shared" si="3"/>
        <v>/</v>
      </c>
      <c r="H115" s="44" t="str">
        <f t="shared" si="7"/>
        <v>/</v>
      </c>
    </row>
    <row r="116" spans="1:8" s="2" customFormat="1" x14ac:dyDescent="0.25">
      <c r="A116" s="12"/>
      <c r="B116" s="14"/>
      <c r="C116" s="14"/>
      <c r="D116" s="14"/>
      <c r="E116" s="9" t="str">
        <f>_xlfn.IFNA(VLOOKUP(B116,NOT_SUPPORTED_ARTICLE!C:C,1,FALSE),"")</f>
        <v/>
      </c>
      <c r="F116" s="44" t="str">
        <f t="shared" si="6"/>
        <v/>
      </c>
      <c r="G116" s="44" t="str">
        <f t="shared" si="3"/>
        <v>/</v>
      </c>
      <c r="H116" s="44" t="str">
        <f t="shared" si="7"/>
        <v>/</v>
      </c>
    </row>
    <row r="117" spans="1:8" s="2" customFormat="1" x14ac:dyDescent="0.25">
      <c r="A117" s="12"/>
      <c r="B117" s="14"/>
      <c r="C117" s="14"/>
      <c r="D117" s="14"/>
      <c r="E117" s="9" t="str">
        <f>_xlfn.IFNA(VLOOKUP(B117,NOT_SUPPORTED_ARTICLE!C:C,1,FALSE),"")</f>
        <v/>
      </c>
      <c r="F117" s="44" t="str">
        <f t="shared" si="6"/>
        <v/>
      </c>
      <c r="G117" s="44" t="str">
        <f t="shared" si="3"/>
        <v>/</v>
      </c>
      <c r="H117" s="44" t="str">
        <f t="shared" si="7"/>
        <v>/</v>
      </c>
    </row>
    <row r="118" spans="1:8" s="2" customFormat="1" x14ac:dyDescent="0.25">
      <c r="A118" s="12"/>
      <c r="B118" s="14"/>
      <c r="C118" s="14"/>
      <c r="D118" s="14"/>
      <c r="E118" s="9" t="str">
        <f>_xlfn.IFNA(VLOOKUP(B118,NOT_SUPPORTED_ARTICLE!C:C,1,FALSE),"")</f>
        <v/>
      </c>
      <c r="F118" s="44" t="str">
        <f t="shared" si="6"/>
        <v/>
      </c>
      <c r="G118" s="44" t="str">
        <f t="shared" si="3"/>
        <v>/</v>
      </c>
      <c r="H118" s="44" t="str">
        <f t="shared" si="7"/>
        <v>/</v>
      </c>
    </row>
    <row r="119" spans="1:8" s="2" customFormat="1" x14ac:dyDescent="0.25">
      <c r="A119" s="12"/>
      <c r="B119" s="14"/>
      <c r="C119" s="14"/>
      <c r="D119" s="14"/>
      <c r="E119" s="9" t="str">
        <f>_xlfn.IFNA(VLOOKUP(B119,NOT_SUPPORTED_ARTICLE!C:C,1,FALSE),"")</f>
        <v/>
      </c>
      <c r="F119" s="44" t="str">
        <f t="shared" si="6"/>
        <v/>
      </c>
      <c r="G119" s="44" t="str">
        <f t="shared" si="3"/>
        <v>/</v>
      </c>
      <c r="H119" s="44" t="str">
        <f t="shared" si="7"/>
        <v>/</v>
      </c>
    </row>
    <row r="120" spans="1:8" s="2" customFormat="1" x14ac:dyDescent="0.25">
      <c r="A120" s="12"/>
      <c r="B120" s="14"/>
      <c r="C120" s="14"/>
      <c r="D120" s="14"/>
      <c r="E120" s="9" t="str">
        <f>_xlfn.IFNA(VLOOKUP(B120,NOT_SUPPORTED_ARTICLE!C:C,1,FALSE),"")</f>
        <v/>
      </c>
      <c r="F120" s="44" t="str">
        <f t="shared" si="6"/>
        <v/>
      </c>
      <c r="G120" s="44" t="str">
        <f t="shared" si="3"/>
        <v>/</v>
      </c>
      <c r="H120" s="44" t="str">
        <f t="shared" si="7"/>
        <v>/</v>
      </c>
    </row>
    <row r="121" spans="1:8" s="2" customFormat="1" x14ac:dyDescent="0.25">
      <c r="A121" s="12"/>
      <c r="B121" s="14"/>
      <c r="C121" s="14"/>
      <c r="D121" s="14"/>
      <c r="E121" s="9" t="str">
        <f>_xlfn.IFNA(VLOOKUP(B121,NOT_SUPPORTED_ARTICLE!C:C,1,FALSE),"")</f>
        <v/>
      </c>
      <c r="F121" s="44" t="str">
        <f t="shared" si="6"/>
        <v/>
      </c>
      <c r="G121" s="44" t="str">
        <f t="shared" si="3"/>
        <v>/</v>
      </c>
      <c r="H121" s="44" t="str">
        <f t="shared" si="7"/>
        <v>/</v>
      </c>
    </row>
    <row r="122" spans="1:8" s="2" customFormat="1" x14ac:dyDescent="0.25">
      <c r="A122" s="12"/>
      <c r="B122" s="14"/>
      <c r="C122" s="14"/>
      <c r="D122" s="14"/>
      <c r="E122" s="9" t="str">
        <f>_xlfn.IFNA(VLOOKUP(B122,NOT_SUPPORTED_ARTICLE!C:C,1,FALSE),"")</f>
        <v/>
      </c>
      <c r="F122" s="44" t="str">
        <f t="shared" si="6"/>
        <v/>
      </c>
      <c r="G122" s="44" t="str">
        <f t="shared" si="3"/>
        <v>/</v>
      </c>
      <c r="H122" s="44" t="str">
        <f t="shared" si="7"/>
        <v>/</v>
      </c>
    </row>
    <row r="123" spans="1:8" s="2" customFormat="1" x14ac:dyDescent="0.25">
      <c r="A123" s="12"/>
      <c r="B123" s="14"/>
      <c r="C123" s="14"/>
      <c r="D123" s="14"/>
      <c r="E123" s="9" t="str">
        <f>_xlfn.IFNA(VLOOKUP(B123,NOT_SUPPORTED_ARTICLE!C:C,1,FALSE),"")</f>
        <v/>
      </c>
      <c r="F123" s="44" t="str">
        <f t="shared" si="6"/>
        <v/>
      </c>
      <c r="G123" s="44" t="str">
        <f t="shared" si="3"/>
        <v>/</v>
      </c>
      <c r="H123" s="44" t="str">
        <f t="shared" si="7"/>
        <v>/</v>
      </c>
    </row>
    <row r="124" spans="1:8" s="2" customFormat="1" x14ac:dyDescent="0.25">
      <c r="A124" s="12"/>
      <c r="B124" s="14"/>
      <c r="C124" s="14"/>
      <c r="D124" s="14"/>
      <c r="E124" s="9" t="str">
        <f>_xlfn.IFNA(VLOOKUP(B124,NOT_SUPPORTED_ARTICLE!C:C,1,FALSE),"")</f>
        <v/>
      </c>
      <c r="F124" s="44" t="str">
        <f t="shared" si="6"/>
        <v/>
      </c>
      <c r="G124" s="44" t="str">
        <f t="shared" si="3"/>
        <v>/</v>
      </c>
      <c r="H124" s="44" t="str">
        <f t="shared" si="7"/>
        <v>/</v>
      </c>
    </row>
    <row r="125" spans="1:8" s="2" customFormat="1" x14ac:dyDescent="0.25">
      <c r="A125" s="12"/>
      <c r="B125" s="14"/>
      <c r="C125" s="14"/>
      <c r="D125" s="14"/>
      <c r="E125" s="9" t="str">
        <f>_xlfn.IFNA(VLOOKUP(B125,NOT_SUPPORTED_ARTICLE!C:C,1,FALSE),"")</f>
        <v/>
      </c>
      <c r="F125" s="44" t="str">
        <f t="shared" si="6"/>
        <v/>
      </c>
      <c r="G125" s="44" t="str">
        <f t="shared" si="3"/>
        <v>/</v>
      </c>
      <c r="H125" s="44" t="str">
        <f t="shared" si="7"/>
        <v>/</v>
      </c>
    </row>
    <row r="126" spans="1:8" s="2" customFormat="1" x14ac:dyDescent="0.25">
      <c r="A126" s="12"/>
      <c r="B126" s="14"/>
      <c r="C126" s="14"/>
      <c r="D126" s="14"/>
      <c r="E126" s="9" t="str">
        <f>_xlfn.IFNA(VLOOKUP(B126,NOT_SUPPORTED_ARTICLE!C:C,1,FALSE),"")</f>
        <v/>
      </c>
      <c r="F126" s="44" t="str">
        <f t="shared" si="6"/>
        <v/>
      </c>
      <c r="G126" s="44" t="str">
        <f t="shared" si="3"/>
        <v>/</v>
      </c>
      <c r="H126" s="44" t="str">
        <f t="shared" si="7"/>
        <v>/</v>
      </c>
    </row>
    <row r="127" spans="1:8" s="2" customFormat="1" x14ac:dyDescent="0.25">
      <c r="A127" s="12"/>
      <c r="E127" s="9" t="str">
        <f>_xlfn.IFNA(VLOOKUP(B127,NOT_SUPPORTED_ARTICLE!C:C,1,FALSE),"")</f>
        <v/>
      </c>
      <c r="F127" s="44" t="str">
        <f t="shared" si="6"/>
        <v/>
      </c>
      <c r="G127" s="44" t="str">
        <f t="shared" si="3"/>
        <v>/</v>
      </c>
      <c r="H127" s="44" t="str">
        <f t="shared" si="7"/>
        <v>/</v>
      </c>
    </row>
    <row r="128" spans="1:8" s="2" customFormat="1" x14ac:dyDescent="0.25">
      <c r="A128" s="12"/>
      <c r="E128" s="9" t="str">
        <f>_xlfn.IFNA(VLOOKUP(B128,NOT_SUPPORTED_ARTICLE!C:C,1,FALSE),"")</f>
        <v/>
      </c>
      <c r="F128" s="44" t="str">
        <f t="shared" si="6"/>
        <v/>
      </c>
      <c r="G128" s="44" t="str">
        <f t="shared" si="3"/>
        <v>/</v>
      </c>
      <c r="H128" s="44" t="str">
        <f t="shared" si="7"/>
        <v>/</v>
      </c>
    </row>
    <row r="129" spans="1:8" s="2" customFormat="1" x14ac:dyDescent="0.25">
      <c r="A129" s="12"/>
      <c r="E129" s="9"/>
      <c r="F129" s="44"/>
      <c r="G129" s="44"/>
      <c r="H129" s="44"/>
    </row>
    <row r="130" spans="1:8" s="2" customFormat="1" x14ac:dyDescent="0.25">
      <c r="A130" s="12"/>
      <c r="E130" s="9"/>
      <c r="F130" s="44"/>
      <c r="G130" s="44"/>
      <c r="H130" s="44"/>
    </row>
    <row r="131" spans="1:8" s="2" customFormat="1" x14ac:dyDescent="0.25">
      <c r="A131" s="12"/>
      <c r="E131" s="9"/>
      <c r="F131" s="44"/>
      <c r="G131" s="44"/>
      <c r="H131" s="44"/>
    </row>
    <row r="132" spans="1:8" s="2" customFormat="1" x14ac:dyDescent="0.25">
      <c r="A132" s="12"/>
      <c r="E132" s="9"/>
      <c r="F132" s="44"/>
      <c r="G132" s="44"/>
      <c r="H132" s="44"/>
    </row>
    <row r="133" spans="1:8" s="2" customFormat="1" x14ac:dyDescent="0.25">
      <c r="A133" s="12"/>
      <c r="E133" s="9"/>
      <c r="F133" s="44"/>
      <c r="G133" s="44"/>
      <c r="H133" s="44"/>
    </row>
    <row r="134" spans="1:8" s="2" customFormat="1" x14ac:dyDescent="0.25">
      <c r="A134" s="12"/>
      <c r="E134" s="9"/>
      <c r="F134" s="44"/>
      <c r="G134" s="44"/>
      <c r="H134" s="44"/>
    </row>
    <row r="135" spans="1:8" s="2" customFormat="1" x14ac:dyDescent="0.25">
      <c r="A135" s="12"/>
      <c r="E135" s="9"/>
      <c r="F135" s="44"/>
      <c r="G135" s="44"/>
      <c r="H135" s="44"/>
    </row>
    <row r="136" spans="1:8" s="2" customFormat="1" x14ac:dyDescent="0.25">
      <c r="A136" s="12"/>
      <c r="E136" s="9"/>
      <c r="F136" s="44"/>
      <c r="G136" s="44"/>
      <c r="H136" s="44"/>
    </row>
    <row r="137" spans="1:8" s="2" customFormat="1" x14ac:dyDescent="0.25">
      <c r="A137" s="12"/>
      <c r="E137" s="9"/>
      <c r="F137" s="44"/>
      <c r="G137" s="44"/>
      <c r="H137" s="44"/>
    </row>
    <row r="138" spans="1:8" s="2" customFormat="1" x14ac:dyDescent="0.25">
      <c r="A138" s="12"/>
      <c r="E138" s="9"/>
      <c r="F138" s="44"/>
      <c r="G138" s="44"/>
      <c r="H138" s="44"/>
    </row>
    <row r="139" spans="1:8" s="2" customFormat="1" x14ac:dyDescent="0.25">
      <c r="A139" s="12"/>
      <c r="E139" s="9"/>
      <c r="F139" s="44"/>
      <c r="G139" s="44"/>
      <c r="H139" s="44"/>
    </row>
    <row r="140" spans="1:8" s="2" customFormat="1" x14ac:dyDescent="0.25">
      <c r="A140" s="12"/>
      <c r="E140" s="9"/>
      <c r="F140" s="44"/>
      <c r="G140" s="44"/>
      <c r="H140" s="44"/>
    </row>
    <row r="141" spans="1:8" s="2" customFormat="1" x14ac:dyDescent="0.25">
      <c r="A141" s="12"/>
      <c r="E141" s="9"/>
      <c r="F141" s="44"/>
      <c r="G141" s="44"/>
      <c r="H141" s="44"/>
    </row>
    <row r="142" spans="1:8" s="2" customFormat="1" x14ac:dyDescent="0.25">
      <c r="A142" s="12"/>
      <c r="E142" s="9"/>
      <c r="F142" s="44"/>
      <c r="G142" s="44"/>
      <c r="H142" s="44"/>
    </row>
    <row r="143" spans="1:8" s="2" customFormat="1" x14ac:dyDescent="0.25">
      <c r="A143" s="12"/>
      <c r="E143" s="9"/>
      <c r="F143" s="44"/>
      <c r="G143" s="44"/>
      <c r="H143" s="44"/>
    </row>
    <row r="144" spans="1:8" s="2" customFormat="1" x14ac:dyDescent="0.25">
      <c r="A144" s="12"/>
      <c r="E144" s="9"/>
      <c r="F144" s="44"/>
      <c r="G144" s="44"/>
      <c r="H144" s="44"/>
    </row>
    <row r="145" spans="1:8" s="2" customFormat="1" x14ac:dyDescent="0.25">
      <c r="A145" s="12"/>
      <c r="E145" s="9"/>
      <c r="F145" s="44"/>
      <c r="G145" s="44"/>
      <c r="H145" s="44"/>
    </row>
    <row r="146" spans="1:8" s="2" customFormat="1" x14ac:dyDescent="0.25">
      <c r="A146" s="12"/>
      <c r="E146" s="9"/>
      <c r="F146" s="44"/>
      <c r="G146" s="44"/>
      <c r="H146" s="44"/>
    </row>
    <row r="147" spans="1:8" s="2" customFormat="1" x14ac:dyDescent="0.25">
      <c r="A147" s="12"/>
      <c r="E147" s="9"/>
      <c r="F147" s="44"/>
      <c r="G147" s="44"/>
      <c r="H147" s="44"/>
    </row>
    <row r="148" spans="1:8" s="2" customFormat="1" x14ac:dyDescent="0.25">
      <c r="A148" s="12"/>
      <c r="E148" s="9"/>
      <c r="F148" s="44"/>
      <c r="G148" s="44"/>
      <c r="H148" s="44"/>
    </row>
    <row r="149" spans="1:8" s="2" customFormat="1" x14ac:dyDescent="0.25">
      <c r="A149" s="12"/>
      <c r="E149" s="9"/>
      <c r="F149" s="44"/>
      <c r="G149" s="44"/>
      <c r="H149" s="44"/>
    </row>
    <row r="150" spans="1:8" s="2" customFormat="1" x14ac:dyDescent="0.25">
      <c r="A150" s="12"/>
      <c r="E150" s="9"/>
      <c r="F150" s="44"/>
      <c r="G150" s="44"/>
      <c r="H150" s="44"/>
    </row>
    <row r="151" spans="1:8" s="2" customFormat="1" x14ac:dyDescent="0.25">
      <c r="A151" s="12"/>
      <c r="E151" s="9"/>
      <c r="F151" s="44"/>
      <c r="G151" s="44"/>
      <c r="H151" s="44"/>
    </row>
    <row r="152" spans="1:8" s="2" customFormat="1" x14ac:dyDescent="0.25">
      <c r="A152" s="12"/>
      <c r="E152" s="9"/>
      <c r="F152" s="44"/>
      <c r="G152" s="44"/>
      <c r="H152" s="44"/>
    </row>
    <row r="153" spans="1:8" s="2" customFormat="1" x14ac:dyDescent="0.25">
      <c r="A153" s="12"/>
      <c r="E153" s="9"/>
      <c r="F153" s="44"/>
      <c r="G153" s="44"/>
      <c r="H153" s="44"/>
    </row>
    <row r="154" spans="1:8" s="2" customFormat="1" x14ac:dyDescent="0.25">
      <c r="A154" s="12"/>
      <c r="E154" s="9"/>
      <c r="F154" s="44"/>
      <c r="G154" s="44"/>
      <c r="H154" s="44"/>
    </row>
    <row r="155" spans="1:8" s="2" customFormat="1" x14ac:dyDescent="0.25">
      <c r="A155" s="12"/>
      <c r="E155" s="9"/>
      <c r="F155" s="44"/>
      <c r="G155" s="44"/>
      <c r="H155" s="44"/>
    </row>
    <row r="156" spans="1:8" s="2" customFormat="1" x14ac:dyDescent="0.25">
      <c r="A156" s="12"/>
      <c r="E156" s="9"/>
      <c r="F156" s="44"/>
      <c r="G156" s="44"/>
      <c r="H156" s="44"/>
    </row>
    <row r="157" spans="1:8" s="2" customFormat="1" x14ac:dyDescent="0.25">
      <c r="A157" s="12"/>
      <c r="E157" s="9"/>
      <c r="F157" s="44"/>
      <c r="G157" s="44"/>
      <c r="H157" s="44"/>
    </row>
    <row r="158" spans="1:8" s="2" customFormat="1" x14ac:dyDescent="0.25">
      <c r="A158" s="12"/>
      <c r="E158" s="9"/>
      <c r="F158" s="44"/>
      <c r="G158" s="44"/>
      <c r="H158" s="44"/>
    </row>
    <row r="159" spans="1:8" s="2" customFormat="1" x14ac:dyDescent="0.25">
      <c r="A159" s="12"/>
      <c r="E159" s="9"/>
      <c r="F159" s="44"/>
      <c r="G159" s="44"/>
      <c r="H159" s="44"/>
    </row>
    <row r="160" spans="1:8" s="2" customFormat="1" ht="16.5" customHeight="1" x14ac:dyDescent="0.25">
      <c r="A160" s="12"/>
      <c r="E160" s="9"/>
      <c r="F160" s="44"/>
      <c r="G160" s="44"/>
      <c r="H160" s="44"/>
    </row>
    <row r="161" spans="1:8" s="2" customFormat="1" x14ac:dyDescent="0.25">
      <c r="A161" s="12"/>
      <c r="E161" s="9"/>
      <c r="F161" s="44"/>
      <c r="G161" s="44"/>
      <c r="H161" s="44"/>
    </row>
    <row r="162" spans="1:8" s="2" customFormat="1" x14ac:dyDescent="0.25">
      <c r="A162" s="12"/>
      <c r="E162" s="9"/>
      <c r="F162" s="44"/>
      <c r="G162" s="44"/>
      <c r="H162" s="44"/>
    </row>
    <row r="163" spans="1:8" s="2" customFormat="1" x14ac:dyDescent="0.25">
      <c r="A163" s="12"/>
      <c r="E163" s="9"/>
      <c r="F163" s="44"/>
      <c r="G163" s="44"/>
      <c r="H163" s="44"/>
    </row>
    <row r="164" spans="1:8" s="2" customFormat="1" x14ac:dyDescent="0.25">
      <c r="A164" s="12"/>
      <c r="E164" s="9"/>
      <c r="F164" s="44"/>
      <c r="G164" s="44"/>
      <c r="H164" s="44"/>
    </row>
  </sheetData>
  <conditionalFormatting sqref="E2:E128">
    <cfRule type="expression" dxfId="1" priority="1">
      <formula>E2&lt;&gt;""</formula>
    </cfRule>
  </conditionalFormatting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I275"/>
  <sheetViews>
    <sheetView topLeftCell="C1" workbookViewId="0">
      <selection activeCell="I8" sqref="I8:I275"/>
    </sheetView>
  </sheetViews>
  <sheetFormatPr defaultRowHeight="15" x14ac:dyDescent="0.25"/>
  <cols>
    <col min="1" max="1" width="16.7109375" bestFit="1" customWidth="1"/>
    <col min="2" max="2" width="68.85546875" customWidth="1"/>
    <col min="3" max="3" width="30.7109375" customWidth="1"/>
    <col min="4" max="4" width="26.140625" customWidth="1"/>
    <col min="5" max="5" width="49" customWidth="1"/>
    <col min="6" max="7" width="44.85546875" customWidth="1"/>
    <col min="8" max="8" width="25.85546875" customWidth="1"/>
    <col min="9" max="9" width="18.42578125" bestFit="1" customWidth="1"/>
  </cols>
  <sheetData>
    <row r="1" spans="1:9" s="39" customFormat="1" x14ac:dyDescent="0.25">
      <c r="A1" s="96" t="s">
        <v>3144</v>
      </c>
      <c r="B1" s="97" t="s">
        <v>3145</v>
      </c>
      <c r="C1" s="45" t="s">
        <v>20</v>
      </c>
      <c r="D1" s="45" t="s">
        <v>20</v>
      </c>
      <c r="E1" s="39" t="s">
        <v>20</v>
      </c>
    </row>
    <row r="2" spans="1:9" s="3" customFormat="1" x14ac:dyDescent="0.25">
      <c r="A2" s="96" t="s">
        <v>3146</v>
      </c>
      <c r="B2" s="98" t="s">
        <v>3147</v>
      </c>
      <c r="C2" s="50" t="s">
        <v>3150</v>
      </c>
      <c r="D2" s="50" t="s">
        <v>3893</v>
      </c>
      <c r="E2" s="3" t="s">
        <v>4136</v>
      </c>
    </row>
    <row r="3" spans="1:9" s="3" customFormat="1" x14ac:dyDescent="0.25">
      <c r="A3" s="96" t="s">
        <v>3148</v>
      </c>
      <c r="B3" s="98" t="s">
        <v>3149</v>
      </c>
      <c r="C3" s="96"/>
      <c r="D3" s="96"/>
    </row>
    <row r="4" spans="1:9" s="3" customFormat="1" x14ac:dyDescent="0.25">
      <c r="A4" s="96" t="s">
        <v>3151</v>
      </c>
      <c r="B4" s="97" t="s">
        <v>2905</v>
      </c>
      <c r="C4" s="96"/>
      <c r="D4" s="96"/>
    </row>
    <row r="5" spans="1:9" s="3" customFormat="1" x14ac:dyDescent="0.25">
      <c r="A5" s="96" t="s">
        <v>3151</v>
      </c>
      <c r="B5" s="97" t="s">
        <v>3152</v>
      </c>
      <c r="C5" s="96"/>
      <c r="D5" s="96"/>
    </row>
    <row r="6" spans="1:9" s="3" customFormat="1" x14ac:dyDescent="0.25"/>
    <row r="7" spans="1:9" s="35" customFormat="1" ht="15.75" thickBot="1" x14ac:dyDescent="0.3">
      <c r="A7" s="35" t="s">
        <v>4</v>
      </c>
      <c r="B7" s="35" t="s">
        <v>3</v>
      </c>
      <c r="C7" s="35" t="s">
        <v>1</v>
      </c>
      <c r="D7" s="35" t="s">
        <v>5</v>
      </c>
      <c r="E7" s="35" t="s">
        <v>6</v>
      </c>
      <c r="F7" s="35" t="s">
        <v>3153</v>
      </c>
      <c r="G7" s="35" t="s">
        <v>3154</v>
      </c>
      <c r="H7" s="35" t="s">
        <v>116</v>
      </c>
      <c r="I7" s="35" t="s">
        <v>3894</v>
      </c>
    </row>
    <row r="8" spans="1:9" ht="15.75" thickBot="1" x14ac:dyDescent="0.3">
      <c r="B8" s="94" t="s">
        <v>3155</v>
      </c>
      <c r="C8" s="9" t="str">
        <f>TRIM(RIGHT(SUBSTITUTE(B8,"/",REPT(" ",LEN(B8))),LEN(B8)))</f>
        <v>TOC.yml</v>
      </c>
      <c r="D8" s="9" t="str">
        <f>LEFT(B8,LEN(B8)-LEN(C8)-1)</f>
        <v>articles/cosmos-db</v>
      </c>
      <c r="E8" s="9" t="str">
        <f>SUBSTITUTE(D8,"articles/","")</f>
        <v>cosmos-db</v>
      </c>
      <c r="F8" s="9" t="str">
        <f>$B$4 &amp; E8 &amp; "/" &amp; SUBSTITUTE(C8,".md","")</f>
        <v>https://docs.microsoft.com/en-us/azure/cosmos-db/TOC.yml</v>
      </c>
      <c r="G8" s="9" t="str">
        <f>$B$5 &amp; E8 &amp; "/" &amp; SUBSTITUTE(C8,".md","")</f>
        <v>https://docs.microsoft.com/zh-cn/azure/cosmos-db/TOC.yml</v>
      </c>
      <c r="H8" s="9" t="str">
        <f>$B$2 &amp; E8 &amp;"/" &amp; SUBSTITUTE(C8,".md","") &amp; $C$2</f>
        <v>https://review.docs.azure.cn/zh-cn/cosmos-db/TOC.yml?branch=pr-zh-cn-1898</v>
      </c>
      <c r="I8" s="9" t="str">
        <f>$B$1&amp;E8&amp;"/"&amp;SUBSTITUTE(C8,".md","")&amp;$E$2</f>
        <v>https://review.docs.azure.cn/en-us/cosmos-db/TOC.yml?branch=master</v>
      </c>
    </row>
    <row r="9" spans="1:9" ht="15.75" thickBot="1" x14ac:dyDescent="0.3">
      <c r="B9" s="95" t="s">
        <v>3156</v>
      </c>
      <c r="C9" s="9" t="str">
        <f t="shared" ref="C9:C72" si="0">TRIM(RIGHT(SUBSTITUTE(B9,"/",REPT(" ",LEN(B9))),LEN(B9)))</f>
        <v>concepts-limits.md</v>
      </c>
      <c r="D9" s="9" t="str">
        <f t="shared" ref="D9:D29" si="1">LEFT(B9,LEN(B9)-LEN(C9)-1)</f>
        <v>articles/cosmos-db</v>
      </c>
      <c r="E9" s="9" t="str">
        <f t="shared" ref="E9:E72" si="2">SUBSTITUTE(D9,"articles/","")</f>
        <v>cosmos-db</v>
      </c>
      <c r="F9" s="9" t="str">
        <f t="shared" ref="F9:F29" si="3">$B$4 &amp; E9 &amp; "/" &amp; SUBSTITUTE(C9,".md","")</f>
        <v>https://docs.microsoft.com/en-us/azure/cosmos-db/concepts-limits</v>
      </c>
      <c r="G9" s="9" t="str">
        <f t="shared" ref="G9:G29" si="4">$B$5 &amp; E9 &amp; "/" &amp; SUBSTITUTE(C9,".md","")</f>
        <v>https://docs.microsoft.com/zh-cn/azure/cosmos-db/concepts-limits</v>
      </c>
      <c r="H9" s="9" t="str">
        <f t="shared" ref="H9:H72" si="5">$B$2 &amp; E9 &amp;"/" &amp; SUBSTITUTE(C9,".md","") &amp; $C$2</f>
        <v>https://review.docs.azure.cn/zh-cn/cosmos-db/concepts-limits?branch=pr-zh-cn-1898</v>
      </c>
      <c r="I9" s="9" t="str">
        <f t="shared" ref="I9:I72" si="6">$B$1&amp;E9&amp;"/"&amp;SUBSTITUTE(C9,".md","")&amp;$E$2</f>
        <v>https://review.docs.azure.cn/en-us/cosmos-db/concepts-limits?branch=master</v>
      </c>
    </row>
    <row r="10" spans="1:9" ht="15.75" thickBot="1" x14ac:dyDescent="0.3">
      <c r="B10" s="94" t="s">
        <v>3157</v>
      </c>
      <c r="C10" s="9" t="str">
        <f t="shared" si="0"/>
        <v>cosmos-db-security-attributes.md</v>
      </c>
      <c r="D10" s="9" t="str">
        <f t="shared" si="1"/>
        <v>articles/cosmos-db</v>
      </c>
      <c r="E10" s="9" t="str">
        <f t="shared" si="2"/>
        <v>cosmos-db</v>
      </c>
      <c r="F10" s="9" t="str">
        <f t="shared" si="3"/>
        <v>https://docs.microsoft.com/en-us/azure/cosmos-db/cosmos-db-security-attributes</v>
      </c>
      <c r="G10" s="9" t="str">
        <f t="shared" si="4"/>
        <v>https://docs.microsoft.com/zh-cn/azure/cosmos-db/cosmos-db-security-attributes</v>
      </c>
      <c r="H10" s="9" t="str">
        <f t="shared" si="5"/>
        <v>https://review.docs.azure.cn/zh-cn/cosmos-db/cosmos-db-security-attributes?branch=pr-zh-cn-1898</v>
      </c>
      <c r="I10" s="9" t="str">
        <f t="shared" si="6"/>
        <v>https://review.docs.azure.cn/en-us/cosmos-db/cosmos-db-security-attributes?branch=master</v>
      </c>
    </row>
    <row r="11" spans="1:9" ht="30.75" thickBot="1" x14ac:dyDescent="0.3">
      <c r="B11" s="95" t="s">
        <v>3158</v>
      </c>
      <c r="C11" s="9" t="str">
        <f t="shared" si="0"/>
        <v>how-to-configure-cosmos-db-trigger-connection-policy.md</v>
      </c>
      <c r="D11" s="9" t="str">
        <f t="shared" si="1"/>
        <v>articles/cosmos-db</v>
      </c>
      <c r="E11" s="9" t="str">
        <f t="shared" si="2"/>
        <v>cosmos-db</v>
      </c>
      <c r="F11" s="9" t="str">
        <f t="shared" si="3"/>
        <v>https://docs.microsoft.com/en-us/azure/cosmos-db/how-to-configure-cosmos-db-trigger-connection-policy</v>
      </c>
      <c r="G11" s="9" t="str">
        <f t="shared" si="4"/>
        <v>https://docs.microsoft.com/zh-cn/azure/cosmos-db/how-to-configure-cosmos-db-trigger-connection-policy</v>
      </c>
      <c r="H11" s="9" t="str">
        <f t="shared" si="5"/>
        <v>https://review.docs.azure.cn/zh-cn/cosmos-db/how-to-configure-cosmos-db-trigger-connection-policy?branch=pr-zh-cn-1898</v>
      </c>
      <c r="I11" s="9" t="str">
        <f t="shared" si="6"/>
        <v>https://review.docs.azure.cn/en-us/cosmos-db/how-to-configure-cosmos-db-trigger-connection-policy?branch=master</v>
      </c>
    </row>
    <row r="12" spans="1:9" ht="15.75" thickBot="1" x14ac:dyDescent="0.3">
      <c r="B12" s="94" t="s">
        <v>3159</v>
      </c>
      <c r="C12" s="9" t="str">
        <f t="shared" si="0"/>
        <v>how-to-configure-cosmos-db-trigger-logs.md</v>
      </c>
      <c r="D12" s="9" t="str">
        <f t="shared" si="1"/>
        <v>articles/cosmos-db</v>
      </c>
      <c r="E12" s="9" t="str">
        <f t="shared" si="2"/>
        <v>cosmos-db</v>
      </c>
      <c r="F12" s="9" t="str">
        <f t="shared" si="3"/>
        <v>https://docs.microsoft.com/en-us/azure/cosmos-db/how-to-configure-cosmos-db-trigger-logs</v>
      </c>
      <c r="G12" s="9" t="str">
        <f t="shared" si="4"/>
        <v>https://docs.microsoft.com/zh-cn/azure/cosmos-db/how-to-configure-cosmos-db-trigger-logs</v>
      </c>
      <c r="H12" s="9" t="str">
        <f t="shared" si="5"/>
        <v>https://review.docs.azure.cn/zh-cn/cosmos-db/how-to-configure-cosmos-db-trigger-logs?branch=pr-zh-cn-1898</v>
      </c>
      <c r="I12" s="9" t="str">
        <f t="shared" si="6"/>
        <v>https://review.docs.azure.cn/en-us/cosmos-db/how-to-configure-cosmos-db-trigger-logs?branch=master</v>
      </c>
    </row>
    <row r="13" spans="1:9" ht="15.75" thickBot="1" x14ac:dyDescent="0.3">
      <c r="B13" s="95" t="s">
        <v>3160</v>
      </c>
      <c r="C13" s="9" t="str">
        <f t="shared" si="0"/>
        <v>how-to-define-unique-keys.md</v>
      </c>
      <c r="D13" s="9" t="str">
        <f t="shared" si="1"/>
        <v>articles/cosmos-db</v>
      </c>
      <c r="E13" s="9" t="str">
        <f t="shared" si="2"/>
        <v>cosmos-db</v>
      </c>
      <c r="F13" s="9" t="str">
        <f t="shared" si="3"/>
        <v>https://docs.microsoft.com/en-us/azure/cosmos-db/how-to-define-unique-keys</v>
      </c>
      <c r="G13" s="9" t="str">
        <f t="shared" si="4"/>
        <v>https://docs.microsoft.com/zh-cn/azure/cosmos-db/how-to-define-unique-keys</v>
      </c>
      <c r="H13" s="9" t="str">
        <f t="shared" si="5"/>
        <v>https://review.docs.azure.cn/zh-cn/cosmos-db/how-to-define-unique-keys?branch=pr-zh-cn-1898</v>
      </c>
      <c r="I13" s="9" t="str">
        <f t="shared" si="6"/>
        <v>https://review.docs.azure.cn/en-us/cosmos-db/how-to-define-unique-keys?branch=master</v>
      </c>
    </row>
    <row r="14" spans="1:9" ht="15.75" thickBot="1" x14ac:dyDescent="0.3">
      <c r="B14" s="94" t="s">
        <v>3161</v>
      </c>
      <c r="C14" s="9" t="str">
        <f t="shared" si="0"/>
        <v>large-partition-keys.md</v>
      </c>
      <c r="D14" s="9" t="str">
        <f t="shared" si="1"/>
        <v>articles/cosmos-db</v>
      </c>
      <c r="E14" s="9" t="str">
        <f t="shared" si="2"/>
        <v>cosmos-db</v>
      </c>
      <c r="F14" s="9" t="str">
        <f t="shared" si="3"/>
        <v>https://docs.microsoft.com/en-us/azure/cosmos-db/large-partition-keys</v>
      </c>
      <c r="G14" s="9" t="str">
        <f t="shared" si="4"/>
        <v>https://docs.microsoft.com/zh-cn/azure/cosmos-db/large-partition-keys</v>
      </c>
      <c r="H14" s="9" t="str">
        <f t="shared" si="5"/>
        <v>https://review.docs.azure.cn/zh-cn/cosmos-db/large-partition-keys?branch=pr-zh-cn-1898</v>
      </c>
      <c r="I14" s="9" t="str">
        <f t="shared" si="6"/>
        <v>https://review.docs.azure.cn/en-us/cosmos-db/large-partition-keys?branch=master</v>
      </c>
    </row>
    <row r="15" spans="1:9" ht="15.75" thickBot="1" x14ac:dyDescent="0.3">
      <c r="B15" s="95" t="s">
        <v>3162</v>
      </c>
      <c r="C15" s="9" t="str">
        <f t="shared" si="0"/>
        <v>mongodb-troubleshoot.md</v>
      </c>
      <c r="D15" s="9" t="str">
        <f t="shared" si="1"/>
        <v>articles/cosmos-db</v>
      </c>
      <c r="E15" s="9" t="str">
        <f t="shared" si="2"/>
        <v>cosmos-db</v>
      </c>
      <c r="F15" s="9" t="str">
        <f t="shared" si="3"/>
        <v>https://docs.microsoft.com/en-us/azure/cosmos-db/mongodb-troubleshoot</v>
      </c>
      <c r="G15" s="9" t="str">
        <f t="shared" si="4"/>
        <v>https://docs.microsoft.com/zh-cn/azure/cosmos-db/mongodb-troubleshoot</v>
      </c>
      <c r="H15" s="9" t="str">
        <f t="shared" si="5"/>
        <v>https://review.docs.azure.cn/zh-cn/cosmos-db/mongodb-troubleshoot?branch=pr-zh-cn-1898</v>
      </c>
      <c r="I15" s="9" t="str">
        <f t="shared" si="6"/>
        <v>https://review.docs.azure.cn/en-us/cosmos-db/mongodb-troubleshoot?branch=master</v>
      </c>
    </row>
    <row r="16" spans="1:9" ht="15.75" thickBot="1" x14ac:dyDescent="0.3">
      <c r="B16" s="94" t="s">
        <v>3163</v>
      </c>
      <c r="C16" s="9" t="str">
        <f t="shared" si="0"/>
        <v>powershell-samples-cassandra.md</v>
      </c>
      <c r="D16" s="9" t="str">
        <f t="shared" si="1"/>
        <v>articles/cosmos-db</v>
      </c>
      <c r="E16" s="9" t="str">
        <f t="shared" si="2"/>
        <v>cosmos-db</v>
      </c>
      <c r="F16" s="9" t="str">
        <f t="shared" si="3"/>
        <v>https://docs.microsoft.com/en-us/azure/cosmos-db/powershell-samples-cassandra</v>
      </c>
      <c r="G16" s="9" t="str">
        <f t="shared" si="4"/>
        <v>https://docs.microsoft.com/zh-cn/azure/cosmos-db/powershell-samples-cassandra</v>
      </c>
      <c r="H16" s="9" t="str">
        <f t="shared" si="5"/>
        <v>https://review.docs.azure.cn/zh-cn/cosmos-db/powershell-samples-cassandra?branch=pr-zh-cn-1898</v>
      </c>
      <c r="I16" s="9" t="str">
        <f t="shared" si="6"/>
        <v>https://review.docs.azure.cn/en-us/cosmos-db/powershell-samples-cassandra?branch=master</v>
      </c>
    </row>
    <row r="17" spans="2:9" ht="15.75" thickBot="1" x14ac:dyDescent="0.3">
      <c r="B17" s="95" t="s">
        <v>3164</v>
      </c>
      <c r="C17" s="9" t="str">
        <f t="shared" si="0"/>
        <v>powershell-samples-gremlin.md</v>
      </c>
      <c r="D17" s="9" t="str">
        <f t="shared" si="1"/>
        <v>articles/cosmos-db</v>
      </c>
      <c r="E17" s="9" t="str">
        <f t="shared" si="2"/>
        <v>cosmos-db</v>
      </c>
      <c r="F17" s="9" t="str">
        <f t="shared" si="3"/>
        <v>https://docs.microsoft.com/en-us/azure/cosmos-db/powershell-samples-gremlin</v>
      </c>
      <c r="G17" s="9" t="str">
        <f t="shared" si="4"/>
        <v>https://docs.microsoft.com/zh-cn/azure/cosmos-db/powershell-samples-gremlin</v>
      </c>
      <c r="H17" s="9" t="str">
        <f t="shared" si="5"/>
        <v>https://review.docs.azure.cn/zh-cn/cosmos-db/powershell-samples-gremlin?branch=pr-zh-cn-1898</v>
      </c>
      <c r="I17" s="9" t="str">
        <f t="shared" si="6"/>
        <v>https://review.docs.azure.cn/en-us/cosmos-db/powershell-samples-gremlin?branch=master</v>
      </c>
    </row>
    <row r="18" spans="2:9" ht="15.75" thickBot="1" x14ac:dyDescent="0.3">
      <c r="B18" s="94" t="s">
        <v>3165</v>
      </c>
      <c r="C18" s="9" t="str">
        <f t="shared" si="0"/>
        <v>powershell-samples-mongodb.md</v>
      </c>
      <c r="D18" s="9" t="str">
        <f t="shared" si="1"/>
        <v>articles/cosmos-db</v>
      </c>
      <c r="E18" s="9" t="str">
        <f t="shared" si="2"/>
        <v>cosmos-db</v>
      </c>
      <c r="F18" s="9" t="str">
        <f t="shared" si="3"/>
        <v>https://docs.microsoft.com/en-us/azure/cosmos-db/powershell-samples-mongodb</v>
      </c>
      <c r="G18" s="9" t="str">
        <f t="shared" si="4"/>
        <v>https://docs.microsoft.com/zh-cn/azure/cosmos-db/powershell-samples-mongodb</v>
      </c>
      <c r="H18" s="9" t="str">
        <f t="shared" si="5"/>
        <v>https://review.docs.azure.cn/zh-cn/cosmos-db/powershell-samples-mongodb?branch=pr-zh-cn-1898</v>
      </c>
      <c r="I18" s="9" t="str">
        <f t="shared" si="6"/>
        <v>https://review.docs.azure.cn/en-us/cosmos-db/powershell-samples-mongodb?branch=master</v>
      </c>
    </row>
    <row r="19" spans="2:9" x14ac:dyDescent="0.25">
      <c r="B19" s="2" t="s">
        <v>3166</v>
      </c>
      <c r="C19" s="9" t="str">
        <f t="shared" si="0"/>
        <v>powershell-samples-sql.md</v>
      </c>
      <c r="D19" s="9" t="str">
        <f t="shared" si="1"/>
        <v>articles/cosmos-db</v>
      </c>
      <c r="E19" s="9" t="str">
        <f t="shared" si="2"/>
        <v>cosmos-db</v>
      </c>
      <c r="F19" s="9" t="str">
        <f t="shared" si="3"/>
        <v>https://docs.microsoft.com/en-us/azure/cosmos-db/powershell-samples-sql</v>
      </c>
      <c r="G19" s="9" t="str">
        <f t="shared" si="4"/>
        <v>https://docs.microsoft.com/zh-cn/azure/cosmos-db/powershell-samples-sql</v>
      </c>
      <c r="H19" s="9" t="str">
        <f t="shared" si="5"/>
        <v>https://review.docs.azure.cn/zh-cn/cosmos-db/powershell-samples-sql?branch=pr-zh-cn-1898</v>
      </c>
      <c r="I19" s="9" t="str">
        <f t="shared" si="6"/>
        <v>https://review.docs.azure.cn/en-us/cosmos-db/powershell-samples-sql?branch=master</v>
      </c>
    </row>
    <row r="20" spans="2:9" x14ac:dyDescent="0.25">
      <c r="B20" s="2" t="s">
        <v>3167</v>
      </c>
      <c r="C20" s="9" t="str">
        <f t="shared" si="0"/>
        <v>powershell-samples-table.md</v>
      </c>
      <c r="D20" s="9" t="str">
        <f t="shared" si="1"/>
        <v>articles/cosmos-db</v>
      </c>
      <c r="E20" s="9" t="str">
        <f t="shared" si="2"/>
        <v>cosmos-db</v>
      </c>
      <c r="F20" s="9" t="str">
        <f t="shared" si="3"/>
        <v>https://docs.microsoft.com/en-us/azure/cosmos-db/powershell-samples-table</v>
      </c>
      <c r="G20" s="9" t="str">
        <f t="shared" si="4"/>
        <v>https://docs.microsoft.com/zh-cn/azure/cosmos-db/powershell-samples-table</v>
      </c>
      <c r="H20" s="9" t="str">
        <f t="shared" si="5"/>
        <v>https://review.docs.azure.cn/zh-cn/cosmos-db/powershell-samples-table?branch=pr-zh-cn-1898</v>
      </c>
      <c r="I20" s="9" t="str">
        <f t="shared" si="6"/>
        <v>https://review.docs.azure.cn/en-us/cosmos-db/powershell-samples-table?branch=master</v>
      </c>
    </row>
    <row r="21" spans="2:9" x14ac:dyDescent="0.25">
      <c r="B21" s="2" t="s">
        <v>3168</v>
      </c>
      <c r="C21" s="9" t="str">
        <f t="shared" si="0"/>
        <v>profile-sql-api-query.md</v>
      </c>
      <c r="D21" s="9" t="str">
        <f t="shared" si="1"/>
        <v>articles/cosmos-db</v>
      </c>
      <c r="E21" s="9" t="str">
        <f t="shared" si="2"/>
        <v>cosmos-db</v>
      </c>
      <c r="F21" s="9" t="str">
        <f t="shared" si="3"/>
        <v>https://docs.microsoft.com/en-us/azure/cosmos-db/profile-sql-api-query</v>
      </c>
      <c r="G21" s="9" t="str">
        <f t="shared" si="4"/>
        <v>https://docs.microsoft.com/zh-cn/azure/cosmos-db/profile-sql-api-query</v>
      </c>
      <c r="H21" s="9" t="str">
        <f t="shared" si="5"/>
        <v>https://review.docs.azure.cn/zh-cn/cosmos-db/profile-sql-api-query?branch=pr-zh-cn-1898</v>
      </c>
      <c r="I21" s="9" t="str">
        <f t="shared" si="6"/>
        <v>https://review.docs.azure.cn/en-us/cosmos-db/profile-sql-api-query?branch=master</v>
      </c>
    </row>
    <row r="22" spans="2:9" x14ac:dyDescent="0.25">
      <c r="B22" s="2" t="s">
        <v>3169</v>
      </c>
      <c r="C22" s="9" t="str">
        <f t="shared" si="0"/>
        <v>ps-cassandra-create.md</v>
      </c>
      <c r="D22" s="9" t="str">
        <f t="shared" si="1"/>
        <v>articles/cosmos-db/scripts/powershell/cassandra</v>
      </c>
      <c r="E22" s="9" t="str">
        <f t="shared" si="2"/>
        <v>cosmos-db/scripts/powershell/cassandra</v>
      </c>
      <c r="F22" s="9" t="str">
        <f t="shared" si="3"/>
        <v>https://docs.microsoft.com/en-us/azure/cosmos-db/scripts/powershell/cassandra/ps-cassandra-create</v>
      </c>
      <c r="G22" s="9" t="str">
        <f t="shared" si="4"/>
        <v>https://docs.microsoft.com/zh-cn/azure/cosmos-db/scripts/powershell/cassandra/ps-cassandra-create</v>
      </c>
      <c r="H22" s="9" t="str">
        <f t="shared" si="5"/>
        <v>https://review.docs.azure.cn/zh-cn/cosmos-db/scripts/powershell/cassandra/ps-cassandra-create?branch=pr-zh-cn-1898</v>
      </c>
      <c r="I22" s="9" t="str">
        <f t="shared" si="6"/>
        <v>https://review.docs.azure.cn/en-us/cosmos-db/scripts/powershell/cassandra/ps-cassandra-create?branch=master</v>
      </c>
    </row>
    <row r="23" spans="2:9" x14ac:dyDescent="0.25">
      <c r="B23" s="2" t="s">
        <v>3170</v>
      </c>
      <c r="C23" s="9" t="str">
        <f t="shared" si="0"/>
        <v>ps-cassandra-list-get.md</v>
      </c>
      <c r="D23" s="9" t="str">
        <f t="shared" si="1"/>
        <v>articles/cosmos-db/scripts/powershell/cassandra</v>
      </c>
      <c r="E23" s="9" t="str">
        <f t="shared" si="2"/>
        <v>cosmos-db/scripts/powershell/cassandra</v>
      </c>
      <c r="F23" s="9" t="str">
        <f t="shared" si="3"/>
        <v>https://docs.microsoft.com/en-us/azure/cosmos-db/scripts/powershell/cassandra/ps-cassandra-list-get</v>
      </c>
      <c r="G23" s="9" t="str">
        <f t="shared" si="4"/>
        <v>https://docs.microsoft.com/zh-cn/azure/cosmos-db/scripts/powershell/cassandra/ps-cassandra-list-get</v>
      </c>
      <c r="H23" s="9" t="str">
        <f t="shared" si="5"/>
        <v>https://review.docs.azure.cn/zh-cn/cosmos-db/scripts/powershell/cassandra/ps-cassandra-list-get?branch=pr-zh-cn-1898</v>
      </c>
      <c r="I23" s="9" t="str">
        <f t="shared" si="6"/>
        <v>https://review.docs.azure.cn/en-us/cosmos-db/scripts/powershell/cassandra/ps-cassandra-list-get?branch=master</v>
      </c>
    </row>
    <row r="24" spans="2:9" x14ac:dyDescent="0.25">
      <c r="B24" s="2" t="s">
        <v>3171</v>
      </c>
      <c r="C24" s="9" t="str">
        <f t="shared" si="0"/>
        <v>ps-cassandra-ru-update.md</v>
      </c>
      <c r="D24" s="9" t="str">
        <f t="shared" si="1"/>
        <v>articles/cosmos-db/scripts/powershell/cassandra</v>
      </c>
      <c r="E24" s="9" t="str">
        <f t="shared" si="2"/>
        <v>cosmos-db/scripts/powershell/cassandra</v>
      </c>
      <c r="F24" s="9" t="str">
        <f t="shared" si="3"/>
        <v>https://docs.microsoft.com/en-us/azure/cosmos-db/scripts/powershell/cassandra/ps-cassandra-ru-update</v>
      </c>
      <c r="G24" s="9" t="str">
        <f t="shared" si="4"/>
        <v>https://docs.microsoft.com/zh-cn/azure/cosmos-db/scripts/powershell/cassandra/ps-cassandra-ru-update</v>
      </c>
      <c r="H24" s="9" t="str">
        <f t="shared" si="5"/>
        <v>https://review.docs.azure.cn/zh-cn/cosmos-db/scripts/powershell/cassandra/ps-cassandra-ru-update?branch=pr-zh-cn-1898</v>
      </c>
      <c r="I24" s="9" t="str">
        <f t="shared" si="6"/>
        <v>https://review.docs.azure.cn/en-us/cosmos-db/scripts/powershell/cassandra/ps-cassandra-ru-update?branch=master</v>
      </c>
    </row>
    <row r="25" spans="2:9" x14ac:dyDescent="0.25">
      <c r="B25" s="2" t="s">
        <v>3172</v>
      </c>
      <c r="C25" s="9" t="str">
        <f t="shared" si="0"/>
        <v>ps-account-failover-priority-update.md</v>
      </c>
      <c r="D25" s="9" t="str">
        <f t="shared" si="1"/>
        <v>articles/cosmos-db/scripts/powershell/common</v>
      </c>
      <c r="E25" s="9" t="str">
        <f t="shared" si="2"/>
        <v>cosmos-db/scripts/powershell/common</v>
      </c>
      <c r="F25" s="9" t="str">
        <f t="shared" si="3"/>
        <v>https://docs.microsoft.com/en-us/azure/cosmos-db/scripts/powershell/common/ps-account-failover-priority-update</v>
      </c>
      <c r="G25" s="9" t="str">
        <f t="shared" si="4"/>
        <v>https://docs.microsoft.com/zh-cn/azure/cosmos-db/scripts/powershell/common/ps-account-failover-priority-update</v>
      </c>
      <c r="H25" s="9" t="str">
        <f t="shared" si="5"/>
        <v>https://review.docs.azure.cn/zh-cn/cosmos-db/scripts/powershell/common/ps-account-failover-priority-update?branch=pr-zh-cn-1898</v>
      </c>
      <c r="I25" s="9" t="str">
        <f t="shared" si="6"/>
        <v>https://review.docs.azure.cn/en-us/cosmos-db/scripts/powershell/common/ps-account-failover-priority-update?branch=master</v>
      </c>
    </row>
    <row r="26" spans="2:9" x14ac:dyDescent="0.25">
      <c r="B26" s="2" t="s">
        <v>3173</v>
      </c>
      <c r="C26" s="9" t="str">
        <f t="shared" si="0"/>
        <v>ps-account-keys-connection-strings.md</v>
      </c>
      <c r="D26" s="9" t="str">
        <f t="shared" si="1"/>
        <v>articles/cosmos-db/scripts/powershell/common</v>
      </c>
      <c r="E26" s="9" t="str">
        <f t="shared" si="2"/>
        <v>cosmos-db/scripts/powershell/common</v>
      </c>
      <c r="F26" s="9" t="str">
        <f t="shared" si="3"/>
        <v>https://docs.microsoft.com/en-us/azure/cosmos-db/scripts/powershell/common/ps-account-keys-connection-strings</v>
      </c>
      <c r="G26" s="9" t="str">
        <f t="shared" si="4"/>
        <v>https://docs.microsoft.com/zh-cn/azure/cosmos-db/scripts/powershell/common/ps-account-keys-connection-strings</v>
      </c>
      <c r="H26" s="9" t="str">
        <f t="shared" si="5"/>
        <v>https://review.docs.azure.cn/zh-cn/cosmos-db/scripts/powershell/common/ps-account-keys-connection-strings?branch=pr-zh-cn-1898</v>
      </c>
      <c r="I26" s="9" t="str">
        <f t="shared" si="6"/>
        <v>https://review.docs.azure.cn/en-us/cosmos-db/scripts/powershell/common/ps-account-keys-connection-strings?branch=master</v>
      </c>
    </row>
    <row r="27" spans="2:9" x14ac:dyDescent="0.25">
      <c r="B27" s="2" t="s">
        <v>3174</v>
      </c>
      <c r="C27" s="9" t="str">
        <f t="shared" si="0"/>
        <v>ps-account-update.md</v>
      </c>
      <c r="D27" s="9" t="str">
        <f t="shared" si="1"/>
        <v>articles/cosmos-db/scripts/powershell/common</v>
      </c>
      <c r="E27" s="9" t="str">
        <f t="shared" si="2"/>
        <v>cosmos-db/scripts/powershell/common</v>
      </c>
      <c r="F27" s="9" t="str">
        <f t="shared" si="3"/>
        <v>https://docs.microsoft.com/en-us/azure/cosmos-db/scripts/powershell/common/ps-account-update</v>
      </c>
      <c r="G27" s="9" t="str">
        <f t="shared" si="4"/>
        <v>https://docs.microsoft.com/zh-cn/azure/cosmos-db/scripts/powershell/common/ps-account-update</v>
      </c>
      <c r="H27" s="9" t="str">
        <f t="shared" si="5"/>
        <v>https://review.docs.azure.cn/zh-cn/cosmos-db/scripts/powershell/common/ps-account-update?branch=pr-zh-cn-1898</v>
      </c>
      <c r="I27" s="9" t="str">
        <f t="shared" si="6"/>
        <v>https://review.docs.azure.cn/en-us/cosmos-db/scripts/powershell/common/ps-account-update?branch=master</v>
      </c>
    </row>
    <row r="28" spans="2:9" x14ac:dyDescent="0.25">
      <c r="B28" s="2" t="s">
        <v>3175</v>
      </c>
      <c r="C28" s="9" t="str">
        <f t="shared" si="0"/>
        <v>ps-gremlin-create.md</v>
      </c>
      <c r="D28" s="9" t="str">
        <f t="shared" si="1"/>
        <v>articles/cosmos-db/scripts/powershell/gremlin</v>
      </c>
      <c r="E28" s="9" t="str">
        <f t="shared" si="2"/>
        <v>cosmos-db/scripts/powershell/gremlin</v>
      </c>
      <c r="F28" s="9" t="str">
        <f t="shared" si="3"/>
        <v>https://docs.microsoft.com/en-us/azure/cosmos-db/scripts/powershell/gremlin/ps-gremlin-create</v>
      </c>
      <c r="G28" s="9" t="str">
        <f t="shared" si="4"/>
        <v>https://docs.microsoft.com/zh-cn/azure/cosmos-db/scripts/powershell/gremlin/ps-gremlin-create</v>
      </c>
      <c r="H28" s="9" t="str">
        <f t="shared" si="5"/>
        <v>https://review.docs.azure.cn/zh-cn/cosmos-db/scripts/powershell/gremlin/ps-gremlin-create?branch=pr-zh-cn-1898</v>
      </c>
      <c r="I28" s="9" t="str">
        <f t="shared" si="6"/>
        <v>https://review.docs.azure.cn/en-us/cosmos-db/scripts/powershell/gremlin/ps-gremlin-create?branch=master</v>
      </c>
    </row>
    <row r="29" spans="2:9" x14ac:dyDescent="0.25">
      <c r="B29" s="2" t="s">
        <v>3176</v>
      </c>
      <c r="C29" s="9" t="str">
        <f t="shared" si="0"/>
        <v>ps-gremlin-list-get.md</v>
      </c>
      <c r="D29" s="9" t="str">
        <f t="shared" si="1"/>
        <v>articles/cosmos-db/scripts/powershell/gremlin</v>
      </c>
      <c r="E29" s="9" t="str">
        <f t="shared" si="2"/>
        <v>cosmos-db/scripts/powershell/gremlin</v>
      </c>
      <c r="F29" s="9" t="str">
        <f t="shared" si="3"/>
        <v>https://docs.microsoft.com/en-us/azure/cosmos-db/scripts/powershell/gremlin/ps-gremlin-list-get</v>
      </c>
      <c r="G29" s="9" t="str">
        <f t="shared" si="4"/>
        <v>https://docs.microsoft.com/zh-cn/azure/cosmos-db/scripts/powershell/gremlin/ps-gremlin-list-get</v>
      </c>
      <c r="H29" s="9" t="str">
        <f t="shared" si="5"/>
        <v>https://review.docs.azure.cn/zh-cn/cosmos-db/scripts/powershell/gremlin/ps-gremlin-list-get?branch=pr-zh-cn-1898</v>
      </c>
      <c r="I29" s="9" t="str">
        <f t="shared" si="6"/>
        <v>https://review.docs.azure.cn/en-us/cosmos-db/scripts/powershell/gremlin/ps-gremlin-list-get?branch=master</v>
      </c>
    </row>
    <row r="30" spans="2:9" x14ac:dyDescent="0.25">
      <c r="B30" t="s">
        <v>3177</v>
      </c>
      <c r="C30" s="9" t="str">
        <f>TRIM(RIGHT(SUBSTITUTE(B30,"/",REPT(" ",LEN(B30))),LEN(B30)))</f>
        <v>ps-gremlin-ru-update.md</v>
      </c>
      <c r="D30" s="9" t="str">
        <f>LEFT(B30,LEN(B30)-LEN(C30)-1)</f>
        <v>articles/cosmos-db/scripts/powershell/gremlin</v>
      </c>
      <c r="E30" s="9" t="str">
        <f>SUBSTITUTE(D30,"articles/","")</f>
        <v>cosmos-db/scripts/powershell/gremlin</v>
      </c>
      <c r="F30" s="9" t="str">
        <f>$B$4 &amp; E30 &amp; "/" &amp; SUBSTITUTE(C30,".md","")</f>
        <v>https://docs.microsoft.com/en-us/azure/cosmos-db/scripts/powershell/gremlin/ps-gremlin-ru-update</v>
      </c>
      <c r="G30" s="9" t="str">
        <f>$B$5 &amp; E30 &amp; "/" &amp; SUBSTITUTE(C30,".md","")</f>
        <v>https://docs.microsoft.com/zh-cn/azure/cosmos-db/scripts/powershell/gremlin/ps-gremlin-ru-update</v>
      </c>
      <c r="H30" s="9" t="str">
        <f t="shared" si="5"/>
        <v>https://review.docs.azure.cn/zh-cn/cosmos-db/scripts/powershell/gremlin/ps-gremlin-ru-update?branch=pr-zh-cn-1898</v>
      </c>
      <c r="I30" s="9" t="str">
        <f t="shared" si="6"/>
        <v>https://review.docs.azure.cn/en-us/cosmos-db/scripts/powershell/gremlin/ps-gremlin-ru-update?branch=master</v>
      </c>
    </row>
    <row r="31" spans="2:9" x14ac:dyDescent="0.25">
      <c r="B31" t="s">
        <v>3178</v>
      </c>
      <c r="C31" s="9" t="str">
        <f t="shared" si="0"/>
        <v>ps-mongodb-create.md</v>
      </c>
      <c r="D31" s="9" t="str">
        <f t="shared" ref="D31:D57" si="7">LEFT(B31,LEN(B31)-LEN(C31)-1)</f>
        <v>articles/cosmos-db/scripts/powershell/mongodb</v>
      </c>
      <c r="E31" s="9" t="str">
        <f t="shared" si="2"/>
        <v>cosmos-db/scripts/powershell/mongodb</v>
      </c>
      <c r="F31" s="9" t="str">
        <f t="shared" ref="F31:F57" si="8">$B$4 &amp; E31 &amp; "/" &amp; SUBSTITUTE(C31,".md","")</f>
        <v>https://docs.microsoft.com/en-us/azure/cosmos-db/scripts/powershell/mongodb/ps-mongodb-create</v>
      </c>
      <c r="G31" s="9" t="str">
        <f t="shared" ref="G31:G57" si="9">$B$5 &amp; E31 &amp; "/" &amp; SUBSTITUTE(C31,".md","")</f>
        <v>https://docs.microsoft.com/zh-cn/azure/cosmos-db/scripts/powershell/mongodb/ps-mongodb-create</v>
      </c>
      <c r="H31" s="9" t="str">
        <f t="shared" si="5"/>
        <v>https://review.docs.azure.cn/zh-cn/cosmos-db/scripts/powershell/mongodb/ps-mongodb-create?branch=pr-zh-cn-1898</v>
      </c>
      <c r="I31" s="9" t="str">
        <f t="shared" si="6"/>
        <v>https://review.docs.azure.cn/en-us/cosmos-db/scripts/powershell/mongodb/ps-mongodb-create?branch=master</v>
      </c>
    </row>
    <row r="32" spans="2:9" x14ac:dyDescent="0.25">
      <c r="B32" t="s">
        <v>3179</v>
      </c>
      <c r="C32" s="9" t="str">
        <f t="shared" si="0"/>
        <v>ps-mongodb-list-get.md</v>
      </c>
      <c r="D32" s="9" t="str">
        <f t="shared" si="7"/>
        <v>articles/cosmos-db/scripts/powershell/mongodb</v>
      </c>
      <c r="E32" s="9" t="str">
        <f t="shared" si="2"/>
        <v>cosmos-db/scripts/powershell/mongodb</v>
      </c>
      <c r="F32" s="9" t="str">
        <f t="shared" si="8"/>
        <v>https://docs.microsoft.com/en-us/azure/cosmos-db/scripts/powershell/mongodb/ps-mongodb-list-get</v>
      </c>
      <c r="G32" s="9" t="str">
        <f t="shared" si="9"/>
        <v>https://docs.microsoft.com/zh-cn/azure/cosmos-db/scripts/powershell/mongodb/ps-mongodb-list-get</v>
      </c>
      <c r="H32" s="9" t="str">
        <f t="shared" si="5"/>
        <v>https://review.docs.azure.cn/zh-cn/cosmos-db/scripts/powershell/mongodb/ps-mongodb-list-get?branch=pr-zh-cn-1898</v>
      </c>
      <c r="I32" s="9" t="str">
        <f t="shared" si="6"/>
        <v>https://review.docs.azure.cn/en-us/cosmos-db/scripts/powershell/mongodb/ps-mongodb-list-get?branch=master</v>
      </c>
    </row>
    <row r="33" spans="2:9" x14ac:dyDescent="0.25">
      <c r="B33" t="s">
        <v>3180</v>
      </c>
      <c r="C33" s="9" t="str">
        <f t="shared" si="0"/>
        <v>ps-mongodb-ru-update.md</v>
      </c>
      <c r="D33" s="9" t="str">
        <f t="shared" si="7"/>
        <v>articles/cosmos-db/scripts/powershell/mongodb</v>
      </c>
      <c r="E33" s="9" t="str">
        <f t="shared" si="2"/>
        <v>cosmos-db/scripts/powershell/mongodb</v>
      </c>
      <c r="F33" s="9" t="str">
        <f t="shared" si="8"/>
        <v>https://docs.microsoft.com/en-us/azure/cosmos-db/scripts/powershell/mongodb/ps-mongodb-ru-update</v>
      </c>
      <c r="G33" s="9" t="str">
        <f t="shared" si="9"/>
        <v>https://docs.microsoft.com/zh-cn/azure/cosmos-db/scripts/powershell/mongodb/ps-mongodb-ru-update</v>
      </c>
      <c r="H33" s="9" t="str">
        <f t="shared" si="5"/>
        <v>https://review.docs.azure.cn/zh-cn/cosmos-db/scripts/powershell/mongodb/ps-mongodb-ru-update?branch=pr-zh-cn-1898</v>
      </c>
      <c r="I33" s="9" t="str">
        <f t="shared" si="6"/>
        <v>https://review.docs.azure.cn/en-us/cosmos-db/scripts/powershell/mongodb/ps-mongodb-ru-update?branch=master</v>
      </c>
    </row>
    <row r="34" spans="2:9" x14ac:dyDescent="0.25">
      <c r="B34" t="s">
        <v>3181</v>
      </c>
      <c r="C34" s="9" t="str">
        <f t="shared" si="0"/>
        <v>ps-sql-create.md</v>
      </c>
      <c r="D34" s="9" t="str">
        <f t="shared" si="7"/>
        <v>articles/cosmos-db/scripts/powershell/sql</v>
      </c>
      <c r="E34" s="9" t="str">
        <f t="shared" si="2"/>
        <v>cosmos-db/scripts/powershell/sql</v>
      </c>
      <c r="F34" s="9" t="str">
        <f t="shared" si="8"/>
        <v>https://docs.microsoft.com/en-us/azure/cosmos-db/scripts/powershell/sql/ps-sql-create</v>
      </c>
      <c r="G34" s="9" t="str">
        <f t="shared" si="9"/>
        <v>https://docs.microsoft.com/zh-cn/azure/cosmos-db/scripts/powershell/sql/ps-sql-create</v>
      </c>
      <c r="H34" s="9" t="str">
        <f t="shared" si="5"/>
        <v>https://review.docs.azure.cn/zh-cn/cosmos-db/scripts/powershell/sql/ps-sql-create?branch=pr-zh-cn-1898</v>
      </c>
      <c r="I34" s="9" t="str">
        <f t="shared" si="6"/>
        <v>https://review.docs.azure.cn/en-us/cosmos-db/scripts/powershell/sql/ps-sql-create?branch=master</v>
      </c>
    </row>
    <row r="35" spans="2:9" x14ac:dyDescent="0.25">
      <c r="B35" t="s">
        <v>3182</v>
      </c>
      <c r="C35" s="9" t="str">
        <f t="shared" si="0"/>
        <v>ps-sql-list-get.md</v>
      </c>
      <c r="D35" s="9" t="str">
        <f t="shared" si="7"/>
        <v>articles/cosmos-db/scripts/powershell/sql</v>
      </c>
      <c r="E35" s="9" t="str">
        <f t="shared" si="2"/>
        <v>cosmos-db/scripts/powershell/sql</v>
      </c>
      <c r="F35" s="9" t="str">
        <f t="shared" si="8"/>
        <v>https://docs.microsoft.com/en-us/azure/cosmos-db/scripts/powershell/sql/ps-sql-list-get</v>
      </c>
      <c r="G35" s="9" t="str">
        <f t="shared" si="9"/>
        <v>https://docs.microsoft.com/zh-cn/azure/cosmos-db/scripts/powershell/sql/ps-sql-list-get</v>
      </c>
      <c r="H35" s="9" t="str">
        <f t="shared" si="5"/>
        <v>https://review.docs.azure.cn/zh-cn/cosmos-db/scripts/powershell/sql/ps-sql-list-get?branch=pr-zh-cn-1898</v>
      </c>
      <c r="I35" s="9" t="str">
        <f t="shared" si="6"/>
        <v>https://review.docs.azure.cn/en-us/cosmos-db/scripts/powershell/sql/ps-sql-list-get?branch=master</v>
      </c>
    </row>
    <row r="36" spans="2:9" x14ac:dyDescent="0.25">
      <c r="B36" t="s">
        <v>3183</v>
      </c>
      <c r="C36" s="9" t="str">
        <f t="shared" si="0"/>
        <v>ps-sql-ru-update.md</v>
      </c>
      <c r="D36" s="9" t="str">
        <f t="shared" si="7"/>
        <v>articles/cosmos-db/scripts/powershell/sql</v>
      </c>
      <c r="E36" s="9" t="str">
        <f t="shared" si="2"/>
        <v>cosmos-db/scripts/powershell/sql</v>
      </c>
      <c r="F36" s="9" t="str">
        <f t="shared" si="8"/>
        <v>https://docs.microsoft.com/en-us/azure/cosmos-db/scripts/powershell/sql/ps-sql-ru-update</v>
      </c>
      <c r="G36" s="9" t="str">
        <f t="shared" si="9"/>
        <v>https://docs.microsoft.com/zh-cn/azure/cosmos-db/scripts/powershell/sql/ps-sql-ru-update</v>
      </c>
      <c r="H36" s="9" t="str">
        <f t="shared" si="5"/>
        <v>https://review.docs.azure.cn/zh-cn/cosmos-db/scripts/powershell/sql/ps-sql-ru-update?branch=pr-zh-cn-1898</v>
      </c>
      <c r="I36" s="9" t="str">
        <f t="shared" si="6"/>
        <v>https://review.docs.azure.cn/en-us/cosmos-db/scripts/powershell/sql/ps-sql-ru-update?branch=master</v>
      </c>
    </row>
    <row r="37" spans="2:9" x14ac:dyDescent="0.25">
      <c r="B37" t="s">
        <v>3184</v>
      </c>
      <c r="C37" s="9" t="str">
        <f t="shared" si="0"/>
        <v>ps-table-create.md</v>
      </c>
      <c r="D37" s="9" t="str">
        <f t="shared" si="7"/>
        <v>articles/cosmos-db/scripts/powershell/table</v>
      </c>
      <c r="E37" s="9" t="str">
        <f t="shared" si="2"/>
        <v>cosmos-db/scripts/powershell/table</v>
      </c>
      <c r="F37" s="9" t="str">
        <f t="shared" si="8"/>
        <v>https://docs.microsoft.com/en-us/azure/cosmos-db/scripts/powershell/table/ps-table-create</v>
      </c>
      <c r="G37" s="9" t="str">
        <f t="shared" si="9"/>
        <v>https://docs.microsoft.com/zh-cn/azure/cosmos-db/scripts/powershell/table/ps-table-create</v>
      </c>
      <c r="H37" s="9" t="str">
        <f t="shared" si="5"/>
        <v>https://review.docs.azure.cn/zh-cn/cosmos-db/scripts/powershell/table/ps-table-create?branch=pr-zh-cn-1898</v>
      </c>
      <c r="I37" s="9" t="str">
        <f t="shared" si="6"/>
        <v>https://review.docs.azure.cn/en-us/cosmos-db/scripts/powershell/table/ps-table-create?branch=master</v>
      </c>
    </row>
    <row r="38" spans="2:9" x14ac:dyDescent="0.25">
      <c r="B38" t="s">
        <v>3185</v>
      </c>
      <c r="C38" s="9" t="str">
        <f t="shared" si="0"/>
        <v>ps-table-list-get.md</v>
      </c>
      <c r="D38" s="9" t="str">
        <f t="shared" si="7"/>
        <v>articles/cosmos-db/scripts/powershell/table</v>
      </c>
      <c r="E38" s="9" t="str">
        <f t="shared" si="2"/>
        <v>cosmos-db/scripts/powershell/table</v>
      </c>
      <c r="F38" s="9" t="str">
        <f t="shared" si="8"/>
        <v>https://docs.microsoft.com/en-us/azure/cosmos-db/scripts/powershell/table/ps-table-list-get</v>
      </c>
      <c r="G38" s="9" t="str">
        <f t="shared" si="9"/>
        <v>https://docs.microsoft.com/zh-cn/azure/cosmos-db/scripts/powershell/table/ps-table-list-get</v>
      </c>
      <c r="H38" s="9" t="str">
        <f t="shared" si="5"/>
        <v>https://review.docs.azure.cn/zh-cn/cosmos-db/scripts/powershell/table/ps-table-list-get?branch=pr-zh-cn-1898</v>
      </c>
      <c r="I38" s="9" t="str">
        <f t="shared" si="6"/>
        <v>https://review.docs.azure.cn/en-us/cosmos-db/scripts/powershell/table/ps-table-list-get?branch=master</v>
      </c>
    </row>
    <row r="39" spans="2:9" x14ac:dyDescent="0.25">
      <c r="B39" t="s">
        <v>3186</v>
      </c>
      <c r="C39" s="9" t="str">
        <f t="shared" si="0"/>
        <v>ps-table-ru-update.md</v>
      </c>
      <c r="D39" s="9" t="str">
        <f t="shared" si="7"/>
        <v>articles/cosmos-db/scripts/powershell/table</v>
      </c>
      <c r="E39" s="9" t="str">
        <f t="shared" si="2"/>
        <v>cosmos-db/scripts/powershell/table</v>
      </c>
      <c r="F39" s="9" t="str">
        <f t="shared" si="8"/>
        <v>https://docs.microsoft.com/en-us/azure/cosmos-db/scripts/powershell/table/ps-table-ru-update</v>
      </c>
      <c r="G39" s="9" t="str">
        <f t="shared" si="9"/>
        <v>https://docs.microsoft.com/zh-cn/azure/cosmos-db/scripts/powershell/table/ps-table-ru-update</v>
      </c>
      <c r="H39" s="9" t="str">
        <f t="shared" si="5"/>
        <v>https://review.docs.azure.cn/zh-cn/cosmos-db/scripts/powershell/table/ps-table-ru-update?branch=pr-zh-cn-1898</v>
      </c>
      <c r="I39" s="9" t="str">
        <f t="shared" si="6"/>
        <v>https://review.docs.azure.cn/en-us/cosmos-db/scripts/powershell/table/ps-table-ru-update?branch=master</v>
      </c>
    </row>
    <row r="40" spans="2:9" x14ac:dyDescent="0.25">
      <c r="B40" t="s">
        <v>3187</v>
      </c>
      <c r="C40" s="9" t="str">
        <f t="shared" si="0"/>
        <v>sql-api-dotnet-core-get-started-preview.md</v>
      </c>
      <c r="D40" s="9" t="str">
        <f t="shared" si="7"/>
        <v>articles/cosmos-db</v>
      </c>
      <c r="E40" s="9" t="str">
        <f t="shared" si="2"/>
        <v>cosmos-db</v>
      </c>
      <c r="F40" s="9" t="str">
        <f t="shared" si="8"/>
        <v>https://docs.microsoft.com/en-us/azure/cosmos-db/sql-api-dotnet-core-get-started-preview</v>
      </c>
      <c r="G40" s="9" t="str">
        <f t="shared" si="9"/>
        <v>https://docs.microsoft.com/zh-cn/azure/cosmos-db/sql-api-dotnet-core-get-started-preview</v>
      </c>
      <c r="H40" s="9" t="str">
        <f t="shared" si="5"/>
        <v>https://review.docs.azure.cn/zh-cn/cosmos-db/sql-api-dotnet-core-get-started-preview?branch=pr-zh-cn-1898</v>
      </c>
      <c r="I40" s="9" t="str">
        <f t="shared" si="6"/>
        <v>https://review.docs.azure.cn/en-us/cosmos-db/sql-api-dotnet-core-get-started-preview?branch=master</v>
      </c>
    </row>
    <row r="41" spans="2:9" x14ac:dyDescent="0.25">
      <c r="B41" t="s">
        <v>3188</v>
      </c>
      <c r="C41" s="9" t="str">
        <f t="shared" si="0"/>
        <v>sql-api-dotnet-get-started-preview.md</v>
      </c>
      <c r="D41" s="9" t="str">
        <f t="shared" si="7"/>
        <v>articles/cosmos-db</v>
      </c>
      <c r="E41" s="9" t="str">
        <f t="shared" si="2"/>
        <v>cosmos-db</v>
      </c>
      <c r="F41" s="9" t="str">
        <f t="shared" si="8"/>
        <v>https://docs.microsoft.com/en-us/azure/cosmos-db/sql-api-dotnet-get-started-preview</v>
      </c>
      <c r="G41" s="9" t="str">
        <f t="shared" si="9"/>
        <v>https://docs.microsoft.com/zh-cn/azure/cosmos-db/sql-api-dotnet-get-started-preview</v>
      </c>
      <c r="H41" s="9" t="str">
        <f t="shared" si="5"/>
        <v>https://review.docs.azure.cn/zh-cn/cosmos-db/sql-api-dotnet-get-started-preview?branch=pr-zh-cn-1898</v>
      </c>
      <c r="I41" s="9" t="str">
        <f t="shared" si="6"/>
        <v>https://review.docs.azure.cn/en-us/cosmos-db/sql-api-dotnet-get-started-preview?branch=master</v>
      </c>
    </row>
    <row r="42" spans="2:9" x14ac:dyDescent="0.25">
      <c r="C42" s="9" t="str">
        <f t="shared" si="0"/>
        <v/>
      </c>
      <c r="D42" s="9" t="e">
        <f t="shared" si="7"/>
        <v>#VALUE!</v>
      </c>
      <c r="E42" s="9" t="e">
        <f t="shared" si="2"/>
        <v>#VALUE!</v>
      </c>
      <c r="F42" s="9" t="e">
        <f t="shared" si="8"/>
        <v>#VALUE!</v>
      </c>
      <c r="G42" s="9" t="e">
        <f t="shared" si="9"/>
        <v>#VALUE!</v>
      </c>
      <c r="H42" s="9" t="e">
        <f t="shared" si="5"/>
        <v>#VALUE!</v>
      </c>
      <c r="I42" s="9" t="e">
        <f t="shared" si="6"/>
        <v>#VALUE!</v>
      </c>
    </row>
    <row r="43" spans="2:9" x14ac:dyDescent="0.25">
      <c r="C43" s="9" t="str">
        <f t="shared" si="0"/>
        <v/>
      </c>
      <c r="D43" s="9" t="e">
        <f t="shared" si="7"/>
        <v>#VALUE!</v>
      </c>
      <c r="E43" s="9" t="e">
        <f t="shared" si="2"/>
        <v>#VALUE!</v>
      </c>
      <c r="F43" s="9" t="e">
        <f t="shared" si="8"/>
        <v>#VALUE!</v>
      </c>
      <c r="G43" s="9" t="e">
        <f t="shared" si="9"/>
        <v>#VALUE!</v>
      </c>
      <c r="H43" s="9" t="e">
        <f t="shared" si="5"/>
        <v>#VALUE!</v>
      </c>
      <c r="I43" s="9" t="e">
        <f t="shared" si="6"/>
        <v>#VALUE!</v>
      </c>
    </row>
    <row r="44" spans="2:9" x14ac:dyDescent="0.25">
      <c r="C44" s="9" t="str">
        <f t="shared" si="0"/>
        <v/>
      </c>
      <c r="D44" s="9" t="e">
        <f t="shared" si="7"/>
        <v>#VALUE!</v>
      </c>
      <c r="E44" s="9" t="e">
        <f t="shared" si="2"/>
        <v>#VALUE!</v>
      </c>
      <c r="F44" s="9" t="e">
        <f t="shared" si="8"/>
        <v>#VALUE!</v>
      </c>
      <c r="G44" s="9" t="e">
        <f t="shared" si="9"/>
        <v>#VALUE!</v>
      </c>
      <c r="H44" s="9" t="e">
        <f t="shared" si="5"/>
        <v>#VALUE!</v>
      </c>
      <c r="I44" s="9" t="e">
        <f t="shared" si="6"/>
        <v>#VALUE!</v>
      </c>
    </row>
    <row r="45" spans="2:9" x14ac:dyDescent="0.25">
      <c r="C45" s="9" t="str">
        <f t="shared" si="0"/>
        <v/>
      </c>
      <c r="D45" s="9" t="e">
        <f t="shared" si="7"/>
        <v>#VALUE!</v>
      </c>
      <c r="E45" s="9" t="e">
        <f t="shared" si="2"/>
        <v>#VALUE!</v>
      </c>
      <c r="F45" s="9" t="e">
        <f t="shared" si="8"/>
        <v>#VALUE!</v>
      </c>
      <c r="G45" s="9" t="e">
        <f t="shared" si="9"/>
        <v>#VALUE!</v>
      </c>
      <c r="H45" s="9" t="e">
        <f t="shared" si="5"/>
        <v>#VALUE!</v>
      </c>
      <c r="I45" s="9" t="e">
        <f t="shared" si="6"/>
        <v>#VALUE!</v>
      </c>
    </row>
    <row r="46" spans="2:9" x14ac:dyDescent="0.25">
      <c r="C46" s="9" t="str">
        <f t="shared" si="0"/>
        <v/>
      </c>
      <c r="D46" s="9" t="e">
        <f t="shared" si="7"/>
        <v>#VALUE!</v>
      </c>
      <c r="E46" s="9" t="e">
        <f t="shared" si="2"/>
        <v>#VALUE!</v>
      </c>
      <c r="F46" s="9" t="e">
        <f t="shared" si="8"/>
        <v>#VALUE!</v>
      </c>
      <c r="G46" s="9" t="e">
        <f t="shared" si="9"/>
        <v>#VALUE!</v>
      </c>
      <c r="H46" s="9" t="e">
        <f t="shared" si="5"/>
        <v>#VALUE!</v>
      </c>
      <c r="I46" s="9" t="e">
        <f t="shared" si="6"/>
        <v>#VALUE!</v>
      </c>
    </row>
    <row r="47" spans="2:9" x14ac:dyDescent="0.25">
      <c r="C47" s="9" t="str">
        <f t="shared" si="0"/>
        <v/>
      </c>
      <c r="D47" s="9" t="e">
        <f t="shared" si="7"/>
        <v>#VALUE!</v>
      </c>
      <c r="E47" s="9" t="e">
        <f t="shared" si="2"/>
        <v>#VALUE!</v>
      </c>
      <c r="F47" s="9" t="e">
        <f t="shared" si="8"/>
        <v>#VALUE!</v>
      </c>
      <c r="G47" s="9" t="e">
        <f t="shared" si="9"/>
        <v>#VALUE!</v>
      </c>
      <c r="H47" s="9" t="e">
        <f t="shared" si="5"/>
        <v>#VALUE!</v>
      </c>
      <c r="I47" s="9" t="e">
        <f t="shared" si="6"/>
        <v>#VALUE!</v>
      </c>
    </row>
    <row r="48" spans="2:9" x14ac:dyDescent="0.25">
      <c r="C48" s="9" t="str">
        <f t="shared" si="0"/>
        <v/>
      </c>
      <c r="D48" s="9" t="e">
        <f t="shared" si="7"/>
        <v>#VALUE!</v>
      </c>
      <c r="E48" s="9" t="e">
        <f t="shared" si="2"/>
        <v>#VALUE!</v>
      </c>
      <c r="F48" s="9" t="e">
        <f t="shared" si="8"/>
        <v>#VALUE!</v>
      </c>
      <c r="G48" s="9" t="e">
        <f t="shared" si="9"/>
        <v>#VALUE!</v>
      </c>
      <c r="H48" s="9" t="e">
        <f t="shared" si="5"/>
        <v>#VALUE!</v>
      </c>
      <c r="I48" s="9" t="e">
        <f t="shared" si="6"/>
        <v>#VALUE!</v>
      </c>
    </row>
    <row r="49" spans="3:9" x14ac:dyDescent="0.25">
      <c r="C49" s="9" t="str">
        <f t="shared" si="0"/>
        <v/>
      </c>
      <c r="D49" s="9" t="e">
        <f t="shared" si="7"/>
        <v>#VALUE!</v>
      </c>
      <c r="E49" s="9" t="e">
        <f t="shared" si="2"/>
        <v>#VALUE!</v>
      </c>
      <c r="F49" s="9" t="e">
        <f t="shared" si="8"/>
        <v>#VALUE!</v>
      </c>
      <c r="G49" s="9" t="e">
        <f t="shared" si="9"/>
        <v>#VALUE!</v>
      </c>
      <c r="H49" s="9" t="e">
        <f t="shared" si="5"/>
        <v>#VALUE!</v>
      </c>
      <c r="I49" s="9" t="e">
        <f t="shared" si="6"/>
        <v>#VALUE!</v>
      </c>
    </row>
    <row r="50" spans="3:9" x14ac:dyDescent="0.25">
      <c r="C50" s="9" t="str">
        <f t="shared" si="0"/>
        <v/>
      </c>
      <c r="D50" s="9" t="e">
        <f t="shared" si="7"/>
        <v>#VALUE!</v>
      </c>
      <c r="E50" s="9" t="e">
        <f t="shared" si="2"/>
        <v>#VALUE!</v>
      </c>
      <c r="F50" s="9" t="e">
        <f t="shared" si="8"/>
        <v>#VALUE!</v>
      </c>
      <c r="G50" s="9" t="e">
        <f t="shared" si="9"/>
        <v>#VALUE!</v>
      </c>
      <c r="H50" s="9" t="e">
        <f t="shared" si="5"/>
        <v>#VALUE!</v>
      </c>
      <c r="I50" s="9" t="e">
        <f t="shared" si="6"/>
        <v>#VALUE!</v>
      </c>
    </row>
    <row r="51" spans="3:9" x14ac:dyDescent="0.25">
      <c r="C51" s="9" t="str">
        <f t="shared" si="0"/>
        <v/>
      </c>
      <c r="D51" s="9" t="e">
        <f t="shared" si="7"/>
        <v>#VALUE!</v>
      </c>
      <c r="E51" s="9" t="e">
        <f t="shared" si="2"/>
        <v>#VALUE!</v>
      </c>
      <c r="F51" s="9" t="e">
        <f t="shared" si="8"/>
        <v>#VALUE!</v>
      </c>
      <c r="G51" s="9" t="e">
        <f t="shared" si="9"/>
        <v>#VALUE!</v>
      </c>
      <c r="H51" s="9" t="e">
        <f t="shared" si="5"/>
        <v>#VALUE!</v>
      </c>
      <c r="I51" s="9" t="e">
        <f t="shared" si="6"/>
        <v>#VALUE!</v>
      </c>
    </row>
    <row r="52" spans="3:9" x14ac:dyDescent="0.25">
      <c r="C52" s="9" t="str">
        <f t="shared" si="0"/>
        <v/>
      </c>
      <c r="D52" s="9" t="e">
        <f t="shared" si="7"/>
        <v>#VALUE!</v>
      </c>
      <c r="E52" s="9" t="e">
        <f t="shared" si="2"/>
        <v>#VALUE!</v>
      </c>
      <c r="F52" s="9" t="e">
        <f t="shared" si="8"/>
        <v>#VALUE!</v>
      </c>
      <c r="G52" s="9" t="e">
        <f t="shared" si="9"/>
        <v>#VALUE!</v>
      </c>
      <c r="H52" s="9" t="e">
        <f t="shared" si="5"/>
        <v>#VALUE!</v>
      </c>
      <c r="I52" s="9" t="e">
        <f t="shared" si="6"/>
        <v>#VALUE!</v>
      </c>
    </row>
    <row r="53" spans="3:9" x14ac:dyDescent="0.25">
      <c r="C53" s="9" t="str">
        <f t="shared" si="0"/>
        <v/>
      </c>
      <c r="D53" s="9" t="e">
        <f t="shared" si="7"/>
        <v>#VALUE!</v>
      </c>
      <c r="E53" s="9" t="e">
        <f t="shared" si="2"/>
        <v>#VALUE!</v>
      </c>
      <c r="F53" s="9" t="e">
        <f t="shared" si="8"/>
        <v>#VALUE!</v>
      </c>
      <c r="G53" s="9" t="e">
        <f t="shared" si="9"/>
        <v>#VALUE!</v>
      </c>
      <c r="H53" s="9" t="e">
        <f t="shared" si="5"/>
        <v>#VALUE!</v>
      </c>
      <c r="I53" s="9" t="e">
        <f t="shared" si="6"/>
        <v>#VALUE!</v>
      </c>
    </row>
    <row r="54" spans="3:9" x14ac:dyDescent="0.25">
      <c r="C54" s="9" t="str">
        <f t="shared" si="0"/>
        <v/>
      </c>
      <c r="D54" s="9" t="e">
        <f t="shared" si="7"/>
        <v>#VALUE!</v>
      </c>
      <c r="E54" s="9" t="e">
        <f t="shared" si="2"/>
        <v>#VALUE!</v>
      </c>
      <c r="F54" s="9" t="e">
        <f t="shared" si="8"/>
        <v>#VALUE!</v>
      </c>
      <c r="G54" s="9" t="e">
        <f t="shared" si="9"/>
        <v>#VALUE!</v>
      </c>
      <c r="H54" s="9" t="e">
        <f t="shared" si="5"/>
        <v>#VALUE!</v>
      </c>
      <c r="I54" s="9" t="e">
        <f t="shared" si="6"/>
        <v>#VALUE!</v>
      </c>
    </row>
    <row r="55" spans="3:9" x14ac:dyDescent="0.25">
      <c r="C55" s="9" t="str">
        <f t="shared" si="0"/>
        <v/>
      </c>
      <c r="D55" s="9" t="e">
        <f t="shared" si="7"/>
        <v>#VALUE!</v>
      </c>
      <c r="E55" s="9" t="e">
        <f t="shared" si="2"/>
        <v>#VALUE!</v>
      </c>
      <c r="F55" s="9" t="e">
        <f t="shared" si="8"/>
        <v>#VALUE!</v>
      </c>
      <c r="G55" s="9" t="e">
        <f t="shared" si="9"/>
        <v>#VALUE!</v>
      </c>
      <c r="H55" s="9" t="e">
        <f t="shared" si="5"/>
        <v>#VALUE!</v>
      </c>
      <c r="I55" s="9" t="e">
        <f t="shared" si="6"/>
        <v>#VALUE!</v>
      </c>
    </row>
    <row r="56" spans="3:9" x14ac:dyDescent="0.25">
      <c r="C56" s="9" t="str">
        <f t="shared" si="0"/>
        <v/>
      </c>
      <c r="D56" s="9" t="e">
        <f t="shared" si="7"/>
        <v>#VALUE!</v>
      </c>
      <c r="E56" s="9" t="e">
        <f t="shared" si="2"/>
        <v>#VALUE!</v>
      </c>
      <c r="F56" s="9" t="e">
        <f t="shared" si="8"/>
        <v>#VALUE!</v>
      </c>
      <c r="G56" s="9" t="e">
        <f t="shared" si="9"/>
        <v>#VALUE!</v>
      </c>
      <c r="H56" s="9" t="e">
        <f t="shared" si="5"/>
        <v>#VALUE!</v>
      </c>
      <c r="I56" s="9" t="e">
        <f t="shared" si="6"/>
        <v>#VALUE!</v>
      </c>
    </row>
    <row r="57" spans="3:9" x14ac:dyDescent="0.25">
      <c r="C57" s="9" t="str">
        <f t="shared" si="0"/>
        <v/>
      </c>
      <c r="D57" s="9" t="e">
        <f t="shared" si="7"/>
        <v>#VALUE!</v>
      </c>
      <c r="E57" s="9" t="e">
        <f t="shared" si="2"/>
        <v>#VALUE!</v>
      </c>
      <c r="F57" s="9" t="e">
        <f t="shared" si="8"/>
        <v>#VALUE!</v>
      </c>
      <c r="G57" s="9" t="e">
        <f t="shared" si="9"/>
        <v>#VALUE!</v>
      </c>
      <c r="H57" s="9" t="e">
        <f t="shared" si="5"/>
        <v>#VALUE!</v>
      </c>
      <c r="I57" s="9" t="e">
        <f t="shared" si="6"/>
        <v>#VALUE!</v>
      </c>
    </row>
    <row r="58" spans="3:9" x14ac:dyDescent="0.25">
      <c r="C58" s="9" t="str">
        <f t="shared" si="0"/>
        <v/>
      </c>
      <c r="D58" s="9" t="e">
        <f t="shared" ref="D58:D121" si="10">LEFT(B58,LEN(B58)-LEN(C58)-1)</f>
        <v>#VALUE!</v>
      </c>
      <c r="E58" s="9" t="e">
        <f t="shared" si="2"/>
        <v>#VALUE!</v>
      </c>
      <c r="F58" s="9" t="e">
        <f t="shared" ref="F58:F121" si="11">$B$4 &amp; E58 &amp; "/" &amp; SUBSTITUTE(C58,".md","")</f>
        <v>#VALUE!</v>
      </c>
      <c r="G58" s="9" t="e">
        <f t="shared" ref="G58:G121" si="12">$B$5 &amp; E58 &amp; "/" &amp; SUBSTITUTE(C58,".md","")</f>
        <v>#VALUE!</v>
      </c>
      <c r="H58" s="9" t="e">
        <f t="shared" si="5"/>
        <v>#VALUE!</v>
      </c>
      <c r="I58" s="9" t="e">
        <f t="shared" si="6"/>
        <v>#VALUE!</v>
      </c>
    </row>
    <row r="59" spans="3:9" x14ac:dyDescent="0.25">
      <c r="C59" s="9" t="str">
        <f t="shared" si="0"/>
        <v/>
      </c>
      <c r="D59" s="9" t="e">
        <f t="shared" si="10"/>
        <v>#VALUE!</v>
      </c>
      <c r="E59" s="9" t="e">
        <f t="shared" si="2"/>
        <v>#VALUE!</v>
      </c>
      <c r="F59" s="9" t="e">
        <f t="shared" si="11"/>
        <v>#VALUE!</v>
      </c>
      <c r="G59" s="9" t="e">
        <f t="shared" si="12"/>
        <v>#VALUE!</v>
      </c>
      <c r="H59" s="9" t="e">
        <f t="shared" si="5"/>
        <v>#VALUE!</v>
      </c>
      <c r="I59" s="9" t="e">
        <f t="shared" si="6"/>
        <v>#VALUE!</v>
      </c>
    </row>
    <row r="60" spans="3:9" x14ac:dyDescent="0.25">
      <c r="C60" s="9" t="str">
        <f t="shared" si="0"/>
        <v/>
      </c>
      <c r="D60" s="9" t="e">
        <f t="shared" si="10"/>
        <v>#VALUE!</v>
      </c>
      <c r="E60" s="9" t="e">
        <f t="shared" si="2"/>
        <v>#VALUE!</v>
      </c>
      <c r="F60" s="9" t="e">
        <f t="shared" si="11"/>
        <v>#VALUE!</v>
      </c>
      <c r="G60" s="9" t="e">
        <f t="shared" si="12"/>
        <v>#VALUE!</v>
      </c>
      <c r="H60" s="9" t="e">
        <f t="shared" si="5"/>
        <v>#VALUE!</v>
      </c>
      <c r="I60" s="9" t="e">
        <f t="shared" si="6"/>
        <v>#VALUE!</v>
      </c>
    </row>
    <row r="61" spans="3:9" x14ac:dyDescent="0.25">
      <c r="C61" s="9" t="str">
        <f t="shared" si="0"/>
        <v/>
      </c>
      <c r="D61" s="9" t="e">
        <f t="shared" si="10"/>
        <v>#VALUE!</v>
      </c>
      <c r="E61" s="9" t="e">
        <f t="shared" si="2"/>
        <v>#VALUE!</v>
      </c>
      <c r="F61" s="9" t="e">
        <f t="shared" si="11"/>
        <v>#VALUE!</v>
      </c>
      <c r="G61" s="9" t="e">
        <f t="shared" si="12"/>
        <v>#VALUE!</v>
      </c>
      <c r="H61" s="9" t="e">
        <f t="shared" si="5"/>
        <v>#VALUE!</v>
      </c>
      <c r="I61" s="9" t="e">
        <f t="shared" si="6"/>
        <v>#VALUE!</v>
      </c>
    </row>
    <row r="62" spans="3:9" x14ac:dyDescent="0.25">
      <c r="C62" s="9" t="str">
        <f t="shared" si="0"/>
        <v/>
      </c>
      <c r="D62" s="9" t="e">
        <f t="shared" si="10"/>
        <v>#VALUE!</v>
      </c>
      <c r="E62" s="9" t="e">
        <f t="shared" si="2"/>
        <v>#VALUE!</v>
      </c>
      <c r="F62" s="9" t="e">
        <f t="shared" si="11"/>
        <v>#VALUE!</v>
      </c>
      <c r="G62" s="9" t="e">
        <f t="shared" si="12"/>
        <v>#VALUE!</v>
      </c>
      <c r="H62" s="9" t="e">
        <f t="shared" si="5"/>
        <v>#VALUE!</v>
      </c>
      <c r="I62" s="9" t="e">
        <f t="shared" si="6"/>
        <v>#VALUE!</v>
      </c>
    </row>
    <row r="63" spans="3:9" x14ac:dyDescent="0.25">
      <c r="C63" s="9" t="str">
        <f t="shared" si="0"/>
        <v/>
      </c>
      <c r="D63" s="9" t="e">
        <f t="shared" si="10"/>
        <v>#VALUE!</v>
      </c>
      <c r="E63" s="9" t="e">
        <f t="shared" si="2"/>
        <v>#VALUE!</v>
      </c>
      <c r="F63" s="9" t="e">
        <f t="shared" si="11"/>
        <v>#VALUE!</v>
      </c>
      <c r="G63" s="9" t="e">
        <f t="shared" si="12"/>
        <v>#VALUE!</v>
      </c>
      <c r="H63" s="9" t="e">
        <f t="shared" si="5"/>
        <v>#VALUE!</v>
      </c>
      <c r="I63" s="9" t="e">
        <f t="shared" si="6"/>
        <v>#VALUE!</v>
      </c>
    </row>
    <row r="64" spans="3:9" x14ac:dyDescent="0.25">
      <c r="C64" s="9" t="str">
        <f t="shared" si="0"/>
        <v/>
      </c>
      <c r="D64" s="9" t="e">
        <f t="shared" si="10"/>
        <v>#VALUE!</v>
      </c>
      <c r="E64" s="9" t="e">
        <f t="shared" si="2"/>
        <v>#VALUE!</v>
      </c>
      <c r="F64" s="9" t="e">
        <f t="shared" si="11"/>
        <v>#VALUE!</v>
      </c>
      <c r="G64" s="9" t="e">
        <f t="shared" si="12"/>
        <v>#VALUE!</v>
      </c>
      <c r="H64" s="9" t="e">
        <f t="shared" si="5"/>
        <v>#VALUE!</v>
      </c>
      <c r="I64" s="9" t="e">
        <f t="shared" si="6"/>
        <v>#VALUE!</v>
      </c>
    </row>
    <row r="65" spans="2:9" x14ac:dyDescent="0.25">
      <c r="C65" s="9" t="str">
        <f t="shared" si="0"/>
        <v/>
      </c>
      <c r="D65" s="9" t="e">
        <f t="shared" si="10"/>
        <v>#VALUE!</v>
      </c>
      <c r="E65" s="9" t="e">
        <f t="shared" si="2"/>
        <v>#VALUE!</v>
      </c>
      <c r="F65" s="9" t="e">
        <f t="shared" si="11"/>
        <v>#VALUE!</v>
      </c>
      <c r="G65" s="9" t="e">
        <f t="shared" si="12"/>
        <v>#VALUE!</v>
      </c>
      <c r="H65" s="9" t="e">
        <f t="shared" si="5"/>
        <v>#VALUE!</v>
      </c>
      <c r="I65" s="9" t="e">
        <f t="shared" si="6"/>
        <v>#VALUE!</v>
      </c>
    </row>
    <row r="66" spans="2:9" x14ac:dyDescent="0.25">
      <c r="C66" s="9" t="str">
        <f t="shared" si="0"/>
        <v/>
      </c>
      <c r="D66" s="9" t="e">
        <f t="shared" si="10"/>
        <v>#VALUE!</v>
      </c>
      <c r="E66" s="9" t="e">
        <f t="shared" si="2"/>
        <v>#VALUE!</v>
      </c>
      <c r="F66" s="9" t="e">
        <f t="shared" si="11"/>
        <v>#VALUE!</v>
      </c>
      <c r="G66" s="9" t="e">
        <f t="shared" si="12"/>
        <v>#VALUE!</v>
      </c>
      <c r="H66" s="9" t="e">
        <f t="shared" si="5"/>
        <v>#VALUE!</v>
      </c>
      <c r="I66" s="9" t="e">
        <f t="shared" si="6"/>
        <v>#VALUE!</v>
      </c>
    </row>
    <row r="67" spans="2:9" x14ac:dyDescent="0.25">
      <c r="C67" s="9" t="str">
        <f t="shared" si="0"/>
        <v/>
      </c>
      <c r="D67" s="9" t="e">
        <f t="shared" si="10"/>
        <v>#VALUE!</v>
      </c>
      <c r="E67" s="9" t="e">
        <f t="shared" si="2"/>
        <v>#VALUE!</v>
      </c>
      <c r="F67" s="9" t="e">
        <f t="shared" si="11"/>
        <v>#VALUE!</v>
      </c>
      <c r="G67" s="9" t="e">
        <f t="shared" si="12"/>
        <v>#VALUE!</v>
      </c>
      <c r="H67" s="9" t="e">
        <f t="shared" si="5"/>
        <v>#VALUE!</v>
      </c>
      <c r="I67" s="9" t="e">
        <f t="shared" si="6"/>
        <v>#VALUE!</v>
      </c>
    </row>
    <row r="68" spans="2:9" x14ac:dyDescent="0.25">
      <c r="C68" s="9" t="str">
        <f t="shared" si="0"/>
        <v/>
      </c>
      <c r="D68" s="9" t="e">
        <f t="shared" si="10"/>
        <v>#VALUE!</v>
      </c>
      <c r="E68" s="9" t="e">
        <f t="shared" si="2"/>
        <v>#VALUE!</v>
      </c>
      <c r="F68" s="9" t="e">
        <f t="shared" si="11"/>
        <v>#VALUE!</v>
      </c>
      <c r="G68" s="9" t="e">
        <f t="shared" si="12"/>
        <v>#VALUE!</v>
      </c>
      <c r="H68" s="9" t="e">
        <f t="shared" si="5"/>
        <v>#VALUE!</v>
      </c>
      <c r="I68" s="9" t="e">
        <f t="shared" si="6"/>
        <v>#VALUE!</v>
      </c>
    </row>
    <row r="69" spans="2:9" x14ac:dyDescent="0.25">
      <c r="B69" s="7"/>
      <c r="C69" s="9" t="str">
        <f t="shared" si="0"/>
        <v/>
      </c>
      <c r="D69" s="9" t="e">
        <f t="shared" si="10"/>
        <v>#VALUE!</v>
      </c>
      <c r="E69" s="9" t="e">
        <f t="shared" si="2"/>
        <v>#VALUE!</v>
      </c>
      <c r="F69" s="9" t="e">
        <f t="shared" si="11"/>
        <v>#VALUE!</v>
      </c>
      <c r="G69" s="9" t="e">
        <f t="shared" si="12"/>
        <v>#VALUE!</v>
      </c>
      <c r="H69" s="9" t="e">
        <f t="shared" si="5"/>
        <v>#VALUE!</v>
      </c>
      <c r="I69" s="9" t="e">
        <f t="shared" si="6"/>
        <v>#VALUE!</v>
      </c>
    </row>
    <row r="70" spans="2:9" x14ac:dyDescent="0.25">
      <c r="B70" s="7"/>
      <c r="C70" s="9" t="str">
        <f t="shared" si="0"/>
        <v/>
      </c>
      <c r="D70" s="9" t="e">
        <f t="shared" si="10"/>
        <v>#VALUE!</v>
      </c>
      <c r="E70" s="9" t="e">
        <f t="shared" si="2"/>
        <v>#VALUE!</v>
      </c>
      <c r="F70" s="9" t="e">
        <f t="shared" si="11"/>
        <v>#VALUE!</v>
      </c>
      <c r="G70" s="9" t="e">
        <f t="shared" si="12"/>
        <v>#VALUE!</v>
      </c>
      <c r="H70" s="9" t="e">
        <f t="shared" si="5"/>
        <v>#VALUE!</v>
      </c>
      <c r="I70" s="9" t="e">
        <f t="shared" si="6"/>
        <v>#VALUE!</v>
      </c>
    </row>
    <row r="71" spans="2:9" x14ac:dyDescent="0.25">
      <c r="B71" s="7"/>
      <c r="C71" s="9" t="str">
        <f t="shared" si="0"/>
        <v/>
      </c>
      <c r="D71" s="9" t="e">
        <f t="shared" si="10"/>
        <v>#VALUE!</v>
      </c>
      <c r="E71" s="9" t="e">
        <f t="shared" si="2"/>
        <v>#VALUE!</v>
      </c>
      <c r="F71" s="9" t="e">
        <f t="shared" si="11"/>
        <v>#VALUE!</v>
      </c>
      <c r="G71" s="9" t="e">
        <f t="shared" si="12"/>
        <v>#VALUE!</v>
      </c>
      <c r="H71" s="9" t="e">
        <f t="shared" si="5"/>
        <v>#VALUE!</v>
      </c>
      <c r="I71" s="9" t="e">
        <f t="shared" si="6"/>
        <v>#VALUE!</v>
      </c>
    </row>
    <row r="72" spans="2:9" x14ac:dyDescent="0.25">
      <c r="B72" s="7"/>
      <c r="C72" s="9" t="str">
        <f t="shared" si="0"/>
        <v/>
      </c>
      <c r="D72" s="9" t="e">
        <f t="shared" si="10"/>
        <v>#VALUE!</v>
      </c>
      <c r="E72" s="9" t="e">
        <f t="shared" si="2"/>
        <v>#VALUE!</v>
      </c>
      <c r="F72" s="9" t="e">
        <f t="shared" si="11"/>
        <v>#VALUE!</v>
      </c>
      <c r="G72" s="9" t="e">
        <f t="shared" si="12"/>
        <v>#VALUE!</v>
      </c>
      <c r="H72" s="9" t="e">
        <f t="shared" si="5"/>
        <v>#VALUE!</v>
      </c>
      <c r="I72" s="9" t="e">
        <f t="shared" si="6"/>
        <v>#VALUE!</v>
      </c>
    </row>
    <row r="73" spans="2:9" x14ac:dyDescent="0.25">
      <c r="B73" s="7"/>
      <c r="C73" s="9" t="str">
        <f t="shared" ref="C73:C136" si="13">TRIM(RIGHT(SUBSTITUTE(B73,"/",REPT(" ",LEN(B73))),LEN(B73)))</f>
        <v/>
      </c>
      <c r="D73" s="9" t="e">
        <f t="shared" si="10"/>
        <v>#VALUE!</v>
      </c>
      <c r="E73" s="9" t="e">
        <f t="shared" ref="E73:E136" si="14">SUBSTITUTE(D73,"articles/","")</f>
        <v>#VALUE!</v>
      </c>
      <c r="F73" s="9" t="e">
        <f t="shared" si="11"/>
        <v>#VALUE!</v>
      </c>
      <c r="G73" s="9" t="e">
        <f t="shared" si="12"/>
        <v>#VALUE!</v>
      </c>
      <c r="H73" s="9" t="e">
        <f t="shared" ref="H73:H136" si="15">$B$2 &amp; E73 &amp;"/" &amp; SUBSTITUTE(C73,".md","") &amp; $C$2</f>
        <v>#VALUE!</v>
      </c>
      <c r="I73" s="9" t="e">
        <f t="shared" ref="I73:I136" si="16">$B$1&amp;E73&amp;"/"&amp;SUBSTITUTE(C73,".md","")&amp;$E$2</f>
        <v>#VALUE!</v>
      </c>
    </row>
    <row r="74" spans="2:9" x14ac:dyDescent="0.25">
      <c r="B74" s="7"/>
      <c r="C74" s="9" t="str">
        <f t="shared" si="13"/>
        <v/>
      </c>
      <c r="D74" s="9" t="e">
        <f t="shared" si="10"/>
        <v>#VALUE!</v>
      </c>
      <c r="E74" s="9" t="e">
        <f t="shared" si="14"/>
        <v>#VALUE!</v>
      </c>
      <c r="F74" s="9" t="e">
        <f t="shared" si="11"/>
        <v>#VALUE!</v>
      </c>
      <c r="G74" s="9" t="e">
        <f t="shared" si="12"/>
        <v>#VALUE!</v>
      </c>
      <c r="H74" s="9" t="e">
        <f t="shared" si="15"/>
        <v>#VALUE!</v>
      </c>
      <c r="I74" s="9" t="e">
        <f t="shared" si="16"/>
        <v>#VALUE!</v>
      </c>
    </row>
    <row r="75" spans="2:9" x14ac:dyDescent="0.25">
      <c r="B75" s="7"/>
      <c r="C75" s="9" t="str">
        <f t="shared" si="13"/>
        <v/>
      </c>
      <c r="D75" s="9" t="e">
        <f t="shared" si="10"/>
        <v>#VALUE!</v>
      </c>
      <c r="E75" s="9" t="e">
        <f t="shared" si="14"/>
        <v>#VALUE!</v>
      </c>
      <c r="F75" s="9" t="e">
        <f t="shared" si="11"/>
        <v>#VALUE!</v>
      </c>
      <c r="G75" s="9" t="e">
        <f t="shared" si="12"/>
        <v>#VALUE!</v>
      </c>
      <c r="H75" s="9" t="e">
        <f t="shared" si="15"/>
        <v>#VALUE!</v>
      </c>
      <c r="I75" s="9" t="e">
        <f t="shared" si="16"/>
        <v>#VALUE!</v>
      </c>
    </row>
    <row r="76" spans="2:9" x14ac:dyDescent="0.25">
      <c r="B76" s="7"/>
      <c r="C76" s="9" t="str">
        <f t="shared" si="13"/>
        <v/>
      </c>
      <c r="D76" s="9" t="e">
        <f t="shared" si="10"/>
        <v>#VALUE!</v>
      </c>
      <c r="E76" s="9" t="e">
        <f t="shared" si="14"/>
        <v>#VALUE!</v>
      </c>
      <c r="F76" s="9" t="e">
        <f t="shared" si="11"/>
        <v>#VALUE!</v>
      </c>
      <c r="G76" s="9" t="e">
        <f t="shared" si="12"/>
        <v>#VALUE!</v>
      </c>
      <c r="H76" s="9" t="e">
        <f t="shared" si="15"/>
        <v>#VALUE!</v>
      </c>
      <c r="I76" s="9" t="e">
        <f t="shared" si="16"/>
        <v>#VALUE!</v>
      </c>
    </row>
    <row r="77" spans="2:9" x14ac:dyDescent="0.25">
      <c r="B77" s="7"/>
      <c r="C77" s="9" t="str">
        <f t="shared" si="13"/>
        <v/>
      </c>
      <c r="D77" s="9" t="e">
        <f t="shared" si="10"/>
        <v>#VALUE!</v>
      </c>
      <c r="E77" s="9" t="e">
        <f t="shared" si="14"/>
        <v>#VALUE!</v>
      </c>
      <c r="F77" s="9" t="e">
        <f t="shared" si="11"/>
        <v>#VALUE!</v>
      </c>
      <c r="G77" s="9" t="e">
        <f t="shared" si="12"/>
        <v>#VALUE!</v>
      </c>
      <c r="H77" s="9" t="e">
        <f t="shared" si="15"/>
        <v>#VALUE!</v>
      </c>
      <c r="I77" s="9" t="e">
        <f t="shared" si="16"/>
        <v>#VALUE!</v>
      </c>
    </row>
    <row r="78" spans="2:9" x14ac:dyDescent="0.25">
      <c r="B78" s="7"/>
      <c r="C78" s="9" t="str">
        <f t="shared" si="13"/>
        <v/>
      </c>
      <c r="D78" s="9" t="e">
        <f t="shared" si="10"/>
        <v>#VALUE!</v>
      </c>
      <c r="E78" s="9" t="e">
        <f t="shared" si="14"/>
        <v>#VALUE!</v>
      </c>
      <c r="F78" s="9" t="e">
        <f t="shared" si="11"/>
        <v>#VALUE!</v>
      </c>
      <c r="G78" s="9" t="e">
        <f t="shared" si="12"/>
        <v>#VALUE!</v>
      </c>
      <c r="H78" s="9" t="e">
        <f t="shared" si="15"/>
        <v>#VALUE!</v>
      </c>
      <c r="I78" s="9" t="e">
        <f t="shared" si="16"/>
        <v>#VALUE!</v>
      </c>
    </row>
    <row r="79" spans="2:9" x14ac:dyDescent="0.25">
      <c r="B79" s="7"/>
      <c r="C79" s="9" t="str">
        <f t="shared" si="13"/>
        <v/>
      </c>
      <c r="D79" s="9" t="e">
        <f t="shared" si="10"/>
        <v>#VALUE!</v>
      </c>
      <c r="E79" s="9" t="e">
        <f t="shared" si="14"/>
        <v>#VALUE!</v>
      </c>
      <c r="F79" s="9" t="e">
        <f t="shared" si="11"/>
        <v>#VALUE!</v>
      </c>
      <c r="G79" s="9" t="e">
        <f t="shared" si="12"/>
        <v>#VALUE!</v>
      </c>
      <c r="H79" s="9" t="e">
        <f t="shared" si="15"/>
        <v>#VALUE!</v>
      </c>
      <c r="I79" s="9" t="e">
        <f t="shared" si="16"/>
        <v>#VALUE!</v>
      </c>
    </row>
    <row r="80" spans="2:9" x14ac:dyDescent="0.25">
      <c r="B80" s="7"/>
      <c r="C80" s="9" t="str">
        <f t="shared" si="13"/>
        <v/>
      </c>
      <c r="D80" s="9" t="e">
        <f t="shared" si="10"/>
        <v>#VALUE!</v>
      </c>
      <c r="E80" s="9" t="e">
        <f t="shared" si="14"/>
        <v>#VALUE!</v>
      </c>
      <c r="F80" s="9" t="e">
        <f t="shared" si="11"/>
        <v>#VALUE!</v>
      </c>
      <c r="G80" s="9" t="e">
        <f t="shared" si="12"/>
        <v>#VALUE!</v>
      </c>
      <c r="H80" s="9" t="e">
        <f t="shared" si="15"/>
        <v>#VALUE!</v>
      </c>
      <c r="I80" s="9" t="e">
        <f t="shared" si="16"/>
        <v>#VALUE!</v>
      </c>
    </row>
    <row r="81" spans="2:9" x14ac:dyDescent="0.25">
      <c r="B81" s="7"/>
      <c r="C81" s="9" t="str">
        <f t="shared" si="13"/>
        <v/>
      </c>
      <c r="D81" s="9" t="e">
        <f t="shared" si="10"/>
        <v>#VALUE!</v>
      </c>
      <c r="E81" s="9" t="e">
        <f t="shared" si="14"/>
        <v>#VALUE!</v>
      </c>
      <c r="F81" s="9" t="e">
        <f t="shared" si="11"/>
        <v>#VALUE!</v>
      </c>
      <c r="G81" s="9" t="e">
        <f t="shared" si="12"/>
        <v>#VALUE!</v>
      </c>
      <c r="H81" s="9" t="e">
        <f t="shared" si="15"/>
        <v>#VALUE!</v>
      </c>
      <c r="I81" s="9" t="e">
        <f t="shared" si="16"/>
        <v>#VALUE!</v>
      </c>
    </row>
    <row r="82" spans="2:9" x14ac:dyDescent="0.25">
      <c r="B82" s="7"/>
      <c r="C82" s="9" t="str">
        <f t="shared" si="13"/>
        <v/>
      </c>
      <c r="D82" s="9" t="e">
        <f t="shared" si="10"/>
        <v>#VALUE!</v>
      </c>
      <c r="E82" s="9" t="e">
        <f t="shared" si="14"/>
        <v>#VALUE!</v>
      </c>
      <c r="F82" s="9" t="e">
        <f t="shared" si="11"/>
        <v>#VALUE!</v>
      </c>
      <c r="G82" s="9" t="e">
        <f t="shared" si="12"/>
        <v>#VALUE!</v>
      </c>
      <c r="H82" s="9" t="e">
        <f t="shared" si="15"/>
        <v>#VALUE!</v>
      </c>
      <c r="I82" s="9" t="e">
        <f t="shared" si="16"/>
        <v>#VALUE!</v>
      </c>
    </row>
    <row r="83" spans="2:9" x14ac:dyDescent="0.25">
      <c r="B83" s="7"/>
      <c r="C83" s="9" t="str">
        <f t="shared" si="13"/>
        <v/>
      </c>
      <c r="D83" s="9" t="e">
        <f t="shared" si="10"/>
        <v>#VALUE!</v>
      </c>
      <c r="E83" s="9" t="e">
        <f t="shared" si="14"/>
        <v>#VALUE!</v>
      </c>
      <c r="F83" s="9" t="e">
        <f t="shared" si="11"/>
        <v>#VALUE!</v>
      </c>
      <c r="G83" s="9" t="e">
        <f t="shared" si="12"/>
        <v>#VALUE!</v>
      </c>
      <c r="H83" s="9" t="e">
        <f t="shared" si="15"/>
        <v>#VALUE!</v>
      </c>
      <c r="I83" s="9" t="e">
        <f t="shared" si="16"/>
        <v>#VALUE!</v>
      </c>
    </row>
    <row r="84" spans="2:9" x14ac:dyDescent="0.25">
      <c r="B84" s="7"/>
      <c r="C84" s="9" t="str">
        <f t="shared" si="13"/>
        <v/>
      </c>
      <c r="D84" s="9" t="e">
        <f t="shared" si="10"/>
        <v>#VALUE!</v>
      </c>
      <c r="E84" s="9" t="e">
        <f t="shared" si="14"/>
        <v>#VALUE!</v>
      </c>
      <c r="F84" s="9" t="e">
        <f t="shared" si="11"/>
        <v>#VALUE!</v>
      </c>
      <c r="G84" s="9" t="e">
        <f t="shared" si="12"/>
        <v>#VALUE!</v>
      </c>
      <c r="H84" s="9" t="e">
        <f t="shared" si="15"/>
        <v>#VALUE!</v>
      </c>
      <c r="I84" s="9" t="e">
        <f t="shared" si="16"/>
        <v>#VALUE!</v>
      </c>
    </row>
    <row r="85" spans="2:9" x14ac:dyDescent="0.25">
      <c r="B85" s="7"/>
      <c r="C85" s="9" t="str">
        <f t="shared" si="13"/>
        <v/>
      </c>
      <c r="D85" s="9" t="e">
        <f t="shared" si="10"/>
        <v>#VALUE!</v>
      </c>
      <c r="E85" s="9" t="e">
        <f t="shared" si="14"/>
        <v>#VALUE!</v>
      </c>
      <c r="F85" s="9" t="e">
        <f t="shared" si="11"/>
        <v>#VALUE!</v>
      </c>
      <c r="G85" s="9" t="e">
        <f t="shared" si="12"/>
        <v>#VALUE!</v>
      </c>
      <c r="H85" s="9" t="e">
        <f t="shared" si="15"/>
        <v>#VALUE!</v>
      </c>
      <c r="I85" s="9" t="e">
        <f t="shared" si="16"/>
        <v>#VALUE!</v>
      </c>
    </row>
    <row r="86" spans="2:9" x14ac:dyDescent="0.25">
      <c r="B86" s="7"/>
      <c r="C86" s="9" t="str">
        <f t="shared" si="13"/>
        <v/>
      </c>
      <c r="D86" s="9" t="e">
        <f t="shared" si="10"/>
        <v>#VALUE!</v>
      </c>
      <c r="E86" s="9" t="e">
        <f t="shared" si="14"/>
        <v>#VALUE!</v>
      </c>
      <c r="F86" s="9" t="e">
        <f t="shared" si="11"/>
        <v>#VALUE!</v>
      </c>
      <c r="G86" s="9" t="e">
        <f t="shared" si="12"/>
        <v>#VALUE!</v>
      </c>
      <c r="H86" s="9" t="e">
        <f t="shared" si="15"/>
        <v>#VALUE!</v>
      </c>
      <c r="I86" s="9" t="e">
        <f t="shared" si="16"/>
        <v>#VALUE!</v>
      </c>
    </row>
    <row r="87" spans="2:9" x14ac:dyDescent="0.25">
      <c r="B87" s="7"/>
      <c r="C87" s="9" t="str">
        <f t="shared" si="13"/>
        <v/>
      </c>
      <c r="D87" s="9" t="e">
        <f t="shared" si="10"/>
        <v>#VALUE!</v>
      </c>
      <c r="E87" s="9" t="e">
        <f t="shared" si="14"/>
        <v>#VALUE!</v>
      </c>
      <c r="F87" s="9" t="e">
        <f t="shared" si="11"/>
        <v>#VALUE!</v>
      </c>
      <c r="G87" s="9" t="e">
        <f t="shared" si="12"/>
        <v>#VALUE!</v>
      </c>
      <c r="H87" s="9" t="e">
        <f t="shared" si="15"/>
        <v>#VALUE!</v>
      </c>
      <c r="I87" s="9" t="e">
        <f t="shared" si="16"/>
        <v>#VALUE!</v>
      </c>
    </row>
    <row r="88" spans="2:9" x14ac:dyDescent="0.25">
      <c r="B88" s="7"/>
      <c r="C88" s="9" t="str">
        <f t="shared" si="13"/>
        <v/>
      </c>
      <c r="D88" s="9" t="e">
        <f t="shared" si="10"/>
        <v>#VALUE!</v>
      </c>
      <c r="E88" s="9" t="e">
        <f t="shared" si="14"/>
        <v>#VALUE!</v>
      </c>
      <c r="F88" s="9" t="e">
        <f t="shared" si="11"/>
        <v>#VALUE!</v>
      </c>
      <c r="G88" s="9" t="e">
        <f t="shared" si="12"/>
        <v>#VALUE!</v>
      </c>
      <c r="H88" s="9" t="e">
        <f t="shared" si="15"/>
        <v>#VALUE!</v>
      </c>
      <c r="I88" s="9" t="e">
        <f t="shared" si="16"/>
        <v>#VALUE!</v>
      </c>
    </row>
    <row r="89" spans="2:9" x14ac:dyDescent="0.25">
      <c r="B89" s="7"/>
      <c r="C89" s="9" t="str">
        <f t="shared" si="13"/>
        <v/>
      </c>
      <c r="D89" s="9" t="e">
        <f t="shared" si="10"/>
        <v>#VALUE!</v>
      </c>
      <c r="E89" s="9" t="e">
        <f t="shared" si="14"/>
        <v>#VALUE!</v>
      </c>
      <c r="F89" s="9" t="e">
        <f t="shared" si="11"/>
        <v>#VALUE!</v>
      </c>
      <c r="G89" s="9" t="e">
        <f t="shared" si="12"/>
        <v>#VALUE!</v>
      </c>
      <c r="H89" s="9" t="e">
        <f t="shared" si="15"/>
        <v>#VALUE!</v>
      </c>
      <c r="I89" s="9" t="e">
        <f t="shared" si="16"/>
        <v>#VALUE!</v>
      </c>
    </row>
    <row r="90" spans="2:9" x14ac:dyDescent="0.25">
      <c r="B90" s="7"/>
      <c r="C90" s="9" t="str">
        <f t="shared" si="13"/>
        <v/>
      </c>
      <c r="D90" s="9" t="e">
        <f t="shared" si="10"/>
        <v>#VALUE!</v>
      </c>
      <c r="E90" s="9" t="e">
        <f t="shared" si="14"/>
        <v>#VALUE!</v>
      </c>
      <c r="F90" s="9" t="e">
        <f t="shared" si="11"/>
        <v>#VALUE!</v>
      </c>
      <c r="G90" s="9" t="e">
        <f t="shared" si="12"/>
        <v>#VALUE!</v>
      </c>
      <c r="H90" s="9" t="e">
        <f t="shared" si="15"/>
        <v>#VALUE!</v>
      </c>
      <c r="I90" s="9" t="e">
        <f t="shared" si="16"/>
        <v>#VALUE!</v>
      </c>
    </row>
    <row r="91" spans="2:9" x14ac:dyDescent="0.25">
      <c r="B91" s="7"/>
      <c r="C91" s="9" t="str">
        <f t="shared" si="13"/>
        <v/>
      </c>
      <c r="D91" s="9" t="e">
        <f t="shared" si="10"/>
        <v>#VALUE!</v>
      </c>
      <c r="E91" s="9" t="e">
        <f t="shared" si="14"/>
        <v>#VALUE!</v>
      </c>
      <c r="F91" s="9" t="e">
        <f t="shared" si="11"/>
        <v>#VALUE!</v>
      </c>
      <c r="G91" s="9" t="e">
        <f t="shared" si="12"/>
        <v>#VALUE!</v>
      </c>
      <c r="H91" s="9" t="e">
        <f t="shared" si="15"/>
        <v>#VALUE!</v>
      </c>
      <c r="I91" s="9" t="e">
        <f t="shared" si="16"/>
        <v>#VALUE!</v>
      </c>
    </row>
    <row r="92" spans="2:9" x14ac:dyDescent="0.25">
      <c r="C92" s="9" t="str">
        <f t="shared" si="13"/>
        <v/>
      </c>
      <c r="D92" s="9" t="e">
        <f t="shared" si="10"/>
        <v>#VALUE!</v>
      </c>
      <c r="E92" s="9" t="e">
        <f t="shared" si="14"/>
        <v>#VALUE!</v>
      </c>
      <c r="F92" s="9" t="e">
        <f t="shared" si="11"/>
        <v>#VALUE!</v>
      </c>
      <c r="G92" s="9" t="e">
        <f t="shared" si="12"/>
        <v>#VALUE!</v>
      </c>
      <c r="H92" s="9" t="e">
        <f t="shared" si="15"/>
        <v>#VALUE!</v>
      </c>
      <c r="I92" s="9" t="e">
        <f t="shared" si="16"/>
        <v>#VALUE!</v>
      </c>
    </row>
    <row r="93" spans="2:9" x14ac:dyDescent="0.25">
      <c r="C93" s="9" t="str">
        <f t="shared" si="13"/>
        <v/>
      </c>
      <c r="D93" s="9" t="e">
        <f t="shared" si="10"/>
        <v>#VALUE!</v>
      </c>
      <c r="E93" s="9" t="e">
        <f t="shared" si="14"/>
        <v>#VALUE!</v>
      </c>
      <c r="F93" s="9" t="e">
        <f t="shared" si="11"/>
        <v>#VALUE!</v>
      </c>
      <c r="G93" s="9" t="e">
        <f t="shared" si="12"/>
        <v>#VALUE!</v>
      </c>
      <c r="H93" s="9" t="e">
        <f t="shared" si="15"/>
        <v>#VALUE!</v>
      </c>
      <c r="I93" s="9" t="e">
        <f t="shared" si="16"/>
        <v>#VALUE!</v>
      </c>
    </row>
    <row r="94" spans="2:9" x14ac:dyDescent="0.25">
      <c r="C94" s="9" t="str">
        <f t="shared" si="13"/>
        <v/>
      </c>
      <c r="D94" s="9" t="e">
        <f t="shared" si="10"/>
        <v>#VALUE!</v>
      </c>
      <c r="E94" s="9" t="e">
        <f t="shared" si="14"/>
        <v>#VALUE!</v>
      </c>
      <c r="F94" s="9" t="e">
        <f t="shared" si="11"/>
        <v>#VALUE!</v>
      </c>
      <c r="G94" s="9" t="e">
        <f t="shared" si="12"/>
        <v>#VALUE!</v>
      </c>
      <c r="H94" s="9" t="e">
        <f t="shared" si="15"/>
        <v>#VALUE!</v>
      </c>
      <c r="I94" s="9" t="e">
        <f t="shared" si="16"/>
        <v>#VALUE!</v>
      </c>
    </row>
    <row r="95" spans="2:9" x14ac:dyDescent="0.25">
      <c r="C95" s="9" t="str">
        <f t="shared" si="13"/>
        <v/>
      </c>
      <c r="D95" s="9" t="e">
        <f t="shared" si="10"/>
        <v>#VALUE!</v>
      </c>
      <c r="E95" s="9" t="e">
        <f t="shared" si="14"/>
        <v>#VALUE!</v>
      </c>
      <c r="F95" s="9" t="e">
        <f t="shared" si="11"/>
        <v>#VALUE!</v>
      </c>
      <c r="G95" s="9" t="e">
        <f t="shared" si="12"/>
        <v>#VALUE!</v>
      </c>
      <c r="H95" s="9" t="e">
        <f t="shared" si="15"/>
        <v>#VALUE!</v>
      </c>
      <c r="I95" s="9" t="e">
        <f t="shared" si="16"/>
        <v>#VALUE!</v>
      </c>
    </row>
    <row r="96" spans="2:9" x14ac:dyDescent="0.25">
      <c r="C96" s="9" t="str">
        <f t="shared" si="13"/>
        <v/>
      </c>
      <c r="D96" s="9" t="e">
        <f t="shared" si="10"/>
        <v>#VALUE!</v>
      </c>
      <c r="E96" s="9" t="e">
        <f t="shared" si="14"/>
        <v>#VALUE!</v>
      </c>
      <c r="F96" s="9" t="e">
        <f t="shared" si="11"/>
        <v>#VALUE!</v>
      </c>
      <c r="G96" s="9" t="e">
        <f t="shared" si="12"/>
        <v>#VALUE!</v>
      </c>
      <c r="H96" s="9" t="e">
        <f t="shared" si="15"/>
        <v>#VALUE!</v>
      </c>
      <c r="I96" s="9" t="e">
        <f t="shared" si="16"/>
        <v>#VALUE!</v>
      </c>
    </row>
    <row r="97" spans="3:9" x14ac:dyDescent="0.25">
      <c r="C97" s="9" t="str">
        <f t="shared" si="13"/>
        <v/>
      </c>
      <c r="D97" s="9" t="e">
        <f t="shared" si="10"/>
        <v>#VALUE!</v>
      </c>
      <c r="E97" s="9" t="e">
        <f t="shared" si="14"/>
        <v>#VALUE!</v>
      </c>
      <c r="F97" s="9" t="e">
        <f t="shared" si="11"/>
        <v>#VALUE!</v>
      </c>
      <c r="G97" s="9" t="e">
        <f t="shared" si="12"/>
        <v>#VALUE!</v>
      </c>
      <c r="H97" s="9" t="e">
        <f t="shared" si="15"/>
        <v>#VALUE!</v>
      </c>
      <c r="I97" s="9" t="e">
        <f t="shared" si="16"/>
        <v>#VALUE!</v>
      </c>
    </row>
    <row r="98" spans="3:9" x14ac:dyDescent="0.25">
      <c r="C98" s="9" t="str">
        <f t="shared" si="13"/>
        <v/>
      </c>
      <c r="D98" s="9" t="e">
        <f t="shared" si="10"/>
        <v>#VALUE!</v>
      </c>
      <c r="E98" s="9" t="e">
        <f t="shared" si="14"/>
        <v>#VALUE!</v>
      </c>
      <c r="F98" s="9" t="e">
        <f t="shared" si="11"/>
        <v>#VALUE!</v>
      </c>
      <c r="G98" s="9" t="e">
        <f t="shared" si="12"/>
        <v>#VALUE!</v>
      </c>
      <c r="H98" s="9" t="e">
        <f t="shared" si="15"/>
        <v>#VALUE!</v>
      </c>
      <c r="I98" s="9" t="e">
        <f t="shared" si="16"/>
        <v>#VALUE!</v>
      </c>
    </row>
    <row r="99" spans="3:9" x14ac:dyDescent="0.25">
      <c r="C99" s="9" t="str">
        <f t="shared" si="13"/>
        <v/>
      </c>
      <c r="D99" s="9" t="e">
        <f t="shared" si="10"/>
        <v>#VALUE!</v>
      </c>
      <c r="E99" s="9" t="e">
        <f t="shared" si="14"/>
        <v>#VALUE!</v>
      </c>
      <c r="F99" s="9" t="e">
        <f t="shared" si="11"/>
        <v>#VALUE!</v>
      </c>
      <c r="G99" s="9" t="e">
        <f t="shared" si="12"/>
        <v>#VALUE!</v>
      </c>
      <c r="H99" s="9" t="e">
        <f t="shared" si="15"/>
        <v>#VALUE!</v>
      </c>
      <c r="I99" s="9" t="e">
        <f t="shared" si="16"/>
        <v>#VALUE!</v>
      </c>
    </row>
    <row r="100" spans="3:9" x14ac:dyDescent="0.25">
      <c r="C100" s="9" t="str">
        <f t="shared" si="13"/>
        <v/>
      </c>
      <c r="D100" s="9" t="e">
        <f t="shared" si="10"/>
        <v>#VALUE!</v>
      </c>
      <c r="E100" s="9" t="e">
        <f t="shared" si="14"/>
        <v>#VALUE!</v>
      </c>
      <c r="F100" s="9" t="e">
        <f t="shared" si="11"/>
        <v>#VALUE!</v>
      </c>
      <c r="G100" s="9" t="e">
        <f t="shared" si="12"/>
        <v>#VALUE!</v>
      </c>
      <c r="H100" s="9" t="e">
        <f t="shared" si="15"/>
        <v>#VALUE!</v>
      </c>
      <c r="I100" s="9" t="e">
        <f t="shared" si="16"/>
        <v>#VALUE!</v>
      </c>
    </row>
    <row r="101" spans="3:9" x14ac:dyDescent="0.25">
      <c r="C101" s="9" t="str">
        <f t="shared" si="13"/>
        <v/>
      </c>
      <c r="D101" s="9" t="e">
        <f t="shared" si="10"/>
        <v>#VALUE!</v>
      </c>
      <c r="E101" s="9" t="e">
        <f t="shared" si="14"/>
        <v>#VALUE!</v>
      </c>
      <c r="F101" s="9" t="e">
        <f t="shared" si="11"/>
        <v>#VALUE!</v>
      </c>
      <c r="G101" s="9" t="e">
        <f t="shared" si="12"/>
        <v>#VALUE!</v>
      </c>
      <c r="H101" s="9" t="e">
        <f t="shared" si="15"/>
        <v>#VALUE!</v>
      </c>
      <c r="I101" s="9" t="e">
        <f t="shared" si="16"/>
        <v>#VALUE!</v>
      </c>
    </row>
    <row r="102" spans="3:9" x14ac:dyDescent="0.25">
      <c r="C102" s="9" t="str">
        <f t="shared" si="13"/>
        <v/>
      </c>
      <c r="D102" s="9" t="e">
        <f t="shared" si="10"/>
        <v>#VALUE!</v>
      </c>
      <c r="E102" s="9" t="e">
        <f t="shared" si="14"/>
        <v>#VALUE!</v>
      </c>
      <c r="F102" s="9" t="e">
        <f t="shared" si="11"/>
        <v>#VALUE!</v>
      </c>
      <c r="G102" s="9" t="e">
        <f t="shared" si="12"/>
        <v>#VALUE!</v>
      </c>
      <c r="H102" s="9" t="e">
        <f t="shared" si="15"/>
        <v>#VALUE!</v>
      </c>
      <c r="I102" s="9" t="e">
        <f t="shared" si="16"/>
        <v>#VALUE!</v>
      </c>
    </row>
    <row r="103" spans="3:9" x14ac:dyDescent="0.25">
      <c r="C103" s="9" t="str">
        <f t="shared" si="13"/>
        <v/>
      </c>
      <c r="D103" s="9" t="e">
        <f t="shared" si="10"/>
        <v>#VALUE!</v>
      </c>
      <c r="E103" s="9" t="e">
        <f t="shared" si="14"/>
        <v>#VALUE!</v>
      </c>
      <c r="F103" s="9" t="e">
        <f t="shared" si="11"/>
        <v>#VALUE!</v>
      </c>
      <c r="G103" s="9" t="e">
        <f t="shared" si="12"/>
        <v>#VALUE!</v>
      </c>
      <c r="H103" s="9" t="e">
        <f t="shared" si="15"/>
        <v>#VALUE!</v>
      </c>
      <c r="I103" s="9" t="e">
        <f t="shared" si="16"/>
        <v>#VALUE!</v>
      </c>
    </row>
    <row r="104" spans="3:9" x14ac:dyDescent="0.25">
      <c r="C104" s="9" t="str">
        <f t="shared" si="13"/>
        <v/>
      </c>
      <c r="D104" s="9" t="e">
        <f t="shared" si="10"/>
        <v>#VALUE!</v>
      </c>
      <c r="E104" s="9" t="e">
        <f t="shared" si="14"/>
        <v>#VALUE!</v>
      </c>
      <c r="F104" s="9" t="e">
        <f t="shared" si="11"/>
        <v>#VALUE!</v>
      </c>
      <c r="G104" s="9" t="e">
        <f t="shared" si="12"/>
        <v>#VALUE!</v>
      </c>
      <c r="H104" s="9" t="e">
        <f t="shared" si="15"/>
        <v>#VALUE!</v>
      </c>
      <c r="I104" s="9" t="e">
        <f t="shared" si="16"/>
        <v>#VALUE!</v>
      </c>
    </row>
    <row r="105" spans="3:9" x14ac:dyDescent="0.25">
      <c r="C105" s="9" t="str">
        <f t="shared" si="13"/>
        <v/>
      </c>
      <c r="D105" s="9" t="e">
        <f t="shared" si="10"/>
        <v>#VALUE!</v>
      </c>
      <c r="E105" s="9" t="e">
        <f t="shared" si="14"/>
        <v>#VALUE!</v>
      </c>
      <c r="F105" s="9" t="e">
        <f t="shared" si="11"/>
        <v>#VALUE!</v>
      </c>
      <c r="G105" s="9" t="e">
        <f t="shared" si="12"/>
        <v>#VALUE!</v>
      </c>
      <c r="H105" s="9" t="e">
        <f t="shared" si="15"/>
        <v>#VALUE!</v>
      </c>
      <c r="I105" s="9" t="e">
        <f t="shared" si="16"/>
        <v>#VALUE!</v>
      </c>
    </row>
    <row r="106" spans="3:9" x14ac:dyDescent="0.25">
      <c r="C106" s="9" t="str">
        <f t="shared" si="13"/>
        <v/>
      </c>
      <c r="D106" s="9" t="e">
        <f t="shared" si="10"/>
        <v>#VALUE!</v>
      </c>
      <c r="E106" s="9" t="e">
        <f t="shared" si="14"/>
        <v>#VALUE!</v>
      </c>
      <c r="F106" s="9" t="e">
        <f t="shared" si="11"/>
        <v>#VALUE!</v>
      </c>
      <c r="G106" s="9" t="e">
        <f t="shared" si="12"/>
        <v>#VALUE!</v>
      </c>
      <c r="H106" s="9" t="e">
        <f t="shared" si="15"/>
        <v>#VALUE!</v>
      </c>
      <c r="I106" s="9" t="e">
        <f t="shared" si="16"/>
        <v>#VALUE!</v>
      </c>
    </row>
    <row r="107" spans="3:9" x14ac:dyDescent="0.25">
      <c r="C107" s="9" t="str">
        <f t="shared" si="13"/>
        <v/>
      </c>
      <c r="D107" s="9" t="e">
        <f t="shared" si="10"/>
        <v>#VALUE!</v>
      </c>
      <c r="E107" s="9" t="e">
        <f t="shared" si="14"/>
        <v>#VALUE!</v>
      </c>
      <c r="F107" s="9" t="e">
        <f t="shared" si="11"/>
        <v>#VALUE!</v>
      </c>
      <c r="G107" s="9" t="e">
        <f t="shared" si="12"/>
        <v>#VALUE!</v>
      </c>
      <c r="H107" s="9" t="e">
        <f t="shared" si="15"/>
        <v>#VALUE!</v>
      </c>
      <c r="I107" s="9" t="e">
        <f t="shared" si="16"/>
        <v>#VALUE!</v>
      </c>
    </row>
    <row r="108" spans="3:9" x14ac:dyDescent="0.25">
      <c r="C108" s="9" t="str">
        <f t="shared" si="13"/>
        <v/>
      </c>
      <c r="D108" s="9" t="e">
        <f t="shared" si="10"/>
        <v>#VALUE!</v>
      </c>
      <c r="E108" s="9" t="e">
        <f t="shared" si="14"/>
        <v>#VALUE!</v>
      </c>
      <c r="F108" s="9" t="e">
        <f t="shared" si="11"/>
        <v>#VALUE!</v>
      </c>
      <c r="G108" s="9" t="e">
        <f t="shared" si="12"/>
        <v>#VALUE!</v>
      </c>
      <c r="H108" s="9" t="e">
        <f t="shared" si="15"/>
        <v>#VALUE!</v>
      </c>
      <c r="I108" s="9" t="e">
        <f t="shared" si="16"/>
        <v>#VALUE!</v>
      </c>
    </row>
    <row r="109" spans="3:9" x14ac:dyDescent="0.25">
      <c r="C109" s="9" t="str">
        <f t="shared" si="13"/>
        <v/>
      </c>
      <c r="D109" s="9" t="e">
        <f t="shared" si="10"/>
        <v>#VALUE!</v>
      </c>
      <c r="E109" s="9" t="e">
        <f t="shared" si="14"/>
        <v>#VALUE!</v>
      </c>
      <c r="F109" s="9" t="e">
        <f t="shared" si="11"/>
        <v>#VALUE!</v>
      </c>
      <c r="G109" s="9" t="e">
        <f t="shared" si="12"/>
        <v>#VALUE!</v>
      </c>
      <c r="H109" s="9" t="e">
        <f t="shared" si="15"/>
        <v>#VALUE!</v>
      </c>
      <c r="I109" s="9" t="e">
        <f t="shared" si="16"/>
        <v>#VALUE!</v>
      </c>
    </row>
    <row r="110" spans="3:9" x14ac:dyDescent="0.25">
      <c r="C110" s="9" t="str">
        <f t="shared" si="13"/>
        <v/>
      </c>
      <c r="D110" s="9" t="e">
        <f t="shared" si="10"/>
        <v>#VALUE!</v>
      </c>
      <c r="E110" s="9" t="e">
        <f t="shared" si="14"/>
        <v>#VALUE!</v>
      </c>
      <c r="F110" s="9" t="e">
        <f t="shared" si="11"/>
        <v>#VALUE!</v>
      </c>
      <c r="G110" s="9" t="e">
        <f t="shared" si="12"/>
        <v>#VALUE!</v>
      </c>
      <c r="H110" s="9" t="e">
        <f t="shared" si="15"/>
        <v>#VALUE!</v>
      </c>
      <c r="I110" s="9" t="e">
        <f t="shared" si="16"/>
        <v>#VALUE!</v>
      </c>
    </row>
    <row r="111" spans="3:9" x14ac:dyDescent="0.25">
      <c r="C111" s="9" t="str">
        <f t="shared" si="13"/>
        <v/>
      </c>
      <c r="D111" s="9" t="e">
        <f t="shared" si="10"/>
        <v>#VALUE!</v>
      </c>
      <c r="E111" s="9" t="e">
        <f t="shared" si="14"/>
        <v>#VALUE!</v>
      </c>
      <c r="F111" s="9" t="e">
        <f t="shared" si="11"/>
        <v>#VALUE!</v>
      </c>
      <c r="G111" s="9" t="e">
        <f t="shared" si="12"/>
        <v>#VALUE!</v>
      </c>
      <c r="H111" s="9" t="e">
        <f t="shared" si="15"/>
        <v>#VALUE!</v>
      </c>
      <c r="I111" s="9" t="e">
        <f t="shared" si="16"/>
        <v>#VALUE!</v>
      </c>
    </row>
    <row r="112" spans="3:9" x14ac:dyDescent="0.25">
      <c r="C112" s="9" t="str">
        <f t="shared" si="13"/>
        <v/>
      </c>
      <c r="D112" s="9" t="e">
        <f t="shared" si="10"/>
        <v>#VALUE!</v>
      </c>
      <c r="E112" s="9" t="e">
        <f t="shared" si="14"/>
        <v>#VALUE!</v>
      </c>
      <c r="F112" s="9" t="e">
        <f t="shared" si="11"/>
        <v>#VALUE!</v>
      </c>
      <c r="G112" s="9" t="e">
        <f t="shared" si="12"/>
        <v>#VALUE!</v>
      </c>
      <c r="H112" s="9" t="e">
        <f t="shared" si="15"/>
        <v>#VALUE!</v>
      </c>
      <c r="I112" s="9" t="e">
        <f t="shared" si="16"/>
        <v>#VALUE!</v>
      </c>
    </row>
    <row r="113" spans="3:9" x14ac:dyDescent="0.25">
      <c r="C113" s="9" t="str">
        <f t="shared" si="13"/>
        <v/>
      </c>
      <c r="D113" s="9" t="e">
        <f t="shared" si="10"/>
        <v>#VALUE!</v>
      </c>
      <c r="E113" s="9" t="e">
        <f t="shared" si="14"/>
        <v>#VALUE!</v>
      </c>
      <c r="F113" s="9" t="e">
        <f t="shared" si="11"/>
        <v>#VALUE!</v>
      </c>
      <c r="G113" s="9" t="e">
        <f t="shared" si="12"/>
        <v>#VALUE!</v>
      </c>
      <c r="H113" s="9" t="e">
        <f t="shared" si="15"/>
        <v>#VALUE!</v>
      </c>
      <c r="I113" s="9" t="e">
        <f t="shared" si="16"/>
        <v>#VALUE!</v>
      </c>
    </row>
    <row r="114" spans="3:9" x14ac:dyDescent="0.25">
      <c r="C114" s="9" t="str">
        <f t="shared" si="13"/>
        <v/>
      </c>
      <c r="D114" s="9" t="e">
        <f t="shared" si="10"/>
        <v>#VALUE!</v>
      </c>
      <c r="E114" s="9" t="e">
        <f t="shared" si="14"/>
        <v>#VALUE!</v>
      </c>
      <c r="F114" s="9" t="e">
        <f t="shared" si="11"/>
        <v>#VALUE!</v>
      </c>
      <c r="G114" s="9" t="e">
        <f t="shared" si="12"/>
        <v>#VALUE!</v>
      </c>
      <c r="H114" s="9" t="e">
        <f t="shared" si="15"/>
        <v>#VALUE!</v>
      </c>
      <c r="I114" s="9" t="e">
        <f t="shared" si="16"/>
        <v>#VALUE!</v>
      </c>
    </row>
    <row r="115" spans="3:9" x14ac:dyDescent="0.25">
      <c r="C115" s="9" t="str">
        <f t="shared" si="13"/>
        <v/>
      </c>
      <c r="D115" s="9" t="e">
        <f t="shared" si="10"/>
        <v>#VALUE!</v>
      </c>
      <c r="E115" s="9" t="e">
        <f t="shared" si="14"/>
        <v>#VALUE!</v>
      </c>
      <c r="F115" s="9" t="e">
        <f t="shared" si="11"/>
        <v>#VALUE!</v>
      </c>
      <c r="G115" s="9" t="e">
        <f t="shared" si="12"/>
        <v>#VALUE!</v>
      </c>
      <c r="H115" s="9" t="e">
        <f t="shared" si="15"/>
        <v>#VALUE!</v>
      </c>
      <c r="I115" s="9" t="e">
        <f t="shared" si="16"/>
        <v>#VALUE!</v>
      </c>
    </row>
    <row r="116" spans="3:9" x14ac:dyDescent="0.25">
      <c r="C116" s="9" t="str">
        <f t="shared" si="13"/>
        <v/>
      </c>
      <c r="D116" s="9" t="e">
        <f t="shared" si="10"/>
        <v>#VALUE!</v>
      </c>
      <c r="E116" s="9" t="e">
        <f t="shared" si="14"/>
        <v>#VALUE!</v>
      </c>
      <c r="F116" s="9" t="e">
        <f t="shared" si="11"/>
        <v>#VALUE!</v>
      </c>
      <c r="G116" s="9" t="e">
        <f t="shared" si="12"/>
        <v>#VALUE!</v>
      </c>
      <c r="H116" s="9" t="e">
        <f t="shared" si="15"/>
        <v>#VALUE!</v>
      </c>
      <c r="I116" s="9" t="e">
        <f t="shared" si="16"/>
        <v>#VALUE!</v>
      </c>
    </row>
    <row r="117" spans="3:9" x14ac:dyDescent="0.25">
      <c r="C117" s="9" t="str">
        <f t="shared" si="13"/>
        <v/>
      </c>
      <c r="D117" s="9" t="e">
        <f t="shared" si="10"/>
        <v>#VALUE!</v>
      </c>
      <c r="E117" s="9" t="e">
        <f t="shared" si="14"/>
        <v>#VALUE!</v>
      </c>
      <c r="F117" s="9" t="e">
        <f t="shared" si="11"/>
        <v>#VALUE!</v>
      </c>
      <c r="G117" s="9" t="e">
        <f t="shared" si="12"/>
        <v>#VALUE!</v>
      </c>
      <c r="H117" s="9" t="e">
        <f t="shared" si="15"/>
        <v>#VALUE!</v>
      </c>
      <c r="I117" s="9" t="e">
        <f t="shared" si="16"/>
        <v>#VALUE!</v>
      </c>
    </row>
    <row r="118" spans="3:9" x14ac:dyDescent="0.25">
      <c r="C118" s="9" t="str">
        <f t="shared" si="13"/>
        <v/>
      </c>
      <c r="D118" s="9" t="e">
        <f t="shared" si="10"/>
        <v>#VALUE!</v>
      </c>
      <c r="E118" s="9" t="e">
        <f t="shared" si="14"/>
        <v>#VALUE!</v>
      </c>
      <c r="F118" s="9" t="e">
        <f t="shared" si="11"/>
        <v>#VALUE!</v>
      </c>
      <c r="G118" s="9" t="e">
        <f t="shared" si="12"/>
        <v>#VALUE!</v>
      </c>
      <c r="H118" s="9" t="e">
        <f t="shared" si="15"/>
        <v>#VALUE!</v>
      </c>
      <c r="I118" s="9" t="e">
        <f t="shared" si="16"/>
        <v>#VALUE!</v>
      </c>
    </row>
    <row r="119" spans="3:9" x14ac:dyDescent="0.25">
      <c r="C119" s="9" t="str">
        <f t="shared" si="13"/>
        <v/>
      </c>
      <c r="D119" s="9" t="e">
        <f t="shared" si="10"/>
        <v>#VALUE!</v>
      </c>
      <c r="E119" s="9" t="e">
        <f t="shared" si="14"/>
        <v>#VALUE!</v>
      </c>
      <c r="F119" s="9" t="e">
        <f t="shared" si="11"/>
        <v>#VALUE!</v>
      </c>
      <c r="G119" s="9" t="e">
        <f t="shared" si="12"/>
        <v>#VALUE!</v>
      </c>
      <c r="H119" s="9" t="e">
        <f t="shared" si="15"/>
        <v>#VALUE!</v>
      </c>
      <c r="I119" s="9" t="e">
        <f t="shared" si="16"/>
        <v>#VALUE!</v>
      </c>
    </row>
    <row r="120" spans="3:9" x14ac:dyDescent="0.25">
      <c r="C120" s="9" t="str">
        <f t="shared" si="13"/>
        <v/>
      </c>
      <c r="D120" s="9" t="e">
        <f t="shared" si="10"/>
        <v>#VALUE!</v>
      </c>
      <c r="E120" s="9" t="e">
        <f t="shared" si="14"/>
        <v>#VALUE!</v>
      </c>
      <c r="F120" s="9" t="e">
        <f t="shared" si="11"/>
        <v>#VALUE!</v>
      </c>
      <c r="G120" s="9" t="e">
        <f t="shared" si="12"/>
        <v>#VALUE!</v>
      </c>
      <c r="H120" s="9" t="e">
        <f t="shared" si="15"/>
        <v>#VALUE!</v>
      </c>
      <c r="I120" s="9" t="e">
        <f t="shared" si="16"/>
        <v>#VALUE!</v>
      </c>
    </row>
    <row r="121" spans="3:9" x14ac:dyDescent="0.25">
      <c r="C121" s="9" t="str">
        <f t="shared" si="13"/>
        <v/>
      </c>
      <c r="D121" s="9" t="e">
        <f t="shared" si="10"/>
        <v>#VALUE!</v>
      </c>
      <c r="E121" s="9" t="e">
        <f t="shared" si="14"/>
        <v>#VALUE!</v>
      </c>
      <c r="F121" s="9" t="e">
        <f t="shared" si="11"/>
        <v>#VALUE!</v>
      </c>
      <c r="G121" s="9" t="e">
        <f t="shared" si="12"/>
        <v>#VALUE!</v>
      </c>
      <c r="H121" s="9" t="e">
        <f t="shared" si="15"/>
        <v>#VALUE!</v>
      </c>
      <c r="I121" s="9" t="e">
        <f t="shared" si="16"/>
        <v>#VALUE!</v>
      </c>
    </row>
    <row r="122" spans="3:9" x14ac:dyDescent="0.25">
      <c r="C122" s="9" t="str">
        <f t="shared" si="13"/>
        <v/>
      </c>
      <c r="D122" s="9" t="e">
        <f t="shared" ref="D122:D185" si="17">LEFT(B122,LEN(B122)-LEN(C122)-1)</f>
        <v>#VALUE!</v>
      </c>
      <c r="E122" s="9" t="e">
        <f t="shared" si="14"/>
        <v>#VALUE!</v>
      </c>
      <c r="F122" s="9" t="e">
        <f t="shared" ref="F122:F185" si="18">$B$4 &amp; E122 &amp; "/" &amp; SUBSTITUTE(C122,".md","")</f>
        <v>#VALUE!</v>
      </c>
      <c r="G122" s="9" t="e">
        <f t="shared" ref="G122:G185" si="19">$B$5 &amp; E122 &amp; "/" &amp; SUBSTITUTE(C122,".md","")</f>
        <v>#VALUE!</v>
      </c>
      <c r="H122" s="9" t="e">
        <f t="shared" si="15"/>
        <v>#VALUE!</v>
      </c>
      <c r="I122" s="9" t="e">
        <f t="shared" si="16"/>
        <v>#VALUE!</v>
      </c>
    </row>
    <row r="123" spans="3:9" x14ac:dyDescent="0.25">
      <c r="C123" s="9" t="str">
        <f t="shared" si="13"/>
        <v/>
      </c>
      <c r="D123" s="9" t="e">
        <f t="shared" si="17"/>
        <v>#VALUE!</v>
      </c>
      <c r="E123" s="9" t="e">
        <f t="shared" si="14"/>
        <v>#VALUE!</v>
      </c>
      <c r="F123" s="9" t="e">
        <f t="shared" si="18"/>
        <v>#VALUE!</v>
      </c>
      <c r="G123" s="9" t="e">
        <f t="shared" si="19"/>
        <v>#VALUE!</v>
      </c>
      <c r="H123" s="9" t="e">
        <f t="shared" si="15"/>
        <v>#VALUE!</v>
      </c>
      <c r="I123" s="9" t="e">
        <f t="shared" si="16"/>
        <v>#VALUE!</v>
      </c>
    </row>
    <row r="124" spans="3:9" x14ac:dyDescent="0.25">
      <c r="C124" s="9" t="str">
        <f t="shared" si="13"/>
        <v/>
      </c>
      <c r="D124" s="9" t="e">
        <f t="shared" si="17"/>
        <v>#VALUE!</v>
      </c>
      <c r="E124" s="9" t="e">
        <f t="shared" si="14"/>
        <v>#VALUE!</v>
      </c>
      <c r="F124" s="9" t="e">
        <f t="shared" si="18"/>
        <v>#VALUE!</v>
      </c>
      <c r="G124" s="9" t="e">
        <f t="shared" si="19"/>
        <v>#VALUE!</v>
      </c>
      <c r="H124" s="9" t="e">
        <f t="shared" si="15"/>
        <v>#VALUE!</v>
      </c>
      <c r="I124" s="9" t="e">
        <f t="shared" si="16"/>
        <v>#VALUE!</v>
      </c>
    </row>
    <row r="125" spans="3:9" x14ac:dyDescent="0.25">
      <c r="C125" s="9" t="str">
        <f t="shared" si="13"/>
        <v/>
      </c>
      <c r="D125" s="9" t="e">
        <f t="shared" si="17"/>
        <v>#VALUE!</v>
      </c>
      <c r="E125" s="9" t="e">
        <f t="shared" si="14"/>
        <v>#VALUE!</v>
      </c>
      <c r="F125" s="9" t="e">
        <f t="shared" si="18"/>
        <v>#VALUE!</v>
      </c>
      <c r="G125" s="9" t="e">
        <f t="shared" si="19"/>
        <v>#VALUE!</v>
      </c>
      <c r="H125" s="9" t="e">
        <f t="shared" si="15"/>
        <v>#VALUE!</v>
      </c>
      <c r="I125" s="9" t="e">
        <f t="shared" si="16"/>
        <v>#VALUE!</v>
      </c>
    </row>
    <row r="126" spans="3:9" x14ac:dyDescent="0.25">
      <c r="C126" s="9" t="str">
        <f t="shared" si="13"/>
        <v/>
      </c>
      <c r="D126" s="9" t="e">
        <f t="shared" si="17"/>
        <v>#VALUE!</v>
      </c>
      <c r="E126" s="9" t="e">
        <f t="shared" si="14"/>
        <v>#VALUE!</v>
      </c>
      <c r="F126" s="9" t="e">
        <f t="shared" si="18"/>
        <v>#VALUE!</v>
      </c>
      <c r="G126" s="9" t="e">
        <f t="shared" si="19"/>
        <v>#VALUE!</v>
      </c>
      <c r="H126" s="9" t="e">
        <f t="shared" si="15"/>
        <v>#VALUE!</v>
      </c>
      <c r="I126" s="9" t="e">
        <f t="shared" si="16"/>
        <v>#VALUE!</v>
      </c>
    </row>
    <row r="127" spans="3:9" x14ac:dyDescent="0.25">
      <c r="C127" s="9" t="str">
        <f t="shared" si="13"/>
        <v/>
      </c>
      <c r="D127" s="9" t="e">
        <f t="shared" si="17"/>
        <v>#VALUE!</v>
      </c>
      <c r="E127" s="9" t="e">
        <f t="shared" si="14"/>
        <v>#VALUE!</v>
      </c>
      <c r="F127" s="9" t="e">
        <f t="shared" si="18"/>
        <v>#VALUE!</v>
      </c>
      <c r="G127" s="9" t="e">
        <f t="shared" si="19"/>
        <v>#VALUE!</v>
      </c>
      <c r="H127" s="9" t="e">
        <f t="shared" si="15"/>
        <v>#VALUE!</v>
      </c>
      <c r="I127" s="9" t="e">
        <f t="shared" si="16"/>
        <v>#VALUE!</v>
      </c>
    </row>
    <row r="128" spans="3:9" x14ac:dyDescent="0.25">
      <c r="C128" s="9" t="str">
        <f t="shared" si="13"/>
        <v/>
      </c>
      <c r="D128" s="9" t="e">
        <f t="shared" si="17"/>
        <v>#VALUE!</v>
      </c>
      <c r="E128" s="9" t="e">
        <f t="shared" si="14"/>
        <v>#VALUE!</v>
      </c>
      <c r="F128" s="9" t="e">
        <f t="shared" si="18"/>
        <v>#VALUE!</v>
      </c>
      <c r="G128" s="9" t="e">
        <f t="shared" si="19"/>
        <v>#VALUE!</v>
      </c>
      <c r="H128" s="9" t="e">
        <f t="shared" si="15"/>
        <v>#VALUE!</v>
      </c>
      <c r="I128" s="9" t="e">
        <f t="shared" si="16"/>
        <v>#VALUE!</v>
      </c>
    </row>
    <row r="129" spans="3:9" x14ac:dyDescent="0.25">
      <c r="C129" s="9" t="str">
        <f t="shared" si="13"/>
        <v/>
      </c>
      <c r="D129" s="9" t="e">
        <f t="shared" si="17"/>
        <v>#VALUE!</v>
      </c>
      <c r="E129" s="9" t="e">
        <f t="shared" si="14"/>
        <v>#VALUE!</v>
      </c>
      <c r="F129" s="9" t="e">
        <f t="shared" si="18"/>
        <v>#VALUE!</v>
      </c>
      <c r="G129" s="9" t="e">
        <f t="shared" si="19"/>
        <v>#VALUE!</v>
      </c>
      <c r="H129" s="9" t="e">
        <f t="shared" si="15"/>
        <v>#VALUE!</v>
      </c>
      <c r="I129" s="9" t="e">
        <f t="shared" si="16"/>
        <v>#VALUE!</v>
      </c>
    </row>
    <row r="130" spans="3:9" x14ac:dyDescent="0.25">
      <c r="C130" s="9" t="str">
        <f t="shared" si="13"/>
        <v/>
      </c>
      <c r="D130" s="9" t="e">
        <f t="shared" si="17"/>
        <v>#VALUE!</v>
      </c>
      <c r="E130" s="9" t="e">
        <f t="shared" si="14"/>
        <v>#VALUE!</v>
      </c>
      <c r="F130" s="9" t="e">
        <f t="shared" si="18"/>
        <v>#VALUE!</v>
      </c>
      <c r="G130" s="9" t="e">
        <f t="shared" si="19"/>
        <v>#VALUE!</v>
      </c>
      <c r="H130" s="9" t="e">
        <f t="shared" si="15"/>
        <v>#VALUE!</v>
      </c>
      <c r="I130" s="9" t="e">
        <f t="shared" si="16"/>
        <v>#VALUE!</v>
      </c>
    </row>
    <row r="131" spans="3:9" x14ac:dyDescent="0.25">
      <c r="C131" s="9" t="str">
        <f t="shared" si="13"/>
        <v/>
      </c>
      <c r="D131" s="9" t="e">
        <f t="shared" si="17"/>
        <v>#VALUE!</v>
      </c>
      <c r="E131" s="9" t="e">
        <f t="shared" si="14"/>
        <v>#VALUE!</v>
      </c>
      <c r="F131" s="9" t="e">
        <f t="shared" si="18"/>
        <v>#VALUE!</v>
      </c>
      <c r="G131" s="9" t="e">
        <f t="shared" si="19"/>
        <v>#VALUE!</v>
      </c>
      <c r="H131" s="9" t="e">
        <f t="shared" si="15"/>
        <v>#VALUE!</v>
      </c>
      <c r="I131" s="9" t="e">
        <f t="shared" si="16"/>
        <v>#VALUE!</v>
      </c>
    </row>
    <row r="132" spans="3:9" x14ac:dyDescent="0.25">
      <c r="C132" s="9" t="str">
        <f t="shared" si="13"/>
        <v/>
      </c>
      <c r="D132" s="9" t="e">
        <f t="shared" si="17"/>
        <v>#VALUE!</v>
      </c>
      <c r="E132" s="9" t="e">
        <f t="shared" si="14"/>
        <v>#VALUE!</v>
      </c>
      <c r="F132" s="9" t="e">
        <f t="shared" si="18"/>
        <v>#VALUE!</v>
      </c>
      <c r="G132" s="9" t="e">
        <f t="shared" si="19"/>
        <v>#VALUE!</v>
      </c>
      <c r="H132" s="9" t="e">
        <f t="shared" si="15"/>
        <v>#VALUE!</v>
      </c>
      <c r="I132" s="9" t="e">
        <f t="shared" si="16"/>
        <v>#VALUE!</v>
      </c>
    </row>
    <row r="133" spans="3:9" x14ac:dyDescent="0.25">
      <c r="C133" s="9" t="str">
        <f t="shared" si="13"/>
        <v/>
      </c>
      <c r="D133" s="9" t="e">
        <f t="shared" si="17"/>
        <v>#VALUE!</v>
      </c>
      <c r="E133" s="9" t="e">
        <f t="shared" si="14"/>
        <v>#VALUE!</v>
      </c>
      <c r="F133" s="9" t="e">
        <f t="shared" si="18"/>
        <v>#VALUE!</v>
      </c>
      <c r="G133" s="9" t="e">
        <f t="shared" si="19"/>
        <v>#VALUE!</v>
      </c>
      <c r="H133" s="9" t="e">
        <f t="shared" si="15"/>
        <v>#VALUE!</v>
      </c>
      <c r="I133" s="9" t="e">
        <f t="shared" si="16"/>
        <v>#VALUE!</v>
      </c>
    </row>
    <row r="134" spans="3:9" x14ac:dyDescent="0.25">
      <c r="C134" s="9" t="str">
        <f t="shared" si="13"/>
        <v/>
      </c>
      <c r="D134" s="9" t="e">
        <f t="shared" si="17"/>
        <v>#VALUE!</v>
      </c>
      <c r="E134" s="9" t="e">
        <f t="shared" si="14"/>
        <v>#VALUE!</v>
      </c>
      <c r="F134" s="9" t="e">
        <f t="shared" si="18"/>
        <v>#VALUE!</v>
      </c>
      <c r="G134" s="9" t="e">
        <f t="shared" si="19"/>
        <v>#VALUE!</v>
      </c>
      <c r="H134" s="9" t="e">
        <f t="shared" si="15"/>
        <v>#VALUE!</v>
      </c>
      <c r="I134" s="9" t="e">
        <f t="shared" si="16"/>
        <v>#VALUE!</v>
      </c>
    </row>
    <row r="135" spans="3:9" x14ac:dyDescent="0.25">
      <c r="C135" s="9" t="str">
        <f t="shared" si="13"/>
        <v/>
      </c>
      <c r="D135" s="9" t="e">
        <f t="shared" si="17"/>
        <v>#VALUE!</v>
      </c>
      <c r="E135" s="9" t="e">
        <f t="shared" si="14"/>
        <v>#VALUE!</v>
      </c>
      <c r="F135" s="9" t="e">
        <f t="shared" si="18"/>
        <v>#VALUE!</v>
      </c>
      <c r="G135" s="9" t="e">
        <f t="shared" si="19"/>
        <v>#VALUE!</v>
      </c>
      <c r="H135" s="9" t="e">
        <f t="shared" si="15"/>
        <v>#VALUE!</v>
      </c>
      <c r="I135" s="9" t="e">
        <f t="shared" si="16"/>
        <v>#VALUE!</v>
      </c>
    </row>
    <row r="136" spans="3:9" x14ac:dyDescent="0.25">
      <c r="C136" s="9" t="str">
        <f t="shared" si="13"/>
        <v/>
      </c>
      <c r="D136" s="9" t="e">
        <f t="shared" si="17"/>
        <v>#VALUE!</v>
      </c>
      <c r="E136" s="9" t="e">
        <f t="shared" si="14"/>
        <v>#VALUE!</v>
      </c>
      <c r="F136" s="9" t="e">
        <f t="shared" si="18"/>
        <v>#VALUE!</v>
      </c>
      <c r="G136" s="9" t="e">
        <f t="shared" si="19"/>
        <v>#VALUE!</v>
      </c>
      <c r="H136" s="9" t="e">
        <f t="shared" si="15"/>
        <v>#VALUE!</v>
      </c>
      <c r="I136" s="9" t="e">
        <f t="shared" si="16"/>
        <v>#VALUE!</v>
      </c>
    </row>
    <row r="137" spans="3:9" x14ac:dyDescent="0.25">
      <c r="C137" s="9" t="str">
        <f t="shared" ref="C137:C200" si="20">TRIM(RIGHT(SUBSTITUTE(B137,"/",REPT(" ",LEN(B137))),LEN(B137)))</f>
        <v/>
      </c>
      <c r="D137" s="9" t="e">
        <f t="shared" si="17"/>
        <v>#VALUE!</v>
      </c>
      <c r="E137" s="9" t="e">
        <f t="shared" ref="E137:E200" si="21">SUBSTITUTE(D137,"articles/","")</f>
        <v>#VALUE!</v>
      </c>
      <c r="F137" s="9" t="e">
        <f t="shared" si="18"/>
        <v>#VALUE!</v>
      </c>
      <c r="G137" s="9" t="e">
        <f t="shared" si="19"/>
        <v>#VALUE!</v>
      </c>
      <c r="H137" s="9" t="e">
        <f t="shared" ref="H137:H200" si="22">$B$2 &amp; E137 &amp;"/" &amp; SUBSTITUTE(C137,".md","") &amp; $C$2</f>
        <v>#VALUE!</v>
      </c>
      <c r="I137" s="9" t="e">
        <f t="shared" ref="I137:I200" si="23">$B$1&amp;E137&amp;"/"&amp;SUBSTITUTE(C137,".md","")&amp;$E$2</f>
        <v>#VALUE!</v>
      </c>
    </row>
    <row r="138" spans="3:9" x14ac:dyDescent="0.25">
      <c r="C138" s="9" t="str">
        <f t="shared" si="20"/>
        <v/>
      </c>
      <c r="D138" s="9" t="e">
        <f t="shared" si="17"/>
        <v>#VALUE!</v>
      </c>
      <c r="E138" s="9" t="e">
        <f t="shared" si="21"/>
        <v>#VALUE!</v>
      </c>
      <c r="F138" s="9" t="e">
        <f t="shared" si="18"/>
        <v>#VALUE!</v>
      </c>
      <c r="G138" s="9" t="e">
        <f t="shared" si="19"/>
        <v>#VALUE!</v>
      </c>
      <c r="H138" s="9" t="e">
        <f t="shared" si="22"/>
        <v>#VALUE!</v>
      </c>
      <c r="I138" s="9" t="e">
        <f t="shared" si="23"/>
        <v>#VALUE!</v>
      </c>
    </row>
    <row r="139" spans="3:9" x14ac:dyDescent="0.25">
      <c r="C139" s="9" t="str">
        <f t="shared" si="20"/>
        <v/>
      </c>
      <c r="D139" s="9" t="e">
        <f t="shared" si="17"/>
        <v>#VALUE!</v>
      </c>
      <c r="E139" s="9" t="e">
        <f t="shared" si="21"/>
        <v>#VALUE!</v>
      </c>
      <c r="F139" s="9" t="e">
        <f t="shared" si="18"/>
        <v>#VALUE!</v>
      </c>
      <c r="G139" s="9" t="e">
        <f t="shared" si="19"/>
        <v>#VALUE!</v>
      </c>
      <c r="H139" s="9" t="e">
        <f t="shared" si="22"/>
        <v>#VALUE!</v>
      </c>
      <c r="I139" s="9" t="e">
        <f t="shared" si="23"/>
        <v>#VALUE!</v>
      </c>
    </row>
    <row r="140" spans="3:9" x14ac:dyDescent="0.25">
      <c r="C140" s="9" t="str">
        <f t="shared" si="20"/>
        <v/>
      </c>
      <c r="D140" s="9" t="e">
        <f t="shared" si="17"/>
        <v>#VALUE!</v>
      </c>
      <c r="E140" s="9" t="e">
        <f t="shared" si="21"/>
        <v>#VALUE!</v>
      </c>
      <c r="F140" s="9" t="e">
        <f t="shared" si="18"/>
        <v>#VALUE!</v>
      </c>
      <c r="G140" s="9" t="e">
        <f t="shared" si="19"/>
        <v>#VALUE!</v>
      </c>
      <c r="H140" s="9" t="e">
        <f t="shared" si="22"/>
        <v>#VALUE!</v>
      </c>
      <c r="I140" s="9" t="e">
        <f t="shared" si="23"/>
        <v>#VALUE!</v>
      </c>
    </row>
    <row r="141" spans="3:9" x14ac:dyDescent="0.25">
      <c r="C141" s="9" t="str">
        <f t="shared" si="20"/>
        <v/>
      </c>
      <c r="D141" s="9" t="e">
        <f t="shared" si="17"/>
        <v>#VALUE!</v>
      </c>
      <c r="E141" s="9" t="e">
        <f t="shared" si="21"/>
        <v>#VALUE!</v>
      </c>
      <c r="F141" s="9" t="e">
        <f t="shared" si="18"/>
        <v>#VALUE!</v>
      </c>
      <c r="G141" s="9" t="e">
        <f t="shared" si="19"/>
        <v>#VALUE!</v>
      </c>
      <c r="H141" s="9" t="e">
        <f t="shared" si="22"/>
        <v>#VALUE!</v>
      </c>
      <c r="I141" s="9" t="e">
        <f t="shared" si="23"/>
        <v>#VALUE!</v>
      </c>
    </row>
    <row r="142" spans="3:9" x14ac:dyDescent="0.25">
      <c r="C142" s="9" t="str">
        <f t="shared" si="20"/>
        <v/>
      </c>
      <c r="D142" s="9" t="e">
        <f t="shared" si="17"/>
        <v>#VALUE!</v>
      </c>
      <c r="E142" s="9" t="e">
        <f t="shared" si="21"/>
        <v>#VALUE!</v>
      </c>
      <c r="F142" s="9" t="e">
        <f t="shared" si="18"/>
        <v>#VALUE!</v>
      </c>
      <c r="G142" s="9" t="e">
        <f t="shared" si="19"/>
        <v>#VALUE!</v>
      </c>
      <c r="H142" s="9" t="e">
        <f t="shared" si="22"/>
        <v>#VALUE!</v>
      </c>
      <c r="I142" s="9" t="e">
        <f t="shared" si="23"/>
        <v>#VALUE!</v>
      </c>
    </row>
    <row r="143" spans="3:9" x14ac:dyDescent="0.25">
      <c r="C143" s="9" t="str">
        <f t="shared" si="20"/>
        <v/>
      </c>
      <c r="D143" s="9" t="e">
        <f t="shared" si="17"/>
        <v>#VALUE!</v>
      </c>
      <c r="E143" s="9" t="e">
        <f t="shared" si="21"/>
        <v>#VALUE!</v>
      </c>
      <c r="F143" s="9" t="e">
        <f t="shared" si="18"/>
        <v>#VALUE!</v>
      </c>
      <c r="G143" s="9" t="e">
        <f t="shared" si="19"/>
        <v>#VALUE!</v>
      </c>
      <c r="H143" s="9" t="e">
        <f t="shared" si="22"/>
        <v>#VALUE!</v>
      </c>
      <c r="I143" s="9" t="e">
        <f t="shared" si="23"/>
        <v>#VALUE!</v>
      </c>
    </row>
    <row r="144" spans="3:9" x14ac:dyDescent="0.25">
      <c r="C144" s="9" t="str">
        <f t="shared" si="20"/>
        <v/>
      </c>
      <c r="D144" s="9" t="e">
        <f t="shared" si="17"/>
        <v>#VALUE!</v>
      </c>
      <c r="E144" s="9" t="e">
        <f t="shared" si="21"/>
        <v>#VALUE!</v>
      </c>
      <c r="F144" s="9" t="e">
        <f t="shared" si="18"/>
        <v>#VALUE!</v>
      </c>
      <c r="G144" s="9" t="e">
        <f t="shared" si="19"/>
        <v>#VALUE!</v>
      </c>
      <c r="H144" s="9" t="e">
        <f t="shared" si="22"/>
        <v>#VALUE!</v>
      </c>
      <c r="I144" s="9" t="e">
        <f t="shared" si="23"/>
        <v>#VALUE!</v>
      </c>
    </row>
    <row r="145" spans="3:9" x14ac:dyDescent="0.25">
      <c r="C145" s="9" t="str">
        <f t="shared" si="20"/>
        <v/>
      </c>
      <c r="D145" s="9" t="e">
        <f t="shared" si="17"/>
        <v>#VALUE!</v>
      </c>
      <c r="E145" s="9" t="e">
        <f t="shared" si="21"/>
        <v>#VALUE!</v>
      </c>
      <c r="F145" s="9" t="e">
        <f t="shared" si="18"/>
        <v>#VALUE!</v>
      </c>
      <c r="G145" s="9" t="e">
        <f t="shared" si="19"/>
        <v>#VALUE!</v>
      </c>
      <c r="H145" s="9" t="e">
        <f t="shared" si="22"/>
        <v>#VALUE!</v>
      </c>
      <c r="I145" s="9" t="e">
        <f t="shared" si="23"/>
        <v>#VALUE!</v>
      </c>
    </row>
    <row r="146" spans="3:9" x14ac:dyDescent="0.25">
      <c r="C146" s="9" t="str">
        <f t="shared" si="20"/>
        <v/>
      </c>
      <c r="D146" s="9" t="e">
        <f t="shared" si="17"/>
        <v>#VALUE!</v>
      </c>
      <c r="E146" s="9" t="e">
        <f t="shared" si="21"/>
        <v>#VALUE!</v>
      </c>
      <c r="F146" s="9" t="e">
        <f t="shared" si="18"/>
        <v>#VALUE!</v>
      </c>
      <c r="G146" s="9" t="e">
        <f t="shared" si="19"/>
        <v>#VALUE!</v>
      </c>
      <c r="H146" s="9" t="e">
        <f t="shared" si="22"/>
        <v>#VALUE!</v>
      </c>
      <c r="I146" s="9" t="e">
        <f t="shared" si="23"/>
        <v>#VALUE!</v>
      </c>
    </row>
    <row r="147" spans="3:9" x14ac:dyDescent="0.25">
      <c r="C147" s="9" t="str">
        <f t="shared" si="20"/>
        <v/>
      </c>
      <c r="D147" s="9" t="e">
        <f t="shared" si="17"/>
        <v>#VALUE!</v>
      </c>
      <c r="E147" s="9" t="e">
        <f t="shared" si="21"/>
        <v>#VALUE!</v>
      </c>
      <c r="F147" s="9" t="e">
        <f t="shared" si="18"/>
        <v>#VALUE!</v>
      </c>
      <c r="G147" s="9" t="e">
        <f t="shared" si="19"/>
        <v>#VALUE!</v>
      </c>
      <c r="H147" s="9" t="e">
        <f t="shared" si="22"/>
        <v>#VALUE!</v>
      </c>
      <c r="I147" s="9" t="e">
        <f t="shared" si="23"/>
        <v>#VALUE!</v>
      </c>
    </row>
    <row r="148" spans="3:9" x14ac:dyDescent="0.25">
      <c r="C148" s="9" t="str">
        <f t="shared" si="20"/>
        <v/>
      </c>
      <c r="D148" s="9" t="e">
        <f t="shared" si="17"/>
        <v>#VALUE!</v>
      </c>
      <c r="E148" s="9" t="e">
        <f t="shared" si="21"/>
        <v>#VALUE!</v>
      </c>
      <c r="F148" s="9" t="e">
        <f t="shared" si="18"/>
        <v>#VALUE!</v>
      </c>
      <c r="G148" s="9" t="e">
        <f t="shared" si="19"/>
        <v>#VALUE!</v>
      </c>
      <c r="H148" s="9" t="e">
        <f t="shared" si="22"/>
        <v>#VALUE!</v>
      </c>
      <c r="I148" s="9" t="e">
        <f t="shared" si="23"/>
        <v>#VALUE!</v>
      </c>
    </row>
    <row r="149" spans="3:9" x14ac:dyDescent="0.25">
      <c r="C149" s="9" t="str">
        <f t="shared" si="20"/>
        <v/>
      </c>
      <c r="D149" s="9" t="e">
        <f t="shared" si="17"/>
        <v>#VALUE!</v>
      </c>
      <c r="E149" s="9" t="e">
        <f t="shared" si="21"/>
        <v>#VALUE!</v>
      </c>
      <c r="F149" s="9" t="e">
        <f t="shared" si="18"/>
        <v>#VALUE!</v>
      </c>
      <c r="G149" s="9" t="e">
        <f t="shared" si="19"/>
        <v>#VALUE!</v>
      </c>
      <c r="H149" s="9" t="e">
        <f t="shared" si="22"/>
        <v>#VALUE!</v>
      </c>
      <c r="I149" s="9" t="e">
        <f t="shared" si="23"/>
        <v>#VALUE!</v>
      </c>
    </row>
    <row r="150" spans="3:9" x14ac:dyDescent="0.25">
      <c r="C150" s="9" t="str">
        <f t="shared" si="20"/>
        <v/>
      </c>
      <c r="D150" s="9" t="e">
        <f t="shared" si="17"/>
        <v>#VALUE!</v>
      </c>
      <c r="E150" s="9" t="e">
        <f t="shared" si="21"/>
        <v>#VALUE!</v>
      </c>
      <c r="F150" s="9" t="e">
        <f t="shared" si="18"/>
        <v>#VALUE!</v>
      </c>
      <c r="G150" s="9" t="e">
        <f t="shared" si="19"/>
        <v>#VALUE!</v>
      </c>
      <c r="H150" s="9" t="e">
        <f t="shared" si="22"/>
        <v>#VALUE!</v>
      </c>
      <c r="I150" s="9" t="e">
        <f t="shared" si="23"/>
        <v>#VALUE!</v>
      </c>
    </row>
    <row r="151" spans="3:9" x14ac:dyDescent="0.25">
      <c r="C151" s="9" t="str">
        <f t="shared" si="20"/>
        <v/>
      </c>
      <c r="D151" s="9" t="e">
        <f t="shared" si="17"/>
        <v>#VALUE!</v>
      </c>
      <c r="E151" s="9" t="e">
        <f t="shared" si="21"/>
        <v>#VALUE!</v>
      </c>
      <c r="F151" s="9" t="e">
        <f t="shared" si="18"/>
        <v>#VALUE!</v>
      </c>
      <c r="G151" s="9" t="e">
        <f t="shared" si="19"/>
        <v>#VALUE!</v>
      </c>
      <c r="H151" s="9" t="e">
        <f t="shared" si="22"/>
        <v>#VALUE!</v>
      </c>
      <c r="I151" s="9" t="e">
        <f t="shared" si="23"/>
        <v>#VALUE!</v>
      </c>
    </row>
    <row r="152" spans="3:9" x14ac:dyDescent="0.25">
      <c r="C152" s="9" t="str">
        <f t="shared" si="20"/>
        <v/>
      </c>
      <c r="D152" s="9" t="e">
        <f t="shared" si="17"/>
        <v>#VALUE!</v>
      </c>
      <c r="E152" s="9" t="e">
        <f t="shared" si="21"/>
        <v>#VALUE!</v>
      </c>
      <c r="F152" s="9" t="e">
        <f t="shared" si="18"/>
        <v>#VALUE!</v>
      </c>
      <c r="G152" s="9" t="e">
        <f t="shared" si="19"/>
        <v>#VALUE!</v>
      </c>
      <c r="H152" s="9" t="e">
        <f t="shared" si="22"/>
        <v>#VALUE!</v>
      </c>
      <c r="I152" s="9" t="e">
        <f t="shared" si="23"/>
        <v>#VALUE!</v>
      </c>
    </row>
    <row r="153" spans="3:9" x14ac:dyDescent="0.25">
      <c r="C153" s="9" t="str">
        <f t="shared" si="20"/>
        <v/>
      </c>
      <c r="D153" s="9" t="e">
        <f t="shared" si="17"/>
        <v>#VALUE!</v>
      </c>
      <c r="E153" s="9" t="e">
        <f t="shared" si="21"/>
        <v>#VALUE!</v>
      </c>
      <c r="F153" s="9" t="e">
        <f t="shared" si="18"/>
        <v>#VALUE!</v>
      </c>
      <c r="G153" s="9" t="e">
        <f t="shared" si="19"/>
        <v>#VALUE!</v>
      </c>
      <c r="H153" s="9" t="e">
        <f t="shared" si="22"/>
        <v>#VALUE!</v>
      </c>
      <c r="I153" s="9" t="e">
        <f t="shared" si="23"/>
        <v>#VALUE!</v>
      </c>
    </row>
    <row r="154" spans="3:9" x14ac:dyDescent="0.25">
      <c r="C154" s="9" t="str">
        <f t="shared" si="20"/>
        <v/>
      </c>
      <c r="D154" s="9" t="e">
        <f t="shared" si="17"/>
        <v>#VALUE!</v>
      </c>
      <c r="E154" s="9" t="e">
        <f t="shared" si="21"/>
        <v>#VALUE!</v>
      </c>
      <c r="F154" s="9" t="e">
        <f t="shared" si="18"/>
        <v>#VALUE!</v>
      </c>
      <c r="G154" s="9" t="e">
        <f t="shared" si="19"/>
        <v>#VALUE!</v>
      </c>
      <c r="H154" s="9" t="e">
        <f t="shared" si="22"/>
        <v>#VALUE!</v>
      </c>
      <c r="I154" s="9" t="e">
        <f t="shared" si="23"/>
        <v>#VALUE!</v>
      </c>
    </row>
    <row r="155" spans="3:9" x14ac:dyDescent="0.25">
      <c r="C155" s="9" t="str">
        <f t="shared" si="20"/>
        <v/>
      </c>
      <c r="D155" s="9" t="e">
        <f t="shared" si="17"/>
        <v>#VALUE!</v>
      </c>
      <c r="E155" s="9" t="e">
        <f t="shared" si="21"/>
        <v>#VALUE!</v>
      </c>
      <c r="F155" s="9" t="e">
        <f t="shared" si="18"/>
        <v>#VALUE!</v>
      </c>
      <c r="G155" s="9" t="e">
        <f t="shared" si="19"/>
        <v>#VALUE!</v>
      </c>
      <c r="H155" s="9" t="e">
        <f t="shared" si="22"/>
        <v>#VALUE!</v>
      </c>
      <c r="I155" s="9" t="e">
        <f t="shared" si="23"/>
        <v>#VALUE!</v>
      </c>
    </row>
    <row r="156" spans="3:9" x14ac:dyDescent="0.25">
      <c r="C156" s="9" t="str">
        <f t="shared" si="20"/>
        <v/>
      </c>
      <c r="D156" s="9" t="e">
        <f t="shared" si="17"/>
        <v>#VALUE!</v>
      </c>
      <c r="E156" s="9" t="e">
        <f t="shared" si="21"/>
        <v>#VALUE!</v>
      </c>
      <c r="F156" s="9" t="e">
        <f t="shared" si="18"/>
        <v>#VALUE!</v>
      </c>
      <c r="G156" s="9" t="e">
        <f t="shared" si="19"/>
        <v>#VALUE!</v>
      </c>
      <c r="H156" s="9" t="e">
        <f t="shared" si="22"/>
        <v>#VALUE!</v>
      </c>
      <c r="I156" s="9" t="e">
        <f t="shared" si="23"/>
        <v>#VALUE!</v>
      </c>
    </row>
    <row r="157" spans="3:9" x14ac:dyDescent="0.25">
      <c r="C157" s="9" t="str">
        <f t="shared" si="20"/>
        <v/>
      </c>
      <c r="D157" s="9" t="e">
        <f t="shared" si="17"/>
        <v>#VALUE!</v>
      </c>
      <c r="E157" s="9" t="e">
        <f t="shared" si="21"/>
        <v>#VALUE!</v>
      </c>
      <c r="F157" s="9" t="e">
        <f t="shared" si="18"/>
        <v>#VALUE!</v>
      </c>
      <c r="G157" s="9" t="e">
        <f t="shared" si="19"/>
        <v>#VALUE!</v>
      </c>
      <c r="H157" s="9" t="e">
        <f t="shared" si="22"/>
        <v>#VALUE!</v>
      </c>
      <c r="I157" s="9" t="e">
        <f t="shared" si="23"/>
        <v>#VALUE!</v>
      </c>
    </row>
    <row r="158" spans="3:9" x14ac:dyDescent="0.25">
      <c r="C158" s="9" t="str">
        <f t="shared" si="20"/>
        <v/>
      </c>
      <c r="D158" s="9" t="e">
        <f t="shared" si="17"/>
        <v>#VALUE!</v>
      </c>
      <c r="E158" s="9" t="e">
        <f t="shared" si="21"/>
        <v>#VALUE!</v>
      </c>
      <c r="F158" s="9" t="e">
        <f t="shared" si="18"/>
        <v>#VALUE!</v>
      </c>
      <c r="G158" s="9" t="e">
        <f t="shared" si="19"/>
        <v>#VALUE!</v>
      </c>
      <c r="H158" s="9" t="e">
        <f t="shared" si="22"/>
        <v>#VALUE!</v>
      </c>
      <c r="I158" s="9" t="e">
        <f t="shared" si="23"/>
        <v>#VALUE!</v>
      </c>
    </row>
    <row r="159" spans="3:9" x14ac:dyDescent="0.25">
      <c r="C159" s="9" t="str">
        <f t="shared" si="20"/>
        <v/>
      </c>
      <c r="D159" s="9" t="e">
        <f t="shared" si="17"/>
        <v>#VALUE!</v>
      </c>
      <c r="E159" s="9" t="e">
        <f t="shared" si="21"/>
        <v>#VALUE!</v>
      </c>
      <c r="F159" s="9" t="e">
        <f t="shared" si="18"/>
        <v>#VALUE!</v>
      </c>
      <c r="G159" s="9" t="e">
        <f t="shared" si="19"/>
        <v>#VALUE!</v>
      </c>
      <c r="H159" s="9" t="e">
        <f t="shared" si="22"/>
        <v>#VALUE!</v>
      </c>
      <c r="I159" s="9" t="e">
        <f t="shared" si="23"/>
        <v>#VALUE!</v>
      </c>
    </row>
    <row r="160" spans="3:9" x14ac:dyDescent="0.25">
      <c r="C160" s="9" t="str">
        <f t="shared" si="20"/>
        <v/>
      </c>
      <c r="D160" s="9" t="e">
        <f t="shared" si="17"/>
        <v>#VALUE!</v>
      </c>
      <c r="E160" s="9" t="e">
        <f t="shared" si="21"/>
        <v>#VALUE!</v>
      </c>
      <c r="F160" s="9" t="e">
        <f t="shared" si="18"/>
        <v>#VALUE!</v>
      </c>
      <c r="G160" s="9" t="e">
        <f t="shared" si="19"/>
        <v>#VALUE!</v>
      </c>
      <c r="H160" s="9" t="e">
        <f t="shared" si="22"/>
        <v>#VALUE!</v>
      </c>
      <c r="I160" s="9" t="e">
        <f t="shared" si="23"/>
        <v>#VALUE!</v>
      </c>
    </row>
    <row r="161" spans="3:9" x14ac:dyDescent="0.25">
      <c r="C161" s="9" t="str">
        <f t="shared" si="20"/>
        <v/>
      </c>
      <c r="D161" s="9" t="e">
        <f t="shared" si="17"/>
        <v>#VALUE!</v>
      </c>
      <c r="E161" s="9" t="e">
        <f t="shared" si="21"/>
        <v>#VALUE!</v>
      </c>
      <c r="F161" s="9" t="e">
        <f t="shared" si="18"/>
        <v>#VALUE!</v>
      </c>
      <c r="G161" s="9" t="e">
        <f t="shared" si="19"/>
        <v>#VALUE!</v>
      </c>
      <c r="H161" s="9" t="e">
        <f t="shared" si="22"/>
        <v>#VALUE!</v>
      </c>
      <c r="I161" s="9" t="e">
        <f t="shared" si="23"/>
        <v>#VALUE!</v>
      </c>
    </row>
    <row r="162" spans="3:9" x14ac:dyDescent="0.25">
      <c r="C162" s="9" t="str">
        <f t="shared" si="20"/>
        <v/>
      </c>
      <c r="D162" s="9" t="e">
        <f t="shared" si="17"/>
        <v>#VALUE!</v>
      </c>
      <c r="E162" s="9" t="e">
        <f t="shared" si="21"/>
        <v>#VALUE!</v>
      </c>
      <c r="F162" s="9" t="e">
        <f t="shared" si="18"/>
        <v>#VALUE!</v>
      </c>
      <c r="G162" s="9" t="e">
        <f t="shared" si="19"/>
        <v>#VALUE!</v>
      </c>
      <c r="H162" s="9" t="e">
        <f t="shared" si="22"/>
        <v>#VALUE!</v>
      </c>
      <c r="I162" s="9" t="e">
        <f t="shared" si="23"/>
        <v>#VALUE!</v>
      </c>
    </row>
    <row r="163" spans="3:9" x14ac:dyDescent="0.25">
      <c r="C163" s="9" t="str">
        <f t="shared" si="20"/>
        <v/>
      </c>
      <c r="D163" s="9" t="e">
        <f t="shared" si="17"/>
        <v>#VALUE!</v>
      </c>
      <c r="E163" s="9" t="e">
        <f t="shared" si="21"/>
        <v>#VALUE!</v>
      </c>
      <c r="F163" s="9" t="e">
        <f t="shared" si="18"/>
        <v>#VALUE!</v>
      </c>
      <c r="G163" s="9" t="e">
        <f t="shared" si="19"/>
        <v>#VALUE!</v>
      </c>
      <c r="H163" s="9" t="e">
        <f t="shared" si="22"/>
        <v>#VALUE!</v>
      </c>
      <c r="I163" s="9" t="e">
        <f t="shared" si="23"/>
        <v>#VALUE!</v>
      </c>
    </row>
    <row r="164" spans="3:9" x14ac:dyDescent="0.25">
      <c r="C164" s="9" t="str">
        <f t="shared" si="20"/>
        <v/>
      </c>
      <c r="D164" s="9" t="e">
        <f t="shared" si="17"/>
        <v>#VALUE!</v>
      </c>
      <c r="E164" s="9" t="e">
        <f t="shared" si="21"/>
        <v>#VALUE!</v>
      </c>
      <c r="F164" s="9" t="e">
        <f t="shared" si="18"/>
        <v>#VALUE!</v>
      </c>
      <c r="G164" s="9" t="e">
        <f t="shared" si="19"/>
        <v>#VALUE!</v>
      </c>
      <c r="H164" s="9" t="e">
        <f t="shared" si="22"/>
        <v>#VALUE!</v>
      </c>
      <c r="I164" s="9" t="e">
        <f t="shared" si="23"/>
        <v>#VALUE!</v>
      </c>
    </row>
    <row r="165" spans="3:9" x14ac:dyDescent="0.25">
      <c r="C165" s="9" t="str">
        <f t="shared" si="20"/>
        <v/>
      </c>
      <c r="D165" s="9" t="e">
        <f t="shared" si="17"/>
        <v>#VALUE!</v>
      </c>
      <c r="E165" s="9" t="e">
        <f t="shared" si="21"/>
        <v>#VALUE!</v>
      </c>
      <c r="F165" s="9" t="e">
        <f t="shared" si="18"/>
        <v>#VALUE!</v>
      </c>
      <c r="G165" s="9" t="e">
        <f t="shared" si="19"/>
        <v>#VALUE!</v>
      </c>
      <c r="H165" s="9" t="e">
        <f t="shared" si="22"/>
        <v>#VALUE!</v>
      </c>
      <c r="I165" s="9" t="e">
        <f t="shared" si="23"/>
        <v>#VALUE!</v>
      </c>
    </row>
    <row r="166" spans="3:9" x14ac:dyDescent="0.25">
      <c r="C166" s="9" t="str">
        <f t="shared" si="20"/>
        <v/>
      </c>
      <c r="D166" s="9" t="e">
        <f t="shared" si="17"/>
        <v>#VALUE!</v>
      </c>
      <c r="E166" s="9" t="e">
        <f t="shared" si="21"/>
        <v>#VALUE!</v>
      </c>
      <c r="F166" s="9" t="e">
        <f t="shared" si="18"/>
        <v>#VALUE!</v>
      </c>
      <c r="G166" s="9" t="e">
        <f t="shared" si="19"/>
        <v>#VALUE!</v>
      </c>
      <c r="H166" s="9" t="e">
        <f t="shared" si="22"/>
        <v>#VALUE!</v>
      </c>
      <c r="I166" s="9" t="e">
        <f t="shared" si="23"/>
        <v>#VALUE!</v>
      </c>
    </row>
    <row r="167" spans="3:9" x14ac:dyDescent="0.25">
      <c r="C167" s="9" t="str">
        <f t="shared" si="20"/>
        <v/>
      </c>
      <c r="D167" s="9" t="e">
        <f t="shared" si="17"/>
        <v>#VALUE!</v>
      </c>
      <c r="E167" s="9" t="e">
        <f t="shared" si="21"/>
        <v>#VALUE!</v>
      </c>
      <c r="F167" s="9" t="e">
        <f t="shared" si="18"/>
        <v>#VALUE!</v>
      </c>
      <c r="G167" s="9" t="e">
        <f t="shared" si="19"/>
        <v>#VALUE!</v>
      </c>
      <c r="H167" s="9" t="e">
        <f t="shared" si="22"/>
        <v>#VALUE!</v>
      </c>
      <c r="I167" s="9" t="e">
        <f t="shared" si="23"/>
        <v>#VALUE!</v>
      </c>
    </row>
    <row r="168" spans="3:9" x14ac:dyDescent="0.25">
      <c r="C168" s="9" t="str">
        <f t="shared" si="20"/>
        <v/>
      </c>
      <c r="D168" s="9" t="e">
        <f t="shared" si="17"/>
        <v>#VALUE!</v>
      </c>
      <c r="E168" s="9" t="e">
        <f t="shared" si="21"/>
        <v>#VALUE!</v>
      </c>
      <c r="F168" s="9" t="e">
        <f t="shared" si="18"/>
        <v>#VALUE!</v>
      </c>
      <c r="G168" s="9" t="e">
        <f t="shared" si="19"/>
        <v>#VALUE!</v>
      </c>
      <c r="H168" s="9" t="e">
        <f t="shared" si="22"/>
        <v>#VALUE!</v>
      </c>
      <c r="I168" s="9" t="e">
        <f t="shared" si="23"/>
        <v>#VALUE!</v>
      </c>
    </row>
    <row r="169" spans="3:9" x14ac:dyDescent="0.25">
      <c r="C169" s="9" t="str">
        <f t="shared" si="20"/>
        <v/>
      </c>
      <c r="D169" s="9" t="e">
        <f t="shared" si="17"/>
        <v>#VALUE!</v>
      </c>
      <c r="E169" s="9" t="e">
        <f t="shared" si="21"/>
        <v>#VALUE!</v>
      </c>
      <c r="F169" s="9" t="e">
        <f t="shared" si="18"/>
        <v>#VALUE!</v>
      </c>
      <c r="G169" s="9" t="e">
        <f t="shared" si="19"/>
        <v>#VALUE!</v>
      </c>
      <c r="H169" s="9" t="e">
        <f t="shared" si="22"/>
        <v>#VALUE!</v>
      </c>
      <c r="I169" s="9" t="e">
        <f t="shared" si="23"/>
        <v>#VALUE!</v>
      </c>
    </row>
    <row r="170" spans="3:9" x14ac:dyDescent="0.25">
      <c r="C170" s="9" t="str">
        <f t="shared" si="20"/>
        <v/>
      </c>
      <c r="D170" s="9" t="e">
        <f t="shared" si="17"/>
        <v>#VALUE!</v>
      </c>
      <c r="E170" s="9" t="e">
        <f t="shared" si="21"/>
        <v>#VALUE!</v>
      </c>
      <c r="F170" s="9" t="e">
        <f t="shared" si="18"/>
        <v>#VALUE!</v>
      </c>
      <c r="G170" s="9" t="e">
        <f t="shared" si="19"/>
        <v>#VALUE!</v>
      </c>
      <c r="H170" s="9" t="e">
        <f t="shared" si="22"/>
        <v>#VALUE!</v>
      </c>
      <c r="I170" s="9" t="e">
        <f t="shared" si="23"/>
        <v>#VALUE!</v>
      </c>
    </row>
    <row r="171" spans="3:9" x14ac:dyDescent="0.25">
      <c r="C171" s="9" t="str">
        <f t="shared" si="20"/>
        <v/>
      </c>
      <c r="D171" s="9" t="e">
        <f t="shared" si="17"/>
        <v>#VALUE!</v>
      </c>
      <c r="E171" s="9" t="e">
        <f t="shared" si="21"/>
        <v>#VALUE!</v>
      </c>
      <c r="F171" s="9" t="e">
        <f t="shared" si="18"/>
        <v>#VALUE!</v>
      </c>
      <c r="G171" s="9" t="e">
        <f t="shared" si="19"/>
        <v>#VALUE!</v>
      </c>
      <c r="H171" s="9" t="e">
        <f t="shared" si="22"/>
        <v>#VALUE!</v>
      </c>
      <c r="I171" s="9" t="e">
        <f t="shared" si="23"/>
        <v>#VALUE!</v>
      </c>
    </row>
    <row r="172" spans="3:9" x14ac:dyDescent="0.25">
      <c r="C172" s="9" t="str">
        <f t="shared" si="20"/>
        <v/>
      </c>
      <c r="D172" s="9" t="e">
        <f t="shared" si="17"/>
        <v>#VALUE!</v>
      </c>
      <c r="E172" s="9" t="e">
        <f t="shared" si="21"/>
        <v>#VALUE!</v>
      </c>
      <c r="F172" s="9" t="e">
        <f t="shared" si="18"/>
        <v>#VALUE!</v>
      </c>
      <c r="G172" s="9" t="e">
        <f t="shared" si="19"/>
        <v>#VALUE!</v>
      </c>
      <c r="H172" s="9" t="e">
        <f t="shared" si="22"/>
        <v>#VALUE!</v>
      </c>
      <c r="I172" s="9" t="e">
        <f t="shared" si="23"/>
        <v>#VALUE!</v>
      </c>
    </row>
    <row r="173" spans="3:9" x14ac:dyDescent="0.25">
      <c r="C173" s="9" t="str">
        <f t="shared" si="20"/>
        <v/>
      </c>
      <c r="D173" s="9" t="e">
        <f t="shared" si="17"/>
        <v>#VALUE!</v>
      </c>
      <c r="E173" s="9" t="e">
        <f t="shared" si="21"/>
        <v>#VALUE!</v>
      </c>
      <c r="F173" s="9" t="e">
        <f t="shared" si="18"/>
        <v>#VALUE!</v>
      </c>
      <c r="G173" s="9" t="e">
        <f t="shared" si="19"/>
        <v>#VALUE!</v>
      </c>
      <c r="H173" s="9" t="e">
        <f t="shared" si="22"/>
        <v>#VALUE!</v>
      </c>
      <c r="I173" s="9" t="e">
        <f t="shared" si="23"/>
        <v>#VALUE!</v>
      </c>
    </row>
    <row r="174" spans="3:9" x14ac:dyDescent="0.25">
      <c r="C174" s="9" t="str">
        <f t="shared" si="20"/>
        <v/>
      </c>
      <c r="D174" s="9" t="e">
        <f t="shared" si="17"/>
        <v>#VALUE!</v>
      </c>
      <c r="E174" s="9" t="e">
        <f t="shared" si="21"/>
        <v>#VALUE!</v>
      </c>
      <c r="F174" s="9" t="e">
        <f t="shared" si="18"/>
        <v>#VALUE!</v>
      </c>
      <c r="G174" s="9" t="e">
        <f t="shared" si="19"/>
        <v>#VALUE!</v>
      </c>
      <c r="H174" s="9" t="e">
        <f t="shared" si="22"/>
        <v>#VALUE!</v>
      </c>
      <c r="I174" s="9" t="e">
        <f t="shared" si="23"/>
        <v>#VALUE!</v>
      </c>
    </row>
    <row r="175" spans="3:9" x14ac:dyDescent="0.25">
      <c r="C175" s="9" t="str">
        <f t="shared" si="20"/>
        <v/>
      </c>
      <c r="D175" s="9" t="e">
        <f t="shared" si="17"/>
        <v>#VALUE!</v>
      </c>
      <c r="E175" s="9" t="e">
        <f t="shared" si="21"/>
        <v>#VALUE!</v>
      </c>
      <c r="F175" s="9" t="e">
        <f t="shared" si="18"/>
        <v>#VALUE!</v>
      </c>
      <c r="G175" s="9" t="e">
        <f t="shared" si="19"/>
        <v>#VALUE!</v>
      </c>
      <c r="H175" s="9" t="e">
        <f t="shared" si="22"/>
        <v>#VALUE!</v>
      </c>
      <c r="I175" s="9" t="e">
        <f t="shared" si="23"/>
        <v>#VALUE!</v>
      </c>
    </row>
    <row r="176" spans="3:9" x14ac:dyDescent="0.25">
      <c r="C176" s="9" t="str">
        <f t="shared" si="20"/>
        <v/>
      </c>
      <c r="D176" s="9" t="e">
        <f t="shared" si="17"/>
        <v>#VALUE!</v>
      </c>
      <c r="E176" s="9" t="e">
        <f t="shared" si="21"/>
        <v>#VALUE!</v>
      </c>
      <c r="F176" s="9" t="e">
        <f t="shared" si="18"/>
        <v>#VALUE!</v>
      </c>
      <c r="G176" s="9" t="e">
        <f t="shared" si="19"/>
        <v>#VALUE!</v>
      </c>
      <c r="H176" s="9" t="e">
        <f t="shared" si="22"/>
        <v>#VALUE!</v>
      </c>
      <c r="I176" s="9" t="e">
        <f t="shared" si="23"/>
        <v>#VALUE!</v>
      </c>
    </row>
    <row r="177" spans="3:9" x14ac:dyDescent="0.25">
      <c r="C177" s="9" t="str">
        <f t="shared" si="20"/>
        <v/>
      </c>
      <c r="D177" s="9" t="e">
        <f t="shared" si="17"/>
        <v>#VALUE!</v>
      </c>
      <c r="E177" s="9" t="e">
        <f t="shared" si="21"/>
        <v>#VALUE!</v>
      </c>
      <c r="F177" s="9" t="e">
        <f t="shared" si="18"/>
        <v>#VALUE!</v>
      </c>
      <c r="G177" s="9" t="e">
        <f t="shared" si="19"/>
        <v>#VALUE!</v>
      </c>
      <c r="H177" s="9" t="e">
        <f t="shared" si="22"/>
        <v>#VALUE!</v>
      </c>
      <c r="I177" s="9" t="e">
        <f t="shared" si="23"/>
        <v>#VALUE!</v>
      </c>
    </row>
    <row r="178" spans="3:9" x14ac:dyDescent="0.25">
      <c r="C178" s="9" t="str">
        <f t="shared" si="20"/>
        <v/>
      </c>
      <c r="D178" s="9" t="e">
        <f t="shared" si="17"/>
        <v>#VALUE!</v>
      </c>
      <c r="E178" s="9" t="e">
        <f t="shared" si="21"/>
        <v>#VALUE!</v>
      </c>
      <c r="F178" s="9" t="e">
        <f t="shared" si="18"/>
        <v>#VALUE!</v>
      </c>
      <c r="G178" s="9" t="e">
        <f t="shared" si="19"/>
        <v>#VALUE!</v>
      </c>
      <c r="H178" s="9" t="e">
        <f t="shared" si="22"/>
        <v>#VALUE!</v>
      </c>
      <c r="I178" s="9" t="e">
        <f t="shared" si="23"/>
        <v>#VALUE!</v>
      </c>
    </row>
    <row r="179" spans="3:9" x14ac:dyDescent="0.25">
      <c r="C179" s="9" t="str">
        <f t="shared" si="20"/>
        <v/>
      </c>
      <c r="D179" s="9" t="e">
        <f t="shared" si="17"/>
        <v>#VALUE!</v>
      </c>
      <c r="E179" s="9" t="e">
        <f t="shared" si="21"/>
        <v>#VALUE!</v>
      </c>
      <c r="F179" s="9" t="e">
        <f t="shared" si="18"/>
        <v>#VALUE!</v>
      </c>
      <c r="G179" s="9" t="e">
        <f t="shared" si="19"/>
        <v>#VALUE!</v>
      </c>
      <c r="H179" s="9" t="e">
        <f t="shared" si="22"/>
        <v>#VALUE!</v>
      </c>
      <c r="I179" s="9" t="e">
        <f t="shared" si="23"/>
        <v>#VALUE!</v>
      </c>
    </row>
    <row r="180" spans="3:9" x14ac:dyDescent="0.25">
      <c r="C180" s="9" t="str">
        <f t="shared" si="20"/>
        <v/>
      </c>
      <c r="D180" s="9" t="e">
        <f t="shared" si="17"/>
        <v>#VALUE!</v>
      </c>
      <c r="E180" s="9" t="e">
        <f t="shared" si="21"/>
        <v>#VALUE!</v>
      </c>
      <c r="F180" s="9" t="e">
        <f t="shared" si="18"/>
        <v>#VALUE!</v>
      </c>
      <c r="G180" s="9" t="e">
        <f t="shared" si="19"/>
        <v>#VALUE!</v>
      </c>
      <c r="H180" s="9" t="e">
        <f t="shared" si="22"/>
        <v>#VALUE!</v>
      </c>
      <c r="I180" s="9" t="e">
        <f t="shared" si="23"/>
        <v>#VALUE!</v>
      </c>
    </row>
    <row r="181" spans="3:9" x14ac:dyDescent="0.25">
      <c r="C181" s="9" t="str">
        <f t="shared" si="20"/>
        <v/>
      </c>
      <c r="D181" s="9" t="e">
        <f t="shared" si="17"/>
        <v>#VALUE!</v>
      </c>
      <c r="E181" s="9" t="e">
        <f t="shared" si="21"/>
        <v>#VALUE!</v>
      </c>
      <c r="F181" s="9" t="e">
        <f t="shared" si="18"/>
        <v>#VALUE!</v>
      </c>
      <c r="G181" s="9" t="e">
        <f t="shared" si="19"/>
        <v>#VALUE!</v>
      </c>
      <c r="H181" s="9" t="e">
        <f t="shared" si="22"/>
        <v>#VALUE!</v>
      </c>
      <c r="I181" s="9" t="e">
        <f t="shared" si="23"/>
        <v>#VALUE!</v>
      </c>
    </row>
    <row r="182" spans="3:9" x14ac:dyDescent="0.25">
      <c r="C182" s="9" t="str">
        <f t="shared" si="20"/>
        <v/>
      </c>
      <c r="D182" s="9" t="e">
        <f t="shared" si="17"/>
        <v>#VALUE!</v>
      </c>
      <c r="E182" s="9" t="e">
        <f t="shared" si="21"/>
        <v>#VALUE!</v>
      </c>
      <c r="F182" s="9" t="e">
        <f t="shared" si="18"/>
        <v>#VALUE!</v>
      </c>
      <c r="G182" s="9" t="e">
        <f t="shared" si="19"/>
        <v>#VALUE!</v>
      </c>
      <c r="H182" s="9" t="e">
        <f t="shared" si="22"/>
        <v>#VALUE!</v>
      </c>
      <c r="I182" s="9" t="e">
        <f t="shared" si="23"/>
        <v>#VALUE!</v>
      </c>
    </row>
    <row r="183" spans="3:9" x14ac:dyDescent="0.25">
      <c r="C183" s="9" t="str">
        <f t="shared" si="20"/>
        <v/>
      </c>
      <c r="D183" s="9" t="e">
        <f t="shared" si="17"/>
        <v>#VALUE!</v>
      </c>
      <c r="E183" s="9" t="e">
        <f t="shared" si="21"/>
        <v>#VALUE!</v>
      </c>
      <c r="F183" s="9" t="e">
        <f t="shared" si="18"/>
        <v>#VALUE!</v>
      </c>
      <c r="G183" s="9" t="e">
        <f t="shared" si="19"/>
        <v>#VALUE!</v>
      </c>
      <c r="H183" s="9" t="e">
        <f t="shared" si="22"/>
        <v>#VALUE!</v>
      </c>
      <c r="I183" s="9" t="e">
        <f t="shared" si="23"/>
        <v>#VALUE!</v>
      </c>
    </row>
    <row r="184" spans="3:9" x14ac:dyDescent="0.25">
      <c r="C184" s="9" t="str">
        <f t="shared" si="20"/>
        <v/>
      </c>
      <c r="D184" s="9" t="e">
        <f t="shared" si="17"/>
        <v>#VALUE!</v>
      </c>
      <c r="E184" s="9" t="e">
        <f t="shared" si="21"/>
        <v>#VALUE!</v>
      </c>
      <c r="F184" s="9" t="e">
        <f t="shared" si="18"/>
        <v>#VALUE!</v>
      </c>
      <c r="G184" s="9" t="e">
        <f t="shared" si="19"/>
        <v>#VALUE!</v>
      </c>
      <c r="H184" s="9" t="e">
        <f t="shared" si="22"/>
        <v>#VALUE!</v>
      </c>
      <c r="I184" s="9" t="e">
        <f t="shared" si="23"/>
        <v>#VALUE!</v>
      </c>
    </row>
    <row r="185" spans="3:9" x14ac:dyDescent="0.25">
      <c r="C185" s="9" t="str">
        <f t="shared" si="20"/>
        <v/>
      </c>
      <c r="D185" s="9" t="e">
        <f t="shared" si="17"/>
        <v>#VALUE!</v>
      </c>
      <c r="E185" s="9" t="e">
        <f t="shared" si="21"/>
        <v>#VALUE!</v>
      </c>
      <c r="F185" s="9" t="e">
        <f t="shared" si="18"/>
        <v>#VALUE!</v>
      </c>
      <c r="G185" s="9" t="e">
        <f t="shared" si="19"/>
        <v>#VALUE!</v>
      </c>
      <c r="H185" s="9" t="e">
        <f t="shared" si="22"/>
        <v>#VALUE!</v>
      </c>
      <c r="I185" s="9" t="e">
        <f t="shared" si="23"/>
        <v>#VALUE!</v>
      </c>
    </row>
    <row r="186" spans="3:9" x14ac:dyDescent="0.25">
      <c r="C186" s="9" t="str">
        <f t="shared" si="20"/>
        <v/>
      </c>
      <c r="D186" s="9" t="e">
        <f t="shared" ref="D186:D249" si="24">LEFT(B186,LEN(B186)-LEN(C186)-1)</f>
        <v>#VALUE!</v>
      </c>
      <c r="E186" s="9" t="e">
        <f t="shared" si="21"/>
        <v>#VALUE!</v>
      </c>
      <c r="F186" s="9" t="e">
        <f t="shared" ref="F186:F249" si="25">$B$4 &amp; E186 &amp; "/" &amp; SUBSTITUTE(C186,".md","")</f>
        <v>#VALUE!</v>
      </c>
      <c r="G186" s="9" t="e">
        <f t="shared" ref="G186:G249" si="26">$B$5 &amp; E186 &amp; "/" &amp; SUBSTITUTE(C186,".md","")</f>
        <v>#VALUE!</v>
      </c>
      <c r="H186" s="9" t="e">
        <f t="shared" si="22"/>
        <v>#VALUE!</v>
      </c>
      <c r="I186" s="9" t="e">
        <f t="shared" si="23"/>
        <v>#VALUE!</v>
      </c>
    </row>
    <row r="187" spans="3:9" x14ac:dyDescent="0.25">
      <c r="C187" s="9" t="str">
        <f t="shared" si="20"/>
        <v/>
      </c>
      <c r="D187" s="9" t="e">
        <f t="shared" si="24"/>
        <v>#VALUE!</v>
      </c>
      <c r="E187" s="9" t="e">
        <f t="shared" si="21"/>
        <v>#VALUE!</v>
      </c>
      <c r="F187" s="9" t="e">
        <f t="shared" si="25"/>
        <v>#VALUE!</v>
      </c>
      <c r="G187" s="9" t="e">
        <f t="shared" si="26"/>
        <v>#VALUE!</v>
      </c>
      <c r="H187" s="9" t="e">
        <f t="shared" si="22"/>
        <v>#VALUE!</v>
      </c>
      <c r="I187" s="9" t="e">
        <f t="shared" si="23"/>
        <v>#VALUE!</v>
      </c>
    </row>
    <row r="188" spans="3:9" x14ac:dyDescent="0.25">
      <c r="C188" s="9" t="str">
        <f t="shared" si="20"/>
        <v/>
      </c>
      <c r="D188" s="9" t="e">
        <f t="shared" si="24"/>
        <v>#VALUE!</v>
      </c>
      <c r="E188" s="9" t="e">
        <f t="shared" si="21"/>
        <v>#VALUE!</v>
      </c>
      <c r="F188" s="9" t="e">
        <f t="shared" si="25"/>
        <v>#VALUE!</v>
      </c>
      <c r="G188" s="9" t="e">
        <f t="shared" si="26"/>
        <v>#VALUE!</v>
      </c>
      <c r="H188" s="9" t="e">
        <f t="shared" si="22"/>
        <v>#VALUE!</v>
      </c>
      <c r="I188" s="9" t="e">
        <f t="shared" si="23"/>
        <v>#VALUE!</v>
      </c>
    </row>
    <row r="189" spans="3:9" x14ac:dyDescent="0.25">
      <c r="C189" s="9" t="str">
        <f t="shared" si="20"/>
        <v/>
      </c>
      <c r="D189" s="9" t="e">
        <f t="shared" si="24"/>
        <v>#VALUE!</v>
      </c>
      <c r="E189" s="9" t="e">
        <f t="shared" si="21"/>
        <v>#VALUE!</v>
      </c>
      <c r="F189" s="9" t="e">
        <f t="shared" si="25"/>
        <v>#VALUE!</v>
      </c>
      <c r="G189" s="9" t="e">
        <f t="shared" si="26"/>
        <v>#VALUE!</v>
      </c>
      <c r="H189" s="9" t="e">
        <f t="shared" si="22"/>
        <v>#VALUE!</v>
      </c>
      <c r="I189" s="9" t="e">
        <f t="shared" si="23"/>
        <v>#VALUE!</v>
      </c>
    </row>
    <row r="190" spans="3:9" x14ac:dyDescent="0.25">
      <c r="C190" s="9" t="str">
        <f t="shared" si="20"/>
        <v/>
      </c>
      <c r="D190" s="9" t="e">
        <f t="shared" si="24"/>
        <v>#VALUE!</v>
      </c>
      <c r="E190" s="9" t="e">
        <f t="shared" si="21"/>
        <v>#VALUE!</v>
      </c>
      <c r="F190" s="9" t="e">
        <f t="shared" si="25"/>
        <v>#VALUE!</v>
      </c>
      <c r="G190" s="9" t="e">
        <f t="shared" si="26"/>
        <v>#VALUE!</v>
      </c>
      <c r="H190" s="9" t="e">
        <f t="shared" si="22"/>
        <v>#VALUE!</v>
      </c>
      <c r="I190" s="9" t="e">
        <f t="shared" si="23"/>
        <v>#VALUE!</v>
      </c>
    </row>
    <row r="191" spans="3:9" x14ac:dyDescent="0.25">
      <c r="C191" s="9" t="str">
        <f t="shared" si="20"/>
        <v/>
      </c>
      <c r="D191" s="9" t="e">
        <f t="shared" si="24"/>
        <v>#VALUE!</v>
      </c>
      <c r="E191" s="9" t="e">
        <f t="shared" si="21"/>
        <v>#VALUE!</v>
      </c>
      <c r="F191" s="9" t="e">
        <f t="shared" si="25"/>
        <v>#VALUE!</v>
      </c>
      <c r="G191" s="9" t="e">
        <f t="shared" si="26"/>
        <v>#VALUE!</v>
      </c>
      <c r="H191" s="9" t="e">
        <f t="shared" si="22"/>
        <v>#VALUE!</v>
      </c>
      <c r="I191" s="9" t="e">
        <f t="shared" si="23"/>
        <v>#VALUE!</v>
      </c>
    </row>
    <row r="192" spans="3:9" x14ac:dyDescent="0.25">
      <c r="C192" s="9" t="str">
        <f t="shared" si="20"/>
        <v/>
      </c>
      <c r="D192" s="9" t="e">
        <f t="shared" si="24"/>
        <v>#VALUE!</v>
      </c>
      <c r="E192" s="9" t="e">
        <f t="shared" si="21"/>
        <v>#VALUE!</v>
      </c>
      <c r="F192" s="9" t="e">
        <f t="shared" si="25"/>
        <v>#VALUE!</v>
      </c>
      <c r="G192" s="9" t="e">
        <f t="shared" si="26"/>
        <v>#VALUE!</v>
      </c>
      <c r="H192" s="9" t="e">
        <f t="shared" si="22"/>
        <v>#VALUE!</v>
      </c>
      <c r="I192" s="9" t="e">
        <f t="shared" si="23"/>
        <v>#VALUE!</v>
      </c>
    </row>
    <row r="193" spans="3:9" x14ac:dyDescent="0.25">
      <c r="C193" s="9" t="str">
        <f t="shared" si="20"/>
        <v/>
      </c>
      <c r="D193" s="9" t="e">
        <f t="shared" si="24"/>
        <v>#VALUE!</v>
      </c>
      <c r="E193" s="9" t="e">
        <f t="shared" si="21"/>
        <v>#VALUE!</v>
      </c>
      <c r="F193" s="9" t="e">
        <f t="shared" si="25"/>
        <v>#VALUE!</v>
      </c>
      <c r="G193" s="9" t="e">
        <f t="shared" si="26"/>
        <v>#VALUE!</v>
      </c>
      <c r="H193" s="9" t="e">
        <f t="shared" si="22"/>
        <v>#VALUE!</v>
      </c>
      <c r="I193" s="9" t="e">
        <f t="shared" si="23"/>
        <v>#VALUE!</v>
      </c>
    </row>
    <row r="194" spans="3:9" x14ac:dyDescent="0.25">
      <c r="C194" s="9" t="str">
        <f t="shared" si="20"/>
        <v/>
      </c>
      <c r="D194" s="9" t="e">
        <f t="shared" si="24"/>
        <v>#VALUE!</v>
      </c>
      <c r="E194" s="9" t="e">
        <f t="shared" si="21"/>
        <v>#VALUE!</v>
      </c>
      <c r="F194" s="9" t="e">
        <f t="shared" si="25"/>
        <v>#VALUE!</v>
      </c>
      <c r="G194" s="9" t="e">
        <f t="shared" si="26"/>
        <v>#VALUE!</v>
      </c>
      <c r="H194" s="9" t="e">
        <f t="shared" si="22"/>
        <v>#VALUE!</v>
      </c>
      <c r="I194" s="9" t="e">
        <f t="shared" si="23"/>
        <v>#VALUE!</v>
      </c>
    </row>
    <row r="195" spans="3:9" x14ac:dyDescent="0.25">
      <c r="C195" s="9" t="str">
        <f t="shared" si="20"/>
        <v/>
      </c>
      <c r="D195" s="9" t="e">
        <f t="shared" si="24"/>
        <v>#VALUE!</v>
      </c>
      <c r="E195" s="9" t="e">
        <f t="shared" si="21"/>
        <v>#VALUE!</v>
      </c>
      <c r="F195" s="9" t="e">
        <f t="shared" si="25"/>
        <v>#VALUE!</v>
      </c>
      <c r="G195" s="9" t="e">
        <f t="shared" si="26"/>
        <v>#VALUE!</v>
      </c>
      <c r="H195" s="9" t="e">
        <f t="shared" si="22"/>
        <v>#VALUE!</v>
      </c>
      <c r="I195" s="9" t="e">
        <f t="shared" si="23"/>
        <v>#VALUE!</v>
      </c>
    </row>
    <row r="196" spans="3:9" x14ac:dyDescent="0.25">
      <c r="C196" s="9" t="str">
        <f t="shared" si="20"/>
        <v/>
      </c>
      <c r="D196" s="9" t="e">
        <f t="shared" si="24"/>
        <v>#VALUE!</v>
      </c>
      <c r="E196" s="9" t="e">
        <f t="shared" si="21"/>
        <v>#VALUE!</v>
      </c>
      <c r="F196" s="9" t="e">
        <f t="shared" si="25"/>
        <v>#VALUE!</v>
      </c>
      <c r="G196" s="9" t="e">
        <f t="shared" si="26"/>
        <v>#VALUE!</v>
      </c>
      <c r="H196" s="9" t="e">
        <f t="shared" si="22"/>
        <v>#VALUE!</v>
      </c>
      <c r="I196" s="9" t="e">
        <f t="shared" si="23"/>
        <v>#VALUE!</v>
      </c>
    </row>
    <row r="197" spans="3:9" x14ac:dyDescent="0.25">
      <c r="C197" s="9" t="str">
        <f t="shared" si="20"/>
        <v/>
      </c>
      <c r="D197" s="9" t="e">
        <f t="shared" si="24"/>
        <v>#VALUE!</v>
      </c>
      <c r="E197" s="9" t="e">
        <f t="shared" si="21"/>
        <v>#VALUE!</v>
      </c>
      <c r="F197" s="9" t="e">
        <f t="shared" si="25"/>
        <v>#VALUE!</v>
      </c>
      <c r="G197" s="9" t="e">
        <f t="shared" si="26"/>
        <v>#VALUE!</v>
      </c>
      <c r="H197" s="9" t="e">
        <f t="shared" si="22"/>
        <v>#VALUE!</v>
      </c>
      <c r="I197" s="9" t="e">
        <f t="shared" si="23"/>
        <v>#VALUE!</v>
      </c>
    </row>
    <row r="198" spans="3:9" x14ac:dyDescent="0.25">
      <c r="C198" s="9" t="str">
        <f t="shared" si="20"/>
        <v/>
      </c>
      <c r="D198" s="9" t="e">
        <f t="shared" si="24"/>
        <v>#VALUE!</v>
      </c>
      <c r="E198" s="9" t="e">
        <f t="shared" si="21"/>
        <v>#VALUE!</v>
      </c>
      <c r="F198" s="9" t="e">
        <f t="shared" si="25"/>
        <v>#VALUE!</v>
      </c>
      <c r="G198" s="9" t="e">
        <f t="shared" si="26"/>
        <v>#VALUE!</v>
      </c>
      <c r="H198" s="9" t="e">
        <f t="shared" si="22"/>
        <v>#VALUE!</v>
      </c>
      <c r="I198" s="9" t="e">
        <f t="shared" si="23"/>
        <v>#VALUE!</v>
      </c>
    </row>
    <row r="199" spans="3:9" x14ac:dyDescent="0.25">
      <c r="C199" s="9" t="str">
        <f t="shared" si="20"/>
        <v/>
      </c>
      <c r="D199" s="9" t="e">
        <f t="shared" si="24"/>
        <v>#VALUE!</v>
      </c>
      <c r="E199" s="9" t="e">
        <f t="shared" si="21"/>
        <v>#VALUE!</v>
      </c>
      <c r="F199" s="9" t="e">
        <f t="shared" si="25"/>
        <v>#VALUE!</v>
      </c>
      <c r="G199" s="9" t="e">
        <f t="shared" si="26"/>
        <v>#VALUE!</v>
      </c>
      <c r="H199" s="9" t="e">
        <f t="shared" si="22"/>
        <v>#VALUE!</v>
      </c>
      <c r="I199" s="9" t="e">
        <f t="shared" si="23"/>
        <v>#VALUE!</v>
      </c>
    </row>
    <row r="200" spans="3:9" x14ac:dyDescent="0.25">
      <c r="C200" s="9" t="str">
        <f t="shared" si="20"/>
        <v/>
      </c>
      <c r="D200" s="9" t="e">
        <f t="shared" si="24"/>
        <v>#VALUE!</v>
      </c>
      <c r="E200" s="9" t="e">
        <f t="shared" si="21"/>
        <v>#VALUE!</v>
      </c>
      <c r="F200" s="9" t="e">
        <f t="shared" si="25"/>
        <v>#VALUE!</v>
      </c>
      <c r="G200" s="9" t="e">
        <f t="shared" si="26"/>
        <v>#VALUE!</v>
      </c>
      <c r="H200" s="9" t="e">
        <f t="shared" si="22"/>
        <v>#VALUE!</v>
      </c>
      <c r="I200" s="9" t="e">
        <f t="shared" si="23"/>
        <v>#VALUE!</v>
      </c>
    </row>
    <row r="201" spans="3:9" x14ac:dyDescent="0.25">
      <c r="C201" s="9" t="str">
        <f t="shared" ref="C201:C264" si="27">TRIM(RIGHT(SUBSTITUTE(B201,"/",REPT(" ",LEN(B201))),LEN(B201)))</f>
        <v/>
      </c>
      <c r="D201" s="9" t="e">
        <f t="shared" si="24"/>
        <v>#VALUE!</v>
      </c>
      <c r="E201" s="9" t="e">
        <f t="shared" ref="E201:E264" si="28">SUBSTITUTE(D201,"articles/","")</f>
        <v>#VALUE!</v>
      </c>
      <c r="F201" s="9" t="e">
        <f t="shared" si="25"/>
        <v>#VALUE!</v>
      </c>
      <c r="G201" s="9" t="e">
        <f t="shared" si="26"/>
        <v>#VALUE!</v>
      </c>
      <c r="H201" s="9" t="e">
        <f t="shared" ref="H201:H264" si="29">$B$2 &amp; E201 &amp;"/" &amp; SUBSTITUTE(C201,".md","") &amp; $C$2</f>
        <v>#VALUE!</v>
      </c>
      <c r="I201" s="9" t="e">
        <f t="shared" ref="I201:I264" si="30">$B$1&amp;E201&amp;"/"&amp;SUBSTITUTE(C201,".md","")&amp;$E$2</f>
        <v>#VALUE!</v>
      </c>
    </row>
    <row r="202" spans="3:9" x14ac:dyDescent="0.25">
      <c r="C202" s="9" t="str">
        <f t="shared" si="27"/>
        <v/>
      </c>
      <c r="D202" s="9" t="e">
        <f t="shared" si="24"/>
        <v>#VALUE!</v>
      </c>
      <c r="E202" s="9" t="e">
        <f t="shared" si="28"/>
        <v>#VALUE!</v>
      </c>
      <c r="F202" s="9" t="e">
        <f t="shared" si="25"/>
        <v>#VALUE!</v>
      </c>
      <c r="G202" s="9" t="e">
        <f t="shared" si="26"/>
        <v>#VALUE!</v>
      </c>
      <c r="H202" s="9" t="e">
        <f t="shared" si="29"/>
        <v>#VALUE!</v>
      </c>
      <c r="I202" s="9" t="e">
        <f t="shared" si="30"/>
        <v>#VALUE!</v>
      </c>
    </row>
    <row r="203" spans="3:9" x14ac:dyDescent="0.25">
      <c r="C203" s="9" t="str">
        <f t="shared" si="27"/>
        <v/>
      </c>
      <c r="D203" s="9" t="e">
        <f t="shared" si="24"/>
        <v>#VALUE!</v>
      </c>
      <c r="E203" s="9" t="e">
        <f t="shared" si="28"/>
        <v>#VALUE!</v>
      </c>
      <c r="F203" s="9" t="e">
        <f t="shared" si="25"/>
        <v>#VALUE!</v>
      </c>
      <c r="G203" s="9" t="e">
        <f t="shared" si="26"/>
        <v>#VALUE!</v>
      </c>
      <c r="H203" s="9" t="e">
        <f t="shared" si="29"/>
        <v>#VALUE!</v>
      </c>
      <c r="I203" s="9" t="e">
        <f t="shared" si="30"/>
        <v>#VALUE!</v>
      </c>
    </row>
    <row r="204" spans="3:9" x14ac:dyDescent="0.25">
      <c r="C204" s="9" t="str">
        <f t="shared" si="27"/>
        <v/>
      </c>
      <c r="D204" s="9" t="e">
        <f t="shared" si="24"/>
        <v>#VALUE!</v>
      </c>
      <c r="E204" s="9" t="e">
        <f t="shared" si="28"/>
        <v>#VALUE!</v>
      </c>
      <c r="F204" s="9" t="e">
        <f t="shared" si="25"/>
        <v>#VALUE!</v>
      </c>
      <c r="G204" s="9" t="e">
        <f t="shared" si="26"/>
        <v>#VALUE!</v>
      </c>
      <c r="H204" s="9" t="e">
        <f t="shared" si="29"/>
        <v>#VALUE!</v>
      </c>
      <c r="I204" s="9" t="e">
        <f t="shared" si="30"/>
        <v>#VALUE!</v>
      </c>
    </row>
    <row r="205" spans="3:9" x14ac:dyDescent="0.25">
      <c r="C205" s="9" t="str">
        <f t="shared" si="27"/>
        <v/>
      </c>
      <c r="D205" s="9" t="e">
        <f t="shared" si="24"/>
        <v>#VALUE!</v>
      </c>
      <c r="E205" s="9" t="e">
        <f t="shared" si="28"/>
        <v>#VALUE!</v>
      </c>
      <c r="F205" s="9" t="e">
        <f t="shared" si="25"/>
        <v>#VALUE!</v>
      </c>
      <c r="G205" s="9" t="e">
        <f t="shared" si="26"/>
        <v>#VALUE!</v>
      </c>
      <c r="H205" s="9" t="e">
        <f t="shared" si="29"/>
        <v>#VALUE!</v>
      </c>
      <c r="I205" s="9" t="e">
        <f t="shared" si="30"/>
        <v>#VALUE!</v>
      </c>
    </row>
    <row r="206" spans="3:9" x14ac:dyDescent="0.25">
      <c r="C206" s="9" t="str">
        <f t="shared" si="27"/>
        <v/>
      </c>
      <c r="D206" s="9" t="e">
        <f t="shared" si="24"/>
        <v>#VALUE!</v>
      </c>
      <c r="E206" s="9" t="e">
        <f t="shared" si="28"/>
        <v>#VALUE!</v>
      </c>
      <c r="F206" s="9" t="e">
        <f t="shared" si="25"/>
        <v>#VALUE!</v>
      </c>
      <c r="G206" s="9" t="e">
        <f t="shared" si="26"/>
        <v>#VALUE!</v>
      </c>
      <c r="H206" s="9" t="e">
        <f t="shared" si="29"/>
        <v>#VALUE!</v>
      </c>
      <c r="I206" s="9" t="e">
        <f t="shared" si="30"/>
        <v>#VALUE!</v>
      </c>
    </row>
    <row r="207" spans="3:9" x14ac:dyDescent="0.25">
      <c r="C207" s="9" t="str">
        <f t="shared" si="27"/>
        <v/>
      </c>
      <c r="D207" s="9" t="e">
        <f t="shared" si="24"/>
        <v>#VALUE!</v>
      </c>
      <c r="E207" s="9" t="e">
        <f t="shared" si="28"/>
        <v>#VALUE!</v>
      </c>
      <c r="F207" s="9" t="e">
        <f t="shared" si="25"/>
        <v>#VALUE!</v>
      </c>
      <c r="G207" s="9" t="e">
        <f t="shared" si="26"/>
        <v>#VALUE!</v>
      </c>
      <c r="H207" s="9" t="e">
        <f t="shared" si="29"/>
        <v>#VALUE!</v>
      </c>
      <c r="I207" s="9" t="e">
        <f t="shared" si="30"/>
        <v>#VALUE!</v>
      </c>
    </row>
    <row r="208" spans="3:9" x14ac:dyDescent="0.25">
      <c r="C208" s="9" t="str">
        <f t="shared" si="27"/>
        <v/>
      </c>
      <c r="D208" s="9" t="e">
        <f t="shared" si="24"/>
        <v>#VALUE!</v>
      </c>
      <c r="E208" s="9" t="e">
        <f t="shared" si="28"/>
        <v>#VALUE!</v>
      </c>
      <c r="F208" s="9" t="e">
        <f t="shared" si="25"/>
        <v>#VALUE!</v>
      </c>
      <c r="G208" s="9" t="e">
        <f t="shared" si="26"/>
        <v>#VALUE!</v>
      </c>
      <c r="H208" s="9" t="e">
        <f t="shared" si="29"/>
        <v>#VALUE!</v>
      </c>
      <c r="I208" s="9" t="e">
        <f t="shared" si="30"/>
        <v>#VALUE!</v>
      </c>
    </row>
    <row r="209" spans="3:9" x14ac:dyDescent="0.25">
      <c r="C209" s="9" t="str">
        <f t="shared" si="27"/>
        <v/>
      </c>
      <c r="D209" s="9" t="e">
        <f t="shared" si="24"/>
        <v>#VALUE!</v>
      </c>
      <c r="E209" s="9" t="e">
        <f t="shared" si="28"/>
        <v>#VALUE!</v>
      </c>
      <c r="F209" s="9" t="e">
        <f t="shared" si="25"/>
        <v>#VALUE!</v>
      </c>
      <c r="G209" s="9" t="e">
        <f t="shared" si="26"/>
        <v>#VALUE!</v>
      </c>
      <c r="H209" s="9" t="e">
        <f t="shared" si="29"/>
        <v>#VALUE!</v>
      </c>
      <c r="I209" s="9" t="e">
        <f t="shared" si="30"/>
        <v>#VALUE!</v>
      </c>
    </row>
    <row r="210" spans="3:9" x14ac:dyDescent="0.25">
      <c r="C210" s="9" t="str">
        <f t="shared" si="27"/>
        <v/>
      </c>
      <c r="D210" s="9" t="e">
        <f t="shared" si="24"/>
        <v>#VALUE!</v>
      </c>
      <c r="E210" s="9" t="e">
        <f t="shared" si="28"/>
        <v>#VALUE!</v>
      </c>
      <c r="F210" s="9" t="e">
        <f t="shared" si="25"/>
        <v>#VALUE!</v>
      </c>
      <c r="G210" s="9" t="e">
        <f t="shared" si="26"/>
        <v>#VALUE!</v>
      </c>
      <c r="H210" s="9" t="e">
        <f t="shared" si="29"/>
        <v>#VALUE!</v>
      </c>
      <c r="I210" s="9" t="e">
        <f t="shared" si="30"/>
        <v>#VALUE!</v>
      </c>
    </row>
    <row r="211" spans="3:9" x14ac:dyDescent="0.25">
      <c r="C211" s="9" t="str">
        <f t="shared" si="27"/>
        <v/>
      </c>
      <c r="D211" s="9" t="e">
        <f t="shared" si="24"/>
        <v>#VALUE!</v>
      </c>
      <c r="E211" s="9" t="e">
        <f t="shared" si="28"/>
        <v>#VALUE!</v>
      </c>
      <c r="F211" s="9" t="e">
        <f t="shared" si="25"/>
        <v>#VALUE!</v>
      </c>
      <c r="G211" s="9" t="e">
        <f t="shared" si="26"/>
        <v>#VALUE!</v>
      </c>
      <c r="H211" s="9" t="e">
        <f t="shared" si="29"/>
        <v>#VALUE!</v>
      </c>
      <c r="I211" s="9" t="e">
        <f t="shared" si="30"/>
        <v>#VALUE!</v>
      </c>
    </row>
    <row r="212" spans="3:9" x14ac:dyDescent="0.25">
      <c r="C212" s="9" t="str">
        <f t="shared" si="27"/>
        <v/>
      </c>
      <c r="D212" s="9" t="e">
        <f t="shared" si="24"/>
        <v>#VALUE!</v>
      </c>
      <c r="E212" s="9" t="e">
        <f t="shared" si="28"/>
        <v>#VALUE!</v>
      </c>
      <c r="F212" s="9" t="e">
        <f t="shared" si="25"/>
        <v>#VALUE!</v>
      </c>
      <c r="G212" s="9" t="e">
        <f t="shared" si="26"/>
        <v>#VALUE!</v>
      </c>
      <c r="H212" s="9" t="e">
        <f t="shared" si="29"/>
        <v>#VALUE!</v>
      </c>
      <c r="I212" s="9" t="e">
        <f t="shared" si="30"/>
        <v>#VALUE!</v>
      </c>
    </row>
    <row r="213" spans="3:9" x14ac:dyDescent="0.25">
      <c r="C213" s="9" t="str">
        <f t="shared" si="27"/>
        <v/>
      </c>
      <c r="D213" s="9" t="e">
        <f t="shared" si="24"/>
        <v>#VALUE!</v>
      </c>
      <c r="E213" s="9" t="e">
        <f t="shared" si="28"/>
        <v>#VALUE!</v>
      </c>
      <c r="F213" s="9" t="e">
        <f t="shared" si="25"/>
        <v>#VALUE!</v>
      </c>
      <c r="G213" s="9" t="e">
        <f t="shared" si="26"/>
        <v>#VALUE!</v>
      </c>
      <c r="H213" s="9" t="e">
        <f t="shared" si="29"/>
        <v>#VALUE!</v>
      </c>
      <c r="I213" s="9" t="e">
        <f t="shared" si="30"/>
        <v>#VALUE!</v>
      </c>
    </row>
    <row r="214" spans="3:9" x14ac:dyDescent="0.25">
      <c r="C214" s="9" t="str">
        <f t="shared" si="27"/>
        <v/>
      </c>
      <c r="D214" s="9" t="e">
        <f t="shared" si="24"/>
        <v>#VALUE!</v>
      </c>
      <c r="E214" s="9" t="e">
        <f t="shared" si="28"/>
        <v>#VALUE!</v>
      </c>
      <c r="F214" s="9" t="e">
        <f t="shared" si="25"/>
        <v>#VALUE!</v>
      </c>
      <c r="G214" s="9" t="e">
        <f t="shared" si="26"/>
        <v>#VALUE!</v>
      </c>
      <c r="H214" s="9" t="e">
        <f t="shared" si="29"/>
        <v>#VALUE!</v>
      </c>
      <c r="I214" s="9" t="e">
        <f t="shared" si="30"/>
        <v>#VALUE!</v>
      </c>
    </row>
    <row r="215" spans="3:9" x14ac:dyDescent="0.25">
      <c r="C215" s="9" t="str">
        <f t="shared" si="27"/>
        <v/>
      </c>
      <c r="D215" s="9" t="e">
        <f t="shared" si="24"/>
        <v>#VALUE!</v>
      </c>
      <c r="E215" s="9" t="e">
        <f t="shared" si="28"/>
        <v>#VALUE!</v>
      </c>
      <c r="F215" s="9" t="e">
        <f t="shared" si="25"/>
        <v>#VALUE!</v>
      </c>
      <c r="G215" s="9" t="e">
        <f t="shared" si="26"/>
        <v>#VALUE!</v>
      </c>
      <c r="H215" s="9" t="e">
        <f t="shared" si="29"/>
        <v>#VALUE!</v>
      </c>
      <c r="I215" s="9" t="e">
        <f t="shared" si="30"/>
        <v>#VALUE!</v>
      </c>
    </row>
    <row r="216" spans="3:9" x14ac:dyDescent="0.25">
      <c r="C216" s="9" t="str">
        <f t="shared" si="27"/>
        <v/>
      </c>
      <c r="D216" s="9" t="e">
        <f t="shared" si="24"/>
        <v>#VALUE!</v>
      </c>
      <c r="E216" s="9" t="e">
        <f t="shared" si="28"/>
        <v>#VALUE!</v>
      </c>
      <c r="F216" s="9" t="e">
        <f t="shared" si="25"/>
        <v>#VALUE!</v>
      </c>
      <c r="G216" s="9" t="e">
        <f t="shared" si="26"/>
        <v>#VALUE!</v>
      </c>
      <c r="H216" s="9" t="e">
        <f t="shared" si="29"/>
        <v>#VALUE!</v>
      </c>
      <c r="I216" s="9" t="e">
        <f t="shared" si="30"/>
        <v>#VALUE!</v>
      </c>
    </row>
    <row r="217" spans="3:9" x14ac:dyDescent="0.25">
      <c r="C217" s="9" t="str">
        <f t="shared" si="27"/>
        <v/>
      </c>
      <c r="D217" s="9" t="e">
        <f t="shared" si="24"/>
        <v>#VALUE!</v>
      </c>
      <c r="E217" s="9" t="e">
        <f t="shared" si="28"/>
        <v>#VALUE!</v>
      </c>
      <c r="F217" s="9" t="e">
        <f t="shared" si="25"/>
        <v>#VALUE!</v>
      </c>
      <c r="G217" s="9" t="e">
        <f t="shared" si="26"/>
        <v>#VALUE!</v>
      </c>
      <c r="H217" s="9" t="e">
        <f t="shared" si="29"/>
        <v>#VALUE!</v>
      </c>
      <c r="I217" s="9" t="e">
        <f t="shared" si="30"/>
        <v>#VALUE!</v>
      </c>
    </row>
    <row r="218" spans="3:9" x14ac:dyDescent="0.25">
      <c r="C218" s="9" t="str">
        <f t="shared" si="27"/>
        <v/>
      </c>
      <c r="D218" s="9" t="e">
        <f t="shared" si="24"/>
        <v>#VALUE!</v>
      </c>
      <c r="E218" s="9" t="e">
        <f t="shared" si="28"/>
        <v>#VALUE!</v>
      </c>
      <c r="F218" s="9" t="e">
        <f t="shared" si="25"/>
        <v>#VALUE!</v>
      </c>
      <c r="G218" s="9" t="e">
        <f t="shared" si="26"/>
        <v>#VALUE!</v>
      </c>
      <c r="H218" s="9" t="e">
        <f t="shared" si="29"/>
        <v>#VALUE!</v>
      </c>
      <c r="I218" s="9" t="e">
        <f t="shared" si="30"/>
        <v>#VALUE!</v>
      </c>
    </row>
    <row r="219" spans="3:9" x14ac:dyDescent="0.25">
      <c r="C219" s="9" t="str">
        <f t="shared" si="27"/>
        <v/>
      </c>
      <c r="D219" s="9" t="e">
        <f t="shared" si="24"/>
        <v>#VALUE!</v>
      </c>
      <c r="E219" s="9" t="e">
        <f t="shared" si="28"/>
        <v>#VALUE!</v>
      </c>
      <c r="F219" s="9" t="e">
        <f t="shared" si="25"/>
        <v>#VALUE!</v>
      </c>
      <c r="G219" s="9" t="e">
        <f t="shared" si="26"/>
        <v>#VALUE!</v>
      </c>
      <c r="H219" s="9" t="e">
        <f t="shared" si="29"/>
        <v>#VALUE!</v>
      </c>
      <c r="I219" s="9" t="e">
        <f t="shared" si="30"/>
        <v>#VALUE!</v>
      </c>
    </row>
    <row r="220" spans="3:9" x14ac:dyDescent="0.25">
      <c r="C220" s="9" t="str">
        <f t="shared" si="27"/>
        <v/>
      </c>
      <c r="D220" s="9" t="e">
        <f t="shared" si="24"/>
        <v>#VALUE!</v>
      </c>
      <c r="E220" s="9" t="e">
        <f t="shared" si="28"/>
        <v>#VALUE!</v>
      </c>
      <c r="F220" s="9" t="e">
        <f t="shared" si="25"/>
        <v>#VALUE!</v>
      </c>
      <c r="G220" s="9" t="e">
        <f t="shared" si="26"/>
        <v>#VALUE!</v>
      </c>
      <c r="H220" s="9" t="e">
        <f t="shared" si="29"/>
        <v>#VALUE!</v>
      </c>
      <c r="I220" s="9" t="e">
        <f t="shared" si="30"/>
        <v>#VALUE!</v>
      </c>
    </row>
    <row r="221" spans="3:9" x14ac:dyDescent="0.25">
      <c r="C221" s="9" t="str">
        <f t="shared" si="27"/>
        <v/>
      </c>
      <c r="D221" s="9" t="e">
        <f t="shared" si="24"/>
        <v>#VALUE!</v>
      </c>
      <c r="E221" s="9" t="e">
        <f t="shared" si="28"/>
        <v>#VALUE!</v>
      </c>
      <c r="F221" s="9" t="e">
        <f t="shared" si="25"/>
        <v>#VALUE!</v>
      </c>
      <c r="G221" s="9" t="e">
        <f t="shared" si="26"/>
        <v>#VALUE!</v>
      </c>
      <c r="H221" s="9" t="e">
        <f t="shared" si="29"/>
        <v>#VALUE!</v>
      </c>
      <c r="I221" s="9" t="e">
        <f t="shared" si="30"/>
        <v>#VALUE!</v>
      </c>
    </row>
    <row r="222" spans="3:9" x14ac:dyDescent="0.25">
      <c r="C222" s="9" t="str">
        <f t="shared" si="27"/>
        <v/>
      </c>
      <c r="D222" s="9" t="e">
        <f t="shared" si="24"/>
        <v>#VALUE!</v>
      </c>
      <c r="E222" s="9" t="e">
        <f t="shared" si="28"/>
        <v>#VALUE!</v>
      </c>
      <c r="F222" s="9" t="e">
        <f t="shared" si="25"/>
        <v>#VALUE!</v>
      </c>
      <c r="G222" s="9" t="e">
        <f t="shared" si="26"/>
        <v>#VALUE!</v>
      </c>
      <c r="H222" s="9" t="e">
        <f t="shared" si="29"/>
        <v>#VALUE!</v>
      </c>
      <c r="I222" s="9" t="e">
        <f t="shared" si="30"/>
        <v>#VALUE!</v>
      </c>
    </row>
    <row r="223" spans="3:9" x14ac:dyDescent="0.25">
      <c r="C223" s="9" t="str">
        <f t="shared" si="27"/>
        <v/>
      </c>
      <c r="D223" s="9" t="e">
        <f t="shared" si="24"/>
        <v>#VALUE!</v>
      </c>
      <c r="E223" s="9" t="e">
        <f t="shared" si="28"/>
        <v>#VALUE!</v>
      </c>
      <c r="F223" s="9" t="e">
        <f t="shared" si="25"/>
        <v>#VALUE!</v>
      </c>
      <c r="G223" s="9" t="e">
        <f t="shared" si="26"/>
        <v>#VALUE!</v>
      </c>
      <c r="H223" s="9" t="e">
        <f t="shared" si="29"/>
        <v>#VALUE!</v>
      </c>
      <c r="I223" s="9" t="e">
        <f t="shared" si="30"/>
        <v>#VALUE!</v>
      </c>
    </row>
    <row r="224" spans="3:9" x14ac:dyDescent="0.25">
      <c r="C224" s="9" t="str">
        <f t="shared" si="27"/>
        <v/>
      </c>
      <c r="D224" s="9" t="e">
        <f t="shared" si="24"/>
        <v>#VALUE!</v>
      </c>
      <c r="E224" s="9" t="e">
        <f t="shared" si="28"/>
        <v>#VALUE!</v>
      </c>
      <c r="F224" s="9" t="e">
        <f t="shared" si="25"/>
        <v>#VALUE!</v>
      </c>
      <c r="G224" s="9" t="e">
        <f t="shared" si="26"/>
        <v>#VALUE!</v>
      </c>
      <c r="H224" s="9" t="e">
        <f t="shared" si="29"/>
        <v>#VALUE!</v>
      </c>
      <c r="I224" s="9" t="e">
        <f t="shared" si="30"/>
        <v>#VALUE!</v>
      </c>
    </row>
    <row r="225" spans="3:9" x14ac:dyDescent="0.25">
      <c r="C225" s="9" t="str">
        <f t="shared" si="27"/>
        <v/>
      </c>
      <c r="D225" s="9" t="e">
        <f t="shared" si="24"/>
        <v>#VALUE!</v>
      </c>
      <c r="E225" s="9" t="e">
        <f t="shared" si="28"/>
        <v>#VALUE!</v>
      </c>
      <c r="F225" s="9" t="e">
        <f t="shared" si="25"/>
        <v>#VALUE!</v>
      </c>
      <c r="G225" s="9" t="e">
        <f t="shared" si="26"/>
        <v>#VALUE!</v>
      </c>
      <c r="H225" s="9" t="e">
        <f t="shared" si="29"/>
        <v>#VALUE!</v>
      </c>
      <c r="I225" s="9" t="e">
        <f t="shared" si="30"/>
        <v>#VALUE!</v>
      </c>
    </row>
    <row r="226" spans="3:9" x14ac:dyDescent="0.25">
      <c r="C226" s="9" t="str">
        <f t="shared" si="27"/>
        <v/>
      </c>
      <c r="D226" s="9" t="e">
        <f t="shared" si="24"/>
        <v>#VALUE!</v>
      </c>
      <c r="E226" s="9" t="e">
        <f t="shared" si="28"/>
        <v>#VALUE!</v>
      </c>
      <c r="F226" s="9" t="e">
        <f t="shared" si="25"/>
        <v>#VALUE!</v>
      </c>
      <c r="G226" s="9" t="e">
        <f t="shared" si="26"/>
        <v>#VALUE!</v>
      </c>
      <c r="H226" s="9" t="e">
        <f t="shared" si="29"/>
        <v>#VALUE!</v>
      </c>
      <c r="I226" s="9" t="e">
        <f t="shared" si="30"/>
        <v>#VALUE!</v>
      </c>
    </row>
    <row r="227" spans="3:9" x14ac:dyDescent="0.25">
      <c r="C227" s="9" t="str">
        <f t="shared" si="27"/>
        <v/>
      </c>
      <c r="D227" s="9" t="e">
        <f t="shared" si="24"/>
        <v>#VALUE!</v>
      </c>
      <c r="E227" s="9" t="e">
        <f t="shared" si="28"/>
        <v>#VALUE!</v>
      </c>
      <c r="F227" s="9" t="e">
        <f t="shared" si="25"/>
        <v>#VALUE!</v>
      </c>
      <c r="G227" s="9" t="e">
        <f t="shared" si="26"/>
        <v>#VALUE!</v>
      </c>
      <c r="H227" s="9" t="e">
        <f t="shared" si="29"/>
        <v>#VALUE!</v>
      </c>
      <c r="I227" s="9" t="e">
        <f t="shared" si="30"/>
        <v>#VALUE!</v>
      </c>
    </row>
    <row r="228" spans="3:9" x14ac:dyDescent="0.25">
      <c r="C228" s="9" t="str">
        <f t="shared" si="27"/>
        <v/>
      </c>
      <c r="D228" s="9" t="e">
        <f t="shared" si="24"/>
        <v>#VALUE!</v>
      </c>
      <c r="E228" s="9" t="e">
        <f t="shared" si="28"/>
        <v>#VALUE!</v>
      </c>
      <c r="F228" s="9" t="e">
        <f t="shared" si="25"/>
        <v>#VALUE!</v>
      </c>
      <c r="G228" s="9" t="e">
        <f t="shared" si="26"/>
        <v>#VALUE!</v>
      </c>
      <c r="H228" s="9" t="e">
        <f t="shared" si="29"/>
        <v>#VALUE!</v>
      </c>
      <c r="I228" s="9" t="e">
        <f t="shared" si="30"/>
        <v>#VALUE!</v>
      </c>
    </row>
    <row r="229" spans="3:9" x14ac:dyDescent="0.25">
      <c r="C229" s="9" t="str">
        <f t="shared" si="27"/>
        <v/>
      </c>
      <c r="D229" s="9" t="e">
        <f t="shared" si="24"/>
        <v>#VALUE!</v>
      </c>
      <c r="E229" s="9" t="e">
        <f t="shared" si="28"/>
        <v>#VALUE!</v>
      </c>
      <c r="F229" s="9" t="e">
        <f t="shared" si="25"/>
        <v>#VALUE!</v>
      </c>
      <c r="G229" s="9" t="e">
        <f t="shared" si="26"/>
        <v>#VALUE!</v>
      </c>
      <c r="H229" s="9" t="e">
        <f t="shared" si="29"/>
        <v>#VALUE!</v>
      </c>
      <c r="I229" s="9" t="e">
        <f t="shared" si="30"/>
        <v>#VALUE!</v>
      </c>
    </row>
    <row r="230" spans="3:9" x14ac:dyDescent="0.25">
      <c r="C230" s="9" t="str">
        <f t="shared" si="27"/>
        <v/>
      </c>
      <c r="D230" s="9" t="e">
        <f t="shared" si="24"/>
        <v>#VALUE!</v>
      </c>
      <c r="E230" s="9" t="e">
        <f t="shared" si="28"/>
        <v>#VALUE!</v>
      </c>
      <c r="F230" s="9" t="e">
        <f t="shared" si="25"/>
        <v>#VALUE!</v>
      </c>
      <c r="G230" s="9" t="e">
        <f t="shared" si="26"/>
        <v>#VALUE!</v>
      </c>
      <c r="H230" s="9" t="e">
        <f t="shared" si="29"/>
        <v>#VALUE!</v>
      </c>
      <c r="I230" s="9" t="e">
        <f t="shared" si="30"/>
        <v>#VALUE!</v>
      </c>
    </row>
    <row r="231" spans="3:9" x14ac:dyDescent="0.25">
      <c r="C231" s="9" t="str">
        <f t="shared" si="27"/>
        <v/>
      </c>
      <c r="D231" s="9" t="e">
        <f t="shared" si="24"/>
        <v>#VALUE!</v>
      </c>
      <c r="E231" s="9" t="e">
        <f t="shared" si="28"/>
        <v>#VALUE!</v>
      </c>
      <c r="F231" s="9" t="e">
        <f t="shared" si="25"/>
        <v>#VALUE!</v>
      </c>
      <c r="G231" s="9" t="e">
        <f t="shared" si="26"/>
        <v>#VALUE!</v>
      </c>
      <c r="H231" s="9" t="e">
        <f t="shared" si="29"/>
        <v>#VALUE!</v>
      </c>
      <c r="I231" s="9" t="e">
        <f t="shared" si="30"/>
        <v>#VALUE!</v>
      </c>
    </row>
    <row r="232" spans="3:9" x14ac:dyDescent="0.25">
      <c r="C232" s="9" t="str">
        <f t="shared" si="27"/>
        <v/>
      </c>
      <c r="D232" s="9" t="e">
        <f t="shared" si="24"/>
        <v>#VALUE!</v>
      </c>
      <c r="E232" s="9" t="e">
        <f t="shared" si="28"/>
        <v>#VALUE!</v>
      </c>
      <c r="F232" s="9" t="e">
        <f t="shared" si="25"/>
        <v>#VALUE!</v>
      </c>
      <c r="G232" s="9" t="e">
        <f t="shared" si="26"/>
        <v>#VALUE!</v>
      </c>
      <c r="H232" s="9" t="e">
        <f t="shared" si="29"/>
        <v>#VALUE!</v>
      </c>
      <c r="I232" s="9" t="e">
        <f t="shared" si="30"/>
        <v>#VALUE!</v>
      </c>
    </row>
    <row r="233" spans="3:9" x14ac:dyDescent="0.25">
      <c r="C233" s="9" t="str">
        <f t="shared" si="27"/>
        <v/>
      </c>
      <c r="D233" s="9" t="e">
        <f t="shared" si="24"/>
        <v>#VALUE!</v>
      </c>
      <c r="E233" s="9" t="e">
        <f t="shared" si="28"/>
        <v>#VALUE!</v>
      </c>
      <c r="F233" s="9" t="e">
        <f t="shared" si="25"/>
        <v>#VALUE!</v>
      </c>
      <c r="G233" s="9" t="e">
        <f t="shared" si="26"/>
        <v>#VALUE!</v>
      </c>
      <c r="H233" s="9" t="e">
        <f t="shared" si="29"/>
        <v>#VALUE!</v>
      </c>
      <c r="I233" s="9" t="e">
        <f t="shared" si="30"/>
        <v>#VALUE!</v>
      </c>
    </row>
    <row r="234" spans="3:9" x14ac:dyDescent="0.25">
      <c r="C234" s="9" t="str">
        <f t="shared" si="27"/>
        <v/>
      </c>
      <c r="D234" s="9" t="e">
        <f t="shared" si="24"/>
        <v>#VALUE!</v>
      </c>
      <c r="E234" s="9" t="e">
        <f t="shared" si="28"/>
        <v>#VALUE!</v>
      </c>
      <c r="F234" s="9" t="e">
        <f t="shared" si="25"/>
        <v>#VALUE!</v>
      </c>
      <c r="G234" s="9" t="e">
        <f t="shared" si="26"/>
        <v>#VALUE!</v>
      </c>
      <c r="H234" s="9" t="e">
        <f t="shared" si="29"/>
        <v>#VALUE!</v>
      </c>
      <c r="I234" s="9" t="e">
        <f t="shared" si="30"/>
        <v>#VALUE!</v>
      </c>
    </row>
    <row r="235" spans="3:9" x14ac:dyDescent="0.25">
      <c r="C235" s="9" t="str">
        <f t="shared" si="27"/>
        <v/>
      </c>
      <c r="D235" s="9" t="e">
        <f t="shared" si="24"/>
        <v>#VALUE!</v>
      </c>
      <c r="E235" s="9" t="e">
        <f t="shared" si="28"/>
        <v>#VALUE!</v>
      </c>
      <c r="F235" s="9" t="e">
        <f t="shared" si="25"/>
        <v>#VALUE!</v>
      </c>
      <c r="G235" s="9" t="e">
        <f t="shared" si="26"/>
        <v>#VALUE!</v>
      </c>
      <c r="H235" s="9" t="e">
        <f t="shared" si="29"/>
        <v>#VALUE!</v>
      </c>
      <c r="I235" s="9" t="e">
        <f t="shared" si="30"/>
        <v>#VALUE!</v>
      </c>
    </row>
    <row r="236" spans="3:9" x14ac:dyDescent="0.25">
      <c r="C236" s="9" t="str">
        <f t="shared" si="27"/>
        <v/>
      </c>
      <c r="D236" s="9" t="e">
        <f t="shared" si="24"/>
        <v>#VALUE!</v>
      </c>
      <c r="E236" s="9" t="e">
        <f t="shared" si="28"/>
        <v>#VALUE!</v>
      </c>
      <c r="F236" s="9" t="e">
        <f t="shared" si="25"/>
        <v>#VALUE!</v>
      </c>
      <c r="G236" s="9" t="e">
        <f t="shared" si="26"/>
        <v>#VALUE!</v>
      </c>
      <c r="H236" s="9" t="e">
        <f t="shared" si="29"/>
        <v>#VALUE!</v>
      </c>
      <c r="I236" s="9" t="e">
        <f t="shared" si="30"/>
        <v>#VALUE!</v>
      </c>
    </row>
    <row r="237" spans="3:9" x14ac:dyDescent="0.25">
      <c r="C237" s="9" t="str">
        <f t="shared" si="27"/>
        <v/>
      </c>
      <c r="D237" s="9" t="e">
        <f t="shared" si="24"/>
        <v>#VALUE!</v>
      </c>
      <c r="E237" s="9" t="e">
        <f t="shared" si="28"/>
        <v>#VALUE!</v>
      </c>
      <c r="F237" s="9" t="e">
        <f t="shared" si="25"/>
        <v>#VALUE!</v>
      </c>
      <c r="G237" s="9" t="e">
        <f t="shared" si="26"/>
        <v>#VALUE!</v>
      </c>
      <c r="H237" s="9" t="e">
        <f t="shared" si="29"/>
        <v>#VALUE!</v>
      </c>
      <c r="I237" s="9" t="e">
        <f t="shared" si="30"/>
        <v>#VALUE!</v>
      </c>
    </row>
    <row r="238" spans="3:9" x14ac:dyDescent="0.25">
      <c r="C238" s="9" t="str">
        <f t="shared" si="27"/>
        <v/>
      </c>
      <c r="D238" s="9" t="e">
        <f t="shared" si="24"/>
        <v>#VALUE!</v>
      </c>
      <c r="E238" s="9" t="e">
        <f t="shared" si="28"/>
        <v>#VALUE!</v>
      </c>
      <c r="F238" s="9" t="e">
        <f t="shared" si="25"/>
        <v>#VALUE!</v>
      </c>
      <c r="G238" s="9" t="e">
        <f t="shared" si="26"/>
        <v>#VALUE!</v>
      </c>
      <c r="H238" s="9" t="e">
        <f t="shared" si="29"/>
        <v>#VALUE!</v>
      </c>
      <c r="I238" s="9" t="e">
        <f t="shared" si="30"/>
        <v>#VALUE!</v>
      </c>
    </row>
    <row r="239" spans="3:9" x14ac:dyDescent="0.25">
      <c r="C239" s="9" t="str">
        <f t="shared" si="27"/>
        <v/>
      </c>
      <c r="D239" s="9" t="e">
        <f t="shared" si="24"/>
        <v>#VALUE!</v>
      </c>
      <c r="E239" s="9" t="e">
        <f t="shared" si="28"/>
        <v>#VALUE!</v>
      </c>
      <c r="F239" s="9" t="e">
        <f t="shared" si="25"/>
        <v>#VALUE!</v>
      </c>
      <c r="G239" s="9" t="e">
        <f t="shared" si="26"/>
        <v>#VALUE!</v>
      </c>
      <c r="H239" s="9" t="e">
        <f t="shared" si="29"/>
        <v>#VALUE!</v>
      </c>
      <c r="I239" s="9" t="e">
        <f t="shared" si="30"/>
        <v>#VALUE!</v>
      </c>
    </row>
    <row r="240" spans="3:9" x14ac:dyDescent="0.25">
      <c r="C240" s="9" t="str">
        <f t="shared" si="27"/>
        <v/>
      </c>
      <c r="D240" s="9" t="e">
        <f t="shared" si="24"/>
        <v>#VALUE!</v>
      </c>
      <c r="E240" s="9" t="e">
        <f t="shared" si="28"/>
        <v>#VALUE!</v>
      </c>
      <c r="F240" s="9" t="e">
        <f t="shared" si="25"/>
        <v>#VALUE!</v>
      </c>
      <c r="G240" s="9" t="e">
        <f t="shared" si="26"/>
        <v>#VALUE!</v>
      </c>
      <c r="H240" s="9" t="e">
        <f t="shared" si="29"/>
        <v>#VALUE!</v>
      </c>
      <c r="I240" s="9" t="e">
        <f t="shared" si="30"/>
        <v>#VALUE!</v>
      </c>
    </row>
    <row r="241" spans="3:9" x14ac:dyDescent="0.25">
      <c r="C241" s="9" t="str">
        <f t="shared" si="27"/>
        <v/>
      </c>
      <c r="D241" s="9" t="e">
        <f t="shared" si="24"/>
        <v>#VALUE!</v>
      </c>
      <c r="E241" s="9" t="e">
        <f t="shared" si="28"/>
        <v>#VALUE!</v>
      </c>
      <c r="F241" s="9" t="e">
        <f t="shared" si="25"/>
        <v>#VALUE!</v>
      </c>
      <c r="G241" s="9" t="e">
        <f t="shared" si="26"/>
        <v>#VALUE!</v>
      </c>
      <c r="H241" s="9" t="e">
        <f t="shared" si="29"/>
        <v>#VALUE!</v>
      </c>
      <c r="I241" s="9" t="e">
        <f t="shared" si="30"/>
        <v>#VALUE!</v>
      </c>
    </row>
    <row r="242" spans="3:9" x14ac:dyDescent="0.25">
      <c r="C242" s="9" t="str">
        <f t="shared" si="27"/>
        <v/>
      </c>
      <c r="D242" s="9" t="e">
        <f t="shared" si="24"/>
        <v>#VALUE!</v>
      </c>
      <c r="E242" s="9" t="e">
        <f t="shared" si="28"/>
        <v>#VALUE!</v>
      </c>
      <c r="F242" s="9" t="e">
        <f t="shared" si="25"/>
        <v>#VALUE!</v>
      </c>
      <c r="G242" s="9" t="e">
        <f t="shared" si="26"/>
        <v>#VALUE!</v>
      </c>
      <c r="H242" s="9" t="e">
        <f t="shared" si="29"/>
        <v>#VALUE!</v>
      </c>
      <c r="I242" s="9" t="e">
        <f t="shared" si="30"/>
        <v>#VALUE!</v>
      </c>
    </row>
    <row r="243" spans="3:9" x14ac:dyDescent="0.25">
      <c r="C243" s="9" t="str">
        <f t="shared" si="27"/>
        <v/>
      </c>
      <c r="D243" s="9" t="e">
        <f t="shared" si="24"/>
        <v>#VALUE!</v>
      </c>
      <c r="E243" s="9" t="e">
        <f t="shared" si="28"/>
        <v>#VALUE!</v>
      </c>
      <c r="F243" s="9" t="e">
        <f t="shared" si="25"/>
        <v>#VALUE!</v>
      </c>
      <c r="G243" s="9" t="e">
        <f t="shared" si="26"/>
        <v>#VALUE!</v>
      </c>
      <c r="H243" s="9" t="e">
        <f t="shared" si="29"/>
        <v>#VALUE!</v>
      </c>
      <c r="I243" s="9" t="e">
        <f t="shared" si="30"/>
        <v>#VALUE!</v>
      </c>
    </row>
    <row r="244" spans="3:9" x14ac:dyDescent="0.25">
      <c r="C244" s="9" t="str">
        <f t="shared" si="27"/>
        <v/>
      </c>
      <c r="D244" s="9" t="e">
        <f t="shared" si="24"/>
        <v>#VALUE!</v>
      </c>
      <c r="E244" s="9" t="e">
        <f t="shared" si="28"/>
        <v>#VALUE!</v>
      </c>
      <c r="F244" s="9" t="e">
        <f t="shared" si="25"/>
        <v>#VALUE!</v>
      </c>
      <c r="G244" s="9" t="e">
        <f t="shared" si="26"/>
        <v>#VALUE!</v>
      </c>
      <c r="H244" s="9" t="e">
        <f t="shared" si="29"/>
        <v>#VALUE!</v>
      </c>
      <c r="I244" s="9" t="e">
        <f t="shared" si="30"/>
        <v>#VALUE!</v>
      </c>
    </row>
    <row r="245" spans="3:9" x14ac:dyDescent="0.25">
      <c r="C245" s="9" t="str">
        <f t="shared" si="27"/>
        <v/>
      </c>
      <c r="D245" s="9" t="e">
        <f t="shared" si="24"/>
        <v>#VALUE!</v>
      </c>
      <c r="E245" s="9" t="e">
        <f t="shared" si="28"/>
        <v>#VALUE!</v>
      </c>
      <c r="F245" s="9" t="e">
        <f t="shared" si="25"/>
        <v>#VALUE!</v>
      </c>
      <c r="G245" s="9" t="e">
        <f t="shared" si="26"/>
        <v>#VALUE!</v>
      </c>
      <c r="H245" s="9" t="e">
        <f t="shared" si="29"/>
        <v>#VALUE!</v>
      </c>
      <c r="I245" s="9" t="e">
        <f t="shared" si="30"/>
        <v>#VALUE!</v>
      </c>
    </row>
    <row r="246" spans="3:9" x14ac:dyDescent="0.25">
      <c r="C246" s="9" t="str">
        <f t="shared" si="27"/>
        <v/>
      </c>
      <c r="D246" s="9" t="e">
        <f t="shared" si="24"/>
        <v>#VALUE!</v>
      </c>
      <c r="E246" s="9" t="e">
        <f t="shared" si="28"/>
        <v>#VALUE!</v>
      </c>
      <c r="F246" s="9" t="e">
        <f t="shared" si="25"/>
        <v>#VALUE!</v>
      </c>
      <c r="G246" s="9" t="e">
        <f t="shared" si="26"/>
        <v>#VALUE!</v>
      </c>
      <c r="H246" s="9" t="e">
        <f t="shared" si="29"/>
        <v>#VALUE!</v>
      </c>
      <c r="I246" s="9" t="e">
        <f t="shared" si="30"/>
        <v>#VALUE!</v>
      </c>
    </row>
    <row r="247" spans="3:9" x14ac:dyDescent="0.25">
      <c r="C247" s="9" t="str">
        <f t="shared" si="27"/>
        <v/>
      </c>
      <c r="D247" s="9" t="e">
        <f t="shared" si="24"/>
        <v>#VALUE!</v>
      </c>
      <c r="E247" s="9" t="e">
        <f t="shared" si="28"/>
        <v>#VALUE!</v>
      </c>
      <c r="F247" s="9" t="e">
        <f t="shared" si="25"/>
        <v>#VALUE!</v>
      </c>
      <c r="G247" s="9" t="e">
        <f t="shared" si="26"/>
        <v>#VALUE!</v>
      </c>
      <c r="H247" s="9" t="e">
        <f t="shared" si="29"/>
        <v>#VALUE!</v>
      </c>
      <c r="I247" s="9" t="e">
        <f t="shared" si="30"/>
        <v>#VALUE!</v>
      </c>
    </row>
    <row r="248" spans="3:9" x14ac:dyDescent="0.25">
      <c r="C248" s="9" t="str">
        <f t="shared" si="27"/>
        <v/>
      </c>
      <c r="D248" s="9" t="e">
        <f t="shared" si="24"/>
        <v>#VALUE!</v>
      </c>
      <c r="E248" s="9" t="e">
        <f t="shared" si="28"/>
        <v>#VALUE!</v>
      </c>
      <c r="F248" s="9" t="e">
        <f t="shared" si="25"/>
        <v>#VALUE!</v>
      </c>
      <c r="G248" s="9" t="e">
        <f t="shared" si="26"/>
        <v>#VALUE!</v>
      </c>
      <c r="H248" s="9" t="e">
        <f t="shared" si="29"/>
        <v>#VALUE!</v>
      </c>
      <c r="I248" s="9" t="e">
        <f t="shared" si="30"/>
        <v>#VALUE!</v>
      </c>
    </row>
    <row r="249" spans="3:9" x14ac:dyDescent="0.25">
      <c r="C249" s="9" t="str">
        <f t="shared" si="27"/>
        <v/>
      </c>
      <c r="D249" s="9" t="e">
        <f t="shared" si="24"/>
        <v>#VALUE!</v>
      </c>
      <c r="E249" s="9" t="e">
        <f t="shared" si="28"/>
        <v>#VALUE!</v>
      </c>
      <c r="F249" s="9" t="e">
        <f t="shared" si="25"/>
        <v>#VALUE!</v>
      </c>
      <c r="G249" s="9" t="e">
        <f t="shared" si="26"/>
        <v>#VALUE!</v>
      </c>
      <c r="H249" s="9" t="e">
        <f t="shared" si="29"/>
        <v>#VALUE!</v>
      </c>
      <c r="I249" s="9" t="e">
        <f t="shared" si="30"/>
        <v>#VALUE!</v>
      </c>
    </row>
    <row r="250" spans="3:9" x14ac:dyDescent="0.25">
      <c r="C250" s="9" t="str">
        <f t="shared" si="27"/>
        <v/>
      </c>
      <c r="D250" s="9" t="e">
        <f t="shared" ref="D250:D273" si="31">LEFT(B250,LEN(B250)-LEN(C250)-1)</f>
        <v>#VALUE!</v>
      </c>
      <c r="E250" s="9" t="e">
        <f t="shared" si="28"/>
        <v>#VALUE!</v>
      </c>
      <c r="F250" s="9" t="e">
        <f t="shared" ref="F250:F273" si="32">$B$4 &amp; E250 &amp; "/" &amp; SUBSTITUTE(C250,".md","")</f>
        <v>#VALUE!</v>
      </c>
      <c r="G250" s="9" t="e">
        <f t="shared" ref="G250:G273" si="33">$B$5 &amp; E250 &amp; "/" &amp; SUBSTITUTE(C250,".md","")</f>
        <v>#VALUE!</v>
      </c>
      <c r="H250" s="9" t="e">
        <f t="shared" si="29"/>
        <v>#VALUE!</v>
      </c>
      <c r="I250" s="9" t="e">
        <f t="shared" si="30"/>
        <v>#VALUE!</v>
      </c>
    </row>
    <row r="251" spans="3:9" x14ac:dyDescent="0.25">
      <c r="C251" s="9" t="str">
        <f t="shared" si="27"/>
        <v/>
      </c>
      <c r="D251" s="9" t="e">
        <f t="shared" si="31"/>
        <v>#VALUE!</v>
      </c>
      <c r="E251" s="9" t="e">
        <f t="shared" si="28"/>
        <v>#VALUE!</v>
      </c>
      <c r="F251" s="9" t="e">
        <f t="shared" si="32"/>
        <v>#VALUE!</v>
      </c>
      <c r="G251" s="9" t="e">
        <f t="shared" si="33"/>
        <v>#VALUE!</v>
      </c>
      <c r="H251" s="9" t="e">
        <f t="shared" si="29"/>
        <v>#VALUE!</v>
      </c>
      <c r="I251" s="9" t="e">
        <f t="shared" si="30"/>
        <v>#VALUE!</v>
      </c>
    </row>
    <row r="252" spans="3:9" x14ac:dyDescent="0.25">
      <c r="C252" s="9" t="str">
        <f t="shared" si="27"/>
        <v/>
      </c>
      <c r="D252" s="9" t="e">
        <f t="shared" si="31"/>
        <v>#VALUE!</v>
      </c>
      <c r="E252" s="9" t="e">
        <f t="shared" si="28"/>
        <v>#VALUE!</v>
      </c>
      <c r="F252" s="9" t="e">
        <f t="shared" si="32"/>
        <v>#VALUE!</v>
      </c>
      <c r="G252" s="9" t="e">
        <f t="shared" si="33"/>
        <v>#VALUE!</v>
      </c>
      <c r="H252" s="9" t="e">
        <f t="shared" si="29"/>
        <v>#VALUE!</v>
      </c>
      <c r="I252" s="9" t="e">
        <f t="shared" si="30"/>
        <v>#VALUE!</v>
      </c>
    </row>
    <row r="253" spans="3:9" x14ac:dyDescent="0.25">
      <c r="C253" s="9" t="str">
        <f t="shared" si="27"/>
        <v/>
      </c>
      <c r="D253" s="9" t="e">
        <f t="shared" si="31"/>
        <v>#VALUE!</v>
      </c>
      <c r="E253" s="9" t="e">
        <f t="shared" si="28"/>
        <v>#VALUE!</v>
      </c>
      <c r="F253" s="9" t="e">
        <f t="shared" si="32"/>
        <v>#VALUE!</v>
      </c>
      <c r="G253" s="9" t="e">
        <f t="shared" si="33"/>
        <v>#VALUE!</v>
      </c>
      <c r="H253" s="9" t="e">
        <f t="shared" si="29"/>
        <v>#VALUE!</v>
      </c>
      <c r="I253" s="9" t="e">
        <f t="shared" si="30"/>
        <v>#VALUE!</v>
      </c>
    </row>
    <row r="254" spans="3:9" x14ac:dyDescent="0.25">
      <c r="C254" s="9" t="str">
        <f t="shared" si="27"/>
        <v/>
      </c>
      <c r="D254" s="9" t="e">
        <f t="shared" si="31"/>
        <v>#VALUE!</v>
      </c>
      <c r="E254" s="9" t="e">
        <f t="shared" si="28"/>
        <v>#VALUE!</v>
      </c>
      <c r="F254" s="9" t="e">
        <f t="shared" si="32"/>
        <v>#VALUE!</v>
      </c>
      <c r="G254" s="9" t="e">
        <f t="shared" si="33"/>
        <v>#VALUE!</v>
      </c>
      <c r="H254" s="9" t="e">
        <f t="shared" si="29"/>
        <v>#VALUE!</v>
      </c>
      <c r="I254" s="9" t="e">
        <f t="shared" si="30"/>
        <v>#VALUE!</v>
      </c>
    </row>
    <row r="255" spans="3:9" x14ac:dyDescent="0.25">
      <c r="C255" s="9" t="str">
        <f t="shared" si="27"/>
        <v/>
      </c>
      <c r="D255" s="9" t="e">
        <f t="shared" si="31"/>
        <v>#VALUE!</v>
      </c>
      <c r="E255" s="9" t="e">
        <f t="shared" si="28"/>
        <v>#VALUE!</v>
      </c>
      <c r="F255" s="9" t="e">
        <f t="shared" si="32"/>
        <v>#VALUE!</v>
      </c>
      <c r="G255" s="9" t="e">
        <f t="shared" si="33"/>
        <v>#VALUE!</v>
      </c>
      <c r="H255" s="9" t="e">
        <f t="shared" si="29"/>
        <v>#VALUE!</v>
      </c>
      <c r="I255" s="9" t="e">
        <f t="shared" si="30"/>
        <v>#VALUE!</v>
      </c>
    </row>
    <row r="256" spans="3:9" x14ac:dyDescent="0.25">
      <c r="C256" s="9" t="str">
        <f t="shared" si="27"/>
        <v/>
      </c>
      <c r="D256" s="9" t="e">
        <f t="shared" si="31"/>
        <v>#VALUE!</v>
      </c>
      <c r="E256" s="9" t="e">
        <f t="shared" si="28"/>
        <v>#VALUE!</v>
      </c>
      <c r="F256" s="9" t="e">
        <f t="shared" si="32"/>
        <v>#VALUE!</v>
      </c>
      <c r="G256" s="9" t="e">
        <f t="shared" si="33"/>
        <v>#VALUE!</v>
      </c>
      <c r="H256" s="9" t="e">
        <f t="shared" si="29"/>
        <v>#VALUE!</v>
      </c>
      <c r="I256" s="9" t="e">
        <f t="shared" si="30"/>
        <v>#VALUE!</v>
      </c>
    </row>
    <row r="257" spans="3:9" x14ac:dyDescent="0.25">
      <c r="C257" s="9" t="str">
        <f t="shared" si="27"/>
        <v/>
      </c>
      <c r="D257" s="9" t="e">
        <f t="shared" si="31"/>
        <v>#VALUE!</v>
      </c>
      <c r="E257" s="9" t="e">
        <f t="shared" si="28"/>
        <v>#VALUE!</v>
      </c>
      <c r="F257" s="9" t="e">
        <f t="shared" si="32"/>
        <v>#VALUE!</v>
      </c>
      <c r="G257" s="9" t="e">
        <f t="shared" si="33"/>
        <v>#VALUE!</v>
      </c>
      <c r="H257" s="9" t="e">
        <f t="shared" si="29"/>
        <v>#VALUE!</v>
      </c>
      <c r="I257" s="9" t="e">
        <f t="shared" si="30"/>
        <v>#VALUE!</v>
      </c>
    </row>
    <row r="258" spans="3:9" x14ac:dyDescent="0.25">
      <c r="C258" s="9" t="str">
        <f t="shared" si="27"/>
        <v/>
      </c>
      <c r="D258" s="9" t="e">
        <f t="shared" si="31"/>
        <v>#VALUE!</v>
      </c>
      <c r="E258" s="9" t="e">
        <f t="shared" si="28"/>
        <v>#VALUE!</v>
      </c>
      <c r="F258" s="9" t="e">
        <f t="shared" si="32"/>
        <v>#VALUE!</v>
      </c>
      <c r="G258" s="9" t="e">
        <f t="shared" si="33"/>
        <v>#VALUE!</v>
      </c>
      <c r="H258" s="9" t="e">
        <f t="shared" si="29"/>
        <v>#VALUE!</v>
      </c>
      <c r="I258" s="9" t="e">
        <f t="shared" si="30"/>
        <v>#VALUE!</v>
      </c>
    </row>
    <row r="259" spans="3:9" x14ac:dyDescent="0.25">
      <c r="C259" s="9" t="str">
        <f t="shared" si="27"/>
        <v/>
      </c>
      <c r="D259" s="9" t="e">
        <f t="shared" si="31"/>
        <v>#VALUE!</v>
      </c>
      <c r="E259" s="9" t="e">
        <f t="shared" si="28"/>
        <v>#VALUE!</v>
      </c>
      <c r="F259" s="9" t="e">
        <f t="shared" si="32"/>
        <v>#VALUE!</v>
      </c>
      <c r="G259" s="9" t="e">
        <f t="shared" si="33"/>
        <v>#VALUE!</v>
      </c>
      <c r="H259" s="9" t="e">
        <f t="shared" si="29"/>
        <v>#VALUE!</v>
      </c>
      <c r="I259" s="9" t="e">
        <f t="shared" si="30"/>
        <v>#VALUE!</v>
      </c>
    </row>
    <row r="260" spans="3:9" x14ac:dyDescent="0.25">
      <c r="C260" s="9" t="str">
        <f t="shared" si="27"/>
        <v/>
      </c>
      <c r="D260" s="9" t="e">
        <f t="shared" si="31"/>
        <v>#VALUE!</v>
      </c>
      <c r="E260" s="9" t="e">
        <f t="shared" si="28"/>
        <v>#VALUE!</v>
      </c>
      <c r="F260" s="9" t="e">
        <f t="shared" si="32"/>
        <v>#VALUE!</v>
      </c>
      <c r="G260" s="9" t="e">
        <f t="shared" si="33"/>
        <v>#VALUE!</v>
      </c>
      <c r="H260" s="9" t="e">
        <f t="shared" si="29"/>
        <v>#VALUE!</v>
      </c>
      <c r="I260" s="9" t="e">
        <f t="shared" si="30"/>
        <v>#VALUE!</v>
      </c>
    </row>
    <row r="261" spans="3:9" x14ac:dyDescent="0.25">
      <c r="C261" s="9" t="str">
        <f t="shared" si="27"/>
        <v/>
      </c>
      <c r="D261" s="9" t="e">
        <f t="shared" si="31"/>
        <v>#VALUE!</v>
      </c>
      <c r="E261" s="9" t="e">
        <f t="shared" si="28"/>
        <v>#VALUE!</v>
      </c>
      <c r="F261" s="9" t="e">
        <f t="shared" si="32"/>
        <v>#VALUE!</v>
      </c>
      <c r="G261" s="9" t="e">
        <f t="shared" si="33"/>
        <v>#VALUE!</v>
      </c>
      <c r="H261" s="9" t="e">
        <f t="shared" si="29"/>
        <v>#VALUE!</v>
      </c>
      <c r="I261" s="9" t="e">
        <f t="shared" si="30"/>
        <v>#VALUE!</v>
      </c>
    </row>
    <row r="262" spans="3:9" x14ac:dyDescent="0.25">
      <c r="C262" s="9" t="str">
        <f t="shared" si="27"/>
        <v/>
      </c>
      <c r="D262" s="9" t="e">
        <f t="shared" si="31"/>
        <v>#VALUE!</v>
      </c>
      <c r="E262" s="9" t="e">
        <f t="shared" si="28"/>
        <v>#VALUE!</v>
      </c>
      <c r="F262" s="9" t="e">
        <f t="shared" si="32"/>
        <v>#VALUE!</v>
      </c>
      <c r="G262" s="9" t="e">
        <f t="shared" si="33"/>
        <v>#VALUE!</v>
      </c>
      <c r="H262" s="9" t="e">
        <f t="shared" si="29"/>
        <v>#VALUE!</v>
      </c>
      <c r="I262" s="9" t="e">
        <f t="shared" si="30"/>
        <v>#VALUE!</v>
      </c>
    </row>
    <row r="263" spans="3:9" x14ac:dyDescent="0.25">
      <c r="C263" s="9" t="str">
        <f t="shared" si="27"/>
        <v/>
      </c>
      <c r="D263" s="9" t="e">
        <f t="shared" si="31"/>
        <v>#VALUE!</v>
      </c>
      <c r="E263" s="9" t="e">
        <f t="shared" si="28"/>
        <v>#VALUE!</v>
      </c>
      <c r="F263" s="9" t="e">
        <f t="shared" si="32"/>
        <v>#VALUE!</v>
      </c>
      <c r="G263" s="9" t="e">
        <f t="shared" si="33"/>
        <v>#VALUE!</v>
      </c>
      <c r="H263" s="9" t="e">
        <f t="shared" si="29"/>
        <v>#VALUE!</v>
      </c>
      <c r="I263" s="9" t="e">
        <f t="shared" si="30"/>
        <v>#VALUE!</v>
      </c>
    </row>
    <row r="264" spans="3:9" x14ac:dyDescent="0.25">
      <c r="C264" s="9" t="str">
        <f t="shared" si="27"/>
        <v/>
      </c>
      <c r="D264" s="9" t="e">
        <f t="shared" si="31"/>
        <v>#VALUE!</v>
      </c>
      <c r="E264" s="9" t="e">
        <f t="shared" si="28"/>
        <v>#VALUE!</v>
      </c>
      <c r="F264" s="9" t="e">
        <f t="shared" si="32"/>
        <v>#VALUE!</v>
      </c>
      <c r="G264" s="9" t="e">
        <f t="shared" si="33"/>
        <v>#VALUE!</v>
      </c>
      <c r="H264" s="9" t="e">
        <f t="shared" si="29"/>
        <v>#VALUE!</v>
      </c>
      <c r="I264" s="9" t="e">
        <f t="shared" si="30"/>
        <v>#VALUE!</v>
      </c>
    </row>
    <row r="265" spans="3:9" x14ac:dyDescent="0.25">
      <c r="C265" s="9" t="str">
        <f t="shared" ref="C265:C273" si="34">TRIM(RIGHT(SUBSTITUTE(B265,"/",REPT(" ",LEN(B265))),LEN(B265)))</f>
        <v/>
      </c>
      <c r="D265" s="9" t="e">
        <f t="shared" si="31"/>
        <v>#VALUE!</v>
      </c>
      <c r="E265" s="9" t="e">
        <f t="shared" ref="E265:E273" si="35">SUBSTITUTE(D265,"articles/","")</f>
        <v>#VALUE!</v>
      </c>
      <c r="F265" s="9" t="e">
        <f t="shared" si="32"/>
        <v>#VALUE!</v>
      </c>
      <c r="G265" s="9" t="e">
        <f t="shared" si="33"/>
        <v>#VALUE!</v>
      </c>
      <c r="H265" s="9" t="e">
        <f t="shared" ref="H265:H275" si="36">$B$2 &amp; E265 &amp;"/" &amp; SUBSTITUTE(C265,".md","") &amp; $C$2</f>
        <v>#VALUE!</v>
      </c>
      <c r="I265" s="9" t="e">
        <f t="shared" ref="I265:I275" si="37">$B$1&amp;E265&amp;"/"&amp;SUBSTITUTE(C265,".md","")&amp;$E$2</f>
        <v>#VALUE!</v>
      </c>
    </row>
    <row r="266" spans="3:9" x14ac:dyDescent="0.25">
      <c r="C266" s="9" t="str">
        <f t="shared" si="34"/>
        <v/>
      </c>
      <c r="D266" s="9" t="e">
        <f t="shared" si="31"/>
        <v>#VALUE!</v>
      </c>
      <c r="E266" s="9" t="e">
        <f t="shared" si="35"/>
        <v>#VALUE!</v>
      </c>
      <c r="F266" s="9" t="e">
        <f t="shared" si="32"/>
        <v>#VALUE!</v>
      </c>
      <c r="G266" s="9" t="e">
        <f t="shared" si="33"/>
        <v>#VALUE!</v>
      </c>
      <c r="H266" s="9" t="e">
        <f t="shared" si="36"/>
        <v>#VALUE!</v>
      </c>
      <c r="I266" s="9" t="e">
        <f t="shared" si="37"/>
        <v>#VALUE!</v>
      </c>
    </row>
    <row r="267" spans="3:9" x14ac:dyDescent="0.25">
      <c r="C267" s="9" t="str">
        <f t="shared" si="34"/>
        <v/>
      </c>
      <c r="D267" s="9" t="e">
        <f t="shared" si="31"/>
        <v>#VALUE!</v>
      </c>
      <c r="E267" s="9" t="e">
        <f t="shared" si="35"/>
        <v>#VALUE!</v>
      </c>
      <c r="F267" s="9" t="e">
        <f t="shared" si="32"/>
        <v>#VALUE!</v>
      </c>
      <c r="G267" s="9" t="e">
        <f t="shared" si="33"/>
        <v>#VALUE!</v>
      </c>
      <c r="H267" s="9" t="e">
        <f t="shared" si="36"/>
        <v>#VALUE!</v>
      </c>
      <c r="I267" s="9" t="e">
        <f t="shared" si="37"/>
        <v>#VALUE!</v>
      </c>
    </row>
    <row r="268" spans="3:9" x14ac:dyDescent="0.25">
      <c r="C268" s="9" t="str">
        <f t="shared" si="34"/>
        <v/>
      </c>
      <c r="D268" s="9" t="e">
        <f t="shared" si="31"/>
        <v>#VALUE!</v>
      </c>
      <c r="E268" s="9" t="e">
        <f t="shared" si="35"/>
        <v>#VALUE!</v>
      </c>
      <c r="F268" s="9" t="e">
        <f t="shared" si="32"/>
        <v>#VALUE!</v>
      </c>
      <c r="G268" s="9" t="e">
        <f t="shared" si="33"/>
        <v>#VALUE!</v>
      </c>
      <c r="H268" s="9" t="e">
        <f t="shared" si="36"/>
        <v>#VALUE!</v>
      </c>
      <c r="I268" s="9" t="e">
        <f t="shared" si="37"/>
        <v>#VALUE!</v>
      </c>
    </row>
    <row r="269" spans="3:9" x14ac:dyDescent="0.25">
      <c r="C269" s="9" t="str">
        <f t="shared" si="34"/>
        <v/>
      </c>
      <c r="D269" s="9" t="e">
        <f t="shared" si="31"/>
        <v>#VALUE!</v>
      </c>
      <c r="E269" s="9" t="e">
        <f t="shared" si="35"/>
        <v>#VALUE!</v>
      </c>
      <c r="F269" s="9" t="e">
        <f t="shared" si="32"/>
        <v>#VALUE!</v>
      </c>
      <c r="G269" s="9" t="e">
        <f t="shared" si="33"/>
        <v>#VALUE!</v>
      </c>
      <c r="H269" s="9" t="e">
        <f t="shared" si="36"/>
        <v>#VALUE!</v>
      </c>
      <c r="I269" s="9" t="e">
        <f t="shared" si="37"/>
        <v>#VALUE!</v>
      </c>
    </row>
    <row r="270" spans="3:9" x14ac:dyDescent="0.25">
      <c r="C270" s="9" t="str">
        <f t="shared" si="34"/>
        <v/>
      </c>
      <c r="D270" s="9" t="e">
        <f t="shared" si="31"/>
        <v>#VALUE!</v>
      </c>
      <c r="E270" s="9" t="e">
        <f t="shared" si="35"/>
        <v>#VALUE!</v>
      </c>
      <c r="F270" s="9" t="e">
        <f t="shared" si="32"/>
        <v>#VALUE!</v>
      </c>
      <c r="G270" s="9" t="e">
        <f t="shared" si="33"/>
        <v>#VALUE!</v>
      </c>
      <c r="H270" s="9" t="e">
        <f t="shared" si="36"/>
        <v>#VALUE!</v>
      </c>
      <c r="I270" s="9" t="e">
        <f t="shared" si="37"/>
        <v>#VALUE!</v>
      </c>
    </row>
    <row r="271" spans="3:9" x14ac:dyDescent="0.25">
      <c r="C271" s="9" t="str">
        <f t="shared" si="34"/>
        <v/>
      </c>
      <c r="D271" s="9" t="e">
        <f t="shared" si="31"/>
        <v>#VALUE!</v>
      </c>
      <c r="E271" s="9" t="e">
        <f t="shared" si="35"/>
        <v>#VALUE!</v>
      </c>
      <c r="F271" s="9" t="e">
        <f t="shared" si="32"/>
        <v>#VALUE!</v>
      </c>
      <c r="G271" s="9" t="e">
        <f t="shared" si="33"/>
        <v>#VALUE!</v>
      </c>
      <c r="H271" s="9" t="e">
        <f t="shared" si="36"/>
        <v>#VALUE!</v>
      </c>
      <c r="I271" s="9" t="e">
        <f t="shared" si="37"/>
        <v>#VALUE!</v>
      </c>
    </row>
    <row r="272" spans="3:9" x14ac:dyDescent="0.25">
      <c r="C272" s="9" t="str">
        <f t="shared" si="34"/>
        <v/>
      </c>
      <c r="D272" s="9" t="e">
        <f t="shared" si="31"/>
        <v>#VALUE!</v>
      </c>
      <c r="E272" s="9" t="e">
        <f t="shared" si="35"/>
        <v>#VALUE!</v>
      </c>
      <c r="F272" s="9" t="e">
        <f t="shared" si="32"/>
        <v>#VALUE!</v>
      </c>
      <c r="G272" s="9" t="e">
        <f t="shared" si="33"/>
        <v>#VALUE!</v>
      </c>
      <c r="H272" s="9" t="e">
        <f t="shared" si="36"/>
        <v>#VALUE!</v>
      </c>
      <c r="I272" s="9" t="e">
        <f t="shared" si="37"/>
        <v>#VALUE!</v>
      </c>
    </row>
    <row r="273" spans="3:9" x14ac:dyDescent="0.25">
      <c r="C273" s="9" t="str">
        <f t="shared" si="34"/>
        <v/>
      </c>
      <c r="D273" s="9" t="e">
        <f t="shared" si="31"/>
        <v>#VALUE!</v>
      </c>
      <c r="E273" s="9" t="e">
        <f t="shared" si="35"/>
        <v>#VALUE!</v>
      </c>
      <c r="F273" s="9" t="e">
        <f t="shared" si="32"/>
        <v>#VALUE!</v>
      </c>
      <c r="G273" s="9" t="e">
        <f t="shared" si="33"/>
        <v>#VALUE!</v>
      </c>
      <c r="H273" s="9" t="e">
        <f t="shared" si="36"/>
        <v>#VALUE!</v>
      </c>
      <c r="I273" s="9" t="e">
        <f t="shared" si="37"/>
        <v>#VALUE!</v>
      </c>
    </row>
    <row r="274" spans="3:9" x14ac:dyDescent="0.25">
      <c r="F274" s="9" t="e">
        <f>[2]Document_Link_Setting!$B$2 &amp; E274 &amp; "/" &amp; LEFT(B274,LEN(B274)-3)</f>
        <v>#VALUE!</v>
      </c>
      <c r="G274" s="54" t="s">
        <v>121</v>
      </c>
      <c r="H274" s="9" t="str">
        <f t="shared" si="36"/>
        <v>https://review.docs.azure.cn/zh-cn//?branch=pr-zh-cn-1898</v>
      </c>
      <c r="I274" s="9" t="str">
        <f t="shared" si="37"/>
        <v>https://review.docs.azure.cn/en-us//?branch=master</v>
      </c>
    </row>
    <row r="275" spans="3:9" x14ac:dyDescent="0.25">
      <c r="F275" s="9" t="e">
        <f>[2]Document_Link_Setting!$B$2 &amp; E275 &amp; "/" &amp; LEFT(B275,LEN(B275)-3)</f>
        <v>#VALUE!</v>
      </c>
      <c r="G275" s="54" t="s">
        <v>121</v>
      </c>
      <c r="H275" s="9" t="str">
        <f t="shared" si="36"/>
        <v>https://review.docs.azure.cn/zh-cn//?branch=pr-zh-cn-1898</v>
      </c>
      <c r="I275" s="9" t="str">
        <f t="shared" si="37"/>
        <v>https://review.docs.azure.cn/en-us//?branch=master</v>
      </c>
    </row>
  </sheetData>
  <hyperlinks>
    <hyperlink ref="G274" r:id="rId1"/>
    <hyperlink ref="G275" r:id="rId2"/>
    <hyperlink ref="B1" r:id="rId3"/>
    <hyperlink ref="B3" r:id="rId4"/>
    <hyperlink ref="B4" r:id="rId5"/>
    <hyperlink ref="B5" r:id="rId6"/>
  </hyperlinks>
  <pageMargins left="0.7" right="0.7" top="0.75" bottom="0.75" header="0.3" footer="0.3"/>
  <pageSetup orientation="portrait" r:id="rId7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D649"/>
  <sheetViews>
    <sheetView workbookViewId="0">
      <selection activeCell="A2" sqref="A2:A4"/>
    </sheetView>
  </sheetViews>
  <sheetFormatPr defaultRowHeight="15" x14ac:dyDescent="0.25"/>
  <cols>
    <col min="1" max="1" width="132.28515625" customWidth="1"/>
    <col min="2" max="2" width="59.42578125" customWidth="1"/>
    <col min="3" max="3" width="47.140625" style="9" customWidth="1"/>
  </cols>
  <sheetData>
    <row r="1" spans="1:4" s="39" customFormat="1" x14ac:dyDescent="0.25">
      <c r="B1" s="39" t="s">
        <v>3</v>
      </c>
      <c r="C1" s="39" t="s">
        <v>19</v>
      </c>
    </row>
    <row r="2" spans="1:4" x14ac:dyDescent="0.25">
      <c r="A2" t="s">
        <v>3628</v>
      </c>
      <c r="B2" s="6" t="str">
        <f>SUBSTITUTE(SUBSTITUTE(A2,"\","/"),"D:/gitrep/azure-docs-pr/","")</f>
        <v>articles/site-recovery/move-azure-VMs-AVset-Azone.md</v>
      </c>
      <c r="C2" s="9" t="str">
        <f>_xlfn.IFNA(VLOOKUP(B2,NOT_SUPPORTED_ARTICLE!B:F,4,FALSE),"")</f>
        <v>move-azure-VMs-AVset-Azone.md</v>
      </c>
      <c r="D2" t="str">
        <f>_xlfn.IFNA(VLOOKUP(B2,NOT_SUPPORTED_ARTICLE!B:F,5,FALSE),"")</f>
        <v>avaialble zone and sku not support on MC</v>
      </c>
    </row>
    <row r="3" spans="1:4" x14ac:dyDescent="0.25">
      <c r="A3" t="s">
        <v>3720</v>
      </c>
      <c r="B3" s="6" t="str">
        <f t="shared" ref="B3:B66" si="0">SUBSTITUTE(SUBSTITUTE(A3,"\","/"),"D:/gitrep/azure-docs-pr/","")</f>
        <v>articles/site-recovery/move-vaults-across-regions.md</v>
      </c>
      <c r="C3" s="9" t="str">
        <f>_xlfn.IFNA(VLOOKUP(B3,NOT_SUPPORTED_ARTICLE!B:F,4,FALSE),"")</f>
        <v>move-vaults-across-regions.md</v>
      </c>
      <c r="D3" t="str">
        <f>_xlfn.IFNA(VLOOKUP(B3,NOT_SUPPORTED_ARTICLE!B:F,5,FALSE),"")</f>
        <v>'Microsoft.RecoveryServices/vaults'. (Code: ResourceMoveNotSupported)</v>
      </c>
    </row>
    <row r="4" spans="1:4" x14ac:dyDescent="0.25">
      <c r="A4" t="s">
        <v>3630</v>
      </c>
      <c r="B4" s="6" t="str">
        <f t="shared" si="0"/>
        <v>articles/site-recovery/region-move-cross-geos.md</v>
      </c>
      <c r="C4" s="9" t="str">
        <f>_xlfn.IFNA(VLOOKUP(B4,NOT_SUPPORTED_ARTICLE!B:F,4,FALSE),"")</f>
        <v>region-move-cross-geos.md</v>
      </c>
      <c r="D4" t="str">
        <f>_xlfn.IFNA(VLOOKUP(B4,NOT_SUPPORTED_ARTICLE!B:F,5,FALSE),"")</f>
        <v>support move VM between public Azure and US government Azure.</v>
      </c>
    </row>
    <row r="5" spans="1:4" x14ac:dyDescent="0.25">
      <c r="B5" s="6" t="str">
        <f t="shared" si="0"/>
        <v/>
      </c>
      <c r="C5" s="9" t="str">
        <f>_xlfn.IFNA(VLOOKUP(B5,NOT_SUPPORTED_ARTICLE!B:F,4,FALSE),"")</f>
        <v/>
      </c>
      <c r="D5" t="str">
        <f>_xlfn.IFNA(VLOOKUP(B5,NOT_SUPPORTED_ARTICLE!B:F,5,FALSE),"")</f>
        <v/>
      </c>
    </row>
    <row r="6" spans="1:4" x14ac:dyDescent="0.25">
      <c r="B6" s="6" t="str">
        <f t="shared" si="0"/>
        <v/>
      </c>
      <c r="C6" s="9" t="str">
        <f>_xlfn.IFNA(VLOOKUP(B6,NOT_SUPPORTED_ARTICLE!B:F,4,FALSE),"")</f>
        <v/>
      </c>
      <c r="D6" t="str">
        <f>_xlfn.IFNA(VLOOKUP(B6,NOT_SUPPORTED_ARTICLE!B:F,5,FALSE),"")</f>
        <v/>
      </c>
    </row>
    <row r="7" spans="1:4" x14ac:dyDescent="0.25">
      <c r="B7" s="6" t="str">
        <f t="shared" si="0"/>
        <v/>
      </c>
      <c r="C7" s="9" t="str">
        <f>_xlfn.IFNA(VLOOKUP(B7,NOT_SUPPORTED_ARTICLE!B:F,4,FALSE),"")</f>
        <v/>
      </c>
      <c r="D7" t="str">
        <f>_xlfn.IFNA(VLOOKUP(B7,NOT_SUPPORTED_ARTICLE!B:F,5,FALSE),"")</f>
        <v/>
      </c>
    </row>
    <row r="8" spans="1:4" x14ac:dyDescent="0.25">
      <c r="B8" s="6" t="str">
        <f t="shared" si="0"/>
        <v/>
      </c>
      <c r="C8" s="9" t="str">
        <f>_xlfn.IFNA(VLOOKUP(B8,NOT_SUPPORTED_ARTICLE!B:F,4,FALSE),"")</f>
        <v/>
      </c>
      <c r="D8" t="str">
        <f>_xlfn.IFNA(VLOOKUP(B8,NOT_SUPPORTED_ARTICLE!B:F,5,FALSE),"")</f>
        <v/>
      </c>
    </row>
    <row r="9" spans="1:4" x14ac:dyDescent="0.25">
      <c r="B9" s="6" t="str">
        <f t="shared" si="0"/>
        <v/>
      </c>
      <c r="C9" s="9" t="str">
        <f>_xlfn.IFNA(VLOOKUP(B9,NOT_SUPPORTED_ARTICLE!B:F,4,FALSE),"")</f>
        <v/>
      </c>
      <c r="D9" t="str">
        <f>_xlfn.IFNA(VLOOKUP(B9,NOT_SUPPORTED_ARTICLE!B:F,5,FALSE),"")</f>
        <v/>
      </c>
    </row>
    <row r="10" spans="1:4" x14ac:dyDescent="0.25">
      <c r="B10" s="6" t="str">
        <f t="shared" si="0"/>
        <v/>
      </c>
      <c r="C10" s="9" t="str">
        <f>_xlfn.IFNA(VLOOKUP(B10,NOT_SUPPORTED_ARTICLE!B:F,4,FALSE),"")</f>
        <v/>
      </c>
      <c r="D10" t="str">
        <f>_xlfn.IFNA(VLOOKUP(B10,NOT_SUPPORTED_ARTICLE!B:F,5,FALSE),"")</f>
        <v/>
      </c>
    </row>
    <row r="11" spans="1:4" x14ac:dyDescent="0.25">
      <c r="B11" s="6" t="str">
        <f t="shared" si="0"/>
        <v/>
      </c>
      <c r="C11" s="9" t="str">
        <f>_xlfn.IFNA(VLOOKUP(B11,NOT_SUPPORTED_ARTICLE!B:F,4,FALSE),"")</f>
        <v/>
      </c>
      <c r="D11" t="str">
        <f>_xlfn.IFNA(VLOOKUP(B11,NOT_SUPPORTED_ARTICLE!B:F,5,FALSE),"")</f>
        <v/>
      </c>
    </row>
    <row r="12" spans="1:4" x14ac:dyDescent="0.25">
      <c r="B12" s="6" t="str">
        <f t="shared" si="0"/>
        <v/>
      </c>
      <c r="C12" s="9" t="str">
        <f>_xlfn.IFNA(VLOOKUP(B12,NOT_SUPPORTED_ARTICLE!B:F,4,FALSE),"")</f>
        <v/>
      </c>
      <c r="D12" t="str">
        <f>_xlfn.IFNA(VLOOKUP(B12,NOT_SUPPORTED_ARTICLE!B:F,5,FALSE),"")</f>
        <v/>
      </c>
    </row>
    <row r="13" spans="1:4" x14ac:dyDescent="0.25">
      <c r="B13" s="6" t="str">
        <f t="shared" si="0"/>
        <v/>
      </c>
      <c r="C13" s="9" t="str">
        <f>_xlfn.IFNA(VLOOKUP(B13,NOT_SUPPORTED_ARTICLE!B:F,4,FALSE),"")</f>
        <v/>
      </c>
      <c r="D13" t="str">
        <f>_xlfn.IFNA(VLOOKUP(B13,NOT_SUPPORTED_ARTICLE!B:F,5,FALSE),"")</f>
        <v/>
      </c>
    </row>
    <row r="14" spans="1:4" x14ac:dyDescent="0.25">
      <c r="B14" s="6" t="str">
        <f t="shared" si="0"/>
        <v/>
      </c>
      <c r="C14" s="9" t="str">
        <f>_xlfn.IFNA(VLOOKUP(B14,NOT_SUPPORTED_ARTICLE!B:F,4,FALSE),"")</f>
        <v/>
      </c>
      <c r="D14" t="str">
        <f>_xlfn.IFNA(VLOOKUP(B14,NOT_SUPPORTED_ARTICLE!B:F,5,FALSE),"")</f>
        <v/>
      </c>
    </row>
    <row r="15" spans="1:4" x14ac:dyDescent="0.25">
      <c r="B15" s="6" t="str">
        <f t="shared" si="0"/>
        <v/>
      </c>
      <c r="C15" s="9" t="str">
        <f>_xlfn.IFNA(VLOOKUP(B15,NOT_SUPPORTED_ARTICLE!B:F,4,FALSE),"")</f>
        <v/>
      </c>
      <c r="D15" t="str">
        <f>_xlfn.IFNA(VLOOKUP(B15,NOT_SUPPORTED_ARTICLE!B:F,5,FALSE),"")</f>
        <v/>
      </c>
    </row>
    <row r="16" spans="1:4" x14ac:dyDescent="0.25">
      <c r="B16" s="6" t="str">
        <f t="shared" si="0"/>
        <v/>
      </c>
      <c r="C16" s="9" t="str">
        <f>_xlfn.IFNA(VLOOKUP(B16,NOT_SUPPORTED_ARTICLE!B:F,4,FALSE),"")</f>
        <v/>
      </c>
      <c r="D16" t="str">
        <f>_xlfn.IFNA(VLOOKUP(B16,NOT_SUPPORTED_ARTICLE!B:F,5,FALSE),"")</f>
        <v/>
      </c>
    </row>
    <row r="17" spans="2:4" x14ac:dyDescent="0.25">
      <c r="B17" s="6" t="str">
        <f t="shared" si="0"/>
        <v/>
      </c>
      <c r="C17" s="9" t="str">
        <f>_xlfn.IFNA(VLOOKUP(B17,NOT_SUPPORTED_ARTICLE!B:F,4,FALSE),"")</f>
        <v/>
      </c>
      <c r="D17" t="str">
        <f>_xlfn.IFNA(VLOOKUP(B17,NOT_SUPPORTED_ARTICLE!B:F,5,FALSE),"")</f>
        <v/>
      </c>
    </row>
    <row r="18" spans="2:4" x14ac:dyDescent="0.25">
      <c r="B18" s="6" t="str">
        <f t="shared" si="0"/>
        <v/>
      </c>
      <c r="C18" s="9" t="str">
        <f>_xlfn.IFNA(VLOOKUP(B18,NOT_SUPPORTED_ARTICLE!B:F,4,FALSE),"")</f>
        <v/>
      </c>
      <c r="D18" t="str">
        <f>_xlfn.IFNA(VLOOKUP(B18,NOT_SUPPORTED_ARTICLE!B:F,5,FALSE),"")</f>
        <v/>
      </c>
    </row>
    <row r="19" spans="2:4" x14ac:dyDescent="0.25">
      <c r="B19" s="6" t="str">
        <f t="shared" si="0"/>
        <v/>
      </c>
      <c r="C19" s="9" t="str">
        <f>_xlfn.IFNA(VLOOKUP(B19,NOT_SUPPORTED_ARTICLE!B:F,4,FALSE),"")</f>
        <v/>
      </c>
      <c r="D19" t="str">
        <f>_xlfn.IFNA(VLOOKUP(B19,NOT_SUPPORTED_ARTICLE!B:F,5,FALSE),"")</f>
        <v/>
      </c>
    </row>
    <row r="20" spans="2:4" x14ac:dyDescent="0.25">
      <c r="B20" s="6" t="str">
        <f t="shared" si="0"/>
        <v/>
      </c>
      <c r="C20" s="9" t="str">
        <f>_xlfn.IFNA(VLOOKUP(B20,NOT_SUPPORTED_ARTICLE!B:F,4,FALSE),"")</f>
        <v/>
      </c>
      <c r="D20" t="str">
        <f>_xlfn.IFNA(VLOOKUP(B20,NOT_SUPPORTED_ARTICLE!B:F,5,FALSE),"")</f>
        <v/>
      </c>
    </row>
    <row r="21" spans="2:4" x14ac:dyDescent="0.25">
      <c r="B21" s="6" t="str">
        <f t="shared" si="0"/>
        <v/>
      </c>
      <c r="C21" s="9" t="str">
        <f>_xlfn.IFNA(VLOOKUP(B21,NOT_SUPPORTED_ARTICLE!B:F,4,FALSE),"")</f>
        <v/>
      </c>
      <c r="D21" t="str">
        <f>_xlfn.IFNA(VLOOKUP(B21,NOT_SUPPORTED_ARTICLE!B:F,5,FALSE),"")</f>
        <v/>
      </c>
    </row>
    <row r="22" spans="2:4" x14ac:dyDescent="0.25">
      <c r="B22" s="6" t="str">
        <f t="shared" si="0"/>
        <v/>
      </c>
      <c r="C22" s="9" t="str">
        <f>_xlfn.IFNA(VLOOKUP(B22,NOT_SUPPORTED_ARTICLE!B:F,4,FALSE),"")</f>
        <v/>
      </c>
      <c r="D22" t="str">
        <f>_xlfn.IFNA(VLOOKUP(B22,NOT_SUPPORTED_ARTICLE!B:F,5,FALSE),"")</f>
        <v/>
      </c>
    </row>
    <row r="23" spans="2:4" x14ac:dyDescent="0.25">
      <c r="B23" s="6" t="str">
        <f t="shared" si="0"/>
        <v/>
      </c>
      <c r="C23" s="9" t="str">
        <f>_xlfn.IFNA(VLOOKUP(B23,NOT_SUPPORTED_ARTICLE!B:F,4,FALSE),"")</f>
        <v/>
      </c>
      <c r="D23" t="str">
        <f>_xlfn.IFNA(VLOOKUP(B23,NOT_SUPPORTED_ARTICLE!B:F,5,FALSE),"")</f>
        <v/>
      </c>
    </row>
    <row r="24" spans="2:4" x14ac:dyDescent="0.25">
      <c r="B24" s="6" t="str">
        <f t="shared" si="0"/>
        <v/>
      </c>
      <c r="C24" s="9" t="str">
        <f>_xlfn.IFNA(VLOOKUP(B24,NOT_SUPPORTED_ARTICLE!B:F,4,FALSE),"")</f>
        <v/>
      </c>
      <c r="D24" t="str">
        <f>_xlfn.IFNA(VLOOKUP(B24,NOT_SUPPORTED_ARTICLE!B:F,5,FALSE),"")</f>
        <v/>
      </c>
    </row>
    <row r="25" spans="2:4" x14ac:dyDescent="0.25">
      <c r="B25" s="6" t="str">
        <f t="shared" si="0"/>
        <v/>
      </c>
      <c r="C25" s="9" t="str">
        <f>_xlfn.IFNA(VLOOKUP(B25,NOT_SUPPORTED_ARTICLE!B:F,4,FALSE),"")</f>
        <v/>
      </c>
      <c r="D25" t="str">
        <f>_xlfn.IFNA(VLOOKUP(B25,NOT_SUPPORTED_ARTICLE!B:F,5,FALSE),"")</f>
        <v/>
      </c>
    </row>
    <row r="26" spans="2:4" x14ac:dyDescent="0.25">
      <c r="B26" s="6" t="str">
        <f t="shared" si="0"/>
        <v/>
      </c>
      <c r="C26" s="9" t="str">
        <f>_xlfn.IFNA(VLOOKUP(B26,NOT_SUPPORTED_ARTICLE!B:F,4,FALSE),"")</f>
        <v/>
      </c>
      <c r="D26" t="str">
        <f>_xlfn.IFNA(VLOOKUP(B26,NOT_SUPPORTED_ARTICLE!B:F,5,FALSE),"")</f>
        <v/>
      </c>
    </row>
    <row r="27" spans="2:4" x14ac:dyDescent="0.25">
      <c r="B27" s="6" t="str">
        <f t="shared" si="0"/>
        <v/>
      </c>
      <c r="C27" s="9" t="str">
        <f>_xlfn.IFNA(VLOOKUP(B27,NOT_SUPPORTED_ARTICLE!B:F,4,FALSE),"")</f>
        <v/>
      </c>
      <c r="D27" t="str">
        <f>_xlfn.IFNA(VLOOKUP(B27,NOT_SUPPORTED_ARTICLE!B:F,5,FALSE),"")</f>
        <v/>
      </c>
    </row>
    <row r="28" spans="2:4" x14ac:dyDescent="0.25">
      <c r="B28" s="6" t="str">
        <f t="shared" si="0"/>
        <v/>
      </c>
      <c r="C28" s="9" t="str">
        <f>_xlfn.IFNA(VLOOKUP(B28,NOT_SUPPORTED_ARTICLE!B:F,4,FALSE),"")</f>
        <v/>
      </c>
      <c r="D28" t="str">
        <f>_xlfn.IFNA(VLOOKUP(B28,NOT_SUPPORTED_ARTICLE!B:F,5,FALSE),"")</f>
        <v/>
      </c>
    </row>
    <row r="29" spans="2:4" x14ac:dyDescent="0.25">
      <c r="B29" s="6" t="str">
        <f t="shared" si="0"/>
        <v/>
      </c>
      <c r="C29" s="9" t="str">
        <f>_xlfn.IFNA(VLOOKUP(B29,NOT_SUPPORTED_ARTICLE!B:F,4,FALSE),"")</f>
        <v/>
      </c>
      <c r="D29" t="str">
        <f>_xlfn.IFNA(VLOOKUP(B29,NOT_SUPPORTED_ARTICLE!B:F,5,FALSE),"")</f>
        <v/>
      </c>
    </row>
    <row r="30" spans="2:4" x14ac:dyDescent="0.25">
      <c r="B30" s="6" t="str">
        <f t="shared" si="0"/>
        <v/>
      </c>
      <c r="C30" s="9" t="str">
        <f>_xlfn.IFNA(VLOOKUP(B30,NOT_SUPPORTED_ARTICLE!B:F,4,FALSE),"")</f>
        <v/>
      </c>
      <c r="D30" t="str">
        <f>_xlfn.IFNA(VLOOKUP(B30,NOT_SUPPORTED_ARTICLE!B:F,5,FALSE),"")</f>
        <v/>
      </c>
    </row>
    <row r="31" spans="2:4" x14ac:dyDescent="0.25">
      <c r="B31" s="6" t="str">
        <f t="shared" si="0"/>
        <v/>
      </c>
      <c r="C31" s="9" t="str">
        <f>_xlfn.IFNA(VLOOKUP(B31,NOT_SUPPORTED_ARTICLE!B:F,4,FALSE),"")</f>
        <v/>
      </c>
      <c r="D31" t="str">
        <f>_xlfn.IFNA(VLOOKUP(B31,NOT_SUPPORTED_ARTICLE!B:F,5,FALSE),"")</f>
        <v/>
      </c>
    </row>
    <row r="32" spans="2:4" x14ac:dyDescent="0.25">
      <c r="B32" s="6" t="str">
        <f t="shared" si="0"/>
        <v/>
      </c>
      <c r="C32" s="9" t="str">
        <f>_xlfn.IFNA(VLOOKUP(B32,NOT_SUPPORTED_ARTICLE!B:F,4,FALSE),"")</f>
        <v/>
      </c>
      <c r="D32" t="str">
        <f>_xlfn.IFNA(VLOOKUP(B32,NOT_SUPPORTED_ARTICLE!B:F,5,FALSE),"")</f>
        <v/>
      </c>
    </row>
    <row r="33" spans="2:4" x14ac:dyDescent="0.25">
      <c r="B33" s="6" t="str">
        <f t="shared" si="0"/>
        <v/>
      </c>
      <c r="C33" s="9" t="str">
        <f>_xlfn.IFNA(VLOOKUP(B33,NOT_SUPPORTED_ARTICLE!B:F,4,FALSE),"")</f>
        <v/>
      </c>
      <c r="D33" t="str">
        <f>_xlfn.IFNA(VLOOKUP(B33,NOT_SUPPORTED_ARTICLE!B:F,5,FALSE),"")</f>
        <v/>
      </c>
    </row>
    <row r="34" spans="2:4" x14ac:dyDescent="0.25">
      <c r="B34" s="6" t="str">
        <f t="shared" si="0"/>
        <v/>
      </c>
      <c r="C34" s="9" t="str">
        <f>_xlfn.IFNA(VLOOKUP(B34,NOT_SUPPORTED_ARTICLE!B:F,4,FALSE),"")</f>
        <v/>
      </c>
      <c r="D34" t="str">
        <f>_xlfn.IFNA(VLOOKUP(B34,NOT_SUPPORTED_ARTICLE!B:F,5,FALSE),"")</f>
        <v/>
      </c>
    </row>
    <row r="35" spans="2:4" x14ac:dyDescent="0.25">
      <c r="B35" s="6" t="str">
        <f t="shared" si="0"/>
        <v/>
      </c>
      <c r="C35" s="9" t="str">
        <f>_xlfn.IFNA(VLOOKUP(B35,NOT_SUPPORTED_ARTICLE!B:F,4,FALSE),"")</f>
        <v/>
      </c>
      <c r="D35" t="str">
        <f>_xlfn.IFNA(VLOOKUP(B35,NOT_SUPPORTED_ARTICLE!B:F,5,FALSE),"")</f>
        <v/>
      </c>
    </row>
    <row r="36" spans="2:4" x14ac:dyDescent="0.25">
      <c r="B36" s="6" t="str">
        <f t="shared" si="0"/>
        <v/>
      </c>
      <c r="C36" s="9" t="str">
        <f>_xlfn.IFNA(VLOOKUP(B36,NOT_SUPPORTED_ARTICLE!B:F,4,FALSE),"")</f>
        <v/>
      </c>
      <c r="D36" t="str">
        <f>_xlfn.IFNA(VLOOKUP(B36,NOT_SUPPORTED_ARTICLE!B:F,5,FALSE),"")</f>
        <v/>
      </c>
    </row>
    <row r="37" spans="2:4" x14ac:dyDescent="0.25">
      <c r="B37" s="6" t="str">
        <f t="shared" si="0"/>
        <v/>
      </c>
      <c r="C37" s="9" t="str">
        <f>_xlfn.IFNA(VLOOKUP(B37,NOT_SUPPORTED_ARTICLE!B:F,4,FALSE),"")</f>
        <v/>
      </c>
      <c r="D37" t="str">
        <f>_xlfn.IFNA(VLOOKUP(B37,NOT_SUPPORTED_ARTICLE!B:F,5,FALSE),"")</f>
        <v/>
      </c>
    </row>
    <row r="38" spans="2:4" x14ac:dyDescent="0.25">
      <c r="B38" s="6" t="str">
        <f t="shared" si="0"/>
        <v/>
      </c>
      <c r="C38" s="9" t="str">
        <f>_xlfn.IFNA(VLOOKUP(B38,NOT_SUPPORTED_ARTICLE!B:F,4,FALSE),"")</f>
        <v/>
      </c>
      <c r="D38" t="str">
        <f>_xlfn.IFNA(VLOOKUP(B38,NOT_SUPPORTED_ARTICLE!B:F,5,FALSE),"")</f>
        <v/>
      </c>
    </row>
    <row r="39" spans="2:4" x14ac:dyDescent="0.25">
      <c r="B39" s="6" t="str">
        <f t="shared" si="0"/>
        <v/>
      </c>
      <c r="C39" s="9" t="str">
        <f>_xlfn.IFNA(VLOOKUP(B39,NOT_SUPPORTED_ARTICLE!B:F,4,FALSE),"")</f>
        <v/>
      </c>
      <c r="D39" t="str">
        <f>_xlfn.IFNA(VLOOKUP(B39,NOT_SUPPORTED_ARTICLE!B:F,5,FALSE),"")</f>
        <v/>
      </c>
    </row>
    <row r="40" spans="2:4" x14ac:dyDescent="0.25">
      <c r="B40" s="6" t="str">
        <f t="shared" si="0"/>
        <v/>
      </c>
      <c r="C40" s="9" t="str">
        <f>_xlfn.IFNA(VLOOKUP(B40,NOT_SUPPORTED_ARTICLE!B:F,4,FALSE),"")</f>
        <v/>
      </c>
      <c r="D40" t="str">
        <f>_xlfn.IFNA(VLOOKUP(B40,NOT_SUPPORTED_ARTICLE!B:F,5,FALSE),"")</f>
        <v/>
      </c>
    </row>
    <row r="41" spans="2:4" x14ac:dyDescent="0.25">
      <c r="B41" s="6" t="str">
        <f t="shared" si="0"/>
        <v/>
      </c>
      <c r="C41" s="9" t="str">
        <f>_xlfn.IFNA(VLOOKUP(B41,NOT_SUPPORTED_ARTICLE!B:F,4,FALSE),"")</f>
        <v/>
      </c>
      <c r="D41" t="str">
        <f>_xlfn.IFNA(VLOOKUP(B41,NOT_SUPPORTED_ARTICLE!B:F,5,FALSE),"")</f>
        <v/>
      </c>
    </row>
    <row r="42" spans="2:4" x14ac:dyDescent="0.25">
      <c r="B42" s="6" t="str">
        <f t="shared" si="0"/>
        <v/>
      </c>
      <c r="C42" s="9" t="str">
        <f>_xlfn.IFNA(VLOOKUP(B42,NOT_SUPPORTED_ARTICLE!B:F,4,FALSE),"")</f>
        <v/>
      </c>
      <c r="D42" t="str">
        <f>_xlfn.IFNA(VLOOKUP(B42,NOT_SUPPORTED_ARTICLE!B:F,5,FALSE),"")</f>
        <v/>
      </c>
    </row>
    <row r="43" spans="2:4" x14ac:dyDescent="0.25">
      <c r="B43" s="6" t="str">
        <f t="shared" si="0"/>
        <v/>
      </c>
      <c r="C43" s="9" t="str">
        <f>_xlfn.IFNA(VLOOKUP(B43,NOT_SUPPORTED_ARTICLE!B:F,4,FALSE),"")</f>
        <v/>
      </c>
      <c r="D43" t="str">
        <f>_xlfn.IFNA(VLOOKUP(B43,NOT_SUPPORTED_ARTICLE!B:F,5,FALSE),"")</f>
        <v/>
      </c>
    </row>
    <row r="44" spans="2:4" x14ac:dyDescent="0.25">
      <c r="B44" s="6" t="str">
        <f t="shared" si="0"/>
        <v/>
      </c>
      <c r="C44" s="9" t="str">
        <f>_xlfn.IFNA(VLOOKUP(B44,NOT_SUPPORTED_ARTICLE!B:F,4,FALSE),"")</f>
        <v/>
      </c>
      <c r="D44" t="str">
        <f>_xlfn.IFNA(VLOOKUP(B44,NOT_SUPPORTED_ARTICLE!B:F,5,FALSE),"")</f>
        <v/>
      </c>
    </row>
    <row r="45" spans="2:4" x14ac:dyDescent="0.25">
      <c r="B45" s="6" t="str">
        <f t="shared" si="0"/>
        <v/>
      </c>
      <c r="C45" s="9" t="str">
        <f>_xlfn.IFNA(VLOOKUP(B45,NOT_SUPPORTED_ARTICLE!B:F,4,FALSE),"")</f>
        <v/>
      </c>
      <c r="D45" t="str">
        <f>_xlfn.IFNA(VLOOKUP(B45,NOT_SUPPORTED_ARTICLE!B:F,5,FALSE),"")</f>
        <v/>
      </c>
    </row>
    <row r="46" spans="2:4" x14ac:dyDescent="0.25">
      <c r="B46" s="6" t="str">
        <f t="shared" si="0"/>
        <v/>
      </c>
      <c r="C46" s="9" t="str">
        <f>_xlfn.IFNA(VLOOKUP(B46,NOT_SUPPORTED_ARTICLE!B:F,4,FALSE),"")</f>
        <v/>
      </c>
      <c r="D46" t="str">
        <f>_xlfn.IFNA(VLOOKUP(B46,NOT_SUPPORTED_ARTICLE!B:F,5,FALSE),"")</f>
        <v/>
      </c>
    </row>
    <row r="47" spans="2:4" x14ac:dyDescent="0.25">
      <c r="B47" s="6" t="str">
        <f t="shared" si="0"/>
        <v/>
      </c>
      <c r="C47" s="9" t="str">
        <f>_xlfn.IFNA(VLOOKUP(B47,NOT_SUPPORTED_ARTICLE!B:F,4,FALSE),"")</f>
        <v/>
      </c>
      <c r="D47" t="str">
        <f>_xlfn.IFNA(VLOOKUP(B47,NOT_SUPPORTED_ARTICLE!B:F,5,FALSE),"")</f>
        <v/>
      </c>
    </row>
    <row r="48" spans="2:4" x14ac:dyDescent="0.25">
      <c r="B48" s="6" t="str">
        <f t="shared" si="0"/>
        <v/>
      </c>
      <c r="C48" s="9" t="str">
        <f>_xlfn.IFNA(VLOOKUP(B48,NOT_SUPPORTED_ARTICLE!B:F,4,FALSE),"")</f>
        <v/>
      </c>
      <c r="D48" t="str">
        <f>_xlfn.IFNA(VLOOKUP(B48,NOT_SUPPORTED_ARTICLE!B:F,5,FALSE),"")</f>
        <v/>
      </c>
    </row>
    <row r="49" spans="2:4" x14ac:dyDescent="0.25">
      <c r="B49" s="6" t="str">
        <f t="shared" si="0"/>
        <v/>
      </c>
      <c r="C49" s="9" t="str">
        <f>_xlfn.IFNA(VLOOKUP(B49,NOT_SUPPORTED_ARTICLE!B:F,4,FALSE),"")</f>
        <v/>
      </c>
      <c r="D49" t="str">
        <f>_xlfn.IFNA(VLOOKUP(B49,NOT_SUPPORTED_ARTICLE!B:F,5,FALSE),"")</f>
        <v/>
      </c>
    </row>
    <row r="50" spans="2:4" x14ac:dyDescent="0.25">
      <c r="B50" s="6" t="str">
        <f t="shared" si="0"/>
        <v/>
      </c>
      <c r="C50" s="9" t="str">
        <f>_xlfn.IFNA(VLOOKUP(B50,NOT_SUPPORTED_ARTICLE!B:F,4,FALSE),"")</f>
        <v/>
      </c>
      <c r="D50" t="str">
        <f>_xlfn.IFNA(VLOOKUP(B50,NOT_SUPPORTED_ARTICLE!B:F,5,FALSE),"")</f>
        <v/>
      </c>
    </row>
    <row r="51" spans="2:4" x14ac:dyDescent="0.25">
      <c r="B51" s="6" t="str">
        <f t="shared" si="0"/>
        <v/>
      </c>
      <c r="C51" s="9" t="str">
        <f>_xlfn.IFNA(VLOOKUP(B51,NOT_SUPPORTED_ARTICLE!B:F,4,FALSE),"")</f>
        <v/>
      </c>
      <c r="D51" t="str">
        <f>_xlfn.IFNA(VLOOKUP(B51,NOT_SUPPORTED_ARTICLE!B:F,5,FALSE),"")</f>
        <v/>
      </c>
    </row>
    <row r="52" spans="2:4" x14ac:dyDescent="0.25">
      <c r="B52" s="6" t="str">
        <f t="shared" si="0"/>
        <v/>
      </c>
      <c r="C52" s="9" t="str">
        <f>_xlfn.IFNA(VLOOKUP(B52,NOT_SUPPORTED_ARTICLE!B:F,4,FALSE),"")</f>
        <v/>
      </c>
      <c r="D52" t="str">
        <f>_xlfn.IFNA(VLOOKUP(B52,NOT_SUPPORTED_ARTICLE!B:F,5,FALSE),"")</f>
        <v/>
      </c>
    </row>
    <row r="53" spans="2:4" x14ac:dyDescent="0.25">
      <c r="B53" s="6" t="str">
        <f t="shared" si="0"/>
        <v/>
      </c>
      <c r="C53" s="9" t="str">
        <f>_xlfn.IFNA(VLOOKUP(B53,NOT_SUPPORTED_ARTICLE!B:F,4,FALSE),"")</f>
        <v/>
      </c>
      <c r="D53" t="str">
        <f>_xlfn.IFNA(VLOOKUP(B53,NOT_SUPPORTED_ARTICLE!B:F,5,FALSE),"")</f>
        <v/>
      </c>
    </row>
    <row r="54" spans="2:4" x14ac:dyDescent="0.25">
      <c r="B54" s="6" t="str">
        <f t="shared" si="0"/>
        <v/>
      </c>
      <c r="C54" s="9" t="str">
        <f>_xlfn.IFNA(VLOOKUP(B54,NOT_SUPPORTED_ARTICLE!B:F,4,FALSE),"")</f>
        <v/>
      </c>
      <c r="D54" t="str">
        <f>_xlfn.IFNA(VLOOKUP(B54,NOT_SUPPORTED_ARTICLE!B:F,5,FALSE),"")</f>
        <v/>
      </c>
    </row>
    <row r="55" spans="2:4" x14ac:dyDescent="0.25">
      <c r="B55" s="6" t="str">
        <f t="shared" si="0"/>
        <v/>
      </c>
      <c r="C55" s="9" t="str">
        <f>_xlfn.IFNA(VLOOKUP(B55,NOT_SUPPORTED_ARTICLE!B:F,4,FALSE),"")</f>
        <v/>
      </c>
      <c r="D55" t="str">
        <f>_xlfn.IFNA(VLOOKUP(B55,NOT_SUPPORTED_ARTICLE!B:F,5,FALSE),"")</f>
        <v/>
      </c>
    </row>
    <row r="56" spans="2:4" x14ac:dyDescent="0.25">
      <c r="B56" s="6" t="str">
        <f t="shared" si="0"/>
        <v/>
      </c>
      <c r="C56" s="9" t="str">
        <f>_xlfn.IFNA(VLOOKUP(B56,NOT_SUPPORTED_ARTICLE!B:F,4,FALSE),"")</f>
        <v/>
      </c>
      <c r="D56" t="str">
        <f>_xlfn.IFNA(VLOOKUP(B56,NOT_SUPPORTED_ARTICLE!B:F,5,FALSE),"")</f>
        <v/>
      </c>
    </row>
    <row r="57" spans="2:4" x14ac:dyDescent="0.25">
      <c r="B57" s="6" t="str">
        <f t="shared" si="0"/>
        <v/>
      </c>
      <c r="C57" s="9" t="str">
        <f>_xlfn.IFNA(VLOOKUP(B57,NOT_SUPPORTED_ARTICLE!B:F,4,FALSE),"")</f>
        <v/>
      </c>
      <c r="D57" t="str">
        <f>_xlfn.IFNA(VLOOKUP(B57,NOT_SUPPORTED_ARTICLE!B:F,5,FALSE),"")</f>
        <v/>
      </c>
    </row>
    <row r="58" spans="2:4" x14ac:dyDescent="0.25">
      <c r="B58" s="6" t="str">
        <f t="shared" si="0"/>
        <v/>
      </c>
      <c r="C58" s="9" t="str">
        <f>_xlfn.IFNA(VLOOKUP(B58,NOT_SUPPORTED_ARTICLE!B:F,4,FALSE),"")</f>
        <v/>
      </c>
      <c r="D58" t="str">
        <f>_xlfn.IFNA(VLOOKUP(B58,NOT_SUPPORTED_ARTICLE!B:F,5,FALSE),"")</f>
        <v/>
      </c>
    </row>
    <row r="59" spans="2:4" x14ac:dyDescent="0.25">
      <c r="B59" s="6" t="str">
        <f t="shared" si="0"/>
        <v/>
      </c>
      <c r="C59" s="9" t="str">
        <f>_xlfn.IFNA(VLOOKUP(B59,NOT_SUPPORTED_ARTICLE!B:F,4,FALSE),"")</f>
        <v/>
      </c>
      <c r="D59" t="str">
        <f>_xlfn.IFNA(VLOOKUP(B59,NOT_SUPPORTED_ARTICLE!B:F,5,FALSE),"")</f>
        <v/>
      </c>
    </row>
    <row r="60" spans="2:4" x14ac:dyDescent="0.25">
      <c r="B60" s="6" t="str">
        <f t="shared" si="0"/>
        <v/>
      </c>
      <c r="C60" s="9" t="str">
        <f>_xlfn.IFNA(VLOOKUP(B60,NOT_SUPPORTED_ARTICLE!B:F,4,FALSE),"")</f>
        <v/>
      </c>
      <c r="D60" t="str">
        <f>_xlfn.IFNA(VLOOKUP(B60,NOT_SUPPORTED_ARTICLE!B:F,5,FALSE),"")</f>
        <v/>
      </c>
    </row>
    <row r="61" spans="2:4" x14ac:dyDescent="0.25">
      <c r="B61" s="6" t="str">
        <f t="shared" si="0"/>
        <v/>
      </c>
      <c r="C61" s="9" t="str">
        <f>_xlfn.IFNA(VLOOKUP(B61,NOT_SUPPORTED_ARTICLE!B:F,4,FALSE),"")</f>
        <v/>
      </c>
      <c r="D61" t="str">
        <f>_xlfn.IFNA(VLOOKUP(B61,NOT_SUPPORTED_ARTICLE!B:F,5,FALSE),"")</f>
        <v/>
      </c>
    </row>
    <row r="62" spans="2:4" x14ac:dyDescent="0.25">
      <c r="B62" s="6" t="str">
        <f t="shared" si="0"/>
        <v/>
      </c>
      <c r="C62" s="9" t="str">
        <f>_xlfn.IFNA(VLOOKUP(B62,NOT_SUPPORTED_ARTICLE!B:F,4,FALSE),"")</f>
        <v/>
      </c>
      <c r="D62" t="str">
        <f>_xlfn.IFNA(VLOOKUP(B62,NOT_SUPPORTED_ARTICLE!B:F,5,FALSE),"")</f>
        <v/>
      </c>
    </row>
    <row r="63" spans="2:4" x14ac:dyDescent="0.25">
      <c r="B63" s="6" t="str">
        <f t="shared" si="0"/>
        <v/>
      </c>
      <c r="C63" s="9" t="str">
        <f>_xlfn.IFNA(VLOOKUP(B63,NOT_SUPPORTED_ARTICLE!B:F,4,FALSE),"")</f>
        <v/>
      </c>
      <c r="D63" t="str">
        <f>_xlfn.IFNA(VLOOKUP(B63,NOT_SUPPORTED_ARTICLE!B:F,5,FALSE),"")</f>
        <v/>
      </c>
    </row>
    <row r="64" spans="2:4" x14ac:dyDescent="0.25">
      <c r="B64" s="6" t="str">
        <f t="shared" si="0"/>
        <v/>
      </c>
      <c r="C64" s="9" t="str">
        <f>_xlfn.IFNA(VLOOKUP(B64,NOT_SUPPORTED_ARTICLE!B:F,4,FALSE),"")</f>
        <v/>
      </c>
      <c r="D64" t="str">
        <f>_xlfn.IFNA(VLOOKUP(B64,NOT_SUPPORTED_ARTICLE!B:F,5,FALSE),"")</f>
        <v/>
      </c>
    </row>
    <row r="65" spans="2:4" x14ac:dyDescent="0.25">
      <c r="B65" s="6" t="str">
        <f t="shared" si="0"/>
        <v/>
      </c>
      <c r="C65" s="9" t="str">
        <f>_xlfn.IFNA(VLOOKUP(B65,NOT_SUPPORTED_ARTICLE!B:F,4,FALSE),"")</f>
        <v/>
      </c>
      <c r="D65" t="str">
        <f>_xlfn.IFNA(VLOOKUP(B65,NOT_SUPPORTED_ARTICLE!B:F,5,FALSE),"")</f>
        <v/>
      </c>
    </row>
    <row r="66" spans="2:4" x14ac:dyDescent="0.25">
      <c r="B66" s="6" t="str">
        <f t="shared" si="0"/>
        <v/>
      </c>
      <c r="C66" s="9" t="str">
        <f>_xlfn.IFNA(VLOOKUP(B66,NOT_SUPPORTED_ARTICLE!B:F,4,FALSE),"")</f>
        <v/>
      </c>
      <c r="D66" t="str">
        <f>_xlfn.IFNA(VLOOKUP(B66,NOT_SUPPORTED_ARTICLE!B:F,5,FALSE),"")</f>
        <v/>
      </c>
    </row>
    <row r="67" spans="2:4" x14ac:dyDescent="0.25">
      <c r="B67" s="6" t="str">
        <f t="shared" ref="B67:B80" si="1">SUBSTITUTE(SUBSTITUTE(A67,"\","/"),"D:/gitrep/azure-docs-pr/","")</f>
        <v/>
      </c>
      <c r="C67" s="9" t="str">
        <f>_xlfn.IFNA(VLOOKUP(B67,NOT_SUPPORTED_ARTICLE!B:F,4,FALSE),"")</f>
        <v/>
      </c>
      <c r="D67" t="str">
        <f>_xlfn.IFNA(VLOOKUP(B67,NOT_SUPPORTED_ARTICLE!B:F,5,FALSE),"")</f>
        <v/>
      </c>
    </row>
    <row r="68" spans="2:4" x14ac:dyDescent="0.25">
      <c r="B68" s="6" t="str">
        <f t="shared" si="1"/>
        <v/>
      </c>
      <c r="C68" s="9" t="str">
        <f>_xlfn.IFNA(VLOOKUP(B68,NOT_SUPPORTED_ARTICLE!B:F,4,FALSE),"")</f>
        <v/>
      </c>
      <c r="D68" t="str">
        <f>_xlfn.IFNA(VLOOKUP(B68,NOT_SUPPORTED_ARTICLE!B:F,5,FALSE),"")</f>
        <v/>
      </c>
    </row>
    <row r="69" spans="2:4" x14ac:dyDescent="0.25">
      <c r="B69" s="6" t="str">
        <f t="shared" si="1"/>
        <v/>
      </c>
      <c r="C69" s="9" t="str">
        <f>_xlfn.IFNA(VLOOKUP(B69,NOT_SUPPORTED_ARTICLE!B:F,4,FALSE),"")</f>
        <v/>
      </c>
      <c r="D69" t="str">
        <f>_xlfn.IFNA(VLOOKUP(B69,NOT_SUPPORTED_ARTICLE!B:F,5,FALSE),"")</f>
        <v/>
      </c>
    </row>
    <row r="70" spans="2:4" x14ac:dyDescent="0.25">
      <c r="B70" s="6" t="str">
        <f t="shared" si="1"/>
        <v/>
      </c>
      <c r="C70" s="9" t="str">
        <f>_xlfn.IFNA(VLOOKUP(B70,NOT_SUPPORTED_ARTICLE!B:F,4,FALSE),"")</f>
        <v/>
      </c>
      <c r="D70" t="str">
        <f>_xlfn.IFNA(VLOOKUP(B70,NOT_SUPPORTED_ARTICLE!B:F,5,FALSE),"")</f>
        <v/>
      </c>
    </row>
    <row r="71" spans="2:4" x14ac:dyDescent="0.25">
      <c r="B71" s="6" t="str">
        <f t="shared" si="1"/>
        <v/>
      </c>
      <c r="C71" s="9" t="str">
        <f>_xlfn.IFNA(VLOOKUP(B71,NOT_SUPPORTED_ARTICLE!B:F,4,FALSE),"")</f>
        <v/>
      </c>
      <c r="D71" t="str">
        <f>_xlfn.IFNA(VLOOKUP(B71,NOT_SUPPORTED_ARTICLE!B:F,5,FALSE),"")</f>
        <v/>
      </c>
    </row>
    <row r="72" spans="2:4" x14ac:dyDescent="0.25">
      <c r="B72" s="6" t="str">
        <f t="shared" si="1"/>
        <v/>
      </c>
      <c r="C72" s="9" t="str">
        <f>_xlfn.IFNA(VLOOKUP(B72,NOT_SUPPORTED_ARTICLE!B:F,4,FALSE),"")</f>
        <v/>
      </c>
      <c r="D72" t="str">
        <f>_xlfn.IFNA(VLOOKUP(B72,NOT_SUPPORTED_ARTICLE!B:F,5,FALSE),"")</f>
        <v/>
      </c>
    </row>
    <row r="73" spans="2:4" x14ac:dyDescent="0.25">
      <c r="B73" s="6" t="str">
        <f t="shared" si="1"/>
        <v/>
      </c>
      <c r="C73" s="9" t="str">
        <f>_xlfn.IFNA(VLOOKUP(B73,NOT_SUPPORTED_ARTICLE!B:F,4,FALSE),"")</f>
        <v/>
      </c>
      <c r="D73" t="str">
        <f>_xlfn.IFNA(VLOOKUP(B73,NOT_SUPPORTED_ARTICLE!B:F,5,FALSE),"")</f>
        <v/>
      </c>
    </row>
    <row r="74" spans="2:4" x14ac:dyDescent="0.25">
      <c r="B74" s="6" t="str">
        <f t="shared" si="1"/>
        <v/>
      </c>
      <c r="C74" s="9" t="str">
        <f>_xlfn.IFNA(VLOOKUP(B74,NOT_SUPPORTED_ARTICLE!B:F,4,FALSE),"")</f>
        <v/>
      </c>
      <c r="D74" t="str">
        <f>_xlfn.IFNA(VLOOKUP(B74,NOT_SUPPORTED_ARTICLE!B:F,5,FALSE),"")</f>
        <v/>
      </c>
    </row>
    <row r="75" spans="2:4" x14ac:dyDescent="0.25">
      <c r="B75" s="6" t="str">
        <f t="shared" si="1"/>
        <v/>
      </c>
      <c r="C75" s="9" t="str">
        <f>_xlfn.IFNA(VLOOKUP(B75,NOT_SUPPORTED_ARTICLE!B:F,4,FALSE),"")</f>
        <v/>
      </c>
      <c r="D75" t="str">
        <f>_xlfn.IFNA(VLOOKUP(B75,NOT_SUPPORTED_ARTICLE!B:F,5,FALSE),"")</f>
        <v/>
      </c>
    </row>
    <row r="76" spans="2:4" x14ac:dyDescent="0.25">
      <c r="B76" s="6" t="str">
        <f t="shared" si="1"/>
        <v/>
      </c>
      <c r="C76" s="9" t="str">
        <f>_xlfn.IFNA(VLOOKUP(B76,NOT_SUPPORTED_ARTICLE!B:F,4,FALSE),"")</f>
        <v/>
      </c>
      <c r="D76" t="str">
        <f>_xlfn.IFNA(VLOOKUP(B76,NOT_SUPPORTED_ARTICLE!B:F,5,FALSE),"")</f>
        <v/>
      </c>
    </row>
    <row r="77" spans="2:4" x14ac:dyDescent="0.25">
      <c r="B77" s="6" t="str">
        <f t="shared" si="1"/>
        <v/>
      </c>
      <c r="C77" s="9" t="str">
        <f>_xlfn.IFNA(VLOOKUP(B77,NOT_SUPPORTED_ARTICLE!B:F,4,FALSE),"")</f>
        <v/>
      </c>
      <c r="D77" t="str">
        <f>_xlfn.IFNA(VLOOKUP(B77,NOT_SUPPORTED_ARTICLE!B:F,5,FALSE),"")</f>
        <v/>
      </c>
    </row>
    <row r="78" spans="2:4" x14ac:dyDescent="0.25">
      <c r="B78" s="6" t="str">
        <f t="shared" si="1"/>
        <v/>
      </c>
      <c r="C78" s="9" t="str">
        <f>_xlfn.IFNA(VLOOKUP(B78,NOT_SUPPORTED_ARTICLE!B:F,4,FALSE),"")</f>
        <v/>
      </c>
      <c r="D78" t="str">
        <f>_xlfn.IFNA(VLOOKUP(B78,NOT_SUPPORTED_ARTICLE!B:F,5,FALSE),"")</f>
        <v/>
      </c>
    </row>
    <row r="79" spans="2:4" x14ac:dyDescent="0.25">
      <c r="B79" s="6" t="str">
        <f>SUBSTITUTE(SUBSTITUTE(A79,"\","/"),"D:/gitrep/azure-docs-pr/","")</f>
        <v/>
      </c>
      <c r="C79" s="9" t="str">
        <f>_xlfn.IFNA(VLOOKUP(B79,NOT_SUPPORTED_ARTICLE!B:F,4,FALSE),"")</f>
        <v/>
      </c>
      <c r="D79" t="str">
        <f>_xlfn.IFNA(VLOOKUP(B79,NOT_SUPPORTED_ARTICLE!B:F,5,FALSE),"")</f>
        <v/>
      </c>
    </row>
    <row r="80" spans="2:4" x14ac:dyDescent="0.25">
      <c r="B80" s="6" t="str">
        <f t="shared" si="1"/>
        <v/>
      </c>
      <c r="C80" s="9" t="str">
        <f>_xlfn.IFNA(VLOOKUP(B80,NOT_SUPPORTED_ARTICLE!B:F,4,FALSE),"")</f>
        <v/>
      </c>
      <c r="D80" t="str">
        <f>_xlfn.IFNA(VLOOKUP(B80,NOT_SUPPORTED_ARTICLE!B:F,5,FALSE),"")</f>
        <v/>
      </c>
    </row>
    <row r="81" spans="2:4" x14ac:dyDescent="0.25">
      <c r="B81" s="6" t="str">
        <f t="shared" ref="B81:B95" si="2">SUBSTITUTE(SUBSTITUTE(A81,"\","/"),"D:/gitrep/azure-docs-pr/","")</f>
        <v/>
      </c>
      <c r="C81" s="9" t="str">
        <f>_xlfn.IFNA(VLOOKUP(B81,NOT_SUPPORTED_ARTICLE!B:F,4,FALSE),"")</f>
        <v/>
      </c>
      <c r="D81" t="str">
        <f>_xlfn.IFNA(VLOOKUP(B81,NOT_SUPPORTED_ARTICLE!B:F,5,FALSE),"")</f>
        <v/>
      </c>
    </row>
    <row r="82" spans="2:4" x14ac:dyDescent="0.25">
      <c r="B82" s="6" t="str">
        <f t="shared" si="2"/>
        <v/>
      </c>
      <c r="C82" s="9" t="str">
        <f>_xlfn.IFNA(VLOOKUP(B82,NOT_SUPPORTED_ARTICLE!B:F,4,FALSE),"")</f>
        <v/>
      </c>
      <c r="D82" t="str">
        <f>_xlfn.IFNA(VLOOKUP(B82,NOT_SUPPORTED_ARTICLE!B:F,5,FALSE),"")</f>
        <v/>
      </c>
    </row>
    <row r="83" spans="2:4" x14ac:dyDescent="0.25">
      <c r="B83" s="6" t="str">
        <f t="shared" si="2"/>
        <v/>
      </c>
      <c r="C83" s="9" t="str">
        <f>_xlfn.IFNA(VLOOKUP(B83,NOT_SUPPORTED_ARTICLE!B:F,4,FALSE),"")</f>
        <v/>
      </c>
      <c r="D83" t="str">
        <f>_xlfn.IFNA(VLOOKUP(B83,NOT_SUPPORTED_ARTICLE!B:F,5,FALSE),"")</f>
        <v/>
      </c>
    </row>
    <row r="84" spans="2:4" x14ac:dyDescent="0.25">
      <c r="B84" s="6" t="str">
        <f t="shared" si="2"/>
        <v/>
      </c>
      <c r="C84" s="9" t="str">
        <f>_xlfn.IFNA(VLOOKUP(B84,NOT_SUPPORTED_ARTICLE!B:F,4,FALSE),"")</f>
        <v/>
      </c>
      <c r="D84" t="str">
        <f>_xlfn.IFNA(VLOOKUP(B84,NOT_SUPPORTED_ARTICLE!B:F,5,FALSE),"")</f>
        <v/>
      </c>
    </row>
    <row r="85" spans="2:4" x14ac:dyDescent="0.25">
      <c r="B85" s="6" t="str">
        <f t="shared" si="2"/>
        <v/>
      </c>
      <c r="C85" s="9" t="str">
        <f>_xlfn.IFNA(VLOOKUP(B85,NOT_SUPPORTED_ARTICLE!B:F,4,FALSE),"")</f>
        <v/>
      </c>
      <c r="D85" t="str">
        <f>_xlfn.IFNA(VLOOKUP(B85,NOT_SUPPORTED_ARTICLE!B:F,5,FALSE),"")</f>
        <v/>
      </c>
    </row>
    <row r="86" spans="2:4" x14ac:dyDescent="0.25">
      <c r="B86" s="6" t="str">
        <f t="shared" si="2"/>
        <v/>
      </c>
      <c r="C86" s="9" t="str">
        <f>_xlfn.IFNA(VLOOKUP(B86,NOT_SUPPORTED_ARTICLE!B:F,4,FALSE),"")</f>
        <v/>
      </c>
      <c r="D86" t="str">
        <f>_xlfn.IFNA(VLOOKUP(B86,NOT_SUPPORTED_ARTICLE!B:F,5,FALSE),"")</f>
        <v/>
      </c>
    </row>
    <row r="87" spans="2:4" x14ac:dyDescent="0.25">
      <c r="B87" s="6" t="str">
        <f t="shared" si="2"/>
        <v/>
      </c>
      <c r="C87" s="9" t="str">
        <f>_xlfn.IFNA(VLOOKUP(B87,NOT_SUPPORTED_ARTICLE!B:F,4,FALSE),"")</f>
        <v/>
      </c>
      <c r="D87" t="str">
        <f>_xlfn.IFNA(VLOOKUP(B87,NOT_SUPPORTED_ARTICLE!B:F,5,FALSE),"")</f>
        <v/>
      </c>
    </row>
    <row r="88" spans="2:4" x14ac:dyDescent="0.25">
      <c r="B88" s="6" t="str">
        <f t="shared" si="2"/>
        <v/>
      </c>
      <c r="C88" s="9" t="str">
        <f>_xlfn.IFNA(VLOOKUP(B88,NOT_SUPPORTED_ARTICLE!B:F,4,FALSE),"")</f>
        <v/>
      </c>
      <c r="D88" t="str">
        <f>_xlfn.IFNA(VLOOKUP(B88,NOT_SUPPORTED_ARTICLE!B:F,5,FALSE),"")</f>
        <v/>
      </c>
    </row>
    <row r="89" spans="2:4" x14ac:dyDescent="0.25">
      <c r="B89" s="6" t="str">
        <f t="shared" si="2"/>
        <v/>
      </c>
      <c r="C89" s="9" t="str">
        <f>_xlfn.IFNA(VLOOKUP(B89,NOT_SUPPORTED_ARTICLE!B:F,4,FALSE),"")</f>
        <v/>
      </c>
      <c r="D89" t="str">
        <f>_xlfn.IFNA(VLOOKUP(B89,NOT_SUPPORTED_ARTICLE!B:F,5,FALSE),"")</f>
        <v/>
      </c>
    </row>
    <row r="90" spans="2:4" x14ac:dyDescent="0.25">
      <c r="B90" s="6" t="str">
        <f t="shared" si="2"/>
        <v/>
      </c>
      <c r="C90" s="9" t="str">
        <f>_xlfn.IFNA(VLOOKUP(B90,NOT_SUPPORTED_ARTICLE!B:F,4,FALSE),"")</f>
        <v/>
      </c>
      <c r="D90" t="str">
        <f>_xlfn.IFNA(VLOOKUP(B90,NOT_SUPPORTED_ARTICLE!B:F,5,FALSE),"")</f>
        <v/>
      </c>
    </row>
    <row r="91" spans="2:4" x14ac:dyDescent="0.25">
      <c r="B91" s="6" t="str">
        <f t="shared" si="2"/>
        <v/>
      </c>
      <c r="C91" s="9" t="str">
        <f>_xlfn.IFNA(VLOOKUP(B91,NOT_SUPPORTED_ARTICLE!B:F,4,FALSE),"")</f>
        <v/>
      </c>
      <c r="D91" t="str">
        <f>_xlfn.IFNA(VLOOKUP(B91,NOT_SUPPORTED_ARTICLE!B:F,5,FALSE),"")</f>
        <v/>
      </c>
    </row>
    <row r="92" spans="2:4" x14ac:dyDescent="0.25">
      <c r="B92" s="6" t="str">
        <f t="shared" si="2"/>
        <v/>
      </c>
      <c r="C92" s="9" t="str">
        <f>_xlfn.IFNA(VLOOKUP(B92,NOT_SUPPORTED_ARTICLE!B:F,4,FALSE),"")</f>
        <v/>
      </c>
      <c r="D92" t="str">
        <f>_xlfn.IFNA(VLOOKUP(B92,NOT_SUPPORTED_ARTICLE!B:F,5,FALSE),"")</f>
        <v/>
      </c>
    </row>
    <row r="93" spans="2:4" x14ac:dyDescent="0.25">
      <c r="B93" s="6" t="str">
        <f t="shared" si="2"/>
        <v/>
      </c>
      <c r="C93" s="9" t="str">
        <f>_xlfn.IFNA(VLOOKUP(B93,NOT_SUPPORTED_ARTICLE!B:F,4,FALSE),"")</f>
        <v/>
      </c>
      <c r="D93" t="str">
        <f>_xlfn.IFNA(VLOOKUP(B93,NOT_SUPPORTED_ARTICLE!B:F,5,FALSE),"")</f>
        <v/>
      </c>
    </row>
    <row r="94" spans="2:4" x14ac:dyDescent="0.25">
      <c r="B94" s="6" t="str">
        <f t="shared" si="2"/>
        <v/>
      </c>
      <c r="C94" s="9" t="str">
        <f>_xlfn.IFNA(VLOOKUP(B94,NOT_SUPPORTED_ARTICLE!B:F,4,FALSE),"")</f>
        <v/>
      </c>
      <c r="D94" t="str">
        <f>_xlfn.IFNA(VLOOKUP(B94,NOT_SUPPORTED_ARTICLE!B:F,5,FALSE),"")</f>
        <v/>
      </c>
    </row>
    <row r="95" spans="2:4" x14ac:dyDescent="0.25">
      <c r="B95" s="6" t="str">
        <f t="shared" si="2"/>
        <v/>
      </c>
      <c r="C95" s="9" t="str">
        <f>_xlfn.IFNA(VLOOKUP(B95,NOT_SUPPORTED_ARTICLE!B:F,4,FALSE),"")</f>
        <v/>
      </c>
      <c r="D95" t="str">
        <f>_xlfn.IFNA(VLOOKUP(B95,NOT_SUPPORTED_ARTICLE!B:F,5,FALSE),"")</f>
        <v/>
      </c>
    </row>
    <row r="96" spans="2:4" x14ac:dyDescent="0.25">
      <c r="B96" s="9"/>
      <c r="C96" s="9" t="str">
        <f>_xlfn.IFNA(VLOOKUP(B96,NOT_SUPPORTED_ARTICLE!B:F,4,FALSE),"")</f>
        <v/>
      </c>
      <c r="D96" t="str">
        <f>_xlfn.IFNA(VLOOKUP(B96,NOT_SUPPORTED_ARTICLE!B:F,5,FALSE),"")</f>
        <v/>
      </c>
    </row>
    <row r="97" spans="2:4" x14ac:dyDescent="0.25">
      <c r="B97" s="9"/>
      <c r="C97" s="9" t="str">
        <f>_xlfn.IFNA(VLOOKUP(B97,NOT_SUPPORTED_ARTICLE!B:F,4,FALSE),"")</f>
        <v/>
      </c>
      <c r="D97" t="str">
        <f>_xlfn.IFNA(VLOOKUP(B97,NOT_SUPPORTED_ARTICLE!B:F,5,FALSE),"")</f>
        <v/>
      </c>
    </row>
    <row r="98" spans="2:4" x14ac:dyDescent="0.25">
      <c r="B98" s="9"/>
      <c r="C98" s="9" t="str">
        <f>_xlfn.IFNA(VLOOKUP(B98,NOT_SUPPORTED_ARTICLE!B:F,4,FALSE),"")</f>
        <v/>
      </c>
      <c r="D98" t="str">
        <f>_xlfn.IFNA(VLOOKUP(B98,NOT_SUPPORTED_ARTICLE!B:F,5,FALSE),"")</f>
        <v/>
      </c>
    </row>
    <row r="99" spans="2:4" x14ac:dyDescent="0.25">
      <c r="B99" s="9"/>
      <c r="C99" s="9" t="str">
        <f>_xlfn.IFNA(VLOOKUP(B99,NOT_SUPPORTED_ARTICLE!B:F,4,FALSE),"")</f>
        <v/>
      </c>
      <c r="D99" t="str">
        <f>_xlfn.IFNA(VLOOKUP(B99,NOT_SUPPORTED_ARTICLE!B:F,5,FALSE),"")</f>
        <v/>
      </c>
    </row>
    <row r="100" spans="2:4" x14ac:dyDescent="0.25">
      <c r="B100" s="9"/>
      <c r="C100" s="9" t="str">
        <f>_xlfn.IFNA(VLOOKUP(B100,NOT_SUPPORTED_ARTICLE!B:F,4,FALSE),"")</f>
        <v/>
      </c>
      <c r="D100" t="str">
        <f>_xlfn.IFNA(VLOOKUP(B100,NOT_SUPPORTED_ARTICLE!B:F,5,FALSE),"")</f>
        <v/>
      </c>
    </row>
    <row r="101" spans="2:4" x14ac:dyDescent="0.25">
      <c r="B101" s="9"/>
      <c r="C101" s="9" t="str">
        <f>_xlfn.IFNA(VLOOKUP(B101,NOT_SUPPORTED_ARTICLE!B:F,4,FALSE),"")</f>
        <v/>
      </c>
      <c r="D101" t="str">
        <f>_xlfn.IFNA(VLOOKUP(B101,NOT_SUPPORTED_ARTICLE!B:F,5,FALSE),"")</f>
        <v/>
      </c>
    </row>
    <row r="102" spans="2:4" x14ac:dyDescent="0.25">
      <c r="B102" s="9"/>
      <c r="C102" s="9" t="str">
        <f>_xlfn.IFNA(VLOOKUP(B102,NOT_SUPPORTED_ARTICLE!B:F,4,FALSE),"")</f>
        <v/>
      </c>
      <c r="D102" t="str">
        <f>_xlfn.IFNA(VLOOKUP(B102,NOT_SUPPORTED_ARTICLE!B:F,5,FALSE),"")</f>
        <v/>
      </c>
    </row>
    <row r="103" spans="2:4" x14ac:dyDescent="0.25">
      <c r="B103" s="9"/>
      <c r="C103" s="9" t="str">
        <f>_xlfn.IFNA(VLOOKUP(B103,NOT_SUPPORTED_ARTICLE!B:F,4,FALSE),"")</f>
        <v/>
      </c>
      <c r="D103" t="str">
        <f>_xlfn.IFNA(VLOOKUP(B103,NOT_SUPPORTED_ARTICLE!B:F,5,FALSE),"")</f>
        <v/>
      </c>
    </row>
    <row r="104" spans="2:4" x14ac:dyDescent="0.25">
      <c r="B104" s="9"/>
      <c r="C104" s="9" t="str">
        <f>_xlfn.IFNA(VLOOKUP(B104,NOT_SUPPORTED_ARTICLE!B:F,4,FALSE),"")</f>
        <v/>
      </c>
      <c r="D104" t="str">
        <f>_xlfn.IFNA(VLOOKUP(B104,NOT_SUPPORTED_ARTICLE!B:F,5,FALSE),"")</f>
        <v/>
      </c>
    </row>
    <row r="105" spans="2:4" x14ac:dyDescent="0.25">
      <c r="B105" s="9"/>
      <c r="C105" s="9" t="str">
        <f>_xlfn.IFNA(VLOOKUP(B105,NOT_SUPPORTED_ARTICLE!B:F,4,FALSE),"")</f>
        <v/>
      </c>
      <c r="D105" t="str">
        <f>_xlfn.IFNA(VLOOKUP(B105,NOT_SUPPORTED_ARTICLE!B:F,5,FALSE),"")</f>
        <v/>
      </c>
    </row>
    <row r="106" spans="2:4" x14ac:dyDescent="0.25">
      <c r="B106" s="9"/>
      <c r="C106" s="9" t="str">
        <f>_xlfn.IFNA(VLOOKUP(B106,NOT_SUPPORTED_ARTICLE!B:F,4,FALSE),"")</f>
        <v/>
      </c>
      <c r="D106" t="str">
        <f>_xlfn.IFNA(VLOOKUP(B106,NOT_SUPPORTED_ARTICLE!B:F,5,FALSE),"")</f>
        <v/>
      </c>
    </row>
    <row r="107" spans="2:4" x14ac:dyDescent="0.25">
      <c r="B107" s="9"/>
      <c r="C107" s="9" t="str">
        <f>_xlfn.IFNA(VLOOKUP(B107,NOT_SUPPORTED_ARTICLE!B:F,4,FALSE),"")</f>
        <v/>
      </c>
      <c r="D107" t="str">
        <f>_xlfn.IFNA(VLOOKUP(B107,NOT_SUPPORTED_ARTICLE!B:F,5,FALSE),"")</f>
        <v/>
      </c>
    </row>
    <row r="108" spans="2:4" x14ac:dyDescent="0.25">
      <c r="B108" s="9"/>
      <c r="C108" s="9" t="str">
        <f>_xlfn.IFNA(VLOOKUP(B108,NOT_SUPPORTED_ARTICLE!B:F,4,FALSE),"")</f>
        <v/>
      </c>
      <c r="D108" t="str">
        <f>_xlfn.IFNA(VLOOKUP(B108,NOT_SUPPORTED_ARTICLE!B:F,5,FALSE),"")</f>
        <v/>
      </c>
    </row>
    <row r="109" spans="2:4" x14ac:dyDescent="0.25">
      <c r="B109" s="9"/>
      <c r="C109" s="9" t="str">
        <f>_xlfn.IFNA(VLOOKUP(B109,NOT_SUPPORTED_ARTICLE!B:F,4,FALSE),"")</f>
        <v/>
      </c>
      <c r="D109" t="str">
        <f>_xlfn.IFNA(VLOOKUP(B109,NOT_SUPPORTED_ARTICLE!B:F,5,FALSE),"")</f>
        <v/>
      </c>
    </row>
    <row r="110" spans="2:4" x14ac:dyDescent="0.25">
      <c r="B110" s="9"/>
      <c r="C110" s="9" t="str">
        <f>_xlfn.IFNA(VLOOKUP(B110,NOT_SUPPORTED_ARTICLE!B:F,4,FALSE),"")</f>
        <v/>
      </c>
      <c r="D110" t="str">
        <f>_xlfn.IFNA(VLOOKUP(B110,NOT_SUPPORTED_ARTICLE!B:F,5,FALSE),"")</f>
        <v/>
      </c>
    </row>
    <row r="111" spans="2:4" x14ac:dyDescent="0.25">
      <c r="B111" s="9"/>
      <c r="C111" s="9" t="str">
        <f>_xlfn.IFNA(VLOOKUP(B111,NOT_SUPPORTED_ARTICLE!B:F,4,FALSE),"")</f>
        <v/>
      </c>
      <c r="D111" t="str">
        <f>_xlfn.IFNA(VLOOKUP(B111,NOT_SUPPORTED_ARTICLE!B:F,5,FALSE),"")</f>
        <v/>
      </c>
    </row>
    <row r="112" spans="2:4" x14ac:dyDescent="0.25">
      <c r="B112" s="9"/>
      <c r="C112" s="9" t="str">
        <f>_xlfn.IFNA(VLOOKUP(B112,NOT_SUPPORTED_ARTICLE!B:F,4,FALSE),"")</f>
        <v/>
      </c>
      <c r="D112" t="str">
        <f>_xlfn.IFNA(VLOOKUP(B112,NOT_SUPPORTED_ARTICLE!B:F,5,FALSE),"")</f>
        <v/>
      </c>
    </row>
    <row r="113" spans="2:4" x14ac:dyDescent="0.25">
      <c r="B113" s="9"/>
      <c r="C113" s="9" t="str">
        <f>_xlfn.IFNA(VLOOKUP(B113,NOT_SUPPORTED_ARTICLE!B:F,4,FALSE),"")</f>
        <v/>
      </c>
      <c r="D113" t="str">
        <f>_xlfn.IFNA(VLOOKUP(B113,NOT_SUPPORTED_ARTICLE!B:F,5,FALSE),"")</f>
        <v/>
      </c>
    </row>
    <row r="114" spans="2:4" x14ac:dyDescent="0.25">
      <c r="B114" s="9"/>
      <c r="C114" s="9" t="str">
        <f>_xlfn.IFNA(VLOOKUP(B114,NOT_SUPPORTED_ARTICLE!B:F,4,FALSE),"")</f>
        <v/>
      </c>
      <c r="D114" t="str">
        <f>_xlfn.IFNA(VLOOKUP(B114,NOT_SUPPORTED_ARTICLE!B:F,5,FALSE),"")</f>
        <v/>
      </c>
    </row>
    <row r="115" spans="2:4" x14ac:dyDescent="0.25">
      <c r="B115" s="9"/>
      <c r="C115" s="9" t="str">
        <f>_xlfn.IFNA(VLOOKUP(B115,NOT_SUPPORTED_ARTICLE!B:F,4,FALSE),"")</f>
        <v/>
      </c>
      <c r="D115" t="str">
        <f>_xlfn.IFNA(VLOOKUP(B115,NOT_SUPPORTED_ARTICLE!B:F,5,FALSE),"")</f>
        <v/>
      </c>
    </row>
    <row r="116" spans="2:4" x14ac:dyDescent="0.25">
      <c r="B116" s="9"/>
      <c r="C116" s="9" t="str">
        <f>_xlfn.IFNA(VLOOKUP(B116,NOT_SUPPORTED_ARTICLE!B:F,4,FALSE),"")</f>
        <v/>
      </c>
      <c r="D116" t="str">
        <f>_xlfn.IFNA(VLOOKUP(B116,NOT_SUPPORTED_ARTICLE!B:F,5,FALSE),"")</f>
        <v/>
      </c>
    </row>
    <row r="117" spans="2:4" x14ac:dyDescent="0.25">
      <c r="B117" s="9"/>
      <c r="C117" s="9" t="str">
        <f>_xlfn.IFNA(VLOOKUP(B117,NOT_SUPPORTED_ARTICLE!B:F,4,FALSE),"")</f>
        <v/>
      </c>
      <c r="D117" t="str">
        <f>_xlfn.IFNA(VLOOKUP(B117,NOT_SUPPORTED_ARTICLE!B:F,5,FALSE),"")</f>
        <v/>
      </c>
    </row>
    <row r="118" spans="2:4" x14ac:dyDescent="0.25">
      <c r="B118" s="9"/>
      <c r="C118" s="9" t="str">
        <f>_xlfn.IFNA(VLOOKUP(B118,NOT_SUPPORTED_ARTICLE!B:F,4,FALSE),"")</f>
        <v/>
      </c>
      <c r="D118" t="str">
        <f>_xlfn.IFNA(VLOOKUP(B118,NOT_SUPPORTED_ARTICLE!B:F,5,FALSE),"")</f>
        <v/>
      </c>
    </row>
    <row r="119" spans="2:4" x14ac:dyDescent="0.25">
      <c r="B119" s="9"/>
      <c r="C119" s="9" t="str">
        <f>_xlfn.IFNA(VLOOKUP(B119,NOT_SUPPORTED_ARTICLE!B:F,4,FALSE),"")</f>
        <v/>
      </c>
      <c r="D119" t="str">
        <f>_xlfn.IFNA(VLOOKUP(B119,NOT_SUPPORTED_ARTICLE!B:F,5,FALSE),"")</f>
        <v/>
      </c>
    </row>
    <row r="120" spans="2:4" x14ac:dyDescent="0.25">
      <c r="B120" s="9"/>
      <c r="C120" s="9" t="str">
        <f>_xlfn.IFNA(VLOOKUP(B120,NOT_SUPPORTED_ARTICLE!B:F,4,FALSE),"")</f>
        <v/>
      </c>
      <c r="D120" t="str">
        <f>_xlfn.IFNA(VLOOKUP(B120,NOT_SUPPORTED_ARTICLE!B:F,5,FALSE),"")</f>
        <v/>
      </c>
    </row>
    <row r="121" spans="2:4" x14ac:dyDescent="0.25">
      <c r="B121" s="9"/>
      <c r="C121" s="9" t="str">
        <f>_xlfn.IFNA(VLOOKUP(B121,NOT_SUPPORTED_ARTICLE!B:F,4,FALSE),"")</f>
        <v/>
      </c>
      <c r="D121" t="str">
        <f>_xlfn.IFNA(VLOOKUP(B121,NOT_SUPPORTED_ARTICLE!B:F,5,FALSE),"")</f>
        <v/>
      </c>
    </row>
    <row r="122" spans="2:4" x14ac:dyDescent="0.25">
      <c r="B122" s="9"/>
      <c r="C122" s="9" t="str">
        <f>_xlfn.IFNA(VLOOKUP(B122,NOT_SUPPORTED_ARTICLE!B:F,4,FALSE),"")</f>
        <v/>
      </c>
      <c r="D122" t="str">
        <f>_xlfn.IFNA(VLOOKUP(B122,NOT_SUPPORTED_ARTICLE!B:F,5,FALSE),"")</f>
        <v/>
      </c>
    </row>
    <row r="123" spans="2:4" x14ac:dyDescent="0.25">
      <c r="B123" s="9"/>
      <c r="C123" s="9" t="str">
        <f>_xlfn.IFNA(VLOOKUP(B123,NOT_SUPPORTED_ARTICLE!B:F,4,FALSE),"")</f>
        <v/>
      </c>
      <c r="D123" t="str">
        <f>_xlfn.IFNA(VLOOKUP(B123,NOT_SUPPORTED_ARTICLE!B:F,5,FALSE),"")</f>
        <v/>
      </c>
    </row>
    <row r="124" spans="2:4" x14ac:dyDescent="0.25">
      <c r="B124" s="9"/>
      <c r="C124" s="9" t="str">
        <f>_xlfn.IFNA(VLOOKUP(B124,NOT_SUPPORTED_ARTICLE!B:F,4,FALSE),"")</f>
        <v/>
      </c>
      <c r="D124" t="str">
        <f>_xlfn.IFNA(VLOOKUP(B124,NOT_SUPPORTED_ARTICLE!B:F,5,FALSE),"")</f>
        <v/>
      </c>
    </row>
    <row r="125" spans="2:4" x14ac:dyDescent="0.25">
      <c r="B125" s="9"/>
      <c r="C125" s="9" t="str">
        <f>_xlfn.IFNA(VLOOKUP(B125,NOT_SUPPORTED_ARTICLE!B:F,4,FALSE),"")</f>
        <v/>
      </c>
      <c r="D125" t="str">
        <f>_xlfn.IFNA(VLOOKUP(B125,NOT_SUPPORTED_ARTICLE!B:F,5,FALSE),"")</f>
        <v/>
      </c>
    </row>
    <row r="126" spans="2:4" x14ac:dyDescent="0.25">
      <c r="B126" s="9"/>
      <c r="C126" s="9" t="str">
        <f>_xlfn.IFNA(VLOOKUP(B126,NOT_SUPPORTED_ARTICLE!B:F,4,FALSE),"")</f>
        <v/>
      </c>
      <c r="D126" t="str">
        <f>_xlfn.IFNA(VLOOKUP(B126,NOT_SUPPORTED_ARTICLE!B:F,5,FALSE),"")</f>
        <v/>
      </c>
    </row>
    <row r="127" spans="2:4" x14ac:dyDescent="0.25">
      <c r="B127" s="9"/>
      <c r="C127" s="9" t="str">
        <f>_xlfn.IFNA(VLOOKUP(B127,NOT_SUPPORTED_ARTICLE!B:F,4,FALSE),"")</f>
        <v/>
      </c>
      <c r="D127" t="str">
        <f>_xlfn.IFNA(VLOOKUP(B127,NOT_SUPPORTED_ARTICLE!B:F,5,FALSE),"")</f>
        <v/>
      </c>
    </row>
    <row r="128" spans="2:4" x14ac:dyDescent="0.25">
      <c r="B128" s="9"/>
      <c r="C128" s="9" t="str">
        <f>_xlfn.IFNA(VLOOKUP(B128,NOT_SUPPORTED_ARTICLE!B:F,4,FALSE),"")</f>
        <v/>
      </c>
      <c r="D128" t="str">
        <f>_xlfn.IFNA(VLOOKUP(B128,NOT_SUPPORTED_ARTICLE!B:F,5,FALSE),"")</f>
        <v/>
      </c>
    </row>
    <row r="129" spans="2:4" x14ac:dyDescent="0.25">
      <c r="B129" s="9"/>
      <c r="C129" s="9" t="str">
        <f>_xlfn.IFNA(VLOOKUP(B129,NOT_SUPPORTED_ARTICLE!B:F,4,FALSE),"")</f>
        <v/>
      </c>
      <c r="D129" t="str">
        <f>_xlfn.IFNA(VLOOKUP(B129,NOT_SUPPORTED_ARTICLE!B:F,5,FALSE),"")</f>
        <v/>
      </c>
    </row>
    <row r="130" spans="2:4" x14ac:dyDescent="0.25">
      <c r="B130" s="9"/>
      <c r="C130" s="9" t="str">
        <f>_xlfn.IFNA(VLOOKUP(B130,NOT_SUPPORTED_ARTICLE!B:F,4,FALSE),"")</f>
        <v/>
      </c>
      <c r="D130" t="str">
        <f>_xlfn.IFNA(VLOOKUP(B130,NOT_SUPPORTED_ARTICLE!B:F,5,FALSE),"")</f>
        <v/>
      </c>
    </row>
    <row r="131" spans="2:4" x14ac:dyDescent="0.25">
      <c r="B131" s="9"/>
      <c r="C131" s="9" t="str">
        <f>_xlfn.IFNA(VLOOKUP(B131,NOT_SUPPORTED_ARTICLE!B:F,4,FALSE),"")</f>
        <v/>
      </c>
      <c r="D131" t="str">
        <f>_xlfn.IFNA(VLOOKUP(B131,NOT_SUPPORTED_ARTICLE!B:F,5,FALSE),"")</f>
        <v/>
      </c>
    </row>
    <row r="132" spans="2:4" x14ac:dyDescent="0.25">
      <c r="B132" s="9"/>
      <c r="C132" s="9" t="str">
        <f>_xlfn.IFNA(VLOOKUP(B132,NOT_SUPPORTED_ARTICLE!B:F,4,FALSE),"")</f>
        <v/>
      </c>
      <c r="D132" t="str">
        <f>_xlfn.IFNA(VLOOKUP(B132,NOT_SUPPORTED_ARTICLE!B:F,5,FALSE),"")</f>
        <v/>
      </c>
    </row>
    <row r="133" spans="2:4" x14ac:dyDescent="0.25">
      <c r="B133" s="9"/>
      <c r="C133" s="9" t="str">
        <f>_xlfn.IFNA(VLOOKUP(B133,NOT_SUPPORTED_ARTICLE!B:F,4,FALSE),"")</f>
        <v/>
      </c>
      <c r="D133" t="str">
        <f>_xlfn.IFNA(VLOOKUP(B133,NOT_SUPPORTED_ARTICLE!B:F,5,FALSE),"")</f>
        <v/>
      </c>
    </row>
    <row r="134" spans="2:4" x14ac:dyDescent="0.25">
      <c r="B134" s="9"/>
      <c r="C134" s="9" t="str">
        <f>_xlfn.IFNA(VLOOKUP(B134,NOT_SUPPORTED_ARTICLE!B:F,4,FALSE),"")</f>
        <v/>
      </c>
      <c r="D134" t="str">
        <f>_xlfn.IFNA(VLOOKUP(B134,NOT_SUPPORTED_ARTICLE!B:F,5,FALSE),"")</f>
        <v/>
      </c>
    </row>
    <row r="135" spans="2:4" x14ac:dyDescent="0.25">
      <c r="B135" s="9"/>
      <c r="C135" s="9" t="str">
        <f>_xlfn.IFNA(VLOOKUP(B135,NOT_SUPPORTED_ARTICLE!B:F,4,FALSE),"")</f>
        <v/>
      </c>
      <c r="D135" t="str">
        <f>_xlfn.IFNA(VLOOKUP(B135,NOT_SUPPORTED_ARTICLE!B:F,5,FALSE),"")</f>
        <v/>
      </c>
    </row>
    <row r="136" spans="2:4" x14ac:dyDescent="0.25">
      <c r="B136" s="9"/>
      <c r="C136" s="9" t="str">
        <f>_xlfn.IFNA(VLOOKUP(B136,NOT_SUPPORTED_ARTICLE!B:F,4,FALSE),"")</f>
        <v/>
      </c>
      <c r="D136" t="str">
        <f>_xlfn.IFNA(VLOOKUP(B136,NOT_SUPPORTED_ARTICLE!B:F,5,FALSE),"")</f>
        <v/>
      </c>
    </row>
    <row r="137" spans="2:4" x14ac:dyDescent="0.25">
      <c r="B137" s="9"/>
      <c r="C137" s="9" t="str">
        <f>_xlfn.IFNA(VLOOKUP(B137,NOT_SUPPORTED_ARTICLE!B:F,4,FALSE),"")</f>
        <v/>
      </c>
      <c r="D137" t="str">
        <f>_xlfn.IFNA(VLOOKUP(B137,NOT_SUPPORTED_ARTICLE!B:F,5,FALSE),"")</f>
        <v/>
      </c>
    </row>
    <row r="138" spans="2:4" x14ac:dyDescent="0.25">
      <c r="B138" s="9"/>
      <c r="C138" s="9" t="str">
        <f>_xlfn.IFNA(VLOOKUP(B138,NOT_SUPPORTED_ARTICLE!B:F,4,FALSE),"")</f>
        <v/>
      </c>
      <c r="D138" t="str">
        <f>_xlfn.IFNA(VLOOKUP(B138,NOT_SUPPORTED_ARTICLE!B:F,5,FALSE),"")</f>
        <v/>
      </c>
    </row>
    <row r="139" spans="2:4" x14ac:dyDescent="0.25">
      <c r="B139" s="9"/>
      <c r="C139" s="9" t="str">
        <f>_xlfn.IFNA(VLOOKUP(B139,NOT_SUPPORTED_ARTICLE!B:F,4,FALSE),"")</f>
        <v/>
      </c>
      <c r="D139" t="str">
        <f>_xlfn.IFNA(VLOOKUP(B139,NOT_SUPPORTED_ARTICLE!B:F,5,FALSE),"")</f>
        <v/>
      </c>
    </row>
    <row r="140" spans="2:4" x14ac:dyDescent="0.25">
      <c r="B140" s="9"/>
      <c r="C140" s="9" t="str">
        <f>_xlfn.IFNA(VLOOKUP(B140,NOT_SUPPORTED_ARTICLE!B:F,4,FALSE),"")</f>
        <v/>
      </c>
      <c r="D140" t="str">
        <f>_xlfn.IFNA(VLOOKUP(B140,NOT_SUPPORTED_ARTICLE!B:F,5,FALSE),"")</f>
        <v/>
      </c>
    </row>
    <row r="141" spans="2:4" x14ac:dyDescent="0.25">
      <c r="B141" s="9"/>
      <c r="C141" s="9" t="str">
        <f>_xlfn.IFNA(VLOOKUP(B141,NOT_SUPPORTED_ARTICLE!B:F,4,FALSE),"")</f>
        <v/>
      </c>
      <c r="D141" t="str">
        <f>_xlfn.IFNA(VLOOKUP(B141,NOT_SUPPORTED_ARTICLE!B:F,5,FALSE),"")</f>
        <v/>
      </c>
    </row>
    <row r="142" spans="2:4" x14ac:dyDescent="0.25">
      <c r="B142" s="9"/>
      <c r="C142" s="9" t="str">
        <f>_xlfn.IFNA(VLOOKUP(B142,NOT_SUPPORTED_ARTICLE!B:F,4,FALSE),"")</f>
        <v/>
      </c>
      <c r="D142" t="str">
        <f>_xlfn.IFNA(VLOOKUP(B142,NOT_SUPPORTED_ARTICLE!B:F,5,FALSE),"")</f>
        <v/>
      </c>
    </row>
    <row r="143" spans="2:4" x14ac:dyDescent="0.25">
      <c r="B143" s="9"/>
      <c r="C143" s="9" t="str">
        <f>_xlfn.IFNA(VLOOKUP(B143,NOT_SUPPORTED_ARTICLE!B:F,4,FALSE),"")</f>
        <v/>
      </c>
      <c r="D143" t="str">
        <f>_xlfn.IFNA(VLOOKUP(B143,NOT_SUPPORTED_ARTICLE!B:F,5,FALSE),"")</f>
        <v/>
      </c>
    </row>
    <row r="144" spans="2:4" x14ac:dyDescent="0.25">
      <c r="B144" s="9"/>
      <c r="C144" s="9" t="str">
        <f>_xlfn.IFNA(VLOOKUP(B144,NOT_SUPPORTED_ARTICLE!B:F,4,FALSE),"")</f>
        <v/>
      </c>
      <c r="D144" t="str">
        <f>_xlfn.IFNA(VLOOKUP(B144,NOT_SUPPORTED_ARTICLE!B:F,5,FALSE),"")</f>
        <v/>
      </c>
    </row>
    <row r="145" spans="2:4" x14ac:dyDescent="0.25">
      <c r="B145" s="9"/>
      <c r="C145" s="9" t="str">
        <f>_xlfn.IFNA(VLOOKUP(B145,NOT_SUPPORTED_ARTICLE!B:F,4,FALSE),"")</f>
        <v/>
      </c>
      <c r="D145" t="str">
        <f>_xlfn.IFNA(VLOOKUP(B145,NOT_SUPPORTED_ARTICLE!B:F,5,FALSE),"")</f>
        <v/>
      </c>
    </row>
    <row r="146" spans="2:4" x14ac:dyDescent="0.25">
      <c r="B146" s="9"/>
      <c r="C146" s="9" t="str">
        <f>_xlfn.IFNA(VLOOKUP(B146,NOT_SUPPORTED_ARTICLE!B:F,4,FALSE),"")</f>
        <v/>
      </c>
      <c r="D146" t="str">
        <f>_xlfn.IFNA(VLOOKUP(B146,NOT_SUPPORTED_ARTICLE!B:F,5,FALSE),"")</f>
        <v/>
      </c>
    </row>
    <row r="147" spans="2:4" x14ac:dyDescent="0.25">
      <c r="B147" s="9"/>
      <c r="C147" s="9" t="str">
        <f>_xlfn.IFNA(VLOOKUP(B147,NOT_SUPPORTED_ARTICLE!B:F,4,FALSE),"")</f>
        <v/>
      </c>
      <c r="D147" t="str">
        <f>_xlfn.IFNA(VLOOKUP(B147,NOT_SUPPORTED_ARTICLE!B:F,5,FALSE),"")</f>
        <v/>
      </c>
    </row>
    <row r="148" spans="2:4" x14ac:dyDescent="0.25">
      <c r="B148" s="9"/>
      <c r="C148" s="9" t="str">
        <f>_xlfn.IFNA(VLOOKUP(B148,NOT_SUPPORTED_ARTICLE!B:F,4,FALSE),"")</f>
        <v/>
      </c>
      <c r="D148" t="str">
        <f>_xlfn.IFNA(VLOOKUP(B148,NOT_SUPPORTED_ARTICLE!B:F,5,FALSE),"")</f>
        <v/>
      </c>
    </row>
    <row r="149" spans="2:4" x14ac:dyDescent="0.25">
      <c r="B149" s="9"/>
      <c r="C149" s="9" t="str">
        <f>_xlfn.IFNA(VLOOKUP(B149,NOT_SUPPORTED_ARTICLE!B:F,4,FALSE),"")</f>
        <v/>
      </c>
      <c r="D149" t="str">
        <f>_xlfn.IFNA(VLOOKUP(B149,NOT_SUPPORTED_ARTICLE!B:F,5,FALSE),"")</f>
        <v/>
      </c>
    </row>
    <row r="150" spans="2:4" x14ac:dyDescent="0.25">
      <c r="B150" s="9"/>
      <c r="C150" s="9" t="str">
        <f>_xlfn.IFNA(VLOOKUP(B150,NOT_SUPPORTED_ARTICLE!B:F,4,FALSE),"")</f>
        <v/>
      </c>
      <c r="D150" t="str">
        <f>_xlfn.IFNA(VLOOKUP(B150,NOT_SUPPORTED_ARTICLE!B:F,5,FALSE),"")</f>
        <v/>
      </c>
    </row>
    <row r="151" spans="2:4" x14ac:dyDescent="0.25">
      <c r="B151" s="9"/>
      <c r="C151" s="9" t="str">
        <f>_xlfn.IFNA(VLOOKUP(B151,NOT_SUPPORTED_ARTICLE!B:F,4,FALSE),"")</f>
        <v/>
      </c>
      <c r="D151" t="str">
        <f>_xlfn.IFNA(VLOOKUP(B151,NOT_SUPPORTED_ARTICLE!B:F,5,FALSE),"")</f>
        <v/>
      </c>
    </row>
    <row r="152" spans="2:4" x14ac:dyDescent="0.25">
      <c r="B152" s="9"/>
      <c r="C152" s="9" t="str">
        <f>_xlfn.IFNA(VLOOKUP(B152,NOT_SUPPORTED_ARTICLE!B:F,4,FALSE),"")</f>
        <v/>
      </c>
      <c r="D152" t="str">
        <f>_xlfn.IFNA(VLOOKUP(B152,NOT_SUPPORTED_ARTICLE!B:F,5,FALSE),"")</f>
        <v/>
      </c>
    </row>
    <row r="153" spans="2:4" x14ac:dyDescent="0.25">
      <c r="B153" s="9"/>
      <c r="C153" s="9" t="str">
        <f>_xlfn.IFNA(VLOOKUP(B153,NOT_SUPPORTED_ARTICLE!B:F,4,FALSE),"")</f>
        <v/>
      </c>
      <c r="D153" t="str">
        <f>_xlfn.IFNA(VLOOKUP(B153,NOT_SUPPORTED_ARTICLE!B:F,5,FALSE),"")</f>
        <v/>
      </c>
    </row>
    <row r="154" spans="2:4" x14ac:dyDescent="0.25">
      <c r="B154" s="9"/>
      <c r="C154" s="9" t="str">
        <f>_xlfn.IFNA(VLOOKUP(B154,NOT_SUPPORTED_ARTICLE!B:F,4,FALSE),"")</f>
        <v/>
      </c>
      <c r="D154" t="str">
        <f>_xlfn.IFNA(VLOOKUP(B154,NOT_SUPPORTED_ARTICLE!B:F,5,FALSE),"")</f>
        <v/>
      </c>
    </row>
    <row r="155" spans="2:4" x14ac:dyDescent="0.25">
      <c r="B155" s="9"/>
      <c r="C155" s="9" t="str">
        <f>_xlfn.IFNA(VLOOKUP(B155,NOT_SUPPORTED_ARTICLE!B:F,4,FALSE),"")</f>
        <v/>
      </c>
      <c r="D155" t="str">
        <f>_xlfn.IFNA(VLOOKUP(B155,NOT_SUPPORTED_ARTICLE!B:F,5,FALSE),"")</f>
        <v/>
      </c>
    </row>
    <row r="156" spans="2:4" x14ac:dyDescent="0.25">
      <c r="B156" s="9"/>
      <c r="C156" s="9" t="str">
        <f>_xlfn.IFNA(VLOOKUP(B156,NOT_SUPPORTED_ARTICLE!B:F,4,FALSE),"")</f>
        <v/>
      </c>
      <c r="D156" t="str">
        <f>_xlfn.IFNA(VLOOKUP(B156,NOT_SUPPORTED_ARTICLE!B:F,5,FALSE),"")</f>
        <v/>
      </c>
    </row>
    <row r="157" spans="2:4" x14ac:dyDescent="0.25">
      <c r="B157" s="9"/>
      <c r="C157" s="9" t="str">
        <f>_xlfn.IFNA(VLOOKUP(B157,NOT_SUPPORTED_ARTICLE!B:F,4,FALSE),"")</f>
        <v/>
      </c>
      <c r="D157" t="str">
        <f>_xlfn.IFNA(VLOOKUP(B157,NOT_SUPPORTED_ARTICLE!B:F,5,FALSE),"")</f>
        <v/>
      </c>
    </row>
    <row r="158" spans="2:4" x14ac:dyDescent="0.25">
      <c r="B158" s="9"/>
      <c r="C158" s="9" t="str">
        <f>_xlfn.IFNA(VLOOKUP(B158,NOT_SUPPORTED_ARTICLE!B:F,4,FALSE),"")</f>
        <v/>
      </c>
      <c r="D158" t="str">
        <f>_xlfn.IFNA(VLOOKUP(B158,NOT_SUPPORTED_ARTICLE!B:F,5,FALSE),"")</f>
        <v/>
      </c>
    </row>
    <row r="159" spans="2:4" x14ac:dyDescent="0.25">
      <c r="B159" s="9"/>
      <c r="C159" s="9" t="str">
        <f>_xlfn.IFNA(VLOOKUP(B159,NOT_SUPPORTED_ARTICLE!B:F,4,FALSE),"")</f>
        <v/>
      </c>
      <c r="D159" t="str">
        <f>_xlfn.IFNA(VLOOKUP(B159,NOT_SUPPORTED_ARTICLE!B:F,5,FALSE),"")</f>
        <v/>
      </c>
    </row>
    <row r="160" spans="2:4" x14ac:dyDescent="0.25">
      <c r="B160" s="9"/>
      <c r="C160" s="9" t="str">
        <f>_xlfn.IFNA(VLOOKUP(B160,NOT_SUPPORTED_ARTICLE!B:F,4,FALSE),"")</f>
        <v/>
      </c>
      <c r="D160" t="str">
        <f>_xlfn.IFNA(VLOOKUP(B160,NOT_SUPPORTED_ARTICLE!B:F,5,FALSE),"")</f>
        <v/>
      </c>
    </row>
    <row r="161" spans="2:4" x14ac:dyDescent="0.25">
      <c r="B161" s="9"/>
      <c r="C161" s="9" t="str">
        <f>_xlfn.IFNA(VLOOKUP(B161,NOT_SUPPORTED_ARTICLE!B:F,4,FALSE),"")</f>
        <v/>
      </c>
      <c r="D161" t="str">
        <f>_xlfn.IFNA(VLOOKUP(B161,NOT_SUPPORTED_ARTICLE!B:F,5,FALSE),"")</f>
        <v/>
      </c>
    </row>
    <row r="162" spans="2:4" x14ac:dyDescent="0.25">
      <c r="B162" s="9"/>
      <c r="C162" s="9" t="str">
        <f>_xlfn.IFNA(VLOOKUP(B162,NOT_SUPPORTED_ARTICLE!B:F,4,FALSE),"")</f>
        <v/>
      </c>
      <c r="D162" t="str">
        <f>_xlfn.IFNA(VLOOKUP(B162,NOT_SUPPORTED_ARTICLE!B:F,5,FALSE),"")</f>
        <v/>
      </c>
    </row>
    <row r="163" spans="2:4" x14ac:dyDescent="0.25">
      <c r="B163" s="9"/>
      <c r="C163" s="9" t="str">
        <f>_xlfn.IFNA(VLOOKUP(B163,NOT_SUPPORTED_ARTICLE!B:F,4,FALSE),"")</f>
        <v/>
      </c>
      <c r="D163" t="str">
        <f>_xlfn.IFNA(VLOOKUP(B163,NOT_SUPPORTED_ARTICLE!B:F,5,FALSE),"")</f>
        <v/>
      </c>
    </row>
    <row r="164" spans="2:4" x14ac:dyDescent="0.25">
      <c r="B164" s="9"/>
      <c r="C164" s="9" t="str">
        <f>_xlfn.IFNA(VLOOKUP(B164,NOT_SUPPORTED_ARTICLE!B:F,4,FALSE),"")</f>
        <v/>
      </c>
      <c r="D164" t="str">
        <f>_xlfn.IFNA(VLOOKUP(B164,NOT_SUPPORTED_ARTICLE!B:F,5,FALSE),"")</f>
        <v/>
      </c>
    </row>
    <row r="165" spans="2:4" x14ac:dyDescent="0.25">
      <c r="B165" s="9"/>
      <c r="C165" s="9" t="str">
        <f>_xlfn.IFNA(VLOOKUP(B165,NOT_SUPPORTED_ARTICLE!B:F,4,FALSE),"")</f>
        <v/>
      </c>
      <c r="D165" t="str">
        <f>_xlfn.IFNA(VLOOKUP(B165,NOT_SUPPORTED_ARTICLE!B:F,5,FALSE),"")</f>
        <v/>
      </c>
    </row>
    <row r="166" spans="2:4" x14ac:dyDescent="0.25">
      <c r="B166" s="9"/>
      <c r="C166" s="9" t="str">
        <f>_xlfn.IFNA(VLOOKUP(B166,NOT_SUPPORTED_ARTICLE!B:F,4,FALSE),"")</f>
        <v/>
      </c>
      <c r="D166" t="str">
        <f>_xlfn.IFNA(VLOOKUP(B166,NOT_SUPPORTED_ARTICLE!B:F,5,FALSE),"")</f>
        <v/>
      </c>
    </row>
    <row r="167" spans="2:4" x14ac:dyDescent="0.25">
      <c r="B167" s="9"/>
      <c r="C167" s="9" t="str">
        <f>_xlfn.IFNA(VLOOKUP(B167,NOT_SUPPORTED_ARTICLE!B:F,4,FALSE),"")</f>
        <v/>
      </c>
      <c r="D167" t="str">
        <f>_xlfn.IFNA(VLOOKUP(B167,NOT_SUPPORTED_ARTICLE!B:F,5,FALSE),"")</f>
        <v/>
      </c>
    </row>
    <row r="168" spans="2:4" x14ac:dyDescent="0.25">
      <c r="B168" s="9"/>
      <c r="C168" s="9" t="str">
        <f>_xlfn.IFNA(VLOOKUP(B168,NOT_SUPPORTED_ARTICLE!B:F,4,FALSE),"")</f>
        <v/>
      </c>
      <c r="D168" t="str">
        <f>_xlfn.IFNA(VLOOKUP(B168,NOT_SUPPORTED_ARTICLE!B:F,5,FALSE),"")</f>
        <v/>
      </c>
    </row>
    <row r="169" spans="2:4" x14ac:dyDescent="0.25">
      <c r="B169" s="9"/>
      <c r="C169" s="9" t="str">
        <f>_xlfn.IFNA(VLOOKUP(B169,NOT_SUPPORTED_ARTICLE!B:F,4,FALSE),"")</f>
        <v/>
      </c>
      <c r="D169" t="str">
        <f>_xlfn.IFNA(VLOOKUP(B169,NOT_SUPPORTED_ARTICLE!B:F,5,FALSE),"")</f>
        <v/>
      </c>
    </row>
    <row r="170" spans="2:4" x14ac:dyDescent="0.25">
      <c r="B170" s="9"/>
      <c r="C170" s="9" t="str">
        <f>_xlfn.IFNA(VLOOKUP(B170,NOT_SUPPORTED_ARTICLE!B:F,4,FALSE),"")</f>
        <v/>
      </c>
      <c r="D170" t="str">
        <f>_xlfn.IFNA(VLOOKUP(B170,NOT_SUPPORTED_ARTICLE!B:F,5,FALSE),"")</f>
        <v/>
      </c>
    </row>
    <row r="171" spans="2:4" x14ac:dyDescent="0.25">
      <c r="B171" s="9"/>
      <c r="C171" s="9" t="str">
        <f>_xlfn.IFNA(VLOOKUP(B171,NOT_SUPPORTED_ARTICLE!B:F,4,FALSE),"")</f>
        <v/>
      </c>
      <c r="D171" t="str">
        <f>_xlfn.IFNA(VLOOKUP(B171,NOT_SUPPORTED_ARTICLE!B:F,5,FALSE),"")</f>
        <v/>
      </c>
    </row>
    <row r="172" spans="2:4" x14ac:dyDescent="0.25">
      <c r="B172" s="9"/>
      <c r="C172" s="9" t="str">
        <f>_xlfn.IFNA(VLOOKUP(B172,NOT_SUPPORTED_ARTICLE!B:F,4,FALSE),"")</f>
        <v/>
      </c>
      <c r="D172" t="str">
        <f>_xlfn.IFNA(VLOOKUP(B172,NOT_SUPPORTED_ARTICLE!B:F,5,FALSE),"")</f>
        <v/>
      </c>
    </row>
    <row r="173" spans="2:4" x14ac:dyDescent="0.25">
      <c r="B173" s="9"/>
      <c r="C173" s="9" t="str">
        <f>_xlfn.IFNA(VLOOKUP(B173,NOT_SUPPORTED_ARTICLE!B:F,4,FALSE),"")</f>
        <v/>
      </c>
      <c r="D173" t="str">
        <f>_xlfn.IFNA(VLOOKUP(B173,NOT_SUPPORTED_ARTICLE!B:F,5,FALSE),"")</f>
        <v/>
      </c>
    </row>
    <row r="174" spans="2:4" x14ac:dyDescent="0.25">
      <c r="B174" s="9"/>
      <c r="C174" s="9" t="str">
        <f>_xlfn.IFNA(VLOOKUP(B174,NOT_SUPPORTED_ARTICLE!B:F,4,FALSE),"")</f>
        <v/>
      </c>
      <c r="D174" t="str">
        <f>_xlfn.IFNA(VLOOKUP(B174,NOT_SUPPORTED_ARTICLE!B:F,5,FALSE),"")</f>
        <v/>
      </c>
    </row>
    <row r="175" spans="2:4" x14ac:dyDescent="0.25">
      <c r="B175" s="9"/>
      <c r="C175" s="9" t="str">
        <f>_xlfn.IFNA(VLOOKUP(B175,NOT_SUPPORTED_ARTICLE!B:F,4,FALSE),"")</f>
        <v/>
      </c>
      <c r="D175" t="str">
        <f>_xlfn.IFNA(VLOOKUP(B175,NOT_SUPPORTED_ARTICLE!B:F,5,FALSE),"")</f>
        <v/>
      </c>
    </row>
    <row r="176" spans="2:4" x14ac:dyDescent="0.25">
      <c r="B176" s="9"/>
      <c r="C176" s="9" t="str">
        <f>_xlfn.IFNA(VLOOKUP(B176,NOT_SUPPORTED_ARTICLE!B:F,4,FALSE),"")</f>
        <v/>
      </c>
      <c r="D176" t="str">
        <f>_xlfn.IFNA(VLOOKUP(B176,NOT_SUPPORTED_ARTICLE!B:F,5,FALSE),"")</f>
        <v/>
      </c>
    </row>
    <row r="177" spans="2:4" x14ac:dyDescent="0.25">
      <c r="B177" s="9"/>
      <c r="C177" s="9" t="str">
        <f>_xlfn.IFNA(VLOOKUP(B177,NOT_SUPPORTED_ARTICLE!B:F,4,FALSE),"")</f>
        <v/>
      </c>
      <c r="D177" t="str">
        <f>_xlfn.IFNA(VLOOKUP(B177,NOT_SUPPORTED_ARTICLE!B:F,5,FALSE),"")</f>
        <v/>
      </c>
    </row>
    <row r="178" spans="2:4" x14ac:dyDescent="0.25">
      <c r="B178" s="9"/>
      <c r="C178" s="9" t="str">
        <f>_xlfn.IFNA(VLOOKUP(B178,NOT_SUPPORTED_ARTICLE!B:F,4,FALSE),"")</f>
        <v/>
      </c>
      <c r="D178" t="str">
        <f>_xlfn.IFNA(VLOOKUP(B178,NOT_SUPPORTED_ARTICLE!B:F,5,FALSE),"")</f>
        <v/>
      </c>
    </row>
    <row r="179" spans="2:4" x14ac:dyDescent="0.25">
      <c r="B179" s="9"/>
      <c r="C179" s="9" t="str">
        <f>_xlfn.IFNA(VLOOKUP(B179,NOT_SUPPORTED_ARTICLE!B:F,4,FALSE),"")</f>
        <v/>
      </c>
      <c r="D179" t="str">
        <f>_xlfn.IFNA(VLOOKUP(B179,NOT_SUPPORTED_ARTICLE!B:F,5,FALSE),"")</f>
        <v/>
      </c>
    </row>
    <row r="180" spans="2:4" x14ac:dyDescent="0.25">
      <c r="B180" s="9"/>
      <c r="C180" s="9" t="str">
        <f>_xlfn.IFNA(VLOOKUP(B180,NOT_SUPPORTED_ARTICLE!B:F,4,FALSE),"")</f>
        <v/>
      </c>
      <c r="D180" t="str">
        <f>_xlfn.IFNA(VLOOKUP(B180,NOT_SUPPORTED_ARTICLE!B:F,5,FALSE),"")</f>
        <v/>
      </c>
    </row>
    <row r="181" spans="2:4" x14ac:dyDescent="0.25">
      <c r="B181" s="9"/>
      <c r="C181" s="9" t="str">
        <f>_xlfn.IFNA(VLOOKUP(B181,NOT_SUPPORTED_ARTICLE!B:F,4,FALSE),"")</f>
        <v/>
      </c>
      <c r="D181" t="str">
        <f>_xlfn.IFNA(VLOOKUP(B181,NOT_SUPPORTED_ARTICLE!B:F,5,FALSE),"")</f>
        <v/>
      </c>
    </row>
    <row r="182" spans="2:4" x14ac:dyDescent="0.25">
      <c r="B182" s="9"/>
      <c r="C182" s="9" t="str">
        <f>_xlfn.IFNA(VLOOKUP(B182,NOT_SUPPORTED_ARTICLE!B:F,4,FALSE),"")</f>
        <v/>
      </c>
      <c r="D182" t="str">
        <f>_xlfn.IFNA(VLOOKUP(B182,NOT_SUPPORTED_ARTICLE!B:F,5,FALSE),"")</f>
        <v/>
      </c>
    </row>
    <row r="183" spans="2:4" x14ac:dyDescent="0.25">
      <c r="B183" s="9"/>
      <c r="C183" s="9" t="str">
        <f>_xlfn.IFNA(VLOOKUP(B183,NOT_SUPPORTED_ARTICLE!B:F,4,FALSE),"")</f>
        <v/>
      </c>
      <c r="D183" t="str">
        <f>_xlfn.IFNA(VLOOKUP(B183,NOT_SUPPORTED_ARTICLE!B:F,5,FALSE),"")</f>
        <v/>
      </c>
    </row>
    <row r="184" spans="2:4" x14ac:dyDescent="0.25">
      <c r="B184" s="9"/>
      <c r="C184" s="9" t="str">
        <f>_xlfn.IFNA(VLOOKUP(B184,NOT_SUPPORTED_ARTICLE!B:F,4,FALSE),"")</f>
        <v/>
      </c>
      <c r="D184" t="str">
        <f>_xlfn.IFNA(VLOOKUP(B184,NOT_SUPPORTED_ARTICLE!B:F,5,FALSE),"")</f>
        <v/>
      </c>
    </row>
    <row r="185" spans="2:4" x14ac:dyDescent="0.25">
      <c r="B185" s="9"/>
      <c r="C185" s="9" t="str">
        <f>_xlfn.IFNA(VLOOKUP(B185,NOT_SUPPORTED_ARTICLE!B:F,4,FALSE),"")</f>
        <v/>
      </c>
      <c r="D185" t="str">
        <f>_xlfn.IFNA(VLOOKUP(B185,NOT_SUPPORTED_ARTICLE!B:F,5,FALSE),"")</f>
        <v/>
      </c>
    </row>
    <row r="186" spans="2:4" x14ac:dyDescent="0.25">
      <c r="B186" s="9"/>
      <c r="C186" s="9" t="str">
        <f>_xlfn.IFNA(VLOOKUP(B186,NOT_SUPPORTED_ARTICLE!B:F,4,FALSE),"")</f>
        <v/>
      </c>
      <c r="D186" t="str">
        <f>_xlfn.IFNA(VLOOKUP(B186,NOT_SUPPORTED_ARTICLE!B:F,5,FALSE),"")</f>
        <v/>
      </c>
    </row>
    <row r="187" spans="2:4" x14ac:dyDescent="0.25">
      <c r="B187" s="9"/>
      <c r="C187" s="9" t="str">
        <f>_xlfn.IFNA(VLOOKUP(B187,NOT_SUPPORTED_ARTICLE!B:F,4,FALSE),"")</f>
        <v/>
      </c>
      <c r="D187" t="str">
        <f>_xlfn.IFNA(VLOOKUP(B187,NOT_SUPPORTED_ARTICLE!B:F,5,FALSE),"")</f>
        <v/>
      </c>
    </row>
    <row r="188" spans="2:4" x14ac:dyDescent="0.25">
      <c r="B188" s="9"/>
      <c r="C188" s="9" t="str">
        <f>_xlfn.IFNA(VLOOKUP(B188,NOT_SUPPORTED_ARTICLE!B:F,4,FALSE),"")</f>
        <v/>
      </c>
      <c r="D188" t="str">
        <f>_xlfn.IFNA(VLOOKUP(B188,NOT_SUPPORTED_ARTICLE!B:F,5,FALSE),"")</f>
        <v/>
      </c>
    </row>
    <row r="189" spans="2:4" x14ac:dyDescent="0.25">
      <c r="B189" s="9"/>
      <c r="C189" s="9" t="str">
        <f>_xlfn.IFNA(VLOOKUP(B189,NOT_SUPPORTED_ARTICLE!B:F,4,FALSE),"")</f>
        <v/>
      </c>
      <c r="D189" t="str">
        <f>_xlfn.IFNA(VLOOKUP(B189,NOT_SUPPORTED_ARTICLE!B:F,5,FALSE),"")</f>
        <v/>
      </c>
    </row>
    <row r="190" spans="2:4" x14ac:dyDescent="0.25">
      <c r="B190" s="9"/>
      <c r="C190" s="9" t="str">
        <f>_xlfn.IFNA(VLOOKUP(B190,NOT_SUPPORTED_ARTICLE!B:F,4,FALSE),"")</f>
        <v/>
      </c>
      <c r="D190" t="str">
        <f>_xlfn.IFNA(VLOOKUP(B190,NOT_SUPPORTED_ARTICLE!B:F,5,FALSE),"")</f>
        <v/>
      </c>
    </row>
    <row r="191" spans="2:4" x14ac:dyDescent="0.25">
      <c r="B191" s="9"/>
      <c r="C191" s="9" t="str">
        <f>_xlfn.IFNA(VLOOKUP(B191,NOT_SUPPORTED_ARTICLE!B:F,4,FALSE),"")</f>
        <v/>
      </c>
      <c r="D191" t="str">
        <f>_xlfn.IFNA(VLOOKUP(B191,NOT_SUPPORTED_ARTICLE!B:F,5,FALSE),"")</f>
        <v/>
      </c>
    </row>
    <row r="192" spans="2:4" x14ac:dyDescent="0.25">
      <c r="B192" s="9"/>
      <c r="C192" s="9" t="str">
        <f>_xlfn.IFNA(VLOOKUP(B192,NOT_SUPPORTED_ARTICLE!B:F,4,FALSE),"")</f>
        <v/>
      </c>
      <c r="D192" t="str">
        <f>_xlfn.IFNA(VLOOKUP(B192,NOT_SUPPORTED_ARTICLE!B:F,5,FALSE),"")</f>
        <v/>
      </c>
    </row>
    <row r="193" spans="2:4" x14ac:dyDescent="0.25">
      <c r="B193" s="9"/>
      <c r="C193" s="9" t="str">
        <f>_xlfn.IFNA(VLOOKUP(B193,NOT_SUPPORTED_ARTICLE!B:F,4,FALSE),"")</f>
        <v/>
      </c>
      <c r="D193" t="str">
        <f>_xlfn.IFNA(VLOOKUP(B193,NOT_SUPPORTED_ARTICLE!B:F,5,FALSE),"")</f>
        <v/>
      </c>
    </row>
    <row r="194" spans="2:4" x14ac:dyDescent="0.25">
      <c r="B194" s="9"/>
      <c r="C194" s="9" t="str">
        <f>_xlfn.IFNA(VLOOKUP(B194,NOT_SUPPORTED_ARTICLE!B:F,4,FALSE),"")</f>
        <v/>
      </c>
      <c r="D194" t="str">
        <f>_xlfn.IFNA(VLOOKUP(B194,NOT_SUPPORTED_ARTICLE!B:F,5,FALSE),"")</f>
        <v/>
      </c>
    </row>
    <row r="195" spans="2:4" x14ac:dyDescent="0.25">
      <c r="B195" s="9"/>
      <c r="C195" s="9" t="str">
        <f>_xlfn.IFNA(VLOOKUP(B195,NOT_SUPPORTED_ARTICLE!B:F,4,FALSE),"")</f>
        <v/>
      </c>
      <c r="D195" t="str">
        <f>_xlfn.IFNA(VLOOKUP(B195,NOT_SUPPORTED_ARTICLE!B:F,5,FALSE),"")</f>
        <v/>
      </c>
    </row>
    <row r="196" spans="2:4" x14ac:dyDescent="0.25">
      <c r="B196" s="9"/>
      <c r="C196" s="9" t="str">
        <f>_xlfn.IFNA(VLOOKUP(B196,NOT_SUPPORTED_ARTICLE!B:F,4,FALSE),"")</f>
        <v/>
      </c>
      <c r="D196" t="str">
        <f>_xlfn.IFNA(VLOOKUP(B196,NOT_SUPPORTED_ARTICLE!B:F,5,FALSE),"")</f>
        <v/>
      </c>
    </row>
    <row r="197" spans="2:4" x14ac:dyDescent="0.25">
      <c r="B197" s="9"/>
      <c r="C197" s="9" t="str">
        <f>_xlfn.IFNA(VLOOKUP(B197,NOT_SUPPORTED_ARTICLE!B:F,4,FALSE),"")</f>
        <v/>
      </c>
      <c r="D197" t="str">
        <f>_xlfn.IFNA(VLOOKUP(B197,NOT_SUPPORTED_ARTICLE!B:F,5,FALSE),"")</f>
        <v/>
      </c>
    </row>
    <row r="198" spans="2:4" x14ac:dyDescent="0.25">
      <c r="B198" s="9"/>
      <c r="C198" s="9" t="str">
        <f>_xlfn.IFNA(VLOOKUP(B198,NOT_SUPPORTED_ARTICLE!B:F,4,FALSE),"")</f>
        <v/>
      </c>
      <c r="D198" t="str">
        <f>_xlfn.IFNA(VLOOKUP(B198,NOT_SUPPORTED_ARTICLE!B:F,5,FALSE),"")</f>
        <v/>
      </c>
    </row>
    <row r="199" spans="2:4" x14ac:dyDescent="0.25">
      <c r="B199" s="9"/>
      <c r="C199" s="9" t="str">
        <f>_xlfn.IFNA(VLOOKUP(B199,NOT_SUPPORTED_ARTICLE!B:F,4,FALSE),"")</f>
        <v/>
      </c>
      <c r="D199" t="str">
        <f>_xlfn.IFNA(VLOOKUP(B199,NOT_SUPPORTED_ARTICLE!B:F,5,FALSE),"")</f>
        <v/>
      </c>
    </row>
    <row r="200" spans="2:4" x14ac:dyDescent="0.25">
      <c r="B200" s="9"/>
      <c r="C200" s="9" t="str">
        <f>_xlfn.IFNA(VLOOKUP(B200,NOT_SUPPORTED_ARTICLE!B:F,4,FALSE),"")</f>
        <v/>
      </c>
      <c r="D200" t="str">
        <f>_xlfn.IFNA(VLOOKUP(B200,NOT_SUPPORTED_ARTICLE!B:F,5,FALSE),"")</f>
        <v/>
      </c>
    </row>
    <row r="201" spans="2:4" x14ac:dyDescent="0.25">
      <c r="B201" s="9"/>
      <c r="C201" s="9" t="str">
        <f>_xlfn.IFNA(VLOOKUP(B201,NOT_SUPPORTED_ARTICLE!B:F,4,FALSE),"")</f>
        <v/>
      </c>
      <c r="D201" t="str">
        <f>_xlfn.IFNA(VLOOKUP(B201,NOT_SUPPORTED_ARTICLE!B:F,5,FALSE),"")</f>
        <v/>
      </c>
    </row>
    <row r="202" spans="2:4" x14ac:dyDescent="0.25">
      <c r="B202" s="9"/>
      <c r="C202" s="9" t="str">
        <f>_xlfn.IFNA(VLOOKUP(B202,NOT_SUPPORTED_ARTICLE!B:F,4,FALSE),"")</f>
        <v/>
      </c>
      <c r="D202" t="str">
        <f>_xlfn.IFNA(VLOOKUP(B202,NOT_SUPPORTED_ARTICLE!B:F,5,FALSE),"")</f>
        <v/>
      </c>
    </row>
    <row r="203" spans="2:4" x14ac:dyDescent="0.25">
      <c r="B203" s="9"/>
      <c r="C203" s="9" t="str">
        <f>_xlfn.IFNA(VLOOKUP(B203,NOT_SUPPORTED_ARTICLE!B:F,4,FALSE),"")</f>
        <v/>
      </c>
      <c r="D203" t="str">
        <f>_xlfn.IFNA(VLOOKUP(B203,NOT_SUPPORTED_ARTICLE!B:F,5,FALSE),"")</f>
        <v/>
      </c>
    </row>
    <row r="204" spans="2:4" x14ac:dyDescent="0.25">
      <c r="B204" s="9"/>
      <c r="C204" s="9" t="str">
        <f>_xlfn.IFNA(VLOOKUP(B204,NOT_SUPPORTED_ARTICLE!B:F,4,FALSE),"")</f>
        <v/>
      </c>
      <c r="D204" t="str">
        <f>_xlfn.IFNA(VLOOKUP(B204,NOT_SUPPORTED_ARTICLE!B:F,5,FALSE),"")</f>
        <v/>
      </c>
    </row>
    <row r="205" spans="2:4" x14ac:dyDescent="0.25">
      <c r="B205" s="9"/>
      <c r="C205" s="9" t="str">
        <f>_xlfn.IFNA(VLOOKUP(B205,NOT_SUPPORTED_ARTICLE!B:F,4,FALSE),"")</f>
        <v/>
      </c>
      <c r="D205" t="str">
        <f>_xlfn.IFNA(VLOOKUP(B205,NOT_SUPPORTED_ARTICLE!B:F,5,FALSE),"")</f>
        <v/>
      </c>
    </row>
    <row r="206" spans="2:4" x14ac:dyDescent="0.25">
      <c r="B206" s="9"/>
      <c r="C206" s="9" t="str">
        <f>_xlfn.IFNA(VLOOKUP(B206,NOT_SUPPORTED_ARTICLE!B:F,4,FALSE),"")</f>
        <v/>
      </c>
      <c r="D206" t="str">
        <f>_xlfn.IFNA(VLOOKUP(B206,NOT_SUPPORTED_ARTICLE!B:F,5,FALSE),"")</f>
        <v/>
      </c>
    </row>
    <row r="207" spans="2:4" x14ac:dyDescent="0.25">
      <c r="B207" s="9"/>
      <c r="C207" s="9" t="str">
        <f>_xlfn.IFNA(VLOOKUP(B207,NOT_SUPPORTED_ARTICLE!B:F,4,FALSE),"")</f>
        <v/>
      </c>
      <c r="D207" t="str">
        <f>_xlfn.IFNA(VLOOKUP(B207,NOT_SUPPORTED_ARTICLE!B:F,5,FALSE),"")</f>
        <v/>
      </c>
    </row>
    <row r="208" spans="2:4" x14ac:dyDescent="0.25">
      <c r="B208" s="9"/>
      <c r="C208" s="9" t="str">
        <f>_xlfn.IFNA(VLOOKUP(B208,NOT_SUPPORTED_ARTICLE!B:F,4,FALSE),"")</f>
        <v/>
      </c>
      <c r="D208" t="str">
        <f>_xlfn.IFNA(VLOOKUP(B208,NOT_SUPPORTED_ARTICLE!B:F,5,FALSE),"")</f>
        <v/>
      </c>
    </row>
    <row r="209" spans="2:4" x14ac:dyDescent="0.25">
      <c r="B209" s="9"/>
      <c r="C209" s="9" t="str">
        <f>_xlfn.IFNA(VLOOKUP(B209,NOT_SUPPORTED_ARTICLE!B:F,4,FALSE),"")</f>
        <v/>
      </c>
      <c r="D209" t="str">
        <f>_xlfn.IFNA(VLOOKUP(B209,NOT_SUPPORTED_ARTICLE!B:F,5,FALSE),"")</f>
        <v/>
      </c>
    </row>
    <row r="210" spans="2:4" x14ac:dyDescent="0.25">
      <c r="B210" s="9"/>
      <c r="C210" s="9" t="str">
        <f>_xlfn.IFNA(VLOOKUP(B210,NOT_SUPPORTED_ARTICLE!B:F,4,FALSE),"")</f>
        <v/>
      </c>
      <c r="D210" t="str">
        <f>_xlfn.IFNA(VLOOKUP(B210,NOT_SUPPORTED_ARTICLE!B:F,5,FALSE),"")</f>
        <v/>
      </c>
    </row>
    <row r="211" spans="2:4" x14ac:dyDescent="0.25">
      <c r="B211" s="9"/>
      <c r="C211" s="9" t="str">
        <f>_xlfn.IFNA(VLOOKUP(B211,NOT_SUPPORTED_ARTICLE!B:F,4,FALSE),"")</f>
        <v/>
      </c>
      <c r="D211" t="str">
        <f>_xlfn.IFNA(VLOOKUP(B211,NOT_SUPPORTED_ARTICLE!B:F,5,FALSE),"")</f>
        <v/>
      </c>
    </row>
    <row r="212" spans="2:4" x14ac:dyDescent="0.25">
      <c r="B212" s="9"/>
      <c r="C212" s="9" t="str">
        <f>_xlfn.IFNA(VLOOKUP(B212,NOT_SUPPORTED_ARTICLE!B:F,4,FALSE),"")</f>
        <v/>
      </c>
      <c r="D212" t="str">
        <f>_xlfn.IFNA(VLOOKUP(B212,NOT_SUPPORTED_ARTICLE!B:F,5,FALSE),"")</f>
        <v/>
      </c>
    </row>
    <row r="213" spans="2:4" x14ac:dyDescent="0.25">
      <c r="B213" s="9"/>
      <c r="C213" s="9" t="str">
        <f>_xlfn.IFNA(VLOOKUP(B213,NOT_SUPPORTED_ARTICLE!B:F,4,FALSE),"")</f>
        <v/>
      </c>
      <c r="D213" t="str">
        <f>_xlfn.IFNA(VLOOKUP(B213,NOT_SUPPORTED_ARTICLE!B:F,5,FALSE),"")</f>
        <v/>
      </c>
    </row>
    <row r="214" spans="2:4" x14ac:dyDescent="0.25">
      <c r="B214" s="9"/>
      <c r="C214" s="9" t="str">
        <f>_xlfn.IFNA(VLOOKUP(B214,NOT_SUPPORTED_ARTICLE!B:F,4,FALSE),"")</f>
        <v/>
      </c>
      <c r="D214" t="str">
        <f>_xlfn.IFNA(VLOOKUP(B214,NOT_SUPPORTED_ARTICLE!B:F,5,FALSE),"")</f>
        <v/>
      </c>
    </row>
    <row r="215" spans="2:4" x14ac:dyDescent="0.25">
      <c r="B215" s="9"/>
      <c r="C215" s="9" t="str">
        <f>_xlfn.IFNA(VLOOKUP(B215,NOT_SUPPORTED_ARTICLE!B:F,4,FALSE),"")</f>
        <v/>
      </c>
      <c r="D215" t="str">
        <f>_xlfn.IFNA(VLOOKUP(B215,NOT_SUPPORTED_ARTICLE!B:F,5,FALSE),"")</f>
        <v/>
      </c>
    </row>
    <row r="216" spans="2:4" x14ac:dyDescent="0.25">
      <c r="B216" s="9"/>
      <c r="C216" s="9" t="str">
        <f>_xlfn.IFNA(VLOOKUP(B216,NOT_SUPPORTED_ARTICLE!B:F,4,FALSE),"")</f>
        <v/>
      </c>
      <c r="D216" t="str">
        <f>_xlfn.IFNA(VLOOKUP(B216,NOT_SUPPORTED_ARTICLE!B:F,5,FALSE),"")</f>
        <v/>
      </c>
    </row>
    <row r="217" spans="2:4" x14ac:dyDescent="0.25">
      <c r="B217" s="9"/>
      <c r="C217" s="9" t="str">
        <f>_xlfn.IFNA(VLOOKUP(B217,NOT_SUPPORTED_ARTICLE!B:F,4,FALSE),"")</f>
        <v/>
      </c>
      <c r="D217" t="str">
        <f>_xlfn.IFNA(VLOOKUP(B217,NOT_SUPPORTED_ARTICLE!B:F,5,FALSE),"")</f>
        <v/>
      </c>
    </row>
    <row r="218" spans="2:4" x14ac:dyDescent="0.25">
      <c r="B218" s="9"/>
      <c r="C218" s="9" t="str">
        <f>_xlfn.IFNA(VLOOKUP(B218,NOT_SUPPORTED_ARTICLE!B:F,4,FALSE),"")</f>
        <v/>
      </c>
      <c r="D218" t="str">
        <f>_xlfn.IFNA(VLOOKUP(B218,NOT_SUPPORTED_ARTICLE!B:F,5,FALSE),"")</f>
        <v/>
      </c>
    </row>
    <row r="219" spans="2:4" x14ac:dyDescent="0.25">
      <c r="B219" s="9"/>
      <c r="C219" s="9" t="str">
        <f>_xlfn.IFNA(VLOOKUP(B219,NOT_SUPPORTED_ARTICLE!B:F,4,FALSE),"")</f>
        <v/>
      </c>
      <c r="D219" t="str">
        <f>_xlfn.IFNA(VLOOKUP(B219,NOT_SUPPORTED_ARTICLE!B:F,5,FALSE),"")</f>
        <v/>
      </c>
    </row>
    <row r="220" spans="2:4" x14ac:dyDescent="0.25">
      <c r="B220" s="9"/>
      <c r="C220" s="9" t="str">
        <f>_xlfn.IFNA(VLOOKUP(B220,NOT_SUPPORTED_ARTICLE!B:F,4,FALSE),"")</f>
        <v/>
      </c>
      <c r="D220" t="str">
        <f>_xlfn.IFNA(VLOOKUP(B220,NOT_SUPPORTED_ARTICLE!B:F,5,FALSE),"")</f>
        <v/>
      </c>
    </row>
    <row r="221" spans="2:4" x14ac:dyDescent="0.25">
      <c r="B221" s="9"/>
      <c r="C221" s="9" t="str">
        <f>_xlfn.IFNA(VLOOKUP(B221,NOT_SUPPORTED_ARTICLE!B:F,4,FALSE),"")</f>
        <v/>
      </c>
      <c r="D221" t="str">
        <f>_xlfn.IFNA(VLOOKUP(B221,NOT_SUPPORTED_ARTICLE!B:F,5,FALSE),"")</f>
        <v/>
      </c>
    </row>
    <row r="222" spans="2:4" x14ac:dyDescent="0.25">
      <c r="B222" s="9"/>
      <c r="C222" s="9" t="str">
        <f>_xlfn.IFNA(VLOOKUP(B222,NOT_SUPPORTED_ARTICLE!B:F,4,FALSE),"")</f>
        <v/>
      </c>
      <c r="D222" t="str">
        <f>_xlfn.IFNA(VLOOKUP(B222,NOT_SUPPORTED_ARTICLE!B:F,5,FALSE),"")</f>
        <v/>
      </c>
    </row>
    <row r="223" spans="2:4" x14ac:dyDescent="0.25">
      <c r="B223" s="9"/>
      <c r="C223" s="9" t="str">
        <f>_xlfn.IFNA(VLOOKUP(B223,NOT_SUPPORTED_ARTICLE!B:F,4,FALSE),"")</f>
        <v/>
      </c>
      <c r="D223" t="str">
        <f>_xlfn.IFNA(VLOOKUP(B223,NOT_SUPPORTED_ARTICLE!B:F,5,FALSE),"")</f>
        <v/>
      </c>
    </row>
    <row r="224" spans="2:4" x14ac:dyDescent="0.25">
      <c r="B224" s="9"/>
      <c r="C224" s="9" t="str">
        <f>_xlfn.IFNA(VLOOKUP(B224,NOT_SUPPORTED_ARTICLE!B:F,4,FALSE),"")</f>
        <v/>
      </c>
      <c r="D224" t="str">
        <f>_xlfn.IFNA(VLOOKUP(B224,NOT_SUPPORTED_ARTICLE!B:F,5,FALSE),"")</f>
        <v/>
      </c>
    </row>
    <row r="225" spans="2:4" x14ac:dyDescent="0.25">
      <c r="B225" s="9"/>
      <c r="C225" s="9" t="str">
        <f>_xlfn.IFNA(VLOOKUP(B225,NOT_SUPPORTED_ARTICLE!B:F,4,FALSE),"")</f>
        <v/>
      </c>
      <c r="D225" t="str">
        <f>_xlfn.IFNA(VLOOKUP(B225,NOT_SUPPORTED_ARTICLE!B:F,5,FALSE),"")</f>
        <v/>
      </c>
    </row>
    <row r="226" spans="2:4" x14ac:dyDescent="0.25">
      <c r="B226" s="9"/>
      <c r="C226" s="9" t="str">
        <f>_xlfn.IFNA(VLOOKUP(B226,NOT_SUPPORTED_ARTICLE!B:F,4,FALSE),"")</f>
        <v/>
      </c>
      <c r="D226" t="str">
        <f>_xlfn.IFNA(VLOOKUP(B226,NOT_SUPPORTED_ARTICLE!B:F,5,FALSE),"")</f>
        <v/>
      </c>
    </row>
    <row r="227" spans="2:4" x14ac:dyDescent="0.25">
      <c r="B227" s="9"/>
      <c r="C227" s="9" t="str">
        <f>_xlfn.IFNA(VLOOKUP(B227,NOT_SUPPORTED_ARTICLE!B:F,4,FALSE),"")</f>
        <v/>
      </c>
      <c r="D227" t="str">
        <f>_xlfn.IFNA(VLOOKUP(B227,NOT_SUPPORTED_ARTICLE!B:F,5,FALSE),"")</f>
        <v/>
      </c>
    </row>
    <row r="228" spans="2:4" x14ac:dyDescent="0.25">
      <c r="B228" s="9"/>
      <c r="C228" s="9" t="str">
        <f>_xlfn.IFNA(VLOOKUP(B228,NOT_SUPPORTED_ARTICLE!B:F,4,FALSE),"")</f>
        <v/>
      </c>
      <c r="D228" t="str">
        <f>_xlfn.IFNA(VLOOKUP(B228,NOT_SUPPORTED_ARTICLE!B:F,5,FALSE),"")</f>
        <v/>
      </c>
    </row>
    <row r="229" spans="2:4" x14ac:dyDescent="0.25">
      <c r="B229" s="9"/>
      <c r="C229" s="9" t="str">
        <f>_xlfn.IFNA(VLOOKUP(B229,NOT_SUPPORTED_ARTICLE!B:F,4,FALSE),"")</f>
        <v/>
      </c>
      <c r="D229" t="str">
        <f>_xlfn.IFNA(VLOOKUP(B229,NOT_SUPPORTED_ARTICLE!B:F,5,FALSE),"")</f>
        <v/>
      </c>
    </row>
    <row r="230" spans="2:4" x14ac:dyDescent="0.25">
      <c r="B230" s="9"/>
      <c r="C230" s="9" t="str">
        <f>_xlfn.IFNA(VLOOKUP(B230,NOT_SUPPORTED_ARTICLE!B:F,4,FALSE),"")</f>
        <v/>
      </c>
      <c r="D230" t="str">
        <f>_xlfn.IFNA(VLOOKUP(B230,NOT_SUPPORTED_ARTICLE!B:F,5,FALSE),"")</f>
        <v/>
      </c>
    </row>
    <row r="231" spans="2:4" x14ac:dyDescent="0.25">
      <c r="B231" s="9"/>
      <c r="C231" s="9" t="str">
        <f>_xlfn.IFNA(VLOOKUP(B231,NOT_SUPPORTED_ARTICLE!B:F,4,FALSE),"")</f>
        <v/>
      </c>
      <c r="D231" t="str">
        <f>_xlfn.IFNA(VLOOKUP(B231,NOT_SUPPORTED_ARTICLE!B:F,5,FALSE),"")</f>
        <v/>
      </c>
    </row>
    <row r="232" spans="2:4" x14ac:dyDescent="0.25">
      <c r="B232" s="9"/>
      <c r="C232" s="9" t="str">
        <f>_xlfn.IFNA(VLOOKUP(B232,NOT_SUPPORTED_ARTICLE!B:F,4,FALSE),"")</f>
        <v/>
      </c>
      <c r="D232" t="str">
        <f>_xlfn.IFNA(VLOOKUP(B232,NOT_SUPPORTED_ARTICLE!B:F,5,FALSE),"")</f>
        <v/>
      </c>
    </row>
    <row r="233" spans="2:4" x14ac:dyDescent="0.25">
      <c r="B233" s="9"/>
      <c r="C233" s="9" t="str">
        <f>_xlfn.IFNA(VLOOKUP(B233,NOT_SUPPORTED_ARTICLE!B:F,4,FALSE),"")</f>
        <v/>
      </c>
      <c r="D233" t="str">
        <f>_xlfn.IFNA(VLOOKUP(B233,NOT_SUPPORTED_ARTICLE!B:F,5,FALSE),"")</f>
        <v/>
      </c>
    </row>
    <row r="234" spans="2:4" x14ac:dyDescent="0.25">
      <c r="B234" s="9"/>
      <c r="C234" s="9" t="str">
        <f>_xlfn.IFNA(VLOOKUP(B234,NOT_SUPPORTED_ARTICLE!B:F,4,FALSE),"")</f>
        <v/>
      </c>
      <c r="D234" t="str">
        <f>_xlfn.IFNA(VLOOKUP(B234,NOT_SUPPORTED_ARTICLE!B:F,5,FALSE),"")</f>
        <v/>
      </c>
    </row>
    <row r="235" spans="2:4" x14ac:dyDescent="0.25">
      <c r="B235" s="9"/>
      <c r="C235" s="9" t="str">
        <f>_xlfn.IFNA(VLOOKUP(B235,NOT_SUPPORTED_ARTICLE!B:F,4,FALSE),"")</f>
        <v/>
      </c>
      <c r="D235" t="str">
        <f>_xlfn.IFNA(VLOOKUP(B235,NOT_SUPPORTED_ARTICLE!B:F,5,FALSE),"")</f>
        <v/>
      </c>
    </row>
    <row r="236" spans="2:4" x14ac:dyDescent="0.25">
      <c r="B236" s="9"/>
      <c r="C236" s="9" t="str">
        <f>_xlfn.IFNA(VLOOKUP(B236,NOT_SUPPORTED_ARTICLE!B:F,4,FALSE),"")</f>
        <v/>
      </c>
      <c r="D236" t="str">
        <f>_xlfn.IFNA(VLOOKUP(B236,NOT_SUPPORTED_ARTICLE!B:F,5,FALSE),"")</f>
        <v/>
      </c>
    </row>
    <row r="237" spans="2:4" x14ac:dyDescent="0.25">
      <c r="B237" s="9"/>
      <c r="C237" s="9" t="str">
        <f>_xlfn.IFNA(VLOOKUP(B237,NOT_SUPPORTED_ARTICLE!B:F,4,FALSE),"")</f>
        <v/>
      </c>
      <c r="D237" t="str">
        <f>_xlfn.IFNA(VLOOKUP(B237,NOT_SUPPORTED_ARTICLE!B:F,5,FALSE),"")</f>
        <v/>
      </c>
    </row>
    <row r="238" spans="2:4" x14ac:dyDescent="0.25">
      <c r="B238" s="9"/>
      <c r="C238" s="9" t="str">
        <f>_xlfn.IFNA(VLOOKUP(B238,NOT_SUPPORTED_ARTICLE!B:F,4,FALSE),"")</f>
        <v/>
      </c>
      <c r="D238" t="str">
        <f>_xlfn.IFNA(VLOOKUP(B238,NOT_SUPPORTED_ARTICLE!B:F,5,FALSE),"")</f>
        <v/>
      </c>
    </row>
    <row r="239" spans="2:4" x14ac:dyDescent="0.25">
      <c r="B239" s="9"/>
      <c r="C239" s="9" t="str">
        <f>_xlfn.IFNA(VLOOKUP(B239,NOT_SUPPORTED_ARTICLE!B:F,4,FALSE),"")</f>
        <v/>
      </c>
      <c r="D239" t="str">
        <f>_xlfn.IFNA(VLOOKUP(B239,NOT_SUPPORTED_ARTICLE!B:F,5,FALSE),"")</f>
        <v/>
      </c>
    </row>
    <row r="240" spans="2:4" x14ac:dyDescent="0.25">
      <c r="B240" s="9"/>
      <c r="C240" s="9" t="str">
        <f>_xlfn.IFNA(VLOOKUP(B240,NOT_SUPPORTED_ARTICLE!B:F,4,FALSE),"")</f>
        <v/>
      </c>
      <c r="D240" t="str">
        <f>_xlfn.IFNA(VLOOKUP(B240,NOT_SUPPORTED_ARTICLE!B:F,5,FALSE),"")</f>
        <v/>
      </c>
    </row>
    <row r="241" spans="2:4" x14ac:dyDescent="0.25">
      <c r="B241" s="9"/>
      <c r="C241" s="9" t="str">
        <f>_xlfn.IFNA(VLOOKUP(B241,NOT_SUPPORTED_ARTICLE!B:F,4,FALSE),"")</f>
        <v/>
      </c>
      <c r="D241" t="str">
        <f>_xlfn.IFNA(VLOOKUP(B241,NOT_SUPPORTED_ARTICLE!B:F,5,FALSE),"")</f>
        <v/>
      </c>
    </row>
    <row r="242" spans="2:4" x14ac:dyDescent="0.25">
      <c r="B242" s="9"/>
      <c r="C242" s="9" t="str">
        <f>_xlfn.IFNA(VLOOKUP(B242,NOT_SUPPORTED_ARTICLE!B:F,4,FALSE),"")</f>
        <v/>
      </c>
      <c r="D242" t="str">
        <f>_xlfn.IFNA(VLOOKUP(B242,NOT_SUPPORTED_ARTICLE!B:F,5,FALSE),"")</f>
        <v/>
      </c>
    </row>
    <row r="243" spans="2:4" x14ac:dyDescent="0.25">
      <c r="B243" s="9"/>
      <c r="C243" s="9" t="str">
        <f>_xlfn.IFNA(VLOOKUP(B243,NOT_SUPPORTED_ARTICLE!B:F,4,FALSE),"")</f>
        <v/>
      </c>
      <c r="D243" t="str">
        <f>_xlfn.IFNA(VLOOKUP(B243,NOT_SUPPORTED_ARTICLE!B:F,5,FALSE),"")</f>
        <v/>
      </c>
    </row>
    <row r="244" spans="2:4" x14ac:dyDescent="0.25">
      <c r="B244" s="9"/>
      <c r="C244" s="9" t="str">
        <f>_xlfn.IFNA(VLOOKUP(B244,NOT_SUPPORTED_ARTICLE!B:F,4,FALSE),"")</f>
        <v/>
      </c>
      <c r="D244" t="str">
        <f>_xlfn.IFNA(VLOOKUP(B244,NOT_SUPPORTED_ARTICLE!B:F,5,FALSE),"")</f>
        <v/>
      </c>
    </row>
    <row r="245" spans="2:4" x14ac:dyDescent="0.25">
      <c r="B245" s="9"/>
      <c r="C245" s="9" t="str">
        <f>_xlfn.IFNA(VLOOKUP(B245,NOT_SUPPORTED_ARTICLE!B:F,4,FALSE),"")</f>
        <v/>
      </c>
      <c r="D245" t="str">
        <f>_xlfn.IFNA(VLOOKUP(B245,NOT_SUPPORTED_ARTICLE!B:F,5,FALSE),"")</f>
        <v/>
      </c>
    </row>
    <row r="246" spans="2:4" x14ac:dyDescent="0.25">
      <c r="B246" s="9"/>
      <c r="C246" s="9" t="str">
        <f>_xlfn.IFNA(VLOOKUP(B246,NOT_SUPPORTED_ARTICLE!B:F,4,FALSE),"")</f>
        <v/>
      </c>
      <c r="D246" t="str">
        <f>_xlfn.IFNA(VLOOKUP(B246,NOT_SUPPORTED_ARTICLE!B:F,5,FALSE),"")</f>
        <v/>
      </c>
    </row>
    <row r="247" spans="2:4" x14ac:dyDescent="0.25">
      <c r="B247" s="9"/>
      <c r="C247" s="9" t="str">
        <f>_xlfn.IFNA(VLOOKUP(B247,NOT_SUPPORTED_ARTICLE!B:F,4,FALSE),"")</f>
        <v/>
      </c>
      <c r="D247" t="str">
        <f>_xlfn.IFNA(VLOOKUP(B247,NOT_SUPPORTED_ARTICLE!B:F,5,FALSE),"")</f>
        <v/>
      </c>
    </row>
    <row r="248" spans="2:4" x14ac:dyDescent="0.25">
      <c r="B248" s="9"/>
      <c r="C248" s="9" t="str">
        <f>_xlfn.IFNA(VLOOKUP(B248,NOT_SUPPORTED_ARTICLE!B:F,4,FALSE),"")</f>
        <v/>
      </c>
      <c r="D248" t="str">
        <f>_xlfn.IFNA(VLOOKUP(B248,NOT_SUPPORTED_ARTICLE!B:F,5,FALSE),"")</f>
        <v/>
      </c>
    </row>
    <row r="249" spans="2:4" x14ac:dyDescent="0.25">
      <c r="B249" s="9"/>
      <c r="C249" s="9" t="str">
        <f>_xlfn.IFNA(VLOOKUP(B249,NOT_SUPPORTED_ARTICLE!B:F,4,FALSE),"")</f>
        <v/>
      </c>
      <c r="D249" t="str">
        <f>_xlfn.IFNA(VLOOKUP(B249,NOT_SUPPORTED_ARTICLE!B:F,5,FALSE),"")</f>
        <v/>
      </c>
    </row>
    <row r="250" spans="2:4" x14ac:dyDescent="0.25">
      <c r="B250" s="9"/>
      <c r="C250" s="9" t="str">
        <f>_xlfn.IFNA(VLOOKUP(B250,NOT_SUPPORTED_ARTICLE!B:F,4,FALSE),"")</f>
        <v/>
      </c>
      <c r="D250" t="str">
        <f>_xlfn.IFNA(VLOOKUP(B250,NOT_SUPPORTED_ARTICLE!B:F,5,FALSE),"")</f>
        <v/>
      </c>
    </row>
    <row r="251" spans="2:4" x14ac:dyDescent="0.25">
      <c r="B251" s="9"/>
      <c r="C251" s="9" t="str">
        <f>_xlfn.IFNA(VLOOKUP(B251,NOT_SUPPORTED_ARTICLE!B:F,4,FALSE),"")</f>
        <v/>
      </c>
      <c r="D251" t="str">
        <f>_xlfn.IFNA(VLOOKUP(B251,NOT_SUPPORTED_ARTICLE!B:F,5,FALSE),"")</f>
        <v/>
      </c>
    </row>
    <row r="252" spans="2:4" x14ac:dyDescent="0.25">
      <c r="B252" s="9"/>
      <c r="C252" s="9" t="str">
        <f>_xlfn.IFNA(VLOOKUP(B252,NOT_SUPPORTED_ARTICLE!B:F,4,FALSE),"")</f>
        <v/>
      </c>
      <c r="D252" t="str">
        <f>_xlfn.IFNA(VLOOKUP(B252,NOT_SUPPORTED_ARTICLE!B:F,5,FALSE),"")</f>
        <v/>
      </c>
    </row>
    <row r="253" spans="2:4" x14ac:dyDescent="0.25">
      <c r="B253" s="9"/>
      <c r="C253" s="9" t="str">
        <f>_xlfn.IFNA(VLOOKUP(B253,NOT_SUPPORTED_ARTICLE!B:F,4,FALSE),"")</f>
        <v/>
      </c>
      <c r="D253" t="str">
        <f>_xlfn.IFNA(VLOOKUP(B253,NOT_SUPPORTED_ARTICLE!B:F,5,FALSE),"")</f>
        <v/>
      </c>
    </row>
    <row r="254" spans="2:4" x14ac:dyDescent="0.25">
      <c r="B254" s="9"/>
      <c r="C254" s="9" t="str">
        <f>_xlfn.IFNA(VLOOKUP(B254,NOT_SUPPORTED_ARTICLE!B:F,4,FALSE),"")</f>
        <v/>
      </c>
      <c r="D254" t="str">
        <f>_xlfn.IFNA(VLOOKUP(B254,NOT_SUPPORTED_ARTICLE!B:F,5,FALSE),"")</f>
        <v/>
      </c>
    </row>
    <row r="255" spans="2:4" x14ac:dyDescent="0.25">
      <c r="B255" s="9"/>
      <c r="C255" s="9" t="str">
        <f>_xlfn.IFNA(VLOOKUP(B255,NOT_SUPPORTED_ARTICLE!B:F,4,FALSE),"")</f>
        <v/>
      </c>
      <c r="D255" t="str">
        <f>_xlfn.IFNA(VLOOKUP(B255,NOT_SUPPORTED_ARTICLE!B:F,5,FALSE),"")</f>
        <v/>
      </c>
    </row>
    <row r="256" spans="2:4" x14ac:dyDescent="0.25">
      <c r="B256" s="9"/>
      <c r="C256" s="9" t="str">
        <f>_xlfn.IFNA(VLOOKUP(B256,NOT_SUPPORTED_ARTICLE!B:F,4,FALSE),"")</f>
        <v/>
      </c>
      <c r="D256" t="str">
        <f>_xlfn.IFNA(VLOOKUP(B256,NOT_SUPPORTED_ARTICLE!B:F,5,FALSE),"")</f>
        <v/>
      </c>
    </row>
    <row r="257" spans="2:4" x14ac:dyDescent="0.25">
      <c r="B257" s="9"/>
      <c r="C257" s="9" t="str">
        <f>_xlfn.IFNA(VLOOKUP(B257,NOT_SUPPORTED_ARTICLE!B:F,4,FALSE),"")</f>
        <v/>
      </c>
      <c r="D257" t="str">
        <f>_xlfn.IFNA(VLOOKUP(B257,NOT_SUPPORTED_ARTICLE!B:F,5,FALSE),"")</f>
        <v/>
      </c>
    </row>
    <row r="258" spans="2:4" x14ac:dyDescent="0.25">
      <c r="B258" s="9"/>
      <c r="C258" s="9" t="str">
        <f>_xlfn.IFNA(VLOOKUP(B258,NOT_SUPPORTED_ARTICLE!B:F,4,FALSE),"")</f>
        <v/>
      </c>
      <c r="D258" t="str">
        <f>_xlfn.IFNA(VLOOKUP(B258,NOT_SUPPORTED_ARTICLE!B:F,5,FALSE),"")</f>
        <v/>
      </c>
    </row>
    <row r="259" spans="2:4" x14ac:dyDescent="0.25">
      <c r="B259" s="9"/>
      <c r="C259" s="9" t="str">
        <f>_xlfn.IFNA(VLOOKUP(B259,NOT_SUPPORTED_ARTICLE!B:F,4,FALSE),"")</f>
        <v/>
      </c>
      <c r="D259" t="str">
        <f>_xlfn.IFNA(VLOOKUP(B259,NOT_SUPPORTED_ARTICLE!B:F,5,FALSE),"")</f>
        <v/>
      </c>
    </row>
    <row r="260" spans="2:4" x14ac:dyDescent="0.25">
      <c r="B260" s="9"/>
      <c r="C260" s="9" t="str">
        <f>_xlfn.IFNA(VLOOKUP(B260,NOT_SUPPORTED_ARTICLE!B:F,4,FALSE),"")</f>
        <v/>
      </c>
      <c r="D260" t="str">
        <f>_xlfn.IFNA(VLOOKUP(B260,NOT_SUPPORTED_ARTICLE!B:F,5,FALSE),"")</f>
        <v/>
      </c>
    </row>
    <row r="261" spans="2:4" x14ac:dyDescent="0.25">
      <c r="B261" s="9"/>
      <c r="C261" s="9" t="str">
        <f>_xlfn.IFNA(VLOOKUP(B261,NOT_SUPPORTED_ARTICLE!B:F,4,FALSE),"")</f>
        <v/>
      </c>
      <c r="D261" t="str">
        <f>_xlfn.IFNA(VLOOKUP(B261,NOT_SUPPORTED_ARTICLE!B:F,5,FALSE),"")</f>
        <v/>
      </c>
    </row>
    <row r="262" spans="2:4" x14ac:dyDescent="0.25">
      <c r="B262" s="9"/>
      <c r="C262" s="9" t="str">
        <f>_xlfn.IFNA(VLOOKUP(B262,NOT_SUPPORTED_ARTICLE!B:F,4,FALSE),"")</f>
        <v/>
      </c>
      <c r="D262" t="str">
        <f>_xlfn.IFNA(VLOOKUP(B262,NOT_SUPPORTED_ARTICLE!B:F,5,FALSE),"")</f>
        <v/>
      </c>
    </row>
    <row r="263" spans="2:4" x14ac:dyDescent="0.25">
      <c r="B263" s="9"/>
      <c r="C263" s="9" t="str">
        <f>_xlfn.IFNA(VLOOKUP(B263,NOT_SUPPORTED_ARTICLE!B:F,4,FALSE),"")</f>
        <v/>
      </c>
      <c r="D263" t="str">
        <f>_xlfn.IFNA(VLOOKUP(B263,NOT_SUPPORTED_ARTICLE!B:F,5,FALSE),"")</f>
        <v/>
      </c>
    </row>
    <row r="264" spans="2:4" x14ac:dyDescent="0.25">
      <c r="B264" s="9"/>
      <c r="C264" s="9" t="str">
        <f>_xlfn.IFNA(VLOOKUP(B264,NOT_SUPPORTED_ARTICLE!B:F,4,FALSE),"")</f>
        <v/>
      </c>
      <c r="D264" t="str">
        <f>_xlfn.IFNA(VLOOKUP(B264,NOT_SUPPORTED_ARTICLE!B:F,5,FALSE),"")</f>
        <v/>
      </c>
    </row>
    <row r="265" spans="2:4" x14ac:dyDescent="0.25">
      <c r="B265" s="9"/>
      <c r="C265" s="9" t="str">
        <f>_xlfn.IFNA(VLOOKUP(B265,NOT_SUPPORTED_ARTICLE!B:F,4,FALSE),"")</f>
        <v/>
      </c>
      <c r="D265" t="str">
        <f>_xlfn.IFNA(VLOOKUP(B265,NOT_SUPPORTED_ARTICLE!B:F,5,FALSE),"")</f>
        <v/>
      </c>
    </row>
    <row r="266" spans="2:4" x14ac:dyDescent="0.25">
      <c r="B266" s="9"/>
      <c r="C266" s="9" t="str">
        <f>_xlfn.IFNA(VLOOKUP(B266,NOT_SUPPORTED_ARTICLE!B:F,4,FALSE),"")</f>
        <v/>
      </c>
      <c r="D266" t="str">
        <f>_xlfn.IFNA(VLOOKUP(B266,NOT_SUPPORTED_ARTICLE!B:F,5,FALSE),"")</f>
        <v/>
      </c>
    </row>
    <row r="267" spans="2:4" x14ac:dyDescent="0.25">
      <c r="B267" s="9"/>
      <c r="C267" s="9" t="str">
        <f>_xlfn.IFNA(VLOOKUP(B267,NOT_SUPPORTED_ARTICLE!B:F,4,FALSE),"")</f>
        <v/>
      </c>
      <c r="D267" t="str">
        <f>_xlfn.IFNA(VLOOKUP(B267,NOT_SUPPORTED_ARTICLE!B:F,5,FALSE),"")</f>
        <v/>
      </c>
    </row>
    <row r="268" spans="2:4" x14ac:dyDescent="0.25">
      <c r="B268" s="9"/>
      <c r="C268" s="9" t="str">
        <f>_xlfn.IFNA(VLOOKUP(B268,NOT_SUPPORTED_ARTICLE!B:F,4,FALSE),"")</f>
        <v/>
      </c>
      <c r="D268" t="str">
        <f>_xlfn.IFNA(VLOOKUP(B268,NOT_SUPPORTED_ARTICLE!B:F,5,FALSE),"")</f>
        <v/>
      </c>
    </row>
    <row r="269" spans="2:4" x14ac:dyDescent="0.25">
      <c r="B269" s="9"/>
      <c r="C269" s="9" t="str">
        <f>_xlfn.IFNA(VLOOKUP(B269,NOT_SUPPORTED_ARTICLE!B:F,4,FALSE),"")</f>
        <v/>
      </c>
      <c r="D269" t="str">
        <f>_xlfn.IFNA(VLOOKUP(B269,NOT_SUPPORTED_ARTICLE!B:F,5,FALSE),"")</f>
        <v/>
      </c>
    </row>
    <row r="270" spans="2:4" x14ac:dyDescent="0.25">
      <c r="B270" s="9"/>
      <c r="C270" s="9" t="str">
        <f>_xlfn.IFNA(VLOOKUP(B270,NOT_SUPPORTED_ARTICLE!B:F,4,FALSE),"")</f>
        <v/>
      </c>
      <c r="D270" t="str">
        <f>_xlfn.IFNA(VLOOKUP(B270,NOT_SUPPORTED_ARTICLE!B:F,5,FALSE),"")</f>
        <v/>
      </c>
    </row>
    <row r="271" spans="2:4" x14ac:dyDescent="0.25">
      <c r="B271" s="9"/>
      <c r="C271" s="9" t="str">
        <f>_xlfn.IFNA(VLOOKUP(B271,NOT_SUPPORTED_ARTICLE!B:F,4,FALSE),"")</f>
        <v/>
      </c>
      <c r="D271" t="str">
        <f>_xlfn.IFNA(VLOOKUP(B271,NOT_SUPPORTED_ARTICLE!B:F,5,FALSE),"")</f>
        <v/>
      </c>
    </row>
    <row r="272" spans="2:4" x14ac:dyDescent="0.25">
      <c r="B272" s="9"/>
      <c r="C272" s="9" t="str">
        <f>_xlfn.IFNA(VLOOKUP(B272,NOT_SUPPORTED_ARTICLE!B:F,4,FALSE),"")</f>
        <v/>
      </c>
      <c r="D272" t="str">
        <f>_xlfn.IFNA(VLOOKUP(B272,NOT_SUPPORTED_ARTICLE!B:F,5,FALSE),"")</f>
        <v/>
      </c>
    </row>
    <row r="273" spans="2:4" x14ac:dyDescent="0.25">
      <c r="B273" s="9"/>
      <c r="C273" s="9" t="str">
        <f>_xlfn.IFNA(VLOOKUP(B273,NOT_SUPPORTED_ARTICLE!B:F,4,FALSE),"")</f>
        <v/>
      </c>
      <c r="D273" t="str">
        <f>_xlfn.IFNA(VLOOKUP(B273,NOT_SUPPORTED_ARTICLE!B:F,5,FALSE),"")</f>
        <v/>
      </c>
    </row>
    <row r="274" spans="2:4" x14ac:dyDescent="0.25">
      <c r="B274" s="9"/>
      <c r="C274" s="9" t="str">
        <f>_xlfn.IFNA(VLOOKUP(B274,NOT_SUPPORTED_ARTICLE!B:F,4,FALSE),"")</f>
        <v/>
      </c>
      <c r="D274" t="str">
        <f>_xlfn.IFNA(VLOOKUP(B274,NOT_SUPPORTED_ARTICLE!B:F,5,FALSE),"")</f>
        <v/>
      </c>
    </row>
    <row r="275" spans="2:4" x14ac:dyDescent="0.25">
      <c r="B275" s="9"/>
      <c r="C275" s="9" t="str">
        <f>_xlfn.IFNA(VLOOKUP(B275,NOT_SUPPORTED_ARTICLE!B:F,4,FALSE),"")</f>
        <v/>
      </c>
      <c r="D275" t="str">
        <f>_xlfn.IFNA(VLOOKUP(B275,NOT_SUPPORTED_ARTICLE!B:F,5,FALSE),"")</f>
        <v/>
      </c>
    </row>
    <row r="276" spans="2:4" x14ac:dyDescent="0.25">
      <c r="B276" s="9"/>
      <c r="C276" s="9" t="str">
        <f>_xlfn.IFNA(VLOOKUP(B276,NOT_SUPPORTED_ARTICLE!B:F,4,FALSE),"")</f>
        <v/>
      </c>
      <c r="D276" t="str">
        <f>_xlfn.IFNA(VLOOKUP(B276,NOT_SUPPORTED_ARTICLE!B:F,5,FALSE),"")</f>
        <v/>
      </c>
    </row>
    <row r="277" spans="2:4" x14ac:dyDescent="0.25">
      <c r="B277" s="9"/>
      <c r="C277" s="9" t="str">
        <f>_xlfn.IFNA(VLOOKUP(B277,NOT_SUPPORTED_ARTICLE!B:F,4,FALSE),"")</f>
        <v/>
      </c>
      <c r="D277" t="str">
        <f>_xlfn.IFNA(VLOOKUP(B277,NOT_SUPPORTED_ARTICLE!B:F,5,FALSE),"")</f>
        <v/>
      </c>
    </row>
    <row r="278" spans="2:4" x14ac:dyDescent="0.25">
      <c r="B278" s="9"/>
      <c r="C278" s="9" t="str">
        <f>_xlfn.IFNA(VLOOKUP(B278,NOT_SUPPORTED_ARTICLE!B:F,4,FALSE),"")</f>
        <v/>
      </c>
      <c r="D278" t="str">
        <f>_xlfn.IFNA(VLOOKUP(B278,NOT_SUPPORTED_ARTICLE!B:F,5,FALSE),"")</f>
        <v/>
      </c>
    </row>
    <row r="279" spans="2:4" x14ac:dyDescent="0.25">
      <c r="B279" s="9"/>
      <c r="C279" s="9" t="str">
        <f>_xlfn.IFNA(VLOOKUP(B279,NOT_SUPPORTED_ARTICLE!B:F,4,FALSE),"")</f>
        <v/>
      </c>
      <c r="D279" t="str">
        <f>_xlfn.IFNA(VLOOKUP(B279,NOT_SUPPORTED_ARTICLE!B:F,5,FALSE),"")</f>
        <v/>
      </c>
    </row>
    <row r="280" spans="2:4" x14ac:dyDescent="0.25">
      <c r="B280" s="9"/>
      <c r="C280" s="9" t="str">
        <f>_xlfn.IFNA(VLOOKUP(B280,NOT_SUPPORTED_ARTICLE!B:F,4,FALSE),"")</f>
        <v/>
      </c>
      <c r="D280" t="str">
        <f>_xlfn.IFNA(VLOOKUP(B280,NOT_SUPPORTED_ARTICLE!B:F,5,FALSE),"")</f>
        <v/>
      </c>
    </row>
    <row r="281" spans="2:4" x14ac:dyDescent="0.25">
      <c r="B281" s="9"/>
      <c r="C281" s="9" t="str">
        <f>_xlfn.IFNA(VLOOKUP(B281,NOT_SUPPORTED_ARTICLE!B:F,4,FALSE),"")</f>
        <v/>
      </c>
      <c r="D281" t="str">
        <f>_xlfn.IFNA(VLOOKUP(B281,NOT_SUPPORTED_ARTICLE!B:F,5,FALSE),"")</f>
        <v/>
      </c>
    </row>
    <row r="282" spans="2:4" x14ac:dyDescent="0.25">
      <c r="B282" s="9"/>
      <c r="C282" s="9" t="str">
        <f>_xlfn.IFNA(VLOOKUP(B282,NOT_SUPPORTED_ARTICLE!B:F,4,FALSE),"")</f>
        <v/>
      </c>
      <c r="D282" t="str">
        <f>_xlfn.IFNA(VLOOKUP(B282,NOT_SUPPORTED_ARTICLE!B:F,5,FALSE),"")</f>
        <v/>
      </c>
    </row>
    <row r="283" spans="2:4" x14ac:dyDescent="0.25">
      <c r="B283" s="9"/>
      <c r="C283" s="9" t="str">
        <f>_xlfn.IFNA(VLOOKUP(B283,NOT_SUPPORTED_ARTICLE!B:F,4,FALSE),"")</f>
        <v/>
      </c>
      <c r="D283" t="str">
        <f>_xlfn.IFNA(VLOOKUP(B283,NOT_SUPPORTED_ARTICLE!B:F,5,FALSE),"")</f>
        <v/>
      </c>
    </row>
    <row r="284" spans="2:4" x14ac:dyDescent="0.25">
      <c r="B284" s="9"/>
      <c r="C284" s="9" t="str">
        <f>_xlfn.IFNA(VLOOKUP(B284,NOT_SUPPORTED_ARTICLE!B:F,4,FALSE),"")</f>
        <v/>
      </c>
      <c r="D284" t="str">
        <f>_xlfn.IFNA(VLOOKUP(B284,NOT_SUPPORTED_ARTICLE!B:F,5,FALSE),"")</f>
        <v/>
      </c>
    </row>
    <row r="285" spans="2:4" x14ac:dyDescent="0.25">
      <c r="B285" s="9"/>
      <c r="C285" s="9" t="str">
        <f>_xlfn.IFNA(VLOOKUP(B285,NOT_SUPPORTED_ARTICLE!B:F,4,FALSE),"")</f>
        <v/>
      </c>
      <c r="D285" t="str">
        <f>_xlfn.IFNA(VLOOKUP(B285,NOT_SUPPORTED_ARTICLE!B:F,5,FALSE),"")</f>
        <v/>
      </c>
    </row>
    <row r="286" spans="2:4" x14ac:dyDescent="0.25">
      <c r="B286" s="9"/>
      <c r="C286" s="9" t="str">
        <f>_xlfn.IFNA(VLOOKUP(B286,NOT_SUPPORTED_ARTICLE!B:F,4,FALSE),"")</f>
        <v/>
      </c>
      <c r="D286" t="str">
        <f>_xlfn.IFNA(VLOOKUP(B286,NOT_SUPPORTED_ARTICLE!B:F,5,FALSE),"")</f>
        <v/>
      </c>
    </row>
    <row r="287" spans="2:4" x14ac:dyDescent="0.25">
      <c r="B287" s="9"/>
      <c r="C287" s="9" t="str">
        <f>_xlfn.IFNA(VLOOKUP(B287,NOT_SUPPORTED_ARTICLE!B:F,4,FALSE),"")</f>
        <v/>
      </c>
      <c r="D287" t="str">
        <f>_xlfn.IFNA(VLOOKUP(B287,NOT_SUPPORTED_ARTICLE!B:F,5,FALSE),"")</f>
        <v/>
      </c>
    </row>
    <row r="288" spans="2:4" x14ac:dyDescent="0.25">
      <c r="B288" s="9"/>
      <c r="C288" s="9" t="str">
        <f>_xlfn.IFNA(VLOOKUP(B288,NOT_SUPPORTED_ARTICLE!B:F,4,FALSE),"")</f>
        <v/>
      </c>
      <c r="D288" t="str">
        <f>_xlfn.IFNA(VLOOKUP(B288,NOT_SUPPORTED_ARTICLE!B:F,5,FALSE),"")</f>
        <v/>
      </c>
    </row>
    <row r="289" spans="2:4" x14ac:dyDescent="0.25">
      <c r="B289" s="9"/>
      <c r="C289" s="9" t="str">
        <f>_xlfn.IFNA(VLOOKUP(B289,NOT_SUPPORTED_ARTICLE!B:F,4,FALSE),"")</f>
        <v/>
      </c>
      <c r="D289" t="str">
        <f>_xlfn.IFNA(VLOOKUP(B289,NOT_SUPPORTED_ARTICLE!B:F,5,FALSE),"")</f>
        <v/>
      </c>
    </row>
    <row r="290" spans="2:4" x14ac:dyDescent="0.25">
      <c r="B290" s="9"/>
      <c r="C290" s="9" t="str">
        <f>_xlfn.IFNA(VLOOKUP(B290,NOT_SUPPORTED_ARTICLE!B:F,4,FALSE),"")</f>
        <v/>
      </c>
      <c r="D290" t="str">
        <f>_xlfn.IFNA(VLOOKUP(B290,NOT_SUPPORTED_ARTICLE!B:F,5,FALSE),"")</f>
        <v/>
      </c>
    </row>
    <row r="291" spans="2:4" x14ac:dyDescent="0.25">
      <c r="B291" s="9"/>
      <c r="C291" s="9" t="str">
        <f>_xlfn.IFNA(VLOOKUP(B291,NOT_SUPPORTED_ARTICLE!B:F,4,FALSE),"")</f>
        <v/>
      </c>
      <c r="D291" t="str">
        <f>_xlfn.IFNA(VLOOKUP(B291,NOT_SUPPORTED_ARTICLE!B:F,5,FALSE),"")</f>
        <v/>
      </c>
    </row>
    <row r="292" spans="2:4" x14ac:dyDescent="0.25">
      <c r="B292" s="9"/>
      <c r="C292" s="9" t="str">
        <f>_xlfn.IFNA(VLOOKUP(B292,NOT_SUPPORTED_ARTICLE!B:F,4,FALSE),"")</f>
        <v/>
      </c>
      <c r="D292" t="str">
        <f>_xlfn.IFNA(VLOOKUP(B292,NOT_SUPPORTED_ARTICLE!B:F,5,FALSE),"")</f>
        <v/>
      </c>
    </row>
    <row r="293" spans="2:4" x14ac:dyDescent="0.25">
      <c r="B293" s="9"/>
      <c r="C293" s="9" t="str">
        <f>_xlfn.IFNA(VLOOKUP(B293,NOT_SUPPORTED_ARTICLE!B:F,4,FALSE),"")</f>
        <v/>
      </c>
      <c r="D293" t="str">
        <f>_xlfn.IFNA(VLOOKUP(B293,NOT_SUPPORTED_ARTICLE!B:F,5,FALSE),"")</f>
        <v/>
      </c>
    </row>
    <row r="294" spans="2:4" x14ac:dyDescent="0.25">
      <c r="B294" s="9"/>
      <c r="C294" s="9" t="str">
        <f>_xlfn.IFNA(VLOOKUP(B294,NOT_SUPPORTED_ARTICLE!B:F,4,FALSE),"")</f>
        <v/>
      </c>
      <c r="D294" t="str">
        <f>_xlfn.IFNA(VLOOKUP(B294,NOT_SUPPORTED_ARTICLE!B:F,5,FALSE),"")</f>
        <v/>
      </c>
    </row>
    <row r="295" spans="2:4" x14ac:dyDescent="0.25">
      <c r="B295" s="9"/>
      <c r="C295" s="9" t="str">
        <f>_xlfn.IFNA(VLOOKUP(B295,NOT_SUPPORTED_ARTICLE!B:F,4,FALSE),"")</f>
        <v/>
      </c>
      <c r="D295" t="str">
        <f>_xlfn.IFNA(VLOOKUP(B295,NOT_SUPPORTED_ARTICLE!B:F,5,FALSE),"")</f>
        <v/>
      </c>
    </row>
    <row r="296" spans="2:4" x14ac:dyDescent="0.25">
      <c r="B296" s="9"/>
      <c r="C296" s="9" t="str">
        <f>_xlfn.IFNA(VLOOKUP(B296,NOT_SUPPORTED_ARTICLE!B:F,4,FALSE),"")</f>
        <v/>
      </c>
      <c r="D296" t="str">
        <f>_xlfn.IFNA(VLOOKUP(B296,NOT_SUPPORTED_ARTICLE!B:F,5,FALSE),"")</f>
        <v/>
      </c>
    </row>
    <row r="297" spans="2:4" x14ac:dyDescent="0.25">
      <c r="B297" s="9"/>
      <c r="C297" s="9" t="str">
        <f>_xlfn.IFNA(VLOOKUP(B297,NOT_SUPPORTED_ARTICLE!B:F,4,FALSE),"")</f>
        <v/>
      </c>
      <c r="D297" t="str">
        <f>_xlfn.IFNA(VLOOKUP(B297,NOT_SUPPORTED_ARTICLE!B:F,5,FALSE),"")</f>
        <v/>
      </c>
    </row>
    <row r="298" spans="2:4" x14ac:dyDescent="0.25">
      <c r="B298" s="9"/>
      <c r="C298" s="9" t="str">
        <f>_xlfn.IFNA(VLOOKUP(B298,NOT_SUPPORTED_ARTICLE!B:F,4,FALSE),"")</f>
        <v/>
      </c>
      <c r="D298" t="str">
        <f>_xlfn.IFNA(VLOOKUP(B298,NOT_SUPPORTED_ARTICLE!B:F,5,FALSE),"")</f>
        <v/>
      </c>
    </row>
    <row r="299" spans="2:4" x14ac:dyDescent="0.25">
      <c r="B299" s="9"/>
      <c r="C299" s="9" t="str">
        <f>_xlfn.IFNA(VLOOKUP(B299,NOT_SUPPORTED_ARTICLE!B:F,4,FALSE),"")</f>
        <v/>
      </c>
      <c r="D299" t="str">
        <f>_xlfn.IFNA(VLOOKUP(B299,NOT_SUPPORTED_ARTICLE!B:F,5,FALSE),"")</f>
        <v/>
      </c>
    </row>
    <row r="300" spans="2:4" x14ac:dyDescent="0.25">
      <c r="B300" s="9"/>
      <c r="C300" s="9" t="str">
        <f>_xlfn.IFNA(VLOOKUP(B300,NOT_SUPPORTED_ARTICLE!B:F,4,FALSE),"")</f>
        <v/>
      </c>
      <c r="D300" t="str">
        <f>_xlfn.IFNA(VLOOKUP(B300,NOT_SUPPORTED_ARTICLE!B:F,5,FALSE),"")</f>
        <v/>
      </c>
    </row>
    <row r="301" spans="2:4" x14ac:dyDescent="0.25">
      <c r="B301" s="9"/>
      <c r="C301" s="9" t="str">
        <f>_xlfn.IFNA(VLOOKUP(B301,NOT_SUPPORTED_ARTICLE!B:F,4,FALSE),"")</f>
        <v/>
      </c>
      <c r="D301" t="str">
        <f>_xlfn.IFNA(VLOOKUP(B301,NOT_SUPPORTED_ARTICLE!B:F,5,FALSE),"")</f>
        <v/>
      </c>
    </row>
    <row r="302" spans="2:4" x14ac:dyDescent="0.25">
      <c r="B302" s="9"/>
      <c r="C302" s="9" t="str">
        <f>_xlfn.IFNA(VLOOKUP(B302,NOT_SUPPORTED_ARTICLE!B:F,4,FALSE),"")</f>
        <v/>
      </c>
      <c r="D302" t="str">
        <f>_xlfn.IFNA(VLOOKUP(B302,NOT_SUPPORTED_ARTICLE!B:F,5,FALSE),"")</f>
        <v/>
      </c>
    </row>
    <row r="303" spans="2:4" x14ac:dyDescent="0.25">
      <c r="B303" s="9"/>
      <c r="C303" s="9" t="str">
        <f>_xlfn.IFNA(VLOOKUP(B303,NOT_SUPPORTED_ARTICLE!B:F,4,FALSE),"")</f>
        <v/>
      </c>
      <c r="D303" t="str">
        <f>_xlfn.IFNA(VLOOKUP(B303,NOT_SUPPORTED_ARTICLE!B:F,5,FALSE),"")</f>
        <v/>
      </c>
    </row>
    <row r="304" spans="2:4" x14ac:dyDescent="0.25">
      <c r="B304" s="9"/>
      <c r="C304" s="9" t="str">
        <f>_xlfn.IFNA(VLOOKUP(B304,NOT_SUPPORTED_ARTICLE!B:F,4,FALSE),"")</f>
        <v/>
      </c>
      <c r="D304" t="str">
        <f>_xlfn.IFNA(VLOOKUP(B304,NOT_SUPPORTED_ARTICLE!B:F,5,FALSE),"")</f>
        <v/>
      </c>
    </row>
    <row r="305" spans="2:4" x14ac:dyDescent="0.25">
      <c r="B305" s="9"/>
      <c r="C305" s="9" t="str">
        <f>_xlfn.IFNA(VLOOKUP(B305,NOT_SUPPORTED_ARTICLE!B:F,4,FALSE),"")</f>
        <v/>
      </c>
      <c r="D305" t="str">
        <f>_xlfn.IFNA(VLOOKUP(B305,NOT_SUPPORTED_ARTICLE!B:F,5,FALSE),"")</f>
        <v/>
      </c>
    </row>
    <row r="306" spans="2:4" x14ac:dyDescent="0.25">
      <c r="B306" s="9"/>
      <c r="C306" s="9" t="str">
        <f>_xlfn.IFNA(VLOOKUP(B306,NOT_SUPPORTED_ARTICLE!B:F,4,FALSE),"")</f>
        <v/>
      </c>
      <c r="D306" t="str">
        <f>_xlfn.IFNA(VLOOKUP(B306,NOT_SUPPORTED_ARTICLE!B:F,5,FALSE),"")</f>
        <v/>
      </c>
    </row>
    <row r="307" spans="2:4" x14ac:dyDescent="0.25">
      <c r="B307" s="9"/>
      <c r="C307" s="9" t="str">
        <f>_xlfn.IFNA(VLOOKUP(B307,NOT_SUPPORTED_ARTICLE!B:F,4,FALSE),"")</f>
        <v/>
      </c>
      <c r="D307" t="str">
        <f>_xlfn.IFNA(VLOOKUP(B307,NOT_SUPPORTED_ARTICLE!B:F,5,FALSE),"")</f>
        <v/>
      </c>
    </row>
    <row r="308" spans="2:4" x14ac:dyDescent="0.25">
      <c r="B308" s="9"/>
      <c r="C308" s="9" t="str">
        <f>_xlfn.IFNA(VLOOKUP(B308,NOT_SUPPORTED_ARTICLE!B:F,4,FALSE),"")</f>
        <v/>
      </c>
      <c r="D308" t="str">
        <f>_xlfn.IFNA(VLOOKUP(B308,NOT_SUPPORTED_ARTICLE!B:F,5,FALSE),"")</f>
        <v/>
      </c>
    </row>
    <row r="309" spans="2:4" x14ac:dyDescent="0.25">
      <c r="B309" s="9"/>
      <c r="C309" s="9" t="str">
        <f>_xlfn.IFNA(VLOOKUP(B309,NOT_SUPPORTED_ARTICLE!B:F,4,FALSE),"")</f>
        <v/>
      </c>
      <c r="D309" t="str">
        <f>_xlfn.IFNA(VLOOKUP(B309,NOT_SUPPORTED_ARTICLE!B:F,5,FALSE),"")</f>
        <v/>
      </c>
    </row>
    <row r="310" spans="2:4" x14ac:dyDescent="0.25">
      <c r="B310" s="9"/>
      <c r="C310" s="9" t="str">
        <f>_xlfn.IFNA(VLOOKUP(B310,NOT_SUPPORTED_ARTICLE!B:F,4,FALSE),"")</f>
        <v/>
      </c>
      <c r="D310" t="str">
        <f>_xlfn.IFNA(VLOOKUP(B310,NOT_SUPPORTED_ARTICLE!B:F,5,FALSE),"")</f>
        <v/>
      </c>
    </row>
    <row r="311" spans="2:4" x14ac:dyDescent="0.25">
      <c r="B311" s="9"/>
      <c r="C311" s="9" t="str">
        <f>_xlfn.IFNA(VLOOKUP(B311,NOT_SUPPORTED_ARTICLE!B:F,4,FALSE),"")</f>
        <v/>
      </c>
      <c r="D311" t="str">
        <f>_xlfn.IFNA(VLOOKUP(B311,NOT_SUPPORTED_ARTICLE!B:F,5,FALSE),"")</f>
        <v/>
      </c>
    </row>
    <row r="312" spans="2:4" x14ac:dyDescent="0.25">
      <c r="B312" s="9"/>
      <c r="C312" s="9" t="str">
        <f>_xlfn.IFNA(VLOOKUP(B312,NOT_SUPPORTED_ARTICLE!B:F,4,FALSE),"")</f>
        <v/>
      </c>
      <c r="D312" t="str">
        <f>_xlfn.IFNA(VLOOKUP(B312,NOT_SUPPORTED_ARTICLE!B:F,5,FALSE),"")</f>
        <v/>
      </c>
    </row>
    <row r="313" spans="2:4" x14ac:dyDescent="0.25">
      <c r="B313" s="9"/>
      <c r="C313" s="9" t="str">
        <f>_xlfn.IFNA(VLOOKUP(B313,NOT_SUPPORTED_ARTICLE!B:F,4,FALSE),"")</f>
        <v/>
      </c>
      <c r="D313" t="str">
        <f>_xlfn.IFNA(VLOOKUP(B313,NOT_SUPPORTED_ARTICLE!B:F,5,FALSE),"")</f>
        <v/>
      </c>
    </row>
    <row r="314" spans="2:4" x14ac:dyDescent="0.25">
      <c r="B314" s="9"/>
      <c r="C314" s="9" t="str">
        <f>_xlfn.IFNA(VLOOKUP(B314,NOT_SUPPORTED_ARTICLE!B:F,4,FALSE),"")</f>
        <v/>
      </c>
      <c r="D314" t="str">
        <f>_xlfn.IFNA(VLOOKUP(B314,NOT_SUPPORTED_ARTICLE!B:F,5,FALSE),"")</f>
        <v/>
      </c>
    </row>
    <row r="315" spans="2:4" x14ac:dyDescent="0.25">
      <c r="B315" s="9"/>
      <c r="C315" s="9" t="str">
        <f>_xlfn.IFNA(VLOOKUP(B315,NOT_SUPPORTED_ARTICLE!B:F,4,FALSE),"")</f>
        <v/>
      </c>
      <c r="D315" t="str">
        <f>_xlfn.IFNA(VLOOKUP(B315,NOT_SUPPORTED_ARTICLE!B:F,5,FALSE),"")</f>
        <v/>
      </c>
    </row>
    <row r="316" spans="2:4" x14ac:dyDescent="0.25">
      <c r="B316" s="9"/>
      <c r="C316" s="9" t="str">
        <f>_xlfn.IFNA(VLOOKUP(B316,NOT_SUPPORTED_ARTICLE!B:F,4,FALSE),"")</f>
        <v/>
      </c>
      <c r="D316" t="str">
        <f>_xlfn.IFNA(VLOOKUP(B316,NOT_SUPPORTED_ARTICLE!B:F,5,FALSE),"")</f>
        <v/>
      </c>
    </row>
    <row r="317" spans="2:4" x14ac:dyDescent="0.25">
      <c r="B317" s="9"/>
      <c r="C317" s="9" t="str">
        <f>_xlfn.IFNA(VLOOKUP(B317,NOT_SUPPORTED_ARTICLE!B:F,4,FALSE),"")</f>
        <v/>
      </c>
      <c r="D317" t="str">
        <f>_xlfn.IFNA(VLOOKUP(B317,NOT_SUPPORTED_ARTICLE!B:F,5,FALSE),"")</f>
        <v/>
      </c>
    </row>
    <row r="318" spans="2:4" x14ac:dyDescent="0.25">
      <c r="B318" s="9"/>
      <c r="C318" s="9" t="str">
        <f>_xlfn.IFNA(VLOOKUP(B318,NOT_SUPPORTED_ARTICLE!B:F,4,FALSE),"")</f>
        <v/>
      </c>
      <c r="D318" t="str">
        <f>_xlfn.IFNA(VLOOKUP(B318,NOT_SUPPORTED_ARTICLE!B:F,5,FALSE),"")</f>
        <v/>
      </c>
    </row>
    <row r="319" spans="2:4" x14ac:dyDescent="0.25">
      <c r="B319" s="9"/>
      <c r="C319" s="9" t="str">
        <f>_xlfn.IFNA(VLOOKUP(B319,NOT_SUPPORTED_ARTICLE!B:F,4,FALSE),"")</f>
        <v/>
      </c>
      <c r="D319" t="str">
        <f>_xlfn.IFNA(VLOOKUP(B319,NOT_SUPPORTED_ARTICLE!B:F,5,FALSE),"")</f>
        <v/>
      </c>
    </row>
    <row r="320" spans="2:4" x14ac:dyDescent="0.25">
      <c r="B320" s="9"/>
      <c r="C320" s="9" t="str">
        <f>_xlfn.IFNA(VLOOKUP(B320,NOT_SUPPORTED_ARTICLE!B:F,4,FALSE),"")</f>
        <v/>
      </c>
      <c r="D320" t="str">
        <f>_xlfn.IFNA(VLOOKUP(B320,NOT_SUPPORTED_ARTICLE!B:F,5,FALSE),"")</f>
        <v/>
      </c>
    </row>
    <row r="321" spans="2:4" x14ac:dyDescent="0.25">
      <c r="B321" s="9"/>
      <c r="C321" s="9" t="str">
        <f>_xlfn.IFNA(VLOOKUP(B321,NOT_SUPPORTED_ARTICLE!B:F,4,FALSE),"")</f>
        <v/>
      </c>
      <c r="D321" t="str">
        <f>_xlfn.IFNA(VLOOKUP(B321,NOT_SUPPORTED_ARTICLE!B:F,5,FALSE),"")</f>
        <v/>
      </c>
    </row>
    <row r="322" spans="2:4" x14ac:dyDescent="0.25">
      <c r="B322" s="9"/>
      <c r="C322" s="9" t="str">
        <f>_xlfn.IFNA(VLOOKUP(B322,NOT_SUPPORTED_ARTICLE!B:F,4,FALSE),"")</f>
        <v/>
      </c>
      <c r="D322" t="str">
        <f>_xlfn.IFNA(VLOOKUP(B322,NOT_SUPPORTED_ARTICLE!B:F,5,FALSE),"")</f>
        <v/>
      </c>
    </row>
    <row r="323" spans="2:4" x14ac:dyDescent="0.25">
      <c r="B323" s="9"/>
      <c r="C323" s="9" t="str">
        <f>_xlfn.IFNA(VLOOKUP(B323,NOT_SUPPORTED_ARTICLE!B:F,4,FALSE),"")</f>
        <v/>
      </c>
      <c r="D323" t="str">
        <f>_xlfn.IFNA(VLOOKUP(B323,NOT_SUPPORTED_ARTICLE!B:F,5,FALSE),"")</f>
        <v/>
      </c>
    </row>
    <row r="324" spans="2:4" x14ac:dyDescent="0.25">
      <c r="B324" s="9"/>
      <c r="C324" s="9" t="str">
        <f>_xlfn.IFNA(VLOOKUP(B324,NOT_SUPPORTED_ARTICLE!B:F,4,FALSE),"")</f>
        <v/>
      </c>
      <c r="D324" t="str">
        <f>_xlfn.IFNA(VLOOKUP(B324,NOT_SUPPORTED_ARTICLE!B:F,5,FALSE),"")</f>
        <v/>
      </c>
    </row>
    <row r="325" spans="2:4" x14ac:dyDescent="0.25">
      <c r="B325" s="9"/>
      <c r="C325" s="9" t="str">
        <f>_xlfn.IFNA(VLOOKUP(B325,NOT_SUPPORTED_ARTICLE!B:F,4,FALSE),"")</f>
        <v/>
      </c>
      <c r="D325" t="str">
        <f>_xlfn.IFNA(VLOOKUP(B325,NOT_SUPPORTED_ARTICLE!B:F,5,FALSE),"")</f>
        <v/>
      </c>
    </row>
    <row r="326" spans="2:4" x14ac:dyDescent="0.25">
      <c r="B326" s="9"/>
      <c r="C326" s="9" t="str">
        <f>_xlfn.IFNA(VLOOKUP(B326,NOT_SUPPORTED_ARTICLE!B:F,4,FALSE),"")</f>
        <v/>
      </c>
      <c r="D326" t="str">
        <f>_xlfn.IFNA(VLOOKUP(B326,NOT_SUPPORTED_ARTICLE!B:F,5,FALSE),"")</f>
        <v/>
      </c>
    </row>
    <row r="327" spans="2:4" x14ac:dyDescent="0.25">
      <c r="B327" s="9"/>
      <c r="C327" s="9" t="str">
        <f>_xlfn.IFNA(VLOOKUP(B327,NOT_SUPPORTED_ARTICLE!B:F,4,FALSE),"")</f>
        <v/>
      </c>
      <c r="D327" t="str">
        <f>_xlfn.IFNA(VLOOKUP(B327,NOT_SUPPORTED_ARTICLE!B:F,5,FALSE),"")</f>
        <v/>
      </c>
    </row>
    <row r="328" spans="2:4" x14ac:dyDescent="0.25">
      <c r="B328" s="9"/>
      <c r="C328" s="9" t="str">
        <f>_xlfn.IFNA(VLOOKUP(B328,NOT_SUPPORTED_ARTICLE!B:F,4,FALSE),"")</f>
        <v/>
      </c>
      <c r="D328" t="str">
        <f>_xlfn.IFNA(VLOOKUP(B328,NOT_SUPPORTED_ARTICLE!B:F,5,FALSE),"")</f>
        <v/>
      </c>
    </row>
    <row r="329" spans="2:4" x14ac:dyDescent="0.25">
      <c r="B329" s="9"/>
      <c r="C329" s="9" t="str">
        <f>_xlfn.IFNA(VLOOKUP(B329,NOT_SUPPORTED_ARTICLE!B:F,4,FALSE),"")</f>
        <v/>
      </c>
      <c r="D329" t="str">
        <f>_xlfn.IFNA(VLOOKUP(B329,NOT_SUPPORTED_ARTICLE!B:F,5,FALSE),"")</f>
        <v/>
      </c>
    </row>
    <row r="330" spans="2:4" x14ac:dyDescent="0.25">
      <c r="B330" s="9"/>
      <c r="C330" s="9" t="str">
        <f>_xlfn.IFNA(VLOOKUP(B330,NOT_SUPPORTED_ARTICLE!B:F,4,FALSE),"")</f>
        <v/>
      </c>
      <c r="D330" t="str">
        <f>_xlfn.IFNA(VLOOKUP(B330,NOT_SUPPORTED_ARTICLE!B:F,5,FALSE),"")</f>
        <v/>
      </c>
    </row>
    <row r="331" spans="2:4" x14ac:dyDescent="0.25">
      <c r="B331" s="9"/>
      <c r="C331" s="9" t="str">
        <f>_xlfn.IFNA(VLOOKUP(B331,NOT_SUPPORTED_ARTICLE!B:F,4,FALSE),"")</f>
        <v/>
      </c>
      <c r="D331" t="str">
        <f>_xlfn.IFNA(VLOOKUP(B331,NOT_SUPPORTED_ARTICLE!B:F,5,FALSE),"")</f>
        <v/>
      </c>
    </row>
    <row r="332" spans="2:4" x14ac:dyDescent="0.25">
      <c r="B332" s="9"/>
      <c r="C332" s="9" t="str">
        <f>_xlfn.IFNA(VLOOKUP(B332,NOT_SUPPORTED_ARTICLE!B:F,4,FALSE),"")</f>
        <v/>
      </c>
      <c r="D332" t="str">
        <f>_xlfn.IFNA(VLOOKUP(B332,NOT_SUPPORTED_ARTICLE!B:F,5,FALSE),"")</f>
        <v/>
      </c>
    </row>
    <row r="333" spans="2:4" x14ac:dyDescent="0.25">
      <c r="B333" s="9"/>
      <c r="C333" s="9" t="str">
        <f>_xlfn.IFNA(VLOOKUP(B333,NOT_SUPPORTED_ARTICLE!B:F,4,FALSE),"")</f>
        <v/>
      </c>
      <c r="D333" t="str">
        <f>_xlfn.IFNA(VLOOKUP(B333,NOT_SUPPORTED_ARTICLE!B:F,5,FALSE),"")</f>
        <v/>
      </c>
    </row>
    <row r="334" spans="2:4" x14ac:dyDescent="0.25">
      <c r="B334" s="9"/>
      <c r="C334" s="9" t="str">
        <f>_xlfn.IFNA(VLOOKUP(B334,NOT_SUPPORTED_ARTICLE!B:F,4,FALSE),"")</f>
        <v/>
      </c>
      <c r="D334" t="str">
        <f>_xlfn.IFNA(VLOOKUP(B334,NOT_SUPPORTED_ARTICLE!B:F,5,FALSE),"")</f>
        <v/>
      </c>
    </row>
    <row r="335" spans="2:4" x14ac:dyDescent="0.25">
      <c r="B335" s="9"/>
      <c r="C335" s="9" t="str">
        <f>_xlfn.IFNA(VLOOKUP(B335,NOT_SUPPORTED_ARTICLE!B:F,4,FALSE),"")</f>
        <v/>
      </c>
      <c r="D335" t="str">
        <f>_xlfn.IFNA(VLOOKUP(B335,NOT_SUPPORTED_ARTICLE!B:F,5,FALSE),"")</f>
        <v/>
      </c>
    </row>
    <row r="336" spans="2:4" x14ac:dyDescent="0.25">
      <c r="B336" s="9"/>
      <c r="C336" s="9" t="str">
        <f>_xlfn.IFNA(VLOOKUP(B336,NOT_SUPPORTED_ARTICLE!B:F,4,FALSE),"")</f>
        <v/>
      </c>
      <c r="D336" t="str">
        <f>_xlfn.IFNA(VLOOKUP(B336,NOT_SUPPORTED_ARTICLE!B:F,5,FALSE),"")</f>
        <v/>
      </c>
    </row>
    <row r="337" spans="2:4" x14ac:dyDescent="0.25">
      <c r="B337" s="9"/>
      <c r="C337" s="9" t="str">
        <f>_xlfn.IFNA(VLOOKUP(B337,NOT_SUPPORTED_ARTICLE!B:F,4,FALSE),"")</f>
        <v/>
      </c>
      <c r="D337" t="str">
        <f>_xlfn.IFNA(VLOOKUP(B337,NOT_SUPPORTED_ARTICLE!B:F,5,FALSE),"")</f>
        <v/>
      </c>
    </row>
    <row r="338" spans="2:4" x14ac:dyDescent="0.25">
      <c r="B338" s="9"/>
      <c r="C338" s="9" t="str">
        <f>_xlfn.IFNA(VLOOKUP(B338,NOT_SUPPORTED_ARTICLE!B:F,4,FALSE),"")</f>
        <v/>
      </c>
      <c r="D338" t="str">
        <f>_xlfn.IFNA(VLOOKUP(B338,NOT_SUPPORTED_ARTICLE!B:F,5,FALSE),"")</f>
        <v/>
      </c>
    </row>
    <row r="339" spans="2:4" x14ac:dyDescent="0.25">
      <c r="B339" s="9"/>
      <c r="C339" s="9" t="str">
        <f>_xlfn.IFNA(VLOOKUP(B339,NOT_SUPPORTED_ARTICLE!B:F,4,FALSE),"")</f>
        <v/>
      </c>
      <c r="D339" t="str">
        <f>_xlfn.IFNA(VLOOKUP(B339,NOT_SUPPORTED_ARTICLE!B:F,5,FALSE),"")</f>
        <v/>
      </c>
    </row>
    <row r="340" spans="2:4" x14ac:dyDescent="0.25">
      <c r="B340" s="9"/>
      <c r="C340" s="9" t="str">
        <f>_xlfn.IFNA(VLOOKUP(B340,NOT_SUPPORTED_ARTICLE!B:F,4,FALSE),"")</f>
        <v/>
      </c>
      <c r="D340" t="str">
        <f>_xlfn.IFNA(VLOOKUP(B340,NOT_SUPPORTED_ARTICLE!B:F,5,FALSE),"")</f>
        <v/>
      </c>
    </row>
    <row r="341" spans="2:4" x14ac:dyDescent="0.25">
      <c r="B341" s="9"/>
      <c r="C341" s="9" t="str">
        <f>_xlfn.IFNA(VLOOKUP(B341,NOT_SUPPORTED_ARTICLE!B:F,4,FALSE),"")</f>
        <v/>
      </c>
      <c r="D341" t="str">
        <f>_xlfn.IFNA(VLOOKUP(B341,NOT_SUPPORTED_ARTICLE!B:F,5,FALSE),"")</f>
        <v/>
      </c>
    </row>
    <row r="342" spans="2:4" x14ac:dyDescent="0.25">
      <c r="B342" s="9"/>
      <c r="C342" s="9" t="str">
        <f>_xlfn.IFNA(VLOOKUP(B342,NOT_SUPPORTED_ARTICLE!B:F,4,FALSE),"")</f>
        <v/>
      </c>
      <c r="D342" t="str">
        <f>_xlfn.IFNA(VLOOKUP(B342,NOT_SUPPORTED_ARTICLE!B:F,5,FALSE),"")</f>
        <v/>
      </c>
    </row>
    <row r="343" spans="2:4" x14ac:dyDescent="0.25">
      <c r="B343" s="9"/>
      <c r="C343" s="9" t="str">
        <f>_xlfn.IFNA(VLOOKUP(B343,NOT_SUPPORTED_ARTICLE!B:F,4,FALSE),"")</f>
        <v/>
      </c>
      <c r="D343" t="str">
        <f>_xlfn.IFNA(VLOOKUP(B343,NOT_SUPPORTED_ARTICLE!B:F,5,FALSE),"")</f>
        <v/>
      </c>
    </row>
    <row r="344" spans="2:4" x14ac:dyDescent="0.25">
      <c r="B344" s="9"/>
      <c r="C344" s="9" t="str">
        <f>_xlfn.IFNA(VLOOKUP(B344,NOT_SUPPORTED_ARTICLE!B:F,4,FALSE),"")</f>
        <v/>
      </c>
      <c r="D344" t="str">
        <f>_xlfn.IFNA(VLOOKUP(B344,NOT_SUPPORTED_ARTICLE!B:F,5,FALSE),"")</f>
        <v/>
      </c>
    </row>
    <row r="345" spans="2:4" x14ac:dyDescent="0.25">
      <c r="B345" s="9"/>
      <c r="C345" s="9" t="str">
        <f>_xlfn.IFNA(VLOOKUP(B345,NOT_SUPPORTED_ARTICLE!B:F,4,FALSE),"")</f>
        <v/>
      </c>
      <c r="D345" t="str">
        <f>_xlfn.IFNA(VLOOKUP(B345,NOT_SUPPORTED_ARTICLE!B:F,5,FALSE),"")</f>
        <v/>
      </c>
    </row>
    <row r="346" spans="2:4" x14ac:dyDescent="0.25">
      <c r="B346" s="9"/>
      <c r="C346" s="9" t="str">
        <f>_xlfn.IFNA(VLOOKUP(B346,NOT_SUPPORTED_ARTICLE!B:F,4,FALSE),"")</f>
        <v/>
      </c>
      <c r="D346" t="str">
        <f>_xlfn.IFNA(VLOOKUP(B346,NOT_SUPPORTED_ARTICLE!B:F,5,FALSE),"")</f>
        <v/>
      </c>
    </row>
    <row r="347" spans="2:4" x14ac:dyDescent="0.25">
      <c r="B347" s="9"/>
      <c r="C347" s="9" t="str">
        <f>_xlfn.IFNA(VLOOKUP(B347,NOT_SUPPORTED_ARTICLE!B:F,4,FALSE),"")</f>
        <v/>
      </c>
      <c r="D347" t="str">
        <f>_xlfn.IFNA(VLOOKUP(B347,NOT_SUPPORTED_ARTICLE!B:F,5,FALSE),"")</f>
        <v/>
      </c>
    </row>
    <row r="348" spans="2:4" x14ac:dyDescent="0.25">
      <c r="B348" s="9"/>
      <c r="C348" s="9" t="str">
        <f>_xlfn.IFNA(VLOOKUP(B348,NOT_SUPPORTED_ARTICLE!B:F,4,FALSE),"")</f>
        <v/>
      </c>
      <c r="D348" t="str">
        <f>_xlfn.IFNA(VLOOKUP(B348,NOT_SUPPORTED_ARTICLE!B:F,5,FALSE),"")</f>
        <v/>
      </c>
    </row>
    <row r="349" spans="2:4" x14ac:dyDescent="0.25">
      <c r="B349" s="9"/>
      <c r="C349" s="9" t="str">
        <f>_xlfn.IFNA(VLOOKUP(B349,NOT_SUPPORTED_ARTICLE!B:F,4,FALSE),"")</f>
        <v/>
      </c>
      <c r="D349" t="str">
        <f>_xlfn.IFNA(VLOOKUP(B349,NOT_SUPPORTED_ARTICLE!B:F,5,FALSE),"")</f>
        <v/>
      </c>
    </row>
    <row r="350" spans="2:4" x14ac:dyDescent="0.25">
      <c r="B350" s="9"/>
      <c r="C350" s="9" t="str">
        <f>_xlfn.IFNA(VLOOKUP(B350,NOT_SUPPORTED_ARTICLE!B:F,4,FALSE),"")</f>
        <v/>
      </c>
      <c r="D350" t="str">
        <f>_xlfn.IFNA(VLOOKUP(B350,NOT_SUPPORTED_ARTICLE!B:F,5,FALSE),"")</f>
        <v/>
      </c>
    </row>
    <row r="351" spans="2:4" x14ac:dyDescent="0.25">
      <c r="B351" s="9"/>
      <c r="C351" s="9" t="str">
        <f>_xlfn.IFNA(VLOOKUP(B351,NOT_SUPPORTED_ARTICLE!B:F,4,FALSE),"")</f>
        <v/>
      </c>
      <c r="D351" t="str">
        <f>_xlfn.IFNA(VLOOKUP(B351,NOT_SUPPORTED_ARTICLE!B:F,5,FALSE),"")</f>
        <v/>
      </c>
    </row>
    <row r="352" spans="2:4" x14ac:dyDescent="0.25">
      <c r="B352" s="9"/>
      <c r="C352" s="9" t="str">
        <f>_xlfn.IFNA(VLOOKUP(B352,NOT_SUPPORTED_ARTICLE!B:F,4,FALSE),"")</f>
        <v/>
      </c>
      <c r="D352" t="str">
        <f>_xlfn.IFNA(VLOOKUP(B352,NOT_SUPPORTED_ARTICLE!B:F,5,FALSE),"")</f>
        <v/>
      </c>
    </row>
    <row r="353" spans="2:4" x14ac:dyDescent="0.25">
      <c r="B353" s="9"/>
      <c r="C353" s="9" t="str">
        <f>_xlfn.IFNA(VLOOKUP(B353,NOT_SUPPORTED_ARTICLE!B:F,4,FALSE),"")</f>
        <v/>
      </c>
      <c r="D353" t="str">
        <f>_xlfn.IFNA(VLOOKUP(B353,NOT_SUPPORTED_ARTICLE!B:F,5,FALSE),"")</f>
        <v/>
      </c>
    </row>
    <row r="354" spans="2:4" x14ac:dyDescent="0.25">
      <c r="B354" s="9"/>
      <c r="C354" s="9" t="str">
        <f>_xlfn.IFNA(VLOOKUP(B354,NOT_SUPPORTED_ARTICLE!B:F,4,FALSE),"")</f>
        <v/>
      </c>
      <c r="D354" t="str">
        <f>_xlfn.IFNA(VLOOKUP(B354,NOT_SUPPORTED_ARTICLE!B:F,5,FALSE),"")</f>
        <v/>
      </c>
    </row>
    <row r="355" spans="2:4" x14ac:dyDescent="0.25">
      <c r="B355" s="9"/>
      <c r="C355" s="9" t="str">
        <f>_xlfn.IFNA(VLOOKUP(B355,NOT_SUPPORTED_ARTICLE!B:F,4,FALSE),"")</f>
        <v/>
      </c>
      <c r="D355" t="str">
        <f>_xlfn.IFNA(VLOOKUP(B355,NOT_SUPPORTED_ARTICLE!B:F,5,FALSE),"")</f>
        <v/>
      </c>
    </row>
    <row r="356" spans="2:4" x14ac:dyDescent="0.25">
      <c r="B356" s="9"/>
      <c r="C356" s="9" t="str">
        <f>_xlfn.IFNA(VLOOKUP(B356,NOT_SUPPORTED_ARTICLE!B:F,4,FALSE),"")</f>
        <v/>
      </c>
      <c r="D356" t="str">
        <f>_xlfn.IFNA(VLOOKUP(B356,NOT_SUPPORTED_ARTICLE!B:F,5,FALSE),"")</f>
        <v/>
      </c>
    </row>
    <row r="357" spans="2:4" x14ac:dyDescent="0.25">
      <c r="B357" s="9"/>
      <c r="C357" s="9" t="str">
        <f>_xlfn.IFNA(VLOOKUP(B357,NOT_SUPPORTED_ARTICLE!B:F,4,FALSE),"")</f>
        <v/>
      </c>
      <c r="D357" t="str">
        <f>_xlfn.IFNA(VLOOKUP(B357,NOT_SUPPORTED_ARTICLE!B:F,5,FALSE),"")</f>
        <v/>
      </c>
    </row>
    <row r="358" spans="2:4" x14ac:dyDescent="0.25">
      <c r="B358" s="9"/>
      <c r="C358" s="9" t="str">
        <f>_xlfn.IFNA(VLOOKUP(B358,NOT_SUPPORTED_ARTICLE!B:F,4,FALSE),"")</f>
        <v/>
      </c>
      <c r="D358" t="str">
        <f>_xlfn.IFNA(VLOOKUP(B358,NOT_SUPPORTED_ARTICLE!B:F,5,FALSE),"")</f>
        <v/>
      </c>
    </row>
    <row r="359" spans="2:4" x14ac:dyDescent="0.25">
      <c r="B359" s="9"/>
      <c r="C359" s="9" t="str">
        <f>_xlfn.IFNA(VLOOKUP(B359,NOT_SUPPORTED_ARTICLE!B:F,4,FALSE),"")</f>
        <v/>
      </c>
      <c r="D359" t="str">
        <f>_xlfn.IFNA(VLOOKUP(B359,NOT_SUPPORTED_ARTICLE!B:F,5,FALSE),"")</f>
        <v/>
      </c>
    </row>
    <row r="360" spans="2:4" x14ac:dyDescent="0.25">
      <c r="B360" s="9"/>
      <c r="C360" s="9" t="str">
        <f>_xlfn.IFNA(VLOOKUP(B360,NOT_SUPPORTED_ARTICLE!B:F,4,FALSE),"")</f>
        <v/>
      </c>
      <c r="D360" t="str">
        <f>_xlfn.IFNA(VLOOKUP(B360,NOT_SUPPORTED_ARTICLE!B:F,5,FALSE),"")</f>
        <v/>
      </c>
    </row>
    <row r="361" spans="2:4" x14ac:dyDescent="0.25">
      <c r="B361" s="9"/>
      <c r="C361" s="9" t="str">
        <f>_xlfn.IFNA(VLOOKUP(B361,NOT_SUPPORTED_ARTICLE!B:F,4,FALSE),"")</f>
        <v/>
      </c>
      <c r="D361" t="str">
        <f>_xlfn.IFNA(VLOOKUP(B361,NOT_SUPPORTED_ARTICLE!B:F,5,FALSE),"")</f>
        <v/>
      </c>
    </row>
    <row r="362" spans="2:4" x14ac:dyDescent="0.25">
      <c r="B362" s="9"/>
      <c r="C362" s="9" t="str">
        <f>_xlfn.IFNA(VLOOKUP(B362,NOT_SUPPORTED_ARTICLE!B:F,4,FALSE),"")</f>
        <v/>
      </c>
      <c r="D362" t="str">
        <f>_xlfn.IFNA(VLOOKUP(B362,NOT_SUPPORTED_ARTICLE!B:F,5,FALSE),"")</f>
        <v/>
      </c>
    </row>
    <row r="363" spans="2:4" x14ac:dyDescent="0.25">
      <c r="B363" s="9"/>
      <c r="C363" s="9" t="str">
        <f>_xlfn.IFNA(VLOOKUP(B363,NOT_SUPPORTED_ARTICLE!B:F,4,FALSE),"")</f>
        <v/>
      </c>
      <c r="D363" t="str">
        <f>_xlfn.IFNA(VLOOKUP(B363,NOT_SUPPORTED_ARTICLE!B:F,5,FALSE),"")</f>
        <v/>
      </c>
    </row>
    <row r="364" spans="2:4" x14ac:dyDescent="0.25">
      <c r="B364" s="9"/>
      <c r="C364" s="9" t="str">
        <f>_xlfn.IFNA(VLOOKUP(B364,NOT_SUPPORTED_ARTICLE!B:F,4,FALSE),"")</f>
        <v/>
      </c>
      <c r="D364" t="str">
        <f>_xlfn.IFNA(VLOOKUP(B364,NOT_SUPPORTED_ARTICLE!B:F,5,FALSE),"")</f>
        <v/>
      </c>
    </row>
    <row r="365" spans="2:4" x14ac:dyDescent="0.25">
      <c r="B365" s="9"/>
      <c r="C365" s="9" t="str">
        <f>_xlfn.IFNA(VLOOKUP(B365,NOT_SUPPORTED_ARTICLE!B:F,4,FALSE),"")</f>
        <v/>
      </c>
      <c r="D365" t="str">
        <f>_xlfn.IFNA(VLOOKUP(B365,NOT_SUPPORTED_ARTICLE!B:F,5,FALSE),"")</f>
        <v/>
      </c>
    </row>
    <row r="366" spans="2:4" x14ac:dyDescent="0.25">
      <c r="B366" s="9"/>
      <c r="C366" s="9" t="str">
        <f>_xlfn.IFNA(VLOOKUP(B366,NOT_SUPPORTED_ARTICLE!B:F,4,FALSE),"")</f>
        <v/>
      </c>
      <c r="D366" t="str">
        <f>_xlfn.IFNA(VLOOKUP(B366,NOT_SUPPORTED_ARTICLE!B:F,5,FALSE),"")</f>
        <v/>
      </c>
    </row>
    <row r="367" spans="2:4" x14ac:dyDescent="0.25">
      <c r="B367" s="9"/>
      <c r="C367" s="9" t="str">
        <f>_xlfn.IFNA(VLOOKUP(B367,NOT_SUPPORTED_ARTICLE!B:F,4,FALSE),"")</f>
        <v/>
      </c>
      <c r="D367" t="str">
        <f>_xlfn.IFNA(VLOOKUP(B367,NOT_SUPPORTED_ARTICLE!B:F,5,FALSE),"")</f>
        <v/>
      </c>
    </row>
    <row r="368" spans="2:4" x14ac:dyDescent="0.25">
      <c r="B368" s="9"/>
      <c r="C368" s="9" t="str">
        <f>_xlfn.IFNA(VLOOKUP(B368,NOT_SUPPORTED_ARTICLE!B:F,4,FALSE),"")</f>
        <v/>
      </c>
      <c r="D368" t="str">
        <f>_xlfn.IFNA(VLOOKUP(B368,NOT_SUPPORTED_ARTICLE!B:F,5,FALSE),"")</f>
        <v/>
      </c>
    </row>
    <row r="369" spans="2:4" x14ac:dyDescent="0.25">
      <c r="B369" s="9"/>
      <c r="C369" s="9" t="str">
        <f>_xlfn.IFNA(VLOOKUP(B369,NOT_SUPPORTED_ARTICLE!B:F,4,FALSE),"")</f>
        <v/>
      </c>
      <c r="D369" t="str">
        <f>_xlfn.IFNA(VLOOKUP(B369,NOT_SUPPORTED_ARTICLE!B:F,5,FALSE),"")</f>
        <v/>
      </c>
    </row>
    <row r="370" spans="2:4" x14ac:dyDescent="0.25">
      <c r="B370" s="9"/>
      <c r="C370" s="9" t="str">
        <f>_xlfn.IFNA(VLOOKUP(B370,NOT_SUPPORTED_ARTICLE!B:F,4,FALSE),"")</f>
        <v/>
      </c>
      <c r="D370" t="str">
        <f>_xlfn.IFNA(VLOOKUP(B370,NOT_SUPPORTED_ARTICLE!B:F,5,FALSE),"")</f>
        <v/>
      </c>
    </row>
    <row r="371" spans="2:4" x14ac:dyDescent="0.25">
      <c r="B371" s="9"/>
      <c r="C371" s="9" t="str">
        <f>_xlfn.IFNA(VLOOKUP(B371,NOT_SUPPORTED_ARTICLE!B:F,4,FALSE),"")</f>
        <v/>
      </c>
      <c r="D371" t="str">
        <f>_xlfn.IFNA(VLOOKUP(B371,NOT_SUPPORTED_ARTICLE!B:F,5,FALSE),"")</f>
        <v/>
      </c>
    </row>
    <row r="372" spans="2:4" x14ac:dyDescent="0.25">
      <c r="B372" s="9"/>
      <c r="C372" s="9" t="str">
        <f>_xlfn.IFNA(VLOOKUP(B372,NOT_SUPPORTED_ARTICLE!B:F,4,FALSE),"")</f>
        <v/>
      </c>
      <c r="D372" t="str">
        <f>_xlfn.IFNA(VLOOKUP(B372,NOT_SUPPORTED_ARTICLE!B:F,5,FALSE),"")</f>
        <v/>
      </c>
    </row>
    <row r="373" spans="2:4" x14ac:dyDescent="0.25">
      <c r="B373" s="9"/>
      <c r="C373" s="9" t="str">
        <f>_xlfn.IFNA(VLOOKUP(B373,NOT_SUPPORTED_ARTICLE!B:F,4,FALSE),"")</f>
        <v/>
      </c>
      <c r="D373" t="str">
        <f>_xlfn.IFNA(VLOOKUP(B373,NOT_SUPPORTED_ARTICLE!B:F,5,FALSE),"")</f>
        <v/>
      </c>
    </row>
    <row r="374" spans="2:4" x14ac:dyDescent="0.25">
      <c r="B374" s="9"/>
      <c r="C374" s="9" t="str">
        <f>_xlfn.IFNA(VLOOKUP(B374,NOT_SUPPORTED_ARTICLE!B:F,4,FALSE),"")</f>
        <v/>
      </c>
      <c r="D374" t="str">
        <f>_xlfn.IFNA(VLOOKUP(B374,NOT_SUPPORTED_ARTICLE!B:F,5,FALSE),"")</f>
        <v/>
      </c>
    </row>
    <row r="375" spans="2:4" x14ac:dyDescent="0.25">
      <c r="B375" s="9"/>
      <c r="C375" s="9" t="str">
        <f>_xlfn.IFNA(VLOOKUP(B375,NOT_SUPPORTED_ARTICLE!B:F,4,FALSE),"")</f>
        <v/>
      </c>
      <c r="D375" t="str">
        <f>_xlfn.IFNA(VLOOKUP(B375,NOT_SUPPORTED_ARTICLE!B:F,5,FALSE),"")</f>
        <v/>
      </c>
    </row>
    <row r="376" spans="2:4" x14ac:dyDescent="0.25">
      <c r="B376" s="9"/>
      <c r="C376" s="9" t="str">
        <f>_xlfn.IFNA(VLOOKUP(B376,NOT_SUPPORTED_ARTICLE!B:F,4,FALSE),"")</f>
        <v/>
      </c>
      <c r="D376" t="str">
        <f>_xlfn.IFNA(VLOOKUP(B376,NOT_SUPPORTED_ARTICLE!B:F,5,FALSE),"")</f>
        <v/>
      </c>
    </row>
    <row r="377" spans="2:4" x14ac:dyDescent="0.25">
      <c r="B377" s="9"/>
      <c r="C377" s="9" t="str">
        <f>_xlfn.IFNA(VLOOKUP(B377,NOT_SUPPORTED_ARTICLE!B:F,4,FALSE),"")</f>
        <v/>
      </c>
      <c r="D377" t="str">
        <f>_xlfn.IFNA(VLOOKUP(B377,NOT_SUPPORTED_ARTICLE!B:F,5,FALSE),"")</f>
        <v/>
      </c>
    </row>
    <row r="378" spans="2:4" x14ac:dyDescent="0.25">
      <c r="B378" s="9"/>
      <c r="C378" s="9" t="str">
        <f>_xlfn.IFNA(VLOOKUP(B378,NOT_SUPPORTED_ARTICLE!B:F,4,FALSE),"")</f>
        <v/>
      </c>
      <c r="D378" t="str">
        <f>_xlfn.IFNA(VLOOKUP(B378,NOT_SUPPORTED_ARTICLE!B:F,5,FALSE),"")</f>
        <v/>
      </c>
    </row>
    <row r="379" spans="2:4" x14ac:dyDescent="0.25">
      <c r="B379" s="9"/>
      <c r="C379" s="9" t="str">
        <f>_xlfn.IFNA(VLOOKUP(B379,NOT_SUPPORTED_ARTICLE!B:F,4,FALSE),"")</f>
        <v/>
      </c>
      <c r="D379" t="str">
        <f>_xlfn.IFNA(VLOOKUP(B379,NOT_SUPPORTED_ARTICLE!B:F,5,FALSE),"")</f>
        <v/>
      </c>
    </row>
    <row r="380" spans="2:4" x14ac:dyDescent="0.25">
      <c r="B380" s="9"/>
      <c r="C380" s="9" t="str">
        <f>_xlfn.IFNA(VLOOKUP(B380,NOT_SUPPORTED_ARTICLE!B:F,4,FALSE),"")</f>
        <v/>
      </c>
      <c r="D380" t="str">
        <f>_xlfn.IFNA(VLOOKUP(B380,NOT_SUPPORTED_ARTICLE!B:F,5,FALSE),"")</f>
        <v/>
      </c>
    </row>
    <row r="381" spans="2:4" x14ac:dyDescent="0.25">
      <c r="B381" s="9"/>
      <c r="C381" s="9" t="str">
        <f>_xlfn.IFNA(VLOOKUP(B381,NOT_SUPPORTED_ARTICLE!B:F,4,FALSE),"")</f>
        <v/>
      </c>
      <c r="D381" t="str">
        <f>_xlfn.IFNA(VLOOKUP(B381,NOT_SUPPORTED_ARTICLE!B:F,5,FALSE),"")</f>
        <v/>
      </c>
    </row>
    <row r="382" spans="2:4" x14ac:dyDescent="0.25">
      <c r="B382" s="9"/>
      <c r="C382" s="9" t="str">
        <f>_xlfn.IFNA(VLOOKUP(B382,NOT_SUPPORTED_ARTICLE!B:F,4,FALSE),"")</f>
        <v/>
      </c>
      <c r="D382" t="str">
        <f>_xlfn.IFNA(VLOOKUP(B382,NOT_SUPPORTED_ARTICLE!B:F,5,FALSE),"")</f>
        <v/>
      </c>
    </row>
    <row r="383" spans="2:4" x14ac:dyDescent="0.25">
      <c r="B383" s="9"/>
      <c r="C383" s="9" t="str">
        <f>_xlfn.IFNA(VLOOKUP(B383,NOT_SUPPORTED_ARTICLE!B:F,4,FALSE),"")</f>
        <v/>
      </c>
      <c r="D383" t="str">
        <f>_xlfn.IFNA(VLOOKUP(B383,NOT_SUPPORTED_ARTICLE!B:F,5,FALSE),"")</f>
        <v/>
      </c>
    </row>
    <row r="384" spans="2:4" x14ac:dyDescent="0.25">
      <c r="B384" s="9"/>
      <c r="C384" s="9" t="str">
        <f>_xlfn.IFNA(VLOOKUP(B384,NOT_SUPPORTED_ARTICLE!B:F,4,FALSE),"")</f>
        <v/>
      </c>
      <c r="D384" t="str">
        <f>_xlfn.IFNA(VLOOKUP(B384,NOT_SUPPORTED_ARTICLE!B:F,5,FALSE),"")</f>
        <v/>
      </c>
    </row>
    <row r="385" spans="2:4" x14ac:dyDescent="0.25">
      <c r="B385" s="9"/>
      <c r="C385" s="9" t="str">
        <f>_xlfn.IFNA(VLOOKUP(B385,NOT_SUPPORTED_ARTICLE!B:F,4,FALSE),"")</f>
        <v/>
      </c>
      <c r="D385" t="str">
        <f>_xlfn.IFNA(VLOOKUP(B385,NOT_SUPPORTED_ARTICLE!B:F,5,FALSE),"")</f>
        <v/>
      </c>
    </row>
    <row r="386" spans="2:4" x14ac:dyDescent="0.25">
      <c r="B386" s="9"/>
      <c r="C386" s="9" t="str">
        <f>_xlfn.IFNA(VLOOKUP(B386,NOT_SUPPORTED_ARTICLE!B:F,4,FALSE),"")</f>
        <v/>
      </c>
      <c r="D386" t="str">
        <f>_xlfn.IFNA(VLOOKUP(B386,NOT_SUPPORTED_ARTICLE!B:F,5,FALSE),"")</f>
        <v/>
      </c>
    </row>
    <row r="387" spans="2:4" x14ac:dyDescent="0.25">
      <c r="B387" s="9"/>
      <c r="C387" s="9" t="str">
        <f>_xlfn.IFNA(VLOOKUP(B387,NOT_SUPPORTED_ARTICLE!B:F,4,FALSE),"")</f>
        <v/>
      </c>
      <c r="D387" t="str">
        <f>_xlfn.IFNA(VLOOKUP(B387,NOT_SUPPORTED_ARTICLE!B:F,5,FALSE),"")</f>
        <v/>
      </c>
    </row>
    <row r="388" spans="2:4" x14ac:dyDescent="0.25">
      <c r="B388" s="9"/>
      <c r="C388" s="9" t="str">
        <f>_xlfn.IFNA(VLOOKUP(B388,NOT_SUPPORTED_ARTICLE!B:F,4,FALSE),"")</f>
        <v/>
      </c>
      <c r="D388" t="str">
        <f>_xlfn.IFNA(VLOOKUP(B388,NOT_SUPPORTED_ARTICLE!B:F,5,FALSE),"")</f>
        <v/>
      </c>
    </row>
    <row r="389" spans="2:4" x14ac:dyDescent="0.25">
      <c r="B389" s="9"/>
      <c r="C389" s="9" t="str">
        <f>_xlfn.IFNA(VLOOKUP(B389,NOT_SUPPORTED_ARTICLE!B:F,4,FALSE),"")</f>
        <v/>
      </c>
      <c r="D389" t="str">
        <f>_xlfn.IFNA(VLOOKUP(B389,NOT_SUPPORTED_ARTICLE!B:F,5,FALSE),"")</f>
        <v/>
      </c>
    </row>
    <row r="390" spans="2:4" x14ac:dyDescent="0.25">
      <c r="B390" s="9"/>
      <c r="C390" s="9" t="str">
        <f>_xlfn.IFNA(VLOOKUP(B390,NOT_SUPPORTED_ARTICLE!B:F,4,FALSE),"")</f>
        <v/>
      </c>
      <c r="D390" t="str">
        <f>_xlfn.IFNA(VLOOKUP(B390,NOT_SUPPORTED_ARTICLE!B:F,5,FALSE),"")</f>
        <v/>
      </c>
    </row>
    <row r="391" spans="2:4" x14ac:dyDescent="0.25">
      <c r="B391" s="9"/>
      <c r="C391" s="9" t="str">
        <f>_xlfn.IFNA(VLOOKUP(B391,NOT_SUPPORTED_ARTICLE!B:F,4,FALSE),"")</f>
        <v/>
      </c>
      <c r="D391" t="str">
        <f>_xlfn.IFNA(VLOOKUP(B391,NOT_SUPPORTED_ARTICLE!B:F,5,FALSE),"")</f>
        <v/>
      </c>
    </row>
    <row r="392" spans="2:4" x14ac:dyDescent="0.25">
      <c r="B392" s="9"/>
      <c r="C392" s="9" t="str">
        <f>_xlfn.IFNA(VLOOKUP(B392,NOT_SUPPORTED_ARTICLE!B:F,4,FALSE),"")</f>
        <v/>
      </c>
      <c r="D392" t="str">
        <f>_xlfn.IFNA(VLOOKUP(B392,NOT_SUPPORTED_ARTICLE!B:F,5,FALSE),"")</f>
        <v/>
      </c>
    </row>
    <row r="393" spans="2:4" x14ac:dyDescent="0.25">
      <c r="B393" s="9"/>
      <c r="C393" s="9" t="str">
        <f>_xlfn.IFNA(VLOOKUP(B393,NOT_SUPPORTED_ARTICLE!B:F,4,FALSE),"")</f>
        <v/>
      </c>
      <c r="D393" t="str">
        <f>_xlfn.IFNA(VLOOKUP(B393,NOT_SUPPORTED_ARTICLE!B:F,5,FALSE),"")</f>
        <v/>
      </c>
    </row>
    <row r="394" spans="2:4" x14ac:dyDescent="0.25">
      <c r="B394" s="9"/>
      <c r="C394" s="9" t="str">
        <f>_xlfn.IFNA(VLOOKUP(B394,NOT_SUPPORTED_ARTICLE!B:F,4,FALSE),"")</f>
        <v/>
      </c>
      <c r="D394" t="str">
        <f>_xlfn.IFNA(VLOOKUP(B394,NOT_SUPPORTED_ARTICLE!B:F,5,FALSE),"")</f>
        <v/>
      </c>
    </row>
    <row r="395" spans="2:4" x14ac:dyDescent="0.25">
      <c r="B395" s="9"/>
      <c r="C395" s="9" t="str">
        <f>_xlfn.IFNA(VLOOKUP(B395,NOT_SUPPORTED_ARTICLE!B:F,4,FALSE),"")</f>
        <v/>
      </c>
      <c r="D395" t="str">
        <f>_xlfn.IFNA(VLOOKUP(B395,NOT_SUPPORTED_ARTICLE!B:F,5,FALSE),"")</f>
        <v/>
      </c>
    </row>
    <row r="396" spans="2:4" x14ac:dyDescent="0.25">
      <c r="B396" s="9"/>
      <c r="C396" s="9" t="str">
        <f>_xlfn.IFNA(VLOOKUP(B396,NOT_SUPPORTED_ARTICLE!B:F,4,FALSE),"")</f>
        <v/>
      </c>
      <c r="D396" t="str">
        <f>_xlfn.IFNA(VLOOKUP(B396,NOT_SUPPORTED_ARTICLE!B:F,5,FALSE),"")</f>
        <v/>
      </c>
    </row>
    <row r="397" spans="2:4" x14ac:dyDescent="0.25">
      <c r="B397" s="9"/>
      <c r="C397" s="9" t="str">
        <f>_xlfn.IFNA(VLOOKUP(B397,NOT_SUPPORTED_ARTICLE!B:F,4,FALSE),"")</f>
        <v/>
      </c>
      <c r="D397" t="str">
        <f>_xlfn.IFNA(VLOOKUP(B397,NOT_SUPPORTED_ARTICLE!B:F,5,FALSE),"")</f>
        <v/>
      </c>
    </row>
    <row r="398" spans="2:4" x14ac:dyDescent="0.25">
      <c r="B398" s="9"/>
      <c r="C398" s="9" t="str">
        <f>_xlfn.IFNA(VLOOKUP(B398,NOT_SUPPORTED_ARTICLE!B:F,4,FALSE),"")</f>
        <v/>
      </c>
      <c r="D398" t="str">
        <f>_xlfn.IFNA(VLOOKUP(B398,NOT_SUPPORTED_ARTICLE!B:F,5,FALSE),"")</f>
        <v/>
      </c>
    </row>
    <row r="399" spans="2:4" x14ac:dyDescent="0.25">
      <c r="B399" s="9"/>
      <c r="C399" s="9" t="str">
        <f>_xlfn.IFNA(VLOOKUP(B399,NOT_SUPPORTED_ARTICLE!B:F,4,FALSE),"")</f>
        <v/>
      </c>
      <c r="D399" t="str">
        <f>_xlfn.IFNA(VLOOKUP(B399,NOT_SUPPORTED_ARTICLE!B:F,5,FALSE),"")</f>
        <v/>
      </c>
    </row>
    <row r="400" spans="2:4" x14ac:dyDescent="0.25">
      <c r="B400" s="9"/>
      <c r="C400" s="9" t="str">
        <f>_xlfn.IFNA(VLOOKUP(B400,NOT_SUPPORTED_ARTICLE!B:F,4,FALSE),"")</f>
        <v/>
      </c>
      <c r="D400" t="str">
        <f>_xlfn.IFNA(VLOOKUP(B400,NOT_SUPPORTED_ARTICLE!B:F,5,FALSE),"")</f>
        <v/>
      </c>
    </row>
    <row r="401" spans="2:4" x14ac:dyDescent="0.25">
      <c r="B401" s="9"/>
      <c r="C401" s="9" t="str">
        <f>_xlfn.IFNA(VLOOKUP(B401,NOT_SUPPORTED_ARTICLE!B:F,4,FALSE),"")</f>
        <v/>
      </c>
      <c r="D401" t="str">
        <f>_xlfn.IFNA(VLOOKUP(B401,NOT_SUPPORTED_ARTICLE!B:F,5,FALSE),"")</f>
        <v/>
      </c>
    </row>
    <row r="402" spans="2:4" x14ac:dyDescent="0.25">
      <c r="B402" s="9"/>
      <c r="C402" s="9" t="str">
        <f>_xlfn.IFNA(VLOOKUP(B402,NOT_SUPPORTED_ARTICLE!B:F,4,FALSE),"")</f>
        <v/>
      </c>
      <c r="D402" t="str">
        <f>_xlfn.IFNA(VLOOKUP(B402,NOT_SUPPORTED_ARTICLE!B:F,5,FALSE),"")</f>
        <v/>
      </c>
    </row>
    <row r="403" spans="2:4" x14ac:dyDescent="0.25">
      <c r="B403" s="9"/>
      <c r="C403" s="9" t="str">
        <f>_xlfn.IFNA(VLOOKUP(B403,NOT_SUPPORTED_ARTICLE!B:F,4,FALSE),"")</f>
        <v/>
      </c>
      <c r="D403" t="str">
        <f>_xlfn.IFNA(VLOOKUP(B403,NOT_SUPPORTED_ARTICLE!B:F,5,FALSE),"")</f>
        <v/>
      </c>
    </row>
    <row r="404" spans="2:4" x14ac:dyDescent="0.25">
      <c r="B404" s="9"/>
      <c r="C404" s="9" t="str">
        <f>_xlfn.IFNA(VLOOKUP(B404,NOT_SUPPORTED_ARTICLE!B:F,4,FALSE),"")</f>
        <v/>
      </c>
      <c r="D404" t="str">
        <f>_xlfn.IFNA(VLOOKUP(B404,NOT_SUPPORTED_ARTICLE!B:F,5,FALSE),"")</f>
        <v/>
      </c>
    </row>
    <row r="405" spans="2:4" x14ac:dyDescent="0.25">
      <c r="B405" s="9"/>
      <c r="C405" s="9" t="str">
        <f>_xlfn.IFNA(VLOOKUP(B405,NOT_SUPPORTED_ARTICLE!B:F,4,FALSE),"")</f>
        <v/>
      </c>
      <c r="D405" t="str">
        <f>_xlfn.IFNA(VLOOKUP(B405,NOT_SUPPORTED_ARTICLE!B:F,5,FALSE),"")</f>
        <v/>
      </c>
    </row>
    <row r="406" spans="2:4" x14ac:dyDescent="0.25">
      <c r="B406" s="9"/>
      <c r="C406" s="9" t="str">
        <f>_xlfn.IFNA(VLOOKUP(B406,NOT_SUPPORTED_ARTICLE!B:F,4,FALSE),"")</f>
        <v/>
      </c>
      <c r="D406" t="str">
        <f>_xlfn.IFNA(VLOOKUP(B406,NOT_SUPPORTED_ARTICLE!B:F,5,FALSE),"")</f>
        <v/>
      </c>
    </row>
    <row r="407" spans="2:4" x14ac:dyDescent="0.25">
      <c r="B407" s="9"/>
      <c r="C407" s="9" t="str">
        <f>_xlfn.IFNA(VLOOKUP(B407,NOT_SUPPORTED_ARTICLE!B:F,4,FALSE),"")</f>
        <v/>
      </c>
      <c r="D407" t="str">
        <f>_xlfn.IFNA(VLOOKUP(B407,NOT_SUPPORTED_ARTICLE!B:F,5,FALSE),"")</f>
        <v/>
      </c>
    </row>
    <row r="408" spans="2:4" x14ac:dyDescent="0.25">
      <c r="B408" s="9"/>
      <c r="C408" s="9" t="str">
        <f>_xlfn.IFNA(VLOOKUP(B408,NOT_SUPPORTED_ARTICLE!B:F,4,FALSE),"")</f>
        <v/>
      </c>
      <c r="D408" t="str">
        <f>_xlfn.IFNA(VLOOKUP(B408,NOT_SUPPORTED_ARTICLE!B:F,5,FALSE),"")</f>
        <v/>
      </c>
    </row>
    <row r="409" spans="2:4" x14ac:dyDescent="0.25">
      <c r="B409" s="9"/>
      <c r="C409" s="9" t="str">
        <f>_xlfn.IFNA(VLOOKUP(B409,NOT_SUPPORTED_ARTICLE!B:F,4,FALSE),"")</f>
        <v/>
      </c>
      <c r="D409" t="str">
        <f>_xlfn.IFNA(VLOOKUP(B409,NOT_SUPPORTED_ARTICLE!B:F,5,FALSE),"")</f>
        <v/>
      </c>
    </row>
    <row r="410" spans="2:4" x14ac:dyDescent="0.25">
      <c r="B410" s="9"/>
      <c r="C410" s="9" t="str">
        <f>_xlfn.IFNA(VLOOKUP(B410,NOT_SUPPORTED_ARTICLE!B:F,4,FALSE),"")</f>
        <v/>
      </c>
      <c r="D410" t="str">
        <f>_xlfn.IFNA(VLOOKUP(B410,NOT_SUPPORTED_ARTICLE!B:F,5,FALSE),"")</f>
        <v/>
      </c>
    </row>
    <row r="411" spans="2:4" x14ac:dyDescent="0.25">
      <c r="B411" s="9"/>
      <c r="C411" s="9" t="str">
        <f>_xlfn.IFNA(VLOOKUP(B411,NOT_SUPPORTED_ARTICLE!B:F,4,FALSE),"")</f>
        <v/>
      </c>
      <c r="D411" t="str">
        <f>_xlfn.IFNA(VLOOKUP(B411,NOT_SUPPORTED_ARTICLE!B:F,5,FALSE),"")</f>
        <v/>
      </c>
    </row>
    <row r="412" spans="2:4" x14ac:dyDescent="0.25">
      <c r="B412" s="9"/>
      <c r="C412" s="9" t="str">
        <f>_xlfn.IFNA(VLOOKUP(B412,NOT_SUPPORTED_ARTICLE!B:F,4,FALSE),"")</f>
        <v/>
      </c>
      <c r="D412" t="str">
        <f>_xlfn.IFNA(VLOOKUP(B412,NOT_SUPPORTED_ARTICLE!B:F,5,FALSE),"")</f>
        <v/>
      </c>
    </row>
    <row r="413" spans="2:4" x14ac:dyDescent="0.25">
      <c r="B413" s="9"/>
      <c r="C413" s="9" t="str">
        <f>_xlfn.IFNA(VLOOKUP(B413,NOT_SUPPORTED_ARTICLE!B:F,4,FALSE),"")</f>
        <v/>
      </c>
      <c r="D413" t="str">
        <f>_xlfn.IFNA(VLOOKUP(B413,NOT_SUPPORTED_ARTICLE!B:F,5,FALSE),"")</f>
        <v/>
      </c>
    </row>
    <row r="414" spans="2:4" x14ac:dyDescent="0.25">
      <c r="B414" s="9"/>
      <c r="C414" s="9" t="str">
        <f>_xlfn.IFNA(VLOOKUP(B414,NOT_SUPPORTED_ARTICLE!B:F,4,FALSE),"")</f>
        <v/>
      </c>
      <c r="D414" t="str">
        <f>_xlfn.IFNA(VLOOKUP(B414,NOT_SUPPORTED_ARTICLE!B:F,5,FALSE),"")</f>
        <v/>
      </c>
    </row>
    <row r="415" spans="2:4" x14ac:dyDescent="0.25">
      <c r="B415" s="9"/>
      <c r="C415" s="9" t="str">
        <f>_xlfn.IFNA(VLOOKUP(B415,NOT_SUPPORTED_ARTICLE!B:F,4,FALSE),"")</f>
        <v/>
      </c>
      <c r="D415" t="str">
        <f>_xlfn.IFNA(VLOOKUP(B415,NOT_SUPPORTED_ARTICLE!B:F,5,FALSE),"")</f>
        <v/>
      </c>
    </row>
    <row r="416" spans="2:4" x14ac:dyDescent="0.25">
      <c r="B416" s="9"/>
      <c r="C416" s="9" t="str">
        <f>_xlfn.IFNA(VLOOKUP(B416,NOT_SUPPORTED_ARTICLE!B:F,4,FALSE),"")</f>
        <v/>
      </c>
      <c r="D416" t="str">
        <f>_xlfn.IFNA(VLOOKUP(B416,NOT_SUPPORTED_ARTICLE!B:F,5,FALSE),"")</f>
        <v/>
      </c>
    </row>
    <row r="417" spans="2:4" x14ac:dyDescent="0.25">
      <c r="B417" s="9"/>
      <c r="C417" s="9" t="str">
        <f>_xlfn.IFNA(VLOOKUP(B417,NOT_SUPPORTED_ARTICLE!B:F,4,FALSE),"")</f>
        <v/>
      </c>
      <c r="D417" t="str">
        <f>_xlfn.IFNA(VLOOKUP(B417,NOT_SUPPORTED_ARTICLE!B:F,5,FALSE),"")</f>
        <v/>
      </c>
    </row>
    <row r="418" spans="2:4" x14ac:dyDescent="0.25">
      <c r="B418" s="9"/>
      <c r="C418" s="9" t="str">
        <f>_xlfn.IFNA(VLOOKUP(B418,NOT_SUPPORTED_ARTICLE!B:F,4,FALSE),"")</f>
        <v/>
      </c>
      <c r="D418" t="str">
        <f>_xlfn.IFNA(VLOOKUP(B418,NOT_SUPPORTED_ARTICLE!B:F,5,FALSE),"")</f>
        <v/>
      </c>
    </row>
    <row r="419" spans="2:4" x14ac:dyDescent="0.25">
      <c r="B419" s="9"/>
      <c r="C419" s="9" t="str">
        <f>_xlfn.IFNA(VLOOKUP(B419,NOT_SUPPORTED_ARTICLE!B:F,4,FALSE),"")</f>
        <v/>
      </c>
      <c r="D419" t="str">
        <f>_xlfn.IFNA(VLOOKUP(B419,NOT_SUPPORTED_ARTICLE!B:F,5,FALSE),"")</f>
        <v/>
      </c>
    </row>
    <row r="420" spans="2:4" x14ac:dyDescent="0.25">
      <c r="B420" s="9"/>
      <c r="C420" s="9" t="str">
        <f>_xlfn.IFNA(VLOOKUP(B420,NOT_SUPPORTED_ARTICLE!B:F,4,FALSE),"")</f>
        <v/>
      </c>
      <c r="D420" t="str">
        <f>_xlfn.IFNA(VLOOKUP(B420,NOT_SUPPORTED_ARTICLE!B:F,5,FALSE),"")</f>
        <v/>
      </c>
    </row>
    <row r="421" spans="2:4" x14ac:dyDescent="0.25">
      <c r="B421" s="9"/>
      <c r="C421" s="9" t="str">
        <f>_xlfn.IFNA(VLOOKUP(B421,NOT_SUPPORTED_ARTICLE!B:F,4,FALSE),"")</f>
        <v/>
      </c>
      <c r="D421" t="str">
        <f>_xlfn.IFNA(VLOOKUP(B421,NOT_SUPPORTED_ARTICLE!B:F,5,FALSE),"")</f>
        <v/>
      </c>
    </row>
    <row r="422" spans="2:4" x14ac:dyDescent="0.25">
      <c r="B422" s="9"/>
      <c r="C422" s="9" t="str">
        <f>_xlfn.IFNA(VLOOKUP(B422,NOT_SUPPORTED_ARTICLE!B:F,4,FALSE),"")</f>
        <v/>
      </c>
      <c r="D422" t="str">
        <f>_xlfn.IFNA(VLOOKUP(B422,NOT_SUPPORTED_ARTICLE!B:F,5,FALSE),"")</f>
        <v/>
      </c>
    </row>
    <row r="423" spans="2:4" x14ac:dyDescent="0.25">
      <c r="B423" s="9"/>
      <c r="C423" s="9" t="str">
        <f>_xlfn.IFNA(VLOOKUP(B423,NOT_SUPPORTED_ARTICLE!B:F,4,FALSE),"")</f>
        <v/>
      </c>
      <c r="D423" t="str">
        <f>_xlfn.IFNA(VLOOKUP(B423,NOT_SUPPORTED_ARTICLE!B:F,5,FALSE),"")</f>
        <v/>
      </c>
    </row>
    <row r="424" spans="2:4" x14ac:dyDescent="0.25">
      <c r="B424" s="9"/>
      <c r="C424" s="9" t="str">
        <f>_xlfn.IFNA(VLOOKUP(B424,NOT_SUPPORTED_ARTICLE!B:F,4,FALSE),"")</f>
        <v/>
      </c>
      <c r="D424" t="str">
        <f>_xlfn.IFNA(VLOOKUP(B424,NOT_SUPPORTED_ARTICLE!B:F,5,FALSE),"")</f>
        <v/>
      </c>
    </row>
    <row r="425" spans="2:4" x14ac:dyDescent="0.25">
      <c r="B425" s="9"/>
      <c r="C425" s="9" t="str">
        <f>_xlfn.IFNA(VLOOKUP(B425,NOT_SUPPORTED_ARTICLE!B:F,4,FALSE),"")</f>
        <v/>
      </c>
      <c r="D425" t="str">
        <f>_xlfn.IFNA(VLOOKUP(B425,NOT_SUPPORTED_ARTICLE!B:F,5,FALSE),"")</f>
        <v/>
      </c>
    </row>
    <row r="426" spans="2:4" x14ac:dyDescent="0.25">
      <c r="B426" s="9"/>
      <c r="C426" s="9" t="str">
        <f>_xlfn.IFNA(VLOOKUP(B426,NOT_SUPPORTED_ARTICLE!B:F,4,FALSE),"")</f>
        <v/>
      </c>
      <c r="D426" t="str">
        <f>_xlfn.IFNA(VLOOKUP(B426,NOT_SUPPORTED_ARTICLE!B:F,5,FALSE),"")</f>
        <v/>
      </c>
    </row>
    <row r="427" spans="2:4" x14ac:dyDescent="0.25">
      <c r="B427" s="9"/>
      <c r="C427" s="9" t="str">
        <f>_xlfn.IFNA(VLOOKUP(B427,NOT_SUPPORTED_ARTICLE!B:F,4,FALSE),"")</f>
        <v/>
      </c>
      <c r="D427" t="str">
        <f>_xlfn.IFNA(VLOOKUP(B427,NOT_SUPPORTED_ARTICLE!B:F,5,FALSE),"")</f>
        <v/>
      </c>
    </row>
    <row r="428" spans="2:4" x14ac:dyDescent="0.25">
      <c r="B428" s="9"/>
      <c r="C428" s="9" t="str">
        <f>_xlfn.IFNA(VLOOKUP(B428,NOT_SUPPORTED_ARTICLE!B:F,4,FALSE),"")</f>
        <v/>
      </c>
      <c r="D428" t="str">
        <f>_xlfn.IFNA(VLOOKUP(B428,NOT_SUPPORTED_ARTICLE!B:F,5,FALSE),"")</f>
        <v/>
      </c>
    </row>
    <row r="429" spans="2:4" x14ac:dyDescent="0.25">
      <c r="B429" s="9"/>
      <c r="C429" s="9" t="str">
        <f>_xlfn.IFNA(VLOOKUP(B429,NOT_SUPPORTED_ARTICLE!B:F,4,FALSE),"")</f>
        <v/>
      </c>
      <c r="D429" t="str">
        <f>_xlfn.IFNA(VLOOKUP(B429,NOT_SUPPORTED_ARTICLE!B:F,5,FALSE),"")</f>
        <v/>
      </c>
    </row>
    <row r="430" spans="2:4" x14ac:dyDescent="0.25">
      <c r="B430" s="9"/>
      <c r="C430" s="9" t="str">
        <f>_xlfn.IFNA(VLOOKUP(B430,NOT_SUPPORTED_ARTICLE!B:F,4,FALSE),"")</f>
        <v/>
      </c>
      <c r="D430" t="str">
        <f>_xlfn.IFNA(VLOOKUP(B430,NOT_SUPPORTED_ARTICLE!B:F,5,FALSE),"")</f>
        <v/>
      </c>
    </row>
    <row r="431" spans="2:4" x14ac:dyDescent="0.25">
      <c r="B431" s="9"/>
      <c r="C431" s="9" t="str">
        <f>_xlfn.IFNA(VLOOKUP(B431,NOT_SUPPORTED_ARTICLE!B:F,4,FALSE),"")</f>
        <v/>
      </c>
      <c r="D431" t="str">
        <f>_xlfn.IFNA(VLOOKUP(B431,NOT_SUPPORTED_ARTICLE!B:F,5,FALSE),"")</f>
        <v/>
      </c>
    </row>
    <row r="432" spans="2:4" x14ac:dyDescent="0.25">
      <c r="B432" s="9"/>
      <c r="C432" s="9" t="str">
        <f>_xlfn.IFNA(VLOOKUP(B432,NOT_SUPPORTED_ARTICLE!B:F,4,FALSE),"")</f>
        <v/>
      </c>
      <c r="D432" t="str">
        <f>_xlfn.IFNA(VLOOKUP(B432,NOT_SUPPORTED_ARTICLE!B:F,5,FALSE),"")</f>
        <v/>
      </c>
    </row>
    <row r="433" spans="2:4" x14ac:dyDescent="0.25">
      <c r="B433" s="9"/>
      <c r="C433" s="9" t="str">
        <f>_xlfn.IFNA(VLOOKUP(B433,NOT_SUPPORTED_ARTICLE!B:F,4,FALSE),"")</f>
        <v/>
      </c>
      <c r="D433" t="str">
        <f>_xlfn.IFNA(VLOOKUP(B433,NOT_SUPPORTED_ARTICLE!B:F,5,FALSE),"")</f>
        <v/>
      </c>
    </row>
    <row r="434" spans="2:4" x14ac:dyDescent="0.25">
      <c r="B434" s="9"/>
      <c r="C434" s="9" t="str">
        <f>_xlfn.IFNA(VLOOKUP(B434,NOT_SUPPORTED_ARTICLE!B:F,4,FALSE),"")</f>
        <v/>
      </c>
      <c r="D434" t="str">
        <f>_xlfn.IFNA(VLOOKUP(B434,NOT_SUPPORTED_ARTICLE!B:F,5,FALSE),"")</f>
        <v/>
      </c>
    </row>
    <row r="435" spans="2:4" x14ac:dyDescent="0.25">
      <c r="B435" s="9"/>
      <c r="C435" s="9" t="str">
        <f>_xlfn.IFNA(VLOOKUP(B435,NOT_SUPPORTED_ARTICLE!B:F,4,FALSE),"")</f>
        <v/>
      </c>
      <c r="D435" t="str">
        <f>_xlfn.IFNA(VLOOKUP(B435,NOT_SUPPORTED_ARTICLE!B:F,5,FALSE),"")</f>
        <v/>
      </c>
    </row>
    <row r="436" spans="2:4" x14ac:dyDescent="0.25">
      <c r="B436" s="9"/>
      <c r="C436" s="9" t="str">
        <f>_xlfn.IFNA(VLOOKUP(B436,NOT_SUPPORTED_ARTICLE!B:F,4,FALSE),"")</f>
        <v/>
      </c>
      <c r="D436" t="str">
        <f>_xlfn.IFNA(VLOOKUP(B436,NOT_SUPPORTED_ARTICLE!B:F,5,FALSE),"")</f>
        <v/>
      </c>
    </row>
    <row r="437" spans="2:4" x14ac:dyDescent="0.25">
      <c r="B437" s="9"/>
      <c r="C437" s="9" t="str">
        <f>_xlfn.IFNA(VLOOKUP(B437,NOT_SUPPORTED_ARTICLE!B:F,4,FALSE),"")</f>
        <v/>
      </c>
      <c r="D437" t="str">
        <f>_xlfn.IFNA(VLOOKUP(B437,NOT_SUPPORTED_ARTICLE!B:F,5,FALSE),"")</f>
        <v/>
      </c>
    </row>
    <row r="438" spans="2:4" x14ac:dyDescent="0.25">
      <c r="C438" s="9" t="str">
        <f>_xlfn.IFNA(VLOOKUP(B438,NOT_SUPPORTED_ARTICLE!B:F,4,FALSE),"")</f>
        <v/>
      </c>
      <c r="D438" t="str">
        <f>_xlfn.IFNA(VLOOKUP(B438,NOT_SUPPORTED_ARTICLE!B:F,5,FALSE),"")</f>
        <v/>
      </c>
    </row>
    <row r="439" spans="2:4" x14ac:dyDescent="0.25">
      <c r="C439" s="9" t="str">
        <f>_xlfn.IFNA(VLOOKUP(B439,NOT_SUPPORTED_ARTICLE!B:F,4,FALSE),"")</f>
        <v/>
      </c>
      <c r="D439" t="str">
        <f>_xlfn.IFNA(VLOOKUP(B439,NOT_SUPPORTED_ARTICLE!B:F,5,FALSE),"")</f>
        <v/>
      </c>
    </row>
    <row r="440" spans="2:4" x14ac:dyDescent="0.25">
      <c r="C440" s="9" t="str">
        <f>_xlfn.IFNA(VLOOKUP(B440,NOT_SUPPORTED_ARTICLE!B:F,4,FALSE),"")</f>
        <v/>
      </c>
      <c r="D440" t="str">
        <f>_xlfn.IFNA(VLOOKUP(B440,NOT_SUPPORTED_ARTICLE!B:F,5,FALSE),"")</f>
        <v/>
      </c>
    </row>
    <row r="441" spans="2:4" x14ac:dyDescent="0.25">
      <c r="C441" s="9" t="str">
        <f>_xlfn.IFNA(VLOOKUP(B441,NOT_SUPPORTED_ARTICLE!B:F,4,FALSE),"")</f>
        <v/>
      </c>
      <c r="D441" t="str">
        <f>_xlfn.IFNA(VLOOKUP(B441,NOT_SUPPORTED_ARTICLE!B:F,5,FALSE),"")</f>
        <v/>
      </c>
    </row>
    <row r="442" spans="2:4" x14ac:dyDescent="0.25">
      <c r="C442" s="9" t="str">
        <f>_xlfn.IFNA(VLOOKUP(B442,NOT_SUPPORTED_ARTICLE!B:F,4,FALSE),"")</f>
        <v/>
      </c>
      <c r="D442" t="str">
        <f>_xlfn.IFNA(VLOOKUP(B442,NOT_SUPPORTED_ARTICLE!B:F,5,FALSE),"")</f>
        <v/>
      </c>
    </row>
    <row r="443" spans="2:4" x14ac:dyDescent="0.25">
      <c r="C443" s="9" t="str">
        <f>_xlfn.IFNA(VLOOKUP(B443,NOT_SUPPORTED_ARTICLE!B:F,4,FALSE),"")</f>
        <v/>
      </c>
      <c r="D443" t="str">
        <f>_xlfn.IFNA(VLOOKUP(B443,NOT_SUPPORTED_ARTICLE!B:F,5,FALSE),"")</f>
        <v/>
      </c>
    </row>
    <row r="444" spans="2:4" x14ac:dyDescent="0.25">
      <c r="C444" s="9" t="str">
        <f>_xlfn.IFNA(VLOOKUP(B444,NOT_SUPPORTED_ARTICLE!B:F,4,FALSE),"")</f>
        <v/>
      </c>
      <c r="D444" t="str">
        <f>_xlfn.IFNA(VLOOKUP(B444,NOT_SUPPORTED_ARTICLE!B:F,5,FALSE),"")</f>
        <v/>
      </c>
    </row>
    <row r="445" spans="2:4" x14ac:dyDescent="0.25">
      <c r="C445" s="9" t="str">
        <f>_xlfn.IFNA(VLOOKUP(B445,NOT_SUPPORTED_ARTICLE!B:F,4,FALSE),"")</f>
        <v/>
      </c>
      <c r="D445" t="str">
        <f>_xlfn.IFNA(VLOOKUP(B445,NOT_SUPPORTED_ARTICLE!B:F,5,FALSE),"")</f>
        <v/>
      </c>
    </row>
    <row r="446" spans="2:4" x14ac:dyDescent="0.25">
      <c r="C446" s="9" t="str">
        <f>_xlfn.IFNA(VLOOKUP(B446,NOT_SUPPORTED_ARTICLE!B:F,4,FALSE),"")</f>
        <v/>
      </c>
      <c r="D446" t="str">
        <f>_xlfn.IFNA(VLOOKUP(B446,NOT_SUPPORTED_ARTICLE!B:F,5,FALSE),"")</f>
        <v/>
      </c>
    </row>
    <row r="447" spans="2:4" x14ac:dyDescent="0.25">
      <c r="C447" s="9" t="str">
        <f>_xlfn.IFNA(VLOOKUP(B447,NOT_SUPPORTED_ARTICLE!B:F,4,FALSE),"")</f>
        <v/>
      </c>
      <c r="D447" t="str">
        <f>_xlfn.IFNA(VLOOKUP(B447,NOT_SUPPORTED_ARTICLE!B:F,5,FALSE),"")</f>
        <v/>
      </c>
    </row>
    <row r="448" spans="2:4" x14ac:dyDescent="0.25">
      <c r="C448" s="9" t="str">
        <f>_xlfn.IFNA(VLOOKUP(B448,NOT_SUPPORTED_ARTICLE!B:F,4,FALSE),"")</f>
        <v/>
      </c>
      <c r="D448" t="str">
        <f>_xlfn.IFNA(VLOOKUP(B448,NOT_SUPPORTED_ARTICLE!B:F,5,FALSE),"")</f>
        <v/>
      </c>
    </row>
    <row r="449" spans="3:4" x14ac:dyDescent="0.25">
      <c r="C449" s="9" t="str">
        <f>_xlfn.IFNA(VLOOKUP(B449,NOT_SUPPORTED_ARTICLE!B:F,4,FALSE),"")</f>
        <v/>
      </c>
      <c r="D449" t="str">
        <f>_xlfn.IFNA(VLOOKUP(B449,NOT_SUPPORTED_ARTICLE!B:F,5,FALSE),"")</f>
        <v/>
      </c>
    </row>
    <row r="450" spans="3:4" x14ac:dyDescent="0.25">
      <c r="C450" s="9" t="str">
        <f>_xlfn.IFNA(VLOOKUP(B450,NOT_SUPPORTED_ARTICLE!B:F,4,FALSE),"")</f>
        <v/>
      </c>
      <c r="D450" t="str">
        <f>_xlfn.IFNA(VLOOKUP(B450,NOT_SUPPORTED_ARTICLE!B:F,5,FALSE),"")</f>
        <v/>
      </c>
    </row>
    <row r="451" spans="3:4" x14ac:dyDescent="0.25">
      <c r="C451" s="9" t="str">
        <f>_xlfn.IFNA(VLOOKUP(B451,NOT_SUPPORTED_ARTICLE!B:F,4,FALSE),"")</f>
        <v/>
      </c>
      <c r="D451" t="str">
        <f>_xlfn.IFNA(VLOOKUP(B451,NOT_SUPPORTED_ARTICLE!B:F,5,FALSE),"")</f>
        <v/>
      </c>
    </row>
    <row r="452" spans="3:4" x14ac:dyDescent="0.25">
      <c r="C452" s="9" t="str">
        <f>_xlfn.IFNA(VLOOKUP(B452,NOT_SUPPORTED_ARTICLE!B:F,4,FALSE),"")</f>
        <v/>
      </c>
      <c r="D452" t="str">
        <f>_xlfn.IFNA(VLOOKUP(B452,NOT_SUPPORTED_ARTICLE!B:F,5,FALSE),"")</f>
        <v/>
      </c>
    </row>
    <row r="453" spans="3:4" x14ac:dyDescent="0.25">
      <c r="C453" s="9" t="str">
        <f>_xlfn.IFNA(VLOOKUP(B453,NOT_SUPPORTED_ARTICLE!B:F,4,FALSE),"")</f>
        <v/>
      </c>
      <c r="D453" t="str">
        <f>_xlfn.IFNA(VLOOKUP(B453,NOT_SUPPORTED_ARTICLE!B:F,5,FALSE),"")</f>
        <v/>
      </c>
    </row>
    <row r="454" spans="3:4" x14ac:dyDescent="0.25">
      <c r="C454" s="9" t="str">
        <f>_xlfn.IFNA(VLOOKUP(B454,NOT_SUPPORTED_ARTICLE!B:F,4,FALSE),"")</f>
        <v/>
      </c>
      <c r="D454" t="str">
        <f>_xlfn.IFNA(VLOOKUP(B454,NOT_SUPPORTED_ARTICLE!B:F,5,FALSE),"")</f>
        <v/>
      </c>
    </row>
    <row r="455" spans="3:4" x14ac:dyDescent="0.25">
      <c r="C455" s="9" t="str">
        <f>_xlfn.IFNA(VLOOKUP(B455,NOT_SUPPORTED_ARTICLE!B:F,4,FALSE),"")</f>
        <v/>
      </c>
      <c r="D455" t="str">
        <f>_xlfn.IFNA(VLOOKUP(B455,NOT_SUPPORTED_ARTICLE!B:F,5,FALSE),"")</f>
        <v/>
      </c>
    </row>
    <row r="456" spans="3:4" x14ac:dyDescent="0.25">
      <c r="C456" s="9" t="str">
        <f>_xlfn.IFNA(VLOOKUP(B456,NOT_SUPPORTED_ARTICLE!B:F,4,FALSE),"")</f>
        <v/>
      </c>
      <c r="D456" t="str">
        <f>_xlfn.IFNA(VLOOKUP(B456,NOT_SUPPORTED_ARTICLE!B:F,5,FALSE),"")</f>
        <v/>
      </c>
    </row>
    <row r="457" spans="3:4" x14ac:dyDescent="0.25">
      <c r="C457" s="9" t="str">
        <f>_xlfn.IFNA(VLOOKUP(B457,NOT_SUPPORTED_ARTICLE!B:F,4,FALSE),"")</f>
        <v/>
      </c>
      <c r="D457" t="str">
        <f>_xlfn.IFNA(VLOOKUP(B457,NOT_SUPPORTED_ARTICLE!B:F,5,FALSE),"")</f>
        <v/>
      </c>
    </row>
    <row r="458" spans="3:4" x14ac:dyDescent="0.25">
      <c r="C458" s="9" t="str">
        <f>_xlfn.IFNA(VLOOKUP(B458,NOT_SUPPORTED_ARTICLE!B:F,4,FALSE),"")</f>
        <v/>
      </c>
      <c r="D458" t="str">
        <f>_xlfn.IFNA(VLOOKUP(B458,NOT_SUPPORTED_ARTICLE!B:F,5,FALSE),"")</f>
        <v/>
      </c>
    </row>
    <row r="459" spans="3:4" x14ac:dyDescent="0.25">
      <c r="C459" s="9" t="str">
        <f>_xlfn.IFNA(VLOOKUP(B459,NOT_SUPPORTED_ARTICLE!B:F,4,FALSE),"")</f>
        <v/>
      </c>
      <c r="D459" t="str">
        <f>_xlfn.IFNA(VLOOKUP(B459,NOT_SUPPORTED_ARTICLE!B:F,5,FALSE),"")</f>
        <v/>
      </c>
    </row>
    <row r="460" spans="3:4" x14ac:dyDescent="0.25">
      <c r="C460" s="9" t="str">
        <f>_xlfn.IFNA(VLOOKUP(B460,NOT_SUPPORTED_ARTICLE!B:F,4,FALSE),"")</f>
        <v/>
      </c>
      <c r="D460" t="str">
        <f>_xlfn.IFNA(VLOOKUP(B460,NOT_SUPPORTED_ARTICLE!B:F,5,FALSE),"")</f>
        <v/>
      </c>
    </row>
    <row r="461" spans="3:4" x14ac:dyDescent="0.25">
      <c r="C461" s="9" t="str">
        <f>_xlfn.IFNA(VLOOKUP(B461,NOT_SUPPORTED_ARTICLE!B:F,4,FALSE),"")</f>
        <v/>
      </c>
      <c r="D461" t="str">
        <f>_xlfn.IFNA(VLOOKUP(B461,NOT_SUPPORTED_ARTICLE!B:F,5,FALSE),"")</f>
        <v/>
      </c>
    </row>
    <row r="462" spans="3:4" x14ac:dyDescent="0.25">
      <c r="C462" s="9" t="str">
        <f>_xlfn.IFNA(VLOOKUP(B462,NOT_SUPPORTED_ARTICLE!B:F,4,FALSE),"")</f>
        <v/>
      </c>
      <c r="D462" t="str">
        <f>_xlfn.IFNA(VLOOKUP(B462,NOT_SUPPORTED_ARTICLE!B:F,5,FALSE),"")</f>
        <v/>
      </c>
    </row>
    <row r="463" spans="3:4" x14ac:dyDescent="0.25">
      <c r="C463" s="9" t="str">
        <f>_xlfn.IFNA(VLOOKUP(B463,NOT_SUPPORTED_ARTICLE!B:F,4,FALSE),"")</f>
        <v/>
      </c>
      <c r="D463" t="str">
        <f>_xlfn.IFNA(VLOOKUP(B463,NOT_SUPPORTED_ARTICLE!B:F,5,FALSE),"")</f>
        <v/>
      </c>
    </row>
    <row r="464" spans="3:4" x14ac:dyDescent="0.25">
      <c r="C464" s="9" t="str">
        <f>_xlfn.IFNA(VLOOKUP(B464,NOT_SUPPORTED_ARTICLE!B:F,4,FALSE),"")</f>
        <v/>
      </c>
      <c r="D464" t="str">
        <f>_xlfn.IFNA(VLOOKUP(B464,NOT_SUPPORTED_ARTICLE!B:F,5,FALSE),"")</f>
        <v/>
      </c>
    </row>
    <row r="465" spans="3:4" x14ac:dyDescent="0.25">
      <c r="C465" s="9" t="str">
        <f>_xlfn.IFNA(VLOOKUP(B465,NOT_SUPPORTED_ARTICLE!B:F,4,FALSE),"")</f>
        <v/>
      </c>
      <c r="D465" t="str">
        <f>_xlfn.IFNA(VLOOKUP(B465,NOT_SUPPORTED_ARTICLE!B:F,5,FALSE),"")</f>
        <v/>
      </c>
    </row>
    <row r="466" spans="3:4" x14ac:dyDescent="0.25">
      <c r="C466" s="9" t="str">
        <f>_xlfn.IFNA(VLOOKUP(B466,NOT_SUPPORTED_ARTICLE!B:F,4,FALSE),"")</f>
        <v/>
      </c>
      <c r="D466" t="str">
        <f>_xlfn.IFNA(VLOOKUP(B466,NOT_SUPPORTED_ARTICLE!B:F,5,FALSE),"")</f>
        <v/>
      </c>
    </row>
    <row r="467" spans="3:4" x14ac:dyDescent="0.25">
      <c r="C467" s="9" t="str">
        <f>_xlfn.IFNA(VLOOKUP(B467,NOT_SUPPORTED_ARTICLE!B:F,4,FALSE),"")</f>
        <v/>
      </c>
      <c r="D467" t="str">
        <f>_xlfn.IFNA(VLOOKUP(B467,NOT_SUPPORTED_ARTICLE!B:F,5,FALSE),"")</f>
        <v/>
      </c>
    </row>
    <row r="468" spans="3:4" x14ac:dyDescent="0.25">
      <c r="C468" s="9" t="str">
        <f>_xlfn.IFNA(VLOOKUP(B468,NOT_SUPPORTED_ARTICLE!B:F,4,FALSE),"")</f>
        <v/>
      </c>
      <c r="D468" t="str">
        <f>_xlfn.IFNA(VLOOKUP(B468,NOT_SUPPORTED_ARTICLE!B:F,5,FALSE),"")</f>
        <v/>
      </c>
    </row>
    <row r="469" spans="3:4" x14ac:dyDescent="0.25">
      <c r="C469" s="9" t="str">
        <f>_xlfn.IFNA(VLOOKUP(B469,NOT_SUPPORTED_ARTICLE!B:F,4,FALSE),"")</f>
        <v/>
      </c>
      <c r="D469" t="str">
        <f>_xlfn.IFNA(VLOOKUP(B469,NOT_SUPPORTED_ARTICLE!B:F,5,FALSE),"")</f>
        <v/>
      </c>
    </row>
    <row r="470" spans="3:4" x14ac:dyDescent="0.25">
      <c r="C470" s="9" t="str">
        <f>_xlfn.IFNA(VLOOKUP(B470,NOT_SUPPORTED_ARTICLE!B:F,4,FALSE),"")</f>
        <v/>
      </c>
      <c r="D470" t="str">
        <f>_xlfn.IFNA(VLOOKUP(B470,NOT_SUPPORTED_ARTICLE!B:F,5,FALSE),"")</f>
        <v/>
      </c>
    </row>
    <row r="471" spans="3:4" x14ac:dyDescent="0.25">
      <c r="C471" s="9" t="str">
        <f>_xlfn.IFNA(VLOOKUP(B471,NOT_SUPPORTED_ARTICLE!B:F,4,FALSE),"")</f>
        <v/>
      </c>
      <c r="D471" t="str">
        <f>_xlfn.IFNA(VLOOKUP(B471,NOT_SUPPORTED_ARTICLE!B:F,5,FALSE),"")</f>
        <v/>
      </c>
    </row>
    <row r="472" spans="3:4" x14ac:dyDescent="0.25">
      <c r="C472" s="9" t="str">
        <f>_xlfn.IFNA(VLOOKUP(B472,NOT_SUPPORTED_ARTICLE!B:F,4,FALSE),"")</f>
        <v/>
      </c>
      <c r="D472" t="str">
        <f>_xlfn.IFNA(VLOOKUP(B472,NOT_SUPPORTED_ARTICLE!B:F,5,FALSE),"")</f>
        <v/>
      </c>
    </row>
    <row r="473" spans="3:4" x14ac:dyDescent="0.25">
      <c r="C473" s="9" t="str">
        <f>_xlfn.IFNA(VLOOKUP(B473,NOT_SUPPORTED_ARTICLE!B:F,4,FALSE),"")</f>
        <v/>
      </c>
      <c r="D473" t="str">
        <f>_xlfn.IFNA(VLOOKUP(B473,NOT_SUPPORTED_ARTICLE!B:F,5,FALSE),"")</f>
        <v/>
      </c>
    </row>
    <row r="474" spans="3:4" x14ac:dyDescent="0.25">
      <c r="C474" s="9" t="str">
        <f>_xlfn.IFNA(VLOOKUP(B474,NOT_SUPPORTED_ARTICLE!B:F,4,FALSE),"")</f>
        <v/>
      </c>
      <c r="D474" t="str">
        <f>_xlfn.IFNA(VLOOKUP(B474,NOT_SUPPORTED_ARTICLE!B:F,5,FALSE),"")</f>
        <v/>
      </c>
    </row>
    <row r="475" spans="3:4" x14ac:dyDescent="0.25">
      <c r="C475" s="9" t="str">
        <f>_xlfn.IFNA(VLOOKUP(B475,NOT_SUPPORTED_ARTICLE!B:F,4,FALSE),"")</f>
        <v/>
      </c>
      <c r="D475" t="str">
        <f>_xlfn.IFNA(VLOOKUP(B475,NOT_SUPPORTED_ARTICLE!B:F,5,FALSE),"")</f>
        <v/>
      </c>
    </row>
    <row r="476" spans="3:4" x14ac:dyDescent="0.25">
      <c r="C476" s="9" t="str">
        <f>_xlfn.IFNA(VLOOKUP(B476,NOT_SUPPORTED_ARTICLE!B:F,4,FALSE),"")</f>
        <v/>
      </c>
      <c r="D476" t="str">
        <f>_xlfn.IFNA(VLOOKUP(B476,NOT_SUPPORTED_ARTICLE!B:F,5,FALSE),"")</f>
        <v/>
      </c>
    </row>
    <row r="477" spans="3:4" x14ac:dyDescent="0.25">
      <c r="C477" s="9" t="str">
        <f>_xlfn.IFNA(VLOOKUP(B477,NOT_SUPPORTED_ARTICLE!B:F,4,FALSE),"")</f>
        <v/>
      </c>
      <c r="D477" t="str">
        <f>_xlfn.IFNA(VLOOKUP(B477,NOT_SUPPORTED_ARTICLE!B:F,5,FALSE),"")</f>
        <v/>
      </c>
    </row>
    <row r="478" spans="3:4" x14ac:dyDescent="0.25">
      <c r="C478" s="9" t="str">
        <f>_xlfn.IFNA(VLOOKUP(B478,NOT_SUPPORTED_ARTICLE!B:F,4,FALSE),"")</f>
        <v/>
      </c>
      <c r="D478" t="str">
        <f>_xlfn.IFNA(VLOOKUP(B478,NOT_SUPPORTED_ARTICLE!B:F,5,FALSE),"")</f>
        <v/>
      </c>
    </row>
    <row r="479" spans="3:4" x14ac:dyDescent="0.25">
      <c r="C479" s="9" t="str">
        <f>_xlfn.IFNA(VLOOKUP(B479,NOT_SUPPORTED_ARTICLE!B:F,4,FALSE),"")</f>
        <v/>
      </c>
      <c r="D479" t="str">
        <f>_xlfn.IFNA(VLOOKUP(B479,NOT_SUPPORTED_ARTICLE!B:F,5,FALSE),"")</f>
        <v/>
      </c>
    </row>
    <row r="480" spans="3:4" x14ac:dyDescent="0.25">
      <c r="C480" s="9" t="str">
        <f>_xlfn.IFNA(VLOOKUP(B480,NOT_SUPPORTED_ARTICLE!B:F,4,FALSE),"")</f>
        <v/>
      </c>
      <c r="D480" t="str">
        <f>_xlfn.IFNA(VLOOKUP(B480,NOT_SUPPORTED_ARTICLE!B:F,5,FALSE),"")</f>
        <v/>
      </c>
    </row>
    <row r="481" spans="3:4" x14ac:dyDescent="0.25">
      <c r="C481" s="9" t="str">
        <f>_xlfn.IFNA(VLOOKUP(B481,NOT_SUPPORTED_ARTICLE!B:F,4,FALSE),"")</f>
        <v/>
      </c>
      <c r="D481" t="str">
        <f>_xlfn.IFNA(VLOOKUP(B481,NOT_SUPPORTED_ARTICLE!B:F,5,FALSE),"")</f>
        <v/>
      </c>
    </row>
    <row r="482" spans="3:4" x14ac:dyDescent="0.25">
      <c r="C482" s="9" t="str">
        <f>_xlfn.IFNA(VLOOKUP(B482,NOT_SUPPORTED_ARTICLE!B:F,4,FALSE),"")</f>
        <v/>
      </c>
      <c r="D482" t="str">
        <f>_xlfn.IFNA(VLOOKUP(B482,NOT_SUPPORTED_ARTICLE!B:F,5,FALSE),"")</f>
        <v/>
      </c>
    </row>
    <row r="483" spans="3:4" x14ac:dyDescent="0.25">
      <c r="C483" s="9" t="str">
        <f>_xlfn.IFNA(VLOOKUP(B483,NOT_SUPPORTED_ARTICLE!B:F,4,FALSE),"")</f>
        <v/>
      </c>
      <c r="D483" t="str">
        <f>_xlfn.IFNA(VLOOKUP(B483,NOT_SUPPORTED_ARTICLE!B:F,5,FALSE),"")</f>
        <v/>
      </c>
    </row>
    <row r="484" spans="3:4" x14ac:dyDescent="0.25">
      <c r="C484" s="9" t="str">
        <f>_xlfn.IFNA(VLOOKUP(B484,NOT_SUPPORTED_ARTICLE!B:F,4,FALSE),"")</f>
        <v/>
      </c>
      <c r="D484" t="str">
        <f>_xlfn.IFNA(VLOOKUP(B484,NOT_SUPPORTED_ARTICLE!B:F,5,FALSE),"")</f>
        <v/>
      </c>
    </row>
    <row r="485" spans="3:4" x14ac:dyDescent="0.25">
      <c r="C485" s="9" t="str">
        <f>_xlfn.IFNA(VLOOKUP(B485,NOT_SUPPORTED_ARTICLE!B:F,4,FALSE),"")</f>
        <v/>
      </c>
      <c r="D485" t="str">
        <f>_xlfn.IFNA(VLOOKUP(B485,NOT_SUPPORTED_ARTICLE!B:F,5,FALSE),"")</f>
        <v/>
      </c>
    </row>
    <row r="486" spans="3:4" x14ac:dyDescent="0.25">
      <c r="C486" s="9" t="str">
        <f>_xlfn.IFNA(VLOOKUP(B486,NOT_SUPPORTED_ARTICLE!B:F,4,FALSE),"")</f>
        <v/>
      </c>
      <c r="D486" t="str">
        <f>_xlfn.IFNA(VLOOKUP(B486,NOT_SUPPORTED_ARTICLE!B:F,5,FALSE),"")</f>
        <v/>
      </c>
    </row>
    <row r="487" spans="3:4" x14ac:dyDescent="0.25">
      <c r="C487" s="9" t="str">
        <f>_xlfn.IFNA(VLOOKUP(B487,NOT_SUPPORTED_ARTICLE!B:F,4,FALSE),"")</f>
        <v/>
      </c>
      <c r="D487" t="str">
        <f>_xlfn.IFNA(VLOOKUP(B487,NOT_SUPPORTED_ARTICLE!B:F,5,FALSE),"")</f>
        <v/>
      </c>
    </row>
    <row r="488" spans="3:4" x14ac:dyDescent="0.25">
      <c r="C488" s="9" t="str">
        <f>_xlfn.IFNA(VLOOKUP(B488,NOT_SUPPORTED_ARTICLE!B:F,4,FALSE),"")</f>
        <v/>
      </c>
      <c r="D488" t="str">
        <f>_xlfn.IFNA(VLOOKUP(B488,NOT_SUPPORTED_ARTICLE!B:F,5,FALSE),"")</f>
        <v/>
      </c>
    </row>
    <row r="489" spans="3:4" x14ac:dyDescent="0.25">
      <c r="C489" s="9" t="str">
        <f>_xlfn.IFNA(VLOOKUP(B489,NOT_SUPPORTED_ARTICLE!B:F,4,FALSE),"")</f>
        <v/>
      </c>
      <c r="D489" t="str">
        <f>_xlfn.IFNA(VLOOKUP(B489,NOT_SUPPORTED_ARTICLE!B:F,5,FALSE),"")</f>
        <v/>
      </c>
    </row>
    <row r="490" spans="3:4" x14ac:dyDescent="0.25">
      <c r="C490" s="9" t="str">
        <f>_xlfn.IFNA(VLOOKUP(B490,NOT_SUPPORTED_ARTICLE!B:F,4,FALSE),"")</f>
        <v/>
      </c>
      <c r="D490" t="str">
        <f>_xlfn.IFNA(VLOOKUP(B490,NOT_SUPPORTED_ARTICLE!B:F,5,FALSE),"")</f>
        <v/>
      </c>
    </row>
    <row r="491" spans="3:4" x14ac:dyDescent="0.25">
      <c r="C491" s="9" t="str">
        <f>_xlfn.IFNA(VLOOKUP(B491,NOT_SUPPORTED_ARTICLE!B:F,4,FALSE),"")</f>
        <v/>
      </c>
      <c r="D491" t="str">
        <f>_xlfn.IFNA(VLOOKUP(B491,NOT_SUPPORTED_ARTICLE!B:F,5,FALSE),"")</f>
        <v/>
      </c>
    </row>
    <row r="492" spans="3:4" x14ac:dyDescent="0.25">
      <c r="C492" s="9" t="str">
        <f>_xlfn.IFNA(VLOOKUP(B492,NOT_SUPPORTED_ARTICLE!B:F,4,FALSE),"")</f>
        <v/>
      </c>
      <c r="D492" t="str">
        <f>_xlfn.IFNA(VLOOKUP(B492,NOT_SUPPORTED_ARTICLE!B:F,5,FALSE),"")</f>
        <v/>
      </c>
    </row>
    <row r="493" spans="3:4" x14ac:dyDescent="0.25">
      <c r="C493" s="9" t="str">
        <f>_xlfn.IFNA(VLOOKUP(B493,NOT_SUPPORTED_ARTICLE!B:F,4,FALSE),"")</f>
        <v/>
      </c>
      <c r="D493" t="str">
        <f>_xlfn.IFNA(VLOOKUP(B493,NOT_SUPPORTED_ARTICLE!B:F,5,FALSE),"")</f>
        <v/>
      </c>
    </row>
    <row r="494" spans="3:4" x14ac:dyDescent="0.25">
      <c r="C494" s="9" t="str">
        <f>_xlfn.IFNA(VLOOKUP(B494,NOT_SUPPORTED_ARTICLE!B:F,4,FALSE),"")</f>
        <v/>
      </c>
      <c r="D494" t="str">
        <f>_xlfn.IFNA(VLOOKUP(B494,NOT_SUPPORTED_ARTICLE!B:F,5,FALSE),"")</f>
        <v/>
      </c>
    </row>
    <row r="495" spans="3:4" x14ac:dyDescent="0.25">
      <c r="C495" s="9" t="str">
        <f>_xlfn.IFNA(VLOOKUP(B495,NOT_SUPPORTED_ARTICLE!B:F,4,FALSE),"")</f>
        <v/>
      </c>
      <c r="D495" t="str">
        <f>_xlfn.IFNA(VLOOKUP(B495,NOT_SUPPORTED_ARTICLE!B:F,5,FALSE),"")</f>
        <v/>
      </c>
    </row>
    <row r="496" spans="3:4" x14ac:dyDescent="0.25">
      <c r="C496" s="9" t="str">
        <f>_xlfn.IFNA(VLOOKUP(B496,NOT_SUPPORTED_ARTICLE!B:F,4,FALSE),"")</f>
        <v/>
      </c>
      <c r="D496" t="str">
        <f>_xlfn.IFNA(VLOOKUP(B496,NOT_SUPPORTED_ARTICLE!B:F,5,FALSE),"")</f>
        <v/>
      </c>
    </row>
    <row r="497" spans="3:4" x14ac:dyDescent="0.25">
      <c r="C497" s="9" t="str">
        <f>_xlfn.IFNA(VLOOKUP(B497,NOT_SUPPORTED_ARTICLE!B:F,4,FALSE),"")</f>
        <v/>
      </c>
      <c r="D497" t="str">
        <f>_xlfn.IFNA(VLOOKUP(B497,NOT_SUPPORTED_ARTICLE!B:F,5,FALSE),"")</f>
        <v/>
      </c>
    </row>
    <row r="498" spans="3:4" x14ac:dyDescent="0.25">
      <c r="C498" s="9" t="str">
        <f>_xlfn.IFNA(VLOOKUP(B498,NOT_SUPPORTED_ARTICLE!B:F,4,FALSE),"")</f>
        <v/>
      </c>
      <c r="D498" t="str">
        <f>_xlfn.IFNA(VLOOKUP(B498,NOT_SUPPORTED_ARTICLE!B:F,5,FALSE),"")</f>
        <v/>
      </c>
    </row>
    <row r="499" spans="3:4" x14ac:dyDescent="0.25">
      <c r="C499" s="9" t="str">
        <f>_xlfn.IFNA(VLOOKUP(B499,NOT_SUPPORTED_ARTICLE!B:F,4,FALSE),"")</f>
        <v/>
      </c>
      <c r="D499" t="str">
        <f>_xlfn.IFNA(VLOOKUP(B499,NOT_SUPPORTED_ARTICLE!B:F,5,FALSE),"")</f>
        <v/>
      </c>
    </row>
    <row r="500" spans="3:4" x14ac:dyDescent="0.25">
      <c r="C500" s="9" t="str">
        <f>_xlfn.IFNA(VLOOKUP(B500,NOT_SUPPORTED_ARTICLE!B:F,4,FALSE),"")</f>
        <v/>
      </c>
      <c r="D500" t="str">
        <f>_xlfn.IFNA(VLOOKUP(B500,NOT_SUPPORTED_ARTICLE!B:F,5,FALSE),"")</f>
        <v/>
      </c>
    </row>
    <row r="501" spans="3:4" x14ac:dyDescent="0.25">
      <c r="C501" s="9" t="str">
        <f>_xlfn.IFNA(VLOOKUP(B501,NOT_SUPPORTED_ARTICLE!B:F,4,FALSE),"")</f>
        <v/>
      </c>
      <c r="D501" t="str">
        <f>_xlfn.IFNA(VLOOKUP(B501,NOT_SUPPORTED_ARTICLE!B:F,5,FALSE),"")</f>
        <v/>
      </c>
    </row>
    <row r="502" spans="3:4" x14ac:dyDescent="0.25">
      <c r="C502" s="9" t="str">
        <f>_xlfn.IFNA(VLOOKUP(B502,NOT_SUPPORTED_ARTICLE!B:F,4,FALSE),"")</f>
        <v/>
      </c>
      <c r="D502" t="str">
        <f>_xlfn.IFNA(VLOOKUP(B502,NOT_SUPPORTED_ARTICLE!B:F,5,FALSE),"")</f>
        <v/>
      </c>
    </row>
    <row r="503" spans="3:4" x14ac:dyDescent="0.25">
      <c r="C503" s="9" t="str">
        <f>_xlfn.IFNA(VLOOKUP(B503,NOT_SUPPORTED_ARTICLE!B:F,4,FALSE),"")</f>
        <v/>
      </c>
      <c r="D503" t="str">
        <f>_xlfn.IFNA(VLOOKUP(B503,NOT_SUPPORTED_ARTICLE!B:F,5,FALSE),"")</f>
        <v/>
      </c>
    </row>
    <row r="504" spans="3:4" x14ac:dyDescent="0.25">
      <c r="C504" s="9" t="str">
        <f>_xlfn.IFNA(VLOOKUP(B504,NOT_SUPPORTED_ARTICLE!B:F,4,FALSE),"")</f>
        <v/>
      </c>
      <c r="D504" t="str">
        <f>_xlfn.IFNA(VLOOKUP(B504,NOT_SUPPORTED_ARTICLE!B:F,5,FALSE),"")</f>
        <v/>
      </c>
    </row>
    <row r="505" spans="3:4" x14ac:dyDescent="0.25">
      <c r="C505" s="9" t="str">
        <f>_xlfn.IFNA(VLOOKUP(B505,NOT_SUPPORTED_ARTICLE!B:F,4,FALSE),"")</f>
        <v/>
      </c>
      <c r="D505" t="str">
        <f>_xlfn.IFNA(VLOOKUP(B505,NOT_SUPPORTED_ARTICLE!B:F,5,FALSE),"")</f>
        <v/>
      </c>
    </row>
    <row r="506" spans="3:4" x14ac:dyDescent="0.25">
      <c r="C506" s="9" t="str">
        <f>_xlfn.IFNA(VLOOKUP(B506,NOT_SUPPORTED_ARTICLE!B:F,4,FALSE),"")</f>
        <v/>
      </c>
      <c r="D506" t="str">
        <f>_xlfn.IFNA(VLOOKUP(B506,NOT_SUPPORTED_ARTICLE!B:F,5,FALSE),"")</f>
        <v/>
      </c>
    </row>
    <row r="507" spans="3:4" x14ac:dyDescent="0.25">
      <c r="C507" s="9" t="str">
        <f>_xlfn.IFNA(VLOOKUP(B507,NOT_SUPPORTED_ARTICLE!B:F,4,FALSE),"")</f>
        <v/>
      </c>
      <c r="D507" t="str">
        <f>_xlfn.IFNA(VLOOKUP(B507,NOT_SUPPORTED_ARTICLE!B:F,5,FALSE),"")</f>
        <v/>
      </c>
    </row>
    <row r="508" spans="3:4" x14ac:dyDescent="0.25">
      <c r="C508" s="9" t="str">
        <f>_xlfn.IFNA(VLOOKUP(B508,NOT_SUPPORTED_ARTICLE!B:F,4,FALSE),"")</f>
        <v/>
      </c>
      <c r="D508" t="str">
        <f>_xlfn.IFNA(VLOOKUP(B508,NOT_SUPPORTED_ARTICLE!B:F,5,FALSE),"")</f>
        <v/>
      </c>
    </row>
    <row r="509" spans="3:4" x14ac:dyDescent="0.25">
      <c r="C509" s="9" t="str">
        <f>_xlfn.IFNA(VLOOKUP(B509,NOT_SUPPORTED_ARTICLE!B:F,4,FALSE),"")</f>
        <v/>
      </c>
      <c r="D509" t="str">
        <f>_xlfn.IFNA(VLOOKUP(B509,NOT_SUPPORTED_ARTICLE!B:F,5,FALSE),"")</f>
        <v/>
      </c>
    </row>
    <row r="510" spans="3:4" x14ac:dyDescent="0.25">
      <c r="C510" s="9" t="str">
        <f>_xlfn.IFNA(VLOOKUP(B510,NOT_SUPPORTED_ARTICLE!B:F,4,FALSE),"")</f>
        <v/>
      </c>
      <c r="D510" t="str">
        <f>_xlfn.IFNA(VLOOKUP(B510,NOT_SUPPORTED_ARTICLE!B:F,5,FALSE),"")</f>
        <v/>
      </c>
    </row>
    <row r="511" spans="3:4" x14ac:dyDescent="0.25">
      <c r="C511" s="9" t="str">
        <f>_xlfn.IFNA(VLOOKUP(B511,NOT_SUPPORTED_ARTICLE!B:F,4,FALSE),"")</f>
        <v/>
      </c>
      <c r="D511" t="str">
        <f>_xlfn.IFNA(VLOOKUP(B511,NOT_SUPPORTED_ARTICLE!B:F,5,FALSE),"")</f>
        <v/>
      </c>
    </row>
    <row r="512" spans="3:4" x14ac:dyDescent="0.25">
      <c r="C512" s="9" t="str">
        <f>_xlfn.IFNA(VLOOKUP(B512,NOT_SUPPORTED_ARTICLE!B:F,4,FALSE),"")</f>
        <v/>
      </c>
      <c r="D512" t="str">
        <f>_xlfn.IFNA(VLOOKUP(B512,NOT_SUPPORTED_ARTICLE!B:F,5,FALSE),"")</f>
        <v/>
      </c>
    </row>
    <row r="513" spans="3:4" x14ac:dyDescent="0.25">
      <c r="C513" s="9" t="str">
        <f>_xlfn.IFNA(VLOOKUP(B513,NOT_SUPPORTED_ARTICLE!B:F,4,FALSE),"")</f>
        <v/>
      </c>
      <c r="D513" t="str">
        <f>_xlfn.IFNA(VLOOKUP(B513,NOT_SUPPORTED_ARTICLE!B:F,5,FALSE),"")</f>
        <v/>
      </c>
    </row>
    <row r="514" spans="3:4" x14ac:dyDescent="0.25">
      <c r="C514" s="9" t="str">
        <f>_xlfn.IFNA(VLOOKUP(B514,NOT_SUPPORTED_ARTICLE!B:F,4,FALSE),"")</f>
        <v/>
      </c>
      <c r="D514" t="str">
        <f>_xlfn.IFNA(VLOOKUP(B514,NOT_SUPPORTED_ARTICLE!B:F,5,FALSE),"")</f>
        <v/>
      </c>
    </row>
    <row r="515" spans="3:4" x14ac:dyDescent="0.25">
      <c r="C515" s="9" t="str">
        <f>_xlfn.IFNA(VLOOKUP(B515,NOT_SUPPORTED_ARTICLE!B:F,4,FALSE),"")</f>
        <v/>
      </c>
      <c r="D515" t="str">
        <f>_xlfn.IFNA(VLOOKUP(B515,NOT_SUPPORTED_ARTICLE!B:F,5,FALSE),"")</f>
        <v/>
      </c>
    </row>
    <row r="516" spans="3:4" x14ac:dyDescent="0.25">
      <c r="C516" s="9" t="str">
        <f>_xlfn.IFNA(VLOOKUP(B516,NOT_SUPPORTED_ARTICLE!B:F,4,FALSE),"")</f>
        <v/>
      </c>
      <c r="D516" t="str">
        <f>_xlfn.IFNA(VLOOKUP(B516,NOT_SUPPORTED_ARTICLE!B:F,5,FALSE),"")</f>
        <v/>
      </c>
    </row>
    <row r="517" spans="3:4" x14ac:dyDescent="0.25">
      <c r="C517" s="9" t="str">
        <f>_xlfn.IFNA(VLOOKUP(B517,NOT_SUPPORTED_ARTICLE!B:F,4,FALSE),"")</f>
        <v/>
      </c>
      <c r="D517" t="str">
        <f>_xlfn.IFNA(VLOOKUP(B517,NOT_SUPPORTED_ARTICLE!B:F,5,FALSE),"")</f>
        <v/>
      </c>
    </row>
    <row r="518" spans="3:4" x14ac:dyDescent="0.25">
      <c r="C518" s="9" t="str">
        <f>_xlfn.IFNA(VLOOKUP(B518,NOT_SUPPORTED_ARTICLE!B:F,4,FALSE),"")</f>
        <v/>
      </c>
      <c r="D518" t="str">
        <f>_xlfn.IFNA(VLOOKUP(B518,NOT_SUPPORTED_ARTICLE!B:F,5,FALSE),"")</f>
        <v/>
      </c>
    </row>
    <row r="519" spans="3:4" x14ac:dyDescent="0.25">
      <c r="C519" s="9" t="str">
        <f>_xlfn.IFNA(VLOOKUP(B519,NOT_SUPPORTED_ARTICLE!B:F,4,FALSE),"")</f>
        <v/>
      </c>
      <c r="D519" t="str">
        <f>_xlfn.IFNA(VLOOKUP(B519,NOT_SUPPORTED_ARTICLE!B:F,5,FALSE),"")</f>
        <v/>
      </c>
    </row>
    <row r="520" spans="3:4" x14ac:dyDescent="0.25">
      <c r="C520" s="9" t="str">
        <f>_xlfn.IFNA(VLOOKUP(B520,NOT_SUPPORTED_ARTICLE!B:F,4,FALSE),"")</f>
        <v/>
      </c>
      <c r="D520" t="str">
        <f>_xlfn.IFNA(VLOOKUP(B520,NOT_SUPPORTED_ARTICLE!B:F,5,FALSE),"")</f>
        <v/>
      </c>
    </row>
    <row r="521" spans="3:4" x14ac:dyDescent="0.25">
      <c r="C521" s="9" t="str">
        <f>_xlfn.IFNA(VLOOKUP(B521,NOT_SUPPORTED_ARTICLE!B:F,4,FALSE),"")</f>
        <v/>
      </c>
      <c r="D521" t="str">
        <f>_xlfn.IFNA(VLOOKUP(B521,NOT_SUPPORTED_ARTICLE!B:F,5,FALSE),"")</f>
        <v/>
      </c>
    </row>
    <row r="522" spans="3:4" x14ac:dyDescent="0.25">
      <c r="C522" s="9" t="str">
        <f>_xlfn.IFNA(VLOOKUP(B522,NOT_SUPPORTED_ARTICLE!B:F,4,FALSE),"")</f>
        <v/>
      </c>
      <c r="D522" t="str">
        <f>_xlfn.IFNA(VLOOKUP(B522,NOT_SUPPORTED_ARTICLE!B:F,5,FALSE),"")</f>
        <v/>
      </c>
    </row>
    <row r="523" spans="3:4" x14ac:dyDescent="0.25">
      <c r="C523" s="9" t="str">
        <f>_xlfn.IFNA(VLOOKUP(B523,NOT_SUPPORTED_ARTICLE!B:F,4,FALSE),"")</f>
        <v/>
      </c>
      <c r="D523" t="str">
        <f>_xlfn.IFNA(VLOOKUP(B523,NOT_SUPPORTED_ARTICLE!B:F,5,FALSE),"")</f>
        <v/>
      </c>
    </row>
    <row r="524" spans="3:4" x14ac:dyDescent="0.25">
      <c r="C524" s="9" t="str">
        <f>_xlfn.IFNA(VLOOKUP(B524,NOT_SUPPORTED_ARTICLE!B:F,4,FALSE),"")</f>
        <v/>
      </c>
      <c r="D524" t="str">
        <f>_xlfn.IFNA(VLOOKUP(B524,NOT_SUPPORTED_ARTICLE!B:F,5,FALSE),"")</f>
        <v/>
      </c>
    </row>
    <row r="525" spans="3:4" x14ac:dyDescent="0.25">
      <c r="C525" s="9" t="str">
        <f>_xlfn.IFNA(VLOOKUP(B525,NOT_SUPPORTED_ARTICLE!B:F,4,FALSE),"")</f>
        <v/>
      </c>
      <c r="D525" t="str">
        <f>_xlfn.IFNA(VLOOKUP(B525,NOT_SUPPORTED_ARTICLE!B:F,5,FALSE),"")</f>
        <v/>
      </c>
    </row>
    <row r="526" spans="3:4" x14ac:dyDescent="0.25">
      <c r="C526" s="9" t="str">
        <f>_xlfn.IFNA(VLOOKUP(B526,NOT_SUPPORTED_ARTICLE!B:F,4,FALSE),"")</f>
        <v/>
      </c>
      <c r="D526" t="str">
        <f>_xlfn.IFNA(VLOOKUP(B526,NOT_SUPPORTED_ARTICLE!B:F,5,FALSE),"")</f>
        <v/>
      </c>
    </row>
    <row r="527" spans="3:4" x14ac:dyDescent="0.25">
      <c r="C527" s="9" t="str">
        <f>_xlfn.IFNA(VLOOKUP(B527,NOT_SUPPORTED_ARTICLE!B:F,4,FALSE),"")</f>
        <v/>
      </c>
      <c r="D527" t="str">
        <f>_xlfn.IFNA(VLOOKUP(B527,NOT_SUPPORTED_ARTICLE!B:F,5,FALSE),"")</f>
        <v/>
      </c>
    </row>
    <row r="528" spans="3:4" x14ac:dyDescent="0.25">
      <c r="C528" s="9" t="str">
        <f>_xlfn.IFNA(VLOOKUP(B528,NOT_SUPPORTED_ARTICLE!B:F,4,FALSE),"")</f>
        <v/>
      </c>
      <c r="D528" t="str">
        <f>_xlfn.IFNA(VLOOKUP(B528,NOT_SUPPORTED_ARTICLE!B:F,5,FALSE),"")</f>
        <v/>
      </c>
    </row>
    <row r="529" spans="3:4" x14ac:dyDescent="0.25">
      <c r="C529" s="9" t="str">
        <f>_xlfn.IFNA(VLOOKUP(B529,NOT_SUPPORTED_ARTICLE!B:F,4,FALSE),"")</f>
        <v/>
      </c>
      <c r="D529" t="str">
        <f>_xlfn.IFNA(VLOOKUP(B529,NOT_SUPPORTED_ARTICLE!B:F,5,FALSE),"")</f>
        <v/>
      </c>
    </row>
    <row r="530" spans="3:4" x14ac:dyDescent="0.25">
      <c r="C530" s="9" t="str">
        <f>_xlfn.IFNA(VLOOKUP(B530,NOT_SUPPORTED_ARTICLE!B:F,4,FALSE),"")</f>
        <v/>
      </c>
      <c r="D530" t="str">
        <f>_xlfn.IFNA(VLOOKUP(B530,NOT_SUPPORTED_ARTICLE!B:F,5,FALSE),"")</f>
        <v/>
      </c>
    </row>
    <row r="531" spans="3:4" x14ac:dyDescent="0.25">
      <c r="C531" s="9" t="str">
        <f>_xlfn.IFNA(VLOOKUP(B531,NOT_SUPPORTED_ARTICLE!B:F,4,FALSE),"")</f>
        <v/>
      </c>
      <c r="D531" t="str">
        <f>_xlfn.IFNA(VLOOKUP(B531,NOT_SUPPORTED_ARTICLE!B:F,5,FALSE),"")</f>
        <v/>
      </c>
    </row>
    <row r="532" spans="3:4" x14ac:dyDescent="0.25">
      <c r="C532" s="9" t="str">
        <f>_xlfn.IFNA(VLOOKUP(B532,NOT_SUPPORTED_ARTICLE!B:F,4,FALSE),"")</f>
        <v/>
      </c>
      <c r="D532" t="str">
        <f>_xlfn.IFNA(VLOOKUP(B532,NOT_SUPPORTED_ARTICLE!B:F,5,FALSE),"")</f>
        <v/>
      </c>
    </row>
    <row r="533" spans="3:4" x14ac:dyDescent="0.25">
      <c r="C533" s="9" t="str">
        <f>_xlfn.IFNA(VLOOKUP(B533,NOT_SUPPORTED_ARTICLE!B:F,4,FALSE),"")</f>
        <v/>
      </c>
      <c r="D533" t="str">
        <f>_xlfn.IFNA(VLOOKUP(B533,NOT_SUPPORTED_ARTICLE!B:F,5,FALSE),"")</f>
        <v/>
      </c>
    </row>
    <row r="534" spans="3:4" x14ac:dyDescent="0.25">
      <c r="C534" s="9" t="str">
        <f>_xlfn.IFNA(VLOOKUP(B534,NOT_SUPPORTED_ARTICLE!B:F,4,FALSE),"")</f>
        <v/>
      </c>
      <c r="D534" t="str">
        <f>_xlfn.IFNA(VLOOKUP(B534,NOT_SUPPORTED_ARTICLE!B:F,5,FALSE),"")</f>
        <v/>
      </c>
    </row>
    <row r="535" spans="3:4" x14ac:dyDescent="0.25">
      <c r="C535" s="9" t="str">
        <f>_xlfn.IFNA(VLOOKUP(B535,NOT_SUPPORTED_ARTICLE!B:F,4,FALSE),"")</f>
        <v/>
      </c>
      <c r="D535" t="str">
        <f>_xlfn.IFNA(VLOOKUP(B535,NOT_SUPPORTED_ARTICLE!B:F,5,FALSE),"")</f>
        <v/>
      </c>
    </row>
    <row r="536" spans="3:4" x14ac:dyDescent="0.25">
      <c r="C536" s="9" t="str">
        <f>_xlfn.IFNA(VLOOKUP(B536,NOT_SUPPORTED_ARTICLE!B:F,4,FALSE),"")</f>
        <v/>
      </c>
      <c r="D536" t="str">
        <f>_xlfn.IFNA(VLOOKUP(B536,NOT_SUPPORTED_ARTICLE!B:F,5,FALSE),"")</f>
        <v/>
      </c>
    </row>
    <row r="537" spans="3:4" x14ac:dyDescent="0.25">
      <c r="C537" s="9" t="str">
        <f>_xlfn.IFNA(VLOOKUP(B537,NOT_SUPPORTED_ARTICLE!B:F,4,FALSE),"")</f>
        <v/>
      </c>
      <c r="D537" t="str">
        <f>_xlfn.IFNA(VLOOKUP(B537,NOT_SUPPORTED_ARTICLE!B:F,5,FALSE),"")</f>
        <v/>
      </c>
    </row>
    <row r="538" spans="3:4" x14ac:dyDescent="0.25">
      <c r="C538" s="9" t="str">
        <f>_xlfn.IFNA(VLOOKUP(B538,NOT_SUPPORTED_ARTICLE!B:F,4,FALSE),"")</f>
        <v/>
      </c>
      <c r="D538" t="str">
        <f>_xlfn.IFNA(VLOOKUP(B538,NOT_SUPPORTED_ARTICLE!B:F,5,FALSE),"")</f>
        <v/>
      </c>
    </row>
    <row r="539" spans="3:4" x14ac:dyDescent="0.25">
      <c r="C539" s="9" t="str">
        <f>_xlfn.IFNA(VLOOKUP(B539,NOT_SUPPORTED_ARTICLE!B:F,4,FALSE),"")</f>
        <v/>
      </c>
      <c r="D539" t="str">
        <f>_xlfn.IFNA(VLOOKUP(B539,NOT_SUPPORTED_ARTICLE!B:F,5,FALSE),"")</f>
        <v/>
      </c>
    </row>
    <row r="540" spans="3:4" x14ac:dyDescent="0.25">
      <c r="C540" s="9" t="str">
        <f>_xlfn.IFNA(VLOOKUP(B540,NOT_SUPPORTED_ARTICLE!B:F,4,FALSE),"")</f>
        <v/>
      </c>
      <c r="D540" t="str">
        <f>_xlfn.IFNA(VLOOKUP(B540,NOT_SUPPORTED_ARTICLE!B:F,5,FALSE),"")</f>
        <v/>
      </c>
    </row>
    <row r="541" spans="3:4" x14ac:dyDescent="0.25">
      <c r="C541" s="9" t="str">
        <f>_xlfn.IFNA(VLOOKUP(B541,NOT_SUPPORTED_ARTICLE!B:F,4,FALSE),"")</f>
        <v/>
      </c>
      <c r="D541" t="str">
        <f>_xlfn.IFNA(VLOOKUP(B541,NOT_SUPPORTED_ARTICLE!B:F,5,FALSE),"")</f>
        <v/>
      </c>
    </row>
    <row r="542" spans="3:4" x14ac:dyDescent="0.25">
      <c r="C542" s="9" t="str">
        <f>_xlfn.IFNA(VLOOKUP(B542,NOT_SUPPORTED_ARTICLE!B:F,4,FALSE),"")</f>
        <v/>
      </c>
      <c r="D542" t="str">
        <f>_xlfn.IFNA(VLOOKUP(B542,NOT_SUPPORTED_ARTICLE!B:F,5,FALSE),"")</f>
        <v/>
      </c>
    </row>
    <row r="543" spans="3:4" x14ac:dyDescent="0.25">
      <c r="C543" s="9" t="str">
        <f>_xlfn.IFNA(VLOOKUP(B543,NOT_SUPPORTED_ARTICLE!B:F,4,FALSE),"")</f>
        <v/>
      </c>
      <c r="D543" t="str">
        <f>_xlfn.IFNA(VLOOKUP(B543,NOT_SUPPORTED_ARTICLE!B:F,5,FALSE),"")</f>
        <v/>
      </c>
    </row>
    <row r="544" spans="3:4" x14ac:dyDescent="0.25">
      <c r="C544" s="9" t="str">
        <f>_xlfn.IFNA(VLOOKUP(B544,NOT_SUPPORTED_ARTICLE!B:F,4,FALSE),"")</f>
        <v/>
      </c>
      <c r="D544" t="str">
        <f>_xlfn.IFNA(VLOOKUP(B544,NOT_SUPPORTED_ARTICLE!B:F,5,FALSE),"")</f>
        <v/>
      </c>
    </row>
    <row r="545" spans="3:4" x14ac:dyDescent="0.25">
      <c r="C545" s="9" t="str">
        <f>_xlfn.IFNA(VLOOKUP(B545,NOT_SUPPORTED_ARTICLE!B:F,4,FALSE),"")</f>
        <v/>
      </c>
      <c r="D545" t="str">
        <f>_xlfn.IFNA(VLOOKUP(B545,NOT_SUPPORTED_ARTICLE!B:F,5,FALSE),"")</f>
        <v/>
      </c>
    </row>
    <row r="546" spans="3:4" x14ac:dyDescent="0.25">
      <c r="C546" s="9" t="str">
        <f>_xlfn.IFNA(VLOOKUP(B546,NOT_SUPPORTED_ARTICLE!B:F,4,FALSE),"")</f>
        <v/>
      </c>
      <c r="D546" t="str">
        <f>_xlfn.IFNA(VLOOKUP(B546,NOT_SUPPORTED_ARTICLE!B:F,5,FALSE),"")</f>
        <v/>
      </c>
    </row>
    <row r="547" spans="3:4" x14ac:dyDescent="0.25">
      <c r="C547" s="9" t="str">
        <f>_xlfn.IFNA(VLOOKUP(B547,NOT_SUPPORTED_ARTICLE!B:F,4,FALSE),"")</f>
        <v/>
      </c>
      <c r="D547" t="str">
        <f>_xlfn.IFNA(VLOOKUP(B547,NOT_SUPPORTED_ARTICLE!B:F,5,FALSE),"")</f>
        <v/>
      </c>
    </row>
    <row r="548" spans="3:4" x14ac:dyDescent="0.25">
      <c r="C548" s="9" t="str">
        <f>_xlfn.IFNA(VLOOKUP(B548,NOT_SUPPORTED_ARTICLE!B:F,4,FALSE),"")</f>
        <v/>
      </c>
      <c r="D548" t="str">
        <f>_xlfn.IFNA(VLOOKUP(B548,NOT_SUPPORTED_ARTICLE!B:F,5,FALSE),"")</f>
        <v/>
      </c>
    </row>
    <row r="549" spans="3:4" x14ac:dyDescent="0.25">
      <c r="C549" s="9" t="str">
        <f>_xlfn.IFNA(VLOOKUP(B549,NOT_SUPPORTED_ARTICLE!B:F,4,FALSE),"")</f>
        <v/>
      </c>
      <c r="D549" t="str">
        <f>_xlfn.IFNA(VLOOKUP(B549,NOT_SUPPORTED_ARTICLE!B:F,5,FALSE),"")</f>
        <v/>
      </c>
    </row>
    <row r="550" spans="3:4" x14ac:dyDescent="0.25">
      <c r="C550" s="9" t="str">
        <f>_xlfn.IFNA(VLOOKUP(B550,NOT_SUPPORTED_ARTICLE!B:F,4,FALSE),"")</f>
        <v/>
      </c>
      <c r="D550" t="str">
        <f>_xlfn.IFNA(VLOOKUP(B550,NOT_SUPPORTED_ARTICLE!B:F,5,FALSE),"")</f>
        <v/>
      </c>
    </row>
    <row r="551" spans="3:4" x14ac:dyDescent="0.25">
      <c r="C551" s="9" t="str">
        <f>_xlfn.IFNA(VLOOKUP(B551,NOT_SUPPORTED_ARTICLE!B:F,4,FALSE),"")</f>
        <v/>
      </c>
      <c r="D551" t="str">
        <f>_xlfn.IFNA(VLOOKUP(B551,NOT_SUPPORTED_ARTICLE!B:F,5,FALSE),"")</f>
        <v/>
      </c>
    </row>
    <row r="552" spans="3:4" x14ac:dyDescent="0.25">
      <c r="C552" s="9" t="str">
        <f>_xlfn.IFNA(VLOOKUP(B552,NOT_SUPPORTED_ARTICLE!B:F,4,FALSE),"")</f>
        <v/>
      </c>
      <c r="D552" t="str">
        <f>_xlfn.IFNA(VLOOKUP(B552,NOT_SUPPORTED_ARTICLE!B:F,5,FALSE),"")</f>
        <v/>
      </c>
    </row>
    <row r="553" spans="3:4" x14ac:dyDescent="0.25">
      <c r="C553" s="9" t="str">
        <f>_xlfn.IFNA(VLOOKUP(B553,NOT_SUPPORTED_ARTICLE!B:F,4,FALSE),"")</f>
        <v/>
      </c>
      <c r="D553" t="str">
        <f>_xlfn.IFNA(VLOOKUP(B553,NOT_SUPPORTED_ARTICLE!B:F,5,FALSE),"")</f>
        <v/>
      </c>
    </row>
    <row r="554" spans="3:4" x14ac:dyDescent="0.25">
      <c r="C554" s="9" t="str">
        <f>_xlfn.IFNA(VLOOKUP(B554,NOT_SUPPORTED_ARTICLE!B:F,4,FALSE),"")</f>
        <v/>
      </c>
      <c r="D554" t="str">
        <f>_xlfn.IFNA(VLOOKUP(B554,NOT_SUPPORTED_ARTICLE!B:F,5,FALSE),"")</f>
        <v/>
      </c>
    </row>
    <row r="555" spans="3:4" x14ac:dyDescent="0.25">
      <c r="C555" s="9" t="str">
        <f>_xlfn.IFNA(VLOOKUP(B555,NOT_SUPPORTED_ARTICLE!B:F,4,FALSE),"")</f>
        <v/>
      </c>
      <c r="D555" t="str">
        <f>_xlfn.IFNA(VLOOKUP(B555,NOT_SUPPORTED_ARTICLE!B:F,5,FALSE),"")</f>
        <v/>
      </c>
    </row>
    <row r="556" spans="3:4" x14ac:dyDescent="0.25">
      <c r="C556" s="9" t="str">
        <f>_xlfn.IFNA(VLOOKUP(B556,NOT_SUPPORTED_ARTICLE!B:F,4,FALSE),"")</f>
        <v/>
      </c>
      <c r="D556" t="str">
        <f>_xlfn.IFNA(VLOOKUP(B556,NOT_SUPPORTED_ARTICLE!B:F,5,FALSE),"")</f>
        <v/>
      </c>
    </row>
    <row r="557" spans="3:4" x14ac:dyDescent="0.25">
      <c r="C557" s="9" t="str">
        <f>_xlfn.IFNA(VLOOKUP(B557,NOT_SUPPORTED_ARTICLE!B:F,4,FALSE),"")</f>
        <v/>
      </c>
      <c r="D557" t="str">
        <f>_xlfn.IFNA(VLOOKUP(B557,NOT_SUPPORTED_ARTICLE!B:F,5,FALSE),"")</f>
        <v/>
      </c>
    </row>
    <row r="558" spans="3:4" x14ac:dyDescent="0.25">
      <c r="C558" s="9" t="str">
        <f>_xlfn.IFNA(VLOOKUP(B558,NOT_SUPPORTED_ARTICLE!B:F,4,FALSE),"")</f>
        <v/>
      </c>
      <c r="D558" t="str">
        <f>_xlfn.IFNA(VLOOKUP(B558,NOT_SUPPORTED_ARTICLE!B:F,5,FALSE),"")</f>
        <v/>
      </c>
    </row>
    <row r="559" spans="3:4" x14ac:dyDescent="0.25">
      <c r="C559" s="9" t="str">
        <f>_xlfn.IFNA(VLOOKUP(B559,NOT_SUPPORTED_ARTICLE!B:F,4,FALSE),"")</f>
        <v/>
      </c>
      <c r="D559" t="str">
        <f>_xlfn.IFNA(VLOOKUP(B559,NOT_SUPPORTED_ARTICLE!B:F,5,FALSE),"")</f>
        <v/>
      </c>
    </row>
    <row r="560" spans="3:4" x14ac:dyDescent="0.25">
      <c r="C560" s="9" t="str">
        <f>_xlfn.IFNA(VLOOKUP(B560,NOT_SUPPORTED_ARTICLE!B:F,4,FALSE),"")</f>
        <v/>
      </c>
      <c r="D560" t="str">
        <f>_xlfn.IFNA(VLOOKUP(B560,NOT_SUPPORTED_ARTICLE!B:F,5,FALSE),"")</f>
        <v/>
      </c>
    </row>
    <row r="561" spans="3:4" x14ac:dyDescent="0.25">
      <c r="C561" s="9" t="str">
        <f>_xlfn.IFNA(VLOOKUP(B561,NOT_SUPPORTED_ARTICLE!B:F,4,FALSE),"")</f>
        <v/>
      </c>
      <c r="D561" t="str">
        <f>_xlfn.IFNA(VLOOKUP(B561,NOT_SUPPORTED_ARTICLE!B:F,5,FALSE),"")</f>
        <v/>
      </c>
    </row>
    <row r="562" spans="3:4" x14ac:dyDescent="0.25">
      <c r="C562" s="9" t="str">
        <f>_xlfn.IFNA(VLOOKUP(B562,NOT_SUPPORTED_ARTICLE!B:F,4,FALSE),"")</f>
        <v/>
      </c>
      <c r="D562" t="str">
        <f>_xlfn.IFNA(VLOOKUP(B562,NOT_SUPPORTED_ARTICLE!B:F,5,FALSE),"")</f>
        <v/>
      </c>
    </row>
    <row r="563" spans="3:4" x14ac:dyDescent="0.25">
      <c r="C563" s="9" t="str">
        <f>_xlfn.IFNA(VLOOKUP(B563,NOT_SUPPORTED_ARTICLE!B:F,4,FALSE),"")</f>
        <v/>
      </c>
      <c r="D563" t="str">
        <f>_xlfn.IFNA(VLOOKUP(B563,NOT_SUPPORTED_ARTICLE!B:F,5,FALSE),"")</f>
        <v/>
      </c>
    </row>
    <row r="564" spans="3:4" x14ac:dyDescent="0.25">
      <c r="C564" s="9" t="str">
        <f>_xlfn.IFNA(VLOOKUP(B564,NOT_SUPPORTED_ARTICLE!B:F,4,FALSE),"")</f>
        <v/>
      </c>
      <c r="D564" t="str">
        <f>_xlfn.IFNA(VLOOKUP(B564,NOT_SUPPORTED_ARTICLE!B:F,5,FALSE),"")</f>
        <v/>
      </c>
    </row>
    <row r="565" spans="3:4" x14ac:dyDescent="0.25">
      <c r="C565" s="9" t="str">
        <f>_xlfn.IFNA(VLOOKUP(B565,NOT_SUPPORTED_ARTICLE!B:F,4,FALSE),"")</f>
        <v/>
      </c>
      <c r="D565" t="str">
        <f>_xlfn.IFNA(VLOOKUP(B565,NOT_SUPPORTED_ARTICLE!B:F,5,FALSE),"")</f>
        <v/>
      </c>
    </row>
    <row r="566" spans="3:4" x14ac:dyDescent="0.25">
      <c r="C566" s="9" t="str">
        <f>_xlfn.IFNA(VLOOKUP(B566,NOT_SUPPORTED_ARTICLE!B:F,4,FALSE),"")</f>
        <v/>
      </c>
      <c r="D566" t="str">
        <f>_xlfn.IFNA(VLOOKUP(B566,NOT_SUPPORTED_ARTICLE!B:F,5,FALSE),"")</f>
        <v/>
      </c>
    </row>
    <row r="567" spans="3:4" x14ac:dyDescent="0.25">
      <c r="C567" s="9" t="str">
        <f>_xlfn.IFNA(VLOOKUP(B567,NOT_SUPPORTED_ARTICLE!B:F,4,FALSE),"")</f>
        <v/>
      </c>
      <c r="D567" t="str">
        <f>_xlfn.IFNA(VLOOKUP(B567,NOT_SUPPORTED_ARTICLE!B:F,5,FALSE),"")</f>
        <v/>
      </c>
    </row>
    <row r="568" spans="3:4" x14ac:dyDescent="0.25">
      <c r="C568" s="9" t="str">
        <f>_xlfn.IFNA(VLOOKUP(B568,NOT_SUPPORTED_ARTICLE!B:F,4,FALSE),"")</f>
        <v/>
      </c>
      <c r="D568" t="str">
        <f>_xlfn.IFNA(VLOOKUP(B568,NOT_SUPPORTED_ARTICLE!B:F,5,FALSE),"")</f>
        <v/>
      </c>
    </row>
    <row r="569" spans="3:4" x14ac:dyDescent="0.25">
      <c r="C569" s="9" t="str">
        <f>_xlfn.IFNA(VLOOKUP(B569,NOT_SUPPORTED_ARTICLE!B:F,4,FALSE),"")</f>
        <v/>
      </c>
      <c r="D569" t="str">
        <f>_xlfn.IFNA(VLOOKUP(B569,NOT_SUPPORTED_ARTICLE!B:F,5,FALSE),"")</f>
        <v/>
      </c>
    </row>
    <row r="570" spans="3:4" x14ac:dyDescent="0.25">
      <c r="C570" s="9" t="str">
        <f>_xlfn.IFNA(VLOOKUP(B570,NOT_SUPPORTED_ARTICLE!B:F,4,FALSE),"")</f>
        <v/>
      </c>
      <c r="D570" t="str">
        <f>_xlfn.IFNA(VLOOKUP(B570,NOT_SUPPORTED_ARTICLE!B:F,5,FALSE),"")</f>
        <v/>
      </c>
    </row>
    <row r="571" spans="3:4" x14ac:dyDescent="0.25">
      <c r="C571" s="9" t="str">
        <f>_xlfn.IFNA(VLOOKUP(B571,NOT_SUPPORTED_ARTICLE!B:F,4,FALSE),"")</f>
        <v/>
      </c>
      <c r="D571" t="str">
        <f>_xlfn.IFNA(VLOOKUP(B571,NOT_SUPPORTED_ARTICLE!B:F,5,FALSE),"")</f>
        <v/>
      </c>
    </row>
    <row r="572" spans="3:4" x14ac:dyDescent="0.25">
      <c r="C572" s="9" t="str">
        <f>_xlfn.IFNA(VLOOKUP(B572,NOT_SUPPORTED_ARTICLE!B:F,4,FALSE),"")</f>
        <v/>
      </c>
      <c r="D572" t="str">
        <f>_xlfn.IFNA(VLOOKUP(B572,NOT_SUPPORTED_ARTICLE!B:F,5,FALSE),"")</f>
        <v/>
      </c>
    </row>
    <row r="573" spans="3:4" x14ac:dyDescent="0.25">
      <c r="C573" s="9" t="str">
        <f>_xlfn.IFNA(VLOOKUP(B573,NOT_SUPPORTED_ARTICLE!B:F,4,FALSE),"")</f>
        <v/>
      </c>
      <c r="D573" t="str">
        <f>_xlfn.IFNA(VLOOKUP(B573,NOT_SUPPORTED_ARTICLE!B:F,5,FALSE),"")</f>
        <v/>
      </c>
    </row>
    <row r="574" spans="3:4" x14ac:dyDescent="0.25">
      <c r="C574" s="9" t="str">
        <f>_xlfn.IFNA(VLOOKUP(B574,NOT_SUPPORTED_ARTICLE!B:F,4,FALSE),"")</f>
        <v/>
      </c>
      <c r="D574" t="str">
        <f>_xlfn.IFNA(VLOOKUP(B574,NOT_SUPPORTED_ARTICLE!B:F,5,FALSE),"")</f>
        <v/>
      </c>
    </row>
    <row r="575" spans="3:4" x14ac:dyDescent="0.25">
      <c r="C575" s="9" t="str">
        <f>_xlfn.IFNA(VLOOKUP(B575,NOT_SUPPORTED_ARTICLE!B:F,4,FALSE),"")</f>
        <v/>
      </c>
      <c r="D575" t="str">
        <f>_xlfn.IFNA(VLOOKUP(B575,NOT_SUPPORTED_ARTICLE!B:F,5,FALSE),"")</f>
        <v/>
      </c>
    </row>
    <row r="576" spans="3:4" x14ac:dyDescent="0.25">
      <c r="C576" s="9" t="str">
        <f>_xlfn.IFNA(VLOOKUP(B576,NOT_SUPPORTED_ARTICLE!B:F,4,FALSE),"")</f>
        <v/>
      </c>
      <c r="D576" t="str">
        <f>_xlfn.IFNA(VLOOKUP(B576,NOT_SUPPORTED_ARTICLE!B:F,5,FALSE),"")</f>
        <v/>
      </c>
    </row>
    <row r="577" spans="3:4" x14ac:dyDescent="0.25">
      <c r="C577" s="9" t="str">
        <f>_xlfn.IFNA(VLOOKUP(B577,NOT_SUPPORTED_ARTICLE!B:F,4,FALSE),"")</f>
        <v/>
      </c>
      <c r="D577" t="str">
        <f>_xlfn.IFNA(VLOOKUP(B577,NOT_SUPPORTED_ARTICLE!B:F,5,FALSE),"")</f>
        <v/>
      </c>
    </row>
    <row r="578" spans="3:4" x14ac:dyDescent="0.25">
      <c r="C578" s="9" t="str">
        <f>_xlfn.IFNA(VLOOKUP(B578,NOT_SUPPORTED_ARTICLE!B:F,4,FALSE),"")</f>
        <v/>
      </c>
      <c r="D578" t="str">
        <f>_xlfn.IFNA(VLOOKUP(B578,NOT_SUPPORTED_ARTICLE!B:F,5,FALSE),"")</f>
        <v/>
      </c>
    </row>
    <row r="579" spans="3:4" x14ac:dyDescent="0.25">
      <c r="C579" s="9" t="str">
        <f>_xlfn.IFNA(VLOOKUP(B579,NOT_SUPPORTED_ARTICLE!B:F,4,FALSE),"")</f>
        <v/>
      </c>
      <c r="D579" t="str">
        <f>_xlfn.IFNA(VLOOKUP(B579,NOT_SUPPORTED_ARTICLE!B:F,5,FALSE),"")</f>
        <v/>
      </c>
    </row>
    <row r="580" spans="3:4" x14ac:dyDescent="0.25">
      <c r="C580" s="9" t="str">
        <f>_xlfn.IFNA(VLOOKUP(B580,NOT_SUPPORTED_ARTICLE!B:F,4,FALSE),"")</f>
        <v/>
      </c>
      <c r="D580" t="str">
        <f>_xlfn.IFNA(VLOOKUP(B580,NOT_SUPPORTED_ARTICLE!B:F,5,FALSE),"")</f>
        <v/>
      </c>
    </row>
    <row r="581" spans="3:4" x14ac:dyDescent="0.25">
      <c r="C581" s="9" t="str">
        <f>_xlfn.IFNA(VLOOKUP(B581,NOT_SUPPORTED_ARTICLE!B:F,4,FALSE),"")</f>
        <v/>
      </c>
      <c r="D581" t="str">
        <f>_xlfn.IFNA(VLOOKUP(B581,NOT_SUPPORTED_ARTICLE!B:F,5,FALSE),"")</f>
        <v/>
      </c>
    </row>
    <row r="582" spans="3:4" x14ac:dyDescent="0.25">
      <c r="C582" s="9" t="str">
        <f>_xlfn.IFNA(VLOOKUP(B582,NOT_SUPPORTED_ARTICLE!B:F,4,FALSE),"")</f>
        <v/>
      </c>
      <c r="D582" t="str">
        <f>_xlfn.IFNA(VLOOKUP(B582,NOT_SUPPORTED_ARTICLE!B:F,5,FALSE),"")</f>
        <v/>
      </c>
    </row>
    <row r="583" spans="3:4" x14ac:dyDescent="0.25">
      <c r="C583" s="9" t="str">
        <f>_xlfn.IFNA(VLOOKUP(B583,NOT_SUPPORTED_ARTICLE!B:F,4,FALSE),"")</f>
        <v/>
      </c>
      <c r="D583" t="str">
        <f>_xlfn.IFNA(VLOOKUP(B583,NOT_SUPPORTED_ARTICLE!B:F,5,FALSE),"")</f>
        <v/>
      </c>
    </row>
    <row r="584" spans="3:4" x14ac:dyDescent="0.25">
      <c r="C584" s="9" t="str">
        <f>_xlfn.IFNA(VLOOKUP(B584,NOT_SUPPORTED_ARTICLE!B:F,4,FALSE),"")</f>
        <v/>
      </c>
      <c r="D584" t="str">
        <f>_xlfn.IFNA(VLOOKUP(B584,NOT_SUPPORTED_ARTICLE!B:F,5,FALSE),"")</f>
        <v/>
      </c>
    </row>
    <row r="585" spans="3:4" x14ac:dyDescent="0.25">
      <c r="C585" s="9" t="str">
        <f>_xlfn.IFNA(VLOOKUP(B585,NOT_SUPPORTED_ARTICLE!B:F,4,FALSE),"")</f>
        <v/>
      </c>
      <c r="D585" t="str">
        <f>_xlfn.IFNA(VLOOKUP(B585,NOT_SUPPORTED_ARTICLE!B:F,5,FALSE),"")</f>
        <v/>
      </c>
    </row>
    <row r="586" spans="3:4" x14ac:dyDescent="0.25">
      <c r="C586" s="9" t="str">
        <f>_xlfn.IFNA(VLOOKUP(B586,NOT_SUPPORTED_ARTICLE!B:F,4,FALSE),"")</f>
        <v/>
      </c>
      <c r="D586" t="str">
        <f>_xlfn.IFNA(VLOOKUP(B586,NOT_SUPPORTED_ARTICLE!B:F,5,FALSE),"")</f>
        <v/>
      </c>
    </row>
    <row r="587" spans="3:4" x14ac:dyDescent="0.25">
      <c r="C587" s="9" t="str">
        <f>_xlfn.IFNA(VLOOKUP(B587,NOT_SUPPORTED_ARTICLE!B:F,4,FALSE),"")</f>
        <v/>
      </c>
      <c r="D587" t="str">
        <f>_xlfn.IFNA(VLOOKUP(B587,NOT_SUPPORTED_ARTICLE!B:F,5,FALSE),"")</f>
        <v/>
      </c>
    </row>
    <row r="588" spans="3:4" x14ac:dyDescent="0.25">
      <c r="C588" s="9" t="str">
        <f>_xlfn.IFNA(VLOOKUP(B588,NOT_SUPPORTED_ARTICLE!B:F,4,FALSE),"")</f>
        <v/>
      </c>
      <c r="D588" t="str">
        <f>_xlfn.IFNA(VLOOKUP(B588,NOT_SUPPORTED_ARTICLE!B:F,5,FALSE),"")</f>
        <v/>
      </c>
    </row>
    <row r="589" spans="3:4" x14ac:dyDescent="0.25">
      <c r="C589" s="9" t="str">
        <f>_xlfn.IFNA(VLOOKUP(B589,NOT_SUPPORTED_ARTICLE!B:F,4,FALSE),"")</f>
        <v/>
      </c>
      <c r="D589" t="str">
        <f>_xlfn.IFNA(VLOOKUP(B589,NOT_SUPPORTED_ARTICLE!B:F,5,FALSE),"")</f>
        <v/>
      </c>
    </row>
    <row r="590" spans="3:4" x14ac:dyDescent="0.25">
      <c r="C590" s="9" t="str">
        <f>_xlfn.IFNA(VLOOKUP(B590,NOT_SUPPORTED_ARTICLE!B:F,4,FALSE),"")</f>
        <v/>
      </c>
      <c r="D590" t="str">
        <f>_xlfn.IFNA(VLOOKUP(B590,NOT_SUPPORTED_ARTICLE!B:F,5,FALSE),"")</f>
        <v/>
      </c>
    </row>
    <row r="591" spans="3:4" x14ac:dyDescent="0.25">
      <c r="C591" s="9" t="str">
        <f>_xlfn.IFNA(VLOOKUP(B591,NOT_SUPPORTED_ARTICLE!B:F,4,FALSE),"")</f>
        <v/>
      </c>
      <c r="D591" t="str">
        <f>_xlfn.IFNA(VLOOKUP(B591,NOT_SUPPORTED_ARTICLE!B:F,5,FALSE),"")</f>
        <v/>
      </c>
    </row>
    <row r="592" spans="3:4" x14ac:dyDescent="0.25">
      <c r="C592" s="9" t="str">
        <f>_xlfn.IFNA(VLOOKUP(B592,NOT_SUPPORTED_ARTICLE!B:F,4,FALSE),"")</f>
        <v/>
      </c>
      <c r="D592" t="str">
        <f>_xlfn.IFNA(VLOOKUP(B592,NOT_SUPPORTED_ARTICLE!B:F,5,FALSE),"")</f>
        <v/>
      </c>
    </row>
    <row r="593" spans="3:4" x14ac:dyDescent="0.25">
      <c r="C593" s="9" t="str">
        <f>_xlfn.IFNA(VLOOKUP(B593,NOT_SUPPORTED_ARTICLE!B:F,4,FALSE),"")</f>
        <v/>
      </c>
      <c r="D593" t="str">
        <f>_xlfn.IFNA(VLOOKUP(B593,NOT_SUPPORTED_ARTICLE!B:F,5,FALSE),"")</f>
        <v/>
      </c>
    </row>
    <row r="594" spans="3:4" x14ac:dyDescent="0.25">
      <c r="C594" s="9" t="str">
        <f>_xlfn.IFNA(VLOOKUP(B594,NOT_SUPPORTED_ARTICLE!B:F,4,FALSE),"")</f>
        <v/>
      </c>
      <c r="D594" t="str">
        <f>_xlfn.IFNA(VLOOKUP(B594,NOT_SUPPORTED_ARTICLE!B:F,5,FALSE),"")</f>
        <v/>
      </c>
    </row>
    <row r="595" spans="3:4" x14ac:dyDescent="0.25">
      <c r="C595" s="9" t="str">
        <f>_xlfn.IFNA(VLOOKUP(B595,NOT_SUPPORTED_ARTICLE!B:F,4,FALSE),"")</f>
        <v/>
      </c>
      <c r="D595" t="str">
        <f>_xlfn.IFNA(VLOOKUP(B595,NOT_SUPPORTED_ARTICLE!B:F,5,FALSE),"")</f>
        <v/>
      </c>
    </row>
    <row r="596" spans="3:4" x14ac:dyDescent="0.25">
      <c r="C596" s="9" t="str">
        <f>_xlfn.IFNA(VLOOKUP(B596,NOT_SUPPORTED_ARTICLE!B:F,4,FALSE),"")</f>
        <v/>
      </c>
      <c r="D596" t="str">
        <f>_xlfn.IFNA(VLOOKUP(B596,NOT_SUPPORTED_ARTICLE!B:F,5,FALSE),"")</f>
        <v/>
      </c>
    </row>
    <row r="597" spans="3:4" x14ac:dyDescent="0.25">
      <c r="C597" s="9" t="str">
        <f>_xlfn.IFNA(VLOOKUP(B597,NOT_SUPPORTED_ARTICLE!B:F,4,FALSE),"")</f>
        <v/>
      </c>
      <c r="D597" t="str">
        <f>_xlfn.IFNA(VLOOKUP(B597,NOT_SUPPORTED_ARTICLE!B:F,5,FALSE),"")</f>
        <v/>
      </c>
    </row>
    <row r="598" spans="3:4" x14ac:dyDescent="0.25">
      <c r="C598" s="9" t="str">
        <f>_xlfn.IFNA(VLOOKUP(B598,NOT_SUPPORTED_ARTICLE!B:F,4,FALSE),"")</f>
        <v/>
      </c>
      <c r="D598" t="str">
        <f>_xlfn.IFNA(VLOOKUP(B598,NOT_SUPPORTED_ARTICLE!B:F,5,FALSE),"")</f>
        <v/>
      </c>
    </row>
    <row r="599" spans="3:4" x14ac:dyDescent="0.25">
      <c r="C599" s="9" t="str">
        <f>_xlfn.IFNA(VLOOKUP(B599,NOT_SUPPORTED_ARTICLE!B:F,4,FALSE),"")</f>
        <v/>
      </c>
      <c r="D599" t="str">
        <f>_xlfn.IFNA(VLOOKUP(B599,NOT_SUPPORTED_ARTICLE!B:F,5,FALSE),"")</f>
        <v/>
      </c>
    </row>
    <row r="600" spans="3:4" x14ac:dyDescent="0.25">
      <c r="C600" s="9" t="str">
        <f>_xlfn.IFNA(VLOOKUP(B600,NOT_SUPPORTED_ARTICLE!B:F,4,FALSE),"")</f>
        <v/>
      </c>
      <c r="D600" t="str">
        <f>_xlfn.IFNA(VLOOKUP(B600,NOT_SUPPORTED_ARTICLE!B:F,5,FALSE),"")</f>
        <v/>
      </c>
    </row>
    <row r="601" spans="3:4" x14ac:dyDescent="0.25">
      <c r="C601" s="9" t="str">
        <f>_xlfn.IFNA(VLOOKUP(B601,NOT_SUPPORTED_ARTICLE!B:F,4,FALSE),"")</f>
        <v/>
      </c>
      <c r="D601" t="str">
        <f>_xlfn.IFNA(VLOOKUP(B601,NOT_SUPPORTED_ARTICLE!B:F,5,FALSE),"")</f>
        <v/>
      </c>
    </row>
    <row r="602" spans="3:4" x14ac:dyDescent="0.25">
      <c r="C602" s="9" t="str">
        <f>_xlfn.IFNA(VLOOKUP(B602,NOT_SUPPORTED_ARTICLE!B:F,4,FALSE),"")</f>
        <v/>
      </c>
      <c r="D602" t="str">
        <f>_xlfn.IFNA(VLOOKUP(B602,NOT_SUPPORTED_ARTICLE!B:F,5,FALSE),"")</f>
        <v/>
      </c>
    </row>
    <row r="603" spans="3:4" x14ac:dyDescent="0.25">
      <c r="C603" s="9" t="str">
        <f>_xlfn.IFNA(VLOOKUP(B603,NOT_SUPPORTED_ARTICLE!B:F,4,FALSE),"")</f>
        <v/>
      </c>
      <c r="D603" t="str">
        <f>_xlfn.IFNA(VLOOKUP(B603,NOT_SUPPORTED_ARTICLE!B:F,5,FALSE),"")</f>
        <v/>
      </c>
    </row>
    <row r="604" spans="3:4" x14ac:dyDescent="0.25">
      <c r="C604" s="9" t="str">
        <f>_xlfn.IFNA(VLOOKUP(B604,NOT_SUPPORTED_ARTICLE!B:F,4,FALSE),"")</f>
        <v/>
      </c>
      <c r="D604" t="str">
        <f>_xlfn.IFNA(VLOOKUP(B604,NOT_SUPPORTED_ARTICLE!B:F,5,FALSE),"")</f>
        <v/>
      </c>
    </row>
    <row r="605" spans="3:4" x14ac:dyDescent="0.25">
      <c r="C605" s="9" t="str">
        <f>_xlfn.IFNA(VLOOKUP(B605,NOT_SUPPORTED_ARTICLE!B:F,4,FALSE),"")</f>
        <v/>
      </c>
      <c r="D605" t="str">
        <f>_xlfn.IFNA(VLOOKUP(B605,NOT_SUPPORTED_ARTICLE!B:F,5,FALSE),"")</f>
        <v/>
      </c>
    </row>
    <row r="606" spans="3:4" x14ac:dyDescent="0.25">
      <c r="C606" s="9" t="str">
        <f>_xlfn.IFNA(VLOOKUP(B606,NOT_SUPPORTED_ARTICLE!B:F,4,FALSE),"")</f>
        <v/>
      </c>
      <c r="D606" t="str">
        <f>_xlfn.IFNA(VLOOKUP(B606,NOT_SUPPORTED_ARTICLE!B:F,5,FALSE),"")</f>
        <v/>
      </c>
    </row>
    <row r="607" spans="3:4" x14ac:dyDescent="0.25">
      <c r="C607" s="9" t="str">
        <f>_xlfn.IFNA(VLOOKUP(B607,NOT_SUPPORTED_ARTICLE!B:F,4,FALSE),"")</f>
        <v/>
      </c>
      <c r="D607" t="str">
        <f>_xlfn.IFNA(VLOOKUP(B607,NOT_SUPPORTED_ARTICLE!B:F,5,FALSE),"")</f>
        <v/>
      </c>
    </row>
    <row r="608" spans="3:4" x14ac:dyDescent="0.25">
      <c r="C608" s="9" t="str">
        <f>_xlfn.IFNA(VLOOKUP(B608,NOT_SUPPORTED_ARTICLE!B:F,4,FALSE),"")</f>
        <v/>
      </c>
      <c r="D608" t="str">
        <f>_xlfn.IFNA(VLOOKUP(B608,NOT_SUPPORTED_ARTICLE!B:F,5,FALSE),"")</f>
        <v/>
      </c>
    </row>
    <row r="609" spans="3:4" x14ac:dyDescent="0.25">
      <c r="C609" s="9" t="str">
        <f>_xlfn.IFNA(VLOOKUP(B609,NOT_SUPPORTED_ARTICLE!B:F,4,FALSE),"")</f>
        <v/>
      </c>
      <c r="D609" t="str">
        <f>_xlfn.IFNA(VLOOKUP(B609,NOT_SUPPORTED_ARTICLE!B:F,5,FALSE),"")</f>
        <v/>
      </c>
    </row>
    <row r="610" spans="3:4" x14ac:dyDescent="0.25">
      <c r="C610" s="9" t="str">
        <f>_xlfn.IFNA(VLOOKUP(B610,NOT_SUPPORTED_ARTICLE!B:F,4,FALSE),"")</f>
        <v/>
      </c>
      <c r="D610" t="str">
        <f>_xlfn.IFNA(VLOOKUP(B610,NOT_SUPPORTED_ARTICLE!B:F,5,FALSE),"")</f>
        <v/>
      </c>
    </row>
    <row r="611" spans="3:4" x14ac:dyDescent="0.25">
      <c r="C611" s="9" t="str">
        <f>_xlfn.IFNA(VLOOKUP(B611,NOT_SUPPORTED_ARTICLE!B:F,4,FALSE),"")</f>
        <v/>
      </c>
      <c r="D611" t="str">
        <f>_xlfn.IFNA(VLOOKUP(B611,NOT_SUPPORTED_ARTICLE!B:F,5,FALSE),"")</f>
        <v/>
      </c>
    </row>
    <row r="612" spans="3:4" x14ac:dyDescent="0.25">
      <c r="C612" s="9" t="str">
        <f>_xlfn.IFNA(VLOOKUP(B612,NOT_SUPPORTED_ARTICLE!B:F,4,FALSE),"")</f>
        <v/>
      </c>
      <c r="D612" t="str">
        <f>_xlfn.IFNA(VLOOKUP(B612,NOT_SUPPORTED_ARTICLE!B:F,5,FALSE),"")</f>
        <v/>
      </c>
    </row>
    <row r="613" spans="3:4" x14ac:dyDescent="0.25">
      <c r="C613" s="9" t="str">
        <f>_xlfn.IFNA(VLOOKUP(B613,NOT_SUPPORTED_ARTICLE!B:F,4,FALSE),"")</f>
        <v/>
      </c>
      <c r="D613" t="str">
        <f>_xlfn.IFNA(VLOOKUP(B613,NOT_SUPPORTED_ARTICLE!B:F,5,FALSE),"")</f>
        <v/>
      </c>
    </row>
    <row r="614" spans="3:4" x14ac:dyDescent="0.25">
      <c r="C614" s="9" t="str">
        <f>_xlfn.IFNA(VLOOKUP(B614,NOT_SUPPORTED_ARTICLE!B:F,4,FALSE),"")</f>
        <v/>
      </c>
      <c r="D614" t="str">
        <f>_xlfn.IFNA(VLOOKUP(B614,NOT_SUPPORTED_ARTICLE!B:F,5,FALSE),"")</f>
        <v/>
      </c>
    </row>
    <row r="615" spans="3:4" x14ac:dyDescent="0.25">
      <c r="C615" s="9" t="str">
        <f>_xlfn.IFNA(VLOOKUP(B615,NOT_SUPPORTED_ARTICLE!B:F,4,FALSE),"")</f>
        <v/>
      </c>
      <c r="D615" t="str">
        <f>_xlfn.IFNA(VLOOKUP(B615,NOT_SUPPORTED_ARTICLE!B:F,5,FALSE),"")</f>
        <v/>
      </c>
    </row>
    <row r="616" spans="3:4" x14ac:dyDescent="0.25">
      <c r="C616" s="9" t="str">
        <f>_xlfn.IFNA(VLOOKUP(B616,NOT_SUPPORTED_ARTICLE!B:F,4,FALSE),"")</f>
        <v/>
      </c>
      <c r="D616" t="str">
        <f>_xlfn.IFNA(VLOOKUP(B616,NOT_SUPPORTED_ARTICLE!B:F,5,FALSE),"")</f>
        <v/>
      </c>
    </row>
    <row r="617" spans="3:4" x14ac:dyDescent="0.25">
      <c r="C617" s="9" t="str">
        <f>_xlfn.IFNA(VLOOKUP(B617,NOT_SUPPORTED_ARTICLE!B:F,4,FALSE),"")</f>
        <v/>
      </c>
      <c r="D617" t="str">
        <f>_xlfn.IFNA(VLOOKUP(B617,NOT_SUPPORTED_ARTICLE!B:F,5,FALSE),"")</f>
        <v/>
      </c>
    </row>
    <row r="618" spans="3:4" x14ac:dyDescent="0.25">
      <c r="C618" s="9" t="str">
        <f>_xlfn.IFNA(VLOOKUP(B618,NOT_SUPPORTED_ARTICLE!B:F,4,FALSE),"")</f>
        <v/>
      </c>
      <c r="D618" t="str">
        <f>_xlfn.IFNA(VLOOKUP(B618,NOT_SUPPORTED_ARTICLE!B:F,5,FALSE),"")</f>
        <v/>
      </c>
    </row>
    <row r="619" spans="3:4" x14ac:dyDescent="0.25">
      <c r="C619" s="9" t="str">
        <f>_xlfn.IFNA(VLOOKUP(B619,NOT_SUPPORTED_ARTICLE!B:F,4,FALSE),"")</f>
        <v/>
      </c>
      <c r="D619" t="str">
        <f>_xlfn.IFNA(VLOOKUP(B619,NOT_SUPPORTED_ARTICLE!B:F,5,FALSE),"")</f>
        <v/>
      </c>
    </row>
    <row r="620" spans="3:4" x14ac:dyDescent="0.25">
      <c r="C620" s="9" t="str">
        <f>_xlfn.IFNA(VLOOKUP(B620,NOT_SUPPORTED_ARTICLE!B:F,4,FALSE),"")</f>
        <v/>
      </c>
      <c r="D620" t="str">
        <f>_xlfn.IFNA(VLOOKUP(B620,NOT_SUPPORTED_ARTICLE!B:F,5,FALSE),"")</f>
        <v/>
      </c>
    </row>
    <row r="621" spans="3:4" x14ac:dyDescent="0.25">
      <c r="C621" s="9" t="str">
        <f>_xlfn.IFNA(VLOOKUP(B621,NOT_SUPPORTED_ARTICLE!B:F,4,FALSE),"")</f>
        <v/>
      </c>
      <c r="D621" t="str">
        <f>_xlfn.IFNA(VLOOKUP(B621,NOT_SUPPORTED_ARTICLE!B:F,5,FALSE),"")</f>
        <v/>
      </c>
    </row>
    <row r="622" spans="3:4" x14ac:dyDescent="0.25">
      <c r="C622" s="9" t="str">
        <f>_xlfn.IFNA(VLOOKUP(B622,NOT_SUPPORTED_ARTICLE!B:F,4,FALSE),"")</f>
        <v/>
      </c>
      <c r="D622" t="str">
        <f>_xlfn.IFNA(VLOOKUP(B622,NOT_SUPPORTED_ARTICLE!B:F,5,FALSE),"")</f>
        <v/>
      </c>
    </row>
    <row r="623" spans="3:4" x14ac:dyDescent="0.25">
      <c r="C623" s="9" t="str">
        <f>_xlfn.IFNA(VLOOKUP(B623,NOT_SUPPORTED_ARTICLE!B:F,4,FALSE),"")</f>
        <v/>
      </c>
      <c r="D623" t="str">
        <f>_xlfn.IFNA(VLOOKUP(B623,NOT_SUPPORTED_ARTICLE!B:F,5,FALSE),"")</f>
        <v/>
      </c>
    </row>
    <row r="624" spans="3:4" x14ac:dyDescent="0.25">
      <c r="C624" s="9" t="str">
        <f>_xlfn.IFNA(VLOOKUP(B624,NOT_SUPPORTED_ARTICLE!B:F,4,FALSE),"")</f>
        <v/>
      </c>
      <c r="D624" t="str">
        <f>_xlfn.IFNA(VLOOKUP(B624,NOT_SUPPORTED_ARTICLE!B:F,5,FALSE),"")</f>
        <v/>
      </c>
    </row>
    <row r="625" spans="3:4" x14ac:dyDescent="0.25">
      <c r="C625" s="9" t="str">
        <f>_xlfn.IFNA(VLOOKUP(B625,NOT_SUPPORTED_ARTICLE!B:F,4,FALSE),"")</f>
        <v/>
      </c>
      <c r="D625" t="str">
        <f>_xlfn.IFNA(VLOOKUP(B625,NOT_SUPPORTED_ARTICLE!B:F,5,FALSE),"")</f>
        <v/>
      </c>
    </row>
    <row r="626" spans="3:4" x14ac:dyDescent="0.25">
      <c r="C626" s="9" t="str">
        <f>_xlfn.IFNA(VLOOKUP(B626,NOT_SUPPORTED_ARTICLE!B:F,4,FALSE),"")</f>
        <v/>
      </c>
      <c r="D626" t="str">
        <f>_xlfn.IFNA(VLOOKUP(B626,NOT_SUPPORTED_ARTICLE!B:F,5,FALSE),"")</f>
        <v/>
      </c>
    </row>
    <row r="627" spans="3:4" x14ac:dyDescent="0.25">
      <c r="C627" s="9" t="str">
        <f>_xlfn.IFNA(VLOOKUP(B627,NOT_SUPPORTED_ARTICLE!B:F,4,FALSE),"")</f>
        <v/>
      </c>
      <c r="D627" t="str">
        <f>_xlfn.IFNA(VLOOKUP(B627,NOT_SUPPORTED_ARTICLE!B:F,5,FALSE),"")</f>
        <v/>
      </c>
    </row>
    <row r="628" spans="3:4" x14ac:dyDescent="0.25">
      <c r="C628" s="9" t="str">
        <f>_xlfn.IFNA(VLOOKUP(B628,NOT_SUPPORTED_ARTICLE!B:F,4,FALSE),"")</f>
        <v/>
      </c>
      <c r="D628" t="str">
        <f>_xlfn.IFNA(VLOOKUP(B628,NOT_SUPPORTED_ARTICLE!B:F,5,FALSE),"")</f>
        <v/>
      </c>
    </row>
    <row r="629" spans="3:4" x14ac:dyDescent="0.25">
      <c r="C629" s="9" t="str">
        <f>_xlfn.IFNA(VLOOKUP(B629,NOT_SUPPORTED_ARTICLE!B:F,4,FALSE),"")</f>
        <v/>
      </c>
      <c r="D629" t="str">
        <f>_xlfn.IFNA(VLOOKUP(B629,NOT_SUPPORTED_ARTICLE!B:F,5,FALSE),"")</f>
        <v/>
      </c>
    </row>
    <row r="630" spans="3:4" x14ac:dyDescent="0.25">
      <c r="C630" s="9" t="str">
        <f>_xlfn.IFNA(VLOOKUP(B630,NOT_SUPPORTED_ARTICLE!B:F,4,FALSE),"")</f>
        <v/>
      </c>
      <c r="D630" t="str">
        <f>_xlfn.IFNA(VLOOKUP(B630,NOT_SUPPORTED_ARTICLE!B:F,5,FALSE),"")</f>
        <v/>
      </c>
    </row>
    <row r="631" spans="3:4" x14ac:dyDescent="0.25">
      <c r="C631" s="9" t="str">
        <f>_xlfn.IFNA(VLOOKUP(B631,NOT_SUPPORTED_ARTICLE!B:F,4,FALSE),"")</f>
        <v/>
      </c>
      <c r="D631" t="str">
        <f>_xlfn.IFNA(VLOOKUP(B631,NOT_SUPPORTED_ARTICLE!B:F,5,FALSE),"")</f>
        <v/>
      </c>
    </row>
    <row r="632" spans="3:4" x14ac:dyDescent="0.25">
      <c r="C632" s="9" t="str">
        <f>_xlfn.IFNA(VLOOKUP(B632,NOT_SUPPORTED_ARTICLE!B:F,4,FALSE),"")</f>
        <v/>
      </c>
      <c r="D632" t="str">
        <f>_xlfn.IFNA(VLOOKUP(B632,NOT_SUPPORTED_ARTICLE!B:F,5,FALSE),"")</f>
        <v/>
      </c>
    </row>
    <row r="633" spans="3:4" x14ac:dyDescent="0.25">
      <c r="C633" s="9" t="str">
        <f>_xlfn.IFNA(VLOOKUP(B633,NOT_SUPPORTED_ARTICLE!B:F,4,FALSE),"")</f>
        <v/>
      </c>
      <c r="D633" t="str">
        <f>_xlfn.IFNA(VLOOKUP(B633,NOT_SUPPORTED_ARTICLE!B:F,5,FALSE),"")</f>
        <v/>
      </c>
    </row>
    <row r="634" spans="3:4" x14ac:dyDescent="0.25">
      <c r="C634" s="9" t="str">
        <f>_xlfn.IFNA(VLOOKUP(B634,NOT_SUPPORTED_ARTICLE!B:F,4,FALSE),"")</f>
        <v/>
      </c>
      <c r="D634" t="str">
        <f>_xlfn.IFNA(VLOOKUP(B634,NOT_SUPPORTED_ARTICLE!B:F,5,FALSE),"")</f>
        <v/>
      </c>
    </row>
    <row r="635" spans="3:4" x14ac:dyDescent="0.25">
      <c r="C635" s="9" t="str">
        <f>_xlfn.IFNA(VLOOKUP(B635,NOT_SUPPORTED_ARTICLE!B:F,4,FALSE),"")</f>
        <v/>
      </c>
      <c r="D635" t="str">
        <f>_xlfn.IFNA(VLOOKUP(B635,NOT_SUPPORTED_ARTICLE!B:F,5,FALSE),"")</f>
        <v/>
      </c>
    </row>
    <row r="636" spans="3:4" x14ac:dyDescent="0.25">
      <c r="C636" s="9" t="str">
        <f>_xlfn.IFNA(VLOOKUP(B636,NOT_SUPPORTED_ARTICLE!B:F,4,FALSE),"")</f>
        <v/>
      </c>
      <c r="D636" t="str">
        <f>_xlfn.IFNA(VLOOKUP(B636,NOT_SUPPORTED_ARTICLE!B:F,5,FALSE),"")</f>
        <v/>
      </c>
    </row>
    <row r="637" spans="3:4" x14ac:dyDescent="0.25">
      <c r="C637" s="9" t="str">
        <f>_xlfn.IFNA(VLOOKUP(B637,NOT_SUPPORTED_ARTICLE!B:F,4,FALSE),"")</f>
        <v/>
      </c>
      <c r="D637" t="str">
        <f>_xlfn.IFNA(VLOOKUP(B637,NOT_SUPPORTED_ARTICLE!B:F,5,FALSE),"")</f>
        <v/>
      </c>
    </row>
    <row r="638" spans="3:4" x14ac:dyDescent="0.25">
      <c r="C638" s="9" t="str">
        <f>_xlfn.IFNA(VLOOKUP(B638,NOT_SUPPORTED_ARTICLE!B:F,4,FALSE),"")</f>
        <v/>
      </c>
      <c r="D638" t="str">
        <f>_xlfn.IFNA(VLOOKUP(B638,NOT_SUPPORTED_ARTICLE!B:F,5,FALSE),"")</f>
        <v/>
      </c>
    </row>
    <row r="639" spans="3:4" x14ac:dyDescent="0.25">
      <c r="C639" s="9" t="str">
        <f>_xlfn.IFNA(VLOOKUP(B639,NOT_SUPPORTED_ARTICLE!B:F,4,FALSE),"")</f>
        <v/>
      </c>
      <c r="D639" t="str">
        <f>_xlfn.IFNA(VLOOKUP(B639,NOT_SUPPORTED_ARTICLE!B:F,5,FALSE),"")</f>
        <v/>
      </c>
    </row>
    <row r="640" spans="3:4" x14ac:dyDescent="0.25">
      <c r="C640" s="9" t="str">
        <f>_xlfn.IFNA(VLOOKUP(B640,NOT_SUPPORTED_ARTICLE!B:F,4,FALSE),"")</f>
        <v/>
      </c>
      <c r="D640" t="str">
        <f>_xlfn.IFNA(VLOOKUP(B640,NOT_SUPPORTED_ARTICLE!B:F,5,FALSE),"")</f>
        <v/>
      </c>
    </row>
    <row r="641" spans="3:4" x14ac:dyDescent="0.25">
      <c r="C641" s="9" t="str">
        <f>_xlfn.IFNA(VLOOKUP(B641,NOT_SUPPORTED_ARTICLE!B:F,4,FALSE),"")</f>
        <v/>
      </c>
      <c r="D641" t="str">
        <f>_xlfn.IFNA(VLOOKUP(B641,NOT_SUPPORTED_ARTICLE!B:F,5,FALSE),"")</f>
        <v/>
      </c>
    </row>
    <row r="642" spans="3:4" x14ac:dyDescent="0.25">
      <c r="C642" s="9" t="str">
        <f>_xlfn.IFNA(VLOOKUP(B642,NOT_SUPPORTED_ARTICLE!B:F,4,FALSE),"")</f>
        <v/>
      </c>
      <c r="D642" t="str">
        <f>_xlfn.IFNA(VLOOKUP(B642,NOT_SUPPORTED_ARTICLE!B:F,5,FALSE),"")</f>
        <v/>
      </c>
    </row>
    <row r="643" spans="3:4" x14ac:dyDescent="0.25">
      <c r="C643" s="9" t="str">
        <f>_xlfn.IFNA(VLOOKUP(B643,NOT_SUPPORTED_ARTICLE!B:F,4,FALSE),"")</f>
        <v/>
      </c>
      <c r="D643" t="str">
        <f>_xlfn.IFNA(VLOOKUP(B643,NOT_SUPPORTED_ARTICLE!B:F,5,FALSE),"")</f>
        <v/>
      </c>
    </row>
    <row r="644" spans="3:4" x14ac:dyDescent="0.25">
      <c r="C644" s="9" t="str">
        <f>_xlfn.IFNA(VLOOKUP(B644,NOT_SUPPORTED_ARTICLE!B:F,4,FALSE),"")</f>
        <v/>
      </c>
      <c r="D644" t="str">
        <f>_xlfn.IFNA(VLOOKUP(B644,NOT_SUPPORTED_ARTICLE!B:F,5,FALSE),"")</f>
        <v/>
      </c>
    </row>
    <row r="645" spans="3:4" x14ac:dyDescent="0.25">
      <c r="C645" s="9" t="str">
        <f>_xlfn.IFNA(VLOOKUP(B645,NOT_SUPPORTED_ARTICLE!B:F,4,FALSE),"")</f>
        <v/>
      </c>
      <c r="D645" t="str">
        <f>_xlfn.IFNA(VLOOKUP(B645,NOT_SUPPORTED_ARTICLE!B:F,5,FALSE),"")</f>
        <v/>
      </c>
    </row>
    <row r="646" spans="3:4" x14ac:dyDescent="0.25">
      <c r="C646" s="9" t="str">
        <f>_xlfn.IFNA(VLOOKUP(B646,NOT_SUPPORTED_ARTICLE!B:F,4,FALSE),"")</f>
        <v/>
      </c>
      <c r="D646" t="str">
        <f>_xlfn.IFNA(VLOOKUP(B646,NOT_SUPPORTED_ARTICLE!B:F,5,FALSE),"")</f>
        <v/>
      </c>
    </row>
    <row r="647" spans="3:4" x14ac:dyDescent="0.25">
      <c r="C647" s="9" t="str">
        <f>_xlfn.IFNA(VLOOKUP(B647,NOT_SUPPORTED_ARTICLE!B:F,4,FALSE),"")</f>
        <v/>
      </c>
      <c r="D647" t="str">
        <f>_xlfn.IFNA(VLOOKUP(B647,NOT_SUPPORTED_ARTICLE!B:F,5,FALSE),"")</f>
        <v/>
      </c>
    </row>
    <row r="648" spans="3:4" x14ac:dyDescent="0.25">
      <c r="C648" s="9" t="str">
        <f>_xlfn.IFNA(VLOOKUP(B648,NOT_SUPPORTED_ARTICLE!B:F,4,FALSE),"")</f>
        <v/>
      </c>
      <c r="D648" t="str">
        <f>_xlfn.IFNA(VLOOKUP(B648,NOT_SUPPORTED_ARTICLE!B:F,5,FALSE),"")</f>
        <v/>
      </c>
    </row>
    <row r="649" spans="3:4" x14ac:dyDescent="0.25">
      <c r="C649" s="9" t="str">
        <f>_xlfn.IFNA(VLOOKUP(B649,NOT_SUPPORTED_ARTICLE!B:F,4,FALSE),"")</f>
        <v/>
      </c>
      <c r="D649" t="str">
        <f>_xlfn.IFNA(VLOOKUP(B649,NOT_SUPPORTED_ARTICLE!B:F,5,FALSE),"")</f>
        <v/>
      </c>
    </row>
  </sheetData>
  <conditionalFormatting sqref="C2:C649">
    <cfRule type="expression" dxfId="0" priority="1">
      <formula>C2&lt;&gt;""</formula>
    </cfRule>
  </conditionalFormatting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F514"/>
  <sheetViews>
    <sheetView tabSelected="1" topLeftCell="A481" zoomScale="85" zoomScaleNormal="85" workbookViewId="0">
      <selection activeCell="F2" sqref="F2:F514"/>
    </sheetView>
  </sheetViews>
  <sheetFormatPr defaultRowHeight="16.5" customHeight="1" x14ac:dyDescent="0.25"/>
  <cols>
    <col min="1" max="1" width="95.7109375" customWidth="1"/>
    <col min="2" max="2" width="69.85546875" customWidth="1"/>
    <col min="3" max="3" width="30" style="4" customWidth="1"/>
    <col min="4" max="4" width="21.28515625" customWidth="1"/>
    <col min="5" max="5" width="44" customWidth="1"/>
    <col min="6" max="6" width="18.7109375" bestFit="1" customWidth="1"/>
  </cols>
  <sheetData>
    <row r="1" spans="1:6" s="35" customFormat="1" ht="16.5" customHeight="1" x14ac:dyDescent="0.25">
      <c r="A1" s="35" t="s">
        <v>3525</v>
      </c>
      <c r="B1" s="35" t="str">
        <f t="shared" ref="B1" si="0">SUBSTITUTE(SUBSTITUTE(A1,"\","/"),"D:/gitrep/azure-docs-pr/","")</f>
        <v>Original Compare Beyond 4 File</v>
      </c>
      <c r="C1" s="100" t="s">
        <v>3413</v>
      </c>
      <c r="D1" s="100" t="s">
        <v>3414</v>
      </c>
      <c r="E1" s="100" t="s">
        <v>7</v>
      </c>
      <c r="F1" s="100" t="s">
        <v>8</v>
      </c>
    </row>
    <row r="2" spans="1:6" ht="16.5" customHeight="1" x14ac:dyDescent="0.25">
      <c r="A2" t="s">
        <v>3535</v>
      </c>
      <c r="B2" s="9" t="str">
        <f t="shared" ref="B2:B65" si="1">SUBSTITUTE(SUBSTITUTE(A2,"\","/"),"D:/gitrep/azure-docs-pr/","")</f>
        <v>articles/aks/http-application-routing.md</v>
      </c>
      <c r="C2" s="9" t="str">
        <f>SUBSTITUTE(B2,"/" &amp; E2,"")</f>
        <v>articles/aks</v>
      </c>
      <c r="D2" s="9" t="str">
        <f t="shared" ref="D2:D65" si="2">IF(OR(C2="artilces",C2="includes"),C2, TRIM(RIGHT(SUBSTITUTE(C2,"/",REPT(" ",LEN(C2))),LEN(C2))))</f>
        <v>aks</v>
      </c>
      <c r="E2" s="6" t="str">
        <f>TRIM(RIGHT(SUBSTITUTE(B2,"/",REPT(" ",LEN(B2))),LEN(B2)))</f>
        <v>http-application-routing.md</v>
      </c>
      <c r="F2" s="9" t="s">
        <v>3415</v>
      </c>
    </row>
    <row r="3" spans="1:6" ht="16.5" customHeight="1" x14ac:dyDescent="0.25">
      <c r="A3" t="s">
        <v>3536</v>
      </c>
      <c r="B3" s="9" t="str">
        <f t="shared" si="1"/>
        <v>articles/aks/integrate-azure.md</v>
      </c>
      <c r="C3" s="9" t="str">
        <f t="shared" ref="C3:C66" si="3">SUBSTITUTE(B3,"/" &amp; E3,"")</f>
        <v>articles/aks</v>
      </c>
      <c r="D3" s="9" t="str">
        <f t="shared" si="2"/>
        <v>aks</v>
      </c>
      <c r="E3" s="6" t="str">
        <f t="shared" ref="E3:E66" si="4">TRIM(RIGHT(SUBSTITUTE(B3,"/",REPT(" ",LEN(B3))),LEN(B3)))</f>
        <v>integrate-azure.md</v>
      </c>
      <c r="F3" s="9" t="s">
        <v>5000</v>
      </c>
    </row>
    <row r="4" spans="1:6" ht="16.5" customHeight="1" x14ac:dyDescent="0.25">
      <c r="A4" t="s">
        <v>3537</v>
      </c>
      <c r="B4" s="9" t="str">
        <f t="shared" si="1"/>
        <v>articles/aks/limit-egress-traffic.md</v>
      </c>
      <c r="C4" s="9" t="str">
        <f t="shared" si="3"/>
        <v>articles/aks</v>
      </c>
      <c r="D4" s="9" t="str">
        <f t="shared" si="2"/>
        <v>aks</v>
      </c>
      <c r="E4" s="6" t="str">
        <f t="shared" si="4"/>
        <v>limit-egress-traffic.md</v>
      </c>
      <c r="F4" s="9" t="s">
        <v>3417</v>
      </c>
    </row>
    <row r="5" spans="1:6" ht="16.5" customHeight="1" x14ac:dyDescent="0.25">
      <c r="A5" t="s">
        <v>3538</v>
      </c>
      <c r="B5" s="9" t="str">
        <f t="shared" si="1"/>
        <v>articles/aks/rdp.md</v>
      </c>
      <c r="C5" s="9" t="str">
        <f t="shared" si="3"/>
        <v>articles/aks</v>
      </c>
      <c r="D5" s="9" t="str">
        <f t="shared" si="2"/>
        <v>aks</v>
      </c>
      <c r="E5" s="6" t="str">
        <f t="shared" si="4"/>
        <v>rdp.md</v>
      </c>
      <c r="F5" s="9" t="s">
        <v>3418</v>
      </c>
    </row>
    <row r="6" spans="1:6" ht="16.5" customHeight="1" x14ac:dyDescent="0.25">
      <c r="A6" t="s">
        <v>3539</v>
      </c>
      <c r="B6" s="9" t="str">
        <f t="shared" si="1"/>
        <v>articles/aks/use-cosmosdb-osba-mongo-app.md</v>
      </c>
      <c r="C6" s="9" t="str">
        <f t="shared" si="3"/>
        <v>articles/aks</v>
      </c>
      <c r="D6" s="9" t="str">
        <f t="shared" si="2"/>
        <v>aks</v>
      </c>
      <c r="E6" s="6" t="str">
        <f t="shared" si="4"/>
        <v>use-cosmosdb-osba-mongo-app.md</v>
      </c>
      <c r="F6" s="9" t="s">
        <v>5000</v>
      </c>
    </row>
    <row r="7" spans="1:6" ht="16.5" customHeight="1" x14ac:dyDescent="0.25">
      <c r="A7" t="s">
        <v>3540</v>
      </c>
      <c r="B7" s="9" t="str">
        <f t="shared" si="1"/>
        <v>articles/aks/use-pod-security-policies.md</v>
      </c>
      <c r="C7" s="9" t="str">
        <f t="shared" si="3"/>
        <v>articles/aks</v>
      </c>
      <c r="D7" s="9" t="str">
        <f t="shared" si="2"/>
        <v>aks</v>
      </c>
      <c r="E7" s="6" t="str">
        <f t="shared" si="4"/>
        <v>use-pod-security-policies.md</v>
      </c>
      <c r="F7" s="9" t="s">
        <v>5001</v>
      </c>
    </row>
    <row r="8" spans="1:6" ht="16.5" customHeight="1" x14ac:dyDescent="0.25">
      <c r="A8" t="s">
        <v>3540</v>
      </c>
      <c r="B8" s="9" t="str">
        <f t="shared" si="1"/>
        <v>articles/aks/use-pod-security-policies.md</v>
      </c>
      <c r="C8" s="9" t="str">
        <f t="shared" si="3"/>
        <v>articles/aks</v>
      </c>
      <c r="D8" s="9" t="str">
        <f t="shared" si="2"/>
        <v>aks</v>
      </c>
      <c r="E8" s="6" t="str">
        <f t="shared" si="4"/>
        <v>use-pod-security-policies.md</v>
      </c>
      <c r="F8" s="9" t="s">
        <v>3419</v>
      </c>
    </row>
    <row r="9" spans="1:6" ht="16.5" customHeight="1" x14ac:dyDescent="0.25">
      <c r="A9" t="s">
        <v>3541</v>
      </c>
      <c r="B9" s="9" t="str">
        <f t="shared" si="1"/>
        <v>articles/aks/view-master-logs.md</v>
      </c>
      <c r="C9" s="9" t="str">
        <f t="shared" si="3"/>
        <v>articles/aks</v>
      </c>
      <c r="D9" s="9" t="str">
        <f t="shared" si="2"/>
        <v>aks</v>
      </c>
      <c r="E9" s="6" t="str">
        <f t="shared" si="4"/>
        <v>view-master-logs.md</v>
      </c>
      <c r="F9" s="9" t="s">
        <v>3420</v>
      </c>
    </row>
    <row r="10" spans="1:6" ht="16.5" customHeight="1" x14ac:dyDescent="0.25">
      <c r="A10" t="s">
        <v>3542</v>
      </c>
      <c r="B10" s="9" t="str">
        <f t="shared" si="1"/>
        <v>articles/aks/virtual-kubelet.md</v>
      </c>
      <c r="C10" s="9" t="str">
        <f t="shared" si="3"/>
        <v>articles/aks</v>
      </c>
      <c r="D10" s="9" t="str">
        <f t="shared" si="2"/>
        <v>aks</v>
      </c>
      <c r="E10" s="6" t="str">
        <f t="shared" si="4"/>
        <v>virtual-kubelet.md</v>
      </c>
      <c r="F10" s="9" t="s">
        <v>3416</v>
      </c>
    </row>
    <row r="11" spans="1:6" ht="16.5" customHeight="1" x14ac:dyDescent="0.25">
      <c r="A11" t="s">
        <v>3543</v>
      </c>
      <c r="B11" s="9" t="str">
        <f t="shared" si="1"/>
        <v>articles/aks/virtual-nodes-cli.md</v>
      </c>
      <c r="C11" s="9" t="str">
        <f t="shared" si="3"/>
        <v>articles/aks</v>
      </c>
      <c r="D11" s="9" t="str">
        <f t="shared" si="2"/>
        <v>aks</v>
      </c>
      <c r="E11" s="6" t="str">
        <f t="shared" si="4"/>
        <v>virtual-nodes-cli.md</v>
      </c>
      <c r="F11" s="9" t="s">
        <v>5002</v>
      </c>
    </row>
    <row r="12" spans="1:6" ht="16.5" customHeight="1" x14ac:dyDescent="0.25">
      <c r="A12" t="s">
        <v>3544</v>
      </c>
      <c r="B12" s="9" t="str">
        <f t="shared" si="1"/>
        <v>articles/aks/virtual-nodes-portal.md</v>
      </c>
      <c r="C12" s="9" t="str">
        <f t="shared" si="3"/>
        <v>articles/aks</v>
      </c>
      <c r="D12" s="9" t="str">
        <f t="shared" si="2"/>
        <v>aks</v>
      </c>
      <c r="E12" s="6" t="str">
        <f t="shared" si="4"/>
        <v>virtual-nodes-portal.md</v>
      </c>
      <c r="F12" s="9" t="s">
        <v>5003</v>
      </c>
    </row>
    <row r="13" spans="1:6" ht="16.5" customHeight="1" x14ac:dyDescent="0.25">
      <c r="A13" t="s">
        <v>3545</v>
      </c>
      <c r="B13" s="9" t="str">
        <f t="shared" si="1"/>
        <v>articles/aks/windows-container-cli.md</v>
      </c>
      <c r="C13" s="9" t="str">
        <f t="shared" si="3"/>
        <v>articles/aks</v>
      </c>
      <c r="D13" s="9" t="str">
        <f t="shared" si="2"/>
        <v>aks</v>
      </c>
      <c r="E13" s="6" t="str">
        <f t="shared" si="4"/>
        <v>windows-container-cli.md</v>
      </c>
      <c r="F13" s="9" t="s">
        <v>5004</v>
      </c>
    </row>
    <row r="14" spans="1:6" ht="16.5" customHeight="1" x14ac:dyDescent="0.25">
      <c r="A14" t="s">
        <v>3546</v>
      </c>
      <c r="B14" s="9" t="str">
        <f t="shared" si="1"/>
        <v>articles/aks/windows-node-limitations.md</v>
      </c>
      <c r="C14" s="9" t="str">
        <f t="shared" si="3"/>
        <v>articles/aks</v>
      </c>
      <c r="D14" s="9" t="str">
        <f t="shared" si="2"/>
        <v>aks</v>
      </c>
      <c r="E14" s="6" t="str">
        <f t="shared" si="4"/>
        <v>windows-node-limitations.md</v>
      </c>
      <c r="F14" s="9" t="s">
        <v>3418</v>
      </c>
    </row>
    <row r="15" spans="1:6" ht="16.5" customHeight="1" x14ac:dyDescent="0.25">
      <c r="A15" t="s">
        <v>3547</v>
      </c>
      <c r="B15" s="9" t="str">
        <f t="shared" si="1"/>
        <v>articles/analysis-services/analysis-services-async-refresh.md</v>
      </c>
      <c r="C15" s="9" t="str">
        <f t="shared" si="3"/>
        <v>articles/analysis-services</v>
      </c>
      <c r="D15" s="9" t="str">
        <f t="shared" si="2"/>
        <v>analysis-services</v>
      </c>
      <c r="E15" s="6" t="str">
        <f t="shared" si="4"/>
        <v>analysis-services-async-refresh.md</v>
      </c>
      <c r="F15" s="9" t="s">
        <v>557</v>
      </c>
    </row>
    <row r="16" spans="1:6" ht="16.5" customHeight="1" x14ac:dyDescent="0.25">
      <c r="A16" t="s">
        <v>3548</v>
      </c>
      <c r="B16" s="9" t="str">
        <f t="shared" si="1"/>
        <v>articles/analysis-services/analysis-services-create-model-portal.md</v>
      </c>
      <c r="C16" s="9" t="str">
        <f t="shared" si="3"/>
        <v>articles/analysis-services</v>
      </c>
      <c r="D16" s="9" t="str">
        <f t="shared" si="2"/>
        <v>analysis-services</v>
      </c>
      <c r="E16" s="6" t="str">
        <f t="shared" si="4"/>
        <v>analysis-services-create-model-portal.md</v>
      </c>
      <c r="F16" s="9" t="s">
        <v>2908</v>
      </c>
    </row>
    <row r="17" spans="1:6" ht="16.5" customHeight="1" x14ac:dyDescent="0.25">
      <c r="A17" t="s">
        <v>3549</v>
      </c>
      <c r="B17" s="9" t="str">
        <f t="shared" si="1"/>
        <v>articles/analysis-services/analysis-services-import-pbix.md</v>
      </c>
      <c r="C17" s="9" t="str">
        <f t="shared" si="3"/>
        <v>articles/analysis-services</v>
      </c>
      <c r="D17" s="9" t="str">
        <f t="shared" si="2"/>
        <v>analysis-services</v>
      </c>
      <c r="E17" s="6" t="str">
        <f t="shared" si="4"/>
        <v>analysis-services-import-pbix.md</v>
      </c>
      <c r="F17" s="9" t="s">
        <v>1340</v>
      </c>
    </row>
    <row r="18" spans="1:6" ht="16.5" customHeight="1" x14ac:dyDescent="0.25">
      <c r="A18" t="s">
        <v>3550</v>
      </c>
      <c r="B18" s="9" t="str">
        <f t="shared" si="1"/>
        <v>articles/analysis-services/analysis-services-logging.md</v>
      </c>
      <c r="C18" s="9" t="str">
        <f t="shared" si="3"/>
        <v>articles/analysis-services</v>
      </c>
      <c r="D18" s="9" t="str">
        <f t="shared" si="2"/>
        <v>analysis-services</v>
      </c>
      <c r="E18" s="6" t="str">
        <f t="shared" si="4"/>
        <v>analysis-services-logging.md</v>
      </c>
      <c r="F18" s="9" t="s">
        <v>558</v>
      </c>
    </row>
    <row r="19" spans="1:6" ht="16.5" customHeight="1" x14ac:dyDescent="0.25">
      <c r="A19" t="s">
        <v>3551</v>
      </c>
      <c r="B19" s="9" t="str">
        <f t="shared" si="1"/>
        <v>articles/analysis-services/analysis-services-refresh-azure-automation.md</v>
      </c>
      <c r="C19" s="9" t="str">
        <f t="shared" si="3"/>
        <v>articles/analysis-services</v>
      </c>
      <c r="D19" s="9" t="str">
        <f t="shared" si="2"/>
        <v>analysis-services</v>
      </c>
      <c r="E19" s="6" t="str">
        <f t="shared" si="4"/>
        <v>analysis-services-refresh-azure-automation.md</v>
      </c>
      <c r="F19" s="9" t="s">
        <v>3421</v>
      </c>
    </row>
    <row r="20" spans="1:6" s="9" customFormat="1" ht="16.5" customHeight="1" x14ac:dyDescent="0.25">
      <c r="A20" s="2" t="s">
        <v>3552</v>
      </c>
      <c r="B20" s="9" t="str">
        <f t="shared" si="1"/>
        <v>articles/azure-resource-manager/best-practices-resource-manager-security.md</v>
      </c>
      <c r="C20" s="9" t="str">
        <f t="shared" si="3"/>
        <v>articles/azure-resource-manager</v>
      </c>
      <c r="D20" s="9" t="str">
        <f t="shared" si="2"/>
        <v>azure-resource-manager</v>
      </c>
      <c r="E20" s="6" t="str">
        <f t="shared" si="4"/>
        <v>best-practices-resource-manager-security.md</v>
      </c>
      <c r="F20" s="9" t="s">
        <v>9</v>
      </c>
    </row>
    <row r="21" spans="1:6" s="9" customFormat="1" ht="16.5" customHeight="1" x14ac:dyDescent="0.25">
      <c r="A21" s="2" t="s">
        <v>3553</v>
      </c>
      <c r="B21" s="9" t="str">
        <f t="shared" si="1"/>
        <v>articles/azure-resource-manager/cloud-shell-powershell.md</v>
      </c>
      <c r="C21" s="9" t="str">
        <f t="shared" si="3"/>
        <v>articles/azure-resource-manager</v>
      </c>
      <c r="D21" s="9" t="str">
        <f t="shared" si="2"/>
        <v>azure-resource-manager</v>
      </c>
      <c r="E21" s="6" t="str">
        <f t="shared" si="4"/>
        <v>cloud-shell-powershell.md</v>
      </c>
      <c r="F21" s="9" t="s">
        <v>2757</v>
      </c>
    </row>
    <row r="22" spans="1:6" ht="16.5" customHeight="1" x14ac:dyDescent="0.25">
      <c r="A22" t="s">
        <v>4787</v>
      </c>
      <c r="B22" s="9" t="str">
        <f t="shared" si="1"/>
        <v>articles/azure-resource-manager/templates/deployment-manager-health-check.md</v>
      </c>
      <c r="C22" s="9" t="str">
        <f t="shared" si="3"/>
        <v>articles/azure-resource-manager/templates</v>
      </c>
      <c r="D22" s="9" t="str">
        <f t="shared" si="2"/>
        <v>templates</v>
      </c>
      <c r="E22" s="6" t="str">
        <f t="shared" si="4"/>
        <v>deployment-manager-health-check.md</v>
      </c>
      <c r="F22" s="9" t="s">
        <v>5005</v>
      </c>
    </row>
    <row r="23" spans="1:6" ht="16.5" customHeight="1" x14ac:dyDescent="0.25">
      <c r="A23" t="s">
        <v>4788</v>
      </c>
      <c r="B23" s="9" t="str">
        <f t="shared" si="1"/>
        <v>articles/azure-resource-manager/templates/deployment-manager-overview.md</v>
      </c>
      <c r="C23" s="9" t="str">
        <f t="shared" si="3"/>
        <v>articles/azure-resource-manager/templates</v>
      </c>
      <c r="D23" s="9" t="str">
        <f t="shared" si="2"/>
        <v>templates</v>
      </c>
      <c r="E23" s="6" t="str">
        <f t="shared" si="4"/>
        <v>deployment-manager-overview.md</v>
      </c>
      <c r="F23" s="9" t="s">
        <v>2909</v>
      </c>
    </row>
    <row r="24" spans="1:6" ht="16.5" customHeight="1" x14ac:dyDescent="0.25">
      <c r="A24" t="s">
        <v>3554</v>
      </c>
      <c r="B24" s="9" t="str">
        <f t="shared" si="1"/>
        <v>articles/azure-resource-manager/deployment-manager-tutorial.md</v>
      </c>
      <c r="C24" s="9" t="str">
        <f t="shared" si="3"/>
        <v>articles/azure-resource-manager</v>
      </c>
      <c r="D24" s="9" t="str">
        <f t="shared" si="2"/>
        <v>azure-resource-manager</v>
      </c>
      <c r="E24" s="6" t="str">
        <f t="shared" si="4"/>
        <v>deployment-manager-tutorial.md</v>
      </c>
      <c r="F24" s="9" t="s">
        <v>5005</v>
      </c>
    </row>
    <row r="25" spans="1:6" ht="16.5" customHeight="1" x14ac:dyDescent="0.25">
      <c r="A25" t="s">
        <v>4789</v>
      </c>
      <c r="B25" s="9" t="str">
        <f t="shared" si="1"/>
        <v>articles/azure-resource-manager/templates/deployment-manager-tutorial-health-check.md</v>
      </c>
      <c r="C25" s="9" t="str">
        <f t="shared" si="3"/>
        <v>articles/azure-resource-manager/templates</v>
      </c>
      <c r="D25" s="9" t="str">
        <f t="shared" si="2"/>
        <v>templates</v>
      </c>
      <c r="E25" s="6" t="str">
        <f t="shared" si="4"/>
        <v>deployment-manager-tutorial-health-check.md</v>
      </c>
      <c r="F25" s="9" t="s">
        <v>5005</v>
      </c>
    </row>
    <row r="26" spans="1:6" ht="16.5" customHeight="1" x14ac:dyDescent="0.25">
      <c r="A26" t="s">
        <v>4790</v>
      </c>
      <c r="B26" s="9" t="str">
        <f t="shared" si="1"/>
        <v>articles/azure-resource-manager/management/grant-access-to-create-subscription.md</v>
      </c>
      <c r="C26" s="9" t="str">
        <f t="shared" si="3"/>
        <v>articles/azure-resource-manager/management</v>
      </c>
      <c r="D26" s="9" t="str">
        <f t="shared" si="2"/>
        <v>management</v>
      </c>
      <c r="E26" s="6" t="str">
        <f t="shared" si="4"/>
        <v>grant-access-to-create-subscription.md</v>
      </c>
      <c r="F26" s="9" t="s">
        <v>3422</v>
      </c>
    </row>
    <row r="27" spans="1:6" ht="16.5" customHeight="1" x14ac:dyDescent="0.25">
      <c r="A27" t="s">
        <v>3555</v>
      </c>
      <c r="B27" s="9" t="str">
        <f t="shared" si="1"/>
        <v>articles/azure-resource-manager/managed-application-microsoft-network-publicipaddresscombo.md</v>
      </c>
      <c r="C27" s="9" t="str">
        <f t="shared" si="3"/>
        <v>articles/azure-resource-manager</v>
      </c>
      <c r="D27" s="9" t="str">
        <f t="shared" si="2"/>
        <v>azure-resource-manager</v>
      </c>
      <c r="E27" s="6" t="str">
        <f t="shared" si="4"/>
        <v>managed-application-microsoft-network-publicipaddresscombo.md</v>
      </c>
      <c r="F27" s="9" t="s">
        <v>2882</v>
      </c>
    </row>
    <row r="28" spans="1:6" ht="16.5" customHeight="1" x14ac:dyDescent="0.25">
      <c r="A28" t="s">
        <v>3556</v>
      </c>
      <c r="B28" s="9" t="str">
        <f t="shared" si="1"/>
        <v>articles/azure-resource-manager/managed-application-overview.md</v>
      </c>
      <c r="C28" s="9" t="str">
        <f t="shared" si="3"/>
        <v>articles/azure-resource-manager</v>
      </c>
      <c r="D28" s="9" t="str">
        <f t="shared" si="2"/>
        <v>azure-resource-manager</v>
      </c>
      <c r="E28" s="6" t="str">
        <f t="shared" si="4"/>
        <v>managed-application-overview.md</v>
      </c>
      <c r="F28" s="9" t="s">
        <v>2882</v>
      </c>
    </row>
    <row r="29" spans="1:6" ht="16.5" customHeight="1" x14ac:dyDescent="0.25">
      <c r="A29" t="s">
        <v>3557</v>
      </c>
      <c r="B29" s="9" t="str">
        <f t="shared" si="1"/>
        <v>articles/azure-resource-manager/managed-application-publishing.md</v>
      </c>
      <c r="C29" s="9" t="str">
        <f t="shared" si="3"/>
        <v>articles/azure-resource-manager</v>
      </c>
      <c r="D29" s="9" t="str">
        <f t="shared" si="2"/>
        <v>azure-resource-manager</v>
      </c>
      <c r="E29" s="6" t="str">
        <f t="shared" si="4"/>
        <v>managed-application-publishing.md</v>
      </c>
      <c r="F29" s="9" t="s">
        <v>2882</v>
      </c>
    </row>
    <row r="30" spans="1:6" ht="16.5" customHeight="1" x14ac:dyDescent="0.25">
      <c r="A30" t="s">
        <v>4791</v>
      </c>
      <c r="B30" s="9" t="str">
        <f t="shared" si="1"/>
        <v>articles/azure-resource-manager/management/programmatically-create-subscription.md</v>
      </c>
      <c r="C30" s="9" t="str">
        <f t="shared" si="3"/>
        <v>articles/azure-resource-manager/management</v>
      </c>
      <c r="D30" s="9" t="str">
        <f t="shared" si="2"/>
        <v>management</v>
      </c>
      <c r="E30" s="6" t="str">
        <f t="shared" si="4"/>
        <v>programmatically-create-subscription.md</v>
      </c>
      <c r="F30" s="9" t="s">
        <v>2756</v>
      </c>
    </row>
    <row r="31" spans="1:6" ht="16.5" customHeight="1" x14ac:dyDescent="0.25">
      <c r="A31" t="s">
        <v>3558</v>
      </c>
      <c r="B31" s="9" t="str">
        <f t="shared" si="1"/>
        <v>articles/azure-resource-manager/resource-manager-cloud-shell-deploy.md</v>
      </c>
      <c r="C31" s="9" t="str">
        <f t="shared" si="3"/>
        <v>articles/azure-resource-manager</v>
      </c>
      <c r="D31" s="9" t="str">
        <f t="shared" si="2"/>
        <v>azure-resource-manager</v>
      </c>
      <c r="E31" s="6" t="str">
        <f t="shared" si="4"/>
        <v>resource-manager-cloud-shell-deploy.md</v>
      </c>
      <c r="F31" s="9" t="s">
        <v>2757</v>
      </c>
    </row>
    <row r="32" spans="1:6" ht="16.5" customHeight="1" x14ac:dyDescent="0.25">
      <c r="A32" t="s">
        <v>3559</v>
      </c>
      <c r="B32" s="9" t="str">
        <f t="shared" si="1"/>
        <v>articles/azure-resource-manager/resource-manager-governance-tags-billing.md</v>
      </c>
      <c r="C32" s="9" t="str">
        <f t="shared" si="3"/>
        <v>articles/azure-resource-manager</v>
      </c>
      <c r="D32" s="9" t="str">
        <f t="shared" si="2"/>
        <v>azure-resource-manager</v>
      </c>
      <c r="E32" s="6" t="str">
        <f t="shared" si="4"/>
        <v>resource-manager-governance-tags-billing.md</v>
      </c>
      <c r="F32" s="9" t="s">
        <v>2877</v>
      </c>
    </row>
    <row r="33" spans="1:6" ht="16.5" customHeight="1" x14ac:dyDescent="0.25">
      <c r="A33" t="s">
        <v>3533</v>
      </c>
      <c r="B33" s="9" t="str">
        <f t="shared" si="1"/>
        <v>articles/best-practices-availability-paired-regions.md</v>
      </c>
      <c r="C33" s="9" t="str">
        <f t="shared" si="3"/>
        <v>articles</v>
      </c>
      <c r="D33" s="9" t="str">
        <f t="shared" si="2"/>
        <v>articles</v>
      </c>
      <c r="E33" s="6" t="str">
        <f t="shared" si="4"/>
        <v>best-practices-availability-paired-regions.md</v>
      </c>
      <c r="F33" s="9"/>
    </row>
    <row r="34" spans="1:6" ht="16.5" customHeight="1" x14ac:dyDescent="0.25">
      <c r="A34" t="s">
        <v>3560</v>
      </c>
      <c r="B34" s="9" t="str">
        <f t="shared" si="1"/>
        <v>articles/container-registry/container-registry-auth-aci.md</v>
      </c>
      <c r="C34" s="9" t="str">
        <f t="shared" si="3"/>
        <v>articles/container-registry</v>
      </c>
      <c r="D34" s="9" t="str">
        <f t="shared" si="2"/>
        <v>container-registry</v>
      </c>
      <c r="E34" s="6" t="str">
        <f t="shared" si="4"/>
        <v>container-registry-auth-aci.md</v>
      </c>
      <c r="F34" s="9" t="s">
        <v>2910</v>
      </c>
    </row>
    <row r="35" spans="1:6" ht="16.5" customHeight="1" x14ac:dyDescent="0.25">
      <c r="A35" t="s">
        <v>3561</v>
      </c>
      <c r="B35" s="9" t="str">
        <f t="shared" si="1"/>
        <v>articles/container-registry/container-registry-auth-aks.md</v>
      </c>
      <c r="C35" s="9" t="str">
        <f t="shared" si="3"/>
        <v>articles/container-registry</v>
      </c>
      <c r="D35" s="9" t="str">
        <f t="shared" si="2"/>
        <v>container-registry</v>
      </c>
      <c r="E35" s="6" t="str">
        <f t="shared" si="4"/>
        <v>container-registry-auth-aks.md</v>
      </c>
      <c r="F35" s="9" t="s">
        <v>2911</v>
      </c>
    </row>
    <row r="36" spans="1:6" ht="16.5" customHeight="1" x14ac:dyDescent="0.25">
      <c r="A36" t="s">
        <v>3562</v>
      </c>
      <c r="B36" s="9" t="str">
        <f t="shared" si="1"/>
        <v>articles/container-registry/container-registry-build-overview.md</v>
      </c>
      <c r="C36" s="9" t="str">
        <f t="shared" si="3"/>
        <v>articles/container-registry</v>
      </c>
      <c r="D36" s="9" t="str">
        <f t="shared" si="2"/>
        <v>container-registry</v>
      </c>
      <c r="E36" s="6" t="str">
        <f t="shared" si="4"/>
        <v>container-registry-build-overview.md</v>
      </c>
      <c r="F36" s="9" t="s">
        <v>2912</v>
      </c>
    </row>
    <row r="37" spans="1:6" ht="16.5" customHeight="1" x14ac:dyDescent="0.25">
      <c r="A37" t="s">
        <v>3563</v>
      </c>
      <c r="B37" s="9" t="str">
        <f t="shared" si="1"/>
        <v>articles/container-registry/container-registry-build-preview-note.md</v>
      </c>
      <c r="C37" s="9" t="str">
        <f t="shared" si="3"/>
        <v>articles/container-registry</v>
      </c>
      <c r="D37" s="9" t="str">
        <f t="shared" si="2"/>
        <v>container-registry</v>
      </c>
      <c r="E37" s="6" t="str">
        <f t="shared" si="4"/>
        <v>container-registry-build-preview-note.md</v>
      </c>
      <c r="F37" s="9" t="s">
        <v>2912</v>
      </c>
    </row>
    <row r="38" spans="1:6" ht="16.5" customHeight="1" x14ac:dyDescent="0.25">
      <c r="A38" t="s">
        <v>3564</v>
      </c>
      <c r="B38" s="9" t="str">
        <f t="shared" si="1"/>
        <v>articles/container-registry/container-registry-content-trust.md</v>
      </c>
      <c r="C38" s="9" t="str">
        <f t="shared" si="3"/>
        <v>articles/container-registry</v>
      </c>
      <c r="D38" s="9" t="str">
        <f t="shared" si="2"/>
        <v>container-registry</v>
      </c>
      <c r="E38" s="6" t="str">
        <f t="shared" si="4"/>
        <v>container-registry-content-trust.md</v>
      </c>
      <c r="F38" s="9" t="s">
        <v>2913</v>
      </c>
    </row>
    <row r="39" spans="1:6" ht="16.5" customHeight="1" x14ac:dyDescent="0.25">
      <c r="A39" t="s">
        <v>3565</v>
      </c>
      <c r="B39" s="9" t="str">
        <f t="shared" si="1"/>
        <v>articles/container-registry/container-registry-event-grid-quickstart.md</v>
      </c>
      <c r="C39" s="9" t="str">
        <f t="shared" si="3"/>
        <v>articles/container-registry</v>
      </c>
      <c r="D39" s="9" t="str">
        <f t="shared" si="2"/>
        <v>container-registry</v>
      </c>
      <c r="E39" s="6" t="str">
        <f t="shared" si="4"/>
        <v>container-registry-event-grid-quickstart.md</v>
      </c>
      <c r="F39" s="9" t="s">
        <v>5006</v>
      </c>
    </row>
    <row r="40" spans="1:6" ht="16.5" customHeight="1" x14ac:dyDescent="0.25">
      <c r="A40" t="s">
        <v>3566</v>
      </c>
      <c r="B40" s="9" t="str">
        <f t="shared" si="1"/>
        <v>articles/container-registry/container-registry-helm-repos.md</v>
      </c>
      <c r="C40" s="9" t="str">
        <f t="shared" si="3"/>
        <v>articles/container-registry</v>
      </c>
      <c r="D40" s="9" t="str">
        <f t="shared" si="2"/>
        <v>container-registry</v>
      </c>
      <c r="E40" s="6" t="str">
        <f t="shared" si="4"/>
        <v>container-registry-helm-repos.md</v>
      </c>
      <c r="F40" s="9" t="s">
        <v>2914</v>
      </c>
    </row>
    <row r="41" spans="1:6" ht="16.5" customHeight="1" x14ac:dyDescent="0.25">
      <c r="A41" t="s">
        <v>3566</v>
      </c>
      <c r="B41" s="9" t="str">
        <f t="shared" si="1"/>
        <v>articles/container-registry/container-registry-helm-repos.md</v>
      </c>
      <c r="C41" s="9" t="str">
        <f t="shared" si="3"/>
        <v>articles/container-registry</v>
      </c>
      <c r="D41" s="9" t="str">
        <f t="shared" si="2"/>
        <v>container-registry</v>
      </c>
      <c r="E41" s="6" t="str">
        <f t="shared" si="4"/>
        <v>container-registry-helm-repos.md</v>
      </c>
      <c r="F41" s="9" t="s">
        <v>2933</v>
      </c>
    </row>
    <row r="42" spans="1:6" ht="16.5" customHeight="1" x14ac:dyDescent="0.25">
      <c r="A42" t="s">
        <v>3567</v>
      </c>
      <c r="B42" s="9" t="str">
        <f t="shared" si="1"/>
        <v>articles/container-registry/container-registry-import-images.md</v>
      </c>
      <c r="C42" s="9" t="str">
        <f t="shared" si="3"/>
        <v>articles/container-registry</v>
      </c>
      <c r="D42" s="9" t="str">
        <f t="shared" si="2"/>
        <v>container-registry</v>
      </c>
      <c r="E42" s="6" t="str">
        <f t="shared" si="4"/>
        <v>container-registry-import-images.md</v>
      </c>
      <c r="F42" s="9" t="s">
        <v>3138</v>
      </c>
    </row>
    <row r="43" spans="1:6" ht="16.5" customHeight="1" x14ac:dyDescent="0.25">
      <c r="A43" t="s">
        <v>3568</v>
      </c>
      <c r="B43" s="9" t="str">
        <f t="shared" si="1"/>
        <v>articles/container-registry/container-registry-tasks-overview.md</v>
      </c>
      <c r="C43" s="9" t="str">
        <f t="shared" si="3"/>
        <v>articles/container-registry</v>
      </c>
      <c r="D43" s="9" t="str">
        <f t="shared" si="2"/>
        <v>container-registry</v>
      </c>
      <c r="E43" s="6" t="str">
        <f t="shared" si="4"/>
        <v>container-registry-tasks-overview.md</v>
      </c>
      <c r="F43" s="9" t="s">
        <v>2915</v>
      </c>
    </row>
    <row r="44" spans="1:6" ht="16.5" customHeight="1" x14ac:dyDescent="0.25">
      <c r="A44" t="s">
        <v>3569</v>
      </c>
      <c r="B44" s="9" t="str">
        <f t="shared" si="1"/>
        <v>articles/container-registry/container-registry-tutorial-deploy-app.md</v>
      </c>
      <c r="C44" s="9" t="str">
        <f t="shared" si="3"/>
        <v>articles/container-registry</v>
      </c>
      <c r="D44" s="9" t="str">
        <f t="shared" si="2"/>
        <v>container-registry</v>
      </c>
      <c r="E44" s="6" t="str">
        <f t="shared" si="4"/>
        <v>container-registry-tutorial-deploy-app.md</v>
      </c>
      <c r="F44" s="9" t="s">
        <v>3423</v>
      </c>
    </row>
    <row r="45" spans="1:6" ht="16.5" customHeight="1" x14ac:dyDescent="0.25">
      <c r="A45" t="s">
        <v>3570</v>
      </c>
      <c r="B45" s="9" t="str">
        <f t="shared" si="1"/>
        <v>articles/container-registry/container-registry-tutorial-deploy-update.md</v>
      </c>
      <c r="C45" s="9" t="str">
        <f t="shared" si="3"/>
        <v>articles/container-registry</v>
      </c>
      <c r="D45" s="9" t="str">
        <f t="shared" si="2"/>
        <v>container-registry</v>
      </c>
      <c r="E45" s="6" t="str">
        <f t="shared" si="4"/>
        <v>container-registry-tutorial-deploy-update.md</v>
      </c>
      <c r="F45" s="9" t="s">
        <v>3424</v>
      </c>
    </row>
    <row r="46" spans="1:6" ht="16.5" customHeight="1" x14ac:dyDescent="0.25">
      <c r="A46" t="s">
        <v>3571</v>
      </c>
      <c r="B46" s="9" t="str">
        <f t="shared" si="1"/>
        <v>articles/container-registry/container-registry-tutorial-quick-build.md</v>
      </c>
      <c r="C46" s="9" t="str">
        <f t="shared" si="3"/>
        <v>articles/container-registry</v>
      </c>
      <c r="D46" s="9" t="str">
        <f t="shared" si="2"/>
        <v>container-registry</v>
      </c>
      <c r="E46" s="6" t="str">
        <f t="shared" si="4"/>
        <v>container-registry-tutorial-quick-build.md</v>
      </c>
      <c r="F46" s="9" t="s">
        <v>3749</v>
      </c>
    </row>
    <row r="47" spans="1:6" ht="16.5" customHeight="1" x14ac:dyDescent="0.25">
      <c r="A47" t="s">
        <v>3572</v>
      </c>
      <c r="B47" s="9" t="str">
        <f t="shared" si="1"/>
        <v>articles/container-registry/container-registry-vnet.md</v>
      </c>
      <c r="C47" s="9" t="str">
        <f t="shared" si="3"/>
        <v>articles/container-registry</v>
      </c>
      <c r="D47" s="9" t="str">
        <f t="shared" si="2"/>
        <v>container-registry</v>
      </c>
      <c r="E47" s="6" t="str">
        <f t="shared" si="4"/>
        <v>container-registry-vnet.md</v>
      </c>
      <c r="F47" s="9" t="s">
        <v>3425</v>
      </c>
    </row>
    <row r="48" spans="1:6" ht="16.5" customHeight="1" x14ac:dyDescent="0.25">
      <c r="A48" t="s">
        <v>3573</v>
      </c>
      <c r="B48" s="9" t="str">
        <f t="shared" si="1"/>
        <v>articles/cosmos-db/20-days-of-tips.md</v>
      </c>
      <c r="C48" s="9" t="str">
        <f t="shared" si="3"/>
        <v>articles/cosmos-db</v>
      </c>
      <c r="D48" s="9" t="str">
        <f t="shared" si="2"/>
        <v>cosmos-db</v>
      </c>
      <c r="E48" s="6" t="str">
        <f t="shared" si="4"/>
        <v>20-days-of-tips.md</v>
      </c>
      <c r="F48" s="9" t="s">
        <v>2881</v>
      </c>
    </row>
    <row r="49" spans="1:6" ht="16.5" customHeight="1" x14ac:dyDescent="0.25">
      <c r="A49" t="s">
        <v>3574</v>
      </c>
      <c r="B49" s="9" t="str">
        <f t="shared" si="1"/>
        <v>articles/cosmos-db/bootstrap-kubernetes-cluster.md</v>
      </c>
      <c r="C49" s="9" t="str">
        <f t="shared" si="3"/>
        <v>articles/cosmos-db</v>
      </c>
      <c r="D49" s="9" t="str">
        <f t="shared" si="2"/>
        <v>cosmos-db</v>
      </c>
      <c r="E49" s="6" t="str">
        <f t="shared" si="4"/>
        <v>bootstrap-kubernetes-cluster.md</v>
      </c>
      <c r="F49" s="9" t="s">
        <v>3426</v>
      </c>
    </row>
    <row r="50" spans="1:6" ht="16.5" customHeight="1" x14ac:dyDescent="0.25">
      <c r="A50" t="s">
        <v>3575</v>
      </c>
      <c r="B50" s="9" t="str">
        <f t="shared" si="1"/>
        <v>articles/cosmos-db/cassandra-spark-databricks.md</v>
      </c>
      <c r="C50" s="9" t="str">
        <f t="shared" si="3"/>
        <v>articles/cosmos-db</v>
      </c>
      <c r="D50" s="9" t="str">
        <f t="shared" si="2"/>
        <v>cosmos-db</v>
      </c>
      <c r="E50" s="6" t="str">
        <f t="shared" si="4"/>
        <v>cassandra-spark-databricks.md</v>
      </c>
      <c r="F50" s="9" t="s">
        <v>3427</v>
      </c>
    </row>
    <row r="51" spans="1:6" ht="16.5" customHeight="1" x14ac:dyDescent="0.25">
      <c r="A51" t="s">
        <v>3576</v>
      </c>
      <c r="B51" s="9" t="str">
        <f t="shared" si="1"/>
        <v>articles/cosmos-db/changefeed-ecommerce-solution.md</v>
      </c>
      <c r="C51" s="9" t="str">
        <f t="shared" si="3"/>
        <v>articles/cosmos-db</v>
      </c>
      <c r="D51" s="9" t="str">
        <f t="shared" si="2"/>
        <v>cosmos-db</v>
      </c>
      <c r="E51" s="6" t="str">
        <f t="shared" si="4"/>
        <v>changefeed-ecommerce-solution.md</v>
      </c>
      <c r="F51" s="9" t="s">
        <v>2929</v>
      </c>
    </row>
    <row r="52" spans="1:6" ht="16.5" customHeight="1" x14ac:dyDescent="0.25">
      <c r="A52" t="s">
        <v>3577</v>
      </c>
      <c r="B52" s="9" t="str">
        <f t="shared" si="1"/>
        <v>articles/cosmos-db/cosmos-db-reserved-capacity.md</v>
      </c>
      <c r="C52" s="9" t="str">
        <f t="shared" si="3"/>
        <v>articles/cosmos-db</v>
      </c>
      <c r="D52" s="9" t="str">
        <f t="shared" si="2"/>
        <v>cosmos-db</v>
      </c>
      <c r="E52" s="6" t="str">
        <f t="shared" si="4"/>
        <v>cosmos-db-reserved-capacity.md</v>
      </c>
      <c r="F52" s="9" t="s">
        <v>2916</v>
      </c>
    </row>
    <row r="53" spans="1:6" ht="16.5" customHeight="1" x14ac:dyDescent="0.25">
      <c r="A53" t="s">
        <v>3578</v>
      </c>
      <c r="B53" s="9" t="str">
        <f t="shared" si="1"/>
        <v>articles/cosmos-db/data-explorer.md</v>
      </c>
      <c r="C53" s="9" t="str">
        <f t="shared" si="3"/>
        <v>articles/cosmos-db</v>
      </c>
      <c r="D53" s="9" t="str">
        <f t="shared" si="2"/>
        <v>cosmos-db</v>
      </c>
      <c r="E53" s="6" t="str">
        <f t="shared" si="4"/>
        <v>data-explorer.md</v>
      </c>
      <c r="F53" s="9" t="s">
        <v>2930</v>
      </c>
    </row>
    <row r="54" spans="1:6" ht="16.5" customHeight="1" x14ac:dyDescent="0.25">
      <c r="A54" t="s">
        <v>3579</v>
      </c>
      <c r="B54" s="9" t="str">
        <f t="shared" si="1"/>
        <v>articles/cosmos-db/etcd-api-introduction.md</v>
      </c>
      <c r="C54" s="9" t="str">
        <f t="shared" si="3"/>
        <v>articles/cosmos-db</v>
      </c>
      <c r="D54" s="9" t="str">
        <f t="shared" si="2"/>
        <v>cosmos-db</v>
      </c>
      <c r="E54" s="6" t="str">
        <f t="shared" si="4"/>
        <v>etcd-api-introduction.md</v>
      </c>
      <c r="F54" s="9" t="s">
        <v>3426</v>
      </c>
    </row>
    <row r="55" spans="1:6" ht="16.5" customHeight="1" x14ac:dyDescent="0.25">
      <c r="A55" t="s">
        <v>3580</v>
      </c>
      <c r="B55" s="9" t="str">
        <f t="shared" si="1"/>
        <v>articles/cosmos-db/firewall-support.md</v>
      </c>
      <c r="C55" s="9" t="str">
        <f t="shared" si="3"/>
        <v>articles/cosmos-db</v>
      </c>
      <c r="D55" s="9" t="str">
        <f t="shared" si="2"/>
        <v>cosmos-db</v>
      </c>
      <c r="E55" s="6" t="str">
        <f t="shared" si="4"/>
        <v>firewall-support.md</v>
      </c>
      <c r="F55" s="9" t="s">
        <v>2917</v>
      </c>
    </row>
    <row r="56" spans="1:6" ht="16.5" customHeight="1" x14ac:dyDescent="0.25">
      <c r="A56" t="s">
        <v>3581</v>
      </c>
      <c r="B56" s="9" t="str">
        <f t="shared" si="1"/>
        <v>articles/cosmos-db/how-to-configure-cosmos-db-trigger-logs.md</v>
      </c>
      <c r="C56" s="9" t="str">
        <f t="shared" si="3"/>
        <v>articles/cosmos-db</v>
      </c>
      <c r="D56" s="9" t="str">
        <f t="shared" si="2"/>
        <v>cosmos-db</v>
      </c>
      <c r="E56" s="6" t="str">
        <f t="shared" si="4"/>
        <v>how-to-configure-cosmos-db-trigger-logs.md</v>
      </c>
      <c r="F56" s="9" t="s">
        <v>3428</v>
      </c>
    </row>
    <row r="57" spans="1:6" ht="16.5" customHeight="1" x14ac:dyDescent="0.25">
      <c r="A57" t="s">
        <v>3582</v>
      </c>
      <c r="B57" s="9" t="str">
        <f t="shared" si="1"/>
        <v>articles/cosmos-db/large-partition-keys.md</v>
      </c>
      <c r="C57" s="9" t="str">
        <f t="shared" si="3"/>
        <v>articles/cosmos-db</v>
      </c>
      <c r="D57" s="9" t="str">
        <f t="shared" si="2"/>
        <v>cosmos-db</v>
      </c>
      <c r="E57" s="6" t="str">
        <f t="shared" si="4"/>
        <v>large-partition-keys.md</v>
      </c>
      <c r="F57" s="9" t="s">
        <v>3429</v>
      </c>
    </row>
    <row r="58" spans="1:6" ht="16.5" customHeight="1" x14ac:dyDescent="0.25">
      <c r="A58" t="s">
        <v>3583</v>
      </c>
      <c r="B58" s="9" t="str">
        <f t="shared" si="1"/>
        <v>articles/cosmos-db/mongodb-post-migration.md</v>
      </c>
      <c r="C58" s="9" t="str">
        <f t="shared" si="3"/>
        <v>articles/cosmos-db</v>
      </c>
      <c r="D58" s="9" t="str">
        <f t="shared" si="2"/>
        <v>cosmos-db</v>
      </c>
      <c r="E58" s="6" t="str">
        <f t="shared" si="4"/>
        <v>mongodb-post-migration.md</v>
      </c>
      <c r="F58" s="9" t="s">
        <v>3430</v>
      </c>
    </row>
    <row r="59" spans="1:6" s="9" customFormat="1" ht="16.5" customHeight="1" x14ac:dyDescent="0.25">
      <c r="A59" s="102" t="s">
        <v>3584</v>
      </c>
      <c r="B59" s="9" t="str">
        <f t="shared" si="1"/>
        <v>articles/cosmos-db/mongodb-pre-migration.md</v>
      </c>
      <c r="C59" s="9" t="str">
        <f t="shared" si="3"/>
        <v>articles/cosmos-db</v>
      </c>
      <c r="D59" s="9" t="str">
        <f t="shared" si="2"/>
        <v>cosmos-db</v>
      </c>
      <c r="E59" s="6" t="str">
        <f t="shared" si="4"/>
        <v>mongodb-pre-migration.md</v>
      </c>
      <c r="F59" s="9" t="s">
        <v>3430</v>
      </c>
    </row>
    <row r="60" spans="1:6" s="9" customFormat="1" ht="16.5" customHeight="1" x14ac:dyDescent="0.25">
      <c r="A60" s="102" t="s">
        <v>3585</v>
      </c>
      <c r="B60" s="9" t="str">
        <f t="shared" si="1"/>
        <v>articles/cosmos-db/partners-migration-cosmosdb.md</v>
      </c>
      <c r="C60" s="9" t="str">
        <f t="shared" si="3"/>
        <v>articles/cosmos-db</v>
      </c>
      <c r="D60" s="9" t="str">
        <f t="shared" si="2"/>
        <v>cosmos-db</v>
      </c>
      <c r="E60" s="6" t="str">
        <f t="shared" si="4"/>
        <v>partners-migration-cosmosdb.md</v>
      </c>
      <c r="F60" s="9" t="s">
        <v>2918</v>
      </c>
    </row>
    <row r="61" spans="1:6" ht="16.5" customHeight="1" x14ac:dyDescent="0.25">
      <c r="A61" t="s">
        <v>3586</v>
      </c>
      <c r="B61" s="9" t="str">
        <f t="shared" si="1"/>
        <v>articles/cosmos-db/spark-api-introduction.md</v>
      </c>
      <c r="C61" s="9" t="str">
        <f t="shared" si="3"/>
        <v>articles/cosmos-db</v>
      </c>
      <c r="D61" s="9" t="str">
        <f t="shared" si="2"/>
        <v>cosmos-db</v>
      </c>
      <c r="E61" s="6" t="str">
        <f t="shared" si="4"/>
        <v>spark-api-introduction.md</v>
      </c>
      <c r="F61" s="9" t="s">
        <v>3431</v>
      </c>
    </row>
    <row r="62" spans="1:6" ht="16.5" customHeight="1" x14ac:dyDescent="0.25">
      <c r="A62" t="s">
        <v>3587</v>
      </c>
      <c r="B62" s="9" t="str">
        <f t="shared" si="1"/>
        <v>articles/cosmos-db/spark-connector.md</v>
      </c>
      <c r="C62" s="9" t="str">
        <f t="shared" si="3"/>
        <v>articles/cosmos-db</v>
      </c>
      <c r="D62" s="9" t="str">
        <f t="shared" si="2"/>
        <v>cosmos-db</v>
      </c>
      <c r="E62" s="6" t="str">
        <f t="shared" si="4"/>
        <v>spark-connector.md</v>
      </c>
      <c r="F62" s="9" t="s">
        <v>3431</v>
      </c>
    </row>
    <row r="63" spans="1:6" ht="16.5" customHeight="1" x14ac:dyDescent="0.25">
      <c r="A63" t="s">
        <v>3588</v>
      </c>
      <c r="B63" s="9" t="str">
        <f t="shared" si="1"/>
        <v>articles/cosmos-db/tutorial-develop-mongodb-react.md</v>
      </c>
      <c r="C63" s="9" t="str">
        <f t="shared" si="3"/>
        <v>articles/cosmos-db</v>
      </c>
      <c r="D63" s="9" t="str">
        <f t="shared" si="2"/>
        <v>cosmos-db</v>
      </c>
      <c r="E63" s="6" t="str">
        <f t="shared" si="4"/>
        <v>tutorial-develop-mongodb-react.md</v>
      </c>
      <c r="F63" s="9" t="s">
        <v>171</v>
      </c>
    </row>
    <row r="64" spans="1:6" ht="16.5" customHeight="1" x14ac:dyDescent="0.25">
      <c r="A64" t="s">
        <v>3589</v>
      </c>
      <c r="B64" s="9" t="str">
        <f t="shared" si="1"/>
        <v>articles/service-fabric/service-fabric-api-management-overview.md</v>
      </c>
      <c r="C64" s="9" t="str">
        <f t="shared" si="3"/>
        <v>articles/service-fabric</v>
      </c>
      <c r="D64" s="9" t="str">
        <f t="shared" si="2"/>
        <v>service-fabric</v>
      </c>
      <c r="E64" s="6" t="str">
        <f t="shared" si="4"/>
        <v>service-fabric-api-management-overview.md</v>
      </c>
      <c r="F64" s="9" t="s">
        <v>120</v>
      </c>
    </row>
    <row r="65" spans="1:6" ht="16.5" customHeight="1" x14ac:dyDescent="0.25">
      <c r="A65" t="s">
        <v>3590</v>
      </c>
      <c r="B65" s="9" t="str">
        <f t="shared" si="1"/>
        <v>articles/service-fabric/service-fabric-api-management-quick-start.md</v>
      </c>
      <c r="C65" s="9" t="str">
        <f t="shared" si="3"/>
        <v>articles/service-fabric</v>
      </c>
      <c r="D65" s="9" t="str">
        <f t="shared" si="2"/>
        <v>service-fabric</v>
      </c>
      <c r="E65" s="6" t="str">
        <f t="shared" si="4"/>
        <v>service-fabric-api-management-quick-start.md</v>
      </c>
      <c r="F65" s="9" t="s">
        <v>120</v>
      </c>
    </row>
    <row r="66" spans="1:6" ht="16.5" customHeight="1" x14ac:dyDescent="0.25">
      <c r="A66" t="s">
        <v>3591</v>
      </c>
      <c r="B66" s="9" t="str">
        <f t="shared" ref="B66:B129" si="5">SUBSTITUTE(SUBSTITUTE(A66,"\","/"),"D:/gitrep/azure-docs-pr/","")</f>
        <v>articles/service-fabric/service-fabric-best-practices-monitoring.md</v>
      </c>
      <c r="C66" s="9" t="str">
        <f t="shared" si="3"/>
        <v>articles/service-fabric</v>
      </c>
      <c r="D66" s="9" t="str">
        <f t="shared" ref="D66:D129" si="6">IF(OR(C66="artilces",C66="includes"),C66, TRIM(RIGHT(SUBSTITUTE(C66,"/",REPT(" ",LEN(C66))),LEN(C66))))</f>
        <v>service-fabric</v>
      </c>
      <c r="E66" s="6" t="str">
        <f t="shared" si="4"/>
        <v>service-fabric-best-practices-monitoring.md</v>
      </c>
      <c r="F66" s="9"/>
    </row>
    <row r="67" spans="1:6" ht="16.5" customHeight="1" x14ac:dyDescent="0.25">
      <c r="A67" t="s">
        <v>3592</v>
      </c>
      <c r="B67" s="9" t="str">
        <f t="shared" si="5"/>
        <v>articles/service-fabric/service-fabric-cluster-config-upgrade-azure.md</v>
      </c>
      <c r="C67" s="9" t="str">
        <f t="shared" ref="C67:C130" si="7">SUBSTITUTE(B67,"/" &amp; E67,"")</f>
        <v>articles/service-fabric</v>
      </c>
      <c r="D67" s="9" t="str">
        <f t="shared" si="6"/>
        <v>service-fabric</v>
      </c>
      <c r="E67" s="6" t="str">
        <f t="shared" ref="E67:E130" si="8">TRIM(RIGHT(SUBSTITUTE(B67,"/",REPT(" ",LEN(B67))),LEN(B67)))</f>
        <v>service-fabric-cluster-config-upgrade-azure.md</v>
      </c>
      <c r="F67" s="9" t="s">
        <v>2931</v>
      </c>
    </row>
    <row r="68" spans="1:6" ht="16.5" customHeight="1" x14ac:dyDescent="0.25">
      <c r="A68" t="s">
        <v>3593</v>
      </c>
      <c r="B68" s="9" t="str">
        <f t="shared" si="5"/>
        <v>articles/Service-Fabric/service-fabric-cluster-programmatic-scaling.md</v>
      </c>
      <c r="C68" s="9" t="str">
        <f t="shared" si="7"/>
        <v>articles/Service-Fabric</v>
      </c>
      <c r="D68" s="9" t="str">
        <f t="shared" si="6"/>
        <v>Service-Fabric</v>
      </c>
      <c r="E68" s="6" t="str">
        <f t="shared" si="8"/>
        <v>service-fabric-cluster-programmatic-scaling.md</v>
      </c>
      <c r="F68" s="9" t="s">
        <v>2883</v>
      </c>
    </row>
    <row r="69" spans="1:6" ht="16.5" customHeight="1" x14ac:dyDescent="0.25">
      <c r="A69" t="s">
        <v>3594</v>
      </c>
      <c r="B69" s="9" t="str">
        <f t="shared" si="5"/>
        <v>articles/Service-Fabric/service-fabric-cluster-scale-up-down.md</v>
      </c>
      <c r="C69" s="9" t="str">
        <f t="shared" si="7"/>
        <v>articles/Service-Fabric</v>
      </c>
      <c r="D69" s="9" t="str">
        <f t="shared" si="6"/>
        <v>Service-Fabric</v>
      </c>
      <c r="E69" s="6" t="str">
        <f t="shared" si="8"/>
        <v>service-fabric-cluster-scale-up-down.md</v>
      </c>
      <c r="F69" s="9" t="s">
        <v>174</v>
      </c>
    </row>
    <row r="70" spans="1:6" ht="16.5" customHeight="1" x14ac:dyDescent="0.25">
      <c r="A70" t="s">
        <v>3595</v>
      </c>
      <c r="B70" s="9" t="str">
        <f t="shared" si="5"/>
        <v>articles/service-fabric/service-fabric-cross-availability-zones.md</v>
      </c>
      <c r="C70" s="9" t="str">
        <f t="shared" si="7"/>
        <v>articles/service-fabric</v>
      </c>
      <c r="D70" s="9" t="str">
        <f t="shared" si="6"/>
        <v>service-fabric</v>
      </c>
      <c r="E70" s="6" t="str">
        <f t="shared" si="8"/>
        <v>service-fabric-cross-availability-zones.md</v>
      </c>
      <c r="F70" s="9" t="s">
        <v>3432</v>
      </c>
    </row>
    <row r="71" spans="1:6" ht="16.5" customHeight="1" x14ac:dyDescent="0.25">
      <c r="A71" t="s">
        <v>3596</v>
      </c>
      <c r="B71" s="9" t="str">
        <f t="shared" si="5"/>
        <v>articles/Service-Fabric/service-fabric-deploy-container.md</v>
      </c>
      <c r="C71" s="9" t="str">
        <f t="shared" si="7"/>
        <v>articles/Service-Fabric</v>
      </c>
      <c r="D71" s="9" t="str">
        <f t="shared" si="6"/>
        <v>Service-Fabric</v>
      </c>
      <c r="E71" s="6" t="str">
        <f t="shared" si="8"/>
        <v>service-fabric-deploy-container.md</v>
      </c>
      <c r="F71" s="9"/>
    </row>
    <row r="72" spans="1:6" ht="16.5" customHeight="1" x14ac:dyDescent="0.25">
      <c r="A72" t="s">
        <v>3597</v>
      </c>
      <c r="B72" s="9" t="str">
        <f t="shared" si="5"/>
        <v>articles/Service-Fabric/service-fabric-diagnostic-collect-logs-without-an-agent.md</v>
      </c>
      <c r="C72" s="9" t="str">
        <f t="shared" si="7"/>
        <v>articles/Service-Fabric</v>
      </c>
      <c r="D72" s="9" t="str">
        <f t="shared" si="6"/>
        <v>Service-Fabric</v>
      </c>
      <c r="E72" s="6" t="str">
        <f t="shared" si="8"/>
        <v>service-fabric-diagnostic-collect-logs-without-an-agent.md</v>
      </c>
      <c r="F72" s="9"/>
    </row>
    <row r="73" spans="1:6" ht="16.5" customHeight="1" x14ac:dyDescent="0.25">
      <c r="A73" t="s">
        <v>3598</v>
      </c>
      <c r="B73" s="9" t="str">
        <f t="shared" si="5"/>
        <v>articles/Service-Fabric/service-fabric-diagnostic-how-to-use-elasticsearch.md</v>
      </c>
      <c r="C73" s="9" t="str">
        <f t="shared" si="7"/>
        <v>articles/Service-Fabric</v>
      </c>
      <c r="D73" s="9" t="str">
        <f t="shared" si="6"/>
        <v>Service-Fabric</v>
      </c>
      <c r="E73" s="6" t="str">
        <f t="shared" si="8"/>
        <v>service-fabric-diagnostic-how-to-use-elasticsearch.md</v>
      </c>
      <c r="F73" s="9"/>
    </row>
    <row r="74" spans="1:6" ht="16.5" customHeight="1" x14ac:dyDescent="0.25">
      <c r="A74" t="s">
        <v>3599</v>
      </c>
      <c r="B74" s="9" t="str">
        <f t="shared" si="5"/>
        <v>articles/service-fabric/service-fabric-diagnostics-common-scenarios.md</v>
      </c>
      <c r="C74" s="9" t="str">
        <f t="shared" si="7"/>
        <v>articles/service-fabric</v>
      </c>
      <c r="D74" s="9" t="str">
        <f t="shared" si="6"/>
        <v>service-fabric</v>
      </c>
      <c r="E74" s="6" t="str">
        <f t="shared" si="8"/>
        <v>service-fabric-diagnostics-common-scenarios.md</v>
      </c>
      <c r="F74" s="9" t="s">
        <v>2919</v>
      </c>
    </row>
    <row r="75" spans="1:6" ht="16.5" customHeight="1" x14ac:dyDescent="0.25">
      <c r="A75" t="s">
        <v>3599</v>
      </c>
      <c r="B75" s="9" t="str">
        <f t="shared" si="5"/>
        <v>articles/service-fabric/service-fabric-diagnostics-common-scenarios.md</v>
      </c>
      <c r="C75" s="9" t="str">
        <f t="shared" si="7"/>
        <v>articles/service-fabric</v>
      </c>
      <c r="D75" s="9" t="str">
        <f t="shared" si="6"/>
        <v>service-fabric</v>
      </c>
      <c r="E75" s="6" t="str">
        <f t="shared" si="8"/>
        <v>service-fabric-diagnostics-common-scenarios.md</v>
      </c>
      <c r="F75" s="9" t="s">
        <v>2919</v>
      </c>
    </row>
    <row r="76" spans="1:6" ht="16.5" customHeight="1" x14ac:dyDescent="0.25">
      <c r="A76" t="s">
        <v>3600</v>
      </c>
      <c r="B76" s="9" t="str">
        <f t="shared" si="5"/>
        <v>articles/Service-Fabric/service-fabric-diagnostics-containers-windowsserver.md</v>
      </c>
      <c r="C76" s="9" t="str">
        <f t="shared" si="7"/>
        <v>articles/Service-Fabric</v>
      </c>
      <c r="D76" s="9" t="str">
        <f t="shared" si="6"/>
        <v>Service-Fabric</v>
      </c>
      <c r="E76" s="6" t="str">
        <f t="shared" si="8"/>
        <v>service-fabric-diagnostics-containers-windowsserver.md</v>
      </c>
      <c r="F76" s="9"/>
    </row>
    <row r="77" spans="1:6" ht="16.5" customHeight="1" x14ac:dyDescent="0.25">
      <c r="A77" t="s">
        <v>3601</v>
      </c>
      <c r="B77" s="9" t="str">
        <f t="shared" si="5"/>
        <v>articles/service-fabric/service-fabric-diagnostics-event-analysis-appinsights.md</v>
      </c>
      <c r="C77" s="9" t="str">
        <f t="shared" si="7"/>
        <v>articles/service-fabric</v>
      </c>
      <c r="D77" s="9" t="str">
        <f t="shared" si="6"/>
        <v>service-fabric</v>
      </c>
      <c r="E77" s="6" t="str">
        <f t="shared" si="8"/>
        <v>service-fabric-diagnostics-event-analysis-appinsights.md</v>
      </c>
      <c r="F77" s="9" t="s">
        <v>175</v>
      </c>
    </row>
    <row r="78" spans="1:6" ht="16.5" customHeight="1" x14ac:dyDescent="0.25">
      <c r="A78" t="s">
        <v>3602</v>
      </c>
      <c r="B78" s="9" t="str">
        <f t="shared" si="5"/>
        <v>articles/service-fabric/service-fabric-diagnostics-event-analysis-oms.md</v>
      </c>
      <c r="C78" s="9" t="str">
        <f t="shared" si="7"/>
        <v>articles/service-fabric</v>
      </c>
      <c r="D78" s="9" t="str">
        <f t="shared" si="6"/>
        <v>service-fabric</v>
      </c>
      <c r="E78" s="6" t="str">
        <f t="shared" si="8"/>
        <v>service-fabric-diagnostics-event-analysis-oms.md</v>
      </c>
      <c r="F78" s="9" t="s">
        <v>173</v>
      </c>
    </row>
    <row r="79" spans="1:6" ht="16.5" customHeight="1" x14ac:dyDescent="0.25">
      <c r="A79" t="s">
        <v>3603</v>
      </c>
      <c r="B79" s="9" t="str">
        <f t="shared" si="5"/>
        <v>articles/service-fabric/service-fabric-diagnostics-oms-containers.md</v>
      </c>
      <c r="C79" s="9" t="str">
        <f t="shared" si="7"/>
        <v>articles/service-fabric</v>
      </c>
      <c r="D79" s="9" t="str">
        <f t="shared" si="6"/>
        <v>service-fabric</v>
      </c>
      <c r="E79" s="6" t="str">
        <f t="shared" si="8"/>
        <v>service-fabric-diagnostics-oms-containers.md</v>
      </c>
      <c r="F79" s="9" t="s">
        <v>3434</v>
      </c>
    </row>
    <row r="80" spans="1:6" ht="16.5" customHeight="1" x14ac:dyDescent="0.25">
      <c r="A80" t="s">
        <v>3604</v>
      </c>
      <c r="B80" s="9" t="str">
        <f t="shared" si="5"/>
        <v>articles/service-fabric/service-fabric-diagnostics-oms-setup.md</v>
      </c>
      <c r="C80" s="9" t="str">
        <f t="shared" si="7"/>
        <v>articles/service-fabric</v>
      </c>
      <c r="D80" s="9" t="str">
        <f t="shared" si="6"/>
        <v>service-fabric</v>
      </c>
      <c r="E80" s="6" t="str">
        <f t="shared" si="8"/>
        <v>service-fabric-diagnostics-oms-setup.md</v>
      </c>
      <c r="F80" s="9" t="s">
        <v>3433</v>
      </c>
    </row>
    <row r="81" spans="1:6" ht="16.5" customHeight="1" x14ac:dyDescent="0.25">
      <c r="A81" t="s">
        <v>3605</v>
      </c>
      <c r="B81" s="9" t="str">
        <f t="shared" si="5"/>
        <v>articles/service-fabric/service-fabric-diagnostics-oms-syslog.md</v>
      </c>
      <c r="C81" s="9" t="str">
        <f t="shared" si="7"/>
        <v>articles/service-fabric</v>
      </c>
      <c r="D81" s="9" t="str">
        <f t="shared" si="6"/>
        <v>service-fabric</v>
      </c>
      <c r="E81" s="6" t="str">
        <f t="shared" si="8"/>
        <v>service-fabric-diagnostics-oms-syslog.md</v>
      </c>
      <c r="F81" s="9" t="s">
        <v>3433</v>
      </c>
    </row>
    <row r="82" spans="1:6" ht="16.5" customHeight="1" x14ac:dyDescent="0.25">
      <c r="A82" t="s">
        <v>3606</v>
      </c>
      <c r="B82" s="9" t="str">
        <f t="shared" si="5"/>
        <v>articles/service-fabric/service-fabric-diagnostics-perf-wad.md</v>
      </c>
      <c r="C82" s="9" t="str">
        <f t="shared" si="7"/>
        <v>articles/service-fabric</v>
      </c>
      <c r="D82" s="9" t="str">
        <f t="shared" si="6"/>
        <v>service-fabric</v>
      </c>
      <c r="E82" s="6" t="str">
        <f t="shared" si="8"/>
        <v>service-fabric-diagnostics-perf-wad.md</v>
      </c>
      <c r="F82" s="9" t="s">
        <v>2755</v>
      </c>
    </row>
    <row r="83" spans="1:6" ht="16.5" customHeight="1" x14ac:dyDescent="0.25">
      <c r="A83" t="s">
        <v>3607</v>
      </c>
      <c r="B83" s="9" t="str">
        <f t="shared" si="5"/>
        <v>articles/Service-Fabric/service-fabric-docker-compose.md</v>
      </c>
      <c r="C83" s="9" t="str">
        <f t="shared" si="7"/>
        <v>articles/Service-Fabric</v>
      </c>
      <c r="D83" s="9" t="str">
        <f t="shared" si="6"/>
        <v>Service-Fabric</v>
      </c>
      <c r="E83" s="6" t="str">
        <f t="shared" si="8"/>
        <v>service-fabric-docker-compose.md</v>
      </c>
      <c r="F83" s="9" t="s">
        <v>89</v>
      </c>
    </row>
    <row r="84" spans="1:6" ht="16.5" customHeight="1" x14ac:dyDescent="0.25">
      <c r="A84" t="s">
        <v>3608</v>
      </c>
      <c r="B84" s="9" t="str">
        <f t="shared" si="5"/>
        <v>articles/service-fabric/service-fabric-enable-azure-disk-encryption-linux.md</v>
      </c>
      <c r="C84" s="9" t="str">
        <f t="shared" si="7"/>
        <v>articles/service-fabric</v>
      </c>
      <c r="D84" s="9" t="str">
        <f t="shared" si="6"/>
        <v>service-fabric</v>
      </c>
      <c r="E84" s="6" t="str">
        <f t="shared" si="8"/>
        <v>service-fabric-enable-azure-disk-encryption-linux.md</v>
      </c>
      <c r="F84" s="9" t="s">
        <v>5007</v>
      </c>
    </row>
    <row r="85" spans="1:6" ht="16.5" customHeight="1" x14ac:dyDescent="0.25">
      <c r="A85" t="s">
        <v>3609</v>
      </c>
      <c r="B85" s="9" t="str">
        <f t="shared" si="5"/>
        <v>articles/service-fabric/service-fabric-enable-azure-disk-encryption-windows.md</v>
      </c>
      <c r="C85" s="9" t="str">
        <f t="shared" si="7"/>
        <v>articles/service-fabric</v>
      </c>
      <c r="D85" s="9" t="str">
        <f t="shared" si="6"/>
        <v>service-fabric</v>
      </c>
      <c r="E85" s="6" t="str">
        <f t="shared" si="8"/>
        <v>service-fabric-enable-azure-disk-encryption-windows.md</v>
      </c>
      <c r="F85" s="9" t="s">
        <v>5007</v>
      </c>
    </row>
    <row r="86" spans="1:6" ht="16.5" customHeight="1" x14ac:dyDescent="0.25">
      <c r="A86" t="s">
        <v>3610</v>
      </c>
      <c r="B86" s="9" t="str">
        <f t="shared" si="5"/>
        <v>articles/Service-Fabric/service-fabric-get-started-containers.md</v>
      </c>
      <c r="C86" s="9" t="str">
        <f t="shared" si="7"/>
        <v>articles/Service-Fabric</v>
      </c>
      <c r="D86" s="9" t="str">
        <f t="shared" si="6"/>
        <v>Service-Fabric</v>
      </c>
      <c r="E86" s="6" t="str">
        <f t="shared" si="8"/>
        <v>service-fabric-get-started-containers.md</v>
      </c>
      <c r="F86" s="9" t="s">
        <v>89</v>
      </c>
    </row>
    <row r="87" spans="1:6" ht="16.5" customHeight="1" x14ac:dyDescent="0.25">
      <c r="A87" t="s">
        <v>3611</v>
      </c>
      <c r="B87" s="9" t="str">
        <f t="shared" si="5"/>
        <v>articles/service-fabric/service-fabric-production-readiness-checklist.md</v>
      </c>
      <c r="C87" s="9" t="str">
        <f t="shared" si="7"/>
        <v>articles/service-fabric</v>
      </c>
      <c r="D87" s="9" t="str">
        <f t="shared" si="6"/>
        <v>service-fabric</v>
      </c>
      <c r="E87" s="6" t="str">
        <f t="shared" si="8"/>
        <v>service-fabric-production-readiness-checklist.md</v>
      </c>
      <c r="F87" s="9" t="s">
        <v>2920</v>
      </c>
    </row>
    <row r="88" spans="1:6" ht="16.5" customHeight="1" x14ac:dyDescent="0.25">
      <c r="A88" t="s">
        <v>3612</v>
      </c>
      <c r="B88" s="9" t="str">
        <f t="shared" si="5"/>
        <v>articles/service-fabric/service-fabric-tutorial-containers-failover.md</v>
      </c>
      <c r="C88" s="9" t="str">
        <f t="shared" si="7"/>
        <v>articles/service-fabric</v>
      </c>
      <c r="D88" s="9" t="str">
        <f t="shared" si="6"/>
        <v>service-fabric</v>
      </c>
      <c r="E88" s="6" t="str">
        <f t="shared" si="8"/>
        <v>service-fabric-tutorial-containers-failover.md</v>
      </c>
      <c r="F88" s="9" t="s">
        <v>570</v>
      </c>
    </row>
    <row r="89" spans="1:6" ht="16.5" customHeight="1" x14ac:dyDescent="0.25">
      <c r="A89" t="s">
        <v>3613</v>
      </c>
      <c r="B89" s="9" t="str">
        <f t="shared" si="5"/>
        <v>articles/service-fabric/service-fabric-tutorial-create-container-images.md</v>
      </c>
      <c r="C89" s="9" t="str">
        <f t="shared" si="7"/>
        <v>articles/service-fabric</v>
      </c>
      <c r="D89" s="9" t="str">
        <f t="shared" si="6"/>
        <v>service-fabric</v>
      </c>
      <c r="E89" s="6" t="str">
        <f t="shared" si="8"/>
        <v>service-fabric-tutorial-create-container-images.md</v>
      </c>
      <c r="F89" s="9" t="s">
        <v>220</v>
      </c>
    </row>
    <row r="90" spans="1:6" ht="16.5" customHeight="1" x14ac:dyDescent="0.25">
      <c r="A90" t="s">
        <v>3614</v>
      </c>
      <c r="B90" s="9" t="str">
        <f t="shared" si="5"/>
        <v>articles/service-fabric/service-fabric-tutorial-java-elk.md</v>
      </c>
      <c r="C90" s="9" t="str">
        <f t="shared" si="7"/>
        <v>articles/service-fabric</v>
      </c>
      <c r="D90" s="9" t="str">
        <f t="shared" si="6"/>
        <v>service-fabric</v>
      </c>
      <c r="E90" s="6" t="str">
        <f t="shared" si="8"/>
        <v>service-fabric-tutorial-java-elk.md</v>
      </c>
      <c r="F90" s="9" t="s">
        <v>2721</v>
      </c>
    </row>
    <row r="91" spans="1:6" ht="16.5" customHeight="1" x14ac:dyDescent="0.25">
      <c r="A91" t="s">
        <v>3615</v>
      </c>
      <c r="B91" s="9" t="str">
        <f t="shared" si="5"/>
        <v>articles/service-fabric/service-fabric-tutorial-monitoring-aspnet.md</v>
      </c>
      <c r="C91" s="9" t="str">
        <f t="shared" si="7"/>
        <v>articles/service-fabric</v>
      </c>
      <c r="D91" s="9" t="str">
        <f t="shared" si="6"/>
        <v>service-fabric</v>
      </c>
      <c r="E91" s="6" t="str">
        <f t="shared" si="8"/>
        <v>service-fabric-tutorial-monitoring-aspnet.md</v>
      </c>
      <c r="F91" s="9" t="s">
        <v>175</v>
      </c>
    </row>
    <row r="92" spans="1:6" ht="16.5" customHeight="1" x14ac:dyDescent="0.25">
      <c r="A92" t="s">
        <v>3616</v>
      </c>
      <c r="B92" s="9" t="str">
        <f t="shared" si="5"/>
        <v>articles/service-fabric/service-fabric-tutorial-monitoring-wincontainers.md</v>
      </c>
      <c r="C92" s="9" t="str">
        <f t="shared" si="7"/>
        <v>articles/service-fabric</v>
      </c>
      <c r="D92" s="9" t="str">
        <f t="shared" si="6"/>
        <v>service-fabric</v>
      </c>
      <c r="E92" s="6" t="str">
        <f t="shared" si="8"/>
        <v>service-fabric-tutorial-monitoring-wincontainers.md</v>
      </c>
      <c r="F92" s="9" t="s">
        <v>5008</v>
      </c>
    </row>
    <row r="93" spans="1:6" ht="16.5" customHeight="1" x14ac:dyDescent="0.25">
      <c r="A93" t="s">
        <v>3617</v>
      </c>
      <c r="B93" s="9" t="str">
        <f t="shared" si="5"/>
        <v>articles/service-fabric/service-fabric-tutorial-package-containers.md</v>
      </c>
      <c r="C93" s="9" t="str">
        <f t="shared" si="7"/>
        <v>articles/service-fabric</v>
      </c>
      <c r="D93" s="9" t="str">
        <f t="shared" si="6"/>
        <v>service-fabric</v>
      </c>
      <c r="E93" s="6" t="str">
        <f t="shared" si="8"/>
        <v>service-fabric-tutorial-package-containers.md</v>
      </c>
      <c r="F93" s="9" t="s">
        <v>570</v>
      </c>
    </row>
    <row r="94" spans="1:6" ht="16.5" customHeight="1" x14ac:dyDescent="0.25">
      <c r="A94" t="s">
        <v>3618</v>
      </c>
      <c r="B94" s="9" t="str">
        <f t="shared" si="5"/>
        <v>articles/service-fabric/Windows Container not support(linux is supported)</v>
      </c>
      <c r="C94" s="9" t="str">
        <f t="shared" si="7"/>
        <v>articles/service-fabric</v>
      </c>
      <c r="D94" s="9" t="str">
        <f t="shared" si="6"/>
        <v>service-fabric</v>
      </c>
      <c r="E94" s="6" t="str">
        <f t="shared" si="8"/>
        <v>Windows Container not support(linux is supported)</v>
      </c>
      <c r="F94" s="9"/>
    </row>
    <row r="95" spans="1:6" ht="16.5" customHeight="1" x14ac:dyDescent="0.25">
      <c r="A95" t="s">
        <v>3619</v>
      </c>
      <c r="B95" s="9" t="str">
        <f t="shared" si="5"/>
        <v>articles/site-recovery/azure-to-azure-autoupdate.md</v>
      </c>
      <c r="C95" s="9" t="str">
        <f t="shared" si="7"/>
        <v>articles/site-recovery</v>
      </c>
      <c r="D95" s="9" t="str">
        <f t="shared" si="6"/>
        <v>site-recovery</v>
      </c>
      <c r="E95" s="6" t="str">
        <f t="shared" si="8"/>
        <v>azure-to-azure-autoupdate.md</v>
      </c>
      <c r="F95" s="9" t="s">
        <v>2885</v>
      </c>
    </row>
    <row r="96" spans="1:6" ht="16.5" customHeight="1" x14ac:dyDescent="0.25">
      <c r="A96" t="s">
        <v>3620</v>
      </c>
      <c r="B96" s="9" t="str">
        <f t="shared" si="5"/>
        <v>articles/site-recovery/azure-to-azure-move-overview.md</v>
      </c>
      <c r="C96" s="9" t="str">
        <f t="shared" si="7"/>
        <v>articles/site-recovery</v>
      </c>
      <c r="D96" s="9" t="str">
        <f t="shared" si="6"/>
        <v>site-recovery</v>
      </c>
      <c r="E96" s="6" t="str">
        <f t="shared" si="8"/>
        <v>azure-to-azure-move-overview.md</v>
      </c>
      <c r="F96" s="9" t="s">
        <v>3435</v>
      </c>
    </row>
    <row r="97" spans="1:6" ht="16.5" customHeight="1" x14ac:dyDescent="0.25">
      <c r="A97" t="s">
        <v>3621</v>
      </c>
      <c r="B97" s="9" t="str">
        <f t="shared" si="5"/>
        <v>articles/site-recovery/azure-to-azure-walkthrough-architecture.md</v>
      </c>
      <c r="C97" s="9" t="str">
        <f t="shared" si="7"/>
        <v>articles/site-recovery</v>
      </c>
      <c r="D97" s="9" t="str">
        <f t="shared" si="6"/>
        <v>site-recovery</v>
      </c>
      <c r="E97" s="6" t="str">
        <f t="shared" si="8"/>
        <v>azure-to-azure-walkthrough-architecture.md</v>
      </c>
      <c r="F97" s="9" t="s">
        <v>219</v>
      </c>
    </row>
    <row r="98" spans="1:6" ht="16.5" customHeight="1" x14ac:dyDescent="0.25">
      <c r="A98" t="s">
        <v>3622</v>
      </c>
      <c r="B98" s="9" t="str">
        <f t="shared" si="5"/>
        <v>articles/site-recovery/azure-to-azure-walkthrough-enable-replication.md</v>
      </c>
      <c r="C98" s="9" t="str">
        <f t="shared" si="7"/>
        <v>articles/site-recovery</v>
      </c>
      <c r="D98" s="9" t="str">
        <f t="shared" si="6"/>
        <v>site-recovery</v>
      </c>
      <c r="E98" s="6" t="str">
        <f t="shared" si="8"/>
        <v>azure-to-azure-walkthrough-enable-replication.md</v>
      </c>
      <c r="F98" s="9" t="s">
        <v>219</v>
      </c>
    </row>
    <row r="99" spans="1:6" ht="16.5" customHeight="1" x14ac:dyDescent="0.25">
      <c r="A99" t="s">
        <v>3623</v>
      </c>
      <c r="B99" s="9" t="str">
        <f t="shared" si="5"/>
        <v>articles/site-recovery/azure-to-azure-walkthrough-network.md</v>
      </c>
      <c r="C99" s="9" t="str">
        <f t="shared" si="7"/>
        <v>articles/site-recovery</v>
      </c>
      <c r="D99" s="9" t="str">
        <f t="shared" si="6"/>
        <v>site-recovery</v>
      </c>
      <c r="E99" s="6" t="str">
        <f t="shared" si="8"/>
        <v>azure-to-azure-walkthrough-network.md</v>
      </c>
      <c r="F99" s="9" t="s">
        <v>219</v>
      </c>
    </row>
    <row r="100" spans="1:6" ht="16.5" customHeight="1" x14ac:dyDescent="0.25">
      <c r="A100" t="s">
        <v>3624</v>
      </c>
      <c r="B100" s="9" t="str">
        <f t="shared" si="5"/>
        <v>articles/site-recovery/azure-to-azure-walkthrough-overview.md</v>
      </c>
      <c r="C100" s="9" t="str">
        <f t="shared" si="7"/>
        <v>articles/site-recovery</v>
      </c>
      <c r="D100" s="9" t="str">
        <f t="shared" si="6"/>
        <v>site-recovery</v>
      </c>
      <c r="E100" s="6" t="str">
        <f t="shared" si="8"/>
        <v>azure-to-azure-walkthrough-overview.md</v>
      </c>
      <c r="F100" s="9" t="s">
        <v>219</v>
      </c>
    </row>
    <row r="101" spans="1:6" ht="16.5" customHeight="1" x14ac:dyDescent="0.25">
      <c r="A101" t="s">
        <v>3625</v>
      </c>
      <c r="B101" s="9" t="str">
        <f t="shared" si="5"/>
        <v>articles/site-recovery/azure-to-azure-walkthrough-prerequisites.md</v>
      </c>
      <c r="C101" s="9" t="str">
        <f t="shared" si="7"/>
        <v>articles/site-recovery</v>
      </c>
      <c r="D101" s="9" t="str">
        <f t="shared" si="6"/>
        <v>site-recovery</v>
      </c>
      <c r="E101" s="6" t="str">
        <f t="shared" si="8"/>
        <v>azure-to-azure-walkthrough-prerequisites.md</v>
      </c>
      <c r="F101" s="9" t="s">
        <v>219</v>
      </c>
    </row>
    <row r="102" spans="1:6" ht="16.5" customHeight="1" x14ac:dyDescent="0.25">
      <c r="A102" t="s">
        <v>3626</v>
      </c>
      <c r="B102" s="9" t="str">
        <f t="shared" si="5"/>
        <v>articles/site-recovery/azure-to-azure-walkthrough-test-failover.md</v>
      </c>
      <c r="C102" s="9" t="str">
        <f t="shared" si="7"/>
        <v>articles/site-recovery</v>
      </c>
      <c r="D102" s="9" t="str">
        <f t="shared" si="6"/>
        <v>site-recovery</v>
      </c>
      <c r="E102" s="6" t="str">
        <f t="shared" si="8"/>
        <v>azure-to-azure-walkthrough-test-failover.md</v>
      </c>
      <c r="F102" s="9" t="s">
        <v>219</v>
      </c>
    </row>
    <row r="103" spans="1:6" ht="16.5" customHeight="1" x14ac:dyDescent="0.25">
      <c r="A103" t="s">
        <v>3627</v>
      </c>
      <c r="B103" s="9" t="str">
        <f t="shared" si="5"/>
        <v>articles/site-recovery/azure-to-azure-walkthrough-vault.md</v>
      </c>
      <c r="C103" s="9" t="str">
        <f t="shared" si="7"/>
        <v>articles/site-recovery</v>
      </c>
      <c r="D103" s="9" t="str">
        <f t="shared" si="6"/>
        <v>site-recovery</v>
      </c>
      <c r="E103" s="6" t="str">
        <f t="shared" si="8"/>
        <v>azure-to-azure-walkthrough-vault.md</v>
      </c>
      <c r="F103" s="9" t="s">
        <v>219</v>
      </c>
    </row>
    <row r="104" spans="1:6" ht="16.5" customHeight="1" x14ac:dyDescent="0.25">
      <c r="A104" t="s">
        <v>3628</v>
      </c>
      <c r="B104" s="9" t="str">
        <f t="shared" si="5"/>
        <v>articles/site-recovery/move-azure-VMs-AVset-Azone.md</v>
      </c>
      <c r="C104" s="9" t="str">
        <f t="shared" si="7"/>
        <v>articles/site-recovery</v>
      </c>
      <c r="D104" s="9" t="str">
        <f t="shared" si="6"/>
        <v>site-recovery</v>
      </c>
      <c r="E104" s="6" t="str">
        <f t="shared" si="8"/>
        <v>move-azure-VMs-AVset-Azone.md</v>
      </c>
      <c r="F104" s="9" t="s">
        <v>2754</v>
      </c>
    </row>
    <row r="105" spans="1:6" ht="16.5" customHeight="1" x14ac:dyDescent="0.25">
      <c r="A105" t="s">
        <v>3629</v>
      </c>
      <c r="B105" s="9" t="str">
        <f t="shared" si="5"/>
        <v>articles/site-recovery/move-azure-VMs-cross-region.md</v>
      </c>
      <c r="C105" s="9" t="str">
        <f t="shared" si="7"/>
        <v>articles/site-recovery</v>
      </c>
      <c r="D105" s="9" t="str">
        <f t="shared" si="6"/>
        <v>site-recovery</v>
      </c>
      <c r="E105" s="6" t="str">
        <f t="shared" si="8"/>
        <v>move-azure-VMs-cross-region.md</v>
      </c>
      <c r="F105" s="9" t="s">
        <v>2754</v>
      </c>
    </row>
    <row r="106" spans="1:6" ht="16.5" customHeight="1" x14ac:dyDescent="0.25">
      <c r="A106" t="s">
        <v>3630</v>
      </c>
      <c r="B106" s="9" t="str">
        <f t="shared" si="5"/>
        <v>articles/site-recovery/region-move-cross-geos.md</v>
      </c>
      <c r="C106" s="9" t="str">
        <f t="shared" si="7"/>
        <v>articles/site-recovery</v>
      </c>
      <c r="D106" s="9" t="str">
        <f t="shared" si="6"/>
        <v>site-recovery</v>
      </c>
      <c r="E106" s="6" t="str">
        <f t="shared" si="8"/>
        <v>region-move-cross-geos.md</v>
      </c>
      <c r="F106" s="9" t="s">
        <v>5009</v>
      </c>
    </row>
    <row r="107" spans="1:6" ht="16.5" customHeight="1" x14ac:dyDescent="0.25">
      <c r="A107" t="s">
        <v>3631</v>
      </c>
      <c r="B107" s="9" t="str">
        <f t="shared" si="5"/>
        <v>articles/site-recovery/site-recovery-architecture-vmware-to-azure.md</v>
      </c>
      <c r="C107" s="9" t="str">
        <f t="shared" si="7"/>
        <v>articles/site-recovery</v>
      </c>
      <c r="D107" s="9" t="str">
        <f t="shared" si="6"/>
        <v>site-recovery</v>
      </c>
      <c r="E107" s="6" t="str">
        <f t="shared" si="8"/>
        <v>site-recovery-architecture-vmware-to-azure.md</v>
      </c>
      <c r="F107" s="9"/>
    </row>
    <row r="108" spans="1:6" ht="16.5" customHeight="1" x14ac:dyDescent="0.25">
      <c r="A108" t="s">
        <v>3632</v>
      </c>
      <c r="B108" s="9" t="str">
        <f t="shared" si="5"/>
        <v>articles/site-recovery/site-recovery-azure-to-azure-after-migration.md</v>
      </c>
      <c r="C108" s="9" t="str">
        <f t="shared" si="7"/>
        <v>articles/site-recovery</v>
      </c>
      <c r="D108" s="9" t="str">
        <f t="shared" si="6"/>
        <v>site-recovery</v>
      </c>
      <c r="E108" s="6" t="str">
        <f t="shared" si="8"/>
        <v>site-recovery-azure-to-azure-after-migration.md</v>
      </c>
      <c r="F108" s="9"/>
    </row>
    <row r="109" spans="1:6" ht="16.5" customHeight="1" x14ac:dyDescent="0.25">
      <c r="A109" t="s">
        <v>3633</v>
      </c>
      <c r="B109" s="9" t="str">
        <f t="shared" si="5"/>
        <v>articles/site-recovery/site-recovery-failback-azure-to-vmware-classic.md</v>
      </c>
      <c r="C109" s="9" t="str">
        <f t="shared" si="7"/>
        <v>articles/site-recovery</v>
      </c>
      <c r="D109" s="9" t="str">
        <f t="shared" si="6"/>
        <v>site-recovery</v>
      </c>
      <c r="E109" s="6" t="str">
        <f t="shared" si="8"/>
        <v>site-recovery-failback-azure-to-vmware-classic.md</v>
      </c>
      <c r="F109" s="9"/>
    </row>
    <row r="110" spans="1:6" ht="16.5" customHeight="1" x14ac:dyDescent="0.25">
      <c r="A110" t="s">
        <v>3634</v>
      </c>
      <c r="B110" s="9" t="str">
        <f t="shared" si="5"/>
        <v>articles/site-recovery/site-recovery-failback-azure-to-vmware-classic-legacy.md</v>
      </c>
      <c r="C110" s="9" t="str">
        <f t="shared" si="7"/>
        <v>articles/site-recovery</v>
      </c>
      <c r="D110" s="9" t="str">
        <f t="shared" si="6"/>
        <v>site-recovery</v>
      </c>
      <c r="E110" s="6" t="str">
        <f t="shared" si="8"/>
        <v>site-recovery-failback-azure-to-vmware-classic-legacy.md</v>
      </c>
      <c r="F110" s="9"/>
    </row>
    <row r="111" spans="1:6" ht="16.5" customHeight="1" x14ac:dyDescent="0.25">
      <c r="A111" t="s">
        <v>3635</v>
      </c>
      <c r="B111" s="9" t="str">
        <f t="shared" si="5"/>
        <v>articles/site-recovery/site-recovery-replicate-azure-to-azure.md</v>
      </c>
      <c r="C111" s="9" t="str">
        <f t="shared" si="7"/>
        <v>articles/site-recovery</v>
      </c>
      <c r="D111" s="9" t="str">
        <f t="shared" si="6"/>
        <v>site-recovery</v>
      </c>
      <c r="E111" s="6" t="str">
        <f t="shared" si="8"/>
        <v>site-recovery-replicate-azure-to-azure.md</v>
      </c>
      <c r="F111" s="9"/>
    </row>
    <row r="112" spans="1:6" ht="16.5" customHeight="1" x14ac:dyDescent="0.25">
      <c r="A112" t="s">
        <v>3636</v>
      </c>
      <c r="B112" s="9" t="str">
        <f t="shared" si="5"/>
        <v>articles/site-recovery/site-recovery-runbook-automation.md</v>
      </c>
      <c r="C112" s="9" t="str">
        <f t="shared" si="7"/>
        <v>articles/site-recovery</v>
      </c>
      <c r="D112" s="9" t="str">
        <f t="shared" si="6"/>
        <v>site-recovery</v>
      </c>
      <c r="E112" s="6" t="str">
        <f t="shared" si="8"/>
        <v>site-recovery-runbook-automation.md</v>
      </c>
      <c r="F112" s="9" t="s">
        <v>2921</v>
      </c>
    </row>
    <row r="113" spans="1:6" ht="16.5" customHeight="1" x14ac:dyDescent="0.25">
      <c r="A113" t="s">
        <v>3637</v>
      </c>
      <c r="B113" s="9" t="str">
        <f t="shared" si="5"/>
        <v>articles/site-recovery/site-recovery-test-failover-to-azure.md</v>
      </c>
      <c r="C113" s="9" t="str">
        <f t="shared" si="7"/>
        <v>articles/site-recovery</v>
      </c>
      <c r="D113" s="9" t="str">
        <f t="shared" si="6"/>
        <v>site-recovery</v>
      </c>
      <c r="E113" s="6" t="str">
        <f t="shared" si="8"/>
        <v>site-recovery-test-failover-to-azure.md</v>
      </c>
      <c r="F113" s="9"/>
    </row>
    <row r="114" spans="1:6" ht="16.5" customHeight="1" x14ac:dyDescent="0.25">
      <c r="A114" t="s">
        <v>3638</v>
      </c>
      <c r="B114" s="9" t="str">
        <f t="shared" si="5"/>
        <v>articles/site-recovery/site-recovery-vmware-setup-azure-ps-classic.md</v>
      </c>
      <c r="C114" s="9" t="str">
        <f t="shared" si="7"/>
        <v>articles/site-recovery</v>
      </c>
      <c r="D114" s="9" t="str">
        <f t="shared" si="6"/>
        <v>site-recovery</v>
      </c>
      <c r="E114" s="6" t="str">
        <f t="shared" si="8"/>
        <v>site-recovery-vmware-setup-azure-ps-classic.md</v>
      </c>
      <c r="F114" s="9"/>
    </row>
    <row r="115" spans="1:6" ht="16.5" customHeight="1" x14ac:dyDescent="0.25">
      <c r="A115" t="s">
        <v>3639</v>
      </c>
      <c r="B115" s="9" t="str">
        <f t="shared" si="5"/>
        <v>articles/site-recovery/site-recovery-vmware-to-azure-classic.md</v>
      </c>
      <c r="C115" s="9" t="str">
        <f t="shared" si="7"/>
        <v>articles/site-recovery</v>
      </c>
      <c r="D115" s="9" t="str">
        <f t="shared" si="6"/>
        <v>site-recovery</v>
      </c>
      <c r="E115" s="6" t="str">
        <f t="shared" si="8"/>
        <v>site-recovery-vmware-to-azure-classic.md</v>
      </c>
      <c r="F115" s="9"/>
    </row>
    <row r="116" spans="1:6" ht="16.5" customHeight="1" x14ac:dyDescent="0.25">
      <c r="A116" t="s">
        <v>3640</v>
      </c>
      <c r="B116" s="9" t="str">
        <f t="shared" si="5"/>
        <v>articles/site-recovery/site-recovery-vmware-to-azure-classic-legacy.md</v>
      </c>
      <c r="C116" s="9" t="str">
        <f t="shared" si="7"/>
        <v>articles/site-recovery</v>
      </c>
      <c r="D116" s="9" t="str">
        <f t="shared" si="6"/>
        <v>site-recovery</v>
      </c>
      <c r="E116" s="6" t="str">
        <f t="shared" si="8"/>
        <v>site-recovery-vmware-to-azure-classic-legacy.md</v>
      </c>
      <c r="F116" s="9"/>
    </row>
    <row r="117" spans="1:6" ht="16.5" customHeight="1" x14ac:dyDescent="0.25">
      <c r="A117" t="s">
        <v>3641</v>
      </c>
      <c r="B117" s="9" t="str">
        <f t="shared" si="5"/>
        <v>articles/site-recovery/vmware-azure-multi-tenant-csp-disaster-recovery</v>
      </c>
      <c r="C117" s="9" t="str">
        <f t="shared" si="7"/>
        <v>articles/site-recovery</v>
      </c>
      <c r="D117" s="9" t="str">
        <f t="shared" si="6"/>
        <v>site-recovery</v>
      </c>
      <c r="E117" s="6" t="str">
        <f t="shared" si="8"/>
        <v>vmware-azure-multi-tenant-csp-disaster-recovery</v>
      </c>
      <c r="F117" s="9" t="s">
        <v>2932</v>
      </c>
    </row>
    <row r="118" spans="1:6" ht="16.5" customHeight="1" x14ac:dyDescent="0.25">
      <c r="A118" t="s">
        <v>3642</v>
      </c>
      <c r="B118" s="9" t="str">
        <f t="shared" si="5"/>
        <v>articles/sql-data-warehouse/create-data-warehouse-portal.md</v>
      </c>
      <c r="C118" s="9" t="str">
        <f t="shared" si="7"/>
        <v>articles/sql-data-warehouse</v>
      </c>
      <c r="D118" s="9" t="str">
        <f t="shared" si="6"/>
        <v>sql-data-warehouse</v>
      </c>
      <c r="E118" s="6" t="str">
        <f t="shared" si="8"/>
        <v>create-data-warehouse-portal.md</v>
      </c>
      <c r="F118" s="9" t="s">
        <v>177</v>
      </c>
    </row>
    <row r="119" spans="1:6" ht="16.5" customHeight="1" x14ac:dyDescent="0.25">
      <c r="A119" t="s">
        <v>3643</v>
      </c>
      <c r="B119" s="9" t="str">
        <f t="shared" si="5"/>
        <v>articles/sql-data-warehouse/manage-compute-with-azure-functions.md</v>
      </c>
      <c r="C119" s="9" t="str">
        <f t="shared" si="7"/>
        <v>articles/sql-data-warehouse</v>
      </c>
      <c r="D119" s="9" t="str">
        <f t="shared" si="6"/>
        <v>sql-data-warehouse</v>
      </c>
      <c r="E119" s="6" t="str">
        <f t="shared" si="8"/>
        <v>manage-compute-with-azure-functions.md</v>
      </c>
      <c r="F119" s="9" t="s">
        <v>178</v>
      </c>
    </row>
    <row r="120" spans="1:6" ht="16.5" customHeight="1" x14ac:dyDescent="0.25">
      <c r="A120" t="s">
        <v>3644</v>
      </c>
      <c r="B120" s="9" t="str">
        <f t="shared" si="5"/>
        <v>articles/sql-data-warehouse/site-recovery-vmware-deployment-planner-cost-estimation.md</v>
      </c>
      <c r="C120" s="9" t="str">
        <f t="shared" si="7"/>
        <v>articles/sql-data-warehouse</v>
      </c>
      <c r="D120" s="9" t="str">
        <f t="shared" si="6"/>
        <v>sql-data-warehouse</v>
      </c>
      <c r="E120" s="6" t="str">
        <f t="shared" si="8"/>
        <v>site-recovery-vmware-deployment-planner-cost-estimation.md</v>
      </c>
      <c r="F120" s="9"/>
    </row>
    <row r="121" spans="1:6" ht="16.5" customHeight="1" x14ac:dyDescent="0.25">
      <c r="A121" t="s">
        <v>3645</v>
      </c>
      <c r="B121" s="9" t="str">
        <f t="shared" si="5"/>
        <v>articles/sql-data-warehouse/sql-data-warehouse-get-started-analyze-with-azure-machine-learning.md</v>
      </c>
      <c r="C121" s="9" t="str">
        <f t="shared" si="7"/>
        <v>articles/sql-data-warehouse</v>
      </c>
      <c r="D121" s="9" t="str">
        <f t="shared" si="6"/>
        <v>sql-data-warehouse</v>
      </c>
      <c r="E121" s="6" t="str">
        <f t="shared" si="8"/>
        <v>sql-data-warehouse-get-started-analyze-with-azure-machine-learning.md</v>
      </c>
      <c r="F121" s="9"/>
    </row>
    <row r="122" spans="1:6" ht="16.5" customHeight="1" x14ac:dyDescent="0.25">
      <c r="A122" t="s">
        <v>3646</v>
      </c>
      <c r="B122" s="9" t="str">
        <f t="shared" si="5"/>
        <v>articles/sql-data-warehouse/sql-data-warehouse-get-started-create-support-ticket.md</v>
      </c>
      <c r="C122" s="9" t="str">
        <f t="shared" si="7"/>
        <v>articles/sql-data-warehouse</v>
      </c>
      <c r="D122" s="9" t="str">
        <f t="shared" si="6"/>
        <v>sql-data-warehouse</v>
      </c>
      <c r="E122" s="6" t="str">
        <f t="shared" si="8"/>
        <v>sql-data-warehouse-get-started-create-support-ticket.md</v>
      </c>
      <c r="F122" s="9" t="s">
        <v>179</v>
      </c>
    </row>
    <row r="123" spans="1:6" ht="16.5" customHeight="1" x14ac:dyDescent="0.25">
      <c r="A123" t="s">
        <v>3647</v>
      </c>
      <c r="B123" s="9" t="str">
        <f t="shared" si="5"/>
        <v>articles/sql-data-warehouse/sql-data-warehouse-get-started-load-with-azure-data-factory.md</v>
      </c>
      <c r="C123" s="9" t="str">
        <f t="shared" si="7"/>
        <v>articles/sql-data-warehouse</v>
      </c>
      <c r="D123" s="9" t="str">
        <f t="shared" si="6"/>
        <v>sql-data-warehouse</v>
      </c>
      <c r="E123" s="6" t="str">
        <f t="shared" si="8"/>
        <v>sql-data-warehouse-get-started-load-with-azure-data-factory.md</v>
      </c>
      <c r="F123" s="9" t="s">
        <v>180</v>
      </c>
    </row>
    <row r="124" spans="1:6" ht="16.5" customHeight="1" x14ac:dyDescent="0.25">
      <c r="A124" t="s">
        <v>3648</v>
      </c>
      <c r="B124" s="9" t="str">
        <f t="shared" si="5"/>
        <v>articles/sql-data-warehouse/sql-data-warehouse-get-started-visualize-with-power-bi.md</v>
      </c>
      <c r="C124" s="9" t="str">
        <f t="shared" si="7"/>
        <v>articles/sql-data-warehouse</v>
      </c>
      <c r="D124" s="9" t="str">
        <f t="shared" si="6"/>
        <v>sql-data-warehouse</v>
      </c>
      <c r="E124" s="6" t="str">
        <f t="shared" si="8"/>
        <v>sql-data-warehouse-get-started-visualize-with-power-bi.md</v>
      </c>
      <c r="F124" s="9"/>
    </row>
    <row r="125" spans="1:6" ht="16.5" customHeight="1" x14ac:dyDescent="0.25">
      <c r="A125" t="s">
        <v>3649</v>
      </c>
      <c r="B125" s="9" t="str">
        <f t="shared" si="5"/>
        <v>articles/sql-data-warehouse/sql-data-warehouse-integrate-azure-data-factory.md</v>
      </c>
      <c r="C125" s="9" t="str">
        <f t="shared" si="7"/>
        <v>articles/sql-data-warehouse</v>
      </c>
      <c r="D125" s="9" t="str">
        <f t="shared" si="6"/>
        <v>sql-data-warehouse</v>
      </c>
      <c r="E125" s="6" t="str">
        <f t="shared" si="8"/>
        <v>sql-data-warehouse-integrate-azure-data-factory.md</v>
      </c>
      <c r="F125" s="9" t="s">
        <v>181</v>
      </c>
    </row>
    <row r="126" spans="1:6" ht="16.5" customHeight="1" x14ac:dyDescent="0.25">
      <c r="A126" t="s">
        <v>3650</v>
      </c>
      <c r="B126" s="9" t="str">
        <f t="shared" si="5"/>
        <v>articles/sql-data-warehouse/sql-data-warehouse-integrate-power-bi.md</v>
      </c>
      <c r="C126" s="9" t="str">
        <f t="shared" si="7"/>
        <v>articles/sql-data-warehouse</v>
      </c>
      <c r="D126" s="9" t="str">
        <f t="shared" si="6"/>
        <v>sql-data-warehouse</v>
      </c>
      <c r="E126" s="6" t="str">
        <f t="shared" si="8"/>
        <v>sql-data-warehouse-integrate-power-bi.md</v>
      </c>
      <c r="F126" s="9" t="s">
        <v>182</v>
      </c>
    </row>
    <row r="127" spans="1:6" ht="16.5" customHeight="1" x14ac:dyDescent="0.25">
      <c r="A127" t="s">
        <v>3651</v>
      </c>
      <c r="B127" s="9" t="str">
        <f t="shared" si="5"/>
        <v>articles/sql-data-warehouse/sql-data-warehouse-load-from-azure-data-lake-store.md</v>
      </c>
      <c r="C127" s="9" t="str">
        <f t="shared" si="7"/>
        <v>articles/sql-data-warehouse</v>
      </c>
      <c r="D127" s="9" t="str">
        <f t="shared" si="6"/>
        <v>sql-data-warehouse</v>
      </c>
      <c r="E127" s="6" t="str">
        <f t="shared" si="8"/>
        <v>sql-data-warehouse-load-from-azure-data-lake-store.md</v>
      </c>
      <c r="F127" s="9" t="s">
        <v>183</v>
      </c>
    </row>
    <row r="128" spans="1:6" ht="16.5" customHeight="1" x14ac:dyDescent="0.25">
      <c r="A128" t="s">
        <v>3652</v>
      </c>
      <c r="B128" s="9" t="str">
        <f t="shared" si="5"/>
        <v>articles/sql-data-warehouse/sql-data-warehouse-load-with-data-factory.md</v>
      </c>
      <c r="C128" s="9" t="str">
        <f t="shared" si="7"/>
        <v>articles/sql-data-warehouse</v>
      </c>
      <c r="D128" s="9" t="str">
        <f t="shared" si="6"/>
        <v>sql-data-warehouse</v>
      </c>
      <c r="E128" s="6" t="str">
        <f t="shared" si="8"/>
        <v>sql-data-warehouse-load-with-data-factory.md</v>
      </c>
      <c r="F128" s="9" t="s">
        <v>2884</v>
      </c>
    </row>
    <row r="129" spans="1:6" ht="16.5" customHeight="1" x14ac:dyDescent="0.25">
      <c r="A129" t="s">
        <v>3653</v>
      </c>
      <c r="B129" s="9" t="str">
        <f t="shared" si="5"/>
        <v>articles/sql-data-warehouse/sql-data-warehouse-partner-data-integration.md</v>
      </c>
      <c r="C129" s="9" t="str">
        <f t="shared" si="7"/>
        <v>articles/sql-data-warehouse</v>
      </c>
      <c r="D129" s="9" t="str">
        <f t="shared" si="6"/>
        <v>sql-data-warehouse</v>
      </c>
      <c r="E129" s="6" t="str">
        <f t="shared" si="8"/>
        <v>sql-data-warehouse-partner-data-integration.md</v>
      </c>
      <c r="F129" s="9"/>
    </row>
    <row r="130" spans="1:6" ht="16.5" customHeight="1" x14ac:dyDescent="0.25">
      <c r="A130" t="s">
        <v>3654</v>
      </c>
      <c r="B130" s="9" t="str">
        <f t="shared" ref="B130:B193" si="9">SUBSTITUTE(SUBSTITUTE(A130,"\","/"),"D:/gitrep/azure-docs-pr/","")</f>
        <v>articles/sql-data-warehouse/sql-data-warehouse-partner-data-management.md</v>
      </c>
      <c r="C130" s="9" t="str">
        <f t="shared" si="7"/>
        <v>articles/sql-data-warehouse</v>
      </c>
      <c r="D130" s="9" t="str">
        <f t="shared" ref="D130:D193" si="10">IF(OR(C130="artilces",C130="includes"),C130, TRIM(RIGHT(SUBSTITUTE(C130,"/",REPT(" ",LEN(C130))),LEN(C130))))</f>
        <v>sql-data-warehouse</v>
      </c>
      <c r="E130" s="6" t="str">
        <f t="shared" si="8"/>
        <v>sql-data-warehouse-partner-data-management.md</v>
      </c>
      <c r="F130" s="9"/>
    </row>
    <row r="131" spans="1:6" ht="16.5" customHeight="1" x14ac:dyDescent="0.25">
      <c r="A131" t="s">
        <v>3655</v>
      </c>
      <c r="B131" s="9" t="str">
        <f t="shared" si="9"/>
        <v>articles/traffic-manager/traffic-manager-cli-websites-high-availability.md</v>
      </c>
      <c r="C131" s="9" t="str">
        <f t="shared" ref="C131:C194" si="11">SUBSTITUTE(B131,"/" &amp; E131,"")</f>
        <v>articles/traffic-manager</v>
      </c>
      <c r="D131" s="9" t="str">
        <f t="shared" si="10"/>
        <v>traffic-manager</v>
      </c>
      <c r="E131" s="6" t="str">
        <f t="shared" ref="E131:E194" si="12">TRIM(RIGHT(SUBSTITUTE(B131,"/",REPT(" ",LEN(B131))),LEN(B131)))</f>
        <v>traffic-manager-cli-websites-high-availability.md</v>
      </c>
      <c r="F131" s="9" t="s">
        <v>3135</v>
      </c>
    </row>
    <row r="132" spans="1:6" ht="16.5" customHeight="1" x14ac:dyDescent="0.25">
      <c r="A132" t="s">
        <v>3656</v>
      </c>
      <c r="B132" s="9" t="str">
        <f t="shared" si="9"/>
        <v>articles/traffic-manager/traffic-manager-create-rum-visual-studio.md</v>
      </c>
      <c r="C132" s="9" t="str">
        <f t="shared" si="11"/>
        <v>articles/traffic-manager</v>
      </c>
      <c r="D132" s="9" t="str">
        <f t="shared" si="10"/>
        <v>traffic-manager</v>
      </c>
      <c r="E132" s="6" t="str">
        <f t="shared" si="12"/>
        <v>traffic-manager-create-rum-visual-studio.md</v>
      </c>
      <c r="F132" s="9" t="s">
        <v>184</v>
      </c>
    </row>
    <row r="133" spans="1:6" ht="16.5" customHeight="1" x14ac:dyDescent="0.25">
      <c r="A133" t="s">
        <v>3657</v>
      </c>
      <c r="B133" s="9" t="str">
        <f t="shared" si="9"/>
        <v>articles/traffic-manager/traffic-manager-create-rum-web-pages.md</v>
      </c>
      <c r="C133" s="9" t="str">
        <f t="shared" si="11"/>
        <v>articles/traffic-manager</v>
      </c>
      <c r="D133" s="9" t="str">
        <f t="shared" si="10"/>
        <v>traffic-manager</v>
      </c>
      <c r="E133" s="6" t="str">
        <f t="shared" si="12"/>
        <v>traffic-manager-create-rum-web-pages.md</v>
      </c>
      <c r="F133" s="9" t="s">
        <v>184</v>
      </c>
    </row>
    <row r="134" spans="1:6" ht="16.5" customHeight="1" x14ac:dyDescent="0.25">
      <c r="A134" t="s">
        <v>3658</v>
      </c>
      <c r="B134" s="9" t="str">
        <f t="shared" si="9"/>
        <v>articles/traffic-manager/traffic-manager-diagnostic-logs.md</v>
      </c>
      <c r="C134" s="9" t="str">
        <f t="shared" si="11"/>
        <v>articles/traffic-manager</v>
      </c>
      <c r="D134" s="9" t="str">
        <f t="shared" si="10"/>
        <v>traffic-manager</v>
      </c>
      <c r="E134" s="6" t="str">
        <f t="shared" si="12"/>
        <v>traffic-manager-diagnostic-logs.md</v>
      </c>
      <c r="F134" s="9" t="s">
        <v>3134</v>
      </c>
    </row>
    <row r="135" spans="1:6" ht="16.5" customHeight="1" x14ac:dyDescent="0.25">
      <c r="A135" t="s">
        <v>3659</v>
      </c>
      <c r="B135" s="9" t="str">
        <f t="shared" si="9"/>
        <v>articles/traffic-manager/traffic-manager-metrics-alerts.md</v>
      </c>
      <c r="C135" s="9" t="str">
        <f t="shared" si="11"/>
        <v>articles/traffic-manager</v>
      </c>
      <c r="D135" s="9" t="str">
        <f t="shared" si="10"/>
        <v>traffic-manager</v>
      </c>
      <c r="E135" s="6" t="str">
        <f t="shared" si="12"/>
        <v>traffic-manager-metrics-alerts.md</v>
      </c>
      <c r="F135" s="9" t="s">
        <v>2922</v>
      </c>
    </row>
    <row r="136" spans="1:6" ht="16.5" customHeight="1" x14ac:dyDescent="0.25">
      <c r="A136" t="s">
        <v>3660</v>
      </c>
      <c r="B136" s="9" t="str">
        <f t="shared" si="9"/>
        <v>articles/traffic-manager/traffic-manager-rum-overview.md</v>
      </c>
      <c r="C136" s="9" t="str">
        <f t="shared" si="11"/>
        <v>articles/traffic-manager</v>
      </c>
      <c r="D136" s="9" t="str">
        <f t="shared" si="10"/>
        <v>traffic-manager</v>
      </c>
      <c r="E136" s="6" t="str">
        <f t="shared" si="12"/>
        <v>traffic-manager-rum-overview.md</v>
      </c>
      <c r="F136" s="9" t="s">
        <v>184</v>
      </c>
    </row>
    <row r="137" spans="1:6" ht="16.5" customHeight="1" x14ac:dyDescent="0.25">
      <c r="A137" t="s">
        <v>3661</v>
      </c>
      <c r="B137" s="9" t="str">
        <f t="shared" si="9"/>
        <v>articles/traffic-manager/traffic-manager-traffic-view-overview.md</v>
      </c>
      <c r="C137" s="9" t="str">
        <f t="shared" si="11"/>
        <v>articles/traffic-manager</v>
      </c>
      <c r="D137" s="9" t="str">
        <f t="shared" si="10"/>
        <v>traffic-manager</v>
      </c>
      <c r="E137" s="6" t="str">
        <f t="shared" si="12"/>
        <v>traffic-manager-traffic-view-overview.md</v>
      </c>
      <c r="F137" s="9" t="s">
        <v>184</v>
      </c>
    </row>
    <row r="138" spans="1:6" ht="16.5" customHeight="1" x14ac:dyDescent="0.25">
      <c r="A138" t="s">
        <v>3662</v>
      </c>
      <c r="B138" s="9" t="str">
        <f t="shared" si="9"/>
        <v>articles/virtual-network/container-networking.md</v>
      </c>
      <c r="C138" s="9" t="str">
        <f t="shared" si="11"/>
        <v>articles/virtual-network</v>
      </c>
      <c r="D138" s="9" t="str">
        <f t="shared" si="10"/>
        <v>virtual-network</v>
      </c>
      <c r="E138" s="6" t="str">
        <f t="shared" si="12"/>
        <v>container-networking.md</v>
      </c>
      <c r="F138" s="101" t="s">
        <v>211</v>
      </c>
    </row>
    <row r="139" spans="1:6" ht="16.5" customHeight="1" x14ac:dyDescent="0.25">
      <c r="A139" t="s">
        <v>3663</v>
      </c>
      <c r="B139" s="9" t="str">
        <f t="shared" si="9"/>
        <v>articles/virtual-network/create-network-security-group-preview.md</v>
      </c>
      <c r="C139" s="9" t="str">
        <f t="shared" si="11"/>
        <v>articles/virtual-network</v>
      </c>
      <c r="D139" s="9" t="str">
        <f t="shared" si="10"/>
        <v>virtual-network</v>
      </c>
      <c r="E139" s="6" t="str">
        <f t="shared" si="12"/>
        <v>create-network-security-group-preview.md</v>
      </c>
      <c r="F139" s="9" t="s">
        <v>190</v>
      </c>
    </row>
    <row r="140" spans="1:6" ht="16.5" customHeight="1" x14ac:dyDescent="0.25">
      <c r="A140" t="s">
        <v>3664</v>
      </c>
      <c r="B140" s="9" t="str">
        <f t="shared" si="9"/>
        <v>articles/virtual-network/create-public-ip-availability-zone-cli.md</v>
      </c>
      <c r="C140" s="9" t="str">
        <f t="shared" si="11"/>
        <v>articles/virtual-network</v>
      </c>
      <c r="D140" s="9" t="str">
        <f t="shared" si="10"/>
        <v>virtual-network</v>
      </c>
      <c r="E140" s="6" t="str">
        <f t="shared" si="12"/>
        <v>create-public-ip-availability-zone-cli.md</v>
      </c>
      <c r="F140" s="9" t="s">
        <v>2754</v>
      </c>
    </row>
    <row r="141" spans="1:6" ht="16.5" customHeight="1" x14ac:dyDescent="0.25">
      <c r="A141" t="s">
        <v>3665</v>
      </c>
      <c r="B141" s="9" t="str">
        <f t="shared" si="9"/>
        <v>articles/virtual-network/create-public-ip-availability-zone-portal.md</v>
      </c>
      <c r="C141" s="9" t="str">
        <f t="shared" si="11"/>
        <v>articles/virtual-network</v>
      </c>
      <c r="D141" s="9" t="str">
        <f t="shared" si="10"/>
        <v>virtual-network</v>
      </c>
      <c r="E141" s="6" t="str">
        <f t="shared" si="12"/>
        <v>create-public-ip-availability-zone-portal.md</v>
      </c>
      <c r="F141" s="9" t="s">
        <v>2754</v>
      </c>
    </row>
    <row r="142" spans="1:6" ht="16.5" customHeight="1" x14ac:dyDescent="0.25">
      <c r="A142" t="s">
        <v>3666</v>
      </c>
      <c r="B142" s="9" t="str">
        <f t="shared" si="9"/>
        <v>articles/virtual-network/create-public-ip-availability-zone-powershell.md</v>
      </c>
      <c r="C142" s="9" t="str">
        <f t="shared" si="11"/>
        <v>articles/virtual-network</v>
      </c>
      <c r="D142" s="9" t="str">
        <f t="shared" si="10"/>
        <v>virtual-network</v>
      </c>
      <c r="E142" s="6" t="str">
        <f t="shared" si="12"/>
        <v>create-public-ip-availability-zone-powershell.md</v>
      </c>
      <c r="F142" s="9" t="s">
        <v>2754</v>
      </c>
    </row>
    <row r="143" spans="1:6" ht="16.5" customHeight="1" x14ac:dyDescent="0.25">
      <c r="A143" t="s">
        <v>3667</v>
      </c>
      <c r="B143" s="9" t="str">
        <f t="shared" si="9"/>
        <v>articles/virtual-network/ddos-protection-manage-portal.md</v>
      </c>
      <c r="C143" s="9" t="str">
        <f t="shared" si="11"/>
        <v>articles/virtual-network</v>
      </c>
      <c r="D143" s="9" t="str">
        <f t="shared" si="10"/>
        <v>virtual-network</v>
      </c>
      <c r="E143" s="6" t="str">
        <f t="shared" si="12"/>
        <v>ddos-protection-manage-portal.md</v>
      </c>
      <c r="F143" s="9" t="s">
        <v>172</v>
      </c>
    </row>
    <row r="144" spans="1:6" ht="16.5" customHeight="1" x14ac:dyDescent="0.25">
      <c r="A144" t="s">
        <v>3668</v>
      </c>
      <c r="B144" s="9" t="str">
        <f t="shared" si="9"/>
        <v>articles/virtual-network/ddos-protection-manage-ps.md</v>
      </c>
      <c r="C144" s="9" t="str">
        <f t="shared" si="11"/>
        <v>articles/virtual-network</v>
      </c>
      <c r="D144" s="9" t="str">
        <f t="shared" si="10"/>
        <v>virtual-network</v>
      </c>
      <c r="E144" s="6" t="str">
        <f t="shared" si="12"/>
        <v>ddos-protection-manage-ps.md</v>
      </c>
      <c r="F144" s="9" t="s">
        <v>172</v>
      </c>
    </row>
    <row r="145" spans="1:6" ht="16.5" customHeight="1" x14ac:dyDescent="0.25">
      <c r="A145" t="s">
        <v>3669</v>
      </c>
      <c r="B145" s="9" t="str">
        <f t="shared" si="9"/>
        <v>articles/virtual-network/ddos-protection-overview.md</v>
      </c>
      <c r="C145" s="9" t="str">
        <f t="shared" si="11"/>
        <v>articles/virtual-network</v>
      </c>
      <c r="D145" s="9" t="str">
        <f t="shared" si="10"/>
        <v>virtual-network</v>
      </c>
      <c r="E145" s="6" t="str">
        <f t="shared" si="12"/>
        <v>ddos-protection-overview.md</v>
      </c>
      <c r="F145" s="9" t="s">
        <v>172</v>
      </c>
    </row>
    <row r="146" spans="1:6" ht="16.5" customHeight="1" x14ac:dyDescent="0.25">
      <c r="A146" t="s">
        <v>3670</v>
      </c>
      <c r="B146" s="9" t="str">
        <f t="shared" si="9"/>
        <v>articles/virtual-network/ipv6-configure-template-json.md</v>
      </c>
      <c r="C146" s="9" t="str">
        <f t="shared" si="11"/>
        <v>articles/virtual-network</v>
      </c>
      <c r="D146" s="9" t="str">
        <f t="shared" si="10"/>
        <v>virtual-network</v>
      </c>
      <c r="E146" s="6" t="str">
        <f t="shared" si="12"/>
        <v>ipv6-configure-template-json.md</v>
      </c>
      <c r="F146" s="9" t="s">
        <v>3436</v>
      </c>
    </row>
    <row r="147" spans="1:6" ht="16.5" customHeight="1" x14ac:dyDescent="0.25">
      <c r="A147" t="s">
        <v>3671</v>
      </c>
      <c r="B147" s="9" t="str">
        <f t="shared" si="9"/>
        <v>articles/virtual-network/ipv6-overview.md</v>
      </c>
      <c r="C147" s="9" t="str">
        <f t="shared" si="11"/>
        <v>articles/virtual-network</v>
      </c>
      <c r="D147" s="9" t="str">
        <f t="shared" si="10"/>
        <v>virtual-network</v>
      </c>
      <c r="E147" s="6" t="str">
        <f t="shared" si="12"/>
        <v>ipv6-overview.md</v>
      </c>
      <c r="F147" s="9" t="s">
        <v>3436</v>
      </c>
    </row>
    <row r="148" spans="1:6" ht="16.5" customHeight="1" x14ac:dyDescent="0.25">
      <c r="A148" t="s">
        <v>3672</v>
      </c>
      <c r="B148" s="9" t="str">
        <f t="shared" si="9"/>
        <v>articles/virtual-network/kubernetes-network-policies.md</v>
      </c>
      <c r="C148" s="9" t="str">
        <f t="shared" si="11"/>
        <v>articles/virtual-network</v>
      </c>
      <c r="D148" s="9" t="str">
        <f t="shared" si="10"/>
        <v>virtual-network</v>
      </c>
      <c r="E148" s="6" t="str">
        <f t="shared" si="12"/>
        <v>kubernetes-network-policies.md</v>
      </c>
      <c r="F148" s="9" t="s">
        <v>2914</v>
      </c>
    </row>
    <row r="149" spans="1:6" ht="16.5" customHeight="1" x14ac:dyDescent="0.25">
      <c r="A149" t="s">
        <v>3673</v>
      </c>
      <c r="B149" s="9" t="str">
        <f t="shared" si="9"/>
        <v>articles/virtual-network/manage-ddos-protection.md</v>
      </c>
      <c r="C149" s="9" t="str">
        <f t="shared" si="11"/>
        <v>articles/virtual-network</v>
      </c>
      <c r="D149" s="9" t="str">
        <f t="shared" si="10"/>
        <v>virtual-network</v>
      </c>
      <c r="E149" s="6" t="str">
        <f t="shared" si="12"/>
        <v>manage-ddos-protection.md</v>
      </c>
      <c r="F149" s="9" t="s">
        <v>2925</v>
      </c>
    </row>
    <row r="150" spans="1:6" ht="16.5" customHeight="1" x14ac:dyDescent="0.25">
      <c r="A150" t="s">
        <v>3674</v>
      </c>
      <c r="B150" s="9" t="str">
        <f t="shared" si="9"/>
        <v>articles/virtual-network/tutorial-tap-virtual-network-cli.md</v>
      </c>
      <c r="C150" s="9" t="str">
        <f t="shared" si="11"/>
        <v>articles/virtual-network</v>
      </c>
      <c r="D150" s="9" t="str">
        <f t="shared" si="10"/>
        <v>virtual-network</v>
      </c>
      <c r="E150" s="6" t="str">
        <f t="shared" si="12"/>
        <v>tutorial-tap-virtual-network-cli.md</v>
      </c>
      <c r="F150" s="9" t="s">
        <v>2926</v>
      </c>
    </row>
    <row r="151" spans="1:6" ht="16.5" customHeight="1" x14ac:dyDescent="0.25">
      <c r="A151" t="s">
        <v>3674</v>
      </c>
      <c r="B151" s="9" t="str">
        <f t="shared" si="9"/>
        <v>articles/virtual-network/tutorial-tap-virtual-network-cli.md</v>
      </c>
      <c r="C151" s="9" t="str">
        <f t="shared" si="11"/>
        <v>articles/virtual-network</v>
      </c>
      <c r="D151" s="9" t="str">
        <f t="shared" si="10"/>
        <v>virtual-network</v>
      </c>
      <c r="E151" s="6" t="str">
        <f t="shared" si="12"/>
        <v>tutorial-tap-virtual-network-cli.md</v>
      </c>
      <c r="F151" s="9" t="s">
        <v>2927</v>
      </c>
    </row>
    <row r="152" spans="1:6" ht="16.5" customHeight="1" x14ac:dyDescent="0.25">
      <c r="A152" t="s">
        <v>3675</v>
      </c>
      <c r="B152" s="9" t="str">
        <f t="shared" si="9"/>
        <v>articles/virtual-network/virtual-network-cli-sample-ipv6-dual-stack.md</v>
      </c>
      <c r="C152" s="9" t="str">
        <f t="shared" si="11"/>
        <v>articles/virtual-network</v>
      </c>
      <c r="D152" s="9" t="str">
        <f t="shared" si="10"/>
        <v>virtual-network</v>
      </c>
      <c r="E152" s="6" t="str">
        <f t="shared" si="12"/>
        <v>virtual-network-cli-sample-ipv6-dual-stack.md</v>
      </c>
      <c r="F152" s="9" t="s">
        <v>3436</v>
      </c>
    </row>
    <row r="153" spans="1:6" ht="16.5" customHeight="1" x14ac:dyDescent="0.25">
      <c r="A153" t="s">
        <v>3676</v>
      </c>
      <c r="B153" s="9" t="str">
        <f t="shared" si="9"/>
        <v>articles/virtual-network/virtual-network-create-vm-accelerated-networking.md</v>
      </c>
      <c r="C153" s="9" t="str">
        <f t="shared" si="11"/>
        <v>articles/virtual-network</v>
      </c>
      <c r="D153" s="9" t="str">
        <f t="shared" si="10"/>
        <v>virtual-network</v>
      </c>
      <c r="E153" s="6" t="str">
        <f t="shared" si="12"/>
        <v>virtual-network-create-vm-accelerated-networking.md</v>
      </c>
      <c r="F153" s="9" t="s">
        <v>191</v>
      </c>
    </row>
    <row r="154" spans="1:6" ht="16.5" customHeight="1" x14ac:dyDescent="0.25">
      <c r="A154" t="s">
        <v>3677</v>
      </c>
      <c r="B154" s="9" t="str">
        <f t="shared" si="9"/>
        <v>articles/virtual-network/virtual-network-ipv4-ipv6-dual-stack-cli.md</v>
      </c>
      <c r="C154" s="9" t="str">
        <f t="shared" si="11"/>
        <v>articles/virtual-network</v>
      </c>
      <c r="D154" s="9" t="str">
        <f t="shared" si="10"/>
        <v>virtual-network</v>
      </c>
      <c r="E154" s="6" t="str">
        <f t="shared" si="12"/>
        <v>virtual-network-ipv4-ipv6-dual-stack-cli.md</v>
      </c>
      <c r="F154" s="9" t="s">
        <v>3436</v>
      </c>
    </row>
    <row r="155" spans="1:6" ht="16.5" customHeight="1" x14ac:dyDescent="0.25">
      <c r="A155" t="s">
        <v>3678</v>
      </c>
      <c r="B155" s="9" t="str">
        <f t="shared" si="9"/>
        <v>articles/virtual-network/virtual-network-ipv4-ipv6-dual-stack-powershell.md</v>
      </c>
      <c r="C155" s="9" t="str">
        <f t="shared" si="11"/>
        <v>articles/virtual-network</v>
      </c>
      <c r="D155" s="9" t="str">
        <f t="shared" si="10"/>
        <v>virtual-network</v>
      </c>
      <c r="E155" s="6" t="str">
        <f t="shared" si="12"/>
        <v>virtual-network-ipv4-ipv6-dual-stack-powershell.md</v>
      </c>
      <c r="F155" s="9" t="s">
        <v>3436</v>
      </c>
    </row>
    <row r="156" spans="1:6" ht="16.5" customHeight="1" x14ac:dyDescent="0.25">
      <c r="A156" t="s">
        <v>3679</v>
      </c>
      <c r="B156" s="9" t="str">
        <f t="shared" si="9"/>
        <v>articles/virtual-network/virtual-network-nsg-manage-log.md</v>
      </c>
      <c r="C156" s="9" t="str">
        <f t="shared" si="11"/>
        <v>articles/virtual-network</v>
      </c>
      <c r="D156" s="9" t="str">
        <f t="shared" si="10"/>
        <v>virtual-network</v>
      </c>
      <c r="E156" s="6" t="str">
        <f t="shared" si="12"/>
        <v>virtual-network-nsg-manage-log.md</v>
      </c>
      <c r="F156" s="9" t="s">
        <v>5010</v>
      </c>
    </row>
    <row r="157" spans="1:6" ht="16.5" customHeight="1" x14ac:dyDescent="0.25">
      <c r="A157" t="s">
        <v>3680</v>
      </c>
      <c r="B157" s="9" t="str">
        <f t="shared" si="9"/>
        <v>articles/virtual-network/virtual-network-powershell-sample-ipv6-dual-stack.md</v>
      </c>
      <c r="C157" s="9" t="str">
        <f t="shared" si="11"/>
        <v>articles/virtual-network</v>
      </c>
      <c r="D157" s="9" t="str">
        <f t="shared" si="10"/>
        <v>virtual-network</v>
      </c>
      <c r="E157" s="6" t="str">
        <f t="shared" si="12"/>
        <v>virtual-network-powershell-sample-ipv6-dual-stack.md</v>
      </c>
      <c r="F157" s="9" t="s">
        <v>3436</v>
      </c>
    </row>
    <row r="158" spans="1:6" ht="16.5" customHeight="1" x14ac:dyDescent="0.25">
      <c r="A158" t="s">
        <v>3681</v>
      </c>
      <c r="B158" s="9" t="str">
        <f t="shared" si="9"/>
        <v>articles/virtual-network/virtual-network-service-endpoint-policies-overview.md</v>
      </c>
      <c r="C158" s="9" t="str">
        <f t="shared" si="11"/>
        <v>articles/virtual-network</v>
      </c>
      <c r="D158" s="9" t="str">
        <f t="shared" si="10"/>
        <v>virtual-network</v>
      </c>
      <c r="E158" s="6" t="str">
        <f t="shared" si="12"/>
        <v>virtual-network-service-endpoint-policies-overview.md</v>
      </c>
      <c r="F158" s="9" t="s">
        <v>2934</v>
      </c>
    </row>
    <row r="159" spans="1:6" ht="16.5" customHeight="1" x14ac:dyDescent="0.25">
      <c r="A159" t="s">
        <v>3682</v>
      </c>
      <c r="B159" s="9" t="str">
        <f t="shared" si="9"/>
        <v>articles/virtual-network/virtual-network-service-endpoint-policies-portal.md</v>
      </c>
      <c r="C159" s="9" t="str">
        <f t="shared" si="11"/>
        <v>articles/virtual-network</v>
      </c>
      <c r="D159" s="9" t="str">
        <f t="shared" si="10"/>
        <v>virtual-network</v>
      </c>
      <c r="E159" s="6" t="str">
        <f t="shared" si="12"/>
        <v>virtual-network-service-endpoint-policies-portal.md</v>
      </c>
      <c r="F159" s="9" t="s">
        <v>2935</v>
      </c>
    </row>
    <row r="160" spans="1:6" ht="16.5" customHeight="1" x14ac:dyDescent="0.25">
      <c r="A160" t="s">
        <v>3683</v>
      </c>
      <c r="B160" s="9" t="str">
        <f t="shared" si="9"/>
        <v>articles/virtual-network/virtual-network-tap-overview.md</v>
      </c>
      <c r="C160" s="9" t="str">
        <f t="shared" si="11"/>
        <v>articles/virtual-network</v>
      </c>
      <c r="D160" s="9" t="str">
        <f t="shared" si="10"/>
        <v>virtual-network</v>
      </c>
      <c r="E160" s="6" t="str">
        <f t="shared" si="12"/>
        <v>virtual-network-tap-overview.md</v>
      </c>
      <c r="F160" s="9" t="s">
        <v>2926</v>
      </c>
    </row>
    <row r="161" spans="1:6" ht="16.5" customHeight="1" x14ac:dyDescent="0.25">
      <c r="A161" t="s">
        <v>3683</v>
      </c>
      <c r="B161" s="9" t="str">
        <f t="shared" si="9"/>
        <v>articles/virtual-network/virtual-network-tap-overview.md</v>
      </c>
      <c r="C161" s="9" t="str">
        <f t="shared" si="11"/>
        <v>articles/virtual-network</v>
      </c>
      <c r="D161" s="9" t="str">
        <f t="shared" si="10"/>
        <v>virtual-network</v>
      </c>
      <c r="E161" s="6" t="str">
        <f t="shared" si="12"/>
        <v>virtual-network-tap-overview.md</v>
      </c>
      <c r="F161" s="9" t="s">
        <v>2927</v>
      </c>
    </row>
    <row r="162" spans="1:6" ht="16.5" customHeight="1" x14ac:dyDescent="0.25">
      <c r="A162" t="s">
        <v>3713</v>
      </c>
      <c r="B162" s="9" t="str">
        <f t="shared" si="9"/>
        <v>includes/cosmos-db-create-table-add-sample-data.md</v>
      </c>
      <c r="C162" s="9" t="str">
        <f t="shared" si="11"/>
        <v>includes</v>
      </c>
      <c r="D162" s="9" t="str">
        <f t="shared" si="10"/>
        <v>includes</v>
      </c>
      <c r="E162" s="6" t="str">
        <f t="shared" si="12"/>
        <v>cosmos-db-create-table-add-sample-data.md</v>
      </c>
      <c r="F162" s="9" t="s">
        <v>2753</v>
      </c>
    </row>
    <row r="163" spans="1:6" ht="16.5" customHeight="1" x14ac:dyDescent="0.25">
      <c r="A163" t="s">
        <v>3714</v>
      </c>
      <c r="B163" s="9" t="str">
        <f t="shared" si="9"/>
        <v>includes/cosmos-db-create-tableapi-account.md</v>
      </c>
      <c r="C163" s="9" t="str">
        <f t="shared" si="11"/>
        <v>includes</v>
      </c>
      <c r="D163" s="9" t="str">
        <f t="shared" si="10"/>
        <v>includes</v>
      </c>
      <c r="E163" s="6" t="str">
        <f t="shared" si="12"/>
        <v>cosmos-db-create-tableapi-account.md</v>
      </c>
      <c r="F163" s="9" t="s">
        <v>2753</v>
      </c>
    </row>
    <row r="164" spans="1:6" ht="16.5" customHeight="1" x14ac:dyDescent="0.25">
      <c r="A164" t="s">
        <v>3451</v>
      </c>
      <c r="B164" s="9" t="str">
        <f t="shared" si="9"/>
        <v>articles/virtual-machines/extensions/agent-dependency-linux.md</v>
      </c>
      <c r="C164" s="9" t="str">
        <f t="shared" si="11"/>
        <v>articles/virtual-machines/extensions</v>
      </c>
      <c r="D164" s="9" t="str">
        <f t="shared" si="10"/>
        <v>extensions</v>
      </c>
      <c r="E164" s="6" t="str">
        <f t="shared" si="12"/>
        <v>agent-dependency-linux.md</v>
      </c>
      <c r="F164" s="9" t="s">
        <v>3437</v>
      </c>
    </row>
    <row r="165" spans="1:6" ht="16.5" customHeight="1" x14ac:dyDescent="0.25">
      <c r="A165" t="s">
        <v>3452</v>
      </c>
      <c r="B165" s="9" t="str">
        <f t="shared" si="9"/>
        <v>articles/virtual-machines/extensions/agent-dependency-windows.md</v>
      </c>
      <c r="C165" s="9" t="str">
        <f t="shared" si="11"/>
        <v>articles/virtual-machines/extensions</v>
      </c>
      <c r="D165" s="9" t="str">
        <f t="shared" si="10"/>
        <v>extensions</v>
      </c>
      <c r="E165" s="6" t="str">
        <f t="shared" si="12"/>
        <v>agent-dependency-windows.md</v>
      </c>
      <c r="F165" s="9" t="s">
        <v>3438</v>
      </c>
    </row>
    <row r="166" spans="1:6" ht="16.5" customHeight="1" x14ac:dyDescent="0.25">
      <c r="A166" t="s">
        <v>3454</v>
      </c>
      <c r="B166" s="9" t="str">
        <f t="shared" si="9"/>
        <v>articles/virtual-machines/extensions/stackify-retrace-linux.md</v>
      </c>
      <c r="C166" s="9" t="str">
        <f t="shared" si="11"/>
        <v>articles/virtual-machines/extensions</v>
      </c>
      <c r="D166" s="9" t="str">
        <f t="shared" si="10"/>
        <v>extensions</v>
      </c>
      <c r="E166" s="6" t="str">
        <f t="shared" si="12"/>
        <v>stackify-retrace-linux.md</v>
      </c>
      <c r="F166" s="9" t="s">
        <v>5011</v>
      </c>
    </row>
    <row r="167" spans="1:6" ht="16.5" customHeight="1" x14ac:dyDescent="0.25">
      <c r="A167" t="s">
        <v>3455</v>
      </c>
      <c r="B167" s="9" t="str">
        <f t="shared" si="9"/>
        <v>articles/virtual-machines/extensions/symantec.md</v>
      </c>
      <c r="C167" s="9" t="str">
        <f t="shared" si="11"/>
        <v>articles/virtual-machines/extensions</v>
      </c>
      <c r="D167" s="9" t="str">
        <f t="shared" si="10"/>
        <v>extensions</v>
      </c>
      <c r="E167" s="6" t="str">
        <f t="shared" si="12"/>
        <v>symantec.md</v>
      </c>
      <c r="F167" s="9" t="s">
        <v>5012</v>
      </c>
    </row>
    <row r="168" spans="1:6" ht="16.5" customHeight="1" x14ac:dyDescent="0.25">
      <c r="A168" t="s">
        <v>3456</v>
      </c>
      <c r="B168" s="9" t="str">
        <f t="shared" si="9"/>
        <v>articles/virtual-machines/linux/cloudfoundry-deploy-your-first-app.md</v>
      </c>
      <c r="C168" s="9" t="str">
        <f t="shared" si="11"/>
        <v>articles/virtual-machines/linux</v>
      </c>
      <c r="D168" s="9" t="str">
        <f t="shared" si="10"/>
        <v>linux</v>
      </c>
      <c r="E168" s="6" t="str">
        <f t="shared" si="12"/>
        <v>cloudfoundry-deploy-your-first-app.md</v>
      </c>
      <c r="F168" s="9" t="s">
        <v>2878</v>
      </c>
    </row>
    <row r="169" spans="1:6" ht="16.5" customHeight="1" x14ac:dyDescent="0.25">
      <c r="A169" t="s">
        <v>3457</v>
      </c>
      <c r="B169" s="9" t="str">
        <f t="shared" si="9"/>
        <v>articles/virtual-machines/linux/cloudfoundry-get-started.md</v>
      </c>
      <c r="C169" s="9" t="str">
        <f t="shared" si="11"/>
        <v>articles/virtual-machines/linux</v>
      </c>
      <c r="D169" s="9" t="str">
        <f t="shared" si="10"/>
        <v>linux</v>
      </c>
      <c r="E169" s="6" t="str">
        <f t="shared" si="12"/>
        <v>cloudfoundry-get-started.md</v>
      </c>
      <c r="F169" s="9" t="s">
        <v>2878</v>
      </c>
    </row>
    <row r="170" spans="1:6" ht="16.5" customHeight="1" x14ac:dyDescent="0.25">
      <c r="A170" t="s">
        <v>3459</v>
      </c>
      <c r="B170" s="9" t="str">
        <f t="shared" si="9"/>
        <v>articles/virtual-machines/linux/create-cli-availability-zone.md</v>
      </c>
      <c r="C170" s="9" t="str">
        <f t="shared" si="11"/>
        <v>articles/virtual-machines/linux</v>
      </c>
      <c r="D170" s="9" t="str">
        <f t="shared" si="10"/>
        <v>linux</v>
      </c>
      <c r="E170" s="6" t="str">
        <f t="shared" si="12"/>
        <v>create-cli-availability-zone.md</v>
      </c>
      <c r="F170" s="9" t="s">
        <v>212</v>
      </c>
    </row>
    <row r="171" spans="1:6" ht="16.5" customHeight="1" x14ac:dyDescent="0.25">
      <c r="A171" t="s">
        <v>3461</v>
      </c>
      <c r="B171" s="9" t="str">
        <f t="shared" si="9"/>
        <v>articles/virtual-machines/linux/disks-enable-ultra-ssd.md</v>
      </c>
      <c r="C171" s="9" t="str">
        <f t="shared" si="11"/>
        <v>articles/virtual-machines/linux</v>
      </c>
      <c r="D171" s="9" t="str">
        <f t="shared" si="10"/>
        <v>linux</v>
      </c>
      <c r="E171" s="6" t="str">
        <f t="shared" si="12"/>
        <v>disks-enable-ultra-ssd.md</v>
      </c>
      <c r="F171" s="9" t="s">
        <v>3132</v>
      </c>
    </row>
    <row r="172" spans="1:6" ht="16.5" customHeight="1" x14ac:dyDescent="0.25">
      <c r="A172" t="s">
        <v>3463</v>
      </c>
      <c r="B172" s="9" t="str">
        <f t="shared" si="9"/>
        <v>articles/virtual-machines/linux/image-builder.md</v>
      </c>
      <c r="C172" s="9" t="str">
        <f t="shared" si="11"/>
        <v>articles/virtual-machines/linux</v>
      </c>
      <c r="D172" s="9" t="str">
        <f t="shared" si="10"/>
        <v>linux</v>
      </c>
      <c r="E172" s="6" t="str">
        <f t="shared" si="12"/>
        <v>image-builder.md</v>
      </c>
      <c r="F172" s="9" t="s">
        <v>3439</v>
      </c>
    </row>
    <row r="173" spans="1:6" ht="16.5" customHeight="1" x14ac:dyDescent="0.25">
      <c r="A173" t="s">
        <v>3464</v>
      </c>
      <c r="B173" s="9" t="str">
        <f t="shared" si="9"/>
        <v>articles/virtual-machines/linux/image-builder-gallery.md</v>
      </c>
      <c r="C173" s="9" t="str">
        <f t="shared" si="11"/>
        <v>articles/virtual-machines/linux</v>
      </c>
      <c r="D173" s="9" t="str">
        <f t="shared" si="10"/>
        <v>linux</v>
      </c>
      <c r="E173" s="6" t="str">
        <f t="shared" si="12"/>
        <v>image-builder-gallery.md</v>
      </c>
      <c r="F173" s="9" t="s">
        <v>3440</v>
      </c>
    </row>
    <row r="174" spans="1:6" ht="16.5" customHeight="1" x14ac:dyDescent="0.25">
      <c r="A174" t="s">
        <v>3465</v>
      </c>
      <c r="B174" s="9" t="str">
        <f t="shared" si="9"/>
        <v>articles/virtual-machines/linux/image-builder-gallery-update-image-version.md</v>
      </c>
      <c r="C174" s="9" t="str">
        <f t="shared" si="11"/>
        <v>articles/virtual-machines/linux</v>
      </c>
      <c r="D174" s="9" t="str">
        <f t="shared" si="10"/>
        <v>linux</v>
      </c>
      <c r="E174" s="6" t="str">
        <f t="shared" si="12"/>
        <v>image-builder-gallery-update-image-version.md</v>
      </c>
      <c r="F174" s="9" t="s">
        <v>3440</v>
      </c>
    </row>
    <row r="175" spans="1:6" ht="16.5" customHeight="1" x14ac:dyDescent="0.25">
      <c r="A175" t="s">
        <v>3466</v>
      </c>
      <c r="B175" s="9" t="str">
        <f t="shared" si="9"/>
        <v>articles/virtual-machines/linux/image-builder-json.md</v>
      </c>
      <c r="C175" s="9" t="str">
        <f t="shared" si="11"/>
        <v>articles/virtual-machines/linux</v>
      </c>
      <c r="D175" s="9" t="str">
        <f t="shared" si="10"/>
        <v>linux</v>
      </c>
      <c r="E175" s="6" t="str">
        <f t="shared" si="12"/>
        <v>image-builder-json.md</v>
      </c>
      <c r="F175" s="9" t="s">
        <v>3440</v>
      </c>
    </row>
    <row r="176" spans="1:6" ht="16.5" customHeight="1" x14ac:dyDescent="0.25">
      <c r="A176" t="s">
        <v>3467</v>
      </c>
      <c r="B176" s="9" t="str">
        <f t="shared" si="9"/>
        <v>articles/virtual-machines/linux/image-builder-overview.md</v>
      </c>
      <c r="C176" s="9" t="str">
        <f t="shared" si="11"/>
        <v>articles/virtual-machines/linux</v>
      </c>
      <c r="D176" s="9" t="str">
        <f t="shared" si="10"/>
        <v>linux</v>
      </c>
      <c r="E176" s="6" t="str">
        <f t="shared" si="12"/>
        <v>image-builder-overview.md</v>
      </c>
      <c r="F176" s="9" t="s">
        <v>3440</v>
      </c>
    </row>
    <row r="177" spans="1:6" ht="16.5" customHeight="1" x14ac:dyDescent="0.25">
      <c r="A177" t="s">
        <v>3468</v>
      </c>
      <c r="B177" s="9" t="str">
        <f t="shared" si="9"/>
        <v>articles/virtual-machines/linux/image-builder-user-assigned-identity.md</v>
      </c>
      <c r="C177" s="9" t="str">
        <f t="shared" si="11"/>
        <v>articles/virtual-machines/linux</v>
      </c>
      <c r="D177" s="9" t="str">
        <f t="shared" si="10"/>
        <v>linux</v>
      </c>
      <c r="E177" s="6" t="str">
        <f t="shared" si="12"/>
        <v>image-builder-user-assigned-identity.md</v>
      </c>
      <c r="F177" s="9" t="s">
        <v>3440</v>
      </c>
    </row>
    <row r="178" spans="1:6" ht="16.5" customHeight="1" x14ac:dyDescent="0.25">
      <c r="A178" t="s">
        <v>3469</v>
      </c>
      <c r="B178" s="9" t="str">
        <f t="shared" si="9"/>
        <v>articles/virtual-machines/linux/login-using-aad.md</v>
      </c>
      <c r="C178" s="9" t="str">
        <f t="shared" si="11"/>
        <v>articles/virtual-machines/linux</v>
      </c>
      <c r="D178" s="9" t="str">
        <f t="shared" si="10"/>
        <v>linux</v>
      </c>
      <c r="E178" s="6" t="str">
        <f t="shared" si="12"/>
        <v>login-using-aad.md</v>
      </c>
      <c r="F178" s="9" t="s">
        <v>3131</v>
      </c>
    </row>
    <row r="179" spans="1:6" ht="16.5" customHeight="1" x14ac:dyDescent="0.25">
      <c r="A179" t="s">
        <v>3470</v>
      </c>
      <c r="B179" s="9" t="str">
        <f t="shared" si="9"/>
        <v>articles/virtual-machines/linux/openshift-container-platform.md</v>
      </c>
      <c r="C179" s="9" t="str">
        <f t="shared" si="11"/>
        <v>articles/virtual-machines/linux</v>
      </c>
      <c r="D179" s="9" t="str">
        <f t="shared" si="10"/>
        <v>linux</v>
      </c>
      <c r="E179" s="6" t="str">
        <f t="shared" si="12"/>
        <v>openshift-container-platform.md</v>
      </c>
      <c r="F179" s="9" t="s">
        <v>176</v>
      </c>
    </row>
    <row r="180" spans="1:6" ht="16.5" customHeight="1" x14ac:dyDescent="0.25">
      <c r="A180" t="s">
        <v>3684</v>
      </c>
      <c r="B180" s="9" t="str">
        <f t="shared" si="9"/>
        <v>articles/virtual-machines/linux/openshift-get-started.md</v>
      </c>
      <c r="C180" s="9" t="str">
        <f t="shared" si="11"/>
        <v>articles/virtual-machines/linux</v>
      </c>
      <c r="D180" s="9" t="str">
        <f t="shared" si="10"/>
        <v>linux</v>
      </c>
      <c r="E180" s="6" t="str">
        <f t="shared" si="12"/>
        <v>openshift-get-started.md</v>
      </c>
      <c r="F180" s="9" t="s">
        <v>185</v>
      </c>
    </row>
    <row r="181" spans="1:6" ht="16.5" customHeight="1" x14ac:dyDescent="0.25">
      <c r="A181" t="s">
        <v>3685</v>
      </c>
      <c r="B181" s="9" t="str">
        <f t="shared" si="9"/>
        <v>articles/virtual-machines/linux/openshift-marketplace-self-managed.md</v>
      </c>
      <c r="C181" s="9" t="str">
        <f t="shared" si="11"/>
        <v>articles/virtual-machines/linux</v>
      </c>
      <c r="D181" s="9" t="str">
        <f t="shared" si="10"/>
        <v>linux</v>
      </c>
      <c r="E181" s="6" t="str">
        <f t="shared" si="12"/>
        <v>openshift-marketplace-self-managed.md</v>
      </c>
      <c r="F181" s="9" t="s">
        <v>3441</v>
      </c>
    </row>
    <row r="182" spans="1:6" ht="16.5" customHeight="1" x14ac:dyDescent="0.25">
      <c r="A182" t="s">
        <v>3686</v>
      </c>
      <c r="B182" s="9" t="str">
        <f t="shared" si="9"/>
        <v>articles/virtual-machines/linux/openshift-post-deployment.md</v>
      </c>
      <c r="C182" s="9" t="str">
        <f t="shared" si="11"/>
        <v>articles/virtual-machines/linux</v>
      </c>
      <c r="D182" s="9" t="str">
        <f t="shared" si="10"/>
        <v>linux</v>
      </c>
      <c r="E182" s="6" t="str">
        <f t="shared" si="12"/>
        <v>openshift-post-deployment.md</v>
      </c>
      <c r="F182" s="9" t="s">
        <v>185</v>
      </c>
    </row>
    <row r="183" spans="1:6" ht="16.5" customHeight="1" x14ac:dyDescent="0.25">
      <c r="A183" t="s">
        <v>3471</v>
      </c>
      <c r="B183" s="9" t="str">
        <f t="shared" si="9"/>
        <v>articles/virtual-machines/linux/openshift-prerequisites.md</v>
      </c>
      <c r="C183" s="9" t="str">
        <f t="shared" si="11"/>
        <v>articles/virtual-machines/linux</v>
      </c>
      <c r="D183" s="9" t="str">
        <f t="shared" si="10"/>
        <v>linux</v>
      </c>
      <c r="E183" s="6" t="str">
        <f t="shared" si="12"/>
        <v>openshift-prerequisites.md</v>
      </c>
      <c r="F183" s="9" t="s">
        <v>185</v>
      </c>
    </row>
    <row r="184" spans="1:6" ht="16.5" customHeight="1" x14ac:dyDescent="0.25">
      <c r="A184" t="s">
        <v>3687</v>
      </c>
      <c r="B184" s="9" t="str">
        <f t="shared" si="9"/>
        <v>articles/virtual-machines/linux/openshift-troubleshooting.md</v>
      </c>
      <c r="C184" s="9" t="str">
        <f t="shared" si="11"/>
        <v>articles/virtual-machines/linux</v>
      </c>
      <c r="D184" s="9" t="str">
        <f t="shared" si="10"/>
        <v>linux</v>
      </c>
      <c r="E184" s="6" t="str">
        <f t="shared" si="12"/>
        <v>openshift-troubleshooting.md</v>
      </c>
      <c r="F184" s="9" t="s">
        <v>185</v>
      </c>
    </row>
    <row r="185" spans="1:6" ht="16.5" customHeight="1" x14ac:dyDescent="0.25">
      <c r="A185" t="s">
        <v>3472</v>
      </c>
      <c r="B185" s="9" t="str">
        <f t="shared" si="9"/>
        <v>articles/virtual-machines/linux/prepay-reserved-vm-instances.md</v>
      </c>
      <c r="C185" s="9" t="str">
        <f t="shared" si="11"/>
        <v>articles/virtual-machines/linux</v>
      </c>
      <c r="D185" s="9" t="str">
        <f t="shared" si="10"/>
        <v>linux</v>
      </c>
      <c r="E185" s="6" t="str">
        <f t="shared" si="12"/>
        <v>prepay-reserved-vm-instances.md</v>
      </c>
      <c r="F185" s="9" t="s">
        <v>188</v>
      </c>
    </row>
    <row r="186" spans="1:6" ht="16.5" customHeight="1" x14ac:dyDescent="0.25">
      <c r="A186" t="s">
        <v>3473</v>
      </c>
      <c r="B186" s="9" t="str">
        <f t="shared" si="9"/>
        <v>articles/virtual-machines/linux/prepay-suse-software-charges.md</v>
      </c>
      <c r="C186" s="9" t="str">
        <f t="shared" si="11"/>
        <v>articles/virtual-machines/linux</v>
      </c>
      <c r="D186" s="9" t="str">
        <f t="shared" si="10"/>
        <v>linux</v>
      </c>
      <c r="E186" s="6" t="str">
        <f t="shared" si="12"/>
        <v>prepay-suse-software-charges.md</v>
      </c>
      <c r="F186" s="9" t="s">
        <v>2924</v>
      </c>
    </row>
    <row r="187" spans="1:6" ht="16.5" customHeight="1" x14ac:dyDescent="0.25">
      <c r="A187" t="s">
        <v>3688</v>
      </c>
      <c r="B187" s="9" t="str">
        <f t="shared" si="9"/>
        <v>articles/virtual-machines/linux/reserved-vm-instance-size-flexibility.md</v>
      </c>
      <c r="C187" s="9" t="str">
        <f t="shared" si="11"/>
        <v>articles/virtual-machines/linux</v>
      </c>
      <c r="D187" s="9" t="str">
        <f t="shared" si="10"/>
        <v>linux</v>
      </c>
      <c r="E187" s="6" t="str">
        <f t="shared" si="12"/>
        <v>reserved-vm-instance-size-flexibility.md</v>
      </c>
      <c r="F187" s="9" t="s">
        <v>2924</v>
      </c>
    </row>
    <row r="188" spans="1:6" ht="16.5" customHeight="1" x14ac:dyDescent="0.25">
      <c r="A188" t="s">
        <v>3475</v>
      </c>
      <c r="B188" s="9" t="str">
        <f t="shared" si="9"/>
        <v>articles/virtual-machines/linux/rhel-images.md</v>
      </c>
      <c r="C188" s="9" t="str">
        <f t="shared" si="11"/>
        <v>articles/virtual-machines/linux</v>
      </c>
      <c r="D188" s="9" t="str">
        <f t="shared" si="10"/>
        <v>linux</v>
      </c>
      <c r="E188" s="6" t="str">
        <f t="shared" si="12"/>
        <v>rhel-images.md</v>
      </c>
      <c r="F188" s="9" t="s">
        <v>3136</v>
      </c>
    </row>
    <row r="189" spans="1:6" ht="16.5" customHeight="1" x14ac:dyDescent="0.25">
      <c r="A189" t="s">
        <v>3476</v>
      </c>
      <c r="B189" s="9" t="str">
        <f t="shared" si="9"/>
        <v>articles/virtual-machines/linux/serial-console-grub-single-user-mode.md</v>
      </c>
      <c r="C189" s="9" t="str">
        <f t="shared" si="11"/>
        <v>articles/virtual-machines/linux</v>
      </c>
      <c r="D189" s="9" t="str">
        <f t="shared" si="10"/>
        <v>linux</v>
      </c>
      <c r="E189" s="6" t="str">
        <f t="shared" si="12"/>
        <v>serial-console-grub-single-user-mode.md</v>
      </c>
      <c r="F189" s="9" t="s">
        <v>3137</v>
      </c>
    </row>
    <row r="190" spans="1:6" ht="16.5" customHeight="1" x14ac:dyDescent="0.25">
      <c r="A190" t="s">
        <v>3477</v>
      </c>
      <c r="B190" s="9" t="str">
        <f t="shared" si="9"/>
        <v>articles/virtual-machines/linux/serial-console-nmi-sysrq.md</v>
      </c>
      <c r="C190" s="9" t="str">
        <f t="shared" si="11"/>
        <v>articles/virtual-machines/linux</v>
      </c>
      <c r="D190" s="9" t="str">
        <f t="shared" si="10"/>
        <v>linux</v>
      </c>
      <c r="E190" s="6" t="str">
        <f t="shared" si="12"/>
        <v>serial-console-nmi-sysrq.md</v>
      </c>
      <c r="F190" s="9" t="s">
        <v>3137</v>
      </c>
    </row>
    <row r="191" spans="1:6" ht="16.5" customHeight="1" x14ac:dyDescent="0.25">
      <c r="A191" t="s">
        <v>3478</v>
      </c>
      <c r="B191" s="9" t="str">
        <f t="shared" si="9"/>
        <v>articles/virtual-machines/linux/shared-images-portal.md</v>
      </c>
      <c r="C191" s="9" t="str">
        <f t="shared" si="11"/>
        <v>articles/virtual-machines/linux</v>
      </c>
      <c r="D191" s="9" t="str">
        <f t="shared" si="10"/>
        <v>linux</v>
      </c>
      <c r="E191" s="6" t="str">
        <f t="shared" si="12"/>
        <v>shared-images-portal.md</v>
      </c>
      <c r="F191" s="9" t="s">
        <v>3442</v>
      </c>
    </row>
    <row r="192" spans="1:6" ht="16.5" customHeight="1" x14ac:dyDescent="0.25">
      <c r="A192" t="s">
        <v>3479</v>
      </c>
      <c r="B192" s="9" t="str">
        <f t="shared" si="9"/>
        <v>articles/virtual-machines/linux/sizes-hpc.md</v>
      </c>
      <c r="C192" s="9" t="str">
        <f t="shared" si="11"/>
        <v>articles/virtual-machines/linux</v>
      </c>
      <c r="D192" s="9" t="str">
        <f t="shared" si="10"/>
        <v>linux</v>
      </c>
      <c r="E192" s="6" t="str">
        <f t="shared" si="12"/>
        <v>sizes-hpc.md</v>
      </c>
      <c r="F192" s="9" t="s">
        <v>2724</v>
      </c>
    </row>
    <row r="193" spans="1:6" ht="16.5" customHeight="1" x14ac:dyDescent="0.25">
      <c r="A193" t="s">
        <v>3480</v>
      </c>
      <c r="B193" s="9" t="str">
        <f t="shared" si="9"/>
        <v>articles/virtual-machines/linux/sizes-storage.md</v>
      </c>
      <c r="C193" s="9" t="str">
        <f t="shared" si="11"/>
        <v>articles/virtual-machines/linux</v>
      </c>
      <c r="D193" s="9" t="str">
        <f t="shared" si="10"/>
        <v>linux</v>
      </c>
      <c r="E193" s="6" t="str">
        <f t="shared" si="12"/>
        <v>sizes-storage.md</v>
      </c>
      <c r="F193" s="9" t="s">
        <v>213</v>
      </c>
    </row>
    <row r="194" spans="1:6" ht="16.5" customHeight="1" x14ac:dyDescent="0.25">
      <c r="A194" t="s">
        <v>3482</v>
      </c>
      <c r="B194" s="9" t="str">
        <f t="shared" ref="B194:B242" si="13">SUBSTITUTE(SUBSTITUTE(A194,"\","/"),"D:/gitrep/azure-docs-pr/","")</f>
        <v>articles/virtual-machines/linux/update-infrastructure-redhat.md</v>
      </c>
      <c r="C194" s="9" t="str">
        <f t="shared" si="11"/>
        <v>articles/virtual-machines/linux</v>
      </c>
      <c r="D194" s="9" t="str">
        <f t="shared" ref="D194:D255" si="14">IF(OR(C194="artilces",C194="includes"),C194, TRIM(RIGHT(SUBSTITUTE(C194,"/",REPT(" ",LEN(C194))),LEN(C194))))</f>
        <v>linux</v>
      </c>
      <c r="E194" s="6" t="str">
        <f t="shared" si="12"/>
        <v>update-infrastructure-redhat.md</v>
      </c>
      <c r="F194" s="9" t="s">
        <v>3443</v>
      </c>
    </row>
    <row r="195" spans="1:6" ht="16.5" customHeight="1" x14ac:dyDescent="0.25">
      <c r="A195" t="s">
        <v>3483</v>
      </c>
      <c r="B195" s="9" t="str">
        <f t="shared" si="13"/>
        <v>articles/virtual-machines/linux/vertical-scaling-automation.md</v>
      </c>
      <c r="C195" s="9" t="str">
        <f t="shared" ref="C195:C242" si="15">SUBSTITUTE(B195,"/" &amp; E195,"")</f>
        <v>articles/virtual-machines/linux</v>
      </c>
      <c r="D195" s="9" t="str">
        <f t="shared" si="14"/>
        <v>linux</v>
      </c>
      <c r="E195" s="6" t="str">
        <f t="shared" ref="E195:E242" si="16">TRIM(RIGHT(SUBSTITUTE(B195,"/",REPT(" ",LEN(B195))),LEN(B195)))</f>
        <v>vertical-scaling-automation.md</v>
      </c>
      <c r="F195" s="9" t="s">
        <v>3444</v>
      </c>
    </row>
    <row r="196" spans="1:6" ht="16.5" customHeight="1" x14ac:dyDescent="0.25">
      <c r="A196" t="s">
        <v>3484</v>
      </c>
      <c r="B196" s="9" t="str">
        <f t="shared" si="13"/>
        <v>articles/virtual-machines/linux/vm-usage.md</v>
      </c>
      <c r="C196" s="9" t="str">
        <f t="shared" si="15"/>
        <v>articles/virtual-machines/linux</v>
      </c>
      <c r="D196" s="9" t="str">
        <f t="shared" si="14"/>
        <v>linux</v>
      </c>
      <c r="E196" s="6" t="str">
        <f t="shared" si="16"/>
        <v>vm-usage.md</v>
      </c>
      <c r="F196" s="9" t="s">
        <v>2726</v>
      </c>
    </row>
    <row r="197" spans="1:6" ht="16.5" customHeight="1" x14ac:dyDescent="0.25">
      <c r="A197" t="s">
        <v>3689</v>
      </c>
      <c r="B197" s="9" t="str">
        <f t="shared" si="13"/>
        <v>articles/virtual-machines/troubleshooting/how-to-use-perfInsights.md</v>
      </c>
      <c r="C197" s="9" t="str">
        <f t="shared" si="15"/>
        <v>articles/virtual-machines/troubleshooting</v>
      </c>
      <c r="D197" s="9" t="str">
        <f t="shared" si="14"/>
        <v>troubleshooting</v>
      </c>
      <c r="E197" s="6" t="str">
        <f t="shared" si="16"/>
        <v>how-to-use-perfInsights.md</v>
      </c>
      <c r="F197" s="9" t="s">
        <v>2725</v>
      </c>
    </row>
    <row r="198" spans="1:6" ht="16.5" customHeight="1" x14ac:dyDescent="0.25">
      <c r="A198" t="s">
        <v>3690</v>
      </c>
      <c r="B198" s="9" t="str">
        <f t="shared" si="13"/>
        <v>articles/virtual-machines/troubleshooting/performance-diagnostics.md</v>
      </c>
      <c r="C198" s="9" t="str">
        <f t="shared" si="15"/>
        <v>articles/virtual-machines/troubleshooting</v>
      </c>
      <c r="D198" s="9" t="str">
        <f t="shared" si="14"/>
        <v>troubleshooting</v>
      </c>
      <c r="E198" s="6" t="str">
        <f t="shared" si="16"/>
        <v>performance-diagnostics.md</v>
      </c>
      <c r="F198" s="9" t="s">
        <v>2923</v>
      </c>
    </row>
    <row r="199" spans="1:6" ht="16.5" customHeight="1" x14ac:dyDescent="0.25">
      <c r="A199" t="s">
        <v>3691</v>
      </c>
      <c r="B199" s="9" t="str">
        <f t="shared" si="13"/>
        <v>articles/virtual-machines/troubleshooting/performance-diagnostics-vm-extension.md</v>
      </c>
      <c r="C199" s="9" t="str">
        <f t="shared" si="15"/>
        <v>articles/virtual-machines/troubleshooting</v>
      </c>
      <c r="D199" s="9" t="str">
        <f t="shared" si="14"/>
        <v>troubleshooting</v>
      </c>
      <c r="E199" s="6" t="str">
        <f t="shared" si="16"/>
        <v>performance-diagnostics-vm-extension.md</v>
      </c>
      <c r="F199" s="9" t="s">
        <v>2725</v>
      </c>
    </row>
    <row r="200" spans="1:6" ht="16.5" customHeight="1" x14ac:dyDescent="0.25">
      <c r="A200" t="s">
        <v>3486</v>
      </c>
      <c r="B200" s="9" t="str">
        <f t="shared" si="13"/>
        <v>articles/virtual-machines/troubleshooting/serial-console-grub-single-user-mode.md</v>
      </c>
      <c r="C200" s="9" t="str">
        <f t="shared" si="15"/>
        <v>articles/virtual-machines/troubleshooting</v>
      </c>
      <c r="D200" s="9" t="str">
        <f t="shared" si="14"/>
        <v>troubleshooting</v>
      </c>
      <c r="E200" s="6" t="str">
        <f t="shared" si="16"/>
        <v>serial-console-grub-single-user-mode.md</v>
      </c>
      <c r="F200" s="9" t="s">
        <v>3137</v>
      </c>
    </row>
    <row r="201" spans="1:6" ht="16.5" customHeight="1" x14ac:dyDescent="0.25">
      <c r="A201" t="s">
        <v>3487</v>
      </c>
      <c r="B201" s="9" t="str">
        <f t="shared" si="13"/>
        <v>articles/virtual-machines/troubleshooting/serial-console-linux.md</v>
      </c>
      <c r="C201" s="9" t="str">
        <f t="shared" si="15"/>
        <v>articles/virtual-machines/troubleshooting</v>
      </c>
      <c r="D201" s="9" t="str">
        <f t="shared" si="14"/>
        <v>troubleshooting</v>
      </c>
      <c r="E201" s="6" t="str">
        <f t="shared" si="16"/>
        <v>serial-console-linux.md</v>
      </c>
      <c r="F201" s="9" t="s">
        <v>3445</v>
      </c>
    </row>
    <row r="202" spans="1:6" ht="16.5" customHeight="1" x14ac:dyDescent="0.25">
      <c r="A202" t="s">
        <v>3488</v>
      </c>
      <c r="B202" s="9" t="str">
        <f t="shared" si="13"/>
        <v>articles/virtual-machines/troubleshooting/serial-console-nmi-sysrq.md</v>
      </c>
      <c r="C202" s="9" t="str">
        <f t="shared" si="15"/>
        <v>articles/virtual-machines/troubleshooting</v>
      </c>
      <c r="D202" s="9" t="str">
        <f t="shared" si="14"/>
        <v>troubleshooting</v>
      </c>
      <c r="E202" s="6" t="str">
        <f t="shared" si="16"/>
        <v>serial-console-nmi-sysrq.md</v>
      </c>
      <c r="F202" s="9" t="s">
        <v>3137</v>
      </c>
    </row>
    <row r="203" spans="1:6" ht="16.5" customHeight="1" x14ac:dyDescent="0.25">
      <c r="A203" t="s">
        <v>3489</v>
      </c>
      <c r="B203" s="9" t="str">
        <f t="shared" si="13"/>
        <v>articles/virtual-machines/troubleshooting/serial-console-windows.md</v>
      </c>
      <c r="C203" s="9" t="str">
        <f t="shared" si="15"/>
        <v>articles/virtual-machines/troubleshooting</v>
      </c>
      <c r="D203" s="9" t="str">
        <f t="shared" si="14"/>
        <v>troubleshooting</v>
      </c>
      <c r="E203" s="6" t="str">
        <f t="shared" si="16"/>
        <v>serial-console-windows.md</v>
      </c>
      <c r="F203" s="9" t="s">
        <v>3445</v>
      </c>
    </row>
    <row r="204" spans="1:6" ht="16.5" customHeight="1" x14ac:dyDescent="0.25">
      <c r="A204" t="s">
        <v>3490</v>
      </c>
      <c r="B204" s="9" t="str">
        <f t="shared" si="13"/>
        <v>articles/virtual-machines/windows/sql/virtual-machines-windows-portal-sql-alwayson-availability-groups.md</v>
      </c>
      <c r="C204" s="9" t="str">
        <f t="shared" si="15"/>
        <v>articles/virtual-machines/windows/sql</v>
      </c>
      <c r="D204" s="9" t="str">
        <f t="shared" si="14"/>
        <v>sql</v>
      </c>
      <c r="E204" s="6" t="str">
        <f t="shared" si="16"/>
        <v>virtual-machines-windows-portal-sql-alwayson-availability-groups.md</v>
      </c>
      <c r="F204" s="9" t="s">
        <v>3446</v>
      </c>
    </row>
    <row r="205" spans="1:6" ht="16.5" customHeight="1" x14ac:dyDescent="0.25">
      <c r="A205" t="s">
        <v>3491</v>
      </c>
      <c r="B205" s="9" t="str">
        <f t="shared" si="13"/>
        <v>articles/virtual-machines/windows/sql/virtual-machines-windows-sql-ahb.md</v>
      </c>
      <c r="C205" s="9" t="str">
        <f t="shared" si="15"/>
        <v>articles/virtual-machines/windows/sql</v>
      </c>
      <c r="D205" s="9" t="str">
        <f t="shared" si="14"/>
        <v>sql</v>
      </c>
      <c r="E205" s="6" t="str">
        <f t="shared" si="16"/>
        <v>virtual-machines-windows-sql-ahb.md</v>
      </c>
      <c r="F205" s="9" t="s">
        <v>3133</v>
      </c>
    </row>
    <row r="206" spans="1:6" ht="16.5" customHeight="1" x14ac:dyDescent="0.25">
      <c r="A206" t="s">
        <v>3493</v>
      </c>
      <c r="B206" s="9" t="str">
        <f t="shared" si="13"/>
        <v>articles/virtual-machines/windows/sql/virtual-machines-windows-sql-availability-group-quickstart-template.md</v>
      </c>
      <c r="C206" s="9" t="str">
        <f t="shared" si="15"/>
        <v>articles/virtual-machines/windows/sql</v>
      </c>
      <c r="D206" s="9" t="str">
        <f t="shared" si="14"/>
        <v>sql</v>
      </c>
      <c r="E206" s="6" t="str">
        <f t="shared" si="16"/>
        <v>virtual-machines-windows-sql-availability-group-quickstart-template.md</v>
      </c>
      <c r="F206" s="9" t="s">
        <v>3139</v>
      </c>
    </row>
    <row r="207" spans="1:6" ht="16.5" customHeight="1" x14ac:dyDescent="0.25">
      <c r="A207" t="s">
        <v>3498</v>
      </c>
      <c r="B207" s="9" t="str">
        <f t="shared" si="13"/>
        <v>articles/virtual-machines/windows/sql/virtual-machines-windows-sql-server-iaas-release-notes.md</v>
      </c>
      <c r="C207" s="9" t="str">
        <f t="shared" si="15"/>
        <v>articles/virtual-machines/windows/sql</v>
      </c>
      <c r="D207" s="9" t="str">
        <f t="shared" si="14"/>
        <v>sql</v>
      </c>
      <c r="E207" s="6" t="str">
        <f t="shared" si="16"/>
        <v>virtual-machines-windows-sql-server-iaas-release-notes.md</v>
      </c>
      <c r="F207" s="9" t="s">
        <v>3139</v>
      </c>
    </row>
    <row r="208" spans="1:6" ht="16.5" customHeight="1" x14ac:dyDescent="0.25">
      <c r="A208" t="s">
        <v>3499</v>
      </c>
      <c r="B208" s="9" t="str">
        <f t="shared" si="13"/>
        <v>articles/virtual-machines/windows/client-images.md</v>
      </c>
      <c r="C208" s="9" t="str">
        <f t="shared" si="15"/>
        <v>articles/virtual-machines/windows</v>
      </c>
      <c r="D208" s="9" t="str">
        <f t="shared" si="14"/>
        <v>windows</v>
      </c>
      <c r="E208" s="6" t="str">
        <f t="shared" si="16"/>
        <v>client-images.md</v>
      </c>
      <c r="F208" s="9" t="s">
        <v>2928</v>
      </c>
    </row>
    <row r="209" spans="1:6" ht="16.5" customHeight="1" x14ac:dyDescent="0.25">
      <c r="A209" t="s">
        <v>3501</v>
      </c>
      <c r="B209" s="9" t="str">
        <f t="shared" si="13"/>
        <v>articles/virtual-machines/windows/create-portal-availability-zone.md</v>
      </c>
      <c r="C209" s="9" t="str">
        <f t="shared" si="15"/>
        <v>articles/virtual-machines/windows</v>
      </c>
      <c r="D209" s="9" t="str">
        <f t="shared" si="14"/>
        <v>windows</v>
      </c>
      <c r="E209" s="6" t="str">
        <f t="shared" si="16"/>
        <v>create-portal-availability-zone.md</v>
      </c>
      <c r="F209" s="9" t="s">
        <v>2720</v>
      </c>
    </row>
    <row r="210" spans="1:6" ht="16.5" customHeight="1" x14ac:dyDescent="0.25">
      <c r="A210" t="s">
        <v>3502</v>
      </c>
      <c r="B210" s="9" t="str">
        <f t="shared" si="13"/>
        <v>articles/virtual-machines/windows/create-powershell-availability-zone.md</v>
      </c>
      <c r="C210" s="9" t="str">
        <f t="shared" si="15"/>
        <v>articles/virtual-machines/windows</v>
      </c>
      <c r="D210" s="9" t="str">
        <f t="shared" si="14"/>
        <v>windows</v>
      </c>
      <c r="E210" s="6" t="str">
        <f t="shared" si="16"/>
        <v>create-powershell-availability-zone.md</v>
      </c>
      <c r="F210" s="9" t="s">
        <v>214</v>
      </c>
    </row>
    <row r="211" spans="1:6" ht="16.5" customHeight="1" x14ac:dyDescent="0.25">
      <c r="A211" t="s">
        <v>3692</v>
      </c>
      <c r="B211" s="9" t="str">
        <f t="shared" si="13"/>
        <v>articles/virtual-machines/windows/disks-enable-ultra-ssd.md</v>
      </c>
      <c r="C211" s="9" t="str">
        <f t="shared" si="15"/>
        <v>articles/virtual-machines/windows</v>
      </c>
      <c r="D211" s="9" t="str">
        <f t="shared" si="14"/>
        <v>windows</v>
      </c>
      <c r="E211" s="6" t="str">
        <f t="shared" si="16"/>
        <v>disks-enable-ultra-ssd.md</v>
      </c>
      <c r="F211" s="9" t="s">
        <v>3132</v>
      </c>
    </row>
    <row r="212" spans="1:6" ht="16.5" customHeight="1" x14ac:dyDescent="0.25">
      <c r="A212" t="s">
        <v>3503</v>
      </c>
      <c r="B212" s="9" t="str">
        <f t="shared" si="13"/>
        <v>articles/virtual-machines/windows/image-builder.md</v>
      </c>
      <c r="C212" s="9" t="str">
        <f t="shared" si="15"/>
        <v>articles/virtual-machines/windows</v>
      </c>
      <c r="D212" s="9" t="str">
        <f t="shared" si="14"/>
        <v>windows</v>
      </c>
      <c r="E212" s="6" t="str">
        <f t="shared" si="16"/>
        <v>image-builder.md</v>
      </c>
      <c r="F212" s="9" t="s">
        <v>3439</v>
      </c>
    </row>
    <row r="213" spans="1:6" ht="16.5" customHeight="1" x14ac:dyDescent="0.25">
      <c r="A213" t="s">
        <v>3504</v>
      </c>
      <c r="B213" s="9" t="str">
        <f t="shared" si="13"/>
        <v>articles/virtual-machines/windows/image-builder-gallery.md</v>
      </c>
      <c r="C213" s="9" t="str">
        <f t="shared" si="15"/>
        <v>articles/virtual-machines/windows</v>
      </c>
      <c r="D213" s="9" t="str">
        <f t="shared" si="14"/>
        <v>windows</v>
      </c>
      <c r="E213" s="6" t="str">
        <f t="shared" si="16"/>
        <v>image-builder-gallery.md</v>
      </c>
      <c r="F213" s="9" t="s">
        <v>3440</v>
      </c>
    </row>
    <row r="214" spans="1:6" ht="16.5" customHeight="1" x14ac:dyDescent="0.25">
      <c r="A214" t="s">
        <v>3505</v>
      </c>
      <c r="B214" s="9" t="str">
        <f t="shared" si="13"/>
        <v>articles/virtual-machines/windows/image-builder-gallery-update-image-version.md</v>
      </c>
      <c r="C214" s="9" t="str">
        <f t="shared" si="15"/>
        <v>articles/virtual-machines/windows</v>
      </c>
      <c r="D214" s="9" t="str">
        <f t="shared" si="14"/>
        <v>windows</v>
      </c>
      <c r="E214" s="6" t="str">
        <f t="shared" si="16"/>
        <v>image-builder-gallery-update-image-version.md</v>
      </c>
      <c r="F214" s="9" t="s">
        <v>3440</v>
      </c>
    </row>
    <row r="215" spans="1:6" ht="16.5" customHeight="1" x14ac:dyDescent="0.25">
      <c r="A215" t="s">
        <v>3506</v>
      </c>
      <c r="B215" s="9" t="str">
        <f t="shared" si="13"/>
        <v>articles/virtual-machines/windows/image-builder-overview.md</v>
      </c>
      <c r="C215" s="9" t="str">
        <f t="shared" si="15"/>
        <v>articles/virtual-machines/windows</v>
      </c>
      <c r="D215" s="9" t="str">
        <f t="shared" si="14"/>
        <v>windows</v>
      </c>
      <c r="E215" s="6" t="str">
        <f t="shared" si="16"/>
        <v>image-builder-overview.md</v>
      </c>
      <c r="F215" s="9" t="s">
        <v>3440</v>
      </c>
    </row>
    <row r="216" spans="1:6" ht="16.5" customHeight="1" x14ac:dyDescent="0.25">
      <c r="A216" t="s">
        <v>3507</v>
      </c>
      <c r="B216" s="9" t="str">
        <f t="shared" si="13"/>
        <v>articles/virtual-machines/windows/prepay-reserved-vm-instances.md</v>
      </c>
      <c r="C216" s="9" t="str">
        <f t="shared" si="15"/>
        <v>articles/virtual-machines/windows</v>
      </c>
      <c r="D216" s="9" t="str">
        <f t="shared" si="14"/>
        <v>windows</v>
      </c>
      <c r="E216" s="6" t="str">
        <f t="shared" si="16"/>
        <v>prepay-reserved-vm-instances.md</v>
      </c>
      <c r="F216" s="9" t="s">
        <v>188</v>
      </c>
    </row>
    <row r="217" spans="1:6" ht="16.5" customHeight="1" x14ac:dyDescent="0.25">
      <c r="A217" t="s">
        <v>3693</v>
      </c>
      <c r="B217" s="9" t="str">
        <f t="shared" si="13"/>
        <v>articles/virtual-machines/windows/reserved-vm-instance-size-flexibility.md</v>
      </c>
      <c r="C217" s="9" t="str">
        <f t="shared" si="15"/>
        <v>articles/virtual-machines/windows</v>
      </c>
      <c r="D217" s="9" t="str">
        <f t="shared" si="14"/>
        <v>windows</v>
      </c>
      <c r="E217" s="6" t="str">
        <f t="shared" si="16"/>
        <v>reserved-vm-instance-size-flexibility.md</v>
      </c>
      <c r="F217" s="9" t="s">
        <v>2924</v>
      </c>
    </row>
    <row r="218" spans="1:6" ht="16.5" customHeight="1" x14ac:dyDescent="0.25">
      <c r="A218" t="s">
        <v>3509</v>
      </c>
      <c r="B218" s="9" t="str">
        <f t="shared" si="13"/>
        <v>articles/virtual-machines/windows/shared-images-portal.md</v>
      </c>
      <c r="C218" s="9" t="str">
        <f t="shared" si="15"/>
        <v>articles/virtual-machines/windows</v>
      </c>
      <c r="D218" s="9" t="str">
        <f t="shared" si="14"/>
        <v>windows</v>
      </c>
      <c r="E218" s="6" t="str">
        <f t="shared" si="16"/>
        <v>shared-images-portal.md</v>
      </c>
      <c r="F218" s="9" t="s">
        <v>3442</v>
      </c>
    </row>
    <row r="219" spans="1:6" ht="16.5" customHeight="1" x14ac:dyDescent="0.25">
      <c r="A219" t="s">
        <v>3510</v>
      </c>
      <c r="B219" s="9" t="str">
        <f t="shared" si="13"/>
        <v>articles/virtual-machines/windows/sizes-hpc.md</v>
      </c>
      <c r="C219" s="9" t="str">
        <f t="shared" si="15"/>
        <v>articles/virtual-machines/windows</v>
      </c>
      <c r="D219" s="9" t="str">
        <f t="shared" si="14"/>
        <v>windows</v>
      </c>
      <c r="E219" s="6" t="str">
        <f t="shared" si="16"/>
        <v>sizes-hpc.md</v>
      </c>
      <c r="F219" s="9" t="s">
        <v>2724</v>
      </c>
    </row>
    <row r="220" spans="1:6" ht="16.5" customHeight="1" x14ac:dyDescent="0.25">
      <c r="A220" t="s">
        <v>3511</v>
      </c>
      <c r="B220" s="9" t="str">
        <f t="shared" si="13"/>
        <v>articles/virtual-machines/windows/sizes-storage.md</v>
      </c>
      <c r="C220" s="9" t="str">
        <f t="shared" si="15"/>
        <v>articles/virtual-machines/windows</v>
      </c>
      <c r="D220" s="9" t="str">
        <f t="shared" si="14"/>
        <v>windows</v>
      </c>
      <c r="E220" s="6" t="str">
        <f t="shared" si="16"/>
        <v>sizes-storage.md</v>
      </c>
      <c r="F220" s="9" t="s">
        <v>213</v>
      </c>
    </row>
    <row r="221" spans="1:6" ht="16.5" customHeight="1" x14ac:dyDescent="0.25">
      <c r="A221" t="s">
        <v>3513</v>
      </c>
      <c r="B221" s="9" t="str">
        <f t="shared" si="13"/>
        <v>articles/virtual-machines/windows/tutorial-azure-security.md</v>
      </c>
      <c r="C221" s="9" t="str">
        <f t="shared" si="15"/>
        <v>articles/virtual-machines/windows</v>
      </c>
      <c r="D221" s="9" t="str">
        <f t="shared" si="14"/>
        <v>windows</v>
      </c>
      <c r="E221" s="6" t="str">
        <f t="shared" si="16"/>
        <v>tutorial-azure-security.md</v>
      </c>
      <c r="F221" s="9" t="s">
        <v>556</v>
      </c>
    </row>
    <row r="222" spans="1:6" ht="16.5" customHeight="1" x14ac:dyDescent="0.25">
      <c r="A222" t="s">
        <v>3514</v>
      </c>
      <c r="B222" s="9" t="str">
        <f t="shared" si="13"/>
        <v>articles/virtual-machines/windows/vertical-scaling-automation.md</v>
      </c>
      <c r="C222" s="9" t="str">
        <f t="shared" si="15"/>
        <v>articles/virtual-machines/windows</v>
      </c>
      <c r="D222" s="9" t="str">
        <f t="shared" si="14"/>
        <v>windows</v>
      </c>
      <c r="E222" s="6" t="str">
        <f t="shared" si="16"/>
        <v>vertical-scaling-automation.md</v>
      </c>
      <c r="F222" s="9" t="s">
        <v>3444</v>
      </c>
    </row>
    <row r="223" spans="1:6" ht="16.5" customHeight="1" x14ac:dyDescent="0.25">
      <c r="A223" t="s">
        <v>3515</v>
      </c>
      <c r="B223" s="9" t="str">
        <f t="shared" si="13"/>
        <v>articles/virtual-machines/windows/vm-usage.md</v>
      </c>
      <c r="C223" s="9" t="str">
        <f t="shared" si="15"/>
        <v>articles/virtual-machines/windows</v>
      </c>
      <c r="D223" s="9" t="str">
        <f t="shared" si="14"/>
        <v>windows</v>
      </c>
      <c r="E223" s="6" t="str">
        <f t="shared" si="16"/>
        <v>vm-usage.md</v>
      </c>
      <c r="F223" s="9" t="s">
        <v>2726</v>
      </c>
    </row>
    <row r="224" spans="1:6" ht="16.5" customHeight="1" x14ac:dyDescent="0.25">
      <c r="A224" t="s">
        <v>3516</v>
      </c>
      <c r="B224" s="9" t="str">
        <f t="shared" si="13"/>
        <v>articles/virtual-machines/windows/windows-desktop-multitenant-hosting-deployment.md</v>
      </c>
      <c r="C224" s="9" t="str">
        <f t="shared" si="15"/>
        <v>articles/virtual-machines/windows</v>
      </c>
      <c r="D224" s="9" t="str">
        <f t="shared" si="14"/>
        <v>windows</v>
      </c>
      <c r="E224" s="6" t="str">
        <f t="shared" si="16"/>
        <v>windows-desktop-multitenant-hosting-deployment.md</v>
      </c>
      <c r="F224" s="9" t="s">
        <v>3526</v>
      </c>
    </row>
    <row r="225" spans="1:6" ht="16.5" customHeight="1" x14ac:dyDescent="0.25">
      <c r="A225" t="s">
        <v>3453</v>
      </c>
      <c r="B225" s="9" t="str">
        <f t="shared" si="13"/>
        <v>articles/virtual-machines/extensions/chef.md</v>
      </c>
      <c r="C225" s="9" t="str">
        <f t="shared" si="15"/>
        <v>articles/virtual-machines/extensions</v>
      </c>
      <c r="D225" s="9" t="str">
        <f t="shared" si="14"/>
        <v>extensions</v>
      </c>
      <c r="E225" s="6" t="str">
        <f t="shared" si="16"/>
        <v>chef.md</v>
      </c>
      <c r="F225" s="9" t="s">
        <v>3527</v>
      </c>
    </row>
    <row r="226" spans="1:6" ht="16.5" customHeight="1" x14ac:dyDescent="0.25">
      <c r="A226" t="s">
        <v>3458</v>
      </c>
      <c r="B226" s="9" t="str">
        <f t="shared" si="13"/>
        <v>articles/virtual-machines/linux/co-location.md</v>
      </c>
      <c r="C226" s="9" t="str">
        <f t="shared" si="15"/>
        <v>articles/virtual-machines/linux</v>
      </c>
      <c r="D226" s="9" t="str">
        <f t="shared" si="14"/>
        <v>linux</v>
      </c>
      <c r="E226" s="6" t="str">
        <f t="shared" si="16"/>
        <v>co-location.md</v>
      </c>
      <c r="F226" s="9" t="s">
        <v>3528</v>
      </c>
    </row>
    <row r="227" spans="1:6" ht="16.5" customHeight="1" x14ac:dyDescent="0.25">
      <c r="A227" t="s">
        <v>3474</v>
      </c>
      <c r="B227" s="9" t="str">
        <f t="shared" si="13"/>
        <v>articles/virtual-machines/linux/proximity-placement-groups.md</v>
      </c>
      <c r="C227" s="9" t="str">
        <f t="shared" si="15"/>
        <v>articles/virtual-machines/linux</v>
      </c>
      <c r="D227" s="9" t="str">
        <f t="shared" si="14"/>
        <v>linux</v>
      </c>
      <c r="E227" s="6" t="str">
        <f t="shared" si="16"/>
        <v>proximity-placement-groups.md</v>
      </c>
      <c r="F227" s="9" t="s">
        <v>3528</v>
      </c>
    </row>
    <row r="228" spans="1:6" ht="16.5" customHeight="1" x14ac:dyDescent="0.25">
      <c r="A228" t="s">
        <v>3460</v>
      </c>
      <c r="B228" s="9" t="str">
        <f t="shared" si="13"/>
        <v>articles/virtual-machines/linux/deploy-ibm-db2-purescale-azure.md</v>
      </c>
      <c r="C228" s="9" t="str">
        <f t="shared" si="15"/>
        <v>articles/virtual-machines/linux</v>
      </c>
      <c r="D228" s="9" t="str">
        <f t="shared" si="14"/>
        <v>linux</v>
      </c>
      <c r="E228" s="6" t="str">
        <f t="shared" si="16"/>
        <v>deploy-ibm-db2-purescale-azure.md</v>
      </c>
      <c r="F228" s="9" t="s">
        <v>3529</v>
      </c>
    </row>
    <row r="229" spans="1:6" ht="16.5" customHeight="1" x14ac:dyDescent="0.25">
      <c r="A229" t="s">
        <v>3462</v>
      </c>
      <c r="B229" s="9" t="str">
        <f t="shared" si="13"/>
        <v>articles/virtual-machines/linux/ibm-db2-purescale-azure.md</v>
      </c>
      <c r="C229" s="9" t="str">
        <f t="shared" si="15"/>
        <v>articles/virtual-machines/linux</v>
      </c>
      <c r="D229" s="9" t="str">
        <f t="shared" si="14"/>
        <v>linux</v>
      </c>
      <c r="E229" s="6" t="str">
        <f t="shared" si="16"/>
        <v>ibm-db2-purescale-azure.md</v>
      </c>
      <c r="F229" s="9" t="s">
        <v>3529</v>
      </c>
    </row>
    <row r="230" spans="1:6" ht="16.5" customHeight="1" x14ac:dyDescent="0.25">
      <c r="A230" t="s">
        <v>3481</v>
      </c>
      <c r="B230" s="9" t="str">
        <f t="shared" si="13"/>
        <v>articles/virtual-machines/linux/storage-performance.md</v>
      </c>
      <c r="C230" s="9" t="str">
        <f t="shared" si="15"/>
        <v>articles/virtual-machines/linux</v>
      </c>
      <c r="D230" s="9" t="str">
        <f t="shared" si="14"/>
        <v>linux</v>
      </c>
      <c r="E230" s="6" t="str">
        <f t="shared" si="16"/>
        <v>storage-performance.md</v>
      </c>
      <c r="F230" s="9" t="s">
        <v>213</v>
      </c>
    </row>
    <row r="231" spans="1:6" ht="16.5" customHeight="1" x14ac:dyDescent="0.25">
      <c r="A231" t="s">
        <v>3512</v>
      </c>
      <c r="B231" s="9" t="str">
        <f t="shared" si="13"/>
        <v>articles/virtual-machines/windows/storage-performance.md</v>
      </c>
      <c r="C231" s="9" t="str">
        <f t="shared" si="15"/>
        <v>articles/virtual-machines/windows</v>
      </c>
      <c r="D231" s="9" t="str">
        <f t="shared" si="14"/>
        <v>windows</v>
      </c>
      <c r="E231" s="6" t="str">
        <f t="shared" si="16"/>
        <v>storage-performance.md</v>
      </c>
      <c r="F231" s="9" t="s">
        <v>213</v>
      </c>
    </row>
    <row r="232" spans="1:6" ht="16.5" customHeight="1" x14ac:dyDescent="0.25">
      <c r="A232" t="s">
        <v>3485</v>
      </c>
      <c r="B232" s="9" t="str">
        <f t="shared" si="13"/>
        <v>articles/virtual-machines/troubleshooting/serial-console-cmd-ps-commands.md</v>
      </c>
      <c r="C232" s="9" t="str">
        <f t="shared" si="15"/>
        <v>articles/virtual-machines/troubleshooting</v>
      </c>
      <c r="D232" s="9" t="str">
        <f t="shared" si="14"/>
        <v>troubleshooting</v>
      </c>
      <c r="E232" s="6" t="str">
        <f t="shared" si="16"/>
        <v>serial-console-cmd-ps-commands.md</v>
      </c>
      <c r="F232" s="9" t="s">
        <v>3137</v>
      </c>
    </row>
    <row r="233" spans="1:6" ht="16.5" customHeight="1" x14ac:dyDescent="0.25">
      <c r="A233" t="s">
        <v>3492</v>
      </c>
      <c r="B233" s="9" t="str">
        <f t="shared" si="13"/>
        <v>articles/virtual-machines/windows/sql/virtual-machines-windows-sql-availability-group-cli.md</v>
      </c>
      <c r="C233" s="9" t="str">
        <f t="shared" si="15"/>
        <v>articles/virtual-machines/windows/sql</v>
      </c>
      <c r="D233" s="9" t="str">
        <f t="shared" si="14"/>
        <v>sql</v>
      </c>
      <c r="E233" s="6" t="str">
        <f t="shared" si="16"/>
        <v>virtual-machines-windows-sql-availability-group-cli.md</v>
      </c>
      <c r="F233" s="9" t="s">
        <v>3139</v>
      </c>
    </row>
    <row r="234" spans="1:6" ht="16.5" customHeight="1" x14ac:dyDescent="0.25">
      <c r="A234" t="s">
        <v>3494</v>
      </c>
      <c r="B234" s="9" t="str">
        <f t="shared" si="13"/>
        <v>articles/virtual-machines/windows/sql/virtual-machines-windows-sql-change-edition.md</v>
      </c>
      <c r="C234" s="9" t="str">
        <f t="shared" si="15"/>
        <v>articles/virtual-machines/windows/sql</v>
      </c>
      <c r="D234" s="9" t="str">
        <f t="shared" si="14"/>
        <v>sql</v>
      </c>
      <c r="E234" s="6" t="str">
        <f t="shared" si="16"/>
        <v>virtual-machines-windows-sql-change-edition.md</v>
      </c>
      <c r="F234" s="9" t="s">
        <v>3530</v>
      </c>
    </row>
    <row r="235" spans="1:6" ht="16.5" customHeight="1" x14ac:dyDescent="0.25">
      <c r="A235" t="s">
        <v>3495</v>
      </c>
      <c r="B235" s="9" t="str">
        <f t="shared" si="13"/>
        <v>articles/virtual-machines/windows/sql/virtual-machines-windows-sql-manage-portal.md</v>
      </c>
      <c r="C235" s="9" t="str">
        <f t="shared" si="15"/>
        <v>articles/virtual-machines/windows/sql</v>
      </c>
      <c r="D235" s="9" t="str">
        <f t="shared" si="14"/>
        <v>sql</v>
      </c>
      <c r="E235" s="6" t="str">
        <f t="shared" si="16"/>
        <v>virtual-machines-windows-sql-manage-portal.md</v>
      </c>
      <c r="F235" s="9" t="s">
        <v>3531</v>
      </c>
    </row>
    <row r="236" spans="1:6" ht="16.5" customHeight="1" x14ac:dyDescent="0.25">
      <c r="A236" t="s">
        <v>3496</v>
      </c>
      <c r="B236" s="9" t="str">
        <f t="shared" si="13"/>
        <v>articles/virtual-machines/windows/sql/virtual-machines-windows-sql-register-with-resource-provider.md</v>
      </c>
      <c r="C236" s="9" t="str">
        <f t="shared" si="15"/>
        <v>articles/virtual-machines/windows/sql</v>
      </c>
      <c r="D236" s="9" t="str">
        <f t="shared" si="14"/>
        <v>sql</v>
      </c>
      <c r="E236" s="6" t="str">
        <f t="shared" si="16"/>
        <v>virtual-machines-windows-sql-register-with-resource-provider.md</v>
      </c>
      <c r="F236" s="9" t="s">
        <v>3531</v>
      </c>
    </row>
    <row r="237" spans="1:6" ht="16.5" customHeight="1" x14ac:dyDescent="0.25">
      <c r="A237" t="s">
        <v>3500</v>
      </c>
      <c r="B237" s="9" t="str">
        <f t="shared" si="13"/>
        <v>articles/virtual-machines/windows/co-location.md</v>
      </c>
      <c r="C237" s="9" t="str">
        <f t="shared" si="15"/>
        <v>articles/virtual-machines/windows</v>
      </c>
      <c r="D237" s="9" t="str">
        <f t="shared" si="14"/>
        <v>windows</v>
      </c>
      <c r="E237" s="6" t="str">
        <f t="shared" si="16"/>
        <v>co-location.md</v>
      </c>
      <c r="F237" s="9" t="s">
        <v>3532</v>
      </c>
    </row>
    <row r="238" spans="1:6" ht="16.5" customHeight="1" x14ac:dyDescent="0.25">
      <c r="A238" t="s">
        <v>3508</v>
      </c>
      <c r="B238" s="9" t="str">
        <f t="shared" si="13"/>
        <v>articles/virtual-machines/windows/proximity-placement-groups.md</v>
      </c>
      <c r="C238" s="9" t="str">
        <f t="shared" si="15"/>
        <v>articles/virtual-machines/windows</v>
      </c>
      <c r="D238" s="9" t="str">
        <f t="shared" si="14"/>
        <v>windows</v>
      </c>
      <c r="E238" s="6" t="str">
        <f t="shared" si="16"/>
        <v>proximity-placement-groups.md</v>
      </c>
      <c r="F238" s="9" t="s">
        <v>3532</v>
      </c>
    </row>
    <row r="239" spans="1:6" ht="16.5" customHeight="1" x14ac:dyDescent="0.25">
      <c r="A239" t="s">
        <v>3517</v>
      </c>
      <c r="B239" s="9" t="str">
        <f>SUBSTITUTE(SUBSTITUTE(A239,"\","/"),"D:/gitrep/azure-docs-pr/","")</f>
        <v>includes/virtual-machines-common-a8-a9-a10-a11-specs.md</v>
      </c>
      <c r="C239" s="9" t="str">
        <f t="shared" si="15"/>
        <v>includes</v>
      </c>
      <c r="D239" s="9" t="str">
        <f t="shared" si="14"/>
        <v>includes</v>
      </c>
      <c r="E239" s="6" t="str">
        <f t="shared" si="16"/>
        <v>virtual-machines-common-a8-a9-a10-a11-specs.md</v>
      </c>
      <c r="F239" s="9" t="s">
        <v>2724</v>
      </c>
    </row>
    <row r="240" spans="1:6" ht="16.5" customHeight="1" x14ac:dyDescent="0.25">
      <c r="A240" t="s">
        <v>3510</v>
      </c>
      <c r="B240" s="9" t="str">
        <f t="shared" si="13"/>
        <v>articles/virtual-machines/windows/sizes-hpc.md</v>
      </c>
      <c r="C240" s="9" t="str">
        <f t="shared" si="15"/>
        <v>articles/virtual-machines/windows</v>
      </c>
      <c r="D240" s="9" t="str">
        <f t="shared" si="14"/>
        <v>windows</v>
      </c>
      <c r="E240" s="6" t="str">
        <f t="shared" si="16"/>
        <v>sizes-hpc.md</v>
      </c>
      <c r="F240" s="9" t="s">
        <v>2724</v>
      </c>
    </row>
    <row r="241" spans="1:6" ht="16.5" customHeight="1" x14ac:dyDescent="0.25">
      <c r="A241" t="s">
        <v>3479</v>
      </c>
      <c r="B241" s="9" t="str">
        <f t="shared" si="13"/>
        <v>articles/virtual-machines/linux/sizes-hpc.md</v>
      </c>
      <c r="C241" s="9" t="str">
        <f t="shared" si="15"/>
        <v>articles/virtual-machines/linux</v>
      </c>
      <c r="D241" s="9" t="str">
        <f t="shared" si="14"/>
        <v>linux</v>
      </c>
      <c r="E241" s="6" t="str">
        <f t="shared" si="16"/>
        <v>sizes-hpc.md</v>
      </c>
      <c r="F241" s="9" t="s">
        <v>2724</v>
      </c>
    </row>
    <row r="242" spans="1:6" ht="16.5" customHeight="1" x14ac:dyDescent="0.25">
      <c r="A242" t="s">
        <v>3518</v>
      </c>
      <c r="B242" s="9" t="str">
        <f t="shared" si="13"/>
        <v>includes/virtual-machines-common-prepay-reserved-vm-instances.md</v>
      </c>
      <c r="C242" s="9" t="str">
        <f t="shared" si="15"/>
        <v>includes</v>
      </c>
      <c r="D242" s="9" t="str">
        <f t="shared" si="14"/>
        <v>includes</v>
      </c>
      <c r="E242" s="6" t="str">
        <f t="shared" si="16"/>
        <v>virtual-machines-common-prepay-reserved-vm-instances.md</v>
      </c>
      <c r="F242" s="9" t="s">
        <v>3694</v>
      </c>
    </row>
    <row r="243" spans="1:6" ht="16.5" customHeight="1" x14ac:dyDescent="0.25">
      <c r="A243" t="s">
        <v>3472</v>
      </c>
      <c r="B243" s="9" t="str">
        <f>SUBSTITUTE(SUBSTITUTE(A243,"\","/"),"D:/gitrep/azure-docs-pr/","")</f>
        <v>articles/virtual-machines/linux/prepay-reserved-vm-instances.md</v>
      </c>
      <c r="C243" s="9" t="str">
        <f>SUBSTITUTE(B243,"/" &amp; E243,"")</f>
        <v>articles/virtual-machines/linux</v>
      </c>
      <c r="D243" s="9" t="str">
        <f t="shared" si="14"/>
        <v>linux</v>
      </c>
      <c r="E243" s="6" t="str">
        <f>TRIM(RIGHT(SUBSTITUTE(B243,"/",REPT(" ",LEN(B243))),LEN(B243)))</f>
        <v>prepay-reserved-vm-instances.md</v>
      </c>
      <c r="F243" s="9" t="s">
        <v>3694</v>
      </c>
    </row>
    <row r="244" spans="1:6" ht="16.5" customHeight="1" x14ac:dyDescent="0.25">
      <c r="A244" t="s">
        <v>3507</v>
      </c>
      <c r="B244" s="9" t="str">
        <f t="shared" ref="B244:B302" si="17">SUBSTITUTE(SUBSTITUTE(A244,"\","/"),"D:/gitrep/azure-docs-pr/","")</f>
        <v>articles/virtual-machines/windows/prepay-reserved-vm-instances.md</v>
      </c>
      <c r="C244" s="9" t="str">
        <f t="shared" ref="C244:C302" si="18">SUBSTITUTE(B244,"/" &amp; E244,"")</f>
        <v>articles/virtual-machines/windows</v>
      </c>
      <c r="D244" s="9" t="str">
        <f t="shared" si="14"/>
        <v>windows</v>
      </c>
      <c r="E244" s="6" t="str">
        <f t="shared" ref="E244:E268" si="19">TRIM(RIGHT(SUBSTITUTE(B244,"/",REPT(" ",LEN(B244))),LEN(B244)))</f>
        <v>prepay-reserved-vm-instances.md</v>
      </c>
      <c r="F244" s="9" t="s">
        <v>3694</v>
      </c>
    </row>
    <row r="245" spans="1:6" ht="16.5" customHeight="1" x14ac:dyDescent="0.25">
      <c r="A245" t="s">
        <v>3478</v>
      </c>
      <c r="B245" s="9" t="str">
        <f t="shared" si="17"/>
        <v>articles/virtual-machines/linux/shared-images-portal.md</v>
      </c>
      <c r="C245" s="9" t="str">
        <f t="shared" si="18"/>
        <v>articles/virtual-machines/linux</v>
      </c>
      <c r="D245" s="9" t="str">
        <f t="shared" si="14"/>
        <v>linux</v>
      </c>
      <c r="E245" s="6" t="str">
        <f t="shared" si="19"/>
        <v>shared-images-portal.md</v>
      </c>
      <c r="F245" s="9" t="s">
        <v>3695</v>
      </c>
    </row>
    <row r="246" spans="1:6" ht="16.5" customHeight="1" x14ac:dyDescent="0.25">
      <c r="A246" t="s">
        <v>3519</v>
      </c>
      <c r="B246" s="9" t="str">
        <f t="shared" si="17"/>
        <v>includes/virtual-machines-common-shared-images-portal.md</v>
      </c>
      <c r="C246" s="9" t="str">
        <f t="shared" si="18"/>
        <v>includes</v>
      </c>
      <c r="D246" s="9" t="str">
        <f t="shared" si="14"/>
        <v>includes</v>
      </c>
      <c r="E246" s="6" t="str">
        <f t="shared" si="19"/>
        <v>virtual-machines-common-shared-images-portal.md</v>
      </c>
      <c r="F246" s="9" t="s">
        <v>3695</v>
      </c>
    </row>
    <row r="247" spans="1:6" ht="16.5" customHeight="1" x14ac:dyDescent="0.25">
      <c r="A247" t="s">
        <v>3509</v>
      </c>
      <c r="B247" s="9" t="str">
        <f t="shared" si="17"/>
        <v>articles/virtual-machines/windows/shared-images-portal.md</v>
      </c>
      <c r="C247" s="9" t="str">
        <f t="shared" si="18"/>
        <v>articles/virtual-machines/windows</v>
      </c>
      <c r="D247" s="9" t="str">
        <f t="shared" si="14"/>
        <v>windows</v>
      </c>
      <c r="E247" s="6" t="str">
        <f t="shared" si="19"/>
        <v>shared-images-portal.md</v>
      </c>
      <c r="F247" s="9" t="s">
        <v>3695</v>
      </c>
    </row>
    <row r="248" spans="1:6" ht="16.5" customHeight="1" x14ac:dyDescent="0.25">
      <c r="A248" t="s">
        <v>3520</v>
      </c>
      <c r="B248" s="9" t="str">
        <f t="shared" si="17"/>
        <v>includes/virtual-machines-common-sizes-hpc.md</v>
      </c>
      <c r="C248" s="9" t="str">
        <f t="shared" si="18"/>
        <v>includes</v>
      </c>
      <c r="D248" s="9" t="str">
        <f t="shared" si="14"/>
        <v>includes</v>
      </c>
      <c r="E248" s="6" t="str">
        <f t="shared" si="19"/>
        <v>virtual-machines-common-sizes-hpc.md</v>
      </c>
      <c r="F248" s="9" t="s">
        <v>2724</v>
      </c>
    </row>
    <row r="249" spans="1:6" ht="16.5" customHeight="1" x14ac:dyDescent="0.25">
      <c r="A249" t="s">
        <v>3521</v>
      </c>
      <c r="B249" s="9" t="str">
        <f t="shared" si="17"/>
        <v>includes/virtual-machines-common-sizes-storage.md</v>
      </c>
      <c r="C249" s="9" t="str">
        <f t="shared" si="18"/>
        <v>includes</v>
      </c>
      <c r="D249" s="9" t="str">
        <f t="shared" si="14"/>
        <v>includes</v>
      </c>
      <c r="E249" s="6" t="str">
        <f t="shared" si="19"/>
        <v>virtual-machines-common-sizes-storage.md</v>
      </c>
      <c r="F249" s="9" t="s">
        <v>213</v>
      </c>
    </row>
    <row r="250" spans="1:6" ht="16.5" customHeight="1" x14ac:dyDescent="0.25">
      <c r="A250" t="s">
        <v>3522</v>
      </c>
      <c r="B250" s="9" t="str">
        <f t="shared" si="17"/>
        <v>includes/virtual-machines-disks-getting-started-ultra-ssd.md</v>
      </c>
      <c r="C250" s="9" t="str">
        <f t="shared" si="18"/>
        <v>includes</v>
      </c>
      <c r="D250" s="9" t="str">
        <f t="shared" si="14"/>
        <v>includes</v>
      </c>
      <c r="E250" s="6" t="str">
        <f t="shared" si="19"/>
        <v>virtual-machines-disks-getting-started-ultra-ssd.md</v>
      </c>
      <c r="F250" s="9" t="s">
        <v>3696</v>
      </c>
    </row>
    <row r="251" spans="1:6" ht="16.5" customHeight="1" x14ac:dyDescent="0.25">
      <c r="A251" t="s">
        <v>3523</v>
      </c>
      <c r="B251" s="9" t="str">
        <f t="shared" si="17"/>
        <v>includes/virtual-machines-image-builder-overview.md</v>
      </c>
      <c r="C251" s="9" t="str">
        <f t="shared" si="18"/>
        <v>includes</v>
      </c>
      <c r="D251" s="9" t="str">
        <f t="shared" si="14"/>
        <v>includes</v>
      </c>
      <c r="E251" s="6" t="str">
        <f t="shared" si="19"/>
        <v>virtual-machines-image-builder-overview.md</v>
      </c>
      <c r="F251" s="9" t="s">
        <v>3697</v>
      </c>
    </row>
    <row r="252" spans="1:6" ht="16.5" customHeight="1" x14ac:dyDescent="0.25">
      <c r="A252" t="s">
        <v>3524</v>
      </c>
      <c r="B252" s="9" t="str">
        <f t="shared" si="17"/>
        <v>includes/windows-virtual-machines-sql-new-resource.md</v>
      </c>
      <c r="C252" s="9" t="str">
        <f t="shared" si="18"/>
        <v>includes</v>
      </c>
      <c r="D252" s="9" t="str">
        <f t="shared" si="14"/>
        <v>includes</v>
      </c>
      <c r="E252" s="6" t="str">
        <f t="shared" si="19"/>
        <v>windows-virtual-machines-sql-new-resource.md</v>
      </c>
      <c r="F252" s="9" t="s">
        <v>3133</v>
      </c>
    </row>
    <row r="253" spans="1:6" ht="16.5" customHeight="1" x14ac:dyDescent="0.25">
      <c r="A253" t="s">
        <v>3715</v>
      </c>
      <c r="B253" s="9" t="str">
        <f t="shared" si="17"/>
        <v>virtual-machines/linux/login-using-aad</v>
      </c>
      <c r="C253" s="9" t="str">
        <f t="shared" si="18"/>
        <v>virtual-machines/linux</v>
      </c>
      <c r="D253" s="9" t="str">
        <f t="shared" si="14"/>
        <v>linux</v>
      </c>
      <c r="E253" s="6" t="str">
        <f t="shared" si="19"/>
        <v>login-using-aad</v>
      </c>
      <c r="F253" s="9" t="s">
        <v>3698</v>
      </c>
    </row>
    <row r="254" spans="1:6" ht="16.5" customHeight="1" x14ac:dyDescent="0.25">
      <c r="A254" t="s">
        <v>3716</v>
      </c>
      <c r="B254" s="9" t="str">
        <f t="shared" si="17"/>
        <v>articles/aks/availability-zones.md</v>
      </c>
      <c r="C254" s="9" t="str">
        <f t="shared" si="18"/>
        <v>articles/aks</v>
      </c>
      <c r="D254" s="9" t="str">
        <f t="shared" si="14"/>
        <v>aks</v>
      </c>
      <c r="E254" s="6" t="str">
        <f t="shared" si="19"/>
        <v>availability-zones.md</v>
      </c>
      <c r="F254" s="9" t="s">
        <v>3750</v>
      </c>
    </row>
    <row r="255" spans="1:6" ht="16.5" customHeight="1" x14ac:dyDescent="0.25">
      <c r="A255" t="s">
        <v>3717</v>
      </c>
      <c r="B255" s="9" t="str">
        <f t="shared" si="17"/>
        <v>articles/aks/deployment-center-launcher.md</v>
      </c>
      <c r="C255" s="9" t="str">
        <f t="shared" si="18"/>
        <v>articles/aks</v>
      </c>
      <c r="D255" s="9" t="str">
        <f t="shared" si="14"/>
        <v>aks</v>
      </c>
      <c r="E255" s="6" t="str">
        <f t="shared" si="19"/>
        <v>deployment-center-launcher.md</v>
      </c>
      <c r="F255" s="9" t="s">
        <v>3751</v>
      </c>
    </row>
    <row r="256" spans="1:6" ht="16.5" customHeight="1" x14ac:dyDescent="0.25">
      <c r="A256" t="s">
        <v>3718</v>
      </c>
      <c r="B256" s="9" t="str">
        <f t="shared" si="17"/>
        <v>articles/container-registry/container-registry-firewall-access-rules.md</v>
      </c>
      <c r="C256" s="9" t="str">
        <f t="shared" si="18"/>
        <v>articles/container-registry</v>
      </c>
      <c r="D256" s="9" t="str">
        <f t="shared" ref="D256:D316" si="20">IF(OR(C256="artilces",C256="includes"),C256, TRIM(RIGHT(SUBSTITUTE(C256,"/",REPT(" ",LEN(C256))),LEN(C256))))</f>
        <v>container-registry</v>
      </c>
      <c r="E256" s="6" t="str">
        <f t="shared" si="19"/>
        <v>container-registry-firewall-access-rules.md</v>
      </c>
      <c r="F256" s="9" t="s">
        <v>3752</v>
      </c>
    </row>
    <row r="257" spans="1:6" ht="16.5" customHeight="1" x14ac:dyDescent="0.25">
      <c r="A257" t="s">
        <v>3719</v>
      </c>
      <c r="B257" s="9" t="str">
        <f t="shared" si="17"/>
        <v>articles/container-registry/container-registry-tasks-pack-build.md</v>
      </c>
      <c r="C257" s="9" t="str">
        <f t="shared" si="18"/>
        <v>articles/container-registry</v>
      </c>
      <c r="D257" s="9" t="str">
        <f t="shared" si="20"/>
        <v>container-registry</v>
      </c>
      <c r="E257" s="6" t="str">
        <f t="shared" si="19"/>
        <v>container-registry-tasks-pack-build.md</v>
      </c>
      <c r="F257" s="9"/>
    </row>
    <row r="258" spans="1:6" ht="16.5" customHeight="1" x14ac:dyDescent="0.25">
      <c r="A258" t="s">
        <v>3720</v>
      </c>
      <c r="B258" s="9" t="str">
        <f t="shared" si="17"/>
        <v>articles/site-recovery/move-vaults-across-regions.md</v>
      </c>
      <c r="C258" s="9" t="str">
        <f t="shared" si="18"/>
        <v>articles/site-recovery</v>
      </c>
      <c r="D258" s="9" t="str">
        <f t="shared" si="20"/>
        <v>site-recovery</v>
      </c>
      <c r="E258" s="6" t="str">
        <f t="shared" si="19"/>
        <v>move-vaults-across-regions.md</v>
      </c>
      <c r="F258" s="9" t="s">
        <v>3753</v>
      </c>
    </row>
    <row r="259" spans="1:6" ht="16.5" customHeight="1" x14ac:dyDescent="0.25">
      <c r="A259" t="s">
        <v>3721</v>
      </c>
      <c r="B259" s="9" t="str">
        <f t="shared" si="17"/>
        <v>articles/container-registry/container-registry-auto-purge.md</v>
      </c>
      <c r="C259" s="9" t="str">
        <f t="shared" si="18"/>
        <v>articles/container-registry</v>
      </c>
      <c r="D259" s="9" t="str">
        <f t="shared" si="20"/>
        <v>container-registry</v>
      </c>
      <c r="E259" s="6" t="str">
        <f t="shared" si="19"/>
        <v>container-registry-auto-purge.md</v>
      </c>
      <c r="F259" s="9" t="s">
        <v>3754</v>
      </c>
    </row>
    <row r="260" spans="1:6" ht="16.5" customHeight="1" x14ac:dyDescent="0.25">
      <c r="A260" t="s">
        <v>3722</v>
      </c>
      <c r="B260" s="9" t="str">
        <f t="shared" si="17"/>
        <v>articles/cosmos-db/cosmos-db-advanced-threat-protection.md</v>
      </c>
      <c r="C260" s="9" t="str">
        <f t="shared" si="18"/>
        <v>articles/cosmos-db</v>
      </c>
      <c r="D260" s="9" t="str">
        <f t="shared" si="20"/>
        <v>cosmos-db</v>
      </c>
      <c r="E260" s="6" t="str">
        <f t="shared" si="19"/>
        <v>cosmos-db-advanced-threat-protection.md</v>
      </c>
      <c r="F260" s="9" t="s">
        <v>3755</v>
      </c>
    </row>
    <row r="261" spans="1:6" ht="16.5" customHeight="1" x14ac:dyDescent="0.25">
      <c r="A261" t="s">
        <v>3723</v>
      </c>
      <c r="B261" s="9" t="str">
        <f t="shared" si="17"/>
        <v>articles/cosmos-db/cosmosdb-cassandra-api-migrate-data-striim.md</v>
      </c>
      <c r="C261" s="9" t="str">
        <f t="shared" si="18"/>
        <v>articles/cosmos-db</v>
      </c>
      <c r="D261" s="9" t="str">
        <f t="shared" si="20"/>
        <v>cosmos-db</v>
      </c>
      <c r="E261" s="6" t="str">
        <f t="shared" si="19"/>
        <v>cosmosdb-cassandra-api-migrate-data-striim.md</v>
      </c>
      <c r="F261" s="9" t="s">
        <v>3756</v>
      </c>
    </row>
    <row r="262" spans="1:6" ht="16.5" customHeight="1" x14ac:dyDescent="0.25">
      <c r="A262" t="s">
        <v>3724</v>
      </c>
      <c r="B262" s="9" t="str">
        <f t="shared" si="17"/>
        <v>articles/cosmos-db/cosmosdb-sql-api-migrate-data-striim.md</v>
      </c>
      <c r="C262" s="9" t="str">
        <f t="shared" si="18"/>
        <v>articles/cosmos-db</v>
      </c>
      <c r="D262" s="9" t="str">
        <f t="shared" si="20"/>
        <v>cosmos-db</v>
      </c>
      <c r="E262" s="6" t="str">
        <f t="shared" si="19"/>
        <v>cosmosdb-sql-api-migrate-data-striim.md</v>
      </c>
      <c r="F262" s="9" t="s">
        <v>3756</v>
      </c>
    </row>
    <row r="263" spans="1:6" ht="16.5" customHeight="1" x14ac:dyDescent="0.25">
      <c r="A263" t="s">
        <v>3725</v>
      </c>
      <c r="B263" s="9" t="str">
        <f t="shared" si="17"/>
        <v>articles/cosmos-db/estimate-ru-with-capacity-planner.md</v>
      </c>
      <c r="C263" s="9" t="str">
        <f t="shared" si="18"/>
        <v>articles/cosmos-db</v>
      </c>
      <c r="D263" s="9" t="str">
        <f t="shared" si="20"/>
        <v>cosmos-db</v>
      </c>
      <c r="E263" s="6" t="str">
        <f t="shared" si="19"/>
        <v>estimate-ru-with-capacity-planner.md</v>
      </c>
      <c r="F263" s="9" t="s">
        <v>3757</v>
      </c>
    </row>
    <row r="264" spans="1:6" ht="16.5" customHeight="1" x14ac:dyDescent="0.25">
      <c r="A264" t="s">
        <v>3726</v>
      </c>
      <c r="B264" s="9" t="str">
        <f t="shared" si="17"/>
        <v>articles/cosmos-db/migrate-cosmosdb-data.md</v>
      </c>
      <c r="C264" s="9" t="str">
        <f t="shared" si="18"/>
        <v>articles/cosmos-db</v>
      </c>
      <c r="D264" s="9" t="str">
        <f t="shared" si="20"/>
        <v>cosmos-db</v>
      </c>
      <c r="E264" s="6" t="str">
        <f t="shared" si="19"/>
        <v>migrate-cosmosdb-data.md</v>
      </c>
      <c r="F264" s="9" t="s">
        <v>3758</v>
      </c>
    </row>
    <row r="265" spans="1:6" ht="16.5" customHeight="1" x14ac:dyDescent="0.25">
      <c r="A265" t="s">
        <v>3727</v>
      </c>
      <c r="B265" s="9" t="str">
        <f t="shared" si="17"/>
        <v>articles/aks/autoscaler.md</v>
      </c>
      <c r="C265" s="9" t="str">
        <f t="shared" si="18"/>
        <v>articles/aks</v>
      </c>
      <c r="D265" s="9" t="str">
        <f t="shared" si="20"/>
        <v>aks</v>
      </c>
      <c r="E265" s="6" t="str">
        <f t="shared" si="19"/>
        <v>autoscaler.md</v>
      </c>
      <c r="F265" s="9" t="s">
        <v>3759</v>
      </c>
    </row>
    <row r="266" spans="1:6" ht="16.5" customHeight="1" x14ac:dyDescent="0.25">
      <c r="A266" t="s">
        <v>3728</v>
      </c>
      <c r="B266" s="9" t="str">
        <f t="shared" si="17"/>
        <v>articles/firewall/deploy-availability-zone-powershell.md</v>
      </c>
      <c r="C266" s="9" t="str">
        <f t="shared" si="18"/>
        <v>articles/firewall</v>
      </c>
      <c r="D266" s="9" t="str">
        <f t="shared" si="20"/>
        <v>firewall</v>
      </c>
      <c r="E266" s="6" t="str">
        <f t="shared" si="19"/>
        <v>deploy-availability-zone-powershell.md</v>
      </c>
      <c r="F266" s="9" t="s">
        <v>3760</v>
      </c>
    </row>
    <row r="267" spans="1:6" ht="16.5" customHeight="1" x14ac:dyDescent="0.25">
      <c r="A267" t="s">
        <v>3729</v>
      </c>
      <c r="B267" s="9" t="str">
        <f t="shared" si="17"/>
        <v>articles/firewall/deploy-template.md</v>
      </c>
      <c r="C267" s="9" t="str">
        <f t="shared" si="18"/>
        <v>articles/firewall</v>
      </c>
      <c r="D267" s="9" t="str">
        <f t="shared" si="20"/>
        <v>firewall</v>
      </c>
      <c r="E267" s="6" t="str">
        <f t="shared" si="19"/>
        <v>deploy-template.md</v>
      </c>
      <c r="F267" s="9" t="s">
        <v>3760</v>
      </c>
    </row>
    <row r="268" spans="1:6" ht="16.5" customHeight="1" x14ac:dyDescent="0.25">
      <c r="A268" t="s">
        <v>3561</v>
      </c>
      <c r="B268" s="9" t="str">
        <f t="shared" si="17"/>
        <v>articles/container-registry/container-registry-auth-aks.md</v>
      </c>
      <c r="C268" s="9" t="str">
        <f t="shared" si="18"/>
        <v>articles/container-registry</v>
      </c>
      <c r="D268" s="9" t="str">
        <f t="shared" si="20"/>
        <v>container-registry</v>
      </c>
      <c r="E268" s="6" t="str">
        <f t="shared" si="19"/>
        <v>container-registry-auth-aks.md</v>
      </c>
      <c r="F268" s="9" t="s">
        <v>3761</v>
      </c>
    </row>
    <row r="269" spans="1:6" ht="16.5" customHeight="1" x14ac:dyDescent="0.25">
      <c r="A269" t="s">
        <v>3730</v>
      </c>
      <c r="B269" s="9" t="str">
        <f t="shared" si="17"/>
        <v>articles/virtual-machines/linux/dedicated-hosts-portal.md</v>
      </c>
      <c r="C269" s="9" t="str">
        <f t="shared" si="18"/>
        <v>articles/virtual-machines/linux</v>
      </c>
      <c r="D269" s="9" t="str">
        <f t="shared" si="20"/>
        <v>linux</v>
      </c>
      <c r="E269" s="6" t="str">
        <f t="shared" ref="E269:E322" si="21">TRIM(RIGHT(SUBSTITUTE(B269,"/",REPT(" ",LEN(B269))),LEN(B269)))</f>
        <v>dedicated-hosts-portal.md</v>
      </c>
      <c r="F269" s="9" t="s">
        <v>3762</v>
      </c>
    </row>
    <row r="270" spans="1:6" ht="16.5" customHeight="1" x14ac:dyDescent="0.25">
      <c r="A270" t="s">
        <v>3731</v>
      </c>
      <c r="B270" s="9" t="str">
        <f t="shared" si="17"/>
        <v>includes/virtual-machines-common-dedicated-hosts-portal.md</v>
      </c>
      <c r="C270" s="9" t="str">
        <f t="shared" si="18"/>
        <v>includes</v>
      </c>
      <c r="D270" s="9" t="str">
        <f t="shared" si="20"/>
        <v>includes</v>
      </c>
      <c r="E270" s="6" t="str">
        <f t="shared" si="21"/>
        <v>virtual-machines-common-dedicated-hosts-portal.md</v>
      </c>
      <c r="F270" s="9" t="s">
        <v>3762</v>
      </c>
    </row>
    <row r="271" spans="1:6" ht="16.5" customHeight="1" x14ac:dyDescent="0.25">
      <c r="A271" t="s">
        <v>3732</v>
      </c>
      <c r="B271" s="9" t="str">
        <f t="shared" si="17"/>
        <v>articles/virtual-machines/linux/dedicated-hosts.md</v>
      </c>
      <c r="C271" s="9" t="str">
        <f t="shared" si="18"/>
        <v>articles/virtual-machines/linux</v>
      </c>
      <c r="D271" s="9" t="str">
        <f t="shared" si="20"/>
        <v>linux</v>
      </c>
      <c r="E271" s="6" t="str">
        <f t="shared" si="21"/>
        <v>dedicated-hosts.md</v>
      </c>
      <c r="F271" s="9" t="s">
        <v>3763</v>
      </c>
    </row>
    <row r="272" spans="1:6" ht="16.5" customHeight="1" x14ac:dyDescent="0.25">
      <c r="A272" t="s">
        <v>3733</v>
      </c>
      <c r="B272" s="9" t="str">
        <f t="shared" si="17"/>
        <v>articles/virtual-machines/linux/dedicated-hosts-cli.md</v>
      </c>
      <c r="C272" s="9" t="str">
        <f t="shared" si="18"/>
        <v>articles/virtual-machines/linux</v>
      </c>
      <c r="D272" s="9" t="str">
        <f t="shared" si="20"/>
        <v>linux</v>
      </c>
      <c r="E272" s="6" t="str">
        <f t="shared" si="21"/>
        <v>dedicated-hosts-cli.md</v>
      </c>
      <c r="F272" s="9" t="s">
        <v>3763</v>
      </c>
    </row>
    <row r="273" spans="1:6" ht="16.5" customHeight="1" x14ac:dyDescent="0.25">
      <c r="A273" t="s">
        <v>3734</v>
      </c>
      <c r="B273" s="9" t="str">
        <f t="shared" si="17"/>
        <v>articles/virtual-machines/windows/dedicated-hosts.md</v>
      </c>
      <c r="C273" s="9" t="str">
        <f t="shared" si="18"/>
        <v>articles/virtual-machines/windows</v>
      </c>
      <c r="D273" s="9" t="str">
        <f t="shared" si="20"/>
        <v>windows</v>
      </c>
      <c r="E273" s="6" t="str">
        <f t="shared" si="21"/>
        <v>dedicated-hosts.md</v>
      </c>
      <c r="F273" s="9" t="s">
        <v>3763</v>
      </c>
    </row>
    <row r="274" spans="1:6" ht="16.5" customHeight="1" x14ac:dyDescent="0.25">
      <c r="A274" t="s">
        <v>3735</v>
      </c>
      <c r="B274" s="9" t="str">
        <f t="shared" si="17"/>
        <v>articles/virtual-machines/windows/dedicated-hosts-portal.md</v>
      </c>
      <c r="C274" s="9" t="str">
        <f t="shared" si="18"/>
        <v>articles/virtual-machines/windows</v>
      </c>
      <c r="D274" s="9" t="str">
        <f t="shared" si="20"/>
        <v>windows</v>
      </c>
      <c r="E274" s="6" t="str">
        <f t="shared" si="21"/>
        <v>dedicated-hosts-portal.md</v>
      </c>
      <c r="F274" s="9" t="s">
        <v>3762</v>
      </c>
    </row>
    <row r="275" spans="1:6" ht="16.5" customHeight="1" x14ac:dyDescent="0.25">
      <c r="A275" t="s">
        <v>3736</v>
      </c>
      <c r="B275" s="9" t="str">
        <f t="shared" si="17"/>
        <v>articles/virtual-machines/windows/dedicated-hosts-powershell.md</v>
      </c>
      <c r="C275" s="9" t="str">
        <f t="shared" si="18"/>
        <v>articles/virtual-machines/windows</v>
      </c>
      <c r="D275" s="9" t="str">
        <f t="shared" si="20"/>
        <v>windows</v>
      </c>
      <c r="E275" s="6" t="str">
        <f t="shared" si="21"/>
        <v>dedicated-hosts-powershell.md</v>
      </c>
      <c r="F275" s="9" t="s">
        <v>3763</v>
      </c>
    </row>
    <row r="276" spans="1:6" ht="16.5" customHeight="1" x14ac:dyDescent="0.25">
      <c r="A276" t="s">
        <v>3737</v>
      </c>
      <c r="B276" s="9" t="str">
        <f t="shared" si="17"/>
        <v>articles/virtual-machines/troubleshooting/how-to-use-perfInsights-linux.md</v>
      </c>
      <c r="C276" s="9" t="str">
        <f t="shared" si="18"/>
        <v>articles/virtual-machines/troubleshooting</v>
      </c>
      <c r="D276" s="9" t="str">
        <f t="shared" si="20"/>
        <v>troubleshooting</v>
      </c>
      <c r="E276" s="6" t="str">
        <f t="shared" si="21"/>
        <v>how-to-use-perfInsights-linux.md</v>
      </c>
      <c r="F276" s="9" t="s">
        <v>3764</v>
      </c>
    </row>
    <row r="277" spans="1:6" ht="16.5" customHeight="1" x14ac:dyDescent="0.25">
      <c r="A277" t="s">
        <v>3738</v>
      </c>
      <c r="B277" s="9" t="str">
        <f t="shared" si="17"/>
        <v>includes/virtual-machines-common-reserved-vm-instance-size-flexibility.md</v>
      </c>
      <c r="C277" s="9" t="str">
        <f t="shared" si="18"/>
        <v>includes</v>
      </c>
      <c r="D277" s="9" t="str">
        <f t="shared" si="20"/>
        <v>includes</v>
      </c>
      <c r="E277" s="6" t="str">
        <f t="shared" si="21"/>
        <v>virtual-machines-common-reserved-vm-instance-size-flexibility.md</v>
      </c>
      <c r="F277" s="9" t="s">
        <v>2916</v>
      </c>
    </row>
    <row r="278" spans="1:6" ht="16.5" customHeight="1" x14ac:dyDescent="0.25">
      <c r="A278" t="s">
        <v>3739</v>
      </c>
      <c r="B278" s="9" t="str">
        <f t="shared" si="17"/>
        <v>includes/virtual-machines-common-dedicated-hosts-preview.md</v>
      </c>
      <c r="C278" s="9" t="str">
        <f t="shared" si="18"/>
        <v>includes</v>
      </c>
      <c r="D278" s="9" t="str">
        <f t="shared" si="20"/>
        <v>includes</v>
      </c>
      <c r="E278" s="6" t="str">
        <f t="shared" si="21"/>
        <v>virtual-machines-common-dedicated-hosts-preview.md</v>
      </c>
      <c r="F278" s="9" t="s">
        <v>3763</v>
      </c>
    </row>
    <row r="279" spans="1:6" ht="16.5" customHeight="1" x14ac:dyDescent="0.25">
      <c r="A279" t="s">
        <v>3740</v>
      </c>
      <c r="B279" s="9" t="str">
        <f t="shared" si="17"/>
        <v>articles/virtual-network/scripts/virtual-network-cli-sample-ipv6-dual-stack.md</v>
      </c>
      <c r="C279" s="9" t="str">
        <f t="shared" si="18"/>
        <v>articles/virtual-network/scripts</v>
      </c>
      <c r="D279" s="9" t="str">
        <f t="shared" si="20"/>
        <v>scripts</v>
      </c>
      <c r="E279" s="6" t="str">
        <f t="shared" si="21"/>
        <v>virtual-network-cli-sample-ipv6-dual-stack.md</v>
      </c>
      <c r="F279" s="9" t="s">
        <v>3765</v>
      </c>
    </row>
    <row r="280" spans="1:6" ht="16.5" customHeight="1" x14ac:dyDescent="0.25">
      <c r="A280" t="s">
        <v>3741</v>
      </c>
      <c r="B280" s="9" t="str">
        <f t="shared" si="17"/>
        <v>articles/virtual-network/scripts/virtual-network-cli-sample-ipv6-dual-stack-standard-load-balancer.md</v>
      </c>
      <c r="C280" s="9" t="str">
        <f t="shared" si="18"/>
        <v>articles/virtual-network/scripts</v>
      </c>
      <c r="D280" s="9" t="str">
        <f t="shared" si="20"/>
        <v>scripts</v>
      </c>
      <c r="E280" s="6" t="str">
        <f t="shared" si="21"/>
        <v>virtual-network-cli-sample-ipv6-dual-stack-standard-load-balancer.md</v>
      </c>
      <c r="F280" s="9" t="s">
        <v>3765</v>
      </c>
    </row>
    <row r="281" spans="1:6" ht="16.5" customHeight="1" x14ac:dyDescent="0.25">
      <c r="A281" t="s">
        <v>3742</v>
      </c>
      <c r="B281" s="9" t="str">
        <f t="shared" si="17"/>
        <v>articles/virtual-network/scripts/virtual-network-powershell-sample-ipv6-dual-stack.md</v>
      </c>
      <c r="C281" s="9" t="str">
        <f t="shared" si="18"/>
        <v>articles/virtual-network/scripts</v>
      </c>
      <c r="D281" s="9" t="str">
        <f t="shared" si="20"/>
        <v>scripts</v>
      </c>
      <c r="E281" s="6" t="str">
        <f t="shared" si="21"/>
        <v>virtual-network-powershell-sample-ipv6-dual-stack.md</v>
      </c>
      <c r="F281" s="9" t="s">
        <v>3765</v>
      </c>
    </row>
    <row r="282" spans="1:6" ht="16.5" customHeight="1" x14ac:dyDescent="0.25">
      <c r="A282" t="s">
        <v>3743</v>
      </c>
      <c r="B282" s="9" t="str">
        <f t="shared" si="17"/>
        <v>articles/virtual-network/scripts/virtual-network-powershell-sample-ipv6-dual-stack-standard-load-balancer.md</v>
      </c>
      <c r="C282" s="9" t="str">
        <f t="shared" si="18"/>
        <v>articles/virtual-network/scripts</v>
      </c>
      <c r="D282" s="9" t="str">
        <f t="shared" si="20"/>
        <v>scripts</v>
      </c>
      <c r="E282" s="6" t="str">
        <f t="shared" si="21"/>
        <v>virtual-network-powershell-sample-ipv6-dual-stack-standard-load-balancer.md</v>
      </c>
      <c r="F282" s="9" t="s">
        <v>3765</v>
      </c>
    </row>
    <row r="283" spans="1:6" ht="16.5" customHeight="1" x14ac:dyDescent="0.25">
      <c r="A283" t="s">
        <v>3744</v>
      </c>
      <c r="B283" s="9" t="str">
        <f t="shared" si="17"/>
        <v>articles/virtual-network/ipv6-configure-standard-load-balancer-template-json.md</v>
      </c>
      <c r="C283" s="9" t="str">
        <f t="shared" si="18"/>
        <v>articles/virtual-network</v>
      </c>
      <c r="D283" s="9" t="str">
        <f t="shared" si="20"/>
        <v>virtual-network</v>
      </c>
      <c r="E283" s="6" t="str">
        <f t="shared" si="21"/>
        <v>ipv6-configure-standard-load-balancer-template-json.md</v>
      </c>
      <c r="F283" s="9" t="s">
        <v>3765</v>
      </c>
    </row>
    <row r="284" spans="1:6" ht="16.5" customHeight="1" x14ac:dyDescent="0.25">
      <c r="A284" t="s">
        <v>3745</v>
      </c>
      <c r="B284" s="9" t="str">
        <f t="shared" si="17"/>
        <v>articles/virtual-network/virtual-network-ipv4-ipv6-dual-stack-standard-load-balancer-cli.md</v>
      </c>
      <c r="C284" s="9" t="str">
        <f t="shared" si="18"/>
        <v>articles/virtual-network</v>
      </c>
      <c r="D284" s="9" t="str">
        <f t="shared" si="20"/>
        <v>virtual-network</v>
      </c>
      <c r="E284" s="6" t="str">
        <f t="shared" si="21"/>
        <v>virtual-network-ipv4-ipv6-dual-stack-standard-load-balancer-cli.md</v>
      </c>
      <c r="F284" s="9" t="s">
        <v>3765</v>
      </c>
    </row>
    <row r="285" spans="1:6" ht="16.5" customHeight="1" x14ac:dyDescent="0.25">
      <c r="A285" t="s">
        <v>3746</v>
      </c>
      <c r="B285" s="9" t="str">
        <f t="shared" si="17"/>
        <v>articles/virtual-network/virtual-network-ipv4-ipv6-dual-stack-standard-load-balancer-powershell.md</v>
      </c>
      <c r="C285" s="9" t="str">
        <f t="shared" si="18"/>
        <v>articles/virtual-network</v>
      </c>
      <c r="D285" s="9" t="str">
        <f t="shared" si="20"/>
        <v>virtual-network</v>
      </c>
      <c r="E285" s="6" t="str">
        <f t="shared" si="21"/>
        <v>virtual-network-ipv4-ipv6-dual-stack-standard-load-balancer-powershell.md</v>
      </c>
      <c r="F285" s="9" t="s">
        <v>3765</v>
      </c>
    </row>
    <row r="286" spans="1:6" ht="16.5" customHeight="1" x14ac:dyDescent="0.25">
      <c r="A286" t="s">
        <v>3747</v>
      </c>
      <c r="B286" s="9" t="str">
        <f t="shared" si="17"/>
        <v>includes/virtual-machines-common-dedicated-hosts.md</v>
      </c>
      <c r="C286" s="9" t="str">
        <f t="shared" si="18"/>
        <v>includes</v>
      </c>
      <c r="D286" s="9" t="str">
        <f t="shared" si="20"/>
        <v>includes</v>
      </c>
      <c r="E286" s="6" t="str">
        <f t="shared" si="21"/>
        <v>virtual-machines-common-dedicated-hosts.md</v>
      </c>
      <c r="F286" s="9" t="s">
        <v>3762</v>
      </c>
    </row>
    <row r="287" spans="1:6" ht="16.5" customHeight="1" x14ac:dyDescent="0.25">
      <c r="A287" t="s">
        <v>3497</v>
      </c>
      <c r="B287" s="9" t="str">
        <f t="shared" si="17"/>
        <v>articles/virtual-machines/windows/sql/virtual-machines-windows-sql-register-with-rp.md</v>
      </c>
      <c r="C287" s="9" t="str">
        <f t="shared" si="18"/>
        <v>articles/virtual-machines/windows/sql</v>
      </c>
      <c r="D287" s="9" t="str">
        <f t="shared" si="20"/>
        <v>sql</v>
      </c>
      <c r="E287" s="6" t="str">
        <f t="shared" si="21"/>
        <v>virtual-machines-windows-sql-register-with-rp.md</v>
      </c>
      <c r="F287" s="9" t="s">
        <v>3766</v>
      </c>
    </row>
    <row r="288" spans="1:6" ht="16.5" customHeight="1" x14ac:dyDescent="0.25">
      <c r="A288" t="s">
        <v>3748</v>
      </c>
      <c r="B288" s="9" t="str">
        <f t="shared" si="17"/>
        <v>articles/service-fabric/configure-container-repository-credentials.md</v>
      </c>
      <c r="C288" s="9" t="str">
        <f t="shared" si="18"/>
        <v>articles/service-fabric</v>
      </c>
      <c r="D288" s="9" t="str">
        <f t="shared" si="20"/>
        <v>service-fabric</v>
      </c>
      <c r="E288" s="6" t="str">
        <f t="shared" si="21"/>
        <v>configure-container-repository-credentials.md</v>
      </c>
      <c r="F288" s="9" t="s">
        <v>3767</v>
      </c>
    </row>
    <row r="289" spans="1:6" ht="16.5" customHeight="1" x14ac:dyDescent="0.25">
      <c r="A289" t="s">
        <v>4792</v>
      </c>
      <c r="B289" s="9" t="str">
        <f t="shared" si="17"/>
        <v>articles/virtual-machines/linux/openshift-azure-stack.md</v>
      </c>
      <c r="C289" s="9" t="str">
        <f t="shared" si="18"/>
        <v>articles/virtual-machines/linux</v>
      </c>
      <c r="D289" s="9" t="str">
        <f t="shared" si="20"/>
        <v>linux</v>
      </c>
      <c r="E289" s="6" t="str">
        <f t="shared" si="21"/>
        <v>openshift-azure-stack.md</v>
      </c>
      <c r="F289" s="9" t="s">
        <v>5013</v>
      </c>
    </row>
    <row r="290" spans="1:6" ht="16.5" customHeight="1" x14ac:dyDescent="0.25">
      <c r="A290" t="s">
        <v>4793</v>
      </c>
      <c r="B290" s="9" t="str">
        <f t="shared" si="17"/>
        <v>articles/virtual-machines/linux/openshift-okd.md</v>
      </c>
      <c r="C290" s="9" t="str">
        <f t="shared" si="18"/>
        <v>articles/virtual-machines/linux</v>
      </c>
      <c r="D290" s="9" t="str">
        <f t="shared" si="20"/>
        <v>linux</v>
      </c>
      <c r="E290" s="6" t="str">
        <f t="shared" si="21"/>
        <v>openshift-okd.md</v>
      </c>
      <c r="F290" s="9" t="s">
        <v>5013</v>
      </c>
    </row>
    <row r="291" spans="1:6" ht="16.5" customHeight="1" x14ac:dyDescent="0.25">
      <c r="A291" t="s">
        <v>4794</v>
      </c>
      <c r="B291" s="9" t="str">
        <f t="shared" si="17"/>
        <v>articles/virtual-machines/troubleshooting/serial-console-enable-disable.md</v>
      </c>
      <c r="C291" s="9" t="str">
        <f t="shared" si="18"/>
        <v>articles/virtual-machines/troubleshooting</v>
      </c>
      <c r="D291" s="9" t="str">
        <f t="shared" si="20"/>
        <v>troubleshooting</v>
      </c>
      <c r="E291" s="6" t="str">
        <f t="shared" si="21"/>
        <v>serial-console-enable-disable.md</v>
      </c>
      <c r="F291" s="9" t="s">
        <v>3137</v>
      </c>
    </row>
    <row r="292" spans="1:6" ht="16.5" customHeight="1" x14ac:dyDescent="0.25">
      <c r="A292" t="s">
        <v>4795</v>
      </c>
      <c r="B292" s="9" t="str">
        <f t="shared" si="17"/>
        <v>articles/virtual-machines/troubleshooting/serial-console-errors.md</v>
      </c>
      <c r="C292" s="9" t="str">
        <f t="shared" si="18"/>
        <v>articles/virtual-machines/troubleshooting</v>
      </c>
      <c r="D292" s="9" t="str">
        <f t="shared" si="20"/>
        <v>troubleshooting</v>
      </c>
      <c r="E292" s="6" t="str">
        <f t="shared" si="21"/>
        <v>serial-console-errors.md</v>
      </c>
      <c r="F292" s="9" t="s">
        <v>3137</v>
      </c>
    </row>
    <row r="293" spans="1:6" ht="16.5" customHeight="1" x14ac:dyDescent="0.25">
      <c r="A293" t="s">
        <v>4796</v>
      </c>
      <c r="B293" s="9" t="str">
        <f t="shared" si="17"/>
        <v>articles/virtual-machines/troubleshooting/serial-console-overview.md</v>
      </c>
      <c r="C293" s="9" t="str">
        <f t="shared" si="18"/>
        <v>articles/virtual-machines/troubleshooting</v>
      </c>
      <c r="D293" s="9" t="str">
        <f t="shared" si="20"/>
        <v>troubleshooting</v>
      </c>
      <c r="E293" s="6" t="str">
        <f t="shared" si="21"/>
        <v>serial-console-overview.md</v>
      </c>
      <c r="F293" s="9" t="s">
        <v>3137</v>
      </c>
    </row>
    <row r="294" spans="1:6" ht="16.5" customHeight="1" x14ac:dyDescent="0.25">
      <c r="A294" t="s">
        <v>4797</v>
      </c>
      <c r="B294" s="9" t="str">
        <f t="shared" si="17"/>
        <v>articles/virtual-machines/troubleshooting/serial-console-power-options.md</v>
      </c>
      <c r="C294" s="9" t="str">
        <f t="shared" si="18"/>
        <v>articles/virtual-machines/troubleshooting</v>
      </c>
      <c r="D294" s="9" t="str">
        <f t="shared" si="20"/>
        <v>troubleshooting</v>
      </c>
      <c r="E294" s="6" t="str">
        <f t="shared" si="21"/>
        <v>serial-console-power-options.md</v>
      </c>
      <c r="F294" s="9" t="s">
        <v>3137</v>
      </c>
    </row>
    <row r="295" spans="1:6" ht="16.5" customHeight="1" x14ac:dyDescent="0.25">
      <c r="A295" t="s">
        <v>4798</v>
      </c>
      <c r="B295" s="9" t="str">
        <f t="shared" si="17"/>
        <v>articles/virtual-wan/virtual-wan-expressroute-portal.md</v>
      </c>
      <c r="C295" s="9" t="str">
        <f t="shared" si="18"/>
        <v>articles/virtual-wan</v>
      </c>
      <c r="D295" s="9" t="str">
        <f t="shared" si="20"/>
        <v>virtual-wan</v>
      </c>
      <c r="E295" s="6" t="str">
        <f t="shared" si="21"/>
        <v>virtual-wan-expressroute-portal.md</v>
      </c>
      <c r="F295" s="9" t="s">
        <v>5014</v>
      </c>
    </row>
    <row r="296" spans="1:6" ht="16.5" customHeight="1" x14ac:dyDescent="0.25">
      <c r="A296" t="s">
        <v>4799</v>
      </c>
      <c r="B296" s="9" t="str">
        <f t="shared" si="17"/>
        <v>articles/virtual-wan/virtual-wan-office365-overview.md</v>
      </c>
      <c r="C296" s="9" t="str">
        <f t="shared" si="18"/>
        <v>articles/virtual-wan</v>
      </c>
      <c r="D296" s="9" t="str">
        <f t="shared" si="20"/>
        <v>virtual-wan</v>
      </c>
      <c r="E296" s="6" t="str">
        <f t="shared" si="21"/>
        <v>virtual-wan-office365-overview.md</v>
      </c>
      <c r="F296" s="9" t="s">
        <v>5015</v>
      </c>
    </row>
    <row r="297" spans="1:6" ht="16.5" customHeight="1" x14ac:dyDescent="0.25">
      <c r="A297" t="s">
        <v>4800</v>
      </c>
      <c r="B297" s="9" t="str">
        <f t="shared" si="17"/>
        <v>articles/virtual-wan/virtual-wan-point-to-site-portal.md</v>
      </c>
      <c r="C297" s="9" t="str">
        <f t="shared" si="18"/>
        <v>articles/virtual-wan</v>
      </c>
      <c r="D297" s="9" t="str">
        <f t="shared" si="20"/>
        <v>virtual-wan</v>
      </c>
      <c r="E297" s="6" t="str">
        <f t="shared" si="21"/>
        <v>virtual-wan-point-to-site-portal.md</v>
      </c>
      <c r="F297" s="9" t="s">
        <v>5016</v>
      </c>
    </row>
    <row r="298" spans="1:6" ht="16.5" customHeight="1" x14ac:dyDescent="0.25">
      <c r="A298" t="s">
        <v>3722</v>
      </c>
      <c r="B298" s="9" t="str">
        <f t="shared" si="17"/>
        <v>articles/cosmos-db/cosmos-db-advanced-threat-protection.md</v>
      </c>
      <c r="C298" s="9" t="str">
        <f t="shared" si="18"/>
        <v>articles/cosmos-db</v>
      </c>
      <c r="D298" s="9" t="str">
        <f t="shared" si="20"/>
        <v>cosmos-db</v>
      </c>
      <c r="E298" s="6" t="str">
        <f t="shared" si="21"/>
        <v>cosmos-db-advanced-threat-protection.md</v>
      </c>
      <c r="F298" s="9" t="s">
        <v>5017</v>
      </c>
    </row>
    <row r="299" spans="1:6" ht="16.5" customHeight="1" x14ac:dyDescent="0.25">
      <c r="A299" t="s">
        <v>4801</v>
      </c>
      <c r="B299" s="9" t="str">
        <f t="shared" si="17"/>
        <v>articles/cosmos-db/cosmosdb-jupyter-notebooks.md</v>
      </c>
      <c r="C299" s="9" t="str">
        <f t="shared" si="18"/>
        <v>articles/cosmos-db</v>
      </c>
      <c r="D299" s="9" t="str">
        <f t="shared" si="20"/>
        <v>cosmos-db</v>
      </c>
      <c r="E299" s="6" t="str">
        <f t="shared" si="21"/>
        <v>cosmosdb-jupyter-notebooks.md</v>
      </c>
      <c r="F299" s="9" t="s">
        <v>5018</v>
      </c>
    </row>
    <row r="300" spans="1:6" ht="16.5" customHeight="1" x14ac:dyDescent="0.25">
      <c r="A300" t="s">
        <v>4802</v>
      </c>
      <c r="B300" s="9" t="str">
        <f t="shared" si="17"/>
        <v>articles/cosmos-db/enable-notebooks.md</v>
      </c>
      <c r="C300" s="9" t="str">
        <f t="shared" si="18"/>
        <v>articles/cosmos-db</v>
      </c>
      <c r="D300" s="9" t="str">
        <f>IF(OR(C300="artilces",C300="includes"),C300, TRIM(RIGHT(SUBSTITUTE(C300,"/",REPT(" ",LEN(C300))),LEN(C300))))</f>
        <v>cosmos-db</v>
      </c>
      <c r="E300" s="6" t="str">
        <f t="shared" si="21"/>
        <v>enable-notebooks.md</v>
      </c>
      <c r="F300" s="9" t="s">
        <v>5018</v>
      </c>
    </row>
    <row r="301" spans="1:6" ht="16.5" customHeight="1" x14ac:dyDescent="0.25">
      <c r="A301" t="s">
        <v>4803</v>
      </c>
      <c r="B301" s="9" t="str">
        <f t="shared" si="17"/>
        <v>articles/cosmos-db/create-notebook-visualize-data.md</v>
      </c>
      <c r="C301" s="9" t="str">
        <f t="shared" si="18"/>
        <v>articles/cosmos-db</v>
      </c>
      <c r="D301" s="9" t="str">
        <f t="shared" si="20"/>
        <v>cosmos-db</v>
      </c>
      <c r="E301" s="6" t="str">
        <f t="shared" si="21"/>
        <v>create-notebook-visualize-data.md</v>
      </c>
      <c r="F301" s="9" t="s">
        <v>5018</v>
      </c>
    </row>
    <row r="302" spans="1:6" ht="16.5" customHeight="1" x14ac:dyDescent="0.25">
      <c r="A302" t="s">
        <v>4804</v>
      </c>
      <c r="B302" s="9" t="str">
        <f t="shared" si="17"/>
        <v>articles/cosmos-db/use-notebook-features-and-commands.md</v>
      </c>
      <c r="C302" s="9" t="str">
        <f t="shared" si="18"/>
        <v>articles/cosmos-db</v>
      </c>
      <c r="D302" s="9" t="str">
        <f t="shared" si="20"/>
        <v>cosmos-db</v>
      </c>
      <c r="E302" s="6" t="str">
        <f t="shared" si="21"/>
        <v>use-notebook-features-and-commands.md</v>
      </c>
      <c r="F302" s="9" t="s">
        <v>5018</v>
      </c>
    </row>
    <row r="303" spans="1:6" ht="16.5" customHeight="1" x14ac:dyDescent="0.25">
      <c r="A303" t="s">
        <v>4805</v>
      </c>
      <c r="B303" s="9" t="str">
        <f t="shared" ref="B303:B322" si="22">SUBSTITUTE(SUBSTITUTE(A303,"\","/"),"D:/gitrep/azure-docs-pr/","")</f>
        <v>articles/aks/azure-netapp-files.md</v>
      </c>
      <c r="C303" s="9" t="str">
        <f t="shared" ref="C303:C322" si="23">SUBSTITUTE(B303,"/" &amp; E303,"")</f>
        <v>articles/aks</v>
      </c>
      <c r="D303" s="9" t="str">
        <f t="shared" si="20"/>
        <v>aks</v>
      </c>
      <c r="E303" s="6" t="str">
        <f t="shared" si="21"/>
        <v>azure-netapp-files.md</v>
      </c>
      <c r="F303" s="9" t="s">
        <v>5019</v>
      </c>
    </row>
    <row r="304" spans="1:6" ht="16.5" customHeight="1" x14ac:dyDescent="0.25">
      <c r="A304" t="s">
        <v>4806</v>
      </c>
      <c r="B304" s="9" t="str">
        <f t="shared" si="22"/>
        <v>articles/aks/use-managed-identity.md</v>
      </c>
      <c r="C304" s="9" t="str">
        <f t="shared" si="23"/>
        <v>articles/aks</v>
      </c>
      <c r="D304" s="9" t="str">
        <f t="shared" si="20"/>
        <v>aks</v>
      </c>
      <c r="E304" s="6" t="str">
        <f t="shared" si="21"/>
        <v>use-managed-identity.md</v>
      </c>
      <c r="F304" s="9" t="s">
        <v>5020</v>
      </c>
    </row>
    <row r="305" spans="1:6" ht="16.5" customHeight="1" x14ac:dyDescent="0.25">
      <c r="A305" t="s">
        <v>4807</v>
      </c>
      <c r="B305" s="9" t="str">
        <f t="shared" si="22"/>
        <v>articles/virtual-machines/extensions/key-vault-linux.md</v>
      </c>
      <c r="C305" s="9" t="str">
        <f t="shared" si="23"/>
        <v>articles/virtual-machines/extensions</v>
      </c>
      <c r="D305" s="9" t="str">
        <f t="shared" si="20"/>
        <v>extensions</v>
      </c>
      <c r="E305" s="6" t="str">
        <f t="shared" si="21"/>
        <v>key-vault-linux.md</v>
      </c>
      <c r="F305" s="9" t="s">
        <v>5021</v>
      </c>
    </row>
    <row r="306" spans="1:6" ht="16.5" customHeight="1" x14ac:dyDescent="0.25">
      <c r="A306" t="s">
        <v>4808</v>
      </c>
      <c r="B306" s="9" t="str">
        <f t="shared" si="22"/>
        <v>articles/virtual-machines/linux/openshift-container-platform-3x-marketplace-self-managed.md</v>
      </c>
      <c r="C306" s="9" t="str">
        <f t="shared" si="23"/>
        <v>articles/virtual-machines/linux</v>
      </c>
      <c r="D306" s="9" t="str">
        <f t="shared" si="20"/>
        <v>linux</v>
      </c>
      <c r="E306" s="6" t="str">
        <f t="shared" si="21"/>
        <v>openshift-container-platform-3x-marketplace-self-managed.md</v>
      </c>
      <c r="F306" s="9" t="s">
        <v>5022</v>
      </c>
    </row>
    <row r="307" spans="1:6" ht="16.5" customHeight="1" x14ac:dyDescent="0.25">
      <c r="A307" t="s">
        <v>4809</v>
      </c>
      <c r="B307" s="9" t="str">
        <f t="shared" si="22"/>
        <v>articles/virtual-machines/troubleshooting/troubleshoot-performance-virtual-machine-linux-windows.md</v>
      </c>
      <c r="C307" s="9" t="str">
        <f t="shared" si="23"/>
        <v>articles/virtual-machines/troubleshooting</v>
      </c>
      <c r="D307" s="9" t="str">
        <f t="shared" si="20"/>
        <v>troubleshooting</v>
      </c>
      <c r="E307" s="6" t="str">
        <f t="shared" si="21"/>
        <v>troubleshoot-performance-virtual-machine-linux-windows.md</v>
      </c>
      <c r="F307" s="9" t="s">
        <v>5023</v>
      </c>
    </row>
    <row r="308" spans="1:6" ht="16.5" customHeight="1" x14ac:dyDescent="0.25">
      <c r="A308" t="s">
        <v>3453</v>
      </c>
      <c r="B308" s="9" t="str">
        <f t="shared" si="22"/>
        <v>articles/virtual-machines/extensions/chef.md</v>
      </c>
      <c r="C308" s="9" t="str">
        <f t="shared" si="23"/>
        <v>articles/virtual-machines/extensions</v>
      </c>
      <c r="D308" s="9" t="str">
        <f t="shared" si="20"/>
        <v>extensions</v>
      </c>
      <c r="E308" s="6" t="str">
        <f t="shared" si="21"/>
        <v>chef.md</v>
      </c>
      <c r="F308" s="9" t="s">
        <v>5024</v>
      </c>
    </row>
    <row r="309" spans="1:6" ht="16.5" customHeight="1" x14ac:dyDescent="0.25">
      <c r="A309" t="s">
        <v>4807</v>
      </c>
      <c r="B309" s="9" t="str">
        <f t="shared" si="22"/>
        <v>articles/virtual-machines/extensions/key-vault-linux.md</v>
      </c>
      <c r="C309" s="9" t="str">
        <f t="shared" si="23"/>
        <v>articles/virtual-machines/extensions</v>
      </c>
      <c r="D309" s="9" t="str">
        <f t="shared" si="20"/>
        <v>extensions</v>
      </c>
      <c r="E309" s="6" t="str">
        <f t="shared" si="21"/>
        <v>key-vault-linux.md</v>
      </c>
      <c r="F309" s="9" t="s">
        <v>5025</v>
      </c>
    </row>
    <row r="310" spans="1:6" ht="16.5" customHeight="1" x14ac:dyDescent="0.25">
      <c r="A310" t="s">
        <v>4810</v>
      </c>
      <c r="B310" s="9" t="str">
        <f t="shared" si="22"/>
        <v>articles/virtual-machines/windows/sql/virtual-machines-windows-sql-dedicated-host.md</v>
      </c>
      <c r="C310" s="9" t="str">
        <f t="shared" si="23"/>
        <v>articles/virtual-machines/windows/sql</v>
      </c>
      <c r="D310" s="9" t="str">
        <f t="shared" si="20"/>
        <v>sql</v>
      </c>
      <c r="E310" s="6" t="str">
        <f t="shared" si="21"/>
        <v>virtual-machines-windows-sql-dedicated-host.md</v>
      </c>
      <c r="F310" s="9" t="s">
        <v>5026</v>
      </c>
    </row>
    <row r="311" spans="1:6" ht="16.5" customHeight="1" x14ac:dyDescent="0.25">
      <c r="A311" t="s">
        <v>3502</v>
      </c>
      <c r="B311" s="9" t="str">
        <f t="shared" si="22"/>
        <v>articles/virtual-machines/windows/create-powershell-availability-zone.md</v>
      </c>
      <c r="C311" s="9" t="str">
        <f t="shared" si="23"/>
        <v>articles/virtual-machines/windows</v>
      </c>
      <c r="D311" s="9" t="str">
        <f t="shared" si="20"/>
        <v>windows</v>
      </c>
      <c r="E311" s="6" t="str">
        <f t="shared" si="21"/>
        <v>create-powershell-availability-zone.md</v>
      </c>
      <c r="F311" s="9" t="s">
        <v>5027</v>
      </c>
    </row>
    <row r="312" spans="1:6" ht="16.5" customHeight="1" x14ac:dyDescent="0.25">
      <c r="A312" t="s">
        <v>4811</v>
      </c>
      <c r="B312" s="9" t="str">
        <f t="shared" si="22"/>
        <v>articles/virtual-machines/windows/disk-encryption-portal-quickstart.md</v>
      </c>
      <c r="C312" s="9" t="str">
        <f t="shared" si="23"/>
        <v>articles/virtual-machines/windows</v>
      </c>
      <c r="D312" s="9" t="str">
        <f t="shared" si="20"/>
        <v>windows</v>
      </c>
      <c r="E312" s="6" t="str">
        <f t="shared" si="21"/>
        <v>disk-encryption-portal-quickstart.md</v>
      </c>
      <c r="F312" s="9" t="s">
        <v>5028</v>
      </c>
    </row>
    <row r="313" spans="1:6" ht="16.5" customHeight="1" x14ac:dyDescent="0.25">
      <c r="A313" t="s">
        <v>4812</v>
      </c>
      <c r="B313" s="9" t="str">
        <f t="shared" si="22"/>
        <v>articles/virtual-machines/windows/disks-incremental-snapshots.md</v>
      </c>
      <c r="C313" s="9" t="str">
        <f t="shared" si="23"/>
        <v>articles/virtual-machines/windows</v>
      </c>
      <c r="D313" s="9" t="str">
        <f t="shared" si="20"/>
        <v>windows</v>
      </c>
      <c r="E313" s="6" t="str">
        <f t="shared" si="21"/>
        <v>disks-incremental-snapshots.md</v>
      </c>
      <c r="F313" s="9" t="s">
        <v>5029</v>
      </c>
    </row>
    <row r="314" spans="1:6" ht="16.5" customHeight="1" x14ac:dyDescent="0.25">
      <c r="A314" t="s">
        <v>4813</v>
      </c>
      <c r="B314" s="9" t="str">
        <f t="shared" si="22"/>
        <v>articles/virtual-machines/linux/isolation.md</v>
      </c>
      <c r="C314" s="9" t="str">
        <f t="shared" si="23"/>
        <v>articles/virtual-machines/linux</v>
      </c>
      <c r="D314" s="9" t="str">
        <f t="shared" si="20"/>
        <v>linux</v>
      </c>
      <c r="E314" s="6" t="str">
        <f t="shared" si="21"/>
        <v>isolation.md</v>
      </c>
      <c r="F314" s="9" t="s">
        <v>5030</v>
      </c>
    </row>
    <row r="315" spans="1:6" ht="16.5" customHeight="1" x14ac:dyDescent="0.25">
      <c r="A315" t="s">
        <v>4814</v>
      </c>
      <c r="B315" s="9" t="str">
        <f t="shared" si="22"/>
        <v>articles/virtual-machines/windows/isolation.md</v>
      </c>
      <c r="C315" s="9" t="str">
        <f t="shared" si="23"/>
        <v>articles/virtual-machines/windows</v>
      </c>
      <c r="D315" s="9" t="str">
        <f t="shared" si="20"/>
        <v>windows</v>
      </c>
      <c r="E315" s="6" t="str">
        <f t="shared" si="21"/>
        <v>isolation.md</v>
      </c>
      <c r="F315" s="9" t="s">
        <v>5030</v>
      </c>
    </row>
    <row r="316" spans="1:6" ht="16.5" customHeight="1" x14ac:dyDescent="0.25">
      <c r="A316" t="s">
        <v>4815</v>
      </c>
      <c r="B316" s="9" t="str">
        <f t="shared" si="22"/>
        <v>articles/virtual-machines/linux/openshift-container-platform-3x.md</v>
      </c>
      <c r="C316" s="9" t="str">
        <f t="shared" si="23"/>
        <v>articles/virtual-machines/linux</v>
      </c>
      <c r="D316" s="9" t="str">
        <f t="shared" si="20"/>
        <v>linux</v>
      </c>
      <c r="E316" s="6" t="str">
        <f t="shared" si="21"/>
        <v>openshift-container-platform-3x.md</v>
      </c>
      <c r="F316" s="9" t="s">
        <v>5022</v>
      </c>
    </row>
    <row r="317" spans="1:6" ht="16.5" customHeight="1" x14ac:dyDescent="0.25">
      <c r="A317" t="s">
        <v>4816</v>
      </c>
      <c r="B317" s="9" t="str">
        <f t="shared" si="22"/>
        <v>articles/virtual-machines/linux/openshift-container-platform-3x-post-deployment.md</v>
      </c>
      <c r="C317" s="9" t="str">
        <f t="shared" si="23"/>
        <v>articles/virtual-machines/linux</v>
      </c>
      <c r="D317" s="9" t="str">
        <f t="shared" ref="D317:D322" si="24">IF(OR(C317="artilces",C317="includes"),C317, TRIM(RIGHT(SUBSTITUTE(C317,"/",REPT(" ",LEN(C317))),LEN(C317))))</f>
        <v>linux</v>
      </c>
      <c r="E317" s="6" t="str">
        <f t="shared" si="21"/>
        <v>openshift-container-platform-3x-post-deployment.md</v>
      </c>
      <c r="F317" s="9" t="s">
        <v>5022</v>
      </c>
    </row>
    <row r="318" spans="1:6" ht="16.5" customHeight="1" x14ac:dyDescent="0.25">
      <c r="A318" t="s">
        <v>4817</v>
      </c>
      <c r="B318" s="9" t="str">
        <f t="shared" si="22"/>
        <v>articles/virtual-machines/linux/openshift-container-platform-3x-prerequisites.md</v>
      </c>
      <c r="C318" s="9" t="str">
        <f t="shared" si="23"/>
        <v>articles/virtual-machines/linux</v>
      </c>
      <c r="D318" s="9" t="str">
        <f t="shared" si="24"/>
        <v>linux</v>
      </c>
      <c r="E318" s="6" t="str">
        <f t="shared" si="21"/>
        <v>openshift-container-platform-3x-prerequisites.md</v>
      </c>
      <c r="F318" s="9" t="s">
        <v>5022</v>
      </c>
    </row>
    <row r="319" spans="1:6" ht="16.5" customHeight="1" x14ac:dyDescent="0.25">
      <c r="A319" t="s">
        <v>4818</v>
      </c>
      <c r="B319" s="9" t="str">
        <f t="shared" si="22"/>
        <v>articles/virtual-machines/linux/openshift-container-platform-3x-troubleshooting.md</v>
      </c>
      <c r="C319" s="9" t="str">
        <f t="shared" si="23"/>
        <v>articles/virtual-machines/linux</v>
      </c>
      <c r="D319" s="9" t="str">
        <f t="shared" si="24"/>
        <v>linux</v>
      </c>
      <c r="E319" s="6" t="str">
        <f t="shared" si="21"/>
        <v>openshift-container-platform-3x-troubleshooting.md</v>
      </c>
      <c r="F319" s="9" t="s">
        <v>5022</v>
      </c>
    </row>
    <row r="320" spans="1:6" ht="16.5" customHeight="1" x14ac:dyDescent="0.25">
      <c r="A320" t="s">
        <v>4819</v>
      </c>
      <c r="B320" s="9" t="str">
        <f t="shared" si="22"/>
        <v>articles/virtual-machines/linux/openshift-container-platform-4x.md</v>
      </c>
      <c r="C320" s="9" t="str">
        <f t="shared" si="23"/>
        <v>articles/virtual-machines/linux</v>
      </c>
      <c r="D320" s="9" t="str">
        <f t="shared" si="24"/>
        <v>linux</v>
      </c>
      <c r="E320" s="6" t="str">
        <f t="shared" si="21"/>
        <v>openshift-container-platform-4x.md</v>
      </c>
      <c r="F320" s="9" t="s">
        <v>5022</v>
      </c>
    </row>
    <row r="321" spans="1:6" ht="16.5" customHeight="1" x14ac:dyDescent="0.25">
      <c r="A321" t="s">
        <v>3474</v>
      </c>
      <c r="B321" s="9" t="str">
        <f t="shared" si="22"/>
        <v>articles/virtual-machines/linux/proximity-placement-groups.md</v>
      </c>
      <c r="C321" s="9" t="str">
        <f t="shared" si="23"/>
        <v>articles/virtual-machines/linux</v>
      </c>
      <c r="D321" s="9" t="str">
        <f t="shared" si="24"/>
        <v>linux</v>
      </c>
      <c r="E321" s="6" t="str">
        <f t="shared" si="21"/>
        <v>proximity-placement-groups.md</v>
      </c>
      <c r="F321" s="9" t="s">
        <v>5031</v>
      </c>
    </row>
    <row r="322" spans="1:6" ht="16.5" customHeight="1" x14ac:dyDescent="0.25">
      <c r="A322" t="s">
        <v>3508</v>
      </c>
      <c r="B322" s="9" t="str">
        <f t="shared" si="22"/>
        <v>articles/virtual-machines/windows/proximity-placement-groups.md</v>
      </c>
      <c r="C322" s="9" t="str">
        <f t="shared" si="23"/>
        <v>articles/virtual-machines/windows</v>
      </c>
      <c r="D322" s="9" t="str">
        <f t="shared" si="24"/>
        <v>windows</v>
      </c>
      <c r="E322" s="6" t="str">
        <f t="shared" si="21"/>
        <v>proximity-placement-groups.md</v>
      </c>
      <c r="F322" s="9" t="s">
        <v>5031</v>
      </c>
    </row>
    <row r="323" spans="1:6" ht="16.5" customHeight="1" x14ac:dyDescent="0.25">
      <c r="A323" t="s">
        <v>4820</v>
      </c>
      <c r="B323" s="9" t="str">
        <f t="shared" ref="B323:B386" si="25">SUBSTITUTE(SUBSTITUTE(A323,"\","/"),"D:/gitrep/azure-docs-pr/","")</f>
        <v>articles/virtual-machines/windows/proximity-placement-groups-portal.md</v>
      </c>
      <c r="C323" s="9" t="str">
        <f t="shared" ref="C323:C386" si="26">SUBSTITUTE(B323,"/" &amp; E323,"")</f>
        <v>articles/virtual-machines/windows</v>
      </c>
      <c r="D323" s="9" t="str">
        <f t="shared" ref="D323:D386" si="27">IF(OR(C323="artilces",C323="includes"),C323, TRIM(RIGHT(SUBSTITUTE(C323,"/",REPT(" ",LEN(C323))),LEN(C323))))</f>
        <v>windows</v>
      </c>
      <c r="E323" s="6" t="str">
        <f t="shared" ref="E323:E386" si="28">TRIM(RIGHT(SUBSTITUTE(B323,"/",REPT(" ",LEN(B323))),LEN(B323)))</f>
        <v>proximity-placement-groups-portal.md</v>
      </c>
      <c r="F323" t="s">
        <v>5031</v>
      </c>
    </row>
    <row r="324" spans="1:6" ht="16.5" customHeight="1" x14ac:dyDescent="0.25">
      <c r="A324" t="s">
        <v>4821</v>
      </c>
      <c r="B324" s="9" t="str">
        <f t="shared" si="25"/>
        <v>articles/virtual-machines/linux/tutorial-config-management.md</v>
      </c>
      <c r="C324" s="9" t="str">
        <f t="shared" si="26"/>
        <v>articles/virtual-machines/linux</v>
      </c>
      <c r="D324" s="9" t="str">
        <f t="shared" si="27"/>
        <v>linux</v>
      </c>
      <c r="E324" s="6" t="str">
        <f t="shared" si="28"/>
        <v>tutorial-config-management.md</v>
      </c>
      <c r="F324" t="s">
        <v>5032</v>
      </c>
    </row>
    <row r="325" spans="1:6" ht="16.5" customHeight="1" x14ac:dyDescent="0.25">
      <c r="A325" t="s">
        <v>4822</v>
      </c>
      <c r="B325" s="9" t="str">
        <f t="shared" si="25"/>
        <v>articles/virtual-machines/windows/sql/virtual-machines-windows-sql-bulk-register-with-resource-provider.md</v>
      </c>
      <c r="C325" s="9" t="str">
        <f t="shared" si="26"/>
        <v>articles/virtual-machines/windows/sql</v>
      </c>
      <c r="D325" s="9" t="str">
        <f t="shared" si="27"/>
        <v>sql</v>
      </c>
      <c r="E325" s="6" t="str">
        <f t="shared" si="28"/>
        <v>virtual-machines-windows-sql-bulk-register-with-resource-provider.md</v>
      </c>
      <c r="F325" t="s">
        <v>5033</v>
      </c>
    </row>
    <row r="326" spans="1:6" ht="16.5" customHeight="1" x14ac:dyDescent="0.25">
      <c r="A326" t="s">
        <v>4823</v>
      </c>
      <c r="B326" s="9" t="str">
        <f t="shared" si="25"/>
        <v>includes/virtual-machines-disks-incremental-snapshot.md</v>
      </c>
      <c r="C326" s="9" t="str">
        <f t="shared" si="26"/>
        <v>includes</v>
      </c>
      <c r="D326" s="9" t="str">
        <f t="shared" si="27"/>
        <v>includes</v>
      </c>
      <c r="E326" s="6" t="str">
        <f t="shared" si="28"/>
        <v>virtual-machines-disks-incremental-snapshot.md</v>
      </c>
      <c r="F326" t="s">
        <v>5029</v>
      </c>
    </row>
    <row r="327" spans="1:6" ht="16.5" customHeight="1" x14ac:dyDescent="0.25">
      <c r="A327" t="s">
        <v>4824</v>
      </c>
      <c r="B327" s="9" t="str">
        <f t="shared" si="25"/>
        <v>articles/virtual-machines/windows/tutorial-config-management.md</v>
      </c>
      <c r="C327" s="9" t="str">
        <f t="shared" si="26"/>
        <v>articles/virtual-machines/windows</v>
      </c>
      <c r="D327" s="9" t="str">
        <f t="shared" si="27"/>
        <v>windows</v>
      </c>
      <c r="E327" s="6" t="str">
        <f t="shared" si="28"/>
        <v>tutorial-config-management.md</v>
      </c>
      <c r="F327" t="s">
        <v>5032</v>
      </c>
    </row>
    <row r="328" spans="1:6" ht="16.5" customHeight="1" x14ac:dyDescent="0.25">
      <c r="A328" t="s">
        <v>4825</v>
      </c>
      <c r="B328" s="9" t="str">
        <f t="shared" si="25"/>
        <v>includes/virtual-machines-common-isolation.md</v>
      </c>
      <c r="C328" s="9" t="str">
        <f t="shared" si="26"/>
        <v>includes</v>
      </c>
      <c r="D328" s="9" t="str">
        <f t="shared" si="27"/>
        <v>includes</v>
      </c>
      <c r="E328" s="6" t="str">
        <f t="shared" si="28"/>
        <v>virtual-machines-common-isolation.md</v>
      </c>
      <c r="F328" t="s">
        <v>5034</v>
      </c>
    </row>
    <row r="329" spans="1:6" ht="16.5" customHeight="1" x14ac:dyDescent="0.25">
      <c r="A329" t="s">
        <v>3747</v>
      </c>
      <c r="B329" s="9" t="str">
        <f t="shared" si="25"/>
        <v>includes/virtual-machines-common-dedicated-hosts.md</v>
      </c>
      <c r="C329" s="9" t="str">
        <f t="shared" si="26"/>
        <v>includes</v>
      </c>
      <c r="D329" s="9" t="str">
        <f t="shared" si="27"/>
        <v>includes</v>
      </c>
      <c r="E329" s="6" t="str">
        <f t="shared" si="28"/>
        <v>virtual-machines-common-dedicated-hosts.md</v>
      </c>
      <c r="F329" t="s">
        <v>5034</v>
      </c>
    </row>
    <row r="330" spans="1:6" ht="16.5" customHeight="1" x14ac:dyDescent="0.25">
      <c r="A330" t="s">
        <v>4826</v>
      </c>
      <c r="B330" s="9" t="str">
        <f t="shared" si="25"/>
        <v>articles/virtual-machines/linux/disk-encryption-portal-quickstart.md</v>
      </c>
      <c r="C330" s="9" t="str">
        <f t="shared" si="26"/>
        <v>articles/virtual-machines/linux</v>
      </c>
      <c r="D330" s="9" t="str">
        <f t="shared" si="27"/>
        <v>linux</v>
      </c>
      <c r="E330" s="6" t="str">
        <f t="shared" si="28"/>
        <v>disk-encryption-portal-quickstart.md</v>
      </c>
      <c r="F330" t="s">
        <v>5028</v>
      </c>
    </row>
    <row r="331" spans="1:6" ht="16.5" customHeight="1" x14ac:dyDescent="0.25">
      <c r="A331" t="s">
        <v>3673</v>
      </c>
      <c r="B331" s="9" t="str">
        <f t="shared" si="25"/>
        <v>articles/virtual-network/manage-ddos-protection.md</v>
      </c>
      <c r="C331" s="9" t="str">
        <f t="shared" si="26"/>
        <v>articles/virtual-network</v>
      </c>
      <c r="D331" s="9" t="str">
        <f t="shared" si="27"/>
        <v>virtual-network</v>
      </c>
      <c r="E331" s="6" t="str">
        <f t="shared" si="28"/>
        <v>manage-ddos-protection.md</v>
      </c>
      <c r="F331" t="s">
        <v>5035</v>
      </c>
    </row>
    <row r="332" spans="1:6" ht="16.5" customHeight="1" x14ac:dyDescent="0.25">
      <c r="A332" t="s">
        <v>4827</v>
      </c>
      <c r="B332" s="9" t="str">
        <f t="shared" si="25"/>
        <v xml:space="preserve">articles/service-fabric/how-to-managed-identity-service-fabric-app-code.md
</v>
      </c>
      <c r="C332" s="9" t="str">
        <f t="shared" si="26"/>
        <v>articles/service-fabric</v>
      </c>
      <c r="D332" s="9" t="str">
        <f t="shared" si="27"/>
        <v>service-fabric</v>
      </c>
      <c r="E332" s="6" t="str">
        <f t="shared" si="28"/>
        <v xml:space="preserve">how-to-managed-identity-service-fabric-app-code.md
</v>
      </c>
      <c r="F332" t="s">
        <v>5036</v>
      </c>
    </row>
    <row r="333" spans="1:6" ht="16.5" customHeight="1" x14ac:dyDescent="0.25">
      <c r="A333" t="s">
        <v>4828</v>
      </c>
      <c r="B333" s="9" t="str">
        <f t="shared" si="25"/>
        <v>articles/container-registry/container-registry-diagnostics-audit-logs.md</v>
      </c>
      <c r="C333" s="9" t="str">
        <f t="shared" si="26"/>
        <v>articles/container-registry</v>
      </c>
      <c r="D333" s="9" t="str">
        <f t="shared" si="27"/>
        <v>container-registry</v>
      </c>
      <c r="E333" s="6" t="str">
        <f t="shared" si="28"/>
        <v>container-registry-diagnostics-audit-logs.md</v>
      </c>
      <c r="F333" t="s">
        <v>5037</v>
      </c>
    </row>
    <row r="334" spans="1:6" ht="16.5" customHeight="1" x14ac:dyDescent="0.25">
      <c r="A334" t="s">
        <v>4829</v>
      </c>
      <c r="B334" s="9" t="str">
        <f t="shared" si="25"/>
        <v>articles/cosmos-db/how-to-configure-private-endpoints.md</v>
      </c>
      <c r="C334" s="9" t="str">
        <f t="shared" si="26"/>
        <v>articles/cosmos-db</v>
      </c>
      <c r="D334" s="9" t="str">
        <f t="shared" si="27"/>
        <v>cosmos-db</v>
      </c>
      <c r="E334" s="6" t="str">
        <f t="shared" si="28"/>
        <v>how-to-configure-private-endpoints.md</v>
      </c>
      <c r="F334" t="s">
        <v>5038</v>
      </c>
    </row>
    <row r="335" spans="1:6" ht="16.5" customHeight="1" x14ac:dyDescent="0.25">
      <c r="A335" t="s">
        <v>4830</v>
      </c>
      <c r="B335" s="9" t="str">
        <f t="shared" si="25"/>
        <v>articles/cosmos-db/monitor-cosmos-db.md</v>
      </c>
      <c r="C335" s="9" t="str">
        <f t="shared" si="26"/>
        <v>articles/cosmos-db</v>
      </c>
      <c r="D335" s="9" t="str">
        <f t="shared" si="27"/>
        <v>cosmos-db</v>
      </c>
      <c r="E335" s="6" t="str">
        <f t="shared" si="28"/>
        <v>monitor-cosmos-db.md</v>
      </c>
      <c r="F335" t="s">
        <v>5039</v>
      </c>
    </row>
    <row r="336" spans="1:6" ht="16.5" customHeight="1" x14ac:dyDescent="0.25">
      <c r="A336" t="s">
        <v>4831</v>
      </c>
      <c r="B336" s="9" t="str">
        <f t="shared" si="25"/>
        <v>articles/cosmos-db/monitor-cosmos-db-reference.md</v>
      </c>
      <c r="C336" s="9" t="str">
        <f t="shared" si="26"/>
        <v>articles/cosmos-db</v>
      </c>
      <c r="D336" s="9" t="str">
        <f t="shared" si="27"/>
        <v>cosmos-db</v>
      </c>
      <c r="E336" s="6" t="str">
        <f t="shared" si="28"/>
        <v>monitor-cosmos-db-reference.md</v>
      </c>
      <c r="F336" t="s">
        <v>5039</v>
      </c>
    </row>
    <row r="337" spans="1:6" ht="16.5" customHeight="1" x14ac:dyDescent="0.25">
      <c r="A337" t="s">
        <v>4832</v>
      </c>
      <c r="B337" s="9" t="str">
        <f t="shared" si="25"/>
        <v>articles/service-fabric/service-fabric-sfctl-mesh.md</v>
      </c>
      <c r="C337" s="9" t="str">
        <f t="shared" si="26"/>
        <v>articles/service-fabric</v>
      </c>
      <c r="D337" s="9" t="str">
        <f t="shared" si="27"/>
        <v>service-fabric</v>
      </c>
      <c r="E337" s="6" t="str">
        <f t="shared" si="28"/>
        <v>service-fabric-sfctl-mesh.md</v>
      </c>
      <c r="F337" t="s">
        <v>5040</v>
      </c>
    </row>
    <row r="338" spans="1:6" ht="16.5" customHeight="1" x14ac:dyDescent="0.25">
      <c r="A338" t="s">
        <v>4833</v>
      </c>
      <c r="B338" s="9" t="str">
        <f t="shared" si="25"/>
        <v>articles/service-fabric/service-fabric-sfctl-mesh-app.md</v>
      </c>
      <c r="C338" s="9" t="str">
        <f t="shared" si="26"/>
        <v>articles/service-fabric</v>
      </c>
      <c r="D338" s="9" t="str">
        <f t="shared" si="27"/>
        <v>service-fabric</v>
      </c>
      <c r="E338" s="6" t="str">
        <f t="shared" si="28"/>
        <v>service-fabric-sfctl-mesh-app.md</v>
      </c>
      <c r="F338" t="s">
        <v>5040</v>
      </c>
    </row>
    <row r="339" spans="1:6" ht="16.5" customHeight="1" x14ac:dyDescent="0.25">
      <c r="A339" t="s">
        <v>4834</v>
      </c>
      <c r="B339" s="9" t="str">
        <f t="shared" si="25"/>
        <v>articles/service-fabric/service-fabric-sfctl-mesh-code-package-log.md</v>
      </c>
      <c r="C339" s="9" t="str">
        <f t="shared" si="26"/>
        <v>articles/service-fabric</v>
      </c>
      <c r="D339" s="9" t="str">
        <f t="shared" si="27"/>
        <v>service-fabric</v>
      </c>
      <c r="E339" s="6" t="str">
        <f t="shared" si="28"/>
        <v>service-fabric-sfctl-mesh-code-package-log.md</v>
      </c>
      <c r="F339" t="s">
        <v>5040</v>
      </c>
    </row>
    <row r="340" spans="1:6" ht="16.5" customHeight="1" x14ac:dyDescent="0.25">
      <c r="A340" t="s">
        <v>4835</v>
      </c>
      <c r="B340" s="9" t="str">
        <f t="shared" si="25"/>
        <v>articles/service-fabric/service-fabric-sfctl-mesh-deployment.md</v>
      </c>
      <c r="C340" s="9" t="str">
        <f t="shared" si="26"/>
        <v>articles/service-fabric</v>
      </c>
      <c r="D340" s="9" t="str">
        <f t="shared" si="27"/>
        <v>service-fabric</v>
      </c>
      <c r="E340" s="6" t="str">
        <f t="shared" si="28"/>
        <v>service-fabric-sfctl-mesh-deployment.md</v>
      </c>
      <c r="F340" t="s">
        <v>5040</v>
      </c>
    </row>
    <row r="341" spans="1:6" ht="16.5" customHeight="1" x14ac:dyDescent="0.25">
      <c r="A341" t="s">
        <v>4836</v>
      </c>
      <c r="B341" s="9" t="str">
        <f t="shared" si="25"/>
        <v>articles/service-fabric/service-fabric-sfctl-mesh-gateway.md</v>
      </c>
      <c r="C341" s="9" t="str">
        <f t="shared" si="26"/>
        <v>articles/service-fabric</v>
      </c>
      <c r="D341" s="9" t="str">
        <f t="shared" si="27"/>
        <v>service-fabric</v>
      </c>
      <c r="E341" s="6" t="str">
        <f t="shared" si="28"/>
        <v>service-fabric-sfctl-mesh-gateway.md</v>
      </c>
      <c r="F341" t="s">
        <v>5040</v>
      </c>
    </row>
    <row r="342" spans="1:6" ht="16.5" customHeight="1" x14ac:dyDescent="0.25">
      <c r="A342" t="s">
        <v>4837</v>
      </c>
      <c r="B342" s="9" t="str">
        <f t="shared" si="25"/>
        <v>articles/service-fabric/service-fabric-sfctl-mesh-network.md</v>
      </c>
      <c r="C342" s="9" t="str">
        <f t="shared" si="26"/>
        <v>articles/service-fabric</v>
      </c>
      <c r="D342" s="9" t="str">
        <f t="shared" si="27"/>
        <v>service-fabric</v>
      </c>
      <c r="E342" s="6" t="str">
        <f t="shared" si="28"/>
        <v>service-fabric-sfctl-mesh-network.md</v>
      </c>
      <c r="F342" t="s">
        <v>5040</v>
      </c>
    </row>
    <row r="343" spans="1:6" ht="16.5" customHeight="1" x14ac:dyDescent="0.25">
      <c r="A343" t="s">
        <v>4838</v>
      </c>
      <c r="B343" s="9" t="str">
        <f t="shared" si="25"/>
        <v>articles/service-fabric/service-fabric-sfctl-mesh-secret.md</v>
      </c>
      <c r="C343" s="9" t="str">
        <f t="shared" si="26"/>
        <v>articles/service-fabric</v>
      </c>
      <c r="D343" s="9" t="str">
        <f t="shared" si="27"/>
        <v>service-fabric</v>
      </c>
      <c r="E343" s="6" t="str">
        <f t="shared" si="28"/>
        <v>service-fabric-sfctl-mesh-secret.md</v>
      </c>
      <c r="F343" t="s">
        <v>5040</v>
      </c>
    </row>
    <row r="344" spans="1:6" ht="16.5" customHeight="1" x14ac:dyDescent="0.25">
      <c r="A344" t="s">
        <v>4839</v>
      </c>
      <c r="B344" s="9" t="str">
        <f t="shared" si="25"/>
        <v>articles/service-fabric/service-fabric-sfctl-mesh-secretvalue.md</v>
      </c>
      <c r="C344" s="9" t="str">
        <f t="shared" si="26"/>
        <v>articles/service-fabric</v>
      </c>
      <c r="D344" s="9" t="str">
        <f t="shared" si="27"/>
        <v>service-fabric</v>
      </c>
      <c r="E344" s="6" t="str">
        <f t="shared" si="28"/>
        <v>service-fabric-sfctl-mesh-secretvalue.md</v>
      </c>
      <c r="F344" t="s">
        <v>5040</v>
      </c>
    </row>
    <row r="345" spans="1:6" ht="16.5" customHeight="1" x14ac:dyDescent="0.25">
      <c r="A345" t="s">
        <v>4840</v>
      </c>
      <c r="B345" s="9" t="str">
        <f t="shared" si="25"/>
        <v>articles/service-fabric/service-fabric-sfctl-mesh-service.md</v>
      </c>
      <c r="C345" s="9" t="str">
        <f t="shared" si="26"/>
        <v>articles/service-fabric</v>
      </c>
      <c r="D345" s="9" t="str">
        <f t="shared" si="27"/>
        <v>service-fabric</v>
      </c>
      <c r="E345" s="6" t="str">
        <f t="shared" si="28"/>
        <v>service-fabric-sfctl-mesh-service.md</v>
      </c>
      <c r="F345" t="s">
        <v>5040</v>
      </c>
    </row>
    <row r="346" spans="1:6" ht="16.5" customHeight="1" x14ac:dyDescent="0.25">
      <c r="A346" t="s">
        <v>4841</v>
      </c>
      <c r="B346" s="9" t="str">
        <f t="shared" si="25"/>
        <v>articles/service-fabric/service-fabric-sfctl-mesh-service-replica.md</v>
      </c>
      <c r="C346" s="9" t="str">
        <f t="shared" si="26"/>
        <v>articles/service-fabric</v>
      </c>
      <c r="D346" s="9" t="str">
        <f t="shared" si="27"/>
        <v>service-fabric</v>
      </c>
      <c r="E346" s="6" t="str">
        <f t="shared" si="28"/>
        <v>service-fabric-sfctl-mesh-service-replica.md</v>
      </c>
      <c r="F346" t="s">
        <v>5040</v>
      </c>
    </row>
    <row r="347" spans="1:6" ht="16.5" customHeight="1" x14ac:dyDescent="0.25">
      <c r="A347" t="s">
        <v>4842</v>
      </c>
      <c r="B347" s="9" t="str">
        <f t="shared" si="25"/>
        <v>articles/service-fabric/service-fabric-sfctl-mesh-volume.md</v>
      </c>
      <c r="C347" s="9" t="str">
        <f t="shared" si="26"/>
        <v>articles/service-fabric</v>
      </c>
      <c r="D347" s="9" t="str">
        <f t="shared" si="27"/>
        <v>service-fabric</v>
      </c>
      <c r="E347" s="6" t="str">
        <f t="shared" si="28"/>
        <v>service-fabric-sfctl-mesh-volume.md</v>
      </c>
      <c r="F347" t="s">
        <v>5040</v>
      </c>
    </row>
    <row r="348" spans="1:6" ht="16.5" customHeight="1" x14ac:dyDescent="0.25">
      <c r="A348" t="s">
        <v>4843</v>
      </c>
      <c r="B348" s="9" t="str">
        <f t="shared" si="25"/>
        <v>articles/service-fabric/release-notes.md</v>
      </c>
      <c r="C348" s="9" t="str">
        <f t="shared" si="26"/>
        <v>articles/service-fabric</v>
      </c>
      <c r="D348" s="9" t="str">
        <f t="shared" si="27"/>
        <v>service-fabric</v>
      </c>
      <c r="E348" s="6" t="str">
        <f t="shared" si="28"/>
        <v>release-notes.md</v>
      </c>
      <c r="F348" t="s">
        <v>5041</v>
      </c>
    </row>
    <row r="349" spans="1:6" ht="16.5" customHeight="1" x14ac:dyDescent="0.25">
      <c r="A349" t="s">
        <v>4844</v>
      </c>
      <c r="B349" s="9" t="str">
        <f t="shared" si="25"/>
        <v>articles/container-registry/container-registry-repository-scoped-permissions.md</v>
      </c>
      <c r="C349" s="9" t="str">
        <f t="shared" si="26"/>
        <v>articles/container-registry</v>
      </c>
      <c r="D349" s="9" t="str">
        <f t="shared" si="27"/>
        <v>container-registry</v>
      </c>
      <c r="E349" s="6" t="str">
        <f t="shared" si="28"/>
        <v>container-registry-repository-scoped-permissions.md</v>
      </c>
      <c r="F349" t="s">
        <v>5042</v>
      </c>
    </row>
    <row r="350" spans="1:6" ht="16.5" customHeight="1" x14ac:dyDescent="0.25">
      <c r="A350" t="s">
        <v>4845</v>
      </c>
      <c r="B350" s="9" t="str">
        <f t="shared" si="25"/>
        <v>articles/service-fabric/how-to-deploy-service-fabric-application-system-assigned-managed-identity.md</v>
      </c>
      <c r="C350" s="9" t="str">
        <f t="shared" si="26"/>
        <v>articles/service-fabric</v>
      </c>
      <c r="D350" s="9" t="str">
        <f t="shared" si="27"/>
        <v>service-fabric</v>
      </c>
      <c r="E350" s="6" t="str">
        <f t="shared" si="28"/>
        <v>how-to-deploy-service-fabric-application-system-assigned-managed-identity.md</v>
      </c>
      <c r="F350" t="s">
        <v>5043</v>
      </c>
    </row>
    <row r="351" spans="1:6" ht="16.5" customHeight="1" x14ac:dyDescent="0.25">
      <c r="A351" t="s">
        <v>4846</v>
      </c>
      <c r="B351" s="9" t="str">
        <f t="shared" si="25"/>
        <v>articles/service-fabric/how-to-deploy-service-fabric-application-user-assigned-managed-identity.md</v>
      </c>
      <c r="C351" s="9" t="str">
        <f t="shared" si="26"/>
        <v>articles/service-fabric</v>
      </c>
      <c r="D351" s="9" t="str">
        <f t="shared" si="27"/>
        <v>service-fabric</v>
      </c>
      <c r="E351" s="6" t="str">
        <f t="shared" si="28"/>
        <v>how-to-deploy-service-fabric-application-user-assigned-managed-identity.md</v>
      </c>
      <c r="F351" t="s">
        <v>5043</v>
      </c>
    </row>
    <row r="352" spans="1:6" ht="16.5" customHeight="1" x14ac:dyDescent="0.25">
      <c r="A352" t="s">
        <v>4847</v>
      </c>
      <c r="B352" s="9" t="str">
        <f t="shared" si="25"/>
        <v>articles/virtual-machines/linux/disk-bursting.md</v>
      </c>
      <c r="C352" s="9" t="str">
        <f t="shared" si="26"/>
        <v>articles/virtual-machines/linux</v>
      </c>
      <c r="D352" s="9" t="str">
        <f t="shared" si="27"/>
        <v>linux</v>
      </c>
      <c r="E352" s="6" t="str">
        <f t="shared" si="28"/>
        <v>disk-bursting.md</v>
      </c>
      <c r="F352" t="s">
        <v>5044</v>
      </c>
    </row>
    <row r="353" spans="1:6" ht="16.5" customHeight="1" x14ac:dyDescent="0.25">
      <c r="A353" t="s">
        <v>4848</v>
      </c>
      <c r="B353" s="9" t="str">
        <f t="shared" si="25"/>
        <v>articles/virtual-machines/linux/disks-incremental-snapshots.md</v>
      </c>
      <c r="C353" s="9" t="str">
        <f t="shared" si="26"/>
        <v>articles/virtual-machines/linux</v>
      </c>
      <c r="D353" s="9" t="str">
        <f t="shared" si="27"/>
        <v>linux</v>
      </c>
      <c r="E353" s="6" t="str">
        <f t="shared" si="28"/>
        <v>disks-incremental-snapshots.md</v>
      </c>
      <c r="F353" t="s">
        <v>5045</v>
      </c>
    </row>
    <row r="354" spans="1:6" ht="16.5" customHeight="1" x14ac:dyDescent="0.25">
      <c r="A354" t="s">
        <v>4849</v>
      </c>
      <c r="B354" s="9" t="str">
        <f t="shared" si="25"/>
        <v>articles/virtual-machines/windows/disk-bursting.md</v>
      </c>
      <c r="C354" s="9" t="str">
        <f t="shared" si="26"/>
        <v>articles/virtual-machines/windows</v>
      </c>
      <c r="D354" s="9" t="str">
        <f t="shared" si="27"/>
        <v>windows</v>
      </c>
      <c r="E354" s="6" t="str">
        <f t="shared" si="28"/>
        <v>disk-bursting.md</v>
      </c>
      <c r="F354" t="s">
        <v>5044</v>
      </c>
    </row>
    <row r="355" spans="1:6" ht="16.5" customHeight="1" x14ac:dyDescent="0.25">
      <c r="A355" t="s">
        <v>4850</v>
      </c>
      <c r="B355" s="9" t="str">
        <f t="shared" si="25"/>
        <v>articles/azure-resource-manager/templates/deployment-manager-tutorial.md</v>
      </c>
      <c r="C355" s="9" t="str">
        <f t="shared" si="26"/>
        <v>articles/azure-resource-manager/templates</v>
      </c>
      <c r="D355" s="9" t="str">
        <f t="shared" si="27"/>
        <v>templates</v>
      </c>
      <c r="E355" s="6" t="str">
        <f t="shared" si="28"/>
        <v>deployment-manager-tutorial.md</v>
      </c>
      <c r="F355" t="s">
        <v>5046</v>
      </c>
    </row>
    <row r="356" spans="1:6" ht="16.5" customHeight="1" x14ac:dyDescent="0.25">
      <c r="A356" t="s">
        <v>4851</v>
      </c>
      <c r="B356" s="9" t="str">
        <f t="shared" si="25"/>
        <v>articles/aks/private-clusters.md</v>
      </c>
      <c r="C356" s="9" t="str">
        <f t="shared" si="26"/>
        <v>articles/aks</v>
      </c>
      <c r="D356" s="9" t="str">
        <f t="shared" si="27"/>
        <v>aks</v>
      </c>
      <c r="E356" s="6" t="str">
        <f t="shared" si="28"/>
        <v>private-clusters.md</v>
      </c>
      <c r="F356" t="s">
        <v>5047</v>
      </c>
    </row>
    <row r="357" spans="1:6" ht="16.5" customHeight="1" x14ac:dyDescent="0.25">
      <c r="A357" t="s">
        <v>4852</v>
      </c>
      <c r="B357" s="9" t="str">
        <f t="shared" si="25"/>
        <v>articles/azure-resource-manager/custom-providers/concepts-built-in-policy.md</v>
      </c>
      <c r="C357" s="9" t="str">
        <f t="shared" si="26"/>
        <v>articles/azure-resource-manager/custom-providers</v>
      </c>
      <c r="D357" s="9" t="str">
        <f t="shared" si="27"/>
        <v>custom-providers</v>
      </c>
      <c r="E357" s="6" t="str">
        <f t="shared" si="28"/>
        <v>concepts-built-in-policy.md</v>
      </c>
      <c r="F357" t="s">
        <v>5048</v>
      </c>
    </row>
    <row r="358" spans="1:6" ht="16.5" customHeight="1" x14ac:dyDescent="0.25">
      <c r="A358" t="s">
        <v>4853</v>
      </c>
      <c r="B358" s="9" t="str">
        <f t="shared" si="25"/>
        <v>articles/azure-resource-manager/custom-providers/concepts-resource-onboarding.md</v>
      </c>
      <c r="C358" s="9" t="str">
        <f t="shared" si="26"/>
        <v>articles/azure-resource-manager/custom-providers</v>
      </c>
      <c r="D358" s="9" t="str">
        <f t="shared" si="27"/>
        <v>custom-providers</v>
      </c>
      <c r="E358" s="6" t="str">
        <f t="shared" si="28"/>
        <v>concepts-resource-onboarding.md</v>
      </c>
      <c r="F358" t="s">
        <v>5048</v>
      </c>
    </row>
    <row r="359" spans="1:6" ht="16.5" customHeight="1" x14ac:dyDescent="0.25">
      <c r="A359" t="s">
        <v>4854</v>
      </c>
      <c r="B359" s="9" t="str">
        <f t="shared" si="25"/>
        <v>articles/azure-resource-manager/custom-providers/create-custom-provider.md</v>
      </c>
      <c r="C359" s="9" t="str">
        <f t="shared" si="26"/>
        <v>articles/azure-resource-manager/custom-providers</v>
      </c>
      <c r="D359" s="9" t="str">
        <f t="shared" si="27"/>
        <v>custom-providers</v>
      </c>
      <c r="E359" s="6" t="str">
        <f t="shared" si="28"/>
        <v>create-custom-provider.md</v>
      </c>
      <c r="F359" t="s">
        <v>5048</v>
      </c>
    </row>
    <row r="360" spans="1:6" ht="16.5" customHeight="1" x14ac:dyDescent="0.25">
      <c r="A360" t="s">
        <v>4855</v>
      </c>
      <c r="B360" s="9" t="str">
        <f t="shared" si="25"/>
        <v>articles/azure-resource-manager/custom-providers/custom-providers-action-endpoint-how-to.md</v>
      </c>
      <c r="C360" s="9" t="str">
        <f t="shared" si="26"/>
        <v>articles/azure-resource-manager/custom-providers</v>
      </c>
      <c r="D360" s="9" t="str">
        <f t="shared" si="27"/>
        <v>custom-providers</v>
      </c>
      <c r="E360" s="6" t="str">
        <f t="shared" si="28"/>
        <v>custom-providers-action-endpoint-how-to.md</v>
      </c>
      <c r="F360" t="s">
        <v>5048</v>
      </c>
    </row>
    <row r="361" spans="1:6" ht="16.5" customHeight="1" x14ac:dyDescent="0.25">
      <c r="A361" t="s">
        <v>4856</v>
      </c>
      <c r="B361" s="9" t="str">
        <f t="shared" si="25"/>
        <v>articles/azure-resource-manager/custom-providers/custom-providers-resources-endpoint-how-to.md</v>
      </c>
      <c r="C361" s="9" t="str">
        <f t="shared" si="26"/>
        <v>articles/azure-resource-manager/custom-providers</v>
      </c>
      <c r="D361" s="9" t="str">
        <f t="shared" si="27"/>
        <v>custom-providers</v>
      </c>
      <c r="E361" s="6" t="str">
        <f t="shared" si="28"/>
        <v>custom-providers-resources-endpoint-how-to.md</v>
      </c>
      <c r="F361" t="s">
        <v>5048</v>
      </c>
    </row>
    <row r="362" spans="1:6" ht="16.5" customHeight="1" x14ac:dyDescent="0.25">
      <c r="A362" t="s">
        <v>4857</v>
      </c>
      <c r="B362" s="9" t="str">
        <f t="shared" si="25"/>
        <v>articles/azure-resource-manager/custom-providers/overview.md</v>
      </c>
      <c r="C362" s="9" t="str">
        <f t="shared" si="26"/>
        <v>articles/azure-resource-manager/custom-providers</v>
      </c>
      <c r="D362" s="9" t="str">
        <f t="shared" si="27"/>
        <v>custom-providers</v>
      </c>
      <c r="E362" s="6" t="str">
        <f t="shared" si="28"/>
        <v>overview.md</v>
      </c>
      <c r="F362" t="s">
        <v>5048</v>
      </c>
    </row>
    <row r="363" spans="1:6" ht="16.5" customHeight="1" x14ac:dyDescent="0.25">
      <c r="A363" t="s">
        <v>4858</v>
      </c>
      <c r="B363" s="9" t="str">
        <f t="shared" si="25"/>
        <v>articles/azure-resource-manager/custom-providers/proxy-cache-resource-endpoint-reference.md</v>
      </c>
      <c r="C363" s="9" t="str">
        <f t="shared" si="26"/>
        <v>articles/azure-resource-manager/custom-providers</v>
      </c>
      <c r="D363" s="9" t="str">
        <f t="shared" si="27"/>
        <v>custom-providers</v>
      </c>
      <c r="E363" s="6" t="str">
        <f t="shared" si="28"/>
        <v>proxy-cache-resource-endpoint-reference.md</v>
      </c>
      <c r="F363" t="s">
        <v>5048</v>
      </c>
    </row>
    <row r="364" spans="1:6" ht="16.5" customHeight="1" x14ac:dyDescent="0.25">
      <c r="A364" t="s">
        <v>4859</v>
      </c>
      <c r="B364" s="9" t="str">
        <f t="shared" si="25"/>
        <v>articles/azure-resource-manager/custom-providers/proxy-resource-endpoint-reference.md</v>
      </c>
      <c r="C364" s="9" t="str">
        <f t="shared" si="26"/>
        <v>articles/azure-resource-manager/custom-providers</v>
      </c>
      <c r="D364" s="9" t="str">
        <f t="shared" si="27"/>
        <v>custom-providers</v>
      </c>
      <c r="E364" s="6" t="str">
        <f t="shared" si="28"/>
        <v>proxy-resource-endpoint-reference.md</v>
      </c>
      <c r="F364" t="s">
        <v>5048</v>
      </c>
    </row>
    <row r="365" spans="1:6" ht="16.5" customHeight="1" x14ac:dyDescent="0.25">
      <c r="A365" t="s">
        <v>4860</v>
      </c>
      <c r="B365" s="9" t="str">
        <f t="shared" si="25"/>
        <v>articles/azure-resource-manager/custom-providers/reference-custom-providers-csharp-endpoint.md</v>
      </c>
      <c r="C365" s="9" t="str">
        <f t="shared" si="26"/>
        <v>articles/azure-resource-manager/custom-providers</v>
      </c>
      <c r="D365" s="9" t="str">
        <f t="shared" si="27"/>
        <v>custom-providers</v>
      </c>
      <c r="E365" s="6" t="str">
        <f t="shared" si="28"/>
        <v>reference-custom-providers-csharp-endpoint.md</v>
      </c>
      <c r="F365" t="s">
        <v>5048</v>
      </c>
    </row>
    <row r="366" spans="1:6" ht="16.5" customHeight="1" x14ac:dyDescent="0.25">
      <c r="A366" t="s">
        <v>4861</v>
      </c>
      <c r="B366" s="9" t="str">
        <f t="shared" si="25"/>
        <v>articles/azure-resource-manager/custom-providers/tutorial-custom-providers-create.md</v>
      </c>
      <c r="C366" s="9" t="str">
        <f t="shared" si="26"/>
        <v>articles/azure-resource-manager/custom-providers</v>
      </c>
      <c r="D366" s="9" t="str">
        <f t="shared" si="27"/>
        <v>custom-providers</v>
      </c>
      <c r="E366" s="6" t="str">
        <f t="shared" si="28"/>
        <v>tutorial-custom-providers-create.md</v>
      </c>
      <c r="F366" t="s">
        <v>5048</v>
      </c>
    </row>
    <row r="367" spans="1:6" ht="16.5" customHeight="1" x14ac:dyDescent="0.25">
      <c r="A367" t="s">
        <v>4862</v>
      </c>
      <c r="B367" s="9" t="str">
        <f t="shared" si="25"/>
        <v>articles/azure-resource-manager/custom-providers/tutorial-custom-providers-function-authoring.md</v>
      </c>
      <c r="C367" s="9" t="str">
        <f t="shared" si="26"/>
        <v>articles/azure-resource-manager/custom-providers</v>
      </c>
      <c r="D367" s="9" t="str">
        <f t="shared" si="27"/>
        <v>custom-providers</v>
      </c>
      <c r="E367" s="6" t="str">
        <f t="shared" si="28"/>
        <v>tutorial-custom-providers-function-authoring.md</v>
      </c>
      <c r="F367" t="s">
        <v>5048</v>
      </c>
    </row>
    <row r="368" spans="1:6" ht="16.5" customHeight="1" x14ac:dyDescent="0.25">
      <c r="A368" t="s">
        <v>4863</v>
      </c>
      <c r="B368" s="9" t="str">
        <f t="shared" si="25"/>
        <v>articles/azure-resource-manager/custom-providers/tutorial-custom-providers-function-setup.md</v>
      </c>
      <c r="C368" s="9" t="str">
        <f t="shared" si="26"/>
        <v>articles/azure-resource-manager/custom-providers</v>
      </c>
      <c r="D368" s="9" t="str">
        <f t="shared" si="27"/>
        <v>custom-providers</v>
      </c>
      <c r="E368" s="6" t="str">
        <f t="shared" si="28"/>
        <v>tutorial-custom-providers-function-setup.md</v>
      </c>
      <c r="F368" t="s">
        <v>5048</v>
      </c>
    </row>
    <row r="369" spans="1:6" ht="16.5" customHeight="1" x14ac:dyDescent="0.25">
      <c r="A369" t="s">
        <v>4864</v>
      </c>
      <c r="B369" s="9" t="str">
        <f t="shared" si="25"/>
        <v>articles/azure-resource-manager/custom-providers/tutorial-get-started-with-custom-providers.md</v>
      </c>
      <c r="C369" s="9" t="str">
        <f t="shared" si="26"/>
        <v>articles/azure-resource-manager/custom-providers</v>
      </c>
      <c r="D369" s="9" t="str">
        <f t="shared" si="27"/>
        <v>custom-providers</v>
      </c>
      <c r="E369" s="6" t="str">
        <f t="shared" si="28"/>
        <v>tutorial-get-started-with-custom-providers.md</v>
      </c>
      <c r="F369" t="s">
        <v>5048</v>
      </c>
    </row>
    <row r="370" spans="1:6" ht="16.5" customHeight="1" x14ac:dyDescent="0.25">
      <c r="A370" t="s">
        <v>4865</v>
      </c>
      <c r="B370" s="9" t="str">
        <f t="shared" si="25"/>
        <v>articles/azure-resource-manager/custom-providers/tutorial-resource-onboarding.md</v>
      </c>
      <c r="C370" s="9" t="str">
        <f t="shared" si="26"/>
        <v>articles/azure-resource-manager/custom-providers</v>
      </c>
      <c r="D370" s="9" t="str">
        <f t="shared" si="27"/>
        <v>custom-providers</v>
      </c>
      <c r="E370" s="6" t="str">
        <f t="shared" si="28"/>
        <v>tutorial-resource-onboarding.md</v>
      </c>
      <c r="F370" t="s">
        <v>5048</v>
      </c>
    </row>
    <row r="371" spans="1:6" ht="16.5" customHeight="1" x14ac:dyDescent="0.25">
      <c r="A371" t="s">
        <v>4866</v>
      </c>
      <c r="B371" s="9" t="str">
        <f t="shared" si="25"/>
        <v>articles/azure-resource-manager/templates/deployment-script-template.md</v>
      </c>
      <c r="C371" s="9" t="str">
        <f t="shared" si="26"/>
        <v>articles/azure-resource-manager/templates</v>
      </c>
      <c r="D371" s="9" t="str">
        <f t="shared" si="27"/>
        <v>templates</v>
      </c>
      <c r="E371" s="6" t="str">
        <f t="shared" si="28"/>
        <v>deployment-script-template.md</v>
      </c>
      <c r="F371" t="s">
        <v>5049</v>
      </c>
    </row>
    <row r="372" spans="1:6" ht="16.5" customHeight="1" x14ac:dyDescent="0.25">
      <c r="A372" t="s">
        <v>4867</v>
      </c>
      <c r="B372" s="9" t="str">
        <f t="shared" si="25"/>
        <v>articles/azure-resource-manager/templates/template-tutorial-deployment-script.md</v>
      </c>
      <c r="C372" s="9" t="str">
        <f t="shared" si="26"/>
        <v>articles/azure-resource-manager/templates</v>
      </c>
      <c r="D372" s="9" t="str">
        <f t="shared" si="27"/>
        <v>templates</v>
      </c>
      <c r="E372" s="6" t="str">
        <f t="shared" si="28"/>
        <v>template-tutorial-deployment-script.md</v>
      </c>
      <c r="F372" t="s">
        <v>5049</v>
      </c>
    </row>
    <row r="373" spans="1:6" ht="16.5" customHeight="1" x14ac:dyDescent="0.25">
      <c r="A373" t="s">
        <v>4868</v>
      </c>
      <c r="B373" s="9" t="str">
        <f t="shared" si="25"/>
        <v>articles/container-instances/container-instances-dedicated-hosts.md</v>
      </c>
      <c r="C373" s="9" t="str">
        <f t="shared" si="26"/>
        <v>articles/container-instances</v>
      </c>
      <c r="D373" s="9" t="str">
        <f t="shared" si="27"/>
        <v>container-instances</v>
      </c>
      <c r="E373" s="6" t="str">
        <f t="shared" si="28"/>
        <v>container-instances-dedicated-hosts.md</v>
      </c>
      <c r="F373" t="s">
        <v>5050</v>
      </c>
    </row>
    <row r="374" spans="1:6" ht="16.5" customHeight="1" x14ac:dyDescent="0.25">
      <c r="A374" t="s">
        <v>4869</v>
      </c>
      <c r="B374" s="9" t="str">
        <f t="shared" si="25"/>
        <v>articles/container-instances/container-instances-jenkins.md</v>
      </c>
      <c r="C374" s="9" t="str">
        <f t="shared" si="26"/>
        <v>articles/container-instances</v>
      </c>
      <c r="D374" s="9" t="str">
        <f t="shared" si="27"/>
        <v>container-instances</v>
      </c>
      <c r="E374" s="6" t="str">
        <f t="shared" si="28"/>
        <v>container-instances-jenkins.md</v>
      </c>
      <c r="F374" t="s">
        <v>5051</v>
      </c>
    </row>
    <row r="375" spans="1:6" ht="16.5" customHeight="1" x14ac:dyDescent="0.25">
      <c r="A375" t="s">
        <v>4870</v>
      </c>
      <c r="B375" s="9" t="str">
        <f t="shared" si="25"/>
        <v>articles/container-instances/container-instances-vnet.md</v>
      </c>
      <c r="C375" s="9" t="str">
        <f t="shared" si="26"/>
        <v>articles/container-instances</v>
      </c>
      <c r="D375" s="9" t="str">
        <f t="shared" si="27"/>
        <v>container-instances</v>
      </c>
      <c r="E375" s="6" t="str">
        <f t="shared" si="28"/>
        <v>container-instances-vnet.md</v>
      </c>
      <c r="F375" t="s">
        <v>5052</v>
      </c>
    </row>
    <row r="376" spans="1:6" ht="16.5" customHeight="1" x14ac:dyDescent="0.25">
      <c r="A376" t="s">
        <v>4871</v>
      </c>
      <c r="B376" s="9" t="str">
        <f t="shared" si="25"/>
        <v>articles/virtual-machines/linux/sql/sql-server-linux-rhel-ha-stonith-tutorial.md</v>
      </c>
      <c r="C376" s="9" t="str">
        <f t="shared" si="26"/>
        <v>articles/virtual-machines/linux/sql</v>
      </c>
      <c r="D376" s="9" t="str">
        <f t="shared" si="27"/>
        <v>sql</v>
      </c>
      <c r="E376" s="6" t="str">
        <f t="shared" si="28"/>
        <v>sql-server-linux-rhel-ha-stonith-tutorial.md</v>
      </c>
      <c r="F376" t="s">
        <v>5053</v>
      </c>
    </row>
    <row r="377" spans="1:6" ht="16.5" customHeight="1" x14ac:dyDescent="0.25">
      <c r="A377" t="s">
        <v>4872</v>
      </c>
      <c r="B377" s="9" t="str">
        <f t="shared" si="25"/>
        <v>articles/virtual-machines/linux/disks-reserved-capacity.md</v>
      </c>
      <c r="C377" s="9" t="str">
        <f t="shared" si="26"/>
        <v>articles/virtual-machines/linux</v>
      </c>
      <c r="D377" s="9" t="str">
        <f t="shared" si="27"/>
        <v>linux</v>
      </c>
      <c r="E377" s="6" t="str">
        <f t="shared" si="28"/>
        <v>disks-reserved-capacity.md</v>
      </c>
      <c r="F377" t="s">
        <v>2916</v>
      </c>
    </row>
    <row r="378" spans="1:6" ht="16.5" customHeight="1" x14ac:dyDescent="0.25">
      <c r="A378" t="s">
        <v>4873</v>
      </c>
      <c r="B378" s="9" t="str">
        <f t="shared" si="25"/>
        <v>articles/virtual-machines/windows/spot-portal.md</v>
      </c>
      <c r="C378" s="9" t="str">
        <f t="shared" si="26"/>
        <v>articles/virtual-machines/windows</v>
      </c>
      <c r="D378" s="9" t="str">
        <f t="shared" si="27"/>
        <v>windows</v>
      </c>
      <c r="E378" s="6" t="str">
        <f t="shared" si="28"/>
        <v>spot-portal.md</v>
      </c>
      <c r="F378" t="s">
        <v>5054</v>
      </c>
    </row>
    <row r="379" spans="1:6" ht="16.5" customHeight="1" x14ac:dyDescent="0.25">
      <c r="A379" t="s">
        <v>4874</v>
      </c>
      <c r="B379" s="9" t="str">
        <f t="shared" si="25"/>
        <v>articles/virtual-machines/linux/spot-portal.md</v>
      </c>
      <c r="C379" s="9" t="str">
        <f t="shared" si="26"/>
        <v>articles/virtual-machines/linux</v>
      </c>
      <c r="D379" s="9" t="str">
        <f t="shared" si="27"/>
        <v>linux</v>
      </c>
      <c r="E379" s="6" t="str">
        <f t="shared" si="28"/>
        <v>spot-portal.md</v>
      </c>
      <c r="F379" t="s">
        <v>5054</v>
      </c>
    </row>
    <row r="380" spans="1:6" ht="16.5" customHeight="1" x14ac:dyDescent="0.25">
      <c r="A380" t="s">
        <v>4875</v>
      </c>
      <c r="B380" s="9" t="str">
        <f t="shared" si="25"/>
        <v>articles/virtual-machines/windows/spot-cli.md</v>
      </c>
      <c r="C380" s="9" t="str">
        <f t="shared" si="26"/>
        <v>articles/virtual-machines/windows</v>
      </c>
      <c r="D380" s="9" t="str">
        <f t="shared" si="27"/>
        <v>windows</v>
      </c>
      <c r="E380" s="6" t="str">
        <f t="shared" si="28"/>
        <v>spot-cli.md</v>
      </c>
      <c r="F380" t="s">
        <v>5055</v>
      </c>
    </row>
    <row r="381" spans="1:6" ht="16.5" customHeight="1" x14ac:dyDescent="0.25">
      <c r="A381" t="s">
        <v>4876</v>
      </c>
      <c r="B381" s="9" t="str">
        <f t="shared" si="25"/>
        <v>articles/virtual-machines/linux/spot-cli.md</v>
      </c>
      <c r="C381" s="9" t="str">
        <f t="shared" si="26"/>
        <v>articles/virtual-machines/linux</v>
      </c>
      <c r="D381" s="9" t="str">
        <f t="shared" si="27"/>
        <v>linux</v>
      </c>
      <c r="E381" s="6" t="str">
        <f t="shared" si="28"/>
        <v>spot-cli.md</v>
      </c>
      <c r="F381" t="s">
        <v>5055</v>
      </c>
    </row>
    <row r="382" spans="1:6" ht="16.5" customHeight="1" x14ac:dyDescent="0.25">
      <c r="A382" t="s">
        <v>4877</v>
      </c>
      <c r="B382" s="9" t="str">
        <f t="shared" si="25"/>
        <v>articles/virtual-machines/linux/spot-template.md</v>
      </c>
      <c r="C382" s="9" t="str">
        <f t="shared" si="26"/>
        <v>articles/virtual-machines/linux</v>
      </c>
      <c r="D382" s="9" t="str">
        <f t="shared" si="27"/>
        <v>linux</v>
      </c>
      <c r="E382" s="6" t="str">
        <f t="shared" si="28"/>
        <v>spot-template.md</v>
      </c>
      <c r="F382" t="s">
        <v>5055</v>
      </c>
    </row>
    <row r="383" spans="1:6" ht="16.5" customHeight="1" x14ac:dyDescent="0.25">
      <c r="A383" t="s">
        <v>4878</v>
      </c>
      <c r="B383" s="9" t="str">
        <f t="shared" si="25"/>
        <v>articles/virtual-machines/linux/spot-vms.md</v>
      </c>
      <c r="C383" s="9" t="str">
        <f t="shared" si="26"/>
        <v>articles/virtual-machines/linux</v>
      </c>
      <c r="D383" s="9" t="str">
        <f t="shared" si="27"/>
        <v>linux</v>
      </c>
      <c r="E383" s="6" t="str">
        <f t="shared" si="28"/>
        <v>spot-vms.md</v>
      </c>
      <c r="F383" t="s">
        <v>5055</v>
      </c>
    </row>
    <row r="384" spans="1:6" ht="16.5" customHeight="1" x14ac:dyDescent="0.25">
      <c r="A384" t="s">
        <v>4879</v>
      </c>
      <c r="B384" s="9" t="str">
        <f t="shared" si="25"/>
        <v>articles/virtual-machines/windows/spot-template.md</v>
      </c>
      <c r="C384" s="9" t="str">
        <f t="shared" si="26"/>
        <v>articles/virtual-machines/windows</v>
      </c>
      <c r="D384" s="9" t="str">
        <f t="shared" si="27"/>
        <v>windows</v>
      </c>
      <c r="E384" s="6" t="str">
        <f t="shared" si="28"/>
        <v>spot-template.md</v>
      </c>
      <c r="F384" t="s">
        <v>5055</v>
      </c>
    </row>
    <row r="385" spans="1:6" ht="16.5" customHeight="1" x14ac:dyDescent="0.25">
      <c r="A385" t="s">
        <v>4880</v>
      </c>
      <c r="B385" s="9" t="str">
        <f t="shared" si="25"/>
        <v>articles/virtual-machines/windows/spot-vms.md</v>
      </c>
      <c r="C385" s="9" t="str">
        <f t="shared" si="26"/>
        <v>articles/virtual-machines/windows</v>
      </c>
      <c r="D385" s="9" t="str">
        <f t="shared" si="27"/>
        <v>windows</v>
      </c>
      <c r="E385" s="6" t="str">
        <f t="shared" si="28"/>
        <v>spot-vms.md</v>
      </c>
      <c r="F385" t="s">
        <v>5055</v>
      </c>
    </row>
    <row r="386" spans="1:6" ht="16.5" customHeight="1" x14ac:dyDescent="0.25">
      <c r="A386" t="s">
        <v>4881</v>
      </c>
      <c r="B386" s="9" t="str">
        <f t="shared" si="25"/>
        <v>articles/virtual-machines/windows/spot-powershell.md</v>
      </c>
      <c r="C386" s="9" t="str">
        <f t="shared" si="26"/>
        <v>articles/virtual-machines/windows</v>
      </c>
      <c r="D386" s="9" t="str">
        <f t="shared" si="27"/>
        <v>windows</v>
      </c>
      <c r="E386" s="6" t="str">
        <f t="shared" si="28"/>
        <v>spot-powershell.md</v>
      </c>
      <c r="F386" t="s">
        <v>5055</v>
      </c>
    </row>
    <row r="387" spans="1:6" ht="16.5" customHeight="1" x14ac:dyDescent="0.25">
      <c r="A387" t="s">
        <v>4882</v>
      </c>
      <c r="B387" s="9" t="str">
        <f t="shared" ref="B387:B450" si="29">SUBSTITUTE(SUBSTITUTE(A387,"\","/"),"D:/gitrep/azure-docs-pr/","")</f>
        <v>articles/virtual-machines/windows/disks-reserved-capacity.md</v>
      </c>
      <c r="C387" s="9" t="str">
        <f t="shared" ref="C387:C450" si="30">SUBSTITUTE(B387,"/" &amp; E387,"")</f>
        <v>articles/virtual-machines/windows</v>
      </c>
      <c r="D387" s="9" t="str">
        <f t="shared" ref="D387:D450" si="31">IF(OR(C387="artilces",C387="includes"),C387, TRIM(RIGHT(SUBSTITUTE(C387,"/",REPT(" ",LEN(C387))),LEN(C387))))</f>
        <v>windows</v>
      </c>
      <c r="E387" s="6" t="str">
        <f t="shared" ref="E387:E450" si="32">TRIM(RIGHT(SUBSTITUTE(B387,"/",REPT(" ",LEN(B387))),LEN(B387)))</f>
        <v>disks-reserved-capacity.md</v>
      </c>
      <c r="F387" t="s">
        <v>2916</v>
      </c>
    </row>
    <row r="388" spans="1:6" ht="16.5" customHeight="1" x14ac:dyDescent="0.25">
      <c r="A388" t="s">
        <v>4883</v>
      </c>
      <c r="B388" s="9" t="str">
        <f t="shared" si="29"/>
        <v>articles/virtual-machines/windows/n-series-amd-driver-setup.md</v>
      </c>
      <c r="C388" s="9" t="str">
        <f t="shared" si="30"/>
        <v>articles/virtual-machines/windows</v>
      </c>
      <c r="D388" s="9" t="str">
        <f t="shared" si="31"/>
        <v>windows</v>
      </c>
      <c r="E388" s="6" t="str">
        <f t="shared" si="32"/>
        <v>n-series-amd-driver-setup.md</v>
      </c>
      <c r="F388" t="s">
        <v>5056</v>
      </c>
    </row>
    <row r="389" spans="1:6" ht="16.5" customHeight="1" x14ac:dyDescent="0.25">
      <c r="A389" t="s">
        <v>4884</v>
      </c>
      <c r="B389" s="9" t="str">
        <f t="shared" si="29"/>
        <v>articles/virtual-machines/error-codes-spot.md</v>
      </c>
      <c r="C389" s="9" t="str">
        <f t="shared" si="30"/>
        <v>articles/virtual-machines</v>
      </c>
      <c r="D389" s="9" t="str">
        <f t="shared" si="31"/>
        <v>virtual-machines</v>
      </c>
      <c r="E389" s="6" t="str">
        <f t="shared" si="32"/>
        <v>error-codes-spot.md</v>
      </c>
      <c r="F389" t="s">
        <v>5057</v>
      </c>
    </row>
    <row r="390" spans="1:6" ht="16.5" customHeight="1" x14ac:dyDescent="0.25">
      <c r="A390" t="s">
        <v>4885</v>
      </c>
      <c r="B390" s="9" t="str">
        <f t="shared" si="29"/>
        <v>articles/virtual-machines/maintenance-control-cli.md</v>
      </c>
      <c r="C390" s="9" t="str">
        <f t="shared" si="30"/>
        <v>articles/virtual-machines</v>
      </c>
      <c r="D390" s="9" t="str">
        <f t="shared" si="31"/>
        <v>virtual-machines</v>
      </c>
      <c r="E390" s="6" t="str">
        <f t="shared" si="32"/>
        <v>maintenance-control-cli.md</v>
      </c>
      <c r="F390" t="s">
        <v>5058</v>
      </c>
    </row>
    <row r="391" spans="1:6" ht="16.5" customHeight="1" x14ac:dyDescent="0.25">
      <c r="A391" t="s">
        <v>4886</v>
      </c>
      <c r="B391" s="9" t="str">
        <f t="shared" si="29"/>
        <v>articles/virtual-machines/maintenance-control-powershell.md</v>
      </c>
      <c r="C391" s="9" t="str">
        <f t="shared" si="30"/>
        <v>articles/virtual-machines</v>
      </c>
      <c r="D391" s="9" t="str">
        <f t="shared" si="31"/>
        <v>virtual-machines</v>
      </c>
      <c r="E391" s="6" t="str">
        <f t="shared" si="32"/>
        <v>maintenance-control-powershell.md</v>
      </c>
      <c r="F391" t="s">
        <v>5058</v>
      </c>
    </row>
    <row r="392" spans="1:6" ht="16.5" customHeight="1" x14ac:dyDescent="0.25">
      <c r="A392" t="s">
        <v>4887</v>
      </c>
      <c r="B392" s="9" t="str">
        <f t="shared" si="29"/>
        <v>articles/virtual-machines/windows/sql/virtual-machines-windows-portal-sql-ps-alwayson-int-listener.md</v>
      </c>
      <c r="C392" s="9" t="str">
        <f t="shared" si="30"/>
        <v>articles/virtual-machines/windows/sql</v>
      </c>
      <c r="D392" s="9" t="str">
        <f t="shared" si="31"/>
        <v>sql</v>
      </c>
      <c r="E392" s="6" t="str">
        <f t="shared" si="32"/>
        <v>virtual-machines-windows-portal-sql-ps-alwayson-int-listener.md</v>
      </c>
      <c r="F392" t="s">
        <v>5059</v>
      </c>
    </row>
    <row r="393" spans="1:6" ht="16.5" customHeight="1" x14ac:dyDescent="0.25">
      <c r="A393" t="s">
        <v>4883</v>
      </c>
      <c r="B393" s="9" t="str">
        <f t="shared" si="29"/>
        <v>articles/virtual-machines/windows/n-series-amd-driver-setup.md</v>
      </c>
      <c r="C393" s="9" t="str">
        <f t="shared" si="30"/>
        <v>articles/virtual-machines/windows</v>
      </c>
      <c r="D393" s="9" t="str">
        <f t="shared" si="31"/>
        <v>windows</v>
      </c>
      <c r="E393" s="6" t="str">
        <f t="shared" si="32"/>
        <v>n-series-amd-driver-setup.md</v>
      </c>
      <c r="F393" t="s">
        <v>5060</v>
      </c>
    </row>
    <row r="394" spans="1:6" ht="16.5" customHeight="1" x14ac:dyDescent="0.25">
      <c r="A394" t="s">
        <v>4849</v>
      </c>
      <c r="B394" s="9" t="str">
        <f t="shared" si="29"/>
        <v>articles/virtual-machines/windows/disk-bursting.md</v>
      </c>
      <c r="C394" s="9" t="str">
        <f t="shared" si="30"/>
        <v>articles/virtual-machines/windows</v>
      </c>
      <c r="D394" s="9" t="str">
        <f t="shared" si="31"/>
        <v>windows</v>
      </c>
      <c r="E394" s="6" t="str">
        <f t="shared" si="32"/>
        <v>disk-bursting.md</v>
      </c>
      <c r="F394" t="s">
        <v>5044</v>
      </c>
    </row>
    <row r="395" spans="1:6" ht="16.5" customHeight="1" x14ac:dyDescent="0.25">
      <c r="A395" t="s">
        <v>4888</v>
      </c>
      <c r="B395" s="9" t="str">
        <f t="shared" si="29"/>
        <v>articles/expressroute/about-fastpath.md</v>
      </c>
      <c r="C395" s="9" t="str">
        <f t="shared" si="30"/>
        <v>articles/expressroute</v>
      </c>
      <c r="D395" s="9" t="str">
        <f t="shared" si="31"/>
        <v>expressroute</v>
      </c>
      <c r="E395" s="6" t="str">
        <f t="shared" si="32"/>
        <v>about-fastpath.md</v>
      </c>
      <c r="F395" t="s">
        <v>5061</v>
      </c>
    </row>
    <row r="396" spans="1:6" ht="16.5" customHeight="1" x14ac:dyDescent="0.25">
      <c r="A396" t="s">
        <v>4889</v>
      </c>
      <c r="B396" s="9" t="str">
        <f t="shared" si="29"/>
        <v>articles/expressroute/about-public-peering.md</v>
      </c>
      <c r="C396" s="9" t="str">
        <f t="shared" si="30"/>
        <v>articles/expressroute</v>
      </c>
      <c r="D396" s="9" t="str">
        <f t="shared" si="31"/>
        <v>expressroute</v>
      </c>
      <c r="E396" s="6" t="str">
        <f t="shared" si="32"/>
        <v>about-public-peering.md</v>
      </c>
    </row>
    <row r="397" spans="1:6" ht="16.5" customHeight="1" x14ac:dyDescent="0.25">
      <c r="A397" t="s">
        <v>4890</v>
      </c>
      <c r="B397" s="9" t="str">
        <f t="shared" si="29"/>
        <v>articles/expressroute/cross-connections-api-development.md</v>
      </c>
      <c r="C397" s="9" t="str">
        <f t="shared" si="30"/>
        <v>articles/expressroute</v>
      </c>
      <c r="D397" s="9" t="str">
        <f t="shared" si="31"/>
        <v>expressroute</v>
      </c>
      <c r="E397" s="6" t="str">
        <f t="shared" si="32"/>
        <v>cross-connections-api-development.md</v>
      </c>
    </row>
    <row r="398" spans="1:6" ht="16.5" customHeight="1" x14ac:dyDescent="0.25">
      <c r="A398" t="s">
        <v>4891</v>
      </c>
      <c r="B398" s="9" t="str">
        <f t="shared" si="29"/>
        <v>articles/expressroute/cross-network-connectivity.md</v>
      </c>
      <c r="C398" s="9" t="str">
        <f t="shared" si="30"/>
        <v>articles/expressroute</v>
      </c>
      <c r="D398" s="9" t="str">
        <f t="shared" si="31"/>
        <v>expressroute</v>
      </c>
      <c r="E398" s="6" t="str">
        <f t="shared" si="32"/>
        <v>cross-network-connectivity.md</v>
      </c>
    </row>
    <row r="399" spans="1:6" ht="16.5" customHeight="1" x14ac:dyDescent="0.25">
      <c r="A399" t="s">
        <v>4892</v>
      </c>
      <c r="B399" s="9" t="str">
        <f t="shared" si="29"/>
        <v>articles/expressroute/expressroute-about-encryption.md</v>
      </c>
      <c r="C399" s="9" t="str">
        <f t="shared" si="30"/>
        <v>articles/expressroute</v>
      </c>
      <c r="D399" s="9" t="str">
        <f t="shared" si="31"/>
        <v>expressroute</v>
      </c>
      <c r="E399" s="6" t="str">
        <f t="shared" si="32"/>
        <v>expressroute-about-encryption.md</v>
      </c>
      <c r="F399" t="s">
        <v>5062</v>
      </c>
    </row>
    <row r="400" spans="1:6" ht="16.5" customHeight="1" x14ac:dyDescent="0.25">
      <c r="A400" t="s">
        <v>4893</v>
      </c>
      <c r="B400" s="9" t="str">
        <f t="shared" si="29"/>
        <v>articles/expressroute/expressroute-config-samples-nat.md</v>
      </c>
      <c r="C400" s="9" t="str">
        <f t="shared" si="30"/>
        <v>articles/expressroute</v>
      </c>
      <c r="D400" s="9" t="str">
        <f t="shared" si="31"/>
        <v>expressroute</v>
      </c>
      <c r="E400" s="6" t="str">
        <f t="shared" si="32"/>
        <v>expressroute-config-samples-nat.md</v>
      </c>
    </row>
    <row r="401" spans="1:6" ht="16.5" customHeight="1" x14ac:dyDescent="0.25">
      <c r="A401" t="s">
        <v>4894</v>
      </c>
      <c r="B401" s="9" t="str">
        <f t="shared" si="29"/>
        <v>articles/expressroute/expressroute-erdirect-about.md</v>
      </c>
      <c r="C401" s="9" t="str">
        <f t="shared" si="30"/>
        <v>articles/expressroute</v>
      </c>
      <c r="D401" s="9" t="str">
        <f t="shared" si="31"/>
        <v>expressroute</v>
      </c>
      <c r="E401" s="6" t="str">
        <f t="shared" si="32"/>
        <v>expressroute-erdirect-about.md</v>
      </c>
      <c r="F401" t="s">
        <v>5063</v>
      </c>
    </row>
    <row r="402" spans="1:6" ht="16.5" customHeight="1" x14ac:dyDescent="0.25">
      <c r="A402" t="s">
        <v>4895</v>
      </c>
      <c r="B402" s="9" t="str">
        <f t="shared" si="29"/>
        <v>articles/expressroute/expressroute-global-reach.md</v>
      </c>
      <c r="C402" s="9" t="str">
        <f t="shared" si="30"/>
        <v>articles/expressroute</v>
      </c>
      <c r="D402" s="9" t="str">
        <f t="shared" si="31"/>
        <v>expressroute</v>
      </c>
      <c r="E402" s="6" t="str">
        <f t="shared" si="32"/>
        <v>expressroute-global-reach.md</v>
      </c>
      <c r="F402" t="s">
        <v>5064</v>
      </c>
    </row>
    <row r="403" spans="1:6" ht="16.5" customHeight="1" x14ac:dyDescent="0.25">
      <c r="A403" t="s">
        <v>4896</v>
      </c>
      <c r="B403" s="9" t="str">
        <f t="shared" si="29"/>
        <v>articles/expressroute/expressroute-howto-erdirect.md</v>
      </c>
      <c r="C403" s="9" t="str">
        <f t="shared" si="30"/>
        <v>articles/expressroute</v>
      </c>
      <c r="D403" s="9" t="str">
        <f t="shared" si="31"/>
        <v>expressroute</v>
      </c>
      <c r="E403" s="6" t="str">
        <f t="shared" si="32"/>
        <v>expressroute-howto-erdirect.md</v>
      </c>
      <c r="F403" t="s">
        <v>5063</v>
      </c>
    </row>
    <row r="404" spans="1:6" ht="16.5" customHeight="1" x14ac:dyDescent="0.25">
      <c r="A404" t="s">
        <v>4897</v>
      </c>
      <c r="B404" s="9" t="str">
        <f t="shared" si="29"/>
        <v>articles/expressroute/expressroute-howto-expressroute-direct-cli.md</v>
      </c>
      <c r="C404" s="9" t="str">
        <f t="shared" si="30"/>
        <v>articles/expressroute</v>
      </c>
      <c r="D404" s="9" t="str">
        <f t="shared" si="31"/>
        <v>expressroute</v>
      </c>
      <c r="E404" s="6" t="str">
        <f t="shared" si="32"/>
        <v>expressroute-howto-expressroute-direct-cli.md</v>
      </c>
      <c r="F404" t="s">
        <v>5063</v>
      </c>
    </row>
    <row r="405" spans="1:6" ht="16.5" customHeight="1" x14ac:dyDescent="0.25">
      <c r="A405" t="s">
        <v>4898</v>
      </c>
      <c r="B405" s="9" t="str">
        <f t="shared" si="29"/>
        <v>articles/expressroute/expressroute-howto-macsec.md</v>
      </c>
      <c r="C405" s="9" t="str">
        <f t="shared" si="30"/>
        <v>articles/expressroute</v>
      </c>
      <c r="D405" s="9" t="str">
        <f t="shared" si="31"/>
        <v>expressroute</v>
      </c>
      <c r="E405" s="6" t="str">
        <f t="shared" si="32"/>
        <v>expressroute-howto-macsec.md</v>
      </c>
      <c r="F405" t="s">
        <v>5063</v>
      </c>
    </row>
    <row r="406" spans="1:6" ht="16.5" customHeight="1" x14ac:dyDescent="0.25">
      <c r="A406" t="s">
        <v>4899</v>
      </c>
      <c r="B406" s="9" t="str">
        <f t="shared" si="29"/>
        <v>articles/expressroute/expressroute-howto-set-global-reach.md</v>
      </c>
      <c r="C406" s="9" t="str">
        <f t="shared" si="30"/>
        <v>articles/expressroute</v>
      </c>
      <c r="D406" s="9" t="str">
        <f t="shared" si="31"/>
        <v>expressroute</v>
      </c>
      <c r="E406" s="6" t="str">
        <f t="shared" si="32"/>
        <v>expressroute-howto-set-global-reach.md</v>
      </c>
      <c r="F406" t="s">
        <v>5064</v>
      </c>
    </row>
    <row r="407" spans="1:6" ht="16.5" customHeight="1" x14ac:dyDescent="0.25">
      <c r="A407" t="s">
        <v>4900</v>
      </c>
      <c r="B407" s="9" t="str">
        <f t="shared" si="29"/>
        <v>articles/expressroute/expressroute-howto-set-global-reach-cli.md</v>
      </c>
      <c r="C407" s="9" t="str">
        <f t="shared" si="30"/>
        <v>articles/expressroute</v>
      </c>
      <c r="D407" s="9" t="str">
        <f t="shared" si="31"/>
        <v>expressroute</v>
      </c>
      <c r="E407" s="6" t="str">
        <f t="shared" si="32"/>
        <v>expressroute-howto-set-global-reach-cli.md</v>
      </c>
      <c r="F407" t="s">
        <v>5064</v>
      </c>
    </row>
    <row r="408" spans="1:6" ht="16.5" customHeight="1" x14ac:dyDescent="0.25">
      <c r="A408" t="s">
        <v>4901</v>
      </c>
      <c r="B408" s="9" t="str">
        <f t="shared" si="29"/>
        <v>articles/expressroute/expressroute-qos.md</v>
      </c>
      <c r="C408" s="9" t="str">
        <f t="shared" si="30"/>
        <v>articles/expressroute</v>
      </c>
      <c r="D408" s="9" t="str">
        <f t="shared" si="31"/>
        <v>expressroute</v>
      </c>
      <c r="E408" s="6" t="str">
        <f t="shared" si="32"/>
        <v>expressroute-qos.md</v>
      </c>
      <c r="F408" t="s">
        <v>5065</v>
      </c>
    </row>
    <row r="409" spans="1:6" ht="16.5" customHeight="1" x14ac:dyDescent="0.25">
      <c r="A409" t="s">
        <v>4902</v>
      </c>
      <c r="B409" s="9" t="str">
        <f t="shared" si="29"/>
        <v>articles/expressroute/how-to-npm.md</v>
      </c>
      <c r="C409" s="9" t="str">
        <f t="shared" si="30"/>
        <v>articles/expressroute</v>
      </c>
      <c r="D409" s="9" t="str">
        <f t="shared" si="31"/>
        <v>expressroute</v>
      </c>
      <c r="E409" s="6" t="str">
        <f t="shared" si="32"/>
        <v>how-to-npm.md</v>
      </c>
      <c r="F409" t="s">
        <v>5066</v>
      </c>
    </row>
    <row r="410" spans="1:6" ht="16.5" customHeight="1" x14ac:dyDescent="0.25">
      <c r="A410" t="s">
        <v>4903</v>
      </c>
      <c r="B410" s="9" t="str">
        <f t="shared" si="29"/>
        <v>articles/expressroute/site-to-site-vpn-over-microsoft-peering.md</v>
      </c>
      <c r="C410" s="9" t="str">
        <f t="shared" si="30"/>
        <v>articles/expressroute</v>
      </c>
      <c r="D410" s="9" t="str">
        <f t="shared" si="31"/>
        <v>expressroute</v>
      </c>
      <c r="E410" s="6" t="str">
        <f t="shared" si="32"/>
        <v>site-to-site-vpn-over-microsoft-peering.md</v>
      </c>
      <c r="F410" t="s">
        <v>5067</v>
      </c>
    </row>
    <row r="411" spans="1:6" ht="16.5" customHeight="1" x14ac:dyDescent="0.25">
      <c r="A411" t="s">
        <v>4904</v>
      </c>
      <c r="B411" s="9" t="str">
        <f t="shared" si="29"/>
        <v>articles/expressroute/use-s2s-vpn-as-backup-for-expressroute-privatepeering.md</v>
      </c>
      <c r="C411" s="9" t="str">
        <f t="shared" si="30"/>
        <v>articles/expressroute</v>
      </c>
      <c r="D411" s="9" t="str">
        <f t="shared" si="31"/>
        <v>expressroute</v>
      </c>
      <c r="E411" s="6" t="str">
        <f t="shared" si="32"/>
        <v>use-s2s-vpn-as-backup-for-expressroute-privatepeering.md</v>
      </c>
      <c r="F411" t="s">
        <v>5068</v>
      </c>
    </row>
    <row r="412" spans="1:6" ht="16.5" customHeight="1" x14ac:dyDescent="0.25">
      <c r="A412" t="s">
        <v>4905</v>
      </c>
      <c r="B412" s="9" t="str">
        <f t="shared" si="29"/>
        <v>articles/cosmos-db/cosmosdb-monitor-resource-logs.md</v>
      </c>
      <c r="C412" s="9" t="str">
        <f t="shared" si="30"/>
        <v>articles/cosmos-db</v>
      </c>
      <c r="D412" s="9" t="str">
        <f t="shared" si="31"/>
        <v>cosmos-db</v>
      </c>
      <c r="E412" s="6" t="str">
        <f t="shared" si="32"/>
        <v>cosmosdb-monitor-resource-logs.md</v>
      </c>
      <c r="F412" t="s">
        <v>5069</v>
      </c>
    </row>
    <row r="413" spans="1:6" ht="16.5" customHeight="1" x14ac:dyDescent="0.25">
      <c r="A413" t="s">
        <v>4906</v>
      </c>
      <c r="B413" s="9" t="str">
        <f t="shared" si="29"/>
        <v>articles/firewall/compliance-certifications.md</v>
      </c>
      <c r="C413" s="9" t="str">
        <f t="shared" si="30"/>
        <v>articles/firewall</v>
      </c>
      <c r="D413" s="9" t="str">
        <f t="shared" si="31"/>
        <v>firewall</v>
      </c>
      <c r="E413" s="6" t="str">
        <f t="shared" si="32"/>
        <v>compliance-certifications.md</v>
      </c>
      <c r="F413" t="s">
        <v>5070</v>
      </c>
    </row>
    <row r="414" spans="1:6" ht="16.5" customHeight="1" x14ac:dyDescent="0.25">
      <c r="A414" t="s">
        <v>4907</v>
      </c>
      <c r="B414" s="9" t="str">
        <f t="shared" si="29"/>
        <v>articles/logic-apps/connect-virtual-network-vnet-isolated-environment-overview.md</v>
      </c>
      <c r="C414" s="9" t="str">
        <f t="shared" si="30"/>
        <v>articles/logic-apps</v>
      </c>
      <c r="D414" s="9" t="str">
        <f t="shared" si="31"/>
        <v>logic-apps</v>
      </c>
      <c r="E414" s="6" t="str">
        <f t="shared" si="32"/>
        <v>connect-virtual-network-vnet-isolated-environment-overview.md</v>
      </c>
      <c r="F414" t="s">
        <v>5071</v>
      </c>
    </row>
    <row r="415" spans="1:6" ht="16.5" customHeight="1" x14ac:dyDescent="0.25">
      <c r="A415" t="s">
        <v>4908</v>
      </c>
      <c r="B415" s="9" t="str">
        <f t="shared" si="29"/>
        <v>articles/connectors/connectors-create-api-bingsearch.md</v>
      </c>
      <c r="C415" s="9" t="str">
        <f t="shared" si="30"/>
        <v>articles/connectors</v>
      </c>
      <c r="D415" s="9" t="str">
        <f t="shared" si="31"/>
        <v>connectors</v>
      </c>
      <c r="E415" s="6" t="str">
        <f t="shared" si="32"/>
        <v>connectors-create-api-bingsearch.md</v>
      </c>
      <c r="F415" t="s">
        <v>5072</v>
      </c>
    </row>
    <row r="416" spans="1:6" ht="16.5" customHeight="1" x14ac:dyDescent="0.25">
      <c r="A416" t="s">
        <v>4909</v>
      </c>
      <c r="B416" s="9" t="str">
        <f t="shared" si="29"/>
        <v>articles/connectors/connectors-create-api-box.md</v>
      </c>
      <c r="C416" s="9" t="str">
        <f t="shared" si="30"/>
        <v>articles/connectors</v>
      </c>
      <c r="D416" s="9" t="str">
        <f t="shared" si="31"/>
        <v>connectors</v>
      </c>
      <c r="E416" s="6" t="str">
        <f t="shared" si="32"/>
        <v>connectors-create-api-box.md</v>
      </c>
      <c r="F416" t="s">
        <v>5073</v>
      </c>
    </row>
    <row r="417" spans="1:6" ht="16.5" customHeight="1" x14ac:dyDescent="0.25">
      <c r="A417" t="s">
        <v>4910</v>
      </c>
      <c r="B417" s="9" t="str">
        <f t="shared" si="29"/>
        <v>articles/connectors/connectors-create-api-container-instances.md</v>
      </c>
      <c r="C417" s="9" t="str">
        <f t="shared" si="30"/>
        <v>articles/connectors</v>
      </c>
      <c r="D417" s="9" t="str">
        <f t="shared" si="31"/>
        <v>connectors</v>
      </c>
      <c r="E417" s="6" t="str">
        <f t="shared" si="32"/>
        <v>connectors-create-api-container-instances.md</v>
      </c>
      <c r="F417" t="s">
        <v>5074</v>
      </c>
    </row>
    <row r="418" spans="1:6" ht="16.5" customHeight="1" x14ac:dyDescent="0.25">
      <c r="A418" t="s">
        <v>4911</v>
      </c>
      <c r="B418" s="9" t="str">
        <f t="shared" si="29"/>
        <v>articles/connectors/connectors-create-api-crmonline.md</v>
      </c>
      <c r="C418" s="9" t="str">
        <f t="shared" si="30"/>
        <v>articles/connectors</v>
      </c>
      <c r="D418" s="9" t="str">
        <f t="shared" si="31"/>
        <v>connectors</v>
      </c>
      <c r="E418" s="6" t="str">
        <f t="shared" si="32"/>
        <v>connectors-create-api-crmonline.md</v>
      </c>
      <c r="F418" t="s">
        <v>5075</v>
      </c>
    </row>
    <row r="419" spans="1:6" ht="16.5" customHeight="1" x14ac:dyDescent="0.25">
      <c r="A419" t="s">
        <v>4911</v>
      </c>
      <c r="B419" s="9" t="str">
        <f t="shared" si="29"/>
        <v>articles/connectors/connectors-create-api-crmonline.md</v>
      </c>
      <c r="C419" s="9" t="str">
        <f t="shared" si="30"/>
        <v>articles/connectors</v>
      </c>
      <c r="D419" s="9" t="str">
        <f t="shared" si="31"/>
        <v>connectors</v>
      </c>
      <c r="E419" s="6" t="str">
        <f t="shared" si="32"/>
        <v>connectors-create-api-crmonline.md</v>
      </c>
      <c r="F419" t="s">
        <v>5076</v>
      </c>
    </row>
    <row r="420" spans="1:6" ht="16.5" customHeight="1" x14ac:dyDescent="0.25">
      <c r="A420" t="s">
        <v>4912</v>
      </c>
      <c r="B420" s="9" t="str">
        <f t="shared" si="29"/>
        <v>articles/connectors/connectors-create-api-dropbox.md</v>
      </c>
      <c r="C420" s="9" t="str">
        <f t="shared" si="30"/>
        <v>articles/connectors</v>
      </c>
      <c r="D420" s="9" t="str">
        <f t="shared" si="31"/>
        <v>connectors</v>
      </c>
      <c r="E420" s="6" t="str">
        <f t="shared" si="32"/>
        <v>connectors-create-api-dropbox.md</v>
      </c>
      <c r="F420" t="s">
        <v>5077</v>
      </c>
    </row>
    <row r="421" spans="1:6" ht="16.5" customHeight="1" x14ac:dyDescent="0.25">
      <c r="A421" t="s">
        <v>4913</v>
      </c>
      <c r="B421" s="9" t="str">
        <f t="shared" si="29"/>
        <v>articles/connectors/connectors-create-api-facebook.md</v>
      </c>
      <c r="C421" s="9" t="str">
        <f t="shared" si="30"/>
        <v>articles/connectors</v>
      </c>
      <c r="D421" s="9" t="str">
        <f t="shared" si="31"/>
        <v>connectors</v>
      </c>
      <c r="E421" s="6" t="str">
        <f t="shared" si="32"/>
        <v>connectors-create-api-facebook.md</v>
      </c>
      <c r="F421" t="s">
        <v>5078</v>
      </c>
    </row>
    <row r="422" spans="1:6" ht="16.5" customHeight="1" x14ac:dyDescent="0.25">
      <c r="A422" t="s">
        <v>4914</v>
      </c>
      <c r="B422" s="9" t="str">
        <f t="shared" si="29"/>
        <v>articles/connectors/connectors-create-api-github.md</v>
      </c>
      <c r="C422" s="9" t="str">
        <f t="shared" si="30"/>
        <v>articles/connectors</v>
      </c>
      <c r="D422" s="9" t="str">
        <f t="shared" si="31"/>
        <v>connectors</v>
      </c>
      <c r="E422" s="6" t="str">
        <f t="shared" si="32"/>
        <v>connectors-create-api-github.md</v>
      </c>
      <c r="F422" t="s">
        <v>5079</v>
      </c>
    </row>
    <row r="423" spans="1:6" ht="16.5" customHeight="1" x14ac:dyDescent="0.25">
      <c r="A423" t="s">
        <v>4915</v>
      </c>
      <c r="B423" s="9" t="str">
        <f t="shared" si="29"/>
        <v>articles/connectors/connectors-create-api-googledrive.md</v>
      </c>
      <c r="C423" s="9" t="str">
        <f t="shared" si="30"/>
        <v>articles/connectors</v>
      </c>
      <c r="D423" s="9" t="str">
        <f t="shared" si="31"/>
        <v>connectors</v>
      </c>
      <c r="E423" s="6" t="str">
        <f t="shared" si="32"/>
        <v>connectors-create-api-googledrive.md</v>
      </c>
      <c r="F423" t="s">
        <v>5080</v>
      </c>
    </row>
    <row r="424" spans="1:6" ht="16.5" customHeight="1" x14ac:dyDescent="0.25">
      <c r="A424" t="s">
        <v>4916</v>
      </c>
      <c r="B424" s="9" t="str">
        <f t="shared" si="29"/>
        <v>articles/connectors/connectors-create-api-informix.md</v>
      </c>
      <c r="C424" s="9" t="str">
        <f t="shared" si="30"/>
        <v>articles/connectors</v>
      </c>
      <c r="D424" s="9" t="str">
        <f t="shared" si="31"/>
        <v>connectors</v>
      </c>
      <c r="E424" s="6" t="str">
        <f t="shared" si="32"/>
        <v>connectors-create-api-informix.md</v>
      </c>
      <c r="F424" t="s">
        <v>5081</v>
      </c>
    </row>
    <row r="425" spans="1:6" ht="16.5" customHeight="1" x14ac:dyDescent="0.25">
      <c r="A425" t="s">
        <v>4917</v>
      </c>
      <c r="B425" s="9" t="str">
        <f t="shared" si="29"/>
        <v>articles/connectors/connectors-create-api-mailchimp.md</v>
      </c>
      <c r="C425" s="9" t="str">
        <f t="shared" si="30"/>
        <v>articles/connectors</v>
      </c>
      <c r="D425" s="9" t="str">
        <f t="shared" si="31"/>
        <v>connectors</v>
      </c>
      <c r="E425" s="6" t="str">
        <f t="shared" si="32"/>
        <v>connectors-create-api-mailchimp.md</v>
      </c>
      <c r="F425" t="s">
        <v>5082</v>
      </c>
    </row>
    <row r="426" spans="1:6" ht="16.5" customHeight="1" x14ac:dyDescent="0.25">
      <c r="A426" t="s">
        <v>4918</v>
      </c>
      <c r="B426" s="9" t="str">
        <f t="shared" si="29"/>
        <v>articles/connectors/connectors-create-api-microsofttranslator.md</v>
      </c>
      <c r="C426" s="9" t="str">
        <f t="shared" si="30"/>
        <v>articles/connectors</v>
      </c>
      <c r="D426" s="9" t="str">
        <f t="shared" si="31"/>
        <v>connectors</v>
      </c>
      <c r="E426" s="6" t="str">
        <f t="shared" si="32"/>
        <v>connectors-create-api-microsofttranslator.md</v>
      </c>
      <c r="F426" t="s">
        <v>5083</v>
      </c>
    </row>
    <row r="427" spans="1:6" ht="16.5" customHeight="1" x14ac:dyDescent="0.25">
      <c r="A427" t="s">
        <v>4919</v>
      </c>
      <c r="B427" s="9" t="str">
        <f t="shared" si="29"/>
        <v>articles/connectors/connectors-create-api-office365-outlook.md</v>
      </c>
      <c r="C427" s="9" t="str">
        <f t="shared" si="30"/>
        <v>articles/connectors</v>
      </c>
      <c r="D427" s="9" t="str">
        <f t="shared" si="31"/>
        <v>connectors</v>
      </c>
      <c r="E427" s="6" t="str">
        <f t="shared" si="32"/>
        <v>connectors-create-api-office365-outlook.md</v>
      </c>
    </row>
    <row r="428" spans="1:6" ht="16.5" customHeight="1" x14ac:dyDescent="0.25">
      <c r="A428" t="s">
        <v>4920</v>
      </c>
      <c r="B428" s="9" t="str">
        <f t="shared" si="29"/>
        <v>articles/connectors/connectors-create-api-office365-users.md</v>
      </c>
      <c r="C428" s="9" t="str">
        <f t="shared" si="30"/>
        <v>articles/connectors</v>
      </c>
      <c r="D428" s="9" t="str">
        <f t="shared" si="31"/>
        <v>connectors</v>
      </c>
      <c r="E428" s="6" t="str">
        <f t="shared" si="32"/>
        <v>connectors-create-api-office365-users.md</v>
      </c>
    </row>
    <row r="429" spans="1:6" ht="16.5" customHeight="1" x14ac:dyDescent="0.25">
      <c r="A429" t="s">
        <v>4921</v>
      </c>
      <c r="B429" s="9" t="str">
        <f t="shared" si="29"/>
        <v>articles/connectors/connectors-create-api-office365-video.md</v>
      </c>
      <c r="C429" s="9" t="str">
        <f t="shared" si="30"/>
        <v>articles/connectors</v>
      </c>
      <c r="D429" s="9" t="str">
        <f t="shared" si="31"/>
        <v>connectors</v>
      </c>
      <c r="E429" s="6" t="str">
        <f t="shared" si="32"/>
        <v>connectors-create-api-office365-video.md</v>
      </c>
    </row>
    <row r="430" spans="1:6" ht="16.5" customHeight="1" x14ac:dyDescent="0.25">
      <c r="A430" t="s">
        <v>4922</v>
      </c>
      <c r="B430" s="9" t="str">
        <f t="shared" si="29"/>
        <v>articles/connectors/connectors-create-api-projectonline.md</v>
      </c>
      <c r="C430" s="9" t="str">
        <f t="shared" si="30"/>
        <v>articles/connectors</v>
      </c>
      <c r="D430" s="9" t="str">
        <f t="shared" si="31"/>
        <v>connectors</v>
      </c>
      <c r="E430" s="6" t="str">
        <f t="shared" si="32"/>
        <v>connectors-create-api-projectonline.md</v>
      </c>
      <c r="F430" t="s">
        <v>5084</v>
      </c>
    </row>
    <row r="431" spans="1:6" ht="16.5" customHeight="1" x14ac:dyDescent="0.25">
      <c r="A431" t="s">
        <v>4923</v>
      </c>
      <c r="B431" s="9" t="str">
        <f t="shared" si="29"/>
        <v>articles/connectors/connectors-create-api-sendgrid.md</v>
      </c>
      <c r="C431" s="9" t="str">
        <f t="shared" si="30"/>
        <v>articles/connectors</v>
      </c>
      <c r="D431" s="9" t="str">
        <f t="shared" si="31"/>
        <v>connectors</v>
      </c>
      <c r="E431" s="6" t="str">
        <f t="shared" si="32"/>
        <v>connectors-create-api-sendgrid.md</v>
      </c>
      <c r="F431" t="s">
        <v>5085</v>
      </c>
    </row>
    <row r="432" spans="1:6" ht="16.5" customHeight="1" x14ac:dyDescent="0.25">
      <c r="A432" t="s">
        <v>4924</v>
      </c>
      <c r="B432" s="9" t="str">
        <f t="shared" si="29"/>
        <v>articles/connectors/connectors-create-api-slack.md</v>
      </c>
      <c r="C432" s="9" t="str">
        <f t="shared" si="30"/>
        <v>articles/connectors</v>
      </c>
      <c r="D432" s="9" t="str">
        <f t="shared" si="31"/>
        <v>connectors</v>
      </c>
      <c r="E432" s="6" t="str">
        <f t="shared" si="32"/>
        <v>connectors-create-api-slack.md</v>
      </c>
      <c r="F432" t="s">
        <v>5086</v>
      </c>
    </row>
    <row r="433" spans="1:6" ht="16.5" customHeight="1" x14ac:dyDescent="0.25">
      <c r="A433" t="s">
        <v>4925</v>
      </c>
      <c r="B433" s="9" t="str">
        <f t="shared" si="29"/>
        <v>articles/connectors/connectors-create-api-trello.md</v>
      </c>
      <c r="C433" s="9" t="str">
        <f t="shared" si="30"/>
        <v>articles/connectors</v>
      </c>
      <c r="D433" s="9" t="str">
        <f t="shared" si="31"/>
        <v>connectors</v>
      </c>
      <c r="E433" s="6" t="str">
        <f t="shared" si="32"/>
        <v>connectors-create-api-trello.md</v>
      </c>
      <c r="F433" t="s">
        <v>5087</v>
      </c>
    </row>
    <row r="434" spans="1:6" ht="16.5" customHeight="1" x14ac:dyDescent="0.25">
      <c r="A434" t="s">
        <v>4926</v>
      </c>
      <c r="B434" s="9" t="str">
        <f t="shared" si="29"/>
        <v>articles/connectors/connectors-create-api-twilio.md</v>
      </c>
      <c r="C434" s="9" t="str">
        <f t="shared" si="30"/>
        <v>articles/connectors</v>
      </c>
      <c r="D434" s="9" t="str">
        <f t="shared" si="31"/>
        <v>connectors</v>
      </c>
      <c r="E434" s="6" t="str">
        <f t="shared" si="32"/>
        <v>connectors-create-api-twilio.md</v>
      </c>
      <c r="F434" t="s">
        <v>5088</v>
      </c>
    </row>
    <row r="435" spans="1:6" ht="16.5" customHeight="1" x14ac:dyDescent="0.25">
      <c r="A435" t="s">
        <v>4927</v>
      </c>
      <c r="B435" s="9" t="str">
        <f t="shared" si="29"/>
        <v>articles/connectors/connectors-create-api-twitter.md</v>
      </c>
      <c r="C435" s="9" t="str">
        <f t="shared" si="30"/>
        <v>articles/connectors</v>
      </c>
      <c r="D435" s="9" t="str">
        <f t="shared" si="31"/>
        <v>connectors</v>
      </c>
      <c r="E435" s="6" t="str">
        <f t="shared" si="32"/>
        <v>connectors-create-api-twitter.md</v>
      </c>
      <c r="F435" t="s">
        <v>5089</v>
      </c>
    </row>
    <row r="436" spans="1:6" ht="16.5" customHeight="1" x14ac:dyDescent="0.25">
      <c r="A436" t="s">
        <v>4928</v>
      </c>
      <c r="B436" s="9" t="str">
        <f t="shared" si="29"/>
        <v>articles/connectors/connectors-create-api-wunderlist.md</v>
      </c>
      <c r="C436" s="9" t="str">
        <f t="shared" si="30"/>
        <v>articles/connectors</v>
      </c>
      <c r="D436" s="9" t="str">
        <f t="shared" si="31"/>
        <v>connectors</v>
      </c>
      <c r="E436" s="6" t="str">
        <f t="shared" si="32"/>
        <v>connectors-create-api-wunderlist.md</v>
      </c>
      <c r="F436" t="s">
        <v>5090</v>
      </c>
    </row>
    <row r="437" spans="1:6" ht="16.5" customHeight="1" x14ac:dyDescent="0.25">
      <c r="A437" t="s">
        <v>4929</v>
      </c>
      <c r="B437" s="9" t="str">
        <f t="shared" si="29"/>
        <v>articles/connectors/connectors-create-api-yammer.md</v>
      </c>
      <c r="C437" s="9" t="str">
        <f t="shared" si="30"/>
        <v>articles/connectors</v>
      </c>
      <c r="D437" s="9" t="str">
        <f t="shared" si="31"/>
        <v>connectors</v>
      </c>
      <c r="E437" s="6" t="str">
        <f t="shared" si="32"/>
        <v>connectors-create-api-yammer.md</v>
      </c>
      <c r="F437" t="s">
        <v>5091</v>
      </c>
    </row>
    <row r="438" spans="1:6" ht="16.5" customHeight="1" x14ac:dyDescent="0.25">
      <c r="A438" t="s">
        <v>4930</v>
      </c>
      <c r="B438" s="9" t="str">
        <f t="shared" si="29"/>
        <v>articles/connectors/connectors-integrate-security-operations-create-api-microsoft-graph-security.md</v>
      </c>
      <c r="C438" s="9" t="str">
        <f t="shared" si="30"/>
        <v>articles/connectors</v>
      </c>
      <c r="D438" s="9" t="str">
        <f t="shared" si="31"/>
        <v>connectors</v>
      </c>
      <c r="E438" s="6" t="str">
        <f t="shared" si="32"/>
        <v>connectors-integrate-security-operations-create-api-microsoft-graph-security.md</v>
      </c>
      <c r="F438" t="s">
        <v>5092</v>
      </c>
    </row>
    <row r="439" spans="1:6" ht="16.5" customHeight="1" x14ac:dyDescent="0.25">
      <c r="A439" t="s">
        <v>4931</v>
      </c>
      <c r="B439" s="9" t="str">
        <f t="shared" si="29"/>
        <v>articles/connectors/connectors-run-3270-apps-ibm-mainframe-create-api-3270.md</v>
      </c>
      <c r="C439" s="9" t="str">
        <f t="shared" si="30"/>
        <v>articles/connectors</v>
      </c>
      <c r="D439" s="9" t="str">
        <f t="shared" si="31"/>
        <v>connectors</v>
      </c>
      <c r="E439" s="6" t="str">
        <f t="shared" si="32"/>
        <v>connectors-run-3270-apps-ibm-mainframe-create-api-3270.md</v>
      </c>
      <c r="F439" t="s">
        <v>5093</v>
      </c>
    </row>
    <row r="440" spans="1:6" ht="16.5" customHeight="1" x14ac:dyDescent="0.25">
      <c r="A440" t="s">
        <v>4932</v>
      </c>
      <c r="B440" s="9" t="str">
        <f t="shared" si="29"/>
        <v>articles/connectors/connectors-create-api-azureblobstorage.md</v>
      </c>
      <c r="C440" s="9" t="str">
        <f t="shared" si="30"/>
        <v>articles/connectors</v>
      </c>
      <c r="D440" s="9" t="str">
        <f t="shared" si="31"/>
        <v>connectors</v>
      </c>
      <c r="E440" s="6" t="str">
        <f t="shared" si="32"/>
        <v>connectors-create-api-azureblobstorage.md</v>
      </c>
      <c r="F440" t="s">
        <v>5094</v>
      </c>
    </row>
    <row r="441" spans="1:6" ht="16.5" customHeight="1" x14ac:dyDescent="0.25">
      <c r="A441" t="s">
        <v>4933</v>
      </c>
      <c r="B441" s="9" t="str">
        <f t="shared" si="29"/>
        <v>articles/connectors/logic-appscreate-managed-service-identity.md</v>
      </c>
      <c r="C441" s="9" t="str">
        <f t="shared" si="30"/>
        <v>articles/connectors</v>
      </c>
      <c r="D441" s="9" t="str">
        <f t="shared" si="31"/>
        <v>connectors</v>
      </c>
      <c r="E441" s="6" t="str">
        <f t="shared" si="32"/>
        <v>logic-appscreate-managed-service-identity.md</v>
      </c>
      <c r="F441" t="s">
        <v>5094</v>
      </c>
    </row>
    <row r="442" spans="1:6" ht="16.5" customHeight="1" x14ac:dyDescent="0.25">
      <c r="A442" t="s">
        <v>4934</v>
      </c>
      <c r="B442" s="9" t="str">
        <f t="shared" si="29"/>
        <v>articles/aks/concepts-diagnostics.md</v>
      </c>
      <c r="C442" s="9" t="str">
        <f t="shared" si="30"/>
        <v>articles/aks</v>
      </c>
      <c r="D442" s="9" t="str">
        <f t="shared" si="31"/>
        <v>aks</v>
      </c>
      <c r="E442" s="6" t="str">
        <f t="shared" si="32"/>
        <v>concepts-diagnostics.md</v>
      </c>
      <c r="F442" t="s">
        <v>5095</v>
      </c>
    </row>
    <row r="443" spans="1:6" ht="16.5" customHeight="1" x14ac:dyDescent="0.25">
      <c r="A443" t="s">
        <v>4935</v>
      </c>
      <c r="B443" s="9" t="str">
        <f t="shared" si="29"/>
        <v>articles/aks/spot-node-pool.md</v>
      </c>
      <c r="C443" s="9" t="str">
        <f t="shared" si="30"/>
        <v>articles/aks</v>
      </c>
      <c r="D443" s="9" t="str">
        <f t="shared" si="31"/>
        <v>aks</v>
      </c>
      <c r="E443" s="6" t="str">
        <f t="shared" si="32"/>
        <v>spot-node-pool.md</v>
      </c>
      <c r="F443" t="s">
        <v>5096</v>
      </c>
    </row>
    <row r="444" spans="1:6" ht="16.5" customHeight="1" x14ac:dyDescent="0.25">
      <c r="A444" t="s">
        <v>4936</v>
      </c>
      <c r="B444" s="9" t="str">
        <f t="shared" si="29"/>
        <v>articles/azure-resource-manager/managed-applications/tutorial-create-managed-app-with-custom-provider.md</v>
      </c>
      <c r="C444" s="9" t="str">
        <f t="shared" si="30"/>
        <v>articles/azure-resource-manager/managed-applications</v>
      </c>
      <c r="D444" s="9" t="str">
        <f t="shared" si="31"/>
        <v>managed-applications</v>
      </c>
      <c r="E444" s="6" t="str">
        <f t="shared" si="32"/>
        <v>tutorial-create-managed-app-with-custom-provider.md</v>
      </c>
      <c r="F444" t="s">
        <v>5097</v>
      </c>
    </row>
    <row r="445" spans="1:6" ht="16.5" customHeight="1" x14ac:dyDescent="0.25">
      <c r="A445" t="s">
        <v>4937</v>
      </c>
      <c r="B445" s="9" t="str">
        <f t="shared" si="29"/>
        <v>articles/connectors/connectors-create-api-db2.md</v>
      </c>
      <c r="C445" s="9" t="str">
        <f t="shared" si="30"/>
        <v>articles/connectors</v>
      </c>
      <c r="D445" s="9" t="str">
        <f t="shared" si="31"/>
        <v>connectors</v>
      </c>
      <c r="E445" s="6" t="str">
        <f t="shared" si="32"/>
        <v>connectors-create-api-db2.md</v>
      </c>
      <c r="F445" t="s">
        <v>5098</v>
      </c>
    </row>
    <row r="446" spans="1:6" ht="16.5" customHeight="1" x14ac:dyDescent="0.25">
      <c r="A446" t="s">
        <v>4938</v>
      </c>
      <c r="B446" s="9" t="str">
        <f t="shared" si="29"/>
        <v>articles/container-registry/container-registry-azure-policy.md</v>
      </c>
      <c r="C446" s="9" t="str">
        <f t="shared" si="30"/>
        <v>articles/container-registry</v>
      </c>
      <c r="D446" s="9" t="str">
        <f t="shared" si="31"/>
        <v>container-registry</v>
      </c>
      <c r="E446" s="6" t="str">
        <f t="shared" si="32"/>
        <v>container-registry-azure-policy.md</v>
      </c>
      <c r="F446" t="s">
        <v>5099</v>
      </c>
    </row>
    <row r="447" spans="1:6" ht="16.5" customHeight="1" x14ac:dyDescent="0.25">
      <c r="A447" t="s">
        <v>4939</v>
      </c>
      <c r="B447" s="9" t="str">
        <f t="shared" si="29"/>
        <v>articles/cosmos-db/plan-manage-costs.md</v>
      </c>
      <c r="C447" s="9" t="str">
        <f t="shared" si="30"/>
        <v>articles/cosmos-db</v>
      </c>
      <c r="D447" s="9" t="str">
        <f t="shared" si="31"/>
        <v>cosmos-db</v>
      </c>
      <c r="E447" s="6" t="str">
        <f t="shared" si="32"/>
        <v>plan-manage-costs.md</v>
      </c>
      <c r="F447" t="s">
        <v>5100</v>
      </c>
    </row>
    <row r="448" spans="1:6" ht="16.5" customHeight="1" x14ac:dyDescent="0.25">
      <c r="A448" t="s">
        <v>4940</v>
      </c>
      <c r="B448" s="9" t="str">
        <f t="shared" si="29"/>
        <v>articles/firewall/central-management.md</v>
      </c>
      <c r="C448" s="9" t="str">
        <f t="shared" si="30"/>
        <v>articles/firewall</v>
      </c>
      <c r="D448" s="9" t="str">
        <f t="shared" si="31"/>
        <v>firewall</v>
      </c>
      <c r="E448" s="6" t="str">
        <f t="shared" si="32"/>
        <v>central-management.md</v>
      </c>
      <c r="F448" t="s">
        <v>5101</v>
      </c>
    </row>
    <row r="449" spans="1:6" ht="16.5" customHeight="1" x14ac:dyDescent="0.25">
      <c r="A449" t="s">
        <v>4941</v>
      </c>
      <c r="B449" s="9" t="str">
        <f t="shared" si="29"/>
        <v>articles/firewall/create-ip-group.md</v>
      </c>
      <c r="C449" s="9" t="str">
        <f t="shared" si="30"/>
        <v>articles/firewall</v>
      </c>
      <c r="D449" s="9" t="str">
        <f t="shared" si="31"/>
        <v>firewall</v>
      </c>
      <c r="E449" s="6" t="str">
        <f t="shared" si="32"/>
        <v>create-ip-group.md</v>
      </c>
      <c r="F449" t="s">
        <v>5102</v>
      </c>
    </row>
    <row r="450" spans="1:6" ht="16.5" customHeight="1" x14ac:dyDescent="0.25">
      <c r="A450" t="s">
        <v>4942</v>
      </c>
      <c r="B450" s="9" t="str">
        <f t="shared" si="29"/>
        <v>articles/firewall/ip-groups.md</v>
      </c>
      <c r="C450" s="9" t="str">
        <f t="shared" si="30"/>
        <v>articles/firewall</v>
      </c>
      <c r="D450" s="9" t="str">
        <f t="shared" si="31"/>
        <v>firewall</v>
      </c>
      <c r="E450" s="6" t="str">
        <f t="shared" si="32"/>
        <v>ip-groups.md</v>
      </c>
      <c r="F450" t="s">
        <v>5102</v>
      </c>
    </row>
    <row r="451" spans="1:6" ht="16.5" customHeight="1" x14ac:dyDescent="0.25">
      <c r="A451" t="s">
        <v>4943</v>
      </c>
      <c r="B451" s="9" t="str">
        <f t="shared" ref="B451:B514" si="33">SUBSTITUTE(SUBSTITUTE(A451,"\","/"),"D:/gitrep/azure-docs-pr/","")</f>
        <v>articles/firewall/snat-private-range.md</v>
      </c>
      <c r="C451" s="9" t="str">
        <f t="shared" ref="C451:C514" si="34">SUBSTITUTE(B451,"/" &amp; E451,"")</f>
        <v>articles/firewall</v>
      </c>
      <c r="D451" s="9" t="str">
        <f t="shared" ref="D451:D514" si="35">IF(OR(C451="artilces",C451="includes"),C451, TRIM(RIGHT(SUBSTITUTE(C451,"/",REPT(" ",LEN(C451))),LEN(C451))))</f>
        <v>firewall</v>
      </c>
      <c r="E451" s="6" t="str">
        <f t="shared" ref="E451:E514" si="36">TRIM(RIGHT(SUBSTITUTE(B451,"/",REPT(" ",LEN(B451))),LEN(B451)))</f>
        <v>snat-private-range.md</v>
      </c>
      <c r="F451" t="s">
        <v>5103</v>
      </c>
    </row>
    <row r="452" spans="1:6" ht="16.5" customHeight="1" x14ac:dyDescent="0.25">
      <c r="A452" t="s">
        <v>4944</v>
      </c>
      <c r="B452" s="9" t="str">
        <f t="shared" si="33"/>
        <v>articles/site-recovery/azure-to-azure-how-to-enable-replication-cmk-disks.md</v>
      </c>
      <c r="C452" s="9" t="str">
        <f t="shared" si="34"/>
        <v>articles/site-recovery</v>
      </c>
      <c r="D452" s="9" t="str">
        <f t="shared" si="35"/>
        <v>site-recovery</v>
      </c>
      <c r="E452" s="6" t="str">
        <f t="shared" si="36"/>
        <v>azure-to-azure-how-to-enable-replication-cmk-disks.md</v>
      </c>
      <c r="F452" t="s">
        <v>5104</v>
      </c>
    </row>
    <row r="453" spans="1:6" ht="16.5" customHeight="1" x14ac:dyDescent="0.25">
      <c r="A453" t="s">
        <v>4945</v>
      </c>
      <c r="B453" s="9" t="str">
        <f t="shared" si="33"/>
        <v>articles/virtual-machines/linux/disks-shared.md</v>
      </c>
      <c r="C453" s="9" t="str">
        <f t="shared" si="34"/>
        <v>articles/virtual-machines/linux</v>
      </c>
      <c r="D453" s="9" t="str">
        <f t="shared" si="35"/>
        <v>linux</v>
      </c>
      <c r="E453" s="6" t="str">
        <f t="shared" si="36"/>
        <v>disks-shared.md</v>
      </c>
      <c r="F453" t="s">
        <v>5105</v>
      </c>
    </row>
    <row r="454" spans="1:6" ht="16.5" customHeight="1" x14ac:dyDescent="0.25">
      <c r="A454" t="s">
        <v>4946</v>
      </c>
      <c r="B454" s="9" t="str">
        <f t="shared" si="33"/>
        <v>includes/virtual-machines-disks-shared.md</v>
      </c>
      <c r="C454" s="9" t="str">
        <f t="shared" si="34"/>
        <v>includes</v>
      </c>
      <c r="D454" s="9" t="str">
        <f t="shared" si="35"/>
        <v>includes</v>
      </c>
      <c r="E454" s="6" t="str">
        <f t="shared" si="36"/>
        <v>virtual-machines-disks-shared.md</v>
      </c>
      <c r="F454" t="s">
        <v>5105</v>
      </c>
    </row>
    <row r="455" spans="1:6" ht="16.5" customHeight="1" x14ac:dyDescent="0.25">
      <c r="A455" t="s">
        <v>4945</v>
      </c>
      <c r="B455" s="9" t="str">
        <f t="shared" si="33"/>
        <v>articles/virtual-machines/linux/disks-shared.md</v>
      </c>
      <c r="C455" s="9" t="str">
        <f t="shared" si="34"/>
        <v>articles/virtual-machines/linux</v>
      </c>
      <c r="D455" s="9" t="str">
        <f t="shared" si="35"/>
        <v>linux</v>
      </c>
      <c r="E455" s="6" t="str">
        <f t="shared" si="36"/>
        <v>disks-shared.md</v>
      </c>
      <c r="F455" t="s">
        <v>5105</v>
      </c>
    </row>
    <row r="456" spans="1:6" ht="16.5" customHeight="1" x14ac:dyDescent="0.25">
      <c r="A456" t="s">
        <v>4947</v>
      </c>
      <c r="B456" s="9" t="str">
        <f t="shared" si="33"/>
        <v>articles/virtual-machines/linux/disks-shared-enable.md</v>
      </c>
      <c r="C456" s="9" t="str">
        <f t="shared" si="34"/>
        <v>articles/virtual-machines/linux</v>
      </c>
      <c r="D456" s="9" t="str">
        <f t="shared" si="35"/>
        <v>linux</v>
      </c>
      <c r="E456" s="6" t="str">
        <f t="shared" si="36"/>
        <v>disks-shared-enable.md</v>
      </c>
      <c r="F456" t="s">
        <v>5105</v>
      </c>
    </row>
    <row r="457" spans="1:6" ht="16.5" customHeight="1" x14ac:dyDescent="0.25">
      <c r="A457" t="s">
        <v>4948</v>
      </c>
      <c r="B457" s="9" t="str">
        <f t="shared" si="33"/>
        <v>articles/virtual-machines/linux/tutorial-devops-azure-pipelines-classic.md</v>
      </c>
      <c r="C457" s="9" t="str">
        <f t="shared" si="34"/>
        <v>articles/virtual-machines/linux</v>
      </c>
      <c r="D457" s="9" t="str">
        <f t="shared" si="35"/>
        <v>linux</v>
      </c>
      <c r="E457" s="6" t="str">
        <f t="shared" si="36"/>
        <v>tutorial-devops-azure-pipelines-classic.md</v>
      </c>
      <c r="F457" t="s">
        <v>5106</v>
      </c>
    </row>
    <row r="458" spans="1:6" ht="16.5" customHeight="1" x14ac:dyDescent="0.25">
      <c r="A458" t="s">
        <v>4949</v>
      </c>
      <c r="B458" s="9" t="str">
        <f t="shared" si="33"/>
        <v>articles/virtual-machines/linux/tutorial-build-deploy-azure-pipelines.md</v>
      </c>
      <c r="C458" s="9" t="str">
        <f t="shared" si="34"/>
        <v>articles/virtual-machines/linux</v>
      </c>
      <c r="D458" s="9" t="str">
        <f t="shared" si="35"/>
        <v>linux</v>
      </c>
      <c r="E458" s="6" t="str">
        <f t="shared" si="36"/>
        <v>tutorial-build-deploy-azure-pipelines.md</v>
      </c>
      <c r="F458" t="s">
        <v>5107</v>
      </c>
    </row>
    <row r="459" spans="1:6" ht="16.5" customHeight="1" x14ac:dyDescent="0.25">
      <c r="A459" t="s">
        <v>4950</v>
      </c>
      <c r="B459" s="9" t="str">
        <f t="shared" si="33"/>
        <v>articles/virtual-machines/troubleshooting/serial-console-grub-proactive-configuration.md</v>
      </c>
      <c r="C459" s="9" t="str">
        <f t="shared" si="34"/>
        <v>articles/virtual-machines/troubleshooting</v>
      </c>
      <c r="D459" s="9" t="str">
        <f t="shared" si="35"/>
        <v>troubleshooting</v>
      </c>
      <c r="E459" s="6" t="str">
        <f t="shared" si="36"/>
        <v>serial-console-grub-proactive-configuration.md</v>
      </c>
      <c r="F459" t="s">
        <v>5108</v>
      </c>
    </row>
    <row r="460" spans="1:6" ht="16.5" customHeight="1" x14ac:dyDescent="0.25">
      <c r="A460" t="s">
        <v>4951</v>
      </c>
      <c r="B460" s="9" t="str">
        <f t="shared" si="33"/>
        <v>articles/virtual-machines/windows/disks-shared.md</v>
      </c>
      <c r="C460" s="9" t="str">
        <f t="shared" si="34"/>
        <v>articles/virtual-machines/windows</v>
      </c>
      <c r="D460" s="9" t="str">
        <f t="shared" si="35"/>
        <v>windows</v>
      </c>
      <c r="E460" s="6" t="str">
        <f t="shared" si="36"/>
        <v>disks-shared.md</v>
      </c>
      <c r="F460" t="s">
        <v>5105</v>
      </c>
    </row>
    <row r="461" spans="1:6" ht="16.5" customHeight="1" x14ac:dyDescent="0.25">
      <c r="A461" t="s">
        <v>4952</v>
      </c>
      <c r="B461" s="9" t="str">
        <f t="shared" si="33"/>
        <v>articles/virtual-machines/windows/disks-shared-enable.md</v>
      </c>
      <c r="C461" s="9" t="str">
        <f t="shared" si="34"/>
        <v>articles/virtual-machines/windows</v>
      </c>
      <c r="D461" s="9" t="str">
        <f t="shared" si="35"/>
        <v>windows</v>
      </c>
      <c r="E461" s="6" t="str">
        <f t="shared" si="36"/>
        <v>disks-shared-enable.md</v>
      </c>
      <c r="F461" t="s">
        <v>5105</v>
      </c>
    </row>
    <row r="462" spans="1:6" ht="16.5" customHeight="1" x14ac:dyDescent="0.25">
      <c r="A462" t="s">
        <v>4953</v>
      </c>
      <c r="B462" s="9" t="str">
        <f t="shared" si="33"/>
        <v>includes/virtual-machines-enable-shared-disk.md</v>
      </c>
      <c r="C462" s="9" t="str">
        <f t="shared" si="34"/>
        <v>includes</v>
      </c>
      <c r="D462" s="9" t="str">
        <f t="shared" si="35"/>
        <v>includes</v>
      </c>
      <c r="E462" s="6" t="str">
        <f t="shared" si="36"/>
        <v>virtual-machines-enable-shared-disk.md</v>
      </c>
      <c r="F462" t="s">
        <v>5105</v>
      </c>
    </row>
    <row r="463" spans="1:6" ht="16.5" customHeight="1" x14ac:dyDescent="0.25">
      <c r="A463" t="s">
        <v>4954</v>
      </c>
      <c r="B463" s="9" t="str">
        <f t="shared" si="33"/>
        <v>articles/virtual-machines/dav4-dasv4-series.md</v>
      </c>
      <c r="C463" s="9" t="str">
        <f t="shared" si="34"/>
        <v>articles/virtual-machines</v>
      </c>
      <c r="D463" s="9" t="str">
        <f t="shared" si="35"/>
        <v>virtual-machines</v>
      </c>
      <c r="E463" s="6" t="str">
        <f t="shared" si="36"/>
        <v>dav4-dasv4-series.md</v>
      </c>
      <c r="F463" t="s">
        <v>5109</v>
      </c>
    </row>
    <row r="464" spans="1:6" ht="16.5" customHeight="1" x14ac:dyDescent="0.25">
      <c r="A464" t="s">
        <v>4955</v>
      </c>
      <c r="B464" s="9" t="str">
        <f t="shared" si="33"/>
        <v>articles/virtual-machines/dcv2-series.md</v>
      </c>
      <c r="C464" s="9" t="str">
        <f t="shared" si="34"/>
        <v>articles/virtual-machines</v>
      </c>
      <c r="D464" s="9" t="str">
        <f t="shared" si="35"/>
        <v>virtual-machines</v>
      </c>
      <c r="E464" s="6" t="str">
        <f t="shared" si="36"/>
        <v>dcv2-series.md</v>
      </c>
      <c r="F464" t="s">
        <v>5110</v>
      </c>
    </row>
    <row r="465" spans="1:6" ht="16.5" customHeight="1" x14ac:dyDescent="0.25">
      <c r="A465" t="s">
        <v>4956</v>
      </c>
      <c r="B465" s="9" t="str">
        <f t="shared" si="33"/>
        <v>articles/virtual-machines/eav4-easv4-series.md</v>
      </c>
      <c r="C465" s="9" t="str">
        <f t="shared" si="34"/>
        <v>articles/virtual-machines</v>
      </c>
      <c r="D465" s="9" t="str">
        <f t="shared" si="35"/>
        <v>virtual-machines</v>
      </c>
      <c r="E465" s="6" t="str">
        <f t="shared" si="36"/>
        <v>eav4-easv4-series.md</v>
      </c>
      <c r="F465" t="s">
        <v>5111</v>
      </c>
    </row>
    <row r="466" spans="1:6" ht="16.5" customHeight="1" x14ac:dyDescent="0.25">
      <c r="A466" t="s">
        <v>4957</v>
      </c>
      <c r="B466" s="9" t="str">
        <f t="shared" si="33"/>
        <v>articles/virtual-machines/hb-series.md</v>
      </c>
      <c r="C466" s="9" t="str">
        <f t="shared" si="34"/>
        <v>articles/virtual-machines</v>
      </c>
      <c r="D466" s="9" t="str">
        <f t="shared" si="35"/>
        <v>virtual-machines</v>
      </c>
      <c r="E466" s="6" t="str">
        <f t="shared" si="36"/>
        <v>hb-series.md</v>
      </c>
      <c r="F466" t="s">
        <v>5112</v>
      </c>
    </row>
    <row r="467" spans="1:6" ht="16.5" customHeight="1" x14ac:dyDescent="0.25">
      <c r="A467" t="s">
        <v>4958</v>
      </c>
      <c r="B467" s="9" t="str">
        <f t="shared" si="33"/>
        <v>articles/virtual-machines/hbv2-series.md</v>
      </c>
      <c r="C467" s="9" t="str">
        <f t="shared" si="34"/>
        <v>articles/virtual-machines</v>
      </c>
      <c r="D467" s="9" t="str">
        <f t="shared" si="35"/>
        <v>virtual-machines</v>
      </c>
      <c r="E467" s="6" t="str">
        <f t="shared" si="36"/>
        <v>hbv2-series.md</v>
      </c>
      <c r="F467" t="s">
        <v>5113</v>
      </c>
    </row>
    <row r="468" spans="1:6" ht="16.5" customHeight="1" x14ac:dyDescent="0.25">
      <c r="A468" t="s">
        <v>4959</v>
      </c>
      <c r="B468" s="9" t="str">
        <f t="shared" si="33"/>
        <v>articles/virtual-machines/hc-series.md</v>
      </c>
      <c r="C468" s="9" t="str">
        <f t="shared" si="34"/>
        <v>articles/virtual-machines</v>
      </c>
      <c r="D468" s="9" t="str">
        <f t="shared" si="35"/>
        <v>virtual-machines</v>
      </c>
      <c r="E468" s="6" t="str">
        <f t="shared" si="36"/>
        <v>hc-series.md</v>
      </c>
      <c r="F468" t="s">
        <v>5114</v>
      </c>
    </row>
    <row r="469" spans="1:6" ht="16.5" customHeight="1" x14ac:dyDescent="0.25">
      <c r="A469" t="s">
        <v>4960</v>
      </c>
      <c r="B469" s="9" t="str">
        <f t="shared" si="33"/>
        <v>articles/virtual-machines/h-series.md</v>
      </c>
      <c r="C469" s="9" t="str">
        <f t="shared" si="34"/>
        <v>articles/virtual-machines</v>
      </c>
      <c r="D469" s="9" t="str">
        <f t="shared" si="35"/>
        <v>virtual-machines</v>
      </c>
      <c r="E469" s="6" t="str">
        <f t="shared" si="36"/>
        <v>h-series.md</v>
      </c>
      <c r="F469" t="s">
        <v>5115</v>
      </c>
    </row>
    <row r="470" spans="1:6" ht="16.5" customHeight="1" x14ac:dyDescent="0.25">
      <c r="A470" t="s">
        <v>4961</v>
      </c>
      <c r="B470" s="9" t="str">
        <f t="shared" si="33"/>
        <v>articles/virtual-machines/lsv2-series.md</v>
      </c>
      <c r="C470" s="9" t="str">
        <f t="shared" si="34"/>
        <v>articles/virtual-machines</v>
      </c>
      <c r="D470" s="9" t="str">
        <f t="shared" si="35"/>
        <v>virtual-machines</v>
      </c>
      <c r="E470" s="6" t="str">
        <f t="shared" si="36"/>
        <v>lsv2-series.md</v>
      </c>
      <c r="F470" t="s">
        <v>5116</v>
      </c>
    </row>
    <row r="471" spans="1:6" ht="16.5" customHeight="1" x14ac:dyDescent="0.25">
      <c r="A471" t="s">
        <v>4962</v>
      </c>
      <c r="B471" s="9" t="str">
        <f t="shared" si="33"/>
        <v>articles/virtual-machines/mv2-series.md</v>
      </c>
      <c r="C471" s="9" t="str">
        <f t="shared" si="34"/>
        <v>articles/virtual-machines</v>
      </c>
      <c r="D471" s="9" t="str">
        <f t="shared" si="35"/>
        <v>virtual-machines</v>
      </c>
      <c r="E471" s="6" t="str">
        <f t="shared" si="36"/>
        <v>mv2-series.md</v>
      </c>
      <c r="F471" t="s">
        <v>5117</v>
      </c>
    </row>
    <row r="472" spans="1:6" ht="16.5" customHeight="1" x14ac:dyDescent="0.25">
      <c r="A472" t="s">
        <v>4963</v>
      </c>
      <c r="B472" s="9" t="str">
        <f t="shared" si="33"/>
        <v>articles/virtual-machines/nc-series.md</v>
      </c>
      <c r="C472" s="9" t="str">
        <f t="shared" si="34"/>
        <v>articles/virtual-machines</v>
      </c>
      <c r="D472" s="9" t="str">
        <f t="shared" si="35"/>
        <v>virtual-machines</v>
      </c>
      <c r="E472" s="6" t="str">
        <f t="shared" si="36"/>
        <v>nc-series.md</v>
      </c>
      <c r="F472" t="s">
        <v>5118</v>
      </c>
    </row>
    <row r="473" spans="1:6" ht="16.5" customHeight="1" x14ac:dyDescent="0.25">
      <c r="A473" t="s">
        <v>4964</v>
      </c>
      <c r="B473" s="9" t="str">
        <f t="shared" si="33"/>
        <v>articles/virtual-machines/ncv2-series.md</v>
      </c>
      <c r="C473" s="9" t="str">
        <f t="shared" si="34"/>
        <v>articles/virtual-machines</v>
      </c>
      <c r="D473" s="9" t="str">
        <f t="shared" si="35"/>
        <v>virtual-machines</v>
      </c>
      <c r="E473" s="6" t="str">
        <f t="shared" si="36"/>
        <v>ncv2-series.md</v>
      </c>
      <c r="F473" t="s">
        <v>5119</v>
      </c>
    </row>
    <row r="474" spans="1:6" ht="16.5" customHeight="1" x14ac:dyDescent="0.25">
      <c r="A474" t="s">
        <v>4965</v>
      </c>
      <c r="B474" s="9" t="str">
        <f t="shared" si="33"/>
        <v>articles/virtual-machines/nd-series.md</v>
      </c>
      <c r="C474" s="9" t="str">
        <f t="shared" si="34"/>
        <v>articles/virtual-machines</v>
      </c>
      <c r="D474" s="9" t="str">
        <f t="shared" si="35"/>
        <v>virtual-machines</v>
      </c>
      <c r="E474" s="6" t="str">
        <f t="shared" si="36"/>
        <v>nd-series.md</v>
      </c>
      <c r="F474" t="s">
        <v>5120</v>
      </c>
    </row>
    <row r="475" spans="1:6" ht="16.5" customHeight="1" x14ac:dyDescent="0.25">
      <c r="A475" t="s">
        <v>4966</v>
      </c>
      <c r="B475" s="9" t="str">
        <f t="shared" si="33"/>
        <v>articles/virtual-machines/ndv2-series.md</v>
      </c>
      <c r="C475" s="9" t="str">
        <f t="shared" si="34"/>
        <v>articles/virtual-machines</v>
      </c>
      <c r="D475" s="9" t="str">
        <f t="shared" si="35"/>
        <v>virtual-machines</v>
      </c>
      <c r="E475" s="6" t="str">
        <f t="shared" si="36"/>
        <v>ndv2-series.md</v>
      </c>
      <c r="F475" t="s">
        <v>5121</v>
      </c>
    </row>
    <row r="476" spans="1:6" ht="16.5" customHeight="1" x14ac:dyDescent="0.25">
      <c r="A476" t="s">
        <v>4967</v>
      </c>
      <c r="B476" s="9" t="str">
        <f t="shared" si="33"/>
        <v>articles/virtual-machines/nv-series.md</v>
      </c>
      <c r="C476" s="9" t="str">
        <f t="shared" si="34"/>
        <v>articles/virtual-machines</v>
      </c>
      <c r="D476" s="9" t="str">
        <f t="shared" si="35"/>
        <v>virtual-machines</v>
      </c>
      <c r="E476" s="6" t="str">
        <f t="shared" si="36"/>
        <v>nv-series.md</v>
      </c>
      <c r="F476" t="s">
        <v>5122</v>
      </c>
    </row>
    <row r="477" spans="1:6" ht="16.5" customHeight="1" x14ac:dyDescent="0.25">
      <c r="A477" t="s">
        <v>4968</v>
      </c>
      <c r="B477" s="9" t="str">
        <f t="shared" si="33"/>
        <v>articles/virtual-machines/nvv3-series.md</v>
      </c>
      <c r="C477" s="9" t="str">
        <f t="shared" si="34"/>
        <v>articles/virtual-machines</v>
      </c>
      <c r="D477" s="9" t="str">
        <f t="shared" si="35"/>
        <v>virtual-machines</v>
      </c>
      <c r="E477" s="6" t="str">
        <f t="shared" si="36"/>
        <v>nvv3-series.md</v>
      </c>
      <c r="F477" t="s">
        <v>5123</v>
      </c>
    </row>
    <row r="478" spans="1:6" ht="16.5" customHeight="1" x14ac:dyDescent="0.25">
      <c r="A478" t="s">
        <v>4969</v>
      </c>
      <c r="B478" s="9" t="str">
        <f t="shared" si="33"/>
        <v>articles/virtual-machines/nvv4-series.md</v>
      </c>
      <c r="C478" s="9" t="str">
        <f t="shared" si="34"/>
        <v>articles/virtual-machines</v>
      </c>
      <c r="D478" s="9" t="str">
        <f t="shared" si="35"/>
        <v>virtual-machines</v>
      </c>
      <c r="E478" s="6" t="str">
        <f t="shared" si="36"/>
        <v>nvv4-series.md</v>
      </c>
      <c r="F478" t="s">
        <v>5124</v>
      </c>
    </row>
    <row r="479" spans="1:6" ht="16.5" customHeight="1" x14ac:dyDescent="0.25">
      <c r="A479" t="s">
        <v>4970</v>
      </c>
      <c r="B479" s="9" t="str">
        <f t="shared" si="33"/>
        <v>articles/virtual-machines/prepay-dedicated-hosts-reserved-instances.md</v>
      </c>
      <c r="C479" s="9" t="str">
        <f t="shared" si="34"/>
        <v>articles/virtual-machines</v>
      </c>
      <c r="D479" s="9" t="str">
        <f t="shared" si="35"/>
        <v>virtual-machines</v>
      </c>
      <c r="E479" s="6" t="str">
        <f t="shared" si="36"/>
        <v>prepay-dedicated-hosts-reserved-instances.md</v>
      </c>
      <c r="F479" t="s">
        <v>5125</v>
      </c>
    </row>
    <row r="480" spans="1:6" ht="16.5" customHeight="1" x14ac:dyDescent="0.25">
      <c r="A480" t="s">
        <v>4971</v>
      </c>
      <c r="B480" s="9" t="str">
        <f t="shared" si="33"/>
        <v>articles/virtual-machines/sizes-hpc.md</v>
      </c>
      <c r="C480" s="9" t="str">
        <f t="shared" si="34"/>
        <v>articles/virtual-machines</v>
      </c>
      <c r="D480" s="9" t="str">
        <f t="shared" si="35"/>
        <v>virtual-machines</v>
      </c>
      <c r="E480" s="6" t="str">
        <f t="shared" si="36"/>
        <v>sizes-hpc.md</v>
      </c>
      <c r="F480" t="s">
        <v>5115</v>
      </c>
    </row>
    <row r="481" spans="1:6" ht="16.5" customHeight="1" x14ac:dyDescent="0.25">
      <c r="A481" t="s">
        <v>4972</v>
      </c>
      <c r="B481" s="9" t="str">
        <f t="shared" si="33"/>
        <v>articles/virtual-machines/sizes-storage.md</v>
      </c>
      <c r="C481" s="9" t="str">
        <f t="shared" si="34"/>
        <v>articles/virtual-machines</v>
      </c>
      <c r="D481" s="9" t="str">
        <f t="shared" si="35"/>
        <v>virtual-machines</v>
      </c>
      <c r="E481" s="6" t="str">
        <f t="shared" si="36"/>
        <v>sizes-storage.md</v>
      </c>
      <c r="F481" t="s">
        <v>5126</v>
      </c>
    </row>
    <row r="482" spans="1:6" ht="16.5" customHeight="1" x14ac:dyDescent="0.25">
      <c r="A482" t="s">
        <v>4973</v>
      </c>
      <c r="B482" s="9" t="str">
        <f t="shared" si="33"/>
        <v>articles/virtual-network/ddos-protection-partner-onboarding.md</v>
      </c>
      <c r="C482" s="9" t="str">
        <f t="shared" si="34"/>
        <v>articles/virtual-network</v>
      </c>
      <c r="D482" s="9" t="str">
        <f t="shared" si="35"/>
        <v>virtual-network</v>
      </c>
      <c r="E482" s="6" t="str">
        <f t="shared" si="36"/>
        <v>ddos-protection-partner-onboarding.md</v>
      </c>
      <c r="F482" t="s">
        <v>5127</v>
      </c>
    </row>
    <row r="483" spans="1:6" ht="16.5" customHeight="1" x14ac:dyDescent="0.25">
      <c r="A483" t="s">
        <v>4974</v>
      </c>
      <c r="B483" s="9" t="str">
        <f t="shared" si="33"/>
        <v>articles/virtual-network/nat-gateway-resource.md</v>
      </c>
      <c r="C483" s="9" t="str">
        <f t="shared" si="34"/>
        <v>articles/virtual-network</v>
      </c>
      <c r="D483" s="9" t="str">
        <f t="shared" si="35"/>
        <v>virtual-network</v>
      </c>
      <c r="E483" s="6" t="str">
        <f t="shared" si="36"/>
        <v>nat-gateway-resource.md</v>
      </c>
      <c r="F483" t="s">
        <v>5128</v>
      </c>
    </row>
    <row r="484" spans="1:6" ht="16.5" customHeight="1" x14ac:dyDescent="0.25">
      <c r="A484" t="s">
        <v>4975</v>
      </c>
      <c r="B484" s="9" t="str">
        <f t="shared" si="33"/>
        <v>articles/virtual-network/nat-overview.md</v>
      </c>
      <c r="C484" s="9" t="str">
        <f t="shared" si="34"/>
        <v>articles/virtual-network</v>
      </c>
      <c r="D484" s="9" t="str">
        <f t="shared" si="35"/>
        <v>virtual-network</v>
      </c>
      <c r="E484" s="6" t="str">
        <f t="shared" si="36"/>
        <v>nat-overview.md</v>
      </c>
      <c r="F484" t="s">
        <v>5128</v>
      </c>
    </row>
    <row r="485" spans="1:6" ht="16.5" customHeight="1" x14ac:dyDescent="0.25">
      <c r="A485" t="s">
        <v>4976</v>
      </c>
      <c r="B485" s="9" t="str">
        <f t="shared" si="33"/>
        <v>articles/virtual-network/quickstart-create-nat-gateway-cli.md</v>
      </c>
      <c r="C485" s="9" t="str">
        <f t="shared" si="34"/>
        <v>articles/virtual-network</v>
      </c>
      <c r="D485" s="9" t="str">
        <f t="shared" si="35"/>
        <v>virtual-network</v>
      </c>
      <c r="E485" s="6" t="str">
        <f t="shared" si="36"/>
        <v>quickstart-create-nat-gateway-cli.md</v>
      </c>
      <c r="F485" t="s">
        <v>5128</v>
      </c>
    </row>
    <row r="486" spans="1:6" ht="16.5" customHeight="1" x14ac:dyDescent="0.25">
      <c r="A486" t="s">
        <v>4977</v>
      </c>
      <c r="B486" s="9" t="str">
        <f t="shared" si="33"/>
        <v>articles/virtual-network/quickstart-create-nat-gateway-portal.md</v>
      </c>
      <c r="C486" s="9" t="str">
        <f t="shared" si="34"/>
        <v>articles/virtual-network</v>
      </c>
      <c r="D486" s="9" t="str">
        <f t="shared" si="35"/>
        <v>virtual-network</v>
      </c>
      <c r="E486" s="6" t="str">
        <f t="shared" si="36"/>
        <v>quickstart-create-nat-gateway-portal.md</v>
      </c>
      <c r="F486" t="s">
        <v>5128</v>
      </c>
    </row>
    <row r="487" spans="1:6" ht="16.5" customHeight="1" x14ac:dyDescent="0.25">
      <c r="A487" t="s">
        <v>4978</v>
      </c>
      <c r="B487" s="9" t="str">
        <f t="shared" si="33"/>
        <v>articles/virtual-network/quickstart-create-nat-gateway-powershell.md</v>
      </c>
      <c r="C487" s="9" t="str">
        <f t="shared" si="34"/>
        <v>articles/virtual-network</v>
      </c>
      <c r="D487" s="9" t="str">
        <f t="shared" si="35"/>
        <v>virtual-network</v>
      </c>
      <c r="E487" s="6" t="str">
        <f t="shared" si="36"/>
        <v>quickstart-create-nat-gateway-powershell.md</v>
      </c>
      <c r="F487" t="s">
        <v>5129</v>
      </c>
    </row>
    <row r="488" spans="1:6" ht="16.5" customHeight="1" x14ac:dyDescent="0.25">
      <c r="A488" t="s">
        <v>4979</v>
      </c>
      <c r="B488" s="9" t="str">
        <f t="shared" si="33"/>
        <v>articles/virtual-network/tutorial-create-validate-nat-gateway-cli.md</v>
      </c>
      <c r="C488" s="9" t="str">
        <f t="shared" si="34"/>
        <v>articles/virtual-network</v>
      </c>
      <c r="D488" s="9" t="str">
        <f t="shared" si="35"/>
        <v>virtual-network</v>
      </c>
      <c r="E488" s="6" t="str">
        <f t="shared" si="36"/>
        <v>tutorial-create-validate-nat-gateway-cli.md</v>
      </c>
      <c r="F488" t="s">
        <v>5128</v>
      </c>
    </row>
    <row r="489" spans="1:6" ht="16.5" customHeight="1" x14ac:dyDescent="0.25">
      <c r="A489" t="s">
        <v>4980</v>
      </c>
      <c r="B489" s="9" t="str">
        <f t="shared" si="33"/>
        <v>articles/virtual-network/tutorial-create-validate-nat-gateway-portal.md</v>
      </c>
      <c r="C489" s="9" t="str">
        <f t="shared" si="34"/>
        <v>articles/virtual-network</v>
      </c>
      <c r="D489" s="9" t="str">
        <f t="shared" si="35"/>
        <v>virtual-network</v>
      </c>
      <c r="E489" s="6" t="str">
        <f t="shared" si="36"/>
        <v>tutorial-create-validate-nat-gateway-portal.md</v>
      </c>
      <c r="F489" t="s">
        <v>5128</v>
      </c>
    </row>
    <row r="490" spans="1:6" ht="16.5" customHeight="1" x14ac:dyDescent="0.25">
      <c r="A490" t="s">
        <v>4981</v>
      </c>
      <c r="B490" s="9" t="str">
        <f t="shared" si="33"/>
        <v>articles/virtual-network/tutorial-create-validate-nat-gateway-powershell.md</v>
      </c>
      <c r="C490" s="9" t="str">
        <f t="shared" si="34"/>
        <v>articles/virtual-network</v>
      </c>
      <c r="D490" s="9" t="str">
        <f t="shared" si="35"/>
        <v>virtual-network</v>
      </c>
      <c r="E490" s="6" t="str">
        <f t="shared" si="36"/>
        <v>tutorial-create-validate-nat-gateway-powershell.md</v>
      </c>
      <c r="F490" t="s">
        <v>5128</v>
      </c>
    </row>
    <row r="491" spans="1:6" ht="16.5" customHeight="1" x14ac:dyDescent="0.25">
      <c r="A491" t="s">
        <v>4260</v>
      </c>
      <c r="B491" s="9" t="str">
        <f t="shared" si="33"/>
        <v>articles/aks/azure-disk-customer-managed-keys.md</v>
      </c>
      <c r="C491" s="9" t="str">
        <f t="shared" si="34"/>
        <v>articles/aks</v>
      </c>
      <c r="D491" s="9" t="str">
        <f t="shared" si="35"/>
        <v>aks</v>
      </c>
      <c r="E491" s="6" t="str">
        <f t="shared" si="36"/>
        <v>azure-disk-customer-managed-keys.md</v>
      </c>
      <c r="F491" t="s">
        <v>5130</v>
      </c>
    </row>
    <row r="492" spans="1:6" ht="16.5" customHeight="1" x14ac:dyDescent="0.25">
      <c r="A492" t="s">
        <v>4261</v>
      </c>
      <c r="B492" s="9" t="str">
        <f t="shared" si="33"/>
        <v>articles/aks/certificate-rotation.md</v>
      </c>
      <c r="C492" s="9" t="str">
        <f t="shared" si="34"/>
        <v>articles/aks</v>
      </c>
      <c r="D492" s="9" t="str">
        <f t="shared" si="35"/>
        <v>aks</v>
      </c>
      <c r="E492" s="6" t="str">
        <f t="shared" si="36"/>
        <v>certificate-rotation.md</v>
      </c>
      <c r="F492" t="s">
        <v>5131</v>
      </c>
    </row>
    <row r="493" spans="1:6" ht="16.5" customHeight="1" x14ac:dyDescent="0.25">
      <c r="A493" t="s">
        <v>4262</v>
      </c>
      <c r="B493" s="9" t="str">
        <f t="shared" si="33"/>
        <v>articles/aks/kubernetes-action.md</v>
      </c>
      <c r="C493" s="9" t="str">
        <f t="shared" si="34"/>
        <v>articles/aks</v>
      </c>
      <c r="D493" s="9" t="str">
        <f t="shared" si="35"/>
        <v>aks</v>
      </c>
      <c r="E493" s="6" t="str">
        <f t="shared" si="36"/>
        <v>kubernetes-action.md</v>
      </c>
      <c r="F493" t="s">
        <v>5131</v>
      </c>
    </row>
    <row r="494" spans="1:6" ht="16.5" customHeight="1" x14ac:dyDescent="0.25">
      <c r="A494" t="s">
        <v>3534</v>
      </c>
      <c r="B494" s="9" t="str">
        <f t="shared" si="33"/>
        <v>articles/aks/cluster-autoscaler.md</v>
      </c>
      <c r="C494" s="9" t="str">
        <f t="shared" si="34"/>
        <v>articles/aks</v>
      </c>
      <c r="D494" s="9" t="str">
        <f t="shared" si="35"/>
        <v>aks</v>
      </c>
      <c r="E494" s="6" t="str">
        <f t="shared" si="36"/>
        <v>cluster-autoscaler.md</v>
      </c>
      <c r="F494" t="s">
        <v>5131</v>
      </c>
    </row>
    <row r="495" spans="1:6" ht="16.5" customHeight="1" x14ac:dyDescent="0.25">
      <c r="A495" t="s">
        <v>4982</v>
      </c>
      <c r="B495" s="9" t="str">
        <f t="shared" si="33"/>
        <v>articles/container-instances/container-instances-quickstart-powershell.md</v>
      </c>
      <c r="C495" s="9" t="str">
        <f t="shared" si="34"/>
        <v>articles/container-instances</v>
      </c>
      <c r="D495" s="9" t="str">
        <f t="shared" si="35"/>
        <v>container-instances</v>
      </c>
      <c r="E495" s="6" t="str">
        <f t="shared" si="36"/>
        <v>container-instances-quickstart-powershell.md</v>
      </c>
      <c r="F495" t="s">
        <v>5132</v>
      </c>
    </row>
    <row r="496" spans="1:6" ht="16.5" customHeight="1" x14ac:dyDescent="0.25">
      <c r="A496" t="s">
        <v>4983</v>
      </c>
      <c r="B496" s="9" t="str">
        <f t="shared" si="33"/>
        <v>articles/logic-apps/create-managed-service-identity.md</v>
      </c>
      <c r="C496" s="9" t="str">
        <f t="shared" si="34"/>
        <v>articles/logic-apps</v>
      </c>
      <c r="D496" s="9" t="str">
        <f t="shared" si="35"/>
        <v>logic-apps</v>
      </c>
      <c r="E496" s="6" t="str">
        <f t="shared" si="36"/>
        <v>create-managed-service-identity.md</v>
      </c>
      <c r="F496" t="s">
        <v>5133</v>
      </c>
    </row>
    <row r="497" spans="1:6" ht="16.5" customHeight="1" x14ac:dyDescent="0.25">
      <c r="A497" t="s">
        <v>4984</v>
      </c>
      <c r="B497" s="9" t="str">
        <f t="shared" si="33"/>
        <v>articles/logic-apps/connect-virtual-network-vnet-isolated-environment.md</v>
      </c>
      <c r="C497" s="9" t="str">
        <f t="shared" si="34"/>
        <v>articles/logic-apps</v>
      </c>
      <c r="D497" s="9" t="str">
        <f t="shared" si="35"/>
        <v>logic-apps</v>
      </c>
      <c r="E497" s="6" t="str">
        <f t="shared" si="36"/>
        <v>connect-virtual-network-vnet-isolated-environment.md</v>
      </c>
      <c r="F497" t="s">
        <v>5134</v>
      </c>
    </row>
    <row r="498" spans="1:6" ht="16.5" customHeight="1" x14ac:dyDescent="0.25">
      <c r="A498" t="s">
        <v>4985</v>
      </c>
      <c r="B498" s="9" t="str">
        <f t="shared" si="33"/>
        <v>articles/logic-apps/add-artifacts-integration-service-environment-ise.md</v>
      </c>
      <c r="C498" s="9" t="str">
        <f t="shared" si="34"/>
        <v>articles/logic-apps</v>
      </c>
      <c r="D498" s="9" t="str">
        <f t="shared" si="35"/>
        <v>logic-apps</v>
      </c>
      <c r="E498" s="6" t="str">
        <f t="shared" si="36"/>
        <v>add-artifacts-integration-service-environment-ise.md</v>
      </c>
      <c r="F498" t="s">
        <v>5134</v>
      </c>
    </row>
    <row r="499" spans="1:6" ht="16.5" customHeight="1" x14ac:dyDescent="0.25">
      <c r="A499" t="s">
        <v>4986</v>
      </c>
      <c r="B499" s="9" t="str">
        <f t="shared" si="33"/>
        <v>articles/logic-apps/connect-virtual-network-vnet-set-up-single-ip-address.md</v>
      </c>
      <c r="C499" s="9" t="str">
        <f t="shared" si="34"/>
        <v>articles/logic-apps</v>
      </c>
      <c r="D499" s="9" t="str">
        <f t="shared" si="35"/>
        <v>logic-apps</v>
      </c>
      <c r="E499" s="6" t="str">
        <f t="shared" si="36"/>
        <v>connect-virtual-network-vnet-set-up-single-ip-address.md</v>
      </c>
      <c r="F499" t="s">
        <v>5134</v>
      </c>
    </row>
    <row r="500" spans="1:6" ht="16.5" customHeight="1" x14ac:dyDescent="0.25">
      <c r="A500" t="s">
        <v>4987</v>
      </c>
      <c r="B500" s="9" t="str">
        <f t="shared" si="33"/>
        <v>articles/logic-apps/create-integration-service-environment-rest-api.md</v>
      </c>
      <c r="C500" s="9" t="str">
        <f t="shared" si="34"/>
        <v>articles/logic-apps</v>
      </c>
      <c r="D500" s="9" t="str">
        <f t="shared" si="35"/>
        <v>logic-apps</v>
      </c>
      <c r="E500" s="6" t="str">
        <f t="shared" si="36"/>
        <v>create-integration-service-environment-rest-api.md</v>
      </c>
      <c r="F500" t="s">
        <v>5135</v>
      </c>
    </row>
    <row r="501" spans="1:6" ht="16.5" customHeight="1" x14ac:dyDescent="0.25">
      <c r="A501" t="s">
        <v>4988</v>
      </c>
      <c r="B501" s="9" t="str">
        <f t="shared" si="33"/>
        <v>articles/logic-apps/customer-managed-keys-integration-service-environment.md</v>
      </c>
      <c r="C501" s="9" t="str">
        <f t="shared" si="34"/>
        <v>articles/logic-apps</v>
      </c>
      <c r="D501" s="9" t="str">
        <f t="shared" si="35"/>
        <v>logic-apps</v>
      </c>
      <c r="E501" s="6" t="str">
        <f t="shared" si="36"/>
        <v>customer-managed-keys-integration-service-environment.md</v>
      </c>
      <c r="F501" t="s">
        <v>5136</v>
      </c>
    </row>
    <row r="502" spans="1:6" ht="16.5" customHeight="1" x14ac:dyDescent="0.25">
      <c r="A502" t="s">
        <v>4989</v>
      </c>
      <c r="B502" s="9" t="str">
        <f t="shared" si="33"/>
        <v>articles/logic-apps/export-from-microsoft-flow-logic-app-template.md</v>
      </c>
      <c r="C502" s="9" t="str">
        <f t="shared" si="34"/>
        <v>articles/logic-apps</v>
      </c>
      <c r="D502" s="9" t="str">
        <f t="shared" si="35"/>
        <v>logic-apps</v>
      </c>
      <c r="E502" s="6" t="str">
        <f t="shared" si="36"/>
        <v>export-from-microsoft-flow-logic-app-template.md</v>
      </c>
      <c r="F502" t="s">
        <v>5137</v>
      </c>
    </row>
    <row r="503" spans="1:6" ht="16.5" customHeight="1" x14ac:dyDescent="0.25">
      <c r="A503" t="s">
        <v>4990</v>
      </c>
      <c r="B503" s="9" t="str">
        <f t="shared" si="33"/>
        <v>articles/logic-apps/ise-manage-integration-service-environment.md</v>
      </c>
      <c r="C503" s="9" t="str">
        <f t="shared" si="34"/>
        <v>articles/logic-apps</v>
      </c>
      <c r="D503" s="9" t="str">
        <f t="shared" si="35"/>
        <v>logic-apps</v>
      </c>
      <c r="E503" s="6" t="str">
        <f t="shared" si="36"/>
        <v>ise-manage-integration-service-environment.md</v>
      </c>
      <c r="F503" t="s">
        <v>5135</v>
      </c>
    </row>
    <row r="504" spans="1:6" ht="16.5" customHeight="1" x14ac:dyDescent="0.25">
      <c r="A504" t="s">
        <v>4991</v>
      </c>
      <c r="B504" s="9" t="str">
        <f t="shared" si="33"/>
        <v>articles/logic-apps/logic-apps-add-run-inline-code.md</v>
      </c>
      <c r="C504" s="9" t="str">
        <f t="shared" si="34"/>
        <v>articles/logic-apps</v>
      </c>
      <c r="D504" s="9" t="str">
        <f t="shared" si="35"/>
        <v>logic-apps</v>
      </c>
      <c r="E504" s="6" t="str">
        <f t="shared" si="36"/>
        <v>logic-apps-add-run-inline-code.md</v>
      </c>
      <c r="F504" t="s">
        <v>5138</v>
      </c>
    </row>
    <row r="505" spans="1:6" ht="16.5" customHeight="1" x14ac:dyDescent="0.25">
      <c r="A505" t="s">
        <v>4992</v>
      </c>
      <c r="B505" s="9" t="str">
        <f t="shared" si="33"/>
        <v>articles/logic-apps/logic-apps-control-flow-run-steps-group-scopes.md</v>
      </c>
      <c r="C505" s="9" t="str">
        <f t="shared" si="34"/>
        <v>articles/logic-apps</v>
      </c>
      <c r="D505" s="9" t="str">
        <f t="shared" si="35"/>
        <v>logic-apps</v>
      </c>
      <c r="E505" s="6" t="str">
        <f t="shared" si="36"/>
        <v>logic-apps-control-flow-run-steps-group-scopes.md</v>
      </c>
      <c r="F505" t="s">
        <v>5139</v>
      </c>
    </row>
    <row r="506" spans="1:6" ht="16.5" customHeight="1" x14ac:dyDescent="0.25">
      <c r="A506" t="s">
        <v>4993</v>
      </c>
      <c r="B506" s="9" t="str">
        <f t="shared" si="33"/>
        <v>articles/logic-apps/create-monitoring-tracking-queries.md</v>
      </c>
      <c r="C506" s="9" t="str">
        <f t="shared" si="34"/>
        <v>articles/logic-apps</v>
      </c>
      <c r="D506" s="9" t="str">
        <f t="shared" si="35"/>
        <v>logic-apps</v>
      </c>
      <c r="E506" s="6" t="str">
        <f t="shared" si="36"/>
        <v>create-monitoring-tracking-queries.md</v>
      </c>
      <c r="F506" t="s">
        <v>5140</v>
      </c>
    </row>
    <row r="507" spans="1:6" ht="16.5" customHeight="1" x14ac:dyDescent="0.25">
      <c r="A507" t="s">
        <v>4994</v>
      </c>
      <c r="B507" s="9" t="str">
        <f t="shared" si="33"/>
        <v>articles/logic-apps/tutorial-build-schedule-recurring-logic-app-workflow.md</v>
      </c>
      <c r="C507" s="9" t="str">
        <f t="shared" si="34"/>
        <v>articles/logic-apps</v>
      </c>
      <c r="D507" s="9" t="str">
        <f t="shared" si="35"/>
        <v>logic-apps</v>
      </c>
      <c r="E507" s="6" t="str">
        <f t="shared" si="36"/>
        <v>tutorial-build-schedule-recurring-logic-app-workflow.md</v>
      </c>
      <c r="F507" t="s">
        <v>5139</v>
      </c>
    </row>
    <row r="508" spans="1:6" ht="16.5" customHeight="1" x14ac:dyDescent="0.25">
      <c r="A508" t="s">
        <v>4995</v>
      </c>
      <c r="B508" s="9" t="str">
        <f t="shared" si="33"/>
        <v>articles/logic-apps/tutorial-process-mailing-list-subscriptions-workflow.md</v>
      </c>
      <c r="C508" s="9" t="str">
        <f t="shared" si="34"/>
        <v>articles/logic-apps</v>
      </c>
      <c r="D508" s="9" t="str">
        <f t="shared" si="35"/>
        <v>logic-apps</v>
      </c>
      <c r="E508" s="6" t="str">
        <f t="shared" si="36"/>
        <v>tutorial-process-mailing-list-subscriptions-workflow.md</v>
      </c>
      <c r="F508" t="s">
        <v>5141</v>
      </c>
    </row>
    <row r="509" spans="1:6" ht="16.5" customHeight="1" x14ac:dyDescent="0.25">
      <c r="A509" t="s">
        <v>4996</v>
      </c>
      <c r="B509" s="9" t="str">
        <f t="shared" si="33"/>
        <v>articles/logic-apps/monitor-logic-apps-log-analytics.md</v>
      </c>
      <c r="C509" s="9" t="str">
        <f t="shared" si="34"/>
        <v>articles/logic-apps</v>
      </c>
      <c r="D509" s="9" t="str">
        <f t="shared" si="35"/>
        <v>logic-apps</v>
      </c>
      <c r="E509" s="6" t="str">
        <f t="shared" si="36"/>
        <v>monitor-logic-apps-log-analytics.md</v>
      </c>
      <c r="F509" t="s">
        <v>5142</v>
      </c>
    </row>
    <row r="510" spans="1:6" ht="16.5" customHeight="1" x14ac:dyDescent="0.25">
      <c r="A510" t="s">
        <v>4997</v>
      </c>
      <c r="B510" s="9" t="str">
        <f t="shared" si="33"/>
        <v>articles/logic-apps/monitor-b2b-messages-log-analytics.md</v>
      </c>
      <c r="C510" s="9" t="str">
        <f t="shared" si="34"/>
        <v>articles/logic-apps</v>
      </c>
      <c r="D510" s="9" t="str">
        <f t="shared" si="35"/>
        <v>logic-apps</v>
      </c>
      <c r="E510" s="6" t="str">
        <f t="shared" si="36"/>
        <v>monitor-b2b-messages-log-analytics.md</v>
      </c>
      <c r="F510" t="s">
        <v>5143</v>
      </c>
    </row>
    <row r="511" spans="1:6" ht="16.5" customHeight="1" x14ac:dyDescent="0.25">
      <c r="A511" t="s">
        <v>4985</v>
      </c>
      <c r="B511" s="9" t="str">
        <f t="shared" si="33"/>
        <v>articles/logic-apps/add-artifacts-integration-service-environment-ise.md</v>
      </c>
      <c r="C511" s="9" t="str">
        <f t="shared" si="34"/>
        <v>articles/logic-apps</v>
      </c>
      <c r="D511" s="9" t="str">
        <f t="shared" si="35"/>
        <v>logic-apps</v>
      </c>
      <c r="E511" s="6" t="str">
        <f t="shared" si="36"/>
        <v>add-artifacts-integration-service-environment-ise.md</v>
      </c>
      <c r="F511" t="s">
        <v>5144</v>
      </c>
    </row>
    <row r="512" spans="1:6" ht="16.5" customHeight="1" x14ac:dyDescent="0.25">
      <c r="A512" t="s">
        <v>4998</v>
      </c>
      <c r="B512" s="9" t="str">
        <f t="shared" si="33"/>
        <v>articles/articles/cosmos-db/autopilot-faq.md</v>
      </c>
      <c r="C512" s="9" t="str">
        <f t="shared" si="34"/>
        <v>articles/articles/cosmos-db</v>
      </c>
      <c r="D512" s="9" t="str">
        <f t="shared" si="35"/>
        <v>cosmos-db</v>
      </c>
      <c r="E512" s="6" t="str">
        <f t="shared" si="36"/>
        <v>autopilot-faq.md</v>
      </c>
      <c r="F512" t="s">
        <v>5145</v>
      </c>
    </row>
    <row r="513" spans="1:6" ht="16.5" customHeight="1" x14ac:dyDescent="0.25">
      <c r="A513" t="s">
        <v>4999</v>
      </c>
      <c r="B513" s="9" t="str">
        <f t="shared" si="33"/>
        <v>articles/azure-resource-manager/templates/template-deploy-what-if.md</v>
      </c>
      <c r="C513" s="9" t="str">
        <f t="shared" si="34"/>
        <v>articles/azure-resource-manager/templates</v>
      </c>
      <c r="D513" s="9" t="str">
        <f t="shared" si="35"/>
        <v>templates</v>
      </c>
      <c r="E513" s="6" t="str">
        <f t="shared" si="36"/>
        <v>template-deploy-what-if.md</v>
      </c>
      <c r="F513" t="s">
        <v>5049</v>
      </c>
    </row>
    <row r="514" spans="1:6" ht="16.5" customHeight="1" x14ac:dyDescent="0.25">
      <c r="A514" t="s">
        <v>4907</v>
      </c>
      <c r="B514" s="9" t="str">
        <f t="shared" si="33"/>
        <v>articles/logic-apps/connect-virtual-network-vnet-isolated-environment-overview.md</v>
      </c>
      <c r="C514" s="9" t="str">
        <f t="shared" si="34"/>
        <v>articles/logic-apps</v>
      </c>
      <c r="D514" s="9" t="str">
        <f t="shared" si="35"/>
        <v>logic-apps</v>
      </c>
      <c r="E514" s="6" t="str">
        <f t="shared" si="36"/>
        <v>connect-virtual-network-vnet-isolated-environment-overview.md</v>
      </c>
      <c r="F514" t="s">
        <v>5136</v>
      </c>
    </row>
  </sheetData>
  <sortState ref="B2:D294">
    <sortCondition ref="B2:B294"/>
    <sortCondition ref="C2:C294"/>
  </sortState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B3" sqref="B3"/>
    </sheetView>
  </sheetViews>
  <sheetFormatPr defaultRowHeight="15" x14ac:dyDescent="0.25"/>
  <cols>
    <col min="1" max="1" width="6" bestFit="1" customWidth="1"/>
    <col min="2" max="2" width="44.85546875" bestFit="1" customWidth="1"/>
    <col min="3" max="3" width="17.5703125" bestFit="1" customWidth="1"/>
    <col min="4" max="4" width="98.42578125" bestFit="1" customWidth="1"/>
    <col min="5" max="5" width="55.85546875" bestFit="1" customWidth="1"/>
    <col min="6" max="6" width="88" bestFit="1" customWidth="1"/>
  </cols>
  <sheetData>
    <row r="1" spans="1:6" x14ac:dyDescent="0.25">
      <c r="A1" s="104" t="s">
        <v>4</v>
      </c>
      <c r="B1" s="104" t="s">
        <v>3707</v>
      </c>
      <c r="C1" s="104" t="s">
        <v>115</v>
      </c>
      <c r="D1" s="104" t="s">
        <v>560</v>
      </c>
      <c r="E1" s="104" t="s">
        <v>3702</v>
      </c>
      <c r="F1" s="104" t="s">
        <v>3705</v>
      </c>
    </row>
    <row r="2" spans="1:6" s="103" customFormat="1" ht="85.5" customHeight="1" x14ac:dyDescent="0.25">
      <c r="A2" s="106">
        <v>1</v>
      </c>
      <c r="B2" s="108" t="s">
        <v>3708</v>
      </c>
      <c r="C2" s="106" t="s">
        <v>3703</v>
      </c>
      <c r="D2" s="108" t="s">
        <v>3704</v>
      </c>
      <c r="E2" s="107" t="s">
        <v>3701</v>
      </c>
      <c r="F2" s="105" t="s">
        <v>3706</v>
      </c>
    </row>
    <row r="3" spans="1:6" s="103" customFormat="1" ht="85.5" customHeight="1" x14ac:dyDescent="0.25">
      <c r="A3" s="106">
        <v>2</v>
      </c>
      <c r="B3" s="108" t="s">
        <v>3710</v>
      </c>
      <c r="C3" s="106" t="s">
        <v>3711</v>
      </c>
      <c r="D3" s="108" t="s">
        <v>3712</v>
      </c>
      <c r="E3" s="107" t="s">
        <v>3709</v>
      </c>
      <c r="F3" s="105"/>
    </row>
    <row r="4" spans="1:6" s="103" customFormat="1" ht="85.5" customHeight="1" x14ac:dyDescent="0.25">
      <c r="A4" s="106"/>
      <c r="B4" s="108"/>
      <c r="C4" s="106"/>
      <c r="D4" s="108"/>
      <c r="E4" s="107"/>
      <c r="F4" s="105"/>
    </row>
    <row r="5" spans="1:6" s="103" customFormat="1" ht="85.5" customHeight="1" x14ac:dyDescent="0.25">
      <c r="A5" s="106"/>
      <c r="B5" s="108"/>
      <c r="C5" s="106"/>
      <c r="D5" s="108"/>
      <c r="E5" s="107"/>
      <c r="F5" s="105"/>
    </row>
    <row r="6" spans="1:6" s="103" customFormat="1" ht="85.5" customHeight="1" x14ac:dyDescent="0.25">
      <c r="A6" s="106"/>
      <c r="B6" s="108"/>
      <c r="C6" s="106"/>
      <c r="D6" s="108"/>
      <c r="E6" s="107"/>
      <c r="F6" s="105"/>
    </row>
    <row r="7" spans="1:6" s="103" customFormat="1" ht="85.5" customHeight="1" x14ac:dyDescent="0.25">
      <c r="A7" s="106"/>
      <c r="B7" s="108"/>
      <c r="C7" s="106"/>
      <c r="D7" s="108"/>
      <c r="E7" s="107"/>
      <c r="F7" s="105"/>
    </row>
    <row r="8" spans="1:6" s="103" customFormat="1" ht="85.5" customHeight="1" x14ac:dyDescent="0.25">
      <c r="A8" s="106"/>
      <c r="B8" s="108"/>
      <c r="C8" s="106"/>
      <c r="D8" s="108"/>
      <c r="E8" s="107"/>
      <c r="F8" s="105"/>
    </row>
    <row r="9" spans="1:6" s="103" customFormat="1" ht="85.5" customHeight="1" x14ac:dyDescent="0.25">
      <c r="A9" s="106"/>
      <c r="B9" s="108"/>
      <c r="C9" s="106"/>
      <c r="D9" s="108"/>
      <c r="E9" s="107"/>
      <c r="F9" s="105"/>
    </row>
    <row r="10" spans="1:6" s="103" customFormat="1" ht="85.5" customHeight="1" x14ac:dyDescent="0.25">
      <c r="A10" s="106"/>
      <c r="B10" s="108"/>
      <c r="C10" s="106"/>
      <c r="D10" s="108"/>
      <c r="E10" s="107"/>
      <c r="F10" s="105"/>
    </row>
    <row r="11" spans="1:6" s="103" customFormat="1" ht="85.5" customHeight="1" x14ac:dyDescent="0.25">
      <c r="A11" s="106"/>
      <c r="B11" s="108"/>
      <c r="C11" s="106"/>
      <c r="D11" s="108"/>
      <c r="E11" s="107"/>
      <c r="F11" s="105"/>
    </row>
    <row r="12" spans="1:6" s="103" customFormat="1" ht="85.5" customHeight="1" x14ac:dyDescent="0.25">
      <c r="A12" s="106"/>
      <c r="B12" s="108"/>
      <c r="C12" s="106"/>
      <c r="D12" s="108"/>
      <c r="E12" s="107"/>
      <c r="F12" s="105"/>
    </row>
    <row r="13" spans="1:6" s="103" customFormat="1" ht="85.5" customHeight="1" x14ac:dyDescent="0.25">
      <c r="A13" s="106"/>
      <c r="B13" s="108"/>
      <c r="C13" s="106"/>
      <c r="D13" s="108"/>
      <c r="E13" s="107"/>
      <c r="F13" s="105"/>
    </row>
    <row r="14" spans="1:6" s="103" customFormat="1" ht="85.5" customHeight="1" x14ac:dyDescent="0.25">
      <c r="A14" s="106"/>
      <c r="B14" s="108"/>
      <c r="C14" s="106"/>
      <c r="D14" s="108"/>
      <c r="E14" s="107"/>
      <c r="F14" s="105"/>
    </row>
    <row r="15" spans="1:6" s="103" customFormat="1" ht="85.5" customHeight="1" x14ac:dyDescent="0.25">
      <c r="A15" s="106"/>
      <c r="B15" s="108"/>
      <c r="C15" s="106"/>
      <c r="D15" s="108"/>
      <c r="E15" s="107"/>
      <c r="F15" s="105"/>
    </row>
    <row r="16" spans="1:6" s="103" customFormat="1" ht="85.5" customHeight="1" x14ac:dyDescent="0.25">
      <c r="A16" s="106"/>
      <c r="B16" s="108"/>
      <c r="C16" s="106"/>
      <c r="D16" s="108"/>
      <c r="E16" s="107"/>
      <c r="F16" s="105"/>
    </row>
    <row r="17" spans="1:6" s="103" customFormat="1" ht="85.5" customHeight="1" x14ac:dyDescent="0.25">
      <c r="A17" s="106"/>
      <c r="B17" s="108"/>
      <c r="C17" s="106"/>
      <c r="D17" s="108"/>
      <c r="E17" s="107"/>
      <c r="F17" s="105"/>
    </row>
    <row r="18" spans="1:6" s="103" customFormat="1" ht="85.5" customHeight="1" x14ac:dyDescent="0.25">
      <c r="A18" s="106"/>
      <c r="B18" s="108"/>
      <c r="C18" s="106"/>
      <c r="D18" s="108"/>
      <c r="E18" s="107"/>
      <c r="F18" s="105"/>
    </row>
    <row r="19" spans="1:6" s="103" customFormat="1" ht="85.5" customHeight="1" x14ac:dyDescent="0.25">
      <c r="A19" s="106"/>
      <c r="B19" s="108"/>
      <c r="C19" s="106"/>
      <c r="D19" s="108"/>
      <c r="E19" s="107"/>
      <c r="F19" s="105"/>
    </row>
    <row r="20" spans="1:6" s="103" customFormat="1" ht="85.5" customHeight="1" x14ac:dyDescent="0.25">
      <c r="A20" s="106"/>
      <c r="B20" s="108"/>
      <c r="C20" s="106"/>
      <c r="D20" s="108"/>
      <c r="E20" s="107"/>
      <c r="F20" s="105"/>
    </row>
    <row r="21" spans="1:6" s="103" customFormat="1" ht="85.5" customHeight="1" x14ac:dyDescent="0.25">
      <c r="A21" s="106"/>
      <c r="B21" s="108"/>
      <c r="C21" s="106"/>
      <c r="D21" s="108"/>
      <c r="E21" s="107"/>
      <c r="F21" s="105"/>
    </row>
    <row r="22" spans="1:6" s="103" customFormat="1" ht="85.5" customHeight="1" x14ac:dyDescent="0.25">
      <c r="A22" s="106"/>
      <c r="B22" s="108"/>
      <c r="C22" s="106"/>
      <c r="D22" s="108"/>
      <c r="E22" s="107"/>
      <c r="F22" s="105"/>
    </row>
    <row r="23" spans="1:6" s="103" customFormat="1" ht="85.5" customHeight="1" x14ac:dyDescent="0.25">
      <c r="A23" s="106"/>
      <c r="B23" s="108"/>
      <c r="C23" s="106"/>
      <c r="D23" s="108"/>
      <c r="E23" s="107"/>
      <c r="F23" s="105"/>
    </row>
    <row r="24" spans="1:6" s="103" customFormat="1" ht="85.5" customHeight="1" x14ac:dyDescent="0.25">
      <c r="A24" s="106"/>
      <c r="B24" s="108"/>
      <c r="C24" s="106"/>
      <c r="D24" s="108"/>
      <c r="E24" s="107"/>
      <c r="F24" s="105"/>
    </row>
    <row r="25" spans="1:6" s="103" customFormat="1" ht="85.5" customHeight="1" x14ac:dyDescent="0.25">
      <c r="A25" s="106"/>
      <c r="B25" s="108"/>
      <c r="C25" s="106"/>
      <c r="D25" s="108"/>
      <c r="E25" s="107"/>
      <c r="F25" s="105"/>
    </row>
    <row r="26" spans="1:6" s="103" customFormat="1" ht="85.5" customHeight="1" x14ac:dyDescent="0.25">
      <c r="A26" s="106"/>
      <c r="B26" s="108"/>
      <c r="C26" s="106"/>
      <c r="D26" s="108"/>
      <c r="E26" s="107"/>
      <c r="F26" s="105"/>
    </row>
    <row r="27" spans="1:6" s="103" customFormat="1" ht="85.5" customHeight="1" x14ac:dyDescent="0.25">
      <c r="A27" s="106"/>
      <c r="B27" s="108"/>
      <c r="C27" s="106"/>
      <c r="D27" s="108"/>
      <c r="E27" s="107"/>
      <c r="F27" s="105"/>
    </row>
    <row r="28" spans="1:6" s="103" customFormat="1" ht="85.5" customHeight="1" x14ac:dyDescent="0.25">
      <c r="A28" s="106"/>
      <c r="B28" s="108"/>
      <c r="C28" s="106"/>
      <c r="D28" s="108"/>
      <c r="E28" s="107"/>
      <c r="F28" s="105"/>
    </row>
    <row r="29" spans="1:6" s="103" customFormat="1" ht="85.5" customHeight="1" x14ac:dyDescent="0.25">
      <c r="A29" s="106"/>
      <c r="B29" s="108"/>
      <c r="C29" s="106"/>
      <c r="D29" s="108"/>
      <c r="E29" s="107"/>
      <c r="F29" s="105"/>
    </row>
    <row r="30" spans="1:6" s="103" customFormat="1" ht="85.5" customHeight="1" x14ac:dyDescent="0.25">
      <c r="A30" s="106"/>
      <c r="B30" s="108"/>
      <c r="C30" s="106"/>
      <c r="D30" s="108"/>
      <c r="E30" s="107"/>
      <c r="F30" s="105"/>
    </row>
    <row r="31" spans="1:6" s="103" customFormat="1" ht="85.5" customHeight="1" x14ac:dyDescent="0.25">
      <c r="A31" s="106"/>
      <c r="B31" s="108"/>
      <c r="C31" s="106"/>
      <c r="D31" s="108"/>
      <c r="E31" s="107"/>
      <c r="F31" s="105"/>
    </row>
    <row r="32" spans="1:6" s="103" customFormat="1" ht="85.5" customHeight="1" x14ac:dyDescent="0.25">
      <c r="A32" s="106"/>
      <c r="B32" s="108"/>
      <c r="C32" s="106"/>
      <c r="D32" s="108"/>
      <c r="E32" s="107"/>
      <c r="F32" s="105"/>
    </row>
    <row r="33" spans="1:6" s="103" customFormat="1" ht="85.5" customHeight="1" x14ac:dyDescent="0.25">
      <c r="A33" s="106"/>
      <c r="B33" s="108"/>
      <c r="C33" s="106"/>
      <c r="D33" s="108"/>
      <c r="E33" s="107"/>
      <c r="F33" s="105"/>
    </row>
    <row r="34" spans="1:6" x14ac:dyDescent="0.25">
      <c r="A34" s="109"/>
      <c r="B34" s="109"/>
      <c r="C34" s="109"/>
      <c r="D34" s="109"/>
      <c r="E34" s="109"/>
    </row>
    <row r="35" spans="1:6" x14ac:dyDescent="0.25">
      <c r="A35" s="109"/>
      <c r="B35" s="109"/>
      <c r="C35" s="109"/>
      <c r="D35" s="109"/>
      <c r="E35" s="109"/>
    </row>
  </sheetData>
  <hyperlinks>
    <hyperlink ref="E2" r:id="rId1" display="https://nam06.safelinks.protection.outlook.com/?url=https%3A%2F%2Fgithub.com%2FMicrosoftDocs%2Fazure-docs%2Fissues%2F38425&amp;data=02%7C01%7Cv-yeche%40microsoft.com%7Ce9f1a7768a494ae4582408d7329a7f51%7C72f988bf86f141af91ab2d7cd011db47%7C1%7C0%7C637033511466432275&amp;sdata=N9NNa00TXwq%2BWKkQYB1UrAdp7AudGVKwjuVTU1XCHkE%3D&amp;reserved=0"/>
    <hyperlink ref="D2" r:id="rId2" display="https://nam06.safelinks.protection.outlook.com/?url=https%3A%2F%2Fdocs.azure.cn%2Fzh-cn%2Fcontainer-registry%2Fcontainer-registry-auth-aks%23access-with-kubernetes-secret&amp;data=02%7C01%7Cv-yeche%40microsoft.com%7Ce9f1a7768a494ae4582408d7329a7f51%7C72f988bf86f141af91ab2d7cd011db47%7C1%7C0%7C637033511466442265&amp;sdata=qfTPo3FvKKwUhONCLkyfsMFQK%2FG0BetpRpx0ruxK%2B%2Fo%3D&amp;reserved=0"/>
    <hyperlink ref="B2" r:id="rId3" display="mailto:Xuzhou.Huang@microsoft.com"/>
    <hyperlink ref="E3" r:id="rId4" display="https://nam06.safelinks.protection.outlook.com/?url=https%3A%2F%2Fgithub.com%2FMicrosoftDocs%2Fazure-docs%2Fissues%2F35112&amp;data=02%7C01%7Cv-yeche%40microsoft.com%7C49e877cf5b374f1b374c08d708f655bc%7C72f988bf86f141af91ab2d7cd011db47%7C1%7C0%7C636987726428889626&amp;sdata=%2BZJCY3QrZOLOJtdbgnj9ifaDIOzKuHcv7%2F%2BUWIEYwdI%3D&amp;reserved=0"/>
    <hyperlink ref="B3" r:id="rId5" display="mailto:chesh@microsoft.com"/>
    <hyperlink ref="D3" r:id="rId6" location="create-azure-ad-client-component"/>
  </hyperlinks>
  <pageMargins left="0.7" right="0.7" top="0.75" bottom="0.75" header="0.3" footer="0.3"/>
  <pageSetup orientation="portrait" r:id="rId7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sqref="A1:F2"/>
    </sheetView>
  </sheetViews>
  <sheetFormatPr defaultRowHeight="15" x14ac:dyDescent="0.25"/>
  <cols>
    <col min="1" max="1" width="6" bestFit="1" customWidth="1"/>
    <col min="2" max="2" width="68.28515625" bestFit="1" customWidth="1"/>
    <col min="3" max="3" width="17.5703125" bestFit="1" customWidth="1"/>
    <col min="4" max="4" width="74.28515625" customWidth="1"/>
    <col min="5" max="6" width="40.42578125" customWidth="1"/>
  </cols>
  <sheetData>
    <row r="1" spans="1:6" x14ac:dyDescent="0.25">
      <c r="A1" s="140" t="s">
        <v>4</v>
      </c>
      <c r="B1" s="140" t="s">
        <v>3895</v>
      </c>
      <c r="C1" s="140" t="s">
        <v>3896</v>
      </c>
      <c r="D1" s="140" t="s">
        <v>3897</v>
      </c>
      <c r="E1" s="140" t="s">
        <v>3898</v>
      </c>
      <c r="F1" s="140" t="s">
        <v>3899</v>
      </c>
    </row>
    <row r="2" spans="1:6" s="103" customFormat="1" ht="31.5" customHeight="1" x14ac:dyDescent="0.25">
      <c r="A2" s="71">
        <v>1</v>
      </c>
      <c r="B2" s="136" t="s">
        <v>3333</v>
      </c>
      <c r="C2" s="136">
        <v>153</v>
      </c>
      <c r="D2" s="137" t="s">
        <v>4263</v>
      </c>
      <c r="E2" s="141" t="s">
        <v>4264</v>
      </c>
      <c r="F2" s="137" t="s">
        <v>3902</v>
      </c>
    </row>
    <row r="3" spans="1:6" s="103" customFormat="1" ht="33" x14ac:dyDescent="0.25">
      <c r="A3" s="71">
        <v>2</v>
      </c>
      <c r="B3" s="136" t="s">
        <v>3912</v>
      </c>
      <c r="C3" s="136">
        <v>165</v>
      </c>
      <c r="D3" s="137" t="s">
        <v>3900</v>
      </c>
      <c r="E3" s="141" t="s">
        <v>3901</v>
      </c>
      <c r="F3" s="137" t="s">
        <v>3902</v>
      </c>
    </row>
    <row r="4" spans="1:6" s="103" customFormat="1" x14ac:dyDescent="0.25">
      <c r="A4" s="71">
        <v>3</v>
      </c>
      <c r="B4" s="136" t="s">
        <v>3913</v>
      </c>
      <c r="C4" s="136" t="s">
        <v>3904</v>
      </c>
      <c r="D4" s="137" t="s">
        <v>3903</v>
      </c>
      <c r="E4" s="137" t="s">
        <v>3903</v>
      </c>
      <c r="F4" s="137" t="s">
        <v>3907</v>
      </c>
    </row>
    <row r="5" spans="1:6" s="103" customFormat="1" ht="33" x14ac:dyDescent="0.25">
      <c r="A5" s="71">
        <v>4</v>
      </c>
      <c r="B5" s="136" t="s">
        <v>3402</v>
      </c>
      <c r="C5" s="136">
        <v>124</v>
      </c>
      <c r="D5" s="137" t="s">
        <v>3905</v>
      </c>
      <c r="E5" s="141" t="s">
        <v>3906</v>
      </c>
      <c r="F5" s="137" t="s">
        <v>3911</v>
      </c>
    </row>
    <row r="6" spans="1:6" s="103" customFormat="1" x14ac:dyDescent="0.25">
      <c r="A6" s="71">
        <v>5</v>
      </c>
      <c r="B6" s="136" t="s">
        <v>3403</v>
      </c>
      <c r="C6" s="136">
        <v>63</v>
      </c>
      <c r="D6" s="137" t="s">
        <v>3903</v>
      </c>
      <c r="E6" s="137" t="s">
        <v>3903</v>
      </c>
      <c r="F6" s="137" t="s">
        <v>3907</v>
      </c>
    </row>
    <row r="7" spans="1:6" s="103" customFormat="1" ht="45" x14ac:dyDescent="0.25">
      <c r="A7" s="71">
        <v>6</v>
      </c>
      <c r="B7" s="136" t="s">
        <v>3914</v>
      </c>
      <c r="C7" s="136">
        <v>197</v>
      </c>
      <c r="D7" s="137" t="s">
        <v>3908</v>
      </c>
      <c r="E7" s="137" t="s">
        <v>3909</v>
      </c>
      <c r="F7" s="137" t="s">
        <v>3910</v>
      </c>
    </row>
    <row r="8" spans="1:6" s="103" customFormat="1" ht="16.5" x14ac:dyDescent="0.25">
      <c r="A8" s="71">
        <v>7</v>
      </c>
      <c r="B8" s="136" t="s">
        <v>2201</v>
      </c>
      <c r="C8" s="138">
        <v>32</v>
      </c>
      <c r="D8" s="136" t="s">
        <v>3903</v>
      </c>
      <c r="E8" s="142" t="s">
        <v>3903</v>
      </c>
      <c r="F8" s="137" t="s">
        <v>3907</v>
      </c>
    </row>
    <row r="9" spans="1:6" s="103" customFormat="1" x14ac:dyDescent="0.25">
      <c r="A9" s="71">
        <v>8</v>
      </c>
      <c r="B9" s="136" t="s">
        <v>2199</v>
      </c>
      <c r="C9" s="136">
        <v>34</v>
      </c>
      <c r="D9" s="136" t="s">
        <v>3903</v>
      </c>
      <c r="E9" s="136" t="s">
        <v>3903</v>
      </c>
      <c r="F9" s="137" t="s">
        <v>3907</v>
      </c>
    </row>
    <row r="10" spans="1:6" s="103" customFormat="1" ht="16.5" x14ac:dyDescent="0.25">
      <c r="A10" s="71">
        <v>9</v>
      </c>
      <c r="B10" s="136"/>
      <c r="C10" s="139"/>
      <c r="D10" s="136"/>
      <c r="E10" s="142"/>
      <c r="F10" s="137"/>
    </row>
    <row r="11" spans="1:6" s="103" customFormat="1" ht="16.5" x14ac:dyDescent="0.25">
      <c r="A11" s="71">
        <v>10</v>
      </c>
      <c r="B11" s="136"/>
      <c r="C11" s="136"/>
      <c r="D11" s="136"/>
      <c r="E11" s="142"/>
      <c r="F11" s="136"/>
    </row>
    <row r="12" spans="1:6" s="103" customFormat="1" x14ac:dyDescent="0.25">
      <c r="A12" s="71">
        <v>11</v>
      </c>
      <c r="B12" s="136"/>
      <c r="C12" s="136"/>
      <c r="D12" s="136"/>
      <c r="E12" s="136"/>
      <c r="F12" s="136"/>
    </row>
    <row r="13" spans="1:6" s="103" customFormat="1" x14ac:dyDescent="0.25">
      <c r="A13" s="71">
        <v>12</v>
      </c>
      <c r="B13" s="136"/>
      <c r="C13" s="136"/>
      <c r="D13" s="136"/>
      <c r="E13" s="136"/>
      <c r="F13" s="137"/>
    </row>
    <row r="14" spans="1:6" s="103" customFormat="1" ht="16.5" x14ac:dyDescent="0.25">
      <c r="A14" s="71">
        <v>13</v>
      </c>
      <c r="B14" s="136"/>
      <c r="C14" s="139"/>
      <c r="D14" s="136"/>
      <c r="E14" s="142"/>
      <c r="F14" s="136"/>
    </row>
    <row r="15" spans="1:6" s="103" customFormat="1" x14ac:dyDescent="0.25">
      <c r="A15" s="106"/>
      <c r="B15" s="108"/>
      <c r="C15" s="106"/>
      <c r="D15" s="108"/>
      <c r="E15" s="107"/>
      <c r="F15" s="105"/>
    </row>
    <row r="16" spans="1:6" s="103" customFormat="1" x14ac:dyDescent="0.25">
      <c r="A16" s="106"/>
      <c r="B16" s="108"/>
      <c r="C16" s="106"/>
      <c r="D16" s="108"/>
      <c r="E16" s="107"/>
      <c r="F16" s="105"/>
    </row>
    <row r="17" spans="1:6" s="103" customFormat="1" x14ac:dyDescent="0.25">
      <c r="A17" s="106"/>
      <c r="B17" s="108"/>
      <c r="C17" s="106"/>
      <c r="D17" s="108"/>
      <c r="E17" s="107"/>
      <c r="F17" s="105"/>
    </row>
    <row r="18" spans="1:6" s="103" customFormat="1" x14ac:dyDescent="0.25">
      <c r="A18" s="106"/>
      <c r="B18" s="108"/>
      <c r="C18" s="106"/>
      <c r="D18" s="108"/>
      <c r="E18" s="107"/>
      <c r="F18" s="105"/>
    </row>
    <row r="19" spans="1:6" s="103" customFormat="1" x14ac:dyDescent="0.25">
      <c r="A19" s="106"/>
      <c r="B19" s="108"/>
      <c r="C19" s="106"/>
      <c r="D19" s="108"/>
      <c r="E19" s="107"/>
      <c r="F19" s="105"/>
    </row>
    <row r="20" spans="1:6" s="103" customFormat="1" x14ac:dyDescent="0.25">
      <c r="A20" s="106"/>
      <c r="B20" s="108"/>
      <c r="C20" s="106"/>
      <c r="D20" s="108"/>
      <c r="E20" s="107"/>
      <c r="F20" s="105"/>
    </row>
    <row r="21" spans="1:6" s="103" customFormat="1" x14ac:dyDescent="0.25">
      <c r="A21" s="106"/>
      <c r="B21" s="108"/>
      <c r="C21" s="106"/>
      <c r="D21" s="108"/>
      <c r="E21" s="107"/>
      <c r="F21" s="105"/>
    </row>
    <row r="22" spans="1:6" s="103" customFormat="1" x14ac:dyDescent="0.25">
      <c r="A22" s="106"/>
      <c r="B22" s="108"/>
      <c r="C22" s="106"/>
      <c r="D22" s="108"/>
      <c r="E22" s="107"/>
      <c r="F22" s="105"/>
    </row>
    <row r="23" spans="1:6" s="103" customFormat="1" x14ac:dyDescent="0.25">
      <c r="A23" s="106"/>
      <c r="B23" s="108"/>
      <c r="C23" s="106"/>
      <c r="D23" s="108"/>
      <c r="E23" s="107"/>
      <c r="F23" s="105"/>
    </row>
    <row r="24" spans="1:6" s="103" customFormat="1" x14ac:dyDescent="0.25">
      <c r="A24" s="106"/>
      <c r="B24" s="108"/>
      <c r="C24" s="106"/>
      <c r="D24" s="108"/>
      <c r="E24" s="107"/>
      <c r="F24" s="105"/>
    </row>
    <row r="25" spans="1:6" s="103" customFormat="1" x14ac:dyDescent="0.25">
      <c r="A25" s="106"/>
      <c r="B25" s="108"/>
      <c r="C25" s="106"/>
      <c r="D25" s="108"/>
      <c r="E25" s="107"/>
      <c r="F25" s="105"/>
    </row>
    <row r="26" spans="1:6" s="103" customFormat="1" x14ac:dyDescent="0.25">
      <c r="A26" s="106"/>
      <c r="B26" s="108"/>
      <c r="C26" s="106"/>
      <c r="D26" s="108"/>
      <c r="E26" s="107"/>
      <c r="F26" s="105"/>
    </row>
    <row r="27" spans="1:6" s="103" customFormat="1" x14ac:dyDescent="0.25">
      <c r="A27" s="106"/>
      <c r="B27" s="108"/>
      <c r="C27" s="106"/>
      <c r="D27" s="108"/>
      <c r="E27" s="107"/>
      <c r="F27" s="105"/>
    </row>
    <row r="28" spans="1:6" s="103" customFormat="1" x14ac:dyDescent="0.25">
      <c r="A28" s="106"/>
      <c r="B28" s="108"/>
      <c r="C28" s="106"/>
      <c r="D28" s="108"/>
      <c r="E28" s="107"/>
      <c r="F28" s="105"/>
    </row>
    <row r="29" spans="1:6" s="103" customFormat="1" x14ac:dyDescent="0.25">
      <c r="A29" s="106"/>
      <c r="B29" s="108"/>
      <c r="C29" s="106"/>
      <c r="D29" s="108"/>
      <c r="E29" s="107"/>
      <c r="F29" s="105"/>
    </row>
    <row r="30" spans="1:6" s="103" customFormat="1" x14ac:dyDescent="0.25">
      <c r="A30" s="106"/>
      <c r="B30" s="108"/>
      <c r="C30" s="106"/>
      <c r="D30" s="108"/>
      <c r="E30" s="107"/>
      <c r="F30" s="105"/>
    </row>
    <row r="31" spans="1:6" s="103" customFormat="1" x14ac:dyDescent="0.25">
      <c r="A31" s="106"/>
      <c r="B31" s="108"/>
      <c r="C31" s="106"/>
      <c r="D31" s="108"/>
      <c r="E31" s="107"/>
      <c r="F31" s="105"/>
    </row>
    <row r="32" spans="1:6" s="103" customFormat="1" x14ac:dyDescent="0.25">
      <c r="A32" s="106"/>
      <c r="B32" s="108"/>
      <c r="C32" s="106"/>
      <c r="D32" s="108"/>
      <c r="E32" s="107"/>
      <c r="F32" s="105"/>
    </row>
    <row r="33" spans="1:6" s="103" customFormat="1" x14ac:dyDescent="0.25">
      <c r="A33" s="106"/>
      <c r="B33" s="108"/>
      <c r="C33" s="106"/>
      <c r="D33" s="108"/>
      <c r="E33" s="107"/>
      <c r="F33" s="105"/>
    </row>
    <row r="34" spans="1:6" x14ac:dyDescent="0.25">
      <c r="A34" s="109"/>
      <c r="B34" s="109"/>
      <c r="C34" s="109"/>
      <c r="D34" s="109"/>
      <c r="E34" s="109"/>
    </row>
    <row r="35" spans="1:6" x14ac:dyDescent="0.25">
      <c r="A35" s="109"/>
      <c r="B35" s="109"/>
      <c r="C35" s="109"/>
      <c r="D35" s="109"/>
      <c r="E35" s="109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D29"/>
  <sheetViews>
    <sheetView workbookViewId="0">
      <selection activeCell="D10" sqref="D10"/>
    </sheetView>
  </sheetViews>
  <sheetFormatPr defaultRowHeight="15" x14ac:dyDescent="0.25"/>
  <cols>
    <col min="2" max="2" width="29.7109375" customWidth="1"/>
    <col min="3" max="3" width="47.7109375" bestFit="1" customWidth="1"/>
  </cols>
  <sheetData>
    <row r="1" spans="1:4" s="39" customFormat="1" x14ac:dyDescent="0.25">
      <c r="A1" s="39" t="s">
        <v>4</v>
      </c>
      <c r="B1" s="39" t="s">
        <v>6</v>
      </c>
      <c r="C1" s="39" t="s">
        <v>90</v>
      </c>
    </row>
    <row r="2" spans="1:4" x14ac:dyDescent="0.25">
      <c r="B2" t="s">
        <v>91</v>
      </c>
      <c r="C2" t="s">
        <v>14</v>
      </c>
      <c r="D2" t="s">
        <v>132</v>
      </c>
    </row>
    <row r="3" spans="1:4" x14ac:dyDescent="0.25">
      <c r="B3" t="s">
        <v>91</v>
      </c>
      <c r="C3" t="s">
        <v>15</v>
      </c>
      <c r="D3" t="s">
        <v>132</v>
      </c>
    </row>
    <row r="5" spans="1:4" x14ac:dyDescent="0.25">
      <c r="B5" t="s">
        <v>92</v>
      </c>
      <c r="C5" t="s">
        <v>16</v>
      </c>
    </row>
    <row r="6" spans="1:4" x14ac:dyDescent="0.25">
      <c r="B6" t="s">
        <v>92</v>
      </c>
      <c r="C6" t="s">
        <v>17</v>
      </c>
    </row>
    <row r="7" spans="1:4" x14ac:dyDescent="0.25">
      <c r="B7" t="s">
        <v>92</v>
      </c>
      <c r="C7" t="s">
        <v>18</v>
      </c>
    </row>
    <row r="9" spans="1:4" x14ac:dyDescent="0.25">
      <c r="B9" t="s">
        <v>93</v>
      </c>
      <c r="C9" t="s">
        <v>94</v>
      </c>
    </row>
    <row r="10" spans="1:4" x14ac:dyDescent="0.25">
      <c r="B10" t="s">
        <v>93</v>
      </c>
      <c r="C10" t="s">
        <v>95</v>
      </c>
    </row>
    <row r="12" spans="1:4" x14ac:dyDescent="0.25">
      <c r="B12" t="s">
        <v>96</v>
      </c>
      <c r="C12" t="s">
        <v>97</v>
      </c>
    </row>
    <row r="13" spans="1:4" x14ac:dyDescent="0.25">
      <c r="B13" t="s">
        <v>96</v>
      </c>
      <c r="C13" t="s">
        <v>98</v>
      </c>
    </row>
    <row r="14" spans="1:4" x14ac:dyDescent="0.25">
      <c r="B14" t="s">
        <v>96</v>
      </c>
      <c r="C14" t="s">
        <v>99</v>
      </c>
    </row>
    <row r="15" spans="1:4" x14ac:dyDescent="0.25">
      <c r="B15" t="s">
        <v>96</v>
      </c>
      <c r="C15" t="s">
        <v>100</v>
      </c>
    </row>
    <row r="16" spans="1:4" x14ac:dyDescent="0.25">
      <c r="B16" t="s">
        <v>96</v>
      </c>
      <c r="C16" t="s">
        <v>101</v>
      </c>
    </row>
    <row r="17" spans="2:3" x14ac:dyDescent="0.25">
      <c r="B17" t="s">
        <v>96</v>
      </c>
      <c r="C17" t="s">
        <v>102</v>
      </c>
    </row>
    <row r="18" spans="2:3" x14ac:dyDescent="0.25">
      <c r="B18" t="s">
        <v>96</v>
      </c>
      <c r="C18" t="s">
        <v>103</v>
      </c>
    </row>
    <row r="19" spans="2:3" x14ac:dyDescent="0.25">
      <c r="B19" t="s">
        <v>96</v>
      </c>
      <c r="C19" t="s">
        <v>104</v>
      </c>
    </row>
    <row r="21" spans="2:3" x14ac:dyDescent="0.25">
      <c r="B21" t="s">
        <v>105</v>
      </c>
      <c r="C21" t="s">
        <v>106</v>
      </c>
    </row>
    <row r="23" spans="2:3" x14ac:dyDescent="0.25">
      <c r="B23" t="s">
        <v>107</v>
      </c>
      <c r="C23" t="s">
        <v>108</v>
      </c>
    </row>
    <row r="24" spans="2:3" x14ac:dyDescent="0.25">
      <c r="B24" t="s">
        <v>107</v>
      </c>
      <c r="C24" t="s">
        <v>109</v>
      </c>
    </row>
    <row r="25" spans="2:3" x14ac:dyDescent="0.25">
      <c r="B25" t="s">
        <v>107</v>
      </c>
      <c r="C25" t="s">
        <v>110</v>
      </c>
    </row>
    <row r="26" spans="2:3" x14ac:dyDescent="0.25">
      <c r="B26" t="s">
        <v>107</v>
      </c>
      <c r="C26" t="s">
        <v>111</v>
      </c>
    </row>
    <row r="27" spans="2:3" x14ac:dyDescent="0.25">
      <c r="B27" t="s">
        <v>107</v>
      </c>
      <c r="C27" t="s">
        <v>112</v>
      </c>
    </row>
    <row r="28" spans="2:3" x14ac:dyDescent="0.25">
      <c r="B28" t="s">
        <v>107</v>
      </c>
      <c r="C28" t="s">
        <v>113</v>
      </c>
    </row>
    <row r="29" spans="2:3" x14ac:dyDescent="0.25">
      <c r="B29" t="s">
        <v>107</v>
      </c>
      <c r="C29" t="s">
        <v>114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C46"/>
  <sheetViews>
    <sheetView workbookViewId="0">
      <selection activeCell="B1" sqref="B1"/>
    </sheetView>
  </sheetViews>
  <sheetFormatPr defaultRowHeight="15" x14ac:dyDescent="0.25"/>
  <cols>
    <col min="1" max="3" width="36.5703125" bestFit="1" customWidth="1"/>
  </cols>
  <sheetData>
    <row r="1" spans="1:3" s="39" customFormat="1" x14ac:dyDescent="0.25">
      <c r="A1" s="41" t="s">
        <v>130</v>
      </c>
      <c r="B1" s="39" t="s">
        <v>2896</v>
      </c>
    </row>
    <row r="2" spans="1:3" ht="18" x14ac:dyDescent="0.3">
      <c r="A2" s="8" t="s">
        <v>29</v>
      </c>
      <c r="B2" s="7"/>
      <c r="C2" s="7"/>
    </row>
    <row r="3" spans="1:3" ht="30.75" thickBot="1" x14ac:dyDescent="0.3">
      <c r="A3" s="7" t="s">
        <v>30</v>
      </c>
      <c r="B3" s="7"/>
      <c r="C3" s="7"/>
    </row>
    <row r="4" spans="1:3" ht="33.75" thickBot="1" x14ac:dyDescent="0.3">
      <c r="A4" s="80" t="s">
        <v>3003</v>
      </c>
      <c r="B4" s="81" t="s">
        <v>3004</v>
      </c>
      <c r="C4" s="81" t="s">
        <v>3005</v>
      </c>
    </row>
    <row r="5" spans="1:3" ht="17.25" thickBot="1" x14ac:dyDescent="0.3">
      <c r="A5" s="82" t="s">
        <v>3006</v>
      </c>
      <c r="B5" s="83" t="s">
        <v>31</v>
      </c>
      <c r="C5" s="83" t="s">
        <v>32</v>
      </c>
    </row>
    <row r="6" spans="1:3" ht="17.25" thickBot="1" x14ac:dyDescent="0.3">
      <c r="A6" s="82" t="s">
        <v>3007</v>
      </c>
      <c r="B6" s="83" t="s">
        <v>22</v>
      </c>
      <c r="C6" s="83" t="s">
        <v>21</v>
      </c>
    </row>
    <row r="7" spans="1:3" ht="17.25" thickBot="1" x14ac:dyDescent="0.3">
      <c r="A7" s="82" t="s">
        <v>33</v>
      </c>
      <c r="B7" s="83" t="s">
        <v>34</v>
      </c>
      <c r="C7" s="83" t="s">
        <v>35</v>
      </c>
    </row>
    <row r="8" spans="1:3" ht="17.25" x14ac:dyDescent="0.25">
      <c r="A8" s="169" t="s">
        <v>3008</v>
      </c>
      <c r="B8" s="84" t="s">
        <v>3009</v>
      </c>
      <c r="C8" s="84" t="s">
        <v>3012</v>
      </c>
    </row>
    <row r="9" spans="1:3" x14ac:dyDescent="0.25">
      <c r="A9" s="170"/>
      <c r="B9" s="85"/>
      <c r="C9" s="85"/>
    </row>
    <row r="10" spans="1:3" ht="17.25" x14ac:dyDescent="0.25">
      <c r="A10" s="170"/>
      <c r="B10" s="84" t="s">
        <v>3010</v>
      </c>
      <c r="C10" s="84" t="s">
        <v>3013</v>
      </c>
    </row>
    <row r="11" spans="1:3" x14ac:dyDescent="0.25">
      <c r="A11" s="170"/>
      <c r="B11" s="85"/>
      <c r="C11" s="85"/>
    </row>
    <row r="12" spans="1:3" ht="17.25" x14ac:dyDescent="0.25">
      <c r="A12" s="170"/>
      <c r="B12" s="84" t="s">
        <v>38</v>
      </c>
      <c r="C12" s="84" t="s">
        <v>39</v>
      </c>
    </row>
    <row r="13" spans="1:3" x14ac:dyDescent="0.25">
      <c r="A13" s="170"/>
      <c r="B13" s="85"/>
      <c r="C13" s="85"/>
    </row>
    <row r="14" spans="1:3" ht="18" thickBot="1" x14ac:dyDescent="0.3">
      <c r="A14" s="171"/>
      <c r="B14" s="86" t="s">
        <v>3011</v>
      </c>
      <c r="C14" s="86" t="s">
        <v>3014</v>
      </c>
    </row>
    <row r="15" spans="1:3" ht="30.75" thickBot="1" x14ac:dyDescent="0.3">
      <c r="A15" s="82" t="s">
        <v>3015</v>
      </c>
      <c r="B15" s="87" t="s">
        <v>40</v>
      </c>
      <c r="C15" s="87" t="s">
        <v>41</v>
      </c>
    </row>
    <row r="16" spans="1:3" ht="30.75" thickBot="1" x14ac:dyDescent="0.3">
      <c r="A16" s="82" t="s">
        <v>3016</v>
      </c>
      <c r="B16" s="87" t="s">
        <v>42</v>
      </c>
      <c r="C16" s="87" t="s">
        <v>43</v>
      </c>
    </row>
    <row r="17" spans="1:3" ht="17.25" thickBot="1" x14ac:dyDescent="0.3">
      <c r="A17" s="82" t="s">
        <v>3017</v>
      </c>
      <c r="B17" s="83" t="s">
        <v>26</v>
      </c>
      <c r="C17" s="83" t="s">
        <v>25</v>
      </c>
    </row>
    <row r="18" spans="1:3" x14ac:dyDescent="0.25">
      <c r="A18" s="169" t="s">
        <v>3018</v>
      </c>
      <c r="B18" s="88" t="s">
        <v>44</v>
      </c>
      <c r="C18" s="88" t="s">
        <v>28</v>
      </c>
    </row>
    <row r="19" spans="1:3" x14ac:dyDescent="0.25">
      <c r="A19" s="170"/>
      <c r="B19" s="85"/>
      <c r="C19" s="85"/>
    </row>
    <row r="20" spans="1:3" ht="15.75" thickBot="1" x14ac:dyDescent="0.3">
      <c r="A20" s="171"/>
      <c r="B20" s="87" t="s">
        <v>45</v>
      </c>
      <c r="C20" s="87" t="s">
        <v>46</v>
      </c>
    </row>
    <row r="21" spans="1:3" ht="30.75" thickBot="1" x14ac:dyDescent="0.3">
      <c r="A21" s="82" t="s">
        <v>3019</v>
      </c>
      <c r="B21" s="87" t="s">
        <v>47</v>
      </c>
      <c r="C21" s="87" t="s">
        <v>48</v>
      </c>
    </row>
    <row r="22" spans="1:3" ht="17.25" thickBot="1" x14ac:dyDescent="0.3">
      <c r="A22" s="89" t="s">
        <v>49</v>
      </c>
      <c r="B22" s="83" t="s">
        <v>24</v>
      </c>
      <c r="C22" s="83" t="s">
        <v>23</v>
      </c>
    </row>
    <row r="23" spans="1:3" ht="17.25" thickBot="1" x14ac:dyDescent="0.3">
      <c r="A23" s="82" t="s">
        <v>50</v>
      </c>
      <c r="B23" s="83" t="s">
        <v>51</v>
      </c>
      <c r="C23" s="83" t="s">
        <v>52</v>
      </c>
    </row>
    <row r="24" spans="1:3" ht="17.25" thickBot="1" x14ac:dyDescent="0.3">
      <c r="A24" s="82" t="s">
        <v>53</v>
      </c>
      <c r="B24" s="83" t="s">
        <v>54</v>
      </c>
      <c r="C24" s="83" t="s">
        <v>55</v>
      </c>
    </row>
    <row r="25" spans="1:3" ht="17.25" thickBot="1" x14ac:dyDescent="0.3">
      <c r="A25" s="82" t="s">
        <v>56</v>
      </c>
      <c r="B25" s="83" t="s">
        <v>57</v>
      </c>
      <c r="C25" s="83" t="s">
        <v>58</v>
      </c>
    </row>
    <row r="26" spans="1:3" ht="33.75" thickBot="1" x14ac:dyDescent="0.3">
      <c r="A26" s="82" t="s">
        <v>3020</v>
      </c>
      <c r="B26" s="83" t="s">
        <v>59</v>
      </c>
      <c r="C26" s="83" t="s">
        <v>60</v>
      </c>
    </row>
    <row r="27" spans="1:3" ht="50.25" thickBot="1" x14ac:dyDescent="0.3">
      <c r="A27" s="82" t="s">
        <v>3021</v>
      </c>
      <c r="B27" s="83" t="s">
        <v>61</v>
      </c>
      <c r="C27" s="83" t="s">
        <v>62</v>
      </c>
    </row>
    <row r="28" spans="1:3" ht="17.25" thickBot="1" x14ac:dyDescent="0.3">
      <c r="A28" s="82" t="s">
        <v>63</v>
      </c>
      <c r="B28" s="83" t="s">
        <v>64</v>
      </c>
      <c r="C28" s="83" t="s">
        <v>65</v>
      </c>
    </row>
    <row r="29" spans="1:3" ht="50.25" thickBot="1" x14ac:dyDescent="0.3">
      <c r="A29" s="82" t="s">
        <v>66</v>
      </c>
      <c r="B29" s="83" t="s">
        <v>67</v>
      </c>
      <c r="C29" s="83" t="s">
        <v>68</v>
      </c>
    </row>
    <row r="30" spans="1:3" ht="17.25" thickBot="1" x14ac:dyDescent="0.3">
      <c r="A30" s="82" t="s">
        <v>69</v>
      </c>
      <c r="B30" s="87" t="s">
        <v>70</v>
      </c>
      <c r="C30" s="87" t="s">
        <v>71</v>
      </c>
    </row>
    <row r="31" spans="1:3" ht="17.25" thickBot="1" x14ac:dyDescent="0.3">
      <c r="A31" s="82" t="s">
        <v>27</v>
      </c>
      <c r="B31" s="87" t="s">
        <v>72</v>
      </c>
      <c r="C31" s="87" t="s">
        <v>73</v>
      </c>
    </row>
    <row r="32" spans="1:3" ht="30.75" thickBot="1" x14ac:dyDescent="0.3">
      <c r="A32" s="82" t="s">
        <v>3022</v>
      </c>
      <c r="B32" s="87" t="s">
        <v>74</v>
      </c>
      <c r="C32" s="87" t="s">
        <v>75</v>
      </c>
    </row>
    <row r="33" spans="1:3" ht="45" x14ac:dyDescent="0.25">
      <c r="A33" s="169" t="s">
        <v>3023</v>
      </c>
      <c r="B33" s="172"/>
      <c r="C33" s="88" t="s">
        <v>3024</v>
      </c>
    </row>
    <row r="34" spans="1:3" x14ac:dyDescent="0.25">
      <c r="A34" s="170"/>
      <c r="B34" s="173"/>
      <c r="C34" s="85"/>
    </row>
    <row r="35" spans="1:3" ht="45.75" thickBot="1" x14ac:dyDescent="0.3">
      <c r="A35" s="171"/>
      <c r="B35" s="174"/>
      <c r="C35" s="87" t="s">
        <v>76</v>
      </c>
    </row>
    <row r="36" spans="1:3" ht="17.25" thickBot="1" x14ac:dyDescent="0.3">
      <c r="A36" s="82" t="s">
        <v>77</v>
      </c>
      <c r="B36" s="87" t="s">
        <v>78</v>
      </c>
      <c r="C36" s="87" t="s">
        <v>79</v>
      </c>
    </row>
    <row r="37" spans="1:3" ht="17.25" thickBot="1" x14ac:dyDescent="0.3">
      <c r="A37" s="82" t="s">
        <v>77</v>
      </c>
      <c r="B37" s="87" t="s">
        <v>80</v>
      </c>
      <c r="C37" s="87" t="s">
        <v>81</v>
      </c>
    </row>
    <row r="38" spans="1:3" ht="30.75" thickBot="1" x14ac:dyDescent="0.3">
      <c r="A38" s="82" t="s">
        <v>82</v>
      </c>
      <c r="B38" s="87" t="s">
        <v>83</v>
      </c>
      <c r="C38" s="87" t="s">
        <v>84</v>
      </c>
    </row>
    <row r="39" spans="1:3" ht="66.75" thickBot="1" x14ac:dyDescent="0.3">
      <c r="A39" s="82" t="s">
        <v>85</v>
      </c>
      <c r="B39" s="87" t="s">
        <v>86</v>
      </c>
      <c r="C39" s="83" t="s">
        <v>3025</v>
      </c>
    </row>
    <row r="40" spans="1:3" ht="17.25" thickBot="1" x14ac:dyDescent="0.3">
      <c r="A40" s="82" t="s">
        <v>3026</v>
      </c>
      <c r="B40" s="83" t="s">
        <v>87</v>
      </c>
      <c r="C40" s="83" t="s">
        <v>88</v>
      </c>
    </row>
    <row r="41" spans="1:3" ht="17.25" thickBot="1" x14ac:dyDescent="0.3">
      <c r="A41" s="82" t="s">
        <v>3027</v>
      </c>
      <c r="B41" s="83" t="s">
        <v>3028</v>
      </c>
      <c r="C41" s="83" t="s">
        <v>3029</v>
      </c>
    </row>
    <row r="42" spans="1:3" ht="17.25" thickBot="1" x14ac:dyDescent="0.3">
      <c r="A42" s="82" t="s">
        <v>3030</v>
      </c>
      <c r="B42" s="87" t="s">
        <v>3031</v>
      </c>
      <c r="C42" s="87" t="s">
        <v>3032</v>
      </c>
    </row>
    <row r="43" spans="1:3" ht="33.75" thickBot="1" x14ac:dyDescent="0.3">
      <c r="A43" s="82" t="s">
        <v>3033</v>
      </c>
      <c r="B43" s="83" t="s">
        <v>3034</v>
      </c>
      <c r="C43" s="83" t="s">
        <v>3035</v>
      </c>
    </row>
    <row r="44" spans="1:3" ht="17.25" thickBot="1" x14ac:dyDescent="0.3">
      <c r="A44" s="82" t="s">
        <v>3036</v>
      </c>
      <c r="B44" s="83" t="s">
        <v>3037</v>
      </c>
      <c r="C44" s="83" t="s">
        <v>3038</v>
      </c>
    </row>
    <row r="45" spans="1:3" ht="17.25" thickBot="1" x14ac:dyDescent="0.3">
      <c r="A45" s="82" t="s">
        <v>3039</v>
      </c>
      <c r="B45" s="83" t="s">
        <v>3040</v>
      </c>
      <c r="C45" s="83" t="s">
        <v>3041</v>
      </c>
    </row>
    <row r="46" spans="1:3" ht="17.25" thickBot="1" x14ac:dyDescent="0.3">
      <c r="A46" s="82" t="s">
        <v>3042</v>
      </c>
      <c r="B46" s="83" t="s">
        <v>3043</v>
      </c>
      <c r="C46" s="83" t="s">
        <v>3044</v>
      </c>
    </row>
  </sheetData>
  <mergeCells count="4">
    <mergeCell ref="A8:A14"/>
    <mergeCell ref="A18:A20"/>
    <mergeCell ref="A33:A35"/>
    <mergeCell ref="B33:B35"/>
  </mergeCells>
  <hyperlinks>
    <hyperlink ref="A1" r:id="rId1" display="http://docs.azure.cn/articles/others/developerdifferences/"/>
    <hyperlink ref="B15" r:id="rId2" display="https://apac01.safelinks.protection.outlook.com/?url=https%3A%2F%2Fmanagement.core.windows.net%2F&amp;data=02%7C01%7C%7Cdb213e4fbd244f928b2d08d670c758be%7C72f988bf86f141af91ab2d7cd011db47%7C1%7C0%7C636820398846221647&amp;sdata=UuuJzc91IaTfaLsv8vUg3CqiMK3D7VdmoNKeOU7qOnU%3D&amp;reserved=0"/>
    <hyperlink ref="C15" r:id="rId3" display="https://apac01.safelinks.protection.outlook.com/?url=https%3A%2F%2Fmanagement.core.chinacloudapi.cn%2F&amp;data=02%7C01%7C%7Cdb213e4fbd244f928b2d08d670c758be%7C72f988bf86f141af91ab2d7cd011db47%7C1%7C0%7C636820398846231660&amp;sdata=EDDdAxeOyHuMxVlyCiLKLFHO5cPVLA0%2FNAn0xmk5EVk%3D&amp;reserved=0"/>
    <hyperlink ref="B16" r:id="rId4" display="https://apac01.safelinks.protection.outlook.com/?url=https%3A%2F%2Fmanagement.azure.com%2F&amp;data=02%7C01%7C%7Cdb213e4fbd244f928b2d08d670c758be%7C72f988bf86f141af91ab2d7cd011db47%7C1%7C0%7C636820398846231660&amp;sdata=5acyOMJ5zFYXyth6RDPI2iLaCw4T1igd66JK1RKEjIo%3D&amp;reserved=0"/>
    <hyperlink ref="C16" r:id="rId5" display="https://apac01.safelinks.protection.outlook.com/?url=https%3A%2F%2Fmanagement.chinacloudapi.cn%2F&amp;data=02%7C01%7C%7Cdb213e4fbd244f928b2d08d670c758be%7C72f988bf86f141af91ab2d7cd011db47%7C1%7C0%7C636820398846241665&amp;sdata=X7f%2Fy7%2BHMWgvtm2aAypC5H8jZu7ITv78ljfyD22uKiw%3D&amp;reserved=0"/>
    <hyperlink ref="B18" r:id="rId6" display="https://apac01.safelinks.protection.outlook.com/?url=http%3A%2F%2Fmanage.windowsazure.com%2F&amp;data=02%7C01%7C%7Cdb213e4fbd244f928b2d08d670c758be%7C72f988bf86f141af91ab2d7cd011db47%7C1%7C0%7C636820398846241665&amp;sdata=IFzkvIB5yUYUUyeJVUSxt6N2F015P3N5tOsvLaIth%2FY%3D&amp;reserved=0"/>
    <hyperlink ref="B20" r:id="rId7" display="https://portal.azure.com/"/>
    <hyperlink ref="C18" r:id="rId8" display="https://apac01.safelinks.protection.outlook.com/?url=https%3A%2F%2Fmanage.windowsazure.cn%2F&amp;data=02%7C01%7C%7Cdb213e4fbd244f928b2d08d670c758be%7C72f988bf86f141af91ab2d7cd011db47%7C1%7C0%7C636820398846251670&amp;sdata=XkMxwPVwY8Fn9xcWATEKxoyrkx81%2FDZ0%2Fm4raMgsuno%3D&amp;reserved=0"/>
    <hyperlink ref="C20" r:id="rId9" display="https://apac01.safelinks.protection.outlook.com/?url=https%3A%2F%2Fportal.azure.cn%2F&amp;data=02%7C01%7C%7Cdb213e4fbd244f928b2d08d670c758be%7C72f988bf86f141af91ab2d7cd011db47%7C1%7C0%7C636820398846261800&amp;sdata=1Qcvhj0atYdhrwyVAXoPEf5BMKO1RsnCJ4LVjgyjIaU%3D&amp;reserved=0"/>
    <hyperlink ref="B21" r:id="rId10" display="https://apac01.safelinks.protection.outlook.com/?url=https%3A%2F%2Fmanagement.database.windows.net%2F&amp;data=02%7C01%7C%7Cdb213e4fbd244f928b2d08d670c758be%7C72f988bf86f141af91ab2d7cd011db47%7C1%7C0%7C636820398846261800&amp;sdata=WXbWHso7YdQ4ibxL0N1vDuJJDrE6yGWjYpq0feDu3fQ%3D&amp;reserved=0"/>
    <hyperlink ref="C21" r:id="rId11" display="https://apac01.safelinks.protection.outlook.com/?url=https%3A%2F%2Fmanagement.database.chinacloudapi.cn%2F&amp;data=02%7C01%7C%7Cdb213e4fbd244f928b2d08d670c758be%7C72f988bf86f141af91ab2d7cd011db47%7C1%7C0%7C636820398846271720&amp;sdata=Xij738q6JH%2FebN609F%2BatYZVhtDSDPeZi1ycCuGSUKs%3D&amp;reserved=0"/>
    <hyperlink ref="B30" r:id="rId12" display="https://apac01.safelinks.protection.outlook.com/?url=https%3A%2F%2Flogin.windows.net%2F&amp;data=02%7C01%7C%7Cdb213e4fbd244f928b2d08d670c758be%7C72f988bf86f141af91ab2d7cd011db47%7C1%7C0%7C636820398846281690&amp;sdata=t1NYoU1oBOII5g4sF7spvYLLa3WzMR7l%2BZkjZRksO4M%3D&amp;reserved=0"/>
    <hyperlink ref="C30" r:id="rId13" display="https://apac01.safelinks.protection.outlook.com/?url=https%3A%2F%2Flogin.chinacloudapi.cn%2F&amp;data=02%7C01%7C%7Cdb213e4fbd244f928b2d08d670c758be%7C72f988bf86f141af91ab2d7cd011db47%7C1%7C0%7C636820398846281690&amp;sdata=l%2B6BWyfS3aMfoxhisMJkkRxa7Oj%2B65dpDuCMFlkWmo8%3D&amp;reserved=0"/>
    <hyperlink ref="B31" r:id="rId14" display="https://apac01.safelinks.protection.outlook.com/?url=https%3A%2F%2Fgraph.windows.net%2F&amp;data=02%7C01%7C%7Cdb213e4fbd244f928b2d08d670c758be%7C72f988bf86f141af91ab2d7cd011db47%7C1%7C0%7C636820398846291704&amp;sdata=UUcsYzMXzdYD1oGSuUdr7uaxF5%2BWagYQjN0QTmsbezc%3D&amp;reserved=0"/>
    <hyperlink ref="C31" r:id="rId15" display="https://apac01.safelinks.protection.outlook.com/?url=https%3A%2F%2Fgraph.chinacloudapi.cn%2F&amp;data=02%7C01%7C%7Cdb213e4fbd244f928b2d08d670c758be%7C72f988bf86f141af91ab2d7cd011db47%7C1%7C0%7C636820398846291704&amp;sdata=ZxtX4vQt%2FWZoNeYLElvIl1BeV9SnRA2Q5nxVRYIejF0%3D&amp;reserved=0"/>
    <hyperlink ref="B32" r:id="rId16" display="https://apac01.safelinks.protection.outlook.com/?url=https%3A%2F%2Fapi.projectoxford.ai%2Fface%2Fv1.0&amp;data=02%7C01%7C%7Cdb213e4fbd244f928b2d08d670c758be%7C72f988bf86f141af91ab2d7cd011db47%7C1%7C0%7C636820398846301704&amp;sdata=KkqWDcKJ50dlp%2BPBvI9uwwUecIUD0oI%2Bs%2BlaFMibfFE%3D&amp;reserved=0"/>
    <hyperlink ref="C32" r:id="rId17" display="https://apac01.safelinks.protection.outlook.com/?url=https%3A%2F%2Fapi.cognitive.azure.cn%2Fface%2Fv1.0&amp;data=02%7C01%7C%7Cdb213e4fbd244f928b2d08d670c758be%7C72f988bf86f141af91ab2d7cd011db47%7C1%7C0%7C636820398846311713&amp;sdata=%2FhXlrYWpNkLAFFChZbRmoWUlsOYWoUzZbXVhJzdNn%2F0%3D&amp;reserved=0"/>
    <hyperlink ref="C33" r:id="rId18" display="https://apac01.safelinks.protection.outlook.com/?url=https%3A%2F%2Fsh1prod-dacsvc.chinacloudapp.cn%2Fdacwebservice.svc&amp;data=02%7C01%7C%7Cdb213e4fbd244f928b2d08d670c758be%7C72f988bf86f141af91ab2d7cd011db47%7C1%7C0%7C636820398846311713&amp;sdata=01ATd1rS5SLnfNYZsivLcS5ePFbdUrDtLbpcCmczons%3D&amp;reserved=0"/>
    <hyperlink ref="C35" r:id="rId19" display="https://apac01.safelinks.protection.outlook.com/?url=https%3A%2F%2Fbj1prod-dacsvc.chinacloudapp.cn%2Fdacwebservice.svc&amp;data=02%7C01%7C%7Cdb213e4fbd244f928b2d08d670c758be%7C72f988bf86f141af91ab2d7cd011db47%7C1%7C0%7C636820398846321718&amp;sdata=WjPVzg0dVWZ66RogG3LZtoL3lsp0xxF5ETMe%2BSCAxtk%3D&amp;reserved=0"/>
    <hyperlink ref="B36" r:id="rId20" display="https://apac01.safelinks.protection.outlook.com/?url=https%3A%2F%2Fapi.powerbi.com%2F&amp;data=02%7C01%7C%7Cdb213e4fbd244f928b2d08d670c758be%7C72f988bf86f141af91ab2d7cd011db47%7C1%7C0%7C636820398846331728&amp;sdata=emOMNua7FlvlIA3rOEJmJZBcEuMry72bGJRjg%2FZGTNQ%3D&amp;reserved=0"/>
    <hyperlink ref="C36" r:id="rId21" display="https://apac01.safelinks.protection.outlook.com/?url=https%3A%2F%2Fapi.powerbi.cn%2F&amp;data=02%7C01%7C%7Cdb213e4fbd244f928b2d08d670c758be%7C72f988bf86f141af91ab2d7cd011db47%7C1%7C0%7C636820398846331728&amp;sdata=lXl2z3%2FEIW%2FgkCVoPJmTfi1JmhISQw82vIy44WCo6NA%3D&amp;reserved=0"/>
    <hyperlink ref="B37" r:id="rId22" display="https://apac01.safelinks.protection.outlook.com/?url=https%3A%2F%2Fembedded.powerbi.com%2F&amp;data=02%7C01%7C%7Cdb213e4fbd244f928b2d08d670c758be%7C72f988bf86f141af91ab2d7cd011db47%7C1%7C0%7C636820398846341733&amp;sdata=i9TSzIBQROw%2ByOSqHje0LDzoY4YVG9zfN7fDDqUirAg%3D&amp;reserved=0"/>
    <hyperlink ref="C37" r:id="rId23" display="https://apac01.safelinks.protection.outlook.com/?url=https%3A%2F%2Fembedded.powerbi.cn%2F&amp;data=02%7C01%7C%7Cdb213e4fbd244f928b2d08d670c758be%7C72f988bf86f141af91ab2d7cd011db47%7C1%7C0%7C636820398846341733&amp;sdata=dPLmRi796YxfQOS3XRRAt4wB7XITS03uqVO4ufqPpqs%3D&amp;reserved=0"/>
    <hyperlink ref="B38" r:id="rId24" display="https://apac01.safelinks.protection.outlook.com/?url=https%3A%2F%2Flogin.microsoftonline.com%2F&amp;data=02%7C01%7C%7Cdb213e4fbd244f928b2d08d670c758be%7C72f988bf86f141af91ab2d7cd011db47%7C1%7C0%7C636820398846351742&amp;sdata=QgtLYSHVYP1uWY41XW6qEEVHOmalPooafT7jgn9JS7I%3D&amp;reserved=0"/>
    <hyperlink ref="C38" r:id="rId25" display="https://apac01.safelinks.protection.outlook.com/?url=https%3A%2F%2Flogin.partner.microsoftonline.cn%2F&amp;data=02%7C01%7C%7Cdb213e4fbd244f928b2d08d670c758be%7C72f988bf86f141af91ab2d7cd011db47%7C1%7C0%7C636820398846351742&amp;sdata=cLDeIKvvs6hprH%2FyxTQwSCEDDtVT498wR%2BEo%2Fe70fIg%3D&amp;reserved=0"/>
    <hyperlink ref="B39" r:id="rId26"/>
    <hyperlink ref="B42" r:id="rId27" display="https://apac01.safelinks.protection.outlook.com/?url=https%3A%2F%2Frest.media.azure.net%2F&amp;data=02%7C01%7C%7Cdb213e4fbd244f928b2d08d670c758be%7C72f988bf86f141af91ab2d7cd011db47%7C1%7C0%7C636820398846371757&amp;sdata=sXXCTSYWbei758%2BBJPfoubErJGiPAKFQ1LWA19ts7Uw%3D&amp;reserved=0"/>
    <hyperlink ref="C42" r:id="rId28" display="https://apac01.safelinks.protection.outlook.com/?url=https%3A%2F%2Frest.media.chinacloudapi.cn%2F&amp;data=02%7C01%7C%7Cdb213e4fbd244f928b2d08d670c758be%7C72f988bf86f141af91ab2d7cd011db47%7C1%7C0%7C636820398846371757&amp;sdata=P2gSuiTqV7MCN2i4qoKS1A1DbFpYCIQPeWv4besG1FQ%3D&amp;reserved=0"/>
  </hyperlinks>
  <pageMargins left="0.7" right="0.7" top="0.75" bottom="0.75" header="0.3" footer="0.3"/>
  <pageSetup orientation="portrait" r:id="rId2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34"/>
  <sheetViews>
    <sheetView workbookViewId="0">
      <selection activeCell="C2" sqref="C2:E194"/>
    </sheetView>
  </sheetViews>
  <sheetFormatPr defaultColWidth="30.42578125" defaultRowHeight="15.75" customHeight="1" x14ac:dyDescent="0.25"/>
  <cols>
    <col min="1" max="1" width="63.28515625" style="32" customWidth="1"/>
    <col min="2" max="2" width="7.5703125" style="32" bestFit="1" customWidth="1"/>
    <col min="3" max="3" width="66.28515625" bestFit="1" customWidth="1"/>
    <col min="4" max="4" width="41.42578125" bestFit="1" customWidth="1"/>
    <col min="5" max="5" width="20.7109375" style="32" customWidth="1"/>
    <col min="6" max="6" width="16.28515625" style="9" customWidth="1"/>
    <col min="7" max="7" width="66.140625" customWidth="1"/>
  </cols>
  <sheetData>
    <row r="1" spans="1:8" s="35" customFormat="1" ht="15.75" customHeight="1" x14ac:dyDescent="0.25">
      <c r="A1" s="37" t="s">
        <v>4405</v>
      </c>
      <c r="B1" s="37" t="s">
        <v>2741</v>
      </c>
      <c r="C1" s="35" t="s">
        <v>10</v>
      </c>
      <c r="D1" s="35" t="s">
        <v>2</v>
      </c>
      <c r="E1" s="37" t="s">
        <v>2734</v>
      </c>
      <c r="F1" s="35" t="s">
        <v>2727</v>
      </c>
      <c r="G1" s="35" t="s">
        <v>2732</v>
      </c>
      <c r="H1" s="35" t="s">
        <v>2733</v>
      </c>
    </row>
    <row r="2" spans="1:8" ht="15.75" customHeight="1" x14ac:dyDescent="0.25">
      <c r="A2" s="21" t="s">
        <v>4655</v>
      </c>
      <c r="B2" s="21" t="s">
        <v>3450</v>
      </c>
      <c r="C2" s="36" t="str">
        <f>TRIM(RIGHT(SUBSTITUTE(A2,"/",REPT(" ",LEN(A2))),LEN(A2)))</f>
        <v>aml-dsvm-server.md</v>
      </c>
      <c r="D2" s="36" t="str">
        <f>LEFT(A2,LEN(A2)-LEN(C2)-1)</f>
        <v>includes</v>
      </c>
      <c r="E2" s="165" t="s">
        <v>4406</v>
      </c>
      <c r="F2" s="9" t="str">
        <f>_xlfn.IFNA(VLOOKUP(A2,NOT_SUPPORTED_ARTICLE!C:C,1,FALSE),"")</f>
        <v/>
      </c>
      <c r="G2" s="9" t="str">
        <f>A2</f>
        <v>includes/aml-dsvm-server.md</v>
      </c>
      <c r="H2" s="9" t="e">
        <f>VLOOKUP(G2,INCLUDE_PARENTS!G:I,3,FALSE)</f>
        <v>#N/A</v>
      </c>
    </row>
    <row r="3" spans="1:8" ht="15.75" customHeight="1" x14ac:dyDescent="0.25">
      <c r="A3" s="21" t="s">
        <v>4656</v>
      </c>
      <c r="B3" s="21" t="s">
        <v>3449</v>
      </c>
      <c r="C3" s="36" t="str">
        <f t="shared" ref="C3:C66" si="0">TRIM(RIGHT(SUBSTITUTE(A3,"/",REPT(" ",LEN(A3))),LEN(A3)))</f>
        <v>aml-studio-notebook-notice.md</v>
      </c>
      <c r="D3" s="36" t="str">
        <f t="shared" ref="D3:D6" si="1">LEFT(A3,LEN(A3)-LEN(C3)-1)</f>
        <v>includes</v>
      </c>
      <c r="E3" s="165" t="s">
        <v>4406</v>
      </c>
      <c r="F3" s="9" t="str">
        <f>_xlfn.IFNA(VLOOKUP(A3,NOT_SUPPORTED_ARTICLE!C:C,1,FALSE),"")</f>
        <v/>
      </c>
      <c r="G3" s="9" t="str">
        <f>A3</f>
        <v>includes/aml-studio-notebook-notice.md</v>
      </c>
      <c r="H3" s="9" t="e">
        <f>VLOOKUP(G3,INCLUDE_PARENTS!G:I,3,FALSE)</f>
        <v>#N/A</v>
      </c>
    </row>
    <row r="4" spans="1:8" ht="15.75" customHeight="1" x14ac:dyDescent="0.25">
      <c r="A4" s="21" t="s">
        <v>4657</v>
      </c>
      <c r="B4" s="21" t="s">
        <v>3450</v>
      </c>
      <c r="C4" s="36" t="str">
        <f t="shared" si="0"/>
        <v>aml-your-server.md</v>
      </c>
      <c r="D4" s="36" t="str">
        <f t="shared" si="1"/>
        <v>includes</v>
      </c>
      <c r="E4" s="165" t="s">
        <v>4406</v>
      </c>
      <c r="F4" s="9" t="str">
        <f>_xlfn.IFNA(VLOOKUP(A4,NOT_SUPPORTED_ARTICLE!C:C,1,FALSE),"")</f>
        <v/>
      </c>
      <c r="G4" s="9" t="str">
        <f t="shared" ref="G4:G65" si="2">A4</f>
        <v>includes/aml-your-server.md</v>
      </c>
      <c r="H4" s="9" t="e">
        <f>VLOOKUP(G4,INCLUDE_PARENTS!G:I,3,FALSE)</f>
        <v>#N/A</v>
      </c>
    </row>
    <row r="5" spans="1:8" ht="15.75" customHeight="1" x14ac:dyDescent="0.25">
      <c r="A5" s="21" t="s">
        <v>4658</v>
      </c>
      <c r="B5" s="21" t="s">
        <v>3449</v>
      </c>
      <c r="C5" s="36" t="str">
        <f t="shared" si="0"/>
        <v>audio-input-format-chart.md</v>
      </c>
      <c r="D5" s="36" t="str">
        <f t="shared" si="1"/>
        <v>includes</v>
      </c>
      <c r="E5" s="165" t="s">
        <v>4406</v>
      </c>
      <c r="F5" s="9" t="str">
        <f>_xlfn.IFNA(VLOOKUP(A5,NOT_SUPPORTED_ARTICLE!C:C,1,FALSE),"")</f>
        <v/>
      </c>
      <c r="G5" s="9" t="str">
        <f t="shared" si="2"/>
        <v>includes/audio-input-format-chart.md</v>
      </c>
      <c r="H5" s="9" t="e">
        <f>VLOOKUP(G5,INCLUDE_PARENTS!G:I,3,FALSE)</f>
        <v>#N/A</v>
      </c>
    </row>
    <row r="6" spans="1:8" ht="15.75" customHeight="1" x14ac:dyDescent="0.25">
      <c r="A6" s="21" t="s">
        <v>2320</v>
      </c>
      <c r="B6" s="21" t="s">
        <v>3450</v>
      </c>
      <c r="C6" s="36" t="str">
        <f t="shared" si="0"/>
        <v>azure-data-factory-limits.md</v>
      </c>
      <c r="D6" s="36" t="str">
        <f t="shared" si="1"/>
        <v>includes</v>
      </c>
      <c r="E6" s="165" t="s">
        <v>4406</v>
      </c>
      <c r="F6" s="9" t="str">
        <f>_xlfn.IFNA(VLOOKUP(A6,NOT_SUPPORTED_ARTICLE!C:C,1,FALSE),"")</f>
        <v/>
      </c>
      <c r="G6" s="9" t="str">
        <f t="shared" si="2"/>
        <v>includes/azure-data-factory-limits.md</v>
      </c>
      <c r="H6" s="9" t="e">
        <f>VLOOKUP(G6,INCLUDE_PARENTS!G:I,3,FALSE)</f>
        <v>#N/A</v>
      </c>
    </row>
    <row r="7" spans="1:8" ht="15.75" customHeight="1" x14ac:dyDescent="0.25">
      <c r="A7" s="21" t="s">
        <v>4266</v>
      </c>
      <c r="B7" s="21" t="s">
        <v>3449</v>
      </c>
      <c r="C7" s="36" t="str">
        <f t="shared" si="0"/>
        <v>azure-policy-samples-policies-app-configuration.md</v>
      </c>
      <c r="D7" s="36" t="str">
        <f t="shared" ref="D7:D70" si="3">LEFT(A7,LEN(A7)-LEN(C7)-1)</f>
        <v>includes</v>
      </c>
      <c r="E7" s="165" t="s">
        <v>4406</v>
      </c>
      <c r="F7" s="9" t="str">
        <f>_xlfn.IFNA(VLOOKUP(A7,NOT_SUPPORTED_ARTICLE!C:C,1,FALSE),"")</f>
        <v/>
      </c>
      <c r="G7" s="9" t="str">
        <f t="shared" si="2"/>
        <v>includes/azure-policy-samples-policies-app-configuration.md</v>
      </c>
      <c r="H7" s="9" t="e">
        <f>VLOOKUP(G7,INCLUDE_PARENTS!G:I,3,FALSE)</f>
        <v>#N/A</v>
      </c>
    </row>
    <row r="8" spans="1:8" ht="15.75" customHeight="1" x14ac:dyDescent="0.25">
      <c r="A8" s="21" t="s">
        <v>4267</v>
      </c>
      <c r="B8" s="21" t="s">
        <v>3450</v>
      </c>
      <c r="C8" s="36" t="str">
        <f t="shared" si="0"/>
        <v>azure-policy-samples-policies-app-platform.md</v>
      </c>
      <c r="D8" s="36" t="str">
        <f t="shared" si="3"/>
        <v>includes</v>
      </c>
      <c r="E8" s="165" t="s">
        <v>4406</v>
      </c>
      <c r="F8" s="9" t="str">
        <f>_xlfn.IFNA(VLOOKUP(A8,NOT_SUPPORTED_ARTICLE!C:C,1,FALSE),"")</f>
        <v/>
      </c>
      <c r="G8" s="9" t="str">
        <f>A8</f>
        <v>includes/azure-policy-samples-policies-app-platform.md</v>
      </c>
      <c r="H8" s="9" t="e">
        <f>VLOOKUP(G8,INCLUDE_PARENTS!G:I,3,FALSE)</f>
        <v>#N/A</v>
      </c>
    </row>
    <row r="9" spans="1:8" ht="15.75" customHeight="1" x14ac:dyDescent="0.25">
      <c r="A9" s="21" t="s">
        <v>4268</v>
      </c>
      <c r="B9" s="21" t="s">
        <v>3450</v>
      </c>
      <c r="C9" s="36" t="str">
        <f t="shared" si="0"/>
        <v>azure-policy-samples-policies-app-service.md</v>
      </c>
      <c r="D9" s="36" t="str">
        <f t="shared" si="3"/>
        <v>includes</v>
      </c>
      <c r="E9" s="165" t="s">
        <v>4406</v>
      </c>
      <c r="F9" s="9" t="str">
        <f>_xlfn.IFNA(VLOOKUP(A9,NOT_SUPPORTED_ARTICLE!C:C,1,FALSE),"")</f>
        <v/>
      </c>
      <c r="G9" s="9" t="str">
        <f t="shared" si="2"/>
        <v>includes/azure-policy-samples-policies-app-service.md</v>
      </c>
      <c r="H9" s="9" t="e">
        <f>VLOOKUP(G9,INCLUDE_PARENTS!G:I,3,FALSE)</f>
        <v>#N/A</v>
      </c>
    </row>
    <row r="10" spans="1:8" ht="15.75" customHeight="1" x14ac:dyDescent="0.25">
      <c r="A10" s="21" t="s">
        <v>4269</v>
      </c>
      <c r="B10" s="21" t="s">
        <v>3450</v>
      </c>
      <c r="C10" s="36" t="str">
        <f t="shared" si="0"/>
        <v>azure-policy-samples-policies-automation.md</v>
      </c>
      <c r="D10" s="36" t="str">
        <f t="shared" si="3"/>
        <v>includes</v>
      </c>
      <c r="E10" s="165" t="s">
        <v>4406</v>
      </c>
      <c r="F10" s="9" t="str">
        <f>_xlfn.IFNA(VLOOKUP(A10,NOT_SUPPORTED_ARTICLE!C:C,1,FALSE),"")</f>
        <v/>
      </c>
      <c r="G10" s="9" t="str">
        <f t="shared" si="2"/>
        <v>includes/azure-policy-samples-policies-automation.md</v>
      </c>
      <c r="H10" s="9" t="e">
        <f>VLOOKUP(G10,INCLUDE_PARENTS!G:I,3,FALSE)</f>
        <v>#N/A</v>
      </c>
    </row>
    <row r="11" spans="1:8" ht="15.75" customHeight="1" x14ac:dyDescent="0.25">
      <c r="A11" s="21" t="s">
        <v>4659</v>
      </c>
      <c r="B11" s="21" t="s">
        <v>3449</v>
      </c>
      <c r="C11" s="36" t="str">
        <f t="shared" si="0"/>
        <v>azure-policy-samples-policies-backup.md</v>
      </c>
      <c r="D11" s="36" t="str">
        <f t="shared" si="3"/>
        <v>includes</v>
      </c>
      <c r="E11" s="165" t="s">
        <v>4406</v>
      </c>
      <c r="F11" s="9" t="str">
        <f>_xlfn.IFNA(VLOOKUP(A11,NOT_SUPPORTED_ARTICLE!C:C,1,FALSE),"")</f>
        <v/>
      </c>
      <c r="G11" s="9" t="str">
        <f t="shared" si="2"/>
        <v>includes/azure-policy-samples-policies-backup.md</v>
      </c>
      <c r="H11" s="9" t="e">
        <f>VLOOKUP(G11,INCLUDE_PARENTS!G:I,3,FALSE)</f>
        <v>#N/A</v>
      </c>
    </row>
    <row r="12" spans="1:8" ht="15.75" customHeight="1" x14ac:dyDescent="0.25">
      <c r="A12" s="21" t="s">
        <v>4270</v>
      </c>
      <c r="B12" s="21" t="s">
        <v>3450</v>
      </c>
      <c r="C12" s="36" t="str">
        <f t="shared" si="0"/>
        <v>azure-policy-samples-policies-batch.md</v>
      </c>
      <c r="D12" s="36" t="str">
        <f t="shared" si="3"/>
        <v>includes</v>
      </c>
      <c r="E12" s="165" t="s">
        <v>4406</v>
      </c>
      <c r="F12" s="9" t="str">
        <f>_xlfn.IFNA(VLOOKUP(A12,NOT_SUPPORTED_ARTICLE!C:C,1,FALSE),"")</f>
        <v/>
      </c>
      <c r="G12" s="9" t="str">
        <f t="shared" si="2"/>
        <v>includes/azure-policy-samples-policies-batch.md</v>
      </c>
      <c r="H12" s="9" t="e">
        <f>VLOOKUP(G12,INCLUDE_PARENTS!G:I,3,FALSE)</f>
        <v>#N/A</v>
      </c>
    </row>
    <row r="13" spans="1:8" ht="15.75" customHeight="1" x14ac:dyDescent="0.25">
      <c r="A13" s="21" t="s">
        <v>4271</v>
      </c>
      <c r="B13" s="21" t="s">
        <v>3450</v>
      </c>
      <c r="C13" s="36" t="str">
        <f t="shared" si="0"/>
        <v>azure-policy-samples-policies-cache.md</v>
      </c>
      <c r="D13" s="36" t="str">
        <f t="shared" si="3"/>
        <v>includes</v>
      </c>
      <c r="E13" s="165" t="s">
        <v>4406</v>
      </c>
      <c r="F13" s="9" t="str">
        <f>_xlfn.IFNA(VLOOKUP(A13,NOT_SUPPORTED_ARTICLE!C:C,1,FALSE),"")</f>
        <v/>
      </c>
      <c r="G13" s="9" t="str">
        <f t="shared" si="2"/>
        <v>includes/azure-policy-samples-policies-cache.md</v>
      </c>
      <c r="H13" s="9" t="e">
        <f>VLOOKUP(G13,INCLUDE_PARENTS!G:I,3,FALSE)</f>
        <v>#N/A</v>
      </c>
    </row>
    <row r="14" spans="1:8" ht="15.75" customHeight="1" x14ac:dyDescent="0.25">
      <c r="A14" s="21" t="s">
        <v>4272</v>
      </c>
      <c r="B14" s="21" t="s">
        <v>3450</v>
      </c>
      <c r="C14" s="36" t="str">
        <f t="shared" si="0"/>
        <v>azure-policy-samples-policies-compute.md</v>
      </c>
      <c r="D14" s="36" t="str">
        <f t="shared" si="3"/>
        <v>includes</v>
      </c>
      <c r="E14" s="165" t="s">
        <v>4406</v>
      </c>
      <c r="F14" s="9" t="str">
        <f>_xlfn.IFNA(VLOOKUP(A14,NOT_SUPPORTED_ARTICLE!C:C,1,FALSE),"")</f>
        <v/>
      </c>
      <c r="G14" s="9" t="str">
        <f t="shared" si="2"/>
        <v>includes/azure-policy-samples-policies-compute.md</v>
      </c>
      <c r="H14" s="9" t="e">
        <f>VLOOKUP(G14,INCLUDE_PARENTS!G:I,3,FALSE)</f>
        <v>#N/A</v>
      </c>
    </row>
    <row r="15" spans="1:8" ht="15.75" customHeight="1" x14ac:dyDescent="0.25">
      <c r="A15" s="21" t="s">
        <v>4273</v>
      </c>
      <c r="B15" s="21" t="s">
        <v>3449</v>
      </c>
      <c r="C15" s="36" t="str">
        <f t="shared" si="0"/>
        <v>azure-policy-samples-policies-container-registry.md</v>
      </c>
      <c r="D15" s="36" t="str">
        <f t="shared" si="3"/>
        <v>includes</v>
      </c>
      <c r="E15" s="165" t="s">
        <v>4406</v>
      </c>
      <c r="F15" s="9" t="str">
        <f>_xlfn.IFNA(VLOOKUP(A15,NOT_SUPPORTED_ARTICLE!C:C,1,FALSE),"")</f>
        <v/>
      </c>
      <c r="G15" s="9" t="str">
        <f t="shared" si="2"/>
        <v>includes/azure-policy-samples-policies-container-registry.md</v>
      </c>
      <c r="H15" s="9" t="e">
        <f>VLOOKUP(G15,INCLUDE_PARENTS!G:I,3,FALSE)</f>
        <v>#N/A</v>
      </c>
    </row>
    <row r="16" spans="1:8" ht="15.75" customHeight="1" x14ac:dyDescent="0.25">
      <c r="A16" s="21" t="s">
        <v>4274</v>
      </c>
      <c r="B16" s="21" t="s">
        <v>3450</v>
      </c>
      <c r="C16" s="36" t="str">
        <f t="shared" si="0"/>
        <v>azure-policy-samples-policies-cosmos-db.md</v>
      </c>
      <c r="D16" s="36" t="str">
        <f t="shared" si="3"/>
        <v>includes</v>
      </c>
      <c r="E16" s="165" t="s">
        <v>4406</v>
      </c>
      <c r="F16" s="9" t="str">
        <f>_xlfn.IFNA(VLOOKUP(A16,NOT_SUPPORTED_ARTICLE!C:C,1,FALSE),"")</f>
        <v/>
      </c>
      <c r="G16" s="9" t="str">
        <f t="shared" si="2"/>
        <v>includes/azure-policy-samples-policies-cosmos-db.md</v>
      </c>
      <c r="H16" s="9" t="e">
        <f>VLOOKUP(G16,INCLUDE_PARENTS!G:I,3,FALSE)</f>
        <v>#N/A</v>
      </c>
    </row>
    <row r="17" spans="1:8" ht="15.75" customHeight="1" x14ac:dyDescent="0.25">
      <c r="A17" s="21" t="s">
        <v>4275</v>
      </c>
      <c r="B17" s="21" t="s">
        <v>3450</v>
      </c>
      <c r="C17" s="36" t="str">
        <f t="shared" si="0"/>
        <v>azure-policy-samples-policies-custom-provider.md</v>
      </c>
      <c r="D17" s="36" t="str">
        <f t="shared" si="3"/>
        <v>includes</v>
      </c>
      <c r="E17" s="165" t="s">
        <v>4406</v>
      </c>
      <c r="F17" s="9" t="str">
        <f>_xlfn.IFNA(VLOOKUP(A17,NOT_SUPPORTED_ARTICLE!C:C,1,FALSE),"")</f>
        <v/>
      </c>
      <c r="G17" s="9" t="str">
        <f t="shared" si="2"/>
        <v>includes/azure-policy-samples-policies-custom-provider.md</v>
      </c>
      <c r="H17" s="9" t="e">
        <f>VLOOKUP(G17,INCLUDE_PARENTS!G:I,3,FALSE)</f>
        <v>#N/A</v>
      </c>
    </row>
    <row r="18" spans="1:8" ht="15.75" customHeight="1" x14ac:dyDescent="0.25">
      <c r="A18" s="21" t="s">
        <v>4276</v>
      </c>
      <c r="B18" s="21" t="s">
        <v>3449</v>
      </c>
      <c r="C18" s="36" t="str">
        <f t="shared" si="0"/>
        <v>azure-policy-samples-policies-data-lake.md</v>
      </c>
      <c r="D18" s="36" t="str">
        <f t="shared" si="3"/>
        <v>includes</v>
      </c>
      <c r="E18" s="165" t="s">
        <v>4406</v>
      </c>
      <c r="F18" s="9" t="str">
        <f>_xlfn.IFNA(VLOOKUP(A18,NOT_SUPPORTED_ARTICLE!C:C,1,FALSE),"")</f>
        <v/>
      </c>
      <c r="G18" s="9" t="str">
        <f t="shared" si="2"/>
        <v>includes/azure-policy-samples-policies-data-lake.md</v>
      </c>
      <c r="H18" s="9" t="e">
        <f>VLOOKUP(G18,INCLUDE_PARENTS!G:I,3,FALSE)</f>
        <v>#N/A</v>
      </c>
    </row>
    <row r="19" spans="1:8" ht="15.75" customHeight="1" x14ac:dyDescent="0.25">
      <c r="A19" s="21" t="s">
        <v>4277</v>
      </c>
      <c r="B19" s="21" t="s">
        <v>3450</v>
      </c>
      <c r="C19" s="36" t="str">
        <f t="shared" si="0"/>
        <v>azure-policy-samples-policies-event-hub.md</v>
      </c>
      <c r="D19" s="36" t="str">
        <f t="shared" si="3"/>
        <v>includes</v>
      </c>
      <c r="E19" s="165" t="s">
        <v>4406</v>
      </c>
      <c r="F19" s="9" t="str">
        <f>_xlfn.IFNA(VLOOKUP(A19,NOT_SUPPORTED_ARTICLE!C:C,1,FALSE),"")</f>
        <v/>
      </c>
      <c r="G19" s="9" t="str">
        <f t="shared" si="2"/>
        <v>includes/azure-policy-samples-policies-event-hub.md</v>
      </c>
      <c r="H19" s="9" t="e">
        <f>VLOOKUP(G19,INCLUDE_PARENTS!G:I,3,FALSE)</f>
        <v>#N/A</v>
      </c>
    </row>
    <row r="20" spans="1:8" ht="15.75" customHeight="1" x14ac:dyDescent="0.25">
      <c r="A20" s="21" t="s">
        <v>4278</v>
      </c>
      <c r="B20" s="21" t="s">
        <v>3450</v>
      </c>
      <c r="C20" s="36" t="str">
        <f t="shared" si="0"/>
        <v>azure-policy-samples-policies-general.md</v>
      </c>
      <c r="D20" s="36" t="str">
        <f t="shared" si="3"/>
        <v>includes</v>
      </c>
      <c r="E20" s="165" t="s">
        <v>4406</v>
      </c>
      <c r="F20" s="9" t="str">
        <f>_xlfn.IFNA(VLOOKUP(A20,NOT_SUPPORTED_ARTICLE!C:C,1,FALSE),"")</f>
        <v/>
      </c>
      <c r="G20" s="9" t="str">
        <f t="shared" si="2"/>
        <v>includes/azure-policy-samples-policies-general.md</v>
      </c>
      <c r="H20" s="9" t="e">
        <f>VLOOKUP(G20,INCLUDE_PARENTS!G:I,3,FALSE)</f>
        <v>#N/A</v>
      </c>
    </row>
    <row r="21" spans="1:8" ht="15.75" customHeight="1" x14ac:dyDescent="0.25">
      <c r="A21" s="21" t="s">
        <v>4279</v>
      </c>
      <c r="B21" s="21" t="s">
        <v>3450</v>
      </c>
      <c r="C21" s="36" t="str">
        <f t="shared" si="0"/>
        <v>azure-policy-samples-policies-guest-configuration.md</v>
      </c>
      <c r="D21" s="36" t="str">
        <f t="shared" si="3"/>
        <v>includes</v>
      </c>
      <c r="E21" s="165" t="s">
        <v>4406</v>
      </c>
      <c r="F21" s="9" t="str">
        <f>_xlfn.IFNA(VLOOKUP(A21,NOT_SUPPORTED_ARTICLE!C:C,1,FALSE),"")</f>
        <v/>
      </c>
      <c r="G21" s="9" t="str">
        <f t="shared" si="2"/>
        <v>includes/azure-policy-samples-policies-guest-configuration.md</v>
      </c>
      <c r="H21" s="9" t="e">
        <f>VLOOKUP(G21,INCLUDE_PARENTS!G:I,3,FALSE)</f>
        <v>#N/A</v>
      </c>
    </row>
    <row r="22" spans="1:8" ht="15.75" customHeight="1" x14ac:dyDescent="0.25">
      <c r="A22" s="21" t="s">
        <v>4280</v>
      </c>
      <c r="B22" s="21" t="s">
        <v>3450</v>
      </c>
      <c r="C22" s="36" t="str">
        <f t="shared" si="0"/>
        <v>azure-policy-samples-policies-index.md</v>
      </c>
      <c r="D22" s="36" t="str">
        <f t="shared" si="3"/>
        <v>includes</v>
      </c>
      <c r="E22" s="165" t="s">
        <v>4406</v>
      </c>
      <c r="F22" s="9" t="str">
        <f>_xlfn.IFNA(VLOOKUP(A22,NOT_SUPPORTED_ARTICLE!C:C,1,FALSE),"")</f>
        <v/>
      </c>
      <c r="G22" s="9" t="str">
        <f t="shared" si="2"/>
        <v>includes/azure-policy-samples-policies-index.md</v>
      </c>
      <c r="H22" s="9" t="e">
        <f>VLOOKUP(G22,INCLUDE_PARENTS!G:I,3,FALSE)</f>
        <v>#N/A</v>
      </c>
    </row>
    <row r="23" spans="1:8" ht="15.75" customHeight="1" x14ac:dyDescent="0.25">
      <c r="A23" s="21" t="s">
        <v>4281</v>
      </c>
      <c r="B23" s="21" t="s">
        <v>3450</v>
      </c>
      <c r="C23" s="36" t="str">
        <f t="shared" si="0"/>
        <v>azure-policy-samples-policies-internet-of-things.md</v>
      </c>
      <c r="D23" s="36" t="str">
        <f t="shared" si="3"/>
        <v>includes</v>
      </c>
      <c r="E23" s="165" t="s">
        <v>4406</v>
      </c>
      <c r="F23" s="9" t="str">
        <f>_xlfn.IFNA(VLOOKUP(A23,NOT_SUPPORTED_ARTICLE!C:C,1,FALSE),"")</f>
        <v/>
      </c>
      <c r="G23" s="9" t="str">
        <f t="shared" si="2"/>
        <v>includes/azure-policy-samples-policies-internet-of-things.md</v>
      </c>
      <c r="H23" s="9" t="e">
        <f>VLOOKUP(G23,INCLUDE_PARENTS!G:I,3,FALSE)</f>
        <v>#N/A</v>
      </c>
    </row>
    <row r="24" spans="1:8" ht="15.75" customHeight="1" x14ac:dyDescent="0.25">
      <c r="A24" s="21" t="s">
        <v>4282</v>
      </c>
      <c r="B24" s="21" t="s">
        <v>3450</v>
      </c>
      <c r="C24" s="36" t="str">
        <f t="shared" si="0"/>
        <v>azure-policy-samples-policies-key-vault.md</v>
      </c>
      <c r="D24" s="36" t="str">
        <f t="shared" si="3"/>
        <v>includes</v>
      </c>
      <c r="E24" s="165" t="s">
        <v>4406</v>
      </c>
      <c r="F24" s="9" t="str">
        <f>_xlfn.IFNA(VLOOKUP(A24,NOT_SUPPORTED_ARTICLE!C:C,1,FALSE),"")</f>
        <v/>
      </c>
      <c r="G24" s="9" t="str">
        <f t="shared" si="2"/>
        <v>includes/azure-policy-samples-policies-key-vault.md</v>
      </c>
      <c r="H24" s="9" t="e">
        <f>VLOOKUP(G24,INCLUDE_PARENTS!G:I,3,FALSE)</f>
        <v>#N/A</v>
      </c>
    </row>
    <row r="25" spans="1:8" ht="15.75" customHeight="1" x14ac:dyDescent="0.25">
      <c r="A25" s="21" t="s">
        <v>4283</v>
      </c>
      <c r="B25" s="21" t="s">
        <v>3449</v>
      </c>
      <c r="C25" s="36" t="str">
        <f t="shared" si="0"/>
        <v>azure-policy-samples-policies-kubernetes.md</v>
      </c>
      <c r="D25" s="36" t="str">
        <f t="shared" si="3"/>
        <v>includes</v>
      </c>
      <c r="E25" s="165" t="s">
        <v>4406</v>
      </c>
      <c r="F25" s="9" t="str">
        <f>_xlfn.IFNA(VLOOKUP(A25,NOT_SUPPORTED_ARTICLE!C:C,1,FALSE),"")</f>
        <v/>
      </c>
      <c r="G25" s="9" t="str">
        <f t="shared" si="2"/>
        <v>includes/azure-policy-samples-policies-kubernetes.md</v>
      </c>
      <c r="H25" s="9" t="e">
        <f>VLOOKUP(G25,INCLUDE_PARENTS!G:I,3,FALSE)</f>
        <v>#N/A</v>
      </c>
    </row>
    <row r="26" spans="1:8" ht="15.75" customHeight="1" x14ac:dyDescent="0.25">
      <c r="A26" s="21" t="s">
        <v>4284</v>
      </c>
      <c r="B26" s="21" t="s">
        <v>3449</v>
      </c>
      <c r="C26" s="36" t="str">
        <f t="shared" si="0"/>
        <v>azure-policy-samples-policies-kubernetes-service.md</v>
      </c>
      <c r="D26" s="36" t="str">
        <f t="shared" si="3"/>
        <v>includes</v>
      </c>
      <c r="E26" s="165" t="s">
        <v>4406</v>
      </c>
      <c r="F26" s="9" t="str">
        <f>_xlfn.IFNA(VLOOKUP(A26,NOT_SUPPORTED_ARTICLE!C:C,1,FALSE),"")</f>
        <v/>
      </c>
      <c r="G26" s="9" t="str">
        <f t="shared" si="2"/>
        <v>includes/azure-policy-samples-policies-kubernetes-service.md</v>
      </c>
      <c r="H26" s="9" t="e">
        <f>VLOOKUP(G26,INCLUDE_PARENTS!G:I,3,FALSE)</f>
        <v>#N/A</v>
      </c>
    </row>
    <row r="27" spans="1:8" ht="15.75" customHeight="1" x14ac:dyDescent="0.25">
      <c r="A27" s="21" t="s">
        <v>4285</v>
      </c>
      <c r="B27" s="21" t="s">
        <v>3449</v>
      </c>
      <c r="C27" s="36" t="str">
        <f t="shared" si="0"/>
        <v>azure-policy-samples-policies-lighthouse.md</v>
      </c>
      <c r="D27" s="36" t="str">
        <f t="shared" si="3"/>
        <v>includes</v>
      </c>
      <c r="E27" s="165" t="s">
        <v>4406</v>
      </c>
      <c r="F27" s="9" t="str">
        <f>_xlfn.IFNA(VLOOKUP(A27,NOT_SUPPORTED_ARTICLE!C:C,1,FALSE),"")</f>
        <v/>
      </c>
      <c r="G27" s="9" t="str">
        <f t="shared" si="2"/>
        <v>includes/azure-policy-samples-policies-lighthouse.md</v>
      </c>
      <c r="H27" s="9" t="e">
        <f>VLOOKUP(G27,INCLUDE_PARENTS!G:I,3,FALSE)</f>
        <v>#N/A</v>
      </c>
    </row>
    <row r="28" spans="1:8" ht="15.75" customHeight="1" x14ac:dyDescent="0.25">
      <c r="A28" s="21" t="s">
        <v>4286</v>
      </c>
      <c r="B28" s="21" t="s">
        <v>3450</v>
      </c>
      <c r="C28" s="36" t="str">
        <f t="shared" si="0"/>
        <v>azure-policy-samples-policies-logic-apps.md</v>
      </c>
      <c r="D28" s="36" t="str">
        <f t="shared" si="3"/>
        <v>includes</v>
      </c>
      <c r="E28" s="165" t="s">
        <v>4406</v>
      </c>
      <c r="F28" s="9" t="str">
        <f>_xlfn.IFNA(VLOOKUP(A28,NOT_SUPPORTED_ARTICLE!C:C,1,FALSE),"")</f>
        <v/>
      </c>
      <c r="G28" s="9" t="str">
        <f t="shared" si="2"/>
        <v>includes/azure-policy-samples-policies-logic-apps.md</v>
      </c>
      <c r="H28" s="9" t="e">
        <f>VLOOKUP(G28,INCLUDE_PARENTS!G:I,3,FALSE)</f>
        <v>#N/A</v>
      </c>
    </row>
    <row r="29" spans="1:8" ht="15.75" customHeight="1" x14ac:dyDescent="0.25">
      <c r="A29" s="21" t="s">
        <v>4287</v>
      </c>
      <c r="B29" s="21" t="s">
        <v>3450</v>
      </c>
      <c r="C29" s="36" t="str">
        <f t="shared" si="0"/>
        <v>azure-policy-samples-policies-managed-application.md</v>
      </c>
      <c r="D29" s="36" t="str">
        <f t="shared" si="3"/>
        <v>includes</v>
      </c>
      <c r="E29" s="165" t="s">
        <v>4406</v>
      </c>
      <c r="F29" s="9" t="str">
        <f>_xlfn.IFNA(VLOOKUP(A29,NOT_SUPPORTED_ARTICLE!C:C,1,FALSE),"")</f>
        <v/>
      </c>
      <c r="G29" s="9" t="str">
        <f t="shared" si="2"/>
        <v>includes/azure-policy-samples-policies-managed-application.md</v>
      </c>
      <c r="H29" s="9" t="e">
        <f>VLOOKUP(G29,INCLUDE_PARENTS!G:I,3,FALSE)</f>
        <v>#N/A</v>
      </c>
    </row>
    <row r="30" spans="1:8" ht="15.75" customHeight="1" x14ac:dyDescent="0.25">
      <c r="A30" s="21" t="s">
        <v>4288</v>
      </c>
      <c r="B30" s="21" t="s">
        <v>3450</v>
      </c>
      <c r="C30" s="36" t="str">
        <f t="shared" si="0"/>
        <v>azure-policy-samples-policies-monitoring.md</v>
      </c>
      <c r="D30" s="36" t="str">
        <f t="shared" si="3"/>
        <v>includes</v>
      </c>
      <c r="E30" s="165" t="s">
        <v>4406</v>
      </c>
      <c r="F30" s="9" t="str">
        <f>_xlfn.IFNA(VLOOKUP(A30,NOT_SUPPORTED_ARTICLE!C:C,1,FALSE),"")</f>
        <v/>
      </c>
      <c r="G30" s="9" t="str">
        <f t="shared" si="2"/>
        <v>includes/azure-policy-samples-policies-monitoring.md</v>
      </c>
      <c r="H30" s="9" t="e">
        <f>VLOOKUP(G30,INCLUDE_PARENTS!G:I,3,FALSE)</f>
        <v>#N/A</v>
      </c>
    </row>
    <row r="31" spans="1:8" ht="15.75" customHeight="1" x14ac:dyDescent="0.25">
      <c r="A31" s="21" t="s">
        <v>4289</v>
      </c>
      <c r="B31" s="21" t="s">
        <v>3450</v>
      </c>
      <c r="C31" s="36" t="str">
        <f t="shared" si="0"/>
        <v>azure-policy-samples-policies-network.md</v>
      </c>
      <c r="D31" s="36" t="str">
        <f t="shared" si="3"/>
        <v>includes</v>
      </c>
      <c r="E31" s="165" t="s">
        <v>4406</v>
      </c>
      <c r="F31" s="9" t="str">
        <f>_xlfn.IFNA(VLOOKUP(A31,NOT_SUPPORTED_ARTICLE!C:C,1,FALSE),"")</f>
        <v/>
      </c>
      <c r="G31" s="9" t="str">
        <f t="shared" si="2"/>
        <v>includes/azure-policy-samples-policies-network.md</v>
      </c>
      <c r="H31" s="9" t="e">
        <f>VLOOKUP(G31,INCLUDE_PARENTS!G:I,3,FALSE)</f>
        <v>#N/A</v>
      </c>
    </row>
    <row r="32" spans="1:8" ht="15.75" customHeight="1" x14ac:dyDescent="0.25">
      <c r="A32" s="21" t="s">
        <v>4290</v>
      </c>
      <c r="B32" s="21" t="s">
        <v>3450</v>
      </c>
      <c r="C32" s="36" t="str">
        <f t="shared" si="0"/>
        <v>azure-policy-samples-policies-search.md</v>
      </c>
      <c r="D32" s="36" t="str">
        <f t="shared" si="3"/>
        <v>includes</v>
      </c>
      <c r="E32" s="165" t="s">
        <v>4406</v>
      </c>
      <c r="F32" s="9" t="str">
        <f>_xlfn.IFNA(VLOOKUP(A32,NOT_SUPPORTED_ARTICLE!C:C,1,FALSE),"")</f>
        <v/>
      </c>
      <c r="G32" s="9" t="str">
        <f t="shared" si="2"/>
        <v>includes/azure-policy-samples-policies-search.md</v>
      </c>
      <c r="H32" s="9" t="e">
        <f>VLOOKUP(G32,INCLUDE_PARENTS!G:I,3,FALSE)</f>
        <v>#N/A</v>
      </c>
    </row>
    <row r="33" spans="1:8" ht="15.75" customHeight="1" x14ac:dyDescent="0.25">
      <c r="A33" s="21" t="s">
        <v>4291</v>
      </c>
      <c r="B33" s="21" t="s">
        <v>3450</v>
      </c>
      <c r="C33" s="36" t="str">
        <f t="shared" si="0"/>
        <v>azure-policy-samples-policies-security-center.md</v>
      </c>
      <c r="D33" s="36" t="str">
        <f t="shared" si="3"/>
        <v>includes</v>
      </c>
      <c r="E33" s="165" t="s">
        <v>4406</v>
      </c>
      <c r="F33" s="9" t="str">
        <f>_xlfn.IFNA(VLOOKUP(A33,NOT_SUPPORTED_ARTICLE!C:C,1,FALSE),"")</f>
        <v/>
      </c>
      <c r="G33" s="9" t="str">
        <f t="shared" si="2"/>
        <v>includes/azure-policy-samples-policies-security-center.md</v>
      </c>
      <c r="H33" s="9" t="e">
        <f>VLOOKUP(G33,INCLUDE_PARENTS!G:I,3,FALSE)</f>
        <v>#N/A</v>
      </c>
    </row>
    <row r="34" spans="1:8" ht="15.75" customHeight="1" x14ac:dyDescent="0.25">
      <c r="A34" s="21" t="s">
        <v>4292</v>
      </c>
      <c r="B34" s="21" t="s">
        <v>3450</v>
      </c>
      <c r="C34" s="36" t="str">
        <f t="shared" si="0"/>
        <v>azure-policy-samples-policies-service-bus.md</v>
      </c>
      <c r="D34" s="36" t="str">
        <f t="shared" si="3"/>
        <v>includes</v>
      </c>
      <c r="E34" s="165" t="s">
        <v>4406</v>
      </c>
      <c r="F34" s="9" t="str">
        <f>_xlfn.IFNA(VLOOKUP(A34,NOT_SUPPORTED_ARTICLE!C:C,1,FALSE),"")</f>
        <v/>
      </c>
      <c r="G34" s="9" t="str">
        <f t="shared" si="2"/>
        <v>includes/azure-policy-samples-policies-service-bus.md</v>
      </c>
      <c r="H34" s="9" t="e">
        <f>VLOOKUP(G34,INCLUDE_PARENTS!G:I,3,FALSE)</f>
        <v>#N/A</v>
      </c>
    </row>
    <row r="35" spans="1:8" ht="15.75" customHeight="1" x14ac:dyDescent="0.25">
      <c r="A35" s="21" t="s">
        <v>4293</v>
      </c>
      <c r="B35" s="21" t="s">
        <v>3450</v>
      </c>
      <c r="C35" s="36" t="str">
        <f t="shared" si="0"/>
        <v>azure-policy-samples-policies-service-fabric.md</v>
      </c>
      <c r="D35" s="36" t="str">
        <f t="shared" si="3"/>
        <v>includes</v>
      </c>
      <c r="E35" s="165" t="s">
        <v>4406</v>
      </c>
      <c r="F35" s="9" t="str">
        <f>_xlfn.IFNA(VLOOKUP(A35,NOT_SUPPORTED_ARTICLE!C:C,1,FALSE),"")</f>
        <v/>
      </c>
      <c r="G35" s="9" t="str">
        <f t="shared" si="2"/>
        <v>includes/azure-policy-samples-policies-service-fabric.md</v>
      </c>
      <c r="H35" s="9" t="e">
        <f>VLOOKUP(G35,INCLUDE_PARENTS!G:I,3,FALSE)</f>
        <v>#N/A</v>
      </c>
    </row>
    <row r="36" spans="1:8" ht="15.75" customHeight="1" x14ac:dyDescent="0.25">
      <c r="A36" s="21" t="s">
        <v>4294</v>
      </c>
      <c r="B36" s="21" t="s">
        <v>3450</v>
      </c>
      <c r="C36" s="36" t="str">
        <f t="shared" si="0"/>
        <v>azure-policy-samples-policies-sql.md</v>
      </c>
      <c r="D36" s="36" t="str">
        <f t="shared" si="3"/>
        <v>includes</v>
      </c>
      <c r="E36" s="165" t="s">
        <v>4406</v>
      </c>
      <c r="F36" s="9" t="str">
        <f>_xlfn.IFNA(VLOOKUP(A36,NOT_SUPPORTED_ARTICLE!C:C,1,FALSE),"")</f>
        <v/>
      </c>
      <c r="G36" s="9" t="str">
        <f t="shared" si="2"/>
        <v>includes/azure-policy-samples-policies-sql.md</v>
      </c>
      <c r="H36" s="9" t="e">
        <f>VLOOKUP(G36,INCLUDE_PARENTS!G:I,3,FALSE)</f>
        <v>#N/A</v>
      </c>
    </row>
    <row r="37" spans="1:8" ht="15.75" customHeight="1" x14ac:dyDescent="0.25">
      <c r="A37" s="21" t="s">
        <v>4295</v>
      </c>
      <c r="B37" s="21" t="s">
        <v>3450</v>
      </c>
      <c r="C37" s="36" t="str">
        <f t="shared" si="0"/>
        <v>azure-policy-samples-policies-storage.md</v>
      </c>
      <c r="D37" s="36" t="str">
        <f t="shared" si="3"/>
        <v>includes</v>
      </c>
      <c r="E37" s="165" t="s">
        <v>4406</v>
      </c>
      <c r="F37" s="9" t="str">
        <f>_xlfn.IFNA(VLOOKUP(A37,NOT_SUPPORTED_ARTICLE!C:C,1,FALSE),"")</f>
        <v/>
      </c>
      <c r="G37" s="9" t="str">
        <f t="shared" si="2"/>
        <v>includes/azure-policy-samples-policies-storage.md</v>
      </c>
      <c r="H37" s="9" t="e">
        <f>VLOOKUP(G37,INCLUDE_PARENTS!G:I,3,FALSE)</f>
        <v>#N/A</v>
      </c>
    </row>
    <row r="38" spans="1:8" ht="15.75" customHeight="1" x14ac:dyDescent="0.25">
      <c r="A38" s="21" t="s">
        <v>4296</v>
      </c>
      <c r="B38" s="21" t="s">
        <v>3450</v>
      </c>
      <c r="C38" s="36" t="str">
        <f t="shared" si="0"/>
        <v>azure-policy-samples-policies-stream-analytics.md</v>
      </c>
      <c r="D38" s="36" t="str">
        <f t="shared" si="3"/>
        <v>includes</v>
      </c>
      <c r="E38" s="165" t="s">
        <v>4406</v>
      </c>
      <c r="F38" s="9" t="str">
        <f>_xlfn.IFNA(VLOOKUP(A38,NOT_SUPPORTED_ARTICLE!C:C,1,FALSE),"")</f>
        <v/>
      </c>
      <c r="G38" s="9" t="str">
        <f t="shared" si="2"/>
        <v>includes/azure-policy-samples-policies-stream-analytics.md</v>
      </c>
      <c r="H38" s="9" t="e">
        <f>VLOOKUP(G38,INCLUDE_PARENTS!G:I,3,FALSE)</f>
        <v>#N/A</v>
      </c>
    </row>
    <row r="39" spans="1:8" ht="15.75" customHeight="1" x14ac:dyDescent="0.25">
      <c r="A39" s="21" t="s">
        <v>4297</v>
      </c>
      <c r="B39" s="21" t="s">
        <v>3450</v>
      </c>
      <c r="C39" s="36" t="str">
        <f t="shared" si="0"/>
        <v>azure-policy-samples-policies-tags.md</v>
      </c>
      <c r="D39" s="36" t="str">
        <f t="shared" si="3"/>
        <v>includes</v>
      </c>
      <c r="E39" s="165" t="s">
        <v>4406</v>
      </c>
      <c r="F39" s="9" t="str">
        <f>_xlfn.IFNA(VLOOKUP(A39,NOT_SUPPORTED_ARTICLE!C:C,1,FALSE),"")</f>
        <v/>
      </c>
      <c r="G39" s="9" t="str">
        <f t="shared" si="2"/>
        <v>includes/azure-policy-samples-policies-tags.md</v>
      </c>
      <c r="H39" s="9" t="e">
        <f>VLOOKUP(G39,INCLUDE_PARENTS!G:I,3,FALSE)</f>
        <v>#N/A</v>
      </c>
    </row>
    <row r="40" spans="1:8" ht="15.75" customHeight="1" x14ac:dyDescent="0.25">
      <c r="A40" s="21" t="s">
        <v>4298</v>
      </c>
      <c r="B40" s="21" t="s">
        <v>3450</v>
      </c>
      <c r="C40" s="36" t="str">
        <f t="shared" si="0"/>
        <v>azure-policy-samples-policyset-guest-configuration.md</v>
      </c>
      <c r="D40" s="36" t="str">
        <f t="shared" si="3"/>
        <v>includes</v>
      </c>
      <c r="E40" s="165" t="s">
        <v>4406</v>
      </c>
      <c r="F40" s="9" t="str">
        <f>_xlfn.IFNA(VLOOKUP(A40,NOT_SUPPORTED_ARTICLE!C:C,1,FALSE),"")</f>
        <v/>
      </c>
      <c r="G40" s="9" t="str">
        <f t="shared" si="2"/>
        <v>includes/azure-policy-samples-policyset-guest-configuration.md</v>
      </c>
      <c r="H40" s="9" t="e">
        <f>VLOOKUP(G40,INCLUDE_PARENTS!G:I,3,FALSE)</f>
        <v>#N/A</v>
      </c>
    </row>
    <row r="41" spans="1:8" ht="15.75" customHeight="1" x14ac:dyDescent="0.25">
      <c r="A41" s="21" t="s">
        <v>4299</v>
      </c>
      <c r="B41" s="21" t="s">
        <v>3450</v>
      </c>
      <c r="C41" s="36" t="str">
        <f t="shared" si="0"/>
        <v>azure-policy-samples-policyset-monitoring.md</v>
      </c>
      <c r="D41" s="36" t="str">
        <f t="shared" si="3"/>
        <v>includes</v>
      </c>
      <c r="E41" s="165" t="s">
        <v>4406</v>
      </c>
      <c r="F41" s="9" t="str">
        <f>_xlfn.IFNA(VLOOKUP(A41,NOT_SUPPORTED_ARTICLE!C:C,1,FALSE),"")</f>
        <v/>
      </c>
      <c r="G41" s="9" t="str">
        <f t="shared" si="2"/>
        <v>includes/azure-policy-samples-policyset-monitoring.md</v>
      </c>
      <c r="H41" s="9" t="e">
        <f>VLOOKUP(G41,INCLUDE_PARENTS!G:I,3,FALSE)</f>
        <v>#N/A</v>
      </c>
    </row>
    <row r="42" spans="1:8" ht="15.75" customHeight="1" x14ac:dyDescent="0.25">
      <c r="A42" s="21" t="s">
        <v>4300</v>
      </c>
      <c r="B42" s="21" t="s">
        <v>3450</v>
      </c>
      <c r="C42" s="36" t="str">
        <f t="shared" si="0"/>
        <v>azure-policy-samples-policyset-regulatory-compliance.md</v>
      </c>
      <c r="D42" s="36" t="str">
        <f t="shared" si="3"/>
        <v>includes</v>
      </c>
      <c r="E42" s="165" t="s">
        <v>4406</v>
      </c>
      <c r="F42" s="9" t="str">
        <f>_xlfn.IFNA(VLOOKUP(A42,NOT_SUPPORTED_ARTICLE!C:C,1,FALSE),"")</f>
        <v/>
      </c>
      <c r="G42" s="9" t="str">
        <f t="shared" si="2"/>
        <v>includes/azure-policy-samples-policyset-regulatory-compliance.md</v>
      </c>
      <c r="H42" s="9" t="e">
        <f>VLOOKUP(G42,INCLUDE_PARENTS!G:I,3,FALSE)</f>
        <v>#N/A</v>
      </c>
    </row>
    <row r="43" spans="1:8" ht="15.75" customHeight="1" x14ac:dyDescent="0.25">
      <c r="A43" s="21" t="s">
        <v>4301</v>
      </c>
      <c r="B43" s="21" t="s">
        <v>3450</v>
      </c>
      <c r="C43" s="36" t="str">
        <f t="shared" si="0"/>
        <v>azure-policy-samples-policyset-security-center.md</v>
      </c>
      <c r="D43" s="36" t="str">
        <f t="shared" si="3"/>
        <v>includes</v>
      </c>
      <c r="E43" s="165" t="s">
        <v>4406</v>
      </c>
      <c r="F43" s="9" t="str">
        <f>_xlfn.IFNA(VLOOKUP(A43,NOT_SUPPORTED_ARTICLE!C:C,1,FALSE),"")</f>
        <v/>
      </c>
      <c r="G43" s="9" t="str">
        <f t="shared" si="2"/>
        <v>includes/azure-policy-samples-policyset-security-center.md</v>
      </c>
      <c r="H43" s="9" t="e">
        <f>VLOOKUP(G43,INCLUDE_PARENTS!G:I,3,FALSE)</f>
        <v>#N/A</v>
      </c>
    </row>
    <row r="44" spans="1:8" ht="15.75" customHeight="1" x14ac:dyDescent="0.25">
      <c r="A44" s="21" t="s">
        <v>4302</v>
      </c>
      <c r="B44" s="21" t="s">
        <v>3450</v>
      </c>
      <c r="C44" s="36" t="str">
        <f t="shared" si="0"/>
        <v>azure-storage-account-limits-standard.md</v>
      </c>
      <c r="D44" s="36" t="str">
        <f t="shared" si="3"/>
        <v>includes</v>
      </c>
      <c r="E44" s="165" t="s">
        <v>4406</v>
      </c>
      <c r="F44" s="9" t="str">
        <f>_xlfn.IFNA(VLOOKUP(A44,NOT_SUPPORTED_ARTICLE!C:C,1,FALSE),"")</f>
        <v/>
      </c>
      <c r="G44" s="9" t="str">
        <f t="shared" si="2"/>
        <v>includes/azure-storage-account-limits-standard.md</v>
      </c>
      <c r="H44" s="9" t="e">
        <f>VLOOKUP(G44,INCLUDE_PARENTS!G:I,3,FALSE)</f>
        <v>#N/A</v>
      </c>
    </row>
    <row r="45" spans="1:8" ht="15.75" customHeight="1" x14ac:dyDescent="0.25">
      <c r="A45" s="21" t="s">
        <v>2295</v>
      </c>
      <c r="B45" s="21" t="s">
        <v>3450</v>
      </c>
      <c r="C45" s="36" t="str">
        <f t="shared" si="0"/>
        <v>azure-websites-limits.md</v>
      </c>
      <c r="D45" s="36" t="str">
        <f t="shared" si="3"/>
        <v>includes</v>
      </c>
      <c r="E45" s="165" t="s">
        <v>4406</v>
      </c>
      <c r="F45" s="9" t="str">
        <f>_xlfn.IFNA(VLOOKUP(A45,NOT_SUPPORTED_ARTICLE!C:C,1,FALSE),"")</f>
        <v/>
      </c>
      <c r="G45" s="9" t="str">
        <f t="shared" si="2"/>
        <v>includes/azure-websites-limits.md</v>
      </c>
      <c r="H45" s="9" t="e">
        <f>VLOOKUP(G45,INCLUDE_PARENTS!G:I,3,FALSE)</f>
        <v>#N/A</v>
      </c>
    </row>
    <row r="46" spans="1:8" ht="15.75" customHeight="1" x14ac:dyDescent="0.25">
      <c r="A46" s="21" t="s">
        <v>3404</v>
      </c>
      <c r="B46" s="21" t="s">
        <v>3449</v>
      </c>
      <c r="C46" s="36" t="str">
        <f t="shared" si="0"/>
        <v>bastion-faq-include.md</v>
      </c>
      <c r="D46" s="36" t="str">
        <f t="shared" si="3"/>
        <v>includes</v>
      </c>
      <c r="E46" s="165" t="s">
        <v>4406</v>
      </c>
      <c r="F46" s="9" t="str">
        <f>_xlfn.IFNA(VLOOKUP(A46,NOT_SUPPORTED_ARTICLE!C:C,1,FALSE),"")</f>
        <v/>
      </c>
      <c r="G46" s="9" t="str">
        <f t="shared" si="2"/>
        <v>includes/bastion-faq-include.md</v>
      </c>
      <c r="H46" s="9" t="e">
        <f>VLOOKUP(G46,INCLUDE_PARENTS!G:I,3,FALSE)</f>
        <v>#N/A</v>
      </c>
    </row>
    <row r="47" spans="1:8" ht="15.75" customHeight="1" x14ac:dyDescent="0.25">
      <c r="A47" s="21" t="s">
        <v>3405</v>
      </c>
      <c r="B47" s="21" t="s">
        <v>3449</v>
      </c>
      <c r="C47" s="36" t="str">
        <f t="shared" si="0"/>
        <v>bastion-regions-include.md</v>
      </c>
      <c r="D47" s="36" t="str">
        <f t="shared" si="3"/>
        <v>includes</v>
      </c>
      <c r="E47" s="165" t="s">
        <v>4406</v>
      </c>
      <c r="F47" s="9" t="str">
        <f>_xlfn.IFNA(VLOOKUP(A47,NOT_SUPPORTED_ARTICLE!C:C,1,FALSE),"")</f>
        <v/>
      </c>
      <c r="G47" s="9" t="str">
        <f t="shared" si="2"/>
        <v>includes/bastion-regions-include.md</v>
      </c>
      <c r="H47" s="9" t="e">
        <f>VLOOKUP(G47,INCLUDE_PARENTS!G:I,3,FALSE)</f>
        <v>#N/A</v>
      </c>
    </row>
    <row r="48" spans="1:8" ht="15.75" customHeight="1" x14ac:dyDescent="0.25">
      <c r="A48" s="21" t="s">
        <v>4660</v>
      </c>
      <c r="B48" s="21" t="s">
        <v>3449</v>
      </c>
      <c r="C48" s="36" t="str">
        <f t="shared" si="0"/>
        <v>cleanup-resources-preview-portal.md</v>
      </c>
      <c r="D48" s="36" t="str">
        <f t="shared" si="3"/>
        <v>includes</v>
      </c>
      <c r="E48" s="165" t="s">
        <v>4406</v>
      </c>
      <c r="F48" s="9" t="str">
        <f>_xlfn.IFNA(VLOOKUP(A48,NOT_SUPPORTED_ARTICLE!C:C,1,FALSE),"")</f>
        <v/>
      </c>
      <c r="G48" s="9" t="str">
        <f t="shared" si="2"/>
        <v>includes/cleanup-resources-preview-portal.md</v>
      </c>
      <c r="H48" s="9" t="e">
        <f>VLOOKUP(G48,INCLUDE_PARENTS!G:I,3,FALSE)</f>
        <v>#N/A</v>
      </c>
    </row>
    <row r="49" spans="1:8" ht="15.75" customHeight="1" x14ac:dyDescent="0.25">
      <c r="A49" s="21" t="s">
        <v>2213</v>
      </c>
      <c r="B49" s="21" t="s">
        <v>3450</v>
      </c>
      <c r="C49" s="36" t="str">
        <f t="shared" si="0"/>
        <v>container-registry-limits.md</v>
      </c>
      <c r="D49" s="36" t="str">
        <f t="shared" si="3"/>
        <v>includes</v>
      </c>
      <c r="E49" s="165" t="s">
        <v>4406</v>
      </c>
      <c r="F49" s="9" t="str">
        <f>_xlfn.IFNA(VLOOKUP(A49,NOT_SUPPORTED_ARTICLE!C:C,1,FALSE),"")</f>
        <v/>
      </c>
      <c r="G49" s="9" t="str">
        <f t="shared" si="2"/>
        <v>includes/container-registry-limits.md</v>
      </c>
      <c r="H49" s="9" t="e">
        <f>VLOOKUP(G49,INCLUDE_PARENTS!G:I,3,FALSE)</f>
        <v>#N/A</v>
      </c>
    </row>
    <row r="50" spans="1:8" ht="15.75" customHeight="1" x14ac:dyDescent="0.25">
      <c r="A50" s="21" t="s">
        <v>2201</v>
      </c>
      <c r="B50" s="21" t="s">
        <v>3450</v>
      </c>
      <c r="C50" s="36" t="str">
        <f t="shared" si="0"/>
        <v>cosmos-db-create-dbaccount.md</v>
      </c>
      <c r="D50" s="36" t="str">
        <f t="shared" si="3"/>
        <v>includes</v>
      </c>
      <c r="E50" s="165" t="s">
        <v>4406</v>
      </c>
      <c r="F50" s="9" t="str">
        <f>_xlfn.IFNA(VLOOKUP(A50,NOT_SUPPORTED_ARTICLE!C:C,1,FALSE),"")</f>
        <v/>
      </c>
      <c r="G50" s="9" t="str">
        <f t="shared" si="2"/>
        <v>includes/cosmos-db-create-dbaccount.md</v>
      </c>
      <c r="H50" s="9" t="e">
        <f>VLOOKUP(G50,INCLUDE_PARENTS!G:I,3,FALSE)</f>
        <v>#N/A</v>
      </c>
    </row>
    <row r="51" spans="1:8" ht="15.75" customHeight="1" x14ac:dyDescent="0.25">
      <c r="A51" s="21" t="s">
        <v>4661</v>
      </c>
      <c r="B51" s="21" t="s">
        <v>3450</v>
      </c>
      <c r="C51" s="36" t="str">
        <f t="shared" si="0"/>
        <v>cosmos-db-create-sql-api-query-data.md</v>
      </c>
      <c r="D51" s="36" t="str">
        <f t="shared" si="3"/>
        <v>includes</v>
      </c>
      <c r="E51" s="165" t="s">
        <v>4406</v>
      </c>
      <c r="F51" s="9" t="str">
        <f>_xlfn.IFNA(VLOOKUP(A51,NOT_SUPPORTED_ARTICLE!C:C,1,FALSE),"")</f>
        <v/>
      </c>
      <c r="G51" s="9" t="str">
        <f t="shared" si="2"/>
        <v>includes/cosmos-db-create-sql-api-query-data.md</v>
      </c>
      <c r="H51" s="9" t="e">
        <f>VLOOKUP(G51,INCLUDE_PARENTS!G:I,3,FALSE)</f>
        <v>#N/A</v>
      </c>
    </row>
    <row r="52" spans="1:8" ht="15.75" customHeight="1" x14ac:dyDescent="0.25">
      <c r="A52" s="21" t="s">
        <v>2190</v>
      </c>
      <c r="B52" s="21" t="s">
        <v>3450</v>
      </c>
      <c r="C52" s="36" t="str">
        <f t="shared" si="0"/>
        <v>cosmos-db-emulator-docdb-api.md</v>
      </c>
      <c r="D52" s="36" t="str">
        <f t="shared" si="3"/>
        <v>includes</v>
      </c>
      <c r="E52" s="165" t="s">
        <v>4406</v>
      </c>
      <c r="F52" s="9" t="str">
        <f>_xlfn.IFNA(VLOOKUP(A52,NOT_SUPPORTED_ARTICLE!C:C,1,FALSE),"")</f>
        <v/>
      </c>
      <c r="G52" s="9" t="str">
        <f t="shared" si="2"/>
        <v>includes/cosmos-db-emulator-docdb-api.md</v>
      </c>
      <c r="H52" s="9" t="e">
        <f>VLOOKUP(G52,INCLUDE_PARENTS!G:I,3,FALSE)</f>
        <v>#N/A</v>
      </c>
    </row>
    <row r="53" spans="1:8" ht="15.75" customHeight="1" x14ac:dyDescent="0.25">
      <c r="A53" s="21" t="s">
        <v>2168</v>
      </c>
      <c r="B53" s="21" t="s">
        <v>4433</v>
      </c>
      <c r="C53" s="36" t="str">
        <f t="shared" si="0"/>
        <v>custom-dns-web-site-enable-on-traffic-manager.md</v>
      </c>
      <c r="D53" s="36" t="str">
        <f t="shared" si="3"/>
        <v>includes</v>
      </c>
      <c r="E53" s="165" t="s">
        <v>4406</v>
      </c>
      <c r="F53" s="9" t="str">
        <f>_xlfn.IFNA(VLOOKUP(A53,NOT_SUPPORTED_ARTICLE!C:C,1,FALSE),"")</f>
        <v/>
      </c>
      <c r="G53" s="9" t="str">
        <f t="shared" si="2"/>
        <v>includes/custom-dns-web-site-enable-on-traffic-manager.md</v>
      </c>
      <c r="H53" s="9" t="e">
        <f>VLOOKUP(G53,INCLUDE_PARENTS!G:I,3,FALSE)</f>
        <v>#N/A</v>
      </c>
    </row>
    <row r="54" spans="1:8" ht="15.75" customHeight="1" x14ac:dyDescent="0.25">
      <c r="A54" s="21" t="s">
        <v>2167</v>
      </c>
      <c r="B54" s="21" t="s">
        <v>4433</v>
      </c>
      <c r="C54" s="36" t="str">
        <f t="shared" si="0"/>
        <v>custom-dns-web-site-intro-notes.md</v>
      </c>
      <c r="D54" s="36" t="str">
        <f t="shared" si="3"/>
        <v>includes</v>
      </c>
      <c r="E54" s="165" t="s">
        <v>4406</v>
      </c>
      <c r="F54" s="9" t="str">
        <f>_xlfn.IFNA(VLOOKUP(A54,NOT_SUPPORTED_ARTICLE!C:C,1,FALSE),"")</f>
        <v/>
      </c>
      <c r="G54" s="9" t="str">
        <f t="shared" si="2"/>
        <v>includes/custom-dns-web-site-intro-notes.md</v>
      </c>
      <c r="H54" s="9" t="e">
        <f>VLOOKUP(G54,INCLUDE_PARENTS!G:I,3,FALSE)</f>
        <v>#N/A</v>
      </c>
    </row>
    <row r="55" spans="1:8" ht="15.75" customHeight="1" x14ac:dyDescent="0.25">
      <c r="A55" s="21" t="s">
        <v>2166</v>
      </c>
      <c r="B55" s="21" t="s">
        <v>4433</v>
      </c>
      <c r="C55" s="36" t="str">
        <f t="shared" si="0"/>
        <v>custom-dns-web-site-intro-traffic-manager.md</v>
      </c>
      <c r="D55" s="36" t="str">
        <f t="shared" si="3"/>
        <v>includes</v>
      </c>
      <c r="E55" s="165" t="s">
        <v>4406</v>
      </c>
      <c r="F55" s="9" t="str">
        <f>_xlfn.IFNA(VLOOKUP(A55,NOT_SUPPORTED_ARTICLE!C:C,1,FALSE),"")</f>
        <v/>
      </c>
      <c r="G55" s="9" t="str">
        <f t="shared" si="2"/>
        <v>includes/custom-dns-web-site-intro-traffic-manager.md</v>
      </c>
      <c r="H55" s="9" t="e">
        <f>VLOOKUP(G55,INCLUDE_PARENTS!G:I,3,FALSE)</f>
        <v>#N/A</v>
      </c>
    </row>
    <row r="56" spans="1:8" ht="15.75" customHeight="1" x14ac:dyDescent="0.25">
      <c r="A56" s="21" t="s">
        <v>2165</v>
      </c>
      <c r="B56" s="21" t="s">
        <v>4433</v>
      </c>
      <c r="C56" s="36" t="str">
        <f t="shared" si="0"/>
        <v>custom-dns-web-site-modes-traffic-manager.md</v>
      </c>
      <c r="D56" s="36" t="str">
        <f t="shared" si="3"/>
        <v>includes</v>
      </c>
      <c r="E56" s="165" t="s">
        <v>4406</v>
      </c>
      <c r="F56" s="9" t="str">
        <f>_xlfn.IFNA(VLOOKUP(A56,NOT_SUPPORTED_ARTICLE!C:C,1,FALSE),"")</f>
        <v/>
      </c>
      <c r="G56" s="9" t="str">
        <f t="shared" si="2"/>
        <v>includes/custom-dns-web-site-modes-traffic-manager.md</v>
      </c>
      <c r="H56" s="9" t="e">
        <f>VLOOKUP(G56,INCLUDE_PARENTS!G:I,3,FALSE)</f>
        <v>#N/A</v>
      </c>
    </row>
    <row r="57" spans="1:8" ht="15.75" customHeight="1" x14ac:dyDescent="0.25">
      <c r="A57" s="21" t="s">
        <v>2164</v>
      </c>
      <c r="B57" s="21" t="s">
        <v>4433</v>
      </c>
      <c r="C57" s="36" t="str">
        <f t="shared" si="0"/>
        <v>custom-dns-web-site-traffic-manager-notes.md</v>
      </c>
      <c r="D57" s="36" t="str">
        <f t="shared" si="3"/>
        <v>includes</v>
      </c>
      <c r="E57" s="165" t="s">
        <v>4406</v>
      </c>
      <c r="F57" s="9" t="str">
        <f>_xlfn.IFNA(VLOOKUP(A57,NOT_SUPPORTED_ARTICLE!C:C,1,FALSE),"")</f>
        <v/>
      </c>
      <c r="G57" s="9" t="str">
        <f t="shared" si="2"/>
        <v>includes/custom-dns-web-site-traffic-manager-notes.md</v>
      </c>
      <c r="H57" s="9" t="e">
        <f>VLOOKUP(G57,INCLUDE_PARENTS!G:I,3,FALSE)</f>
        <v>#N/A</v>
      </c>
    </row>
    <row r="58" spans="1:8" ht="15.75" customHeight="1" x14ac:dyDescent="0.25">
      <c r="A58" s="21" t="s">
        <v>2163</v>
      </c>
      <c r="B58" s="21" t="s">
        <v>4433</v>
      </c>
      <c r="C58" s="36" t="str">
        <f t="shared" si="0"/>
        <v>custom-dns-web-site-understanding-dns-traffic-manager.md</v>
      </c>
      <c r="D58" s="36" t="str">
        <f t="shared" si="3"/>
        <v>includes</v>
      </c>
      <c r="E58" s="165" t="s">
        <v>4406</v>
      </c>
      <c r="F58" s="9" t="str">
        <f>_xlfn.IFNA(VLOOKUP(A58,NOT_SUPPORTED_ARTICLE!C:C,1,FALSE),"")</f>
        <v/>
      </c>
      <c r="G58" s="9" t="str">
        <f t="shared" si="2"/>
        <v>includes/custom-dns-web-site-understanding-dns-traffic-manager.md</v>
      </c>
      <c r="H58" s="9" t="e">
        <f>VLOOKUP(G58,INCLUDE_PARENTS!G:I,3,FALSE)</f>
        <v>#N/A</v>
      </c>
    </row>
    <row r="59" spans="1:8" ht="15.75" customHeight="1" x14ac:dyDescent="0.25">
      <c r="A59" s="21" t="s">
        <v>4662</v>
      </c>
      <c r="B59" s="21" t="s">
        <v>3449</v>
      </c>
      <c r="C59" s="36" t="str">
        <f t="shared" si="0"/>
        <v>data-box-edge-gateway-deactivate-device.md</v>
      </c>
      <c r="D59" s="36" t="str">
        <f t="shared" si="3"/>
        <v>includes</v>
      </c>
      <c r="E59" s="165" t="s">
        <v>4406</v>
      </c>
      <c r="F59" s="9" t="str">
        <f>_xlfn.IFNA(VLOOKUP(A59,NOT_SUPPORTED_ARTICLE!C:C,1,FALSE),"")</f>
        <v/>
      </c>
      <c r="G59" s="9" t="str">
        <f t="shared" si="2"/>
        <v>includes/data-box-edge-gateway-deactivate-device.md</v>
      </c>
      <c r="H59" s="9" t="e">
        <f>VLOOKUP(G59,INCLUDE_PARENTS!G:I,3,FALSE)</f>
        <v>#N/A</v>
      </c>
    </row>
    <row r="60" spans="1:8" ht="15.75" customHeight="1" x14ac:dyDescent="0.25">
      <c r="A60" s="21" t="s">
        <v>4663</v>
      </c>
      <c r="B60" s="21" t="s">
        <v>3449</v>
      </c>
      <c r="C60" s="36" t="str">
        <f t="shared" si="0"/>
        <v>digital-twins-preview-limit-alert.md</v>
      </c>
      <c r="D60" s="36" t="str">
        <f t="shared" si="3"/>
        <v>includes</v>
      </c>
      <c r="E60" s="165" t="s">
        <v>4406</v>
      </c>
      <c r="F60" s="9" t="str">
        <f>_xlfn.IFNA(VLOOKUP(A60,NOT_SUPPORTED_ARTICLE!C:C,1,FALSE),"")</f>
        <v/>
      </c>
      <c r="G60" s="9" t="str">
        <f t="shared" si="2"/>
        <v>includes/digital-twins-preview-limit-alert.md</v>
      </c>
      <c r="H60" s="9" t="e">
        <f>VLOOKUP(G60,INCLUDE_PARENTS!G:I,3,FALSE)</f>
        <v>#N/A</v>
      </c>
    </row>
    <row r="61" spans="1:8" ht="15.75" customHeight="1" x14ac:dyDescent="0.25">
      <c r="A61" s="21" t="s">
        <v>4664</v>
      </c>
      <c r="B61" s="21" t="s">
        <v>3450</v>
      </c>
      <c r="C61" s="36" t="str">
        <f t="shared" si="0"/>
        <v>functions-extension-bundles-json.md</v>
      </c>
      <c r="D61" s="36" t="str">
        <f t="shared" si="3"/>
        <v>includes</v>
      </c>
      <c r="E61" s="165" t="s">
        <v>4406</v>
      </c>
      <c r="F61" s="9" t="str">
        <f>_xlfn.IFNA(VLOOKUP(A61,NOT_SUPPORTED_ARTICLE!C:C,1,FALSE),"")</f>
        <v/>
      </c>
      <c r="G61" s="9" t="str">
        <f t="shared" si="2"/>
        <v>includes/functions-extension-bundles-json.md</v>
      </c>
      <c r="H61" s="9" t="e">
        <f>VLOOKUP(G61,INCLUDE_PARENTS!G:I,3,FALSE)</f>
        <v>#N/A</v>
      </c>
    </row>
    <row r="62" spans="1:8" ht="15.75" customHeight="1" x14ac:dyDescent="0.25">
      <c r="A62" s="21" t="s">
        <v>4665</v>
      </c>
      <c r="B62" s="21" t="s">
        <v>3450</v>
      </c>
      <c r="C62" s="36" t="str">
        <f t="shared" si="0"/>
        <v>functions-storage-account-set-cli.md</v>
      </c>
      <c r="D62" s="36" t="str">
        <f t="shared" si="3"/>
        <v>includes</v>
      </c>
      <c r="E62" s="165" t="s">
        <v>4406</v>
      </c>
      <c r="F62" s="9" t="str">
        <f>_xlfn.IFNA(VLOOKUP(A62,NOT_SUPPORTED_ARTICLE!C:C,1,FALSE),"")</f>
        <v/>
      </c>
      <c r="G62" s="9" t="str">
        <f t="shared" si="2"/>
        <v>includes/functions-storage-account-set-cli.md</v>
      </c>
      <c r="H62" s="9" t="e">
        <f>VLOOKUP(G62,INCLUDE_PARENTS!G:I,3,FALSE)</f>
        <v>#N/A</v>
      </c>
    </row>
    <row r="63" spans="1:8" ht="15.75" customHeight="1" x14ac:dyDescent="0.25">
      <c r="A63" s="21" t="s">
        <v>2089</v>
      </c>
      <c r="B63" s="21" t="s">
        <v>3450</v>
      </c>
      <c r="C63" s="36" t="str">
        <f t="shared" si="0"/>
        <v>functions-supported-languages.md</v>
      </c>
      <c r="D63" s="36" t="str">
        <f t="shared" si="3"/>
        <v>includes</v>
      </c>
      <c r="E63" s="165" t="s">
        <v>4406</v>
      </c>
      <c r="F63" s="9" t="str">
        <f>_xlfn.IFNA(VLOOKUP(A63,NOT_SUPPORTED_ARTICLE!C:C,1,FALSE),"")</f>
        <v/>
      </c>
      <c r="G63" s="9" t="str">
        <f t="shared" si="2"/>
        <v>includes/functions-supported-languages.md</v>
      </c>
      <c r="H63" s="9" t="e">
        <f>VLOOKUP(G63,INCLUDE_PARENTS!G:I,3,FALSE)</f>
        <v>#N/A</v>
      </c>
    </row>
    <row r="64" spans="1:8" ht="15.75" customHeight="1" x14ac:dyDescent="0.25">
      <c r="A64" s="21" t="s">
        <v>4666</v>
      </c>
      <c r="B64" s="21" t="s">
        <v>3449</v>
      </c>
      <c r="C64" s="36" t="str">
        <f t="shared" si="0"/>
        <v>more.md</v>
      </c>
      <c r="D64" s="36" t="str">
        <f t="shared" si="3"/>
        <v>includes/how-to/speech-to-text-basics</v>
      </c>
      <c r="E64" s="165" t="s">
        <v>4406</v>
      </c>
      <c r="F64" s="9" t="str">
        <f>_xlfn.IFNA(VLOOKUP(A64,NOT_SUPPORTED_ARTICLE!C:C,1,FALSE),"")</f>
        <v/>
      </c>
      <c r="G64" s="9" t="str">
        <f t="shared" si="2"/>
        <v>includes/how-to/speech-to-text-basics/more.md</v>
      </c>
      <c r="H64" s="9" t="e">
        <f>VLOOKUP(G64,INCLUDE_PARENTS!G:I,3,FALSE)</f>
        <v>#N/A</v>
      </c>
    </row>
    <row r="65" spans="1:8" ht="15.75" customHeight="1" x14ac:dyDescent="0.25">
      <c r="A65" s="21" t="s">
        <v>4667</v>
      </c>
      <c r="B65" s="21" t="s">
        <v>3449</v>
      </c>
      <c r="C65" s="36" t="str">
        <f t="shared" si="0"/>
        <v>speech-to-text-basics-cpp.md</v>
      </c>
      <c r="D65" s="36" t="str">
        <f t="shared" si="3"/>
        <v>includes/how-to/speech-to-text-basics</v>
      </c>
      <c r="E65" s="165" t="s">
        <v>4406</v>
      </c>
      <c r="F65" s="9" t="str">
        <f>_xlfn.IFNA(VLOOKUP(A65,NOT_SUPPORTED_ARTICLE!C:C,1,FALSE),"")</f>
        <v/>
      </c>
      <c r="G65" s="9" t="str">
        <f t="shared" si="2"/>
        <v>includes/how-to/speech-to-text-basics/speech-to-text-basics-cpp.md</v>
      </c>
      <c r="H65" s="9" t="e">
        <f>VLOOKUP(G65,INCLUDE_PARENTS!G:I,3,FALSE)</f>
        <v>#N/A</v>
      </c>
    </row>
    <row r="66" spans="1:8" ht="15.75" customHeight="1" x14ac:dyDescent="0.25">
      <c r="A66" s="21" t="s">
        <v>4668</v>
      </c>
      <c r="B66" s="21" t="s">
        <v>3449</v>
      </c>
      <c r="C66" s="36" t="str">
        <f t="shared" si="0"/>
        <v>speech-to-text-basics-csharp.md</v>
      </c>
      <c r="D66" s="36" t="str">
        <f t="shared" si="3"/>
        <v>includes/how-to/speech-to-text-basics</v>
      </c>
      <c r="E66" s="165" t="s">
        <v>4406</v>
      </c>
      <c r="F66" s="9" t="str">
        <f>_xlfn.IFNA(VLOOKUP(A66,NOT_SUPPORTED_ARTICLE!C:C,1,FALSE),"")</f>
        <v/>
      </c>
      <c r="G66" s="9" t="str">
        <f t="shared" ref="G66:G129" si="4">A66</f>
        <v>includes/how-to/speech-to-text-basics/speech-to-text-basics-csharp.md</v>
      </c>
      <c r="H66" s="9" t="e">
        <f>VLOOKUP(G66,INCLUDE_PARENTS!G:I,3,FALSE)</f>
        <v>#N/A</v>
      </c>
    </row>
    <row r="67" spans="1:8" ht="15.75" customHeight="1" x14ac:dyDescent="0.25">
      <c r="A67" s="21" t="s">
        <v>4669</v>
      </c>
      <c r="B67" s="21" t="s">
        <v>3449</v>
      </c>
      <c r="C67" s="36" t="str">
        <f t="shared" ref="C67:C130" si="5">TRIM(RIGHT(SUBSTITUTE(A67,"/",REPT(" ",LEN(A67))),LEN(A67)))</f>
        <v>speech-to-text-basics-java.md</v>
      </c>
      <c r="D67" s="36" t="str">
        <f t="shared" si="3"/>
        <v>includes/how-to/speech-to-text-basics</v>
      </c>
      <c r="E67" s="165" t="s">
        <v>4406</v>
      </c>
      <c r="F67" s="9" t="str">
        <f>_xlfn.IFNA(VLOOKUP(A67,NOT_SUPPORTED_ARTICLE!C:C,1,FALSE),"")</f>
        <v/>
      </c>
      <c r="G67" s="9" t="str">
        <f t="shared" si="4"/>
        <v>includes/how-to/speech-to-text-basics/speech-to-text-basics-java.md</v>
      </c>
      <c r="H67" s="9" t="e">
        <f>VLOOKUP(G67,INCLUDE_PARENTS!G:I,3,FALSE)</f>
        <v>#N/A</v>
      </c>
    </row>
    <row r="68" spans="1:8" ht="15.75" customHeight="1" x14ac:dyDescent="0.25">
      <c r="A68" s="21" t="s">
        <v>4670</v>
      </c>
      <c r="B68" s="21" t="s">
        <v>3449</v>
      </c>
      <c r="C68" s="36" t="str">
        <f t="shared" si="5"/>
        <v>speech-to-text-basics-python.md</v>
      </c>
      <c r="D68" s="36" t="str">
        <f t="shared" si="3"/>
        <v>includes/how-to/speech-to-text-basics</v>
      </c>
      <c r="E68" s="165" t="s">
        <v>4406</v>
      </c>
      <c r="F68" s="9" t="str">
        <f>_xlfn.IFNA(VLOOKUP(A68,NOT_SUPPORTED_ARTICLE!C:C,1,FALSE),"")</f>
        <v/>
      </c>
      <c r="G68" s="9" t="str">
        <f t="shared" si="4"/>
        <v>includes/how-to/speech-to-text-basics/speech-to-text-basics-python.md</v>
      </c>
      <c r="H68" s="9" t="e">
        <f>VLOOKUP(G68,INCLUDE_PARENTS!G:I,3,FALSE)</f>
        <v>#N/A</v>
      </c>
    </row>
    <row r="69" spans="1:8" ht="15.75" customHeight="1" x14ac:dyDescent="0.25">
      <c r="A69" s="21" t="s">
        <v>4671</v>
      </c>
      <c r="B69" s="21" t="s">
        <v>3449</v>
      </c>
      <c r="C69" s="36" t="str">
        <f t="shared" si="5"/>
        <v>examples.md</v>
      </c>
      <c r="D69" s="36" t="str">
        <f t="shared" si="3"/>
        <v>includes/how-tos/compressed-audio-input/cpp</v>
      </c>
      <c r="E69" s="165" t="s">
        <v>4406</v>
      </c>
      <c r="F69" s="9" t="str">
        <f>_xlfn.IFNA(VLOOKUP(A69,NOT_SUPPORTED_ARTICLE!C:C,1,FALSE),"")</f>
        <v/>
      </c>
      <c r="G69" s="9" t="str">
        <f t="shared" si="4"/>
        <v>includes/how-tos/compressed-audio-input/cpp/examples.md</v>
      </c>
      <c r="H69" s="9" t="e">
        <f>VLOOKUP(G69,INCLUDE_PARENTS!G:I,3,FALSE)</f>
        <v>#N/A</v>
      </c>
    </row>
    <row r="70" spans="1:8" ht="15.75" customHeight="1" x14ac:dyDescent="0.25">
      <c r="A70" s="21" t="s">
        <v>4672</v>
      </c>
      <c r="B70" s="21" t="s">
        <v>3449</v>
      </c>
      <c r="C70" s="36" t="str">
        <f t="shared" si="5"/>
        <v>prerequisites.md</v>
      </c>
      <c r="D70" s="36" t="str">
        <f t="shared" si="3"/>
        <v>includes/how-tos/compressed-audio-input/cpp</v>
      </c>
      <c r="E70" s="165" t="s">
        <v>4406</v>
      </c>
      <c r="F70" s="9" t="str">
        <f>_xlfn.IFNA(VLOOKUP(A70,NOT_SUPPORTED_ARTICLE!C:C,1,FALSE),"")</f>
        <v/>
      </c>
      <c r="G70" s="9" t="str">
        <f t="shared" si="4"/>
        <v>includes/how-tos/compressed-audio-input/cpp/prerequisites.md</v>
      </c>
      <c r="H70" s="9" t="e">
        <f>VLOOKUP(G70,INCLUDE_PARENTS!G:I,3,FALSE)</f>
        <v>#N/A</v>
      </c>
    </row>
    <row r="71" spans="1:8" ht="15.75" customHeight="1" x14ac:dyDescent="0.25">
      <c r="A71" s="21" t="s">
        <v>4673</v>
      </c>
      <c r="B71" s="21" t="s">
        <v>3449</v>
      </c>
      <c r="C71" s="36" t="str">
        <f t="shared" si="5"/>
        <v>examples.md</v>
      </c>
      <c r="D71" s="36" t="str">
        <f t="shared" ref="D71:D134" si="6">LEFT(A71,LEN(A71)-LEN(C71)-1)</f>
        <v>includes/how-tos/compressed-audio-input/csharp</v>
      </c>
      <c r="E71" s="165" t="s">
        <v>4406</v>
      </c>
      <c r="F71" s="9" t="str">
        <f>_xlfn.IFNA(VLOOKUP(A71,NOT_SUPPORTED_ARTICLE!C:C,1,FALSE),"")</f>
        <v/>
      </c>
      <c r="G71" s="9" t="str">
        <f t="shared" si="4"/>
        <v>includes/how-tos/compressed-audio-input/csharp/examples.md</v>
      </c>
      <c r="H71" s="9" t="e">
        <f>VLOOKUP(G71,INCLUDE_PARENTS!G:I,3,FALSE)</f>
        <v>#N/A</v>
      </c>
    </row>
    <row r="72" spans="1:8" ht="15.75" customHeight="1" x14ac:dyDescent="0.25">
      <c r="A72" s="21" t="s">
        <v>4674</v>
      </c>
      <c r="B72" s="21" t="s">
        <v>3449</v>
      </c>
      <c r="C72" s="36" t="str">
        <f t="shared" si="5"/>
        <v>prerequisites.md</v>
      </c>
      <c r="D72" s="36" t="str">
        <f t="shared" si="6"/>
        <v>includes/how-tos/compressed-audio-input/csharp</v>
      </c>
      <c r="E72" s="165" t="s">
        <v>4406</v>
      </c>
      <c r="F72" s="9" t="str">
        <f>_xlfn.IFNA(VLOOKUP(A72,NOT_SUPPORTED_ARTICLE!C:C,1,FALSE),"")</f>
        <v/>
      </c>
      <c r="G72" s="9" t="str">
        <f t="shared" si="4"/>
        <v>includes/how-tos/compressed-audio-input/csharp/prerequisites.md</v>
      </c>
      <c r="H72" s="9" t="e">
        <f>VLOOKUP(G72,INCLUDE_PARENTS!G:I,3,FALSE)</f>
        <v>#N/A</v>
      </c>
    </row>
    <row r="73" spans="1:8" ht="15.75" customHeight="1" x14ac:dyDescent="0.25">
      <c r="A73" s="21" t="s">
        <v>4675</v>
      </c>
      <c r="B73" s="21" t="s">
        <v>3449</v>
      </c>
      <c r="C73" s="36" t="str">
        <f t="shared" si="5"/>
        <v>examples.md</v>
      </c>
      <c r="D73" s="36" t="str">
        <f t="shared" si="6"/>
        <v>includes/how-tos/compressed-audio-input/java</v>
      </c>
      <c r="E73" s="165" t="s">
        <v>4406</v>
      </c>
      <c r="F73" s="9" t="str">
        <f>_xlfn.IFNA(VLOOKUP(A73,NOT_SUPPORTED_ARTICLE!C:C,1,FALSE),"")</f>
        <v/>
      </c>
      <c r="G73" s="9" t="str">
        <f t="shared" si="4"/>
        <v>includes/how-tos/compressed-audio-input/java/examples.md</v>
      </c>
      <c r="H73" s="9" t="e">
        <f>VLOOKUP(G73,INCLUDE_PARENTS!G:I,3,FALSE)</f>
        <v>#N/A</v>
      </c>
    </row>
    <row r="74" spans="1:8" ht="15.75" customHeight="1" x14ac:dyDescent="0.25">
      <c r="A74" s="21" t="s">
        <v>4676</v>
      </c>
      <c r="B74" s="21" t="s">
        <v>3449</v>
      </c>
      <c r="C74" s="36" t="str">
        <f t="shared" si="5"/>
        <v>prerequisites.md</v>
      </c>
      <c r="D74" s="36" t="str">
        <f t="shared" si="6"/>
        <v>includes/how-tos/compressed-audio-input/java</v>
      </c>
      <c r="E74" s="165" t="s">
        <v>4406</v>
      </c>
      <c r="F74" s="9" t="str">
        <f>_xlfn.IFNA(VLOOKUP(A74,NOT_SUPPORTED_ARTICLE!C:C,1,FALSE),"")</f>
        <v/>
      </c>
      <c r="G74" s="9" t="str">
        <f t="shared" si="4"/>
        <v>includes/how-tos/compressed-audio-input/java/prerequisites.md</v>
      </c>
      <c r="H74" s="9" t="e">
        <f>VLOOKUP(G74,INCLUDE_PARENTS!G:I,3,FALSE)</f>
        <v>#N/A</v>
      </c>
    </row>
    <row r="75" spans="1:8" ht="15.75" customHeight="1" x14ac:dyDescent="0.25">
      <c r="A75" s="21" t="s">
        <v>4677</v>
      </c>
      <c r="B75" s="21" t="s">
        <v>3449</v>
      </c>
      <c r="C75" s="36" t="str">
        <f t="shared" si="5"/>
        <v>examples.md</v>
      </c>
      <c r="D75" s="36" t="str">
        <f t="shared" si="6"/>
        <v>includes/how-tos/compressed-audio-input/objectivec</v>
      </c>
      <c r="E75" s="165" t="s">
        <v>4406</v>
      </c>
      <c r="F75" s="9" t="str">
        <f>_xlfn.IFNA(VLOOKUP(A75,NOT_SUPPORTED_ARTICLE!C:C,1,FALSE),"")</f>
        <v/>
      </c>
      <c r="G75" s="9" t="str">
        <f t="shared" si="4"/>
        <v>includes/how-tos/compressed-audio-input/objectivec/examples.md</v>
      </c>
      <c r="H75" s="9" t="e">
        <f>VLOOKUP(G75,INCLUDE_PARENTS!G:I,3,FALSE)</f>
        <v>#N/A</v>
      </c>
    </row>
    <row r="76" spans="1:8" ht="15.75" customHeight="1" x14ac:dyDescent="0.25">
      <c r="A76" s="21" t="s">
        <v>4678</v>
      </c>
      <c r="B76" s="21" t="s">
        <v>3449</v>
      </c>
      <c r="C76" s="36" t="str">
        <f t="shared" si="5"/>
        <v>prerequisites.md</v>
      </c>
      <c r="D76" s="36" t="str">
        <f t="shared" si="6"/>
        <v>includes/how-tos/compressed-audio-input/objectivec</v>
      </c>
      <c r="E76" s="165" t="s">
        <v>4406</v>
      </c>
      <c r="F76" s="9" t="str">
        <f>_xlfn.IFNA(VLOOKUP(A76,NOT_SUPPORTED_ARTICLE!C:C,1,FALSE),"")</f>
        <v/>
      </c>
      <c r="G76" s="9" t="str">
        <f t="shared" si="4"/>
        <v>includes/how-tos/compressed-audio-input/objectivec/prerequisites.md</v>
      </c>
      <c r="H76" s="9" t="e">
        <f>VLOOKUP(G76,INCLUDE_PARENTS!G:I,3,FALSE)</f>
        <v>#N/A</v>
      </c>
    </row>
    <row r="77" spans="1:8" ht="15.75" customHeight="1" x14ac:dyDescent="0.25">
      <c r="A77" s="21" t="s">
        <v>4679</v>
      </c>
      <c r="B77" s="21" t="s">
        <v>3449</v>
      </c>
      <c r="C77" s="36" t="str">
        <f t="shared" si="5"/>
        <v>jenkins-install-solution-template-steps.md</v>
      </c>
      <c r="D77" s="36" t="str">
        <f t="shared" si="6"/>
        <v>includes</v>
      </c>
      <c r="E77" s="165" t="s">
        <v>4406</v>
      </c>
      <c r="F77" s="9" t="str">
        <f>_xlfn.IFNA(VLOOKUP(A77,NOT_SUPPORTED_ARTICLE!C:C,1,FALSE),"")</f>
        <v/>
      </c>
      <c r="G77" s="9" t="str">
        <f t="shared" si="4"/>
        <v>includes/jenkins-install-solution-template-steps.md</v>
      </c>
      <c r="H77" s="9" t="e">
        <f>VLOOKUP(G77,INCLUDE_PARENTS!G:I,3,FALSE)</f>
        <v>#N/A</v>
      </c>
    </row>
    <row r="78" spans="1:8" ht="15.75" customHeight="1" x14ac:dyDescent="0.25">
      <c r="A78" s="21" t="s">
        <v>4680</v>
      </c>
      <c r="B78" s="21" t="s">
        <v>3449</v>
      </c>
      <c r="C78" s="36" t="str">
        <f t="shared" si="5"/>
        <v>key-phrase-extraction-kubernetes-config-deploy.md</v>
      </c>
      <c r="D78" s="36" t="str">
        <f t="shared" si="6"/>
        <v>includes</v>
      </c>
      <c r="E78" s="165" t="s">
        <v>4406</v>
      </c>
      <c r="F78" s="9" t="str">
        <f>_xlfn.IFNA(VLOOKUP(A78,NOT_SUPPORTED_ARTICLE!C:C,1,FALSE),"")</f>
        <v/>
      </c>
      <c r="G78" s="9" t="str">
        <f t="shared" si="4"/>
        <v>includes/key-phrase-extraction-kubernetes-config-deploy.md</v>
      </c>
      <c r="H78" s="9" t="e">
        <f>VLOOKUP(G78,INCLUDE_PARENTS!G:I,3,FALSE)</f>
        <v>#N/A</v>
      </c>
    </row>
    <row r="79" spans="1:8" ht="15.75" customHeight="1" x14ac:dyDescent="0.25">
      <c r="A79" s="21" t="s">
        <v>4681</v>
      </c>
      <c r="B79" s="21" t="s">
        <v>3449</v>
      </c>
      <c r="C79" s="36" t="str">
        <f t="shared" si="5"/>
        <v>language-detection-kubernetes-config-deploy.md</v>
      </c>
      <c r="D79" s="36" t="str">
        <f t="shared" si="6"/>
        <v>includes</v>
      </c>
      <c r="E79" s="165" t="s">
        <v>4406</v>
      </c>
      <c r="F79" s="9" t="str">
        <f>_xlfn.IFNA(VLOOKUP(A79,NOT_SUPPORTED_ARTICLE!C:C,1,FALSE),"")</f>
        <v/>
      </c>
      <c r="G79" s="9" t="str">
        <f t="shared" si="4"/>
        <v>includes/language-detection-kubernetes-config-deploy.md</v>
      </c>
      <c r="H79" s="9" t="e">
        <f>VLOOKUP(G79,INCLUDE_PARENTS!G:I,3,FALSE)</f>
        <v>#N/A</v>
      </c>
    </row>
    <row r="80" spans="1:8" ht="15.75" customHeight="1" x14ac:dyDescent="0.25">
      <c r="A80" s="21" t="s">
        <v>4329</v>
      </c>
      <c r="B80" s="21" t="s">
        <v>3449</v>
      </c>
      <c r="C80" s="36" t="str">
        <f t="shared" si="5"/>
        <v>csharp-sdk.md</v>
      </c>
      <c r="D80" s="36" t="str">
        <f t="shared" si="6"/>
        <v>includes/quickstarts</v>
      </c>
      <c r="E80" s="165" t="s">
        <v>4406</v>
      </c>
      <c r="F80" s="9" t="str">
        <f>_xlfn.IFNA(VLOOKUP(A80,NOT_SUPPORTED_ARTICLE!C:C,1,FALSE),"")</f>
        <v/>
      </c>
      <c r="G80" s="9" t="str">
        <f t="shared" si="4"/>
        <v>includes/quickstarts/csharp-sdk.md</v>
      </c>
      <c r="H80" s="9" t="e">
        <f>VLOOKUP(G80,INCLUDE_PARENTS!G:I,3,FALSE)</f>
        <v>#N/A</v>
      </c>
    </row>
    <row r="81" spans="1:8" ht="15.75" customHeight="1" x14ac:dyDescent="0.25">
      <c r="A81" s="21" t="s">
        <v>4682</v>
      </c>
      <c r="B81" s="21" t="s">
        <v>3449</v>
      </c>
      <c r="C81" s="36" t="str">
        <f t="shared" si="5"/>
        <v>custom-search-client-library-csharp.md</v>
      </c>
      <c r="D81" s="36" t="str">
        <f t="shared" si="6"/>
        <v>includes/quickstarts</v>
      </c>
      <c r="E81" s="165" t="s">
        <v>4406</v>
      </c>
      <c r="F81" s="9" t="str">
        <f>_xlfn.IFNA(VLOOKUP(A81,NOT_SUPPORTED_ARTICLE!C:C,1,FALSE),"")</f>
        <v/>
      </c>
      <c r="G81" s="9" t="str">
        <f t="shared" si="4"/>
        <v>includes/quickstarts/custom-search-client-library-csharp.md</v>
      </c>
      <c r="H81" s="9" t="e">
        <f>VLOOKUP(G81,INCLUDE_PARENTS!G:I,3,FALSE)</f>
        <v>#N/A</v>
      </c>
    </row>
    <row r="82" spans="1:8" ht="15.75" customHeight="1" x14ac:dyDescent="0.25">
      <c r="A82" s="21" t="s">
        <v>4683</v>
      </c>
      <c r="B82" s="21" t="s">
        <v>3449</v>
      </c>
      <c r="C82" s="36" t="str">
        <f t="shared" si="5"/>
        <v>custom-search-client-library-java.md</v>
      </c>
      <c r="D82" s="36" t="str">
        <f t="shared" si="6"/>
        <v>includes/quickstarts</v>
      </c>
      <c r="E82" s="165" t="s">
        <v>4406</v>
      </c>
      <c r="F82" s="9" t="str">
        <f>_xlfn.IFNA(VLOOKUP(A82,NOT_SUPPORTED_ARTICLE!C:C,1,FALSE),"")</f>
        <v/>
      </c>
      <c r="G82" s="9" t="str">
        <f t="shared" si="4"/>
        <v>includes/quickstarts/custom-search-client-library-java.md</v>
      </c>
      <c r="H82" s="9" t="e">
        <f>VLOOKUP(G82,INCLUDE_PARENTS!G:I,3,FALSE)</f>
        <v>#N/A</v>
      </c>
    </row>
    <row r="83" spans="1:8" ht="15.75" customHeight="1" x14ac:dyDescent="0.25">
      <c r="A83" s="21" t="s">
        <v>4684</v>
      </c>
      <c r="B83" s="21" t="s">
        <v>3449</v>
      </c>
      <c r="C83" s="36" t="str">
        <f t="shared" si="5"/>
        <v>custom-search-client-library-python.md</v>
      </c>
      <c r="D83" s="36" t="str">
        <f t="shared" si="6"/>
        <v>includes/quickstarts</v>
      </c>
      <c r="E83" s="165" t="s">
        <v>4406</v>
      </c>
      <c r="F83" s="9" t="str">
        <f>_xlfn.IFNA(VLOOKUP(A83,NOT_SUPPORTED_ARTICLE!C:C,1,FALSE),"")</f>
        <v/>
      </c>
      <c r="G83" s="9" t="str">
        <f t="shared" si="4"/>
        <v>includes/quickstarts/custom-search-client-library-python.md</v>
      </c>
      <c r="H83" s="9" t="e">
        <f>VLOOKUP(G83,INCLUDE_PARENTS!G:I,3,FALSE)</f>
        <v>#N/A</v>
      </c>
    </row>
    <row r="84" spans="1:8" ht="15.75" customHeight="1" x14ac:dyDescent="0.25">
      <c r="A84" s="21" t="s">
        <v>4685</v>
      </c>
      <c r="B84" s="21" t="s">
        <v>3449</v>
      </c>
      <c r="C84" s="36" t="str">
        <f t="shared" si="5"/>
        <v>entity-search-client-library-csharp.md</v>
      </c>
      <c r="D84" s="36" t="str">
        <f t="shared" si="6"/>
        <v>includes/quickstarts</v>
      </c>
      <c r="E84" s="165" t="s">
        <v>4406</v>
      </c>
      <c r="F84" s="9" t="str">
        <f>_xlfn.IFNA(VLOOKUP(A84,NOT_SUPPORTED_ARTICLE!C:C,1,FALSE),"")</f>
        <v/>
      </c>
      <c r="G84" s="9" t="str">
        <f t="shared" si="4"/>
        <v>includes/quickstarts/entity-search-client-library-csharp.md</v>
      </c>
      <c r="H84" s="9" t="e">
        <f>VLOOKUP(G84,INCLUDE_PARENTS!G:I,3,FALSE)</f>
        <v>#N/A</v>
      </c>
    </row>
    <row r="85" spans="1:8" ht="15.75" customHeight="1" x14ac:dyDescent="0.25">
      <c r="A85" s="21" t="s">
        <v>4686</v>
      </c>
      <c r="B85" s="21" t="s">
        <v>3449</v>
      </c>
      <c r="C85" s="36" t="str">
        <f t="shared" si="5"/>
        <v>entity-search-client-library-java.md</v>
      </c>
      <c r="D85" s="36" t="str">
        <f t="shared" si="6"/>
        <v>includes/quickstarts</v>
      </c>
      <c r="E85" s="165" t="s">
        <v>4406</v>
      </c>
      <c r="F85" s="9" t="str">
        <f>_xlfn.IFNA(VLOOKUP(A85,NOT_SUPPORTED_ARTICLE!C:C,1,FALSE),"")</f>
        <v/>
      </c>
      <c r="G85" s="9" t="str">
        <f t="shared" si="4"/>
        <v>includes/quickstarts/entity-search-client-library-java.md</v>
      </c>
      <c r="H85" s="9" t="e">
        <f>VLOOKUP(G85,INCLUDE_PARENTS!G:I,3,FALSE)</f>
        <v>#N/A</v>
      </c>
    </row>
    <row r="86" spans="1:8" ht="15.75" customHeight="1" x14ac:dyDescent="0.25">
      <c r="A86" s="21" t="s">
        <v>4687</v>
      </c>
      <c r="B86" s="21" t="s">
        <v>3449</v>
      </c>
      <c r="C86" s="36" t="str">
        <f t="shared" si="5"/>
        <v>entity-search-client-library-javascript.md</v>
      </c>
      <c r="D86" s="36" t="str">
        <f t="shared" si="6"/>
        <v>includes/quickstarts</v>
      </c>
      <c r="E86" s="165" t="s">
        <v>4406</v>
      </c>
      <c r="F86" s="9" t="str">
        <f>_xlfn.IFNA(VLOOKUP(A86,NOT_SUPPORTED_ARTICLE!C:C,1,FALSE),"")</f>
        <v/>
      </c>
      <c r="G86" s="9" t="str">
        <f t="shared" si="4"/>
        <v>includes/quickstarts/entity-search-client-library-javascript.md</v>
      </c>
      <c r="H86" s="9" t="e">
        <f>VLOOKUP(G86,INCLUDE_PARENTS!G:I,3,FALSE)</f>
        <v>#N/A</v>
      </c>
    </row>
    <row r="87" spans="1:8" ht="15.75" customHeight="1" x14ac:dyDescent="0.25">
      <c r="A87" s="21" t="s">
        <v>4688</v>
      </c>
      <c r="B87" s="21" t="s">
        <v>3449</v>
      </c>
      <c r="C87" s="36" t="str">
        <f t="shared" si="5"/>
        <v>entity-search-client-library-python.md</v>
      </c>
      <c r="D87" s="36" t="str">
        <f t="shared" si="6"/>
        <v>includes/quickstarts</v>
      </c>
      <c r="E87" s="165" t="s">
        <v>4406</v>
      </c>
      <c r="F87" s="9" t="str">
        <f>_xlfn.IFNA(VLOOKUP(A87,NOT_SUPPORTED_ARTICLE!C:C,1,FALSE),"")</f>
        <v/>
      </c>
      <c r="G87" s="9" t="str">
        <f t="shared" si="4"/>
        <v>includes/quickstarts/entity-search-client-library-python.md</v>
      </c>
      <c r="H87" s="9" t="e">
        <f>VLOOKUP(G87,INCLUDE_PARENTS!G:I,3,FALSE)</f>
        <v>#N/A</v>
      </c>
    </row>
    <row r="88" spans="1:8" ht="15.75" customHeight="1" x14ac:dyDescent="0.25">
      <c r="A88" s="21" t="s">
        <v>4689</v>
      </c>
      <c r="B88" s="21" t="s">
        <v>3449</v>
      </c>
      <c r="C88" s="36" t="str">
        <f t="shared" si="5"/>
        <v>windows.md</v>
      </c>
      <c r="D88" s="36" t="str">
        <f t="shared" si="6"/>
        <v>includes/quickstarts/from-blob/cpp</v>
      </c>
      <c r="E88" s="165" t="s">
        <v>4406</v>
      </c>
      <c r="F88" s="9" t="str">
        <f>_xlfn.IFNA(VLOOKUP(A88,NOT_SUPPORTED_ARTICLE!C:C,1,FALSE),"")</f>
        <v/>
      </c>
      <c r="G88" s="9" t="str">
        <f t="shared" si="4"/>
        <v>includes/quickstarts/from-blob/cpp/windows.md</v>
      </c>
      <c r="H88" s="9" t="e">
        <f>VLOOKUP(G88,INCLUDE_PARENTS!G:I,3,FALSE)</f>
        <v>#N/A</v>
      </c>
    </row>
    <row r="89" spans="1:8" ht="15.75" customHeight="1" x14ac:dyDescent="0.25">
      <c r="A89" s="21" t="s">
        <v>4690</v>
      </c>
      <c r="B89" s="21" t="s">
        <v>3449</v>
      </c>
      <c r="C89" s="36" t="str">
        <f t="shared" si="5"/>
        <v>dotnet.md</v>
      </c>
      <c r="D89" s="36" t="str">
        <f t="shared" si="6"/>
        <v>includes/quickstarts/from-blob/csharp</v>
      </c>
      <c r="E89" s="165" t="s">
        <v>4406</v>
      </c>
      <c r="F89" s="9" t="str">
        <f>_xlfn.IFNA(VLOOKUP(A89,NOT_SUPPORTED_ARTICLE!C:C,1,FALSE),"")</f>
        <v/>
      </c>
      <c r="G89" s="9" t="str">
        <f t="shared" si="4"/>
        <v>includes/quickstarts/from-blob/csharp/dotnet.md</v>
      </c>
      <c r="H89" s="9" t="e">
        <f>VLOOKUP(G89,INCLUDE_PARENTS!G:I,3,FALSE)</f>
        <v>#N/A</v>
      </c>
    </row>
    <row r="90" spans="1:8" ht="15.75" customHeight="1" x14ac:dyDescent="0.25">
      <c r="A90" s="21" t="s">
        <v>4691</v>
      </c>
      <c r="B90" s="21" t="s">
        <v>3449</v>
      </c>
      <c r="C90" s="36" t="str">
        <f t="shared" si="5"/>
        <v>header.md</v>
      </c>
      <c r="D90" s="36" t="str">
        <f t="shared" si="6"/>
        <v>includes/quickstarts/from-blob</v>
      </c>
      <c r="E90" s="165" t="s">
        <v>4406</v>
      </c>
      <c r="F90" s="9" t="str">
        <f>_xlfn.IFNA(VLOOKUP(A90,NOT_SUPPORTED_ARTICLE!C:C,1,FALSE),"")</f>
        <v/>
      </c>
      <c r="G90" s="9" t="str">
        <f t="shared" si="4"/>
        <v>includes/quickstarts/from-blob/header.md</v>
      </c>
      <c r="H90" s="9" t="e">
        <f>VLOOKUP(G90,INCLUDE_PARENTS!G:I,3,FALSE)</f>
        <v>#N/A</v>
      </c>
    </row>
    <row r="91" spans="1:8" ht="15.75" customHeight="1" x14ac:dyDescent="0.25">
      <c r="A91" s="21" t="s">
        <v>4692</v>
      </c>
      <c r="B91" s="21" t="s">
        <v>3449</v>
      </c>
      <c r="C91" s="36" t="str">
        <f t="shared" si="5"/>
        <v>jre.md</v>
      </c>
      <c r="D91" s="36" t="str">
        <f t="shared" si="6"/>
        <v>includes/quickstarts/from-blob/java</v>
      </c>
      <c r="E91" s="165" t="s">
        <v>4406</v>
      </c>
      <c r="F91" s="9" t="str">
        <f>_xlfn.IFNA(VLOOKUP(A91,NOT_SUPPORTED_ARTICLE!C:C,1,FALSE),"")</f>
        <v/>
      </c>
      <c r="G91" s="9" t="str">
        <f t="shared" si="4"/>
        <v>includes/quickstarts/from-blob/java/jre.md</v>
      </c>
      <c r="H91" s="9" t="e">
        <f>VLOOKUP(G91,INCLUDE_PARENTS!G:I,3,FALSE)</f>
        <v>#N/A</v>
      </c>
    </row>
    <row r="92" spans="1:8" ht="15.75" customHeight="1" x14ac:dyDescent="0.25">
      <c r="A92" s="21" t="s">
        <v>4693</v>
      </c>
      <c r="B92" s="21" t="s">
        <v>3449</v>
      </c>
      <c r="C92" s="36" t="str">
        <f t="shared" si="5"/>
        <v>more.md</v>
      </c>
      <c r="D92" s="36" t="str">
        <f t="shared" si="6"/>
        <v>includes/quickstarts/from-blob/more</v>
      </c>
      <c r="E92" s="165" t="s">
        <v>4406</v>
      </c>
      <c r="F92" s="9" t="str">
        <f>_xlfn.IFNA(VLOOKUP(A92,NOT_SUPPORTED_ARTICLE!C:C,1,FALSE),"")</f>
        <v/>
      </c>
      <c r="G92" s="9" t="str">
        <f t="shared" si="4"/>
        <v>includes/quickstarts/from-blob/more/more.md</v>
      </c>
      <c r="H92" s="9" t="e">
        <f>VLOOKUP(G92,INCLUDE_PARENTS!G:I,3,FALSE)</f>
        <v>#N/A</v>
      </c>
    </row>
    <row r="93" spans="1:8" ht="15.75" customHeight="1" x14ac:dyDescent="0.25">
      <c r="A93" s="21" t="s">
        <v>4694</v>
      </c>
      <c r="B93" s="21" t="s">
        <v>3449</v>
      </c>
      <c r="C93" s="36" t="str">
        <f t="shared" si="5"/>
        <v>python.md</v>
      </c>
      <c r="D93" s="36" t="str">
        <f t="shared" si="6"/>
        <v>includes/quickstarts/from-blob/python</v>
      </c>
      <c r="E93" s="165" t="s">
        <v>4406</v>
      </c>
      <c r="F93" s="9" t="str">
        <f>_xlfn.IFNA(VLOOKUP(A93,NOT_SUPPORTED_ARTICLE!C:C,1,FALSE),"")</f>
        <v/>
      </c>
      <c r="G93" s="9" t="str">
        <f t="shared" si="4"/>
        <v>includes/quickstarts/from-blob/python/python.md</v>
      </c>
      <c r="H93" s="9" t="e">
        <f>VLOOKUP(G93,INCLUDE_PARENTS!G:I,3,FALSE)</f>
        <v>#N/A</v>
      </c>
    </row>
    <row r="94" spans="1:8" ht="15.75" customHeight="1" x14ac:dyDescent="0.25">
      <c r="A94" s="21" t="s">
        <v>4330</v>
      </c>
      <c r="B94" s="21" t="s">
        <v>3449</v>
      </c>
      <c r="C94" s="36" t="str">
        <f t="shared" si="5"/>
        <v>linux.md</v>
      </c>
      <c r="D94" s="36" t="str">
        <f t="shared" si="6"/>
        <v>includes/quickstarts/from-file/cpp</v>
      </c>
      <c r="E94" s="165" t="s">
        <v>4406</v>
      </c>
      <c r="F94" s="9" t="str">
        <f>_xlfn.IFNA(VLOOKUP(A94,NOT_SUPPORTED_ARTICLE!C:C,1,FALSE),"")</f>
        <v/>
      </c>
      <c r="G94" s="9" t="str">
        <f t="shared" si="4"/>
        <v>includes/quickstarts/from-file/cpp/linux.md</v>
      </c>
      <c r="H94" s="9" t="e">
        <f>VLOOKUP(G94,INCLUDE_PARENTS!G:I,3,FALSE)</f>
        <v>#N/A</v>
      </c>
    </row>
    <row r="95" spans="1:8" ht="15.75" customHeight="1" x14ac:dyDescent="0.25">
      <c r="A95" s="21" t="s">
        <v>4331</v>
      </c>
      <c r="B95" s="21" t="s">
        <v>3449</v>
      </c>
      <c r="C95" s="36" t="str">
        <f t="shared" si="5"/>
        <v>macos.md</v>
      </c>
      <c r="D95" s="36" t="str">
        <f t="shared" si="6"/>
        <v>includes/quickstarts/from-file/cpp</v>
      </c>
      <c r="E95" s="165" t="s">
        <v>4406</v>
      </c>
      <c r="F95" s="9" t="str">
        <f>_xlfn.IFNA(VLOOKUP(A95,NOT_SUPPORTED_ARTICLE!C:C,1,FALSE),"")</f>
        <v/>
      </c>
      <c r="G95" s="9" t="str">
        <f t="shared" si="4"/>
        <v>includes/quickstarts/from-file/cpp/macos.md</v>
      </c>
      <c r="H95" s="9" t="e">
        <f>VLOOKUP(G95,INCLUDE_PARENTS!G:I,3,FALSE)</f>
        <v>#N/A</v>
      </c>
    </row>
    <row r="96" spans="1:8" ht="15.75" customHeight="1" x14ac:dyDescent="0.25">
      <c r="A96" s="21" t="s">
        <v>4332</v>
      </c>
      <c r="B96" s="21" t="s">
        <v>3449</v>
      </c>
      <c r="C96" s="36" t="str">
        <f t="shared" si="5"/>
        <v>windows.md</v>
      </c>
      <c r="D96" s="36" t="str">
        <f t="shared" si="6"/>
        <v>includes/quickstarts/from-file/cpp</v>
      </c>
      <c r="E96" s="165" t="s">
        <v>4406</v>
      </c>
      <c r="F96" s="9" t="str">
        <f>_xlfn.IFNA(VLOOKUP(A96,NOT_SUPPORTED_ARTICLE!C:C,1,FALSE),"")</f>
        <v/>
      </c>
      <c r="G96" s="9" t="str">
        <f t="shared" si="4"/>
        <v>includes/quickstarts/from-file/cpp/windows.md</v>
      </c>
      <c r="H96" s="9" t="e">
        <f>VLOOKUP(G96,INCLUDE_PARENTS!G:I,3,FALSE)</f>
        <v>#N/A</v>
      </c>
    </row>
    <row r="97" spans="1:8" ht="15.75" customHeight="1" x14ac:dyDescent="0.25">
      <c r="A97" s="21" t="s">
        <v>4333</v>
      </c>
      <c r="B97" s="21" t="s">
        <v>3449</v>
      </c>
      <c r="C97" s="36" t="str">
        <f t="shared" si="5"/>
        <v>dotnet.md</v>
      </c>
      <c r="D97" s="36" t="str">
        <f t="shared" si="6"/>
        <v>includes/quickstarts/from-file/csharp</v>
      </c>
      <c r="E97" s="165" t="s">
        <v>4406</v>
      </c>
      <c r="F97" s="9" t="str">
        <f>_xlfn.IFNA(VLOOKUP(A97,NOT_SUPPORTED_ARTICLE!C:C,1,FALSE),"")</f>
        <v/>
      </c>
      <c r="G97" s="9" t="str">
        <f t="shared" si="4"/>
        <v>includes/quickstarts/from-file/csharp/dotnet.md</v>
      </c>
      <c r="H97" s="9" t="e">
        <f>VLOOKUP(G97,INCLUDE_PARENTS!G:I,3,FALSE)</f>
        <v>#N/A</v>
      </c>
    </row>
    <row r="98" spans="1:8" ht="15.75" customHeight="1" x14ac:dyDescent="0.25">
      <c r="A98" s="21" t="s">
        <v>4334</v>
      </c>
      <c r="B98" s="21" t="s">
        <v>3449</v>
      </c>
      <c r="C98" s="36" t="str">
        <f t="shared" si="5"/>
        <v>jre.md</v>
      </c>
      <c r="D98" s="36" t="str">
        <f t="shared" si="6"/>
        <v>includes/quickstarts/from-file/java</v>
      </c>
      <c r="E98" s="165" t="s">
        <v>4406</v>
      </c>
      <c r="F98" s="9" t="str">
        <f>_xlfn.IFNA(VLOOKUP(A98,NOT_SUPPORTED_ARTICLE!C:C,1,FALSE),"")</f>
        <v/>
      </c>
      <c r="G98" s="9" t="str">
        <f t="shared" si="4"/>
        <v>includes/quickstarts/from-file/java/jre.md</v>
      </c>
      <c r="H98" s="9" t="e">
        <f>VLOOKUP(G98,INCLUDE_PARENTS!G:I,3,FALSE)</f>
        <v>#N/A</v>
      </c>
    </row>
    <row r="99" spans="1:8" ht="15.75" customHeight="1" x14ac:dyDescent="0.25">
      <c r="A99" s="21" t="s">
        <v>4695</v>
      </c>
      <c r="B99" s="21" t="s">
        <v>3449</v>
      </c>
      <c r="C99" s="36" t="str">
        <f t="shared" si="5"/>
        <v>more.md</v>
      </c>
      <c r="D99" s="36" t="str">
        <f t="shared" si="6"/>
        <v>includes/quickstarts/from-file/more</v>
      </c>
      <c r="E99" s="165" t="s">
        <v>4406</v>
      </c>
      <c r="F99" s="9" t="str">
        <f>_xlfn.IFNA(VLOOKUP(A99,NOT_SUPPORTED_ARTICLE!C:C,1,FALSE),"")</f>
        <v/>
      </c>
      <c r="G99" s="9" t="str">
        <f t="shared" si="4"/>
        <v>includes/quickstarts/from-file/more/more.md</v>
      </c>
      <c r="H99" s="9" t="e">
        <f>VLOOKUP(G99,INCLUDE_PARENTS!G:I,3,FALSE)</f>
        <v>#N/A</v>
      </c>
    </row>
    <row r="100" spans="1:8" ht="15.75" customHeight="1" x14ac:dyDescent="0.25">
      <c r="A100" s="21" t="s">
        <v>4335</v>
      </c>
      <c r="B100" s="21" t="s">
        <v>3449</v>
      </c>
      <c r="C100" s="36" t="str">
        <f t="shared" si="5"/>
        <v>python.md</v>
      </c>
      <c r="D100" s="36" t="str">
        <f t="shared" si="6"/>
        <v>includes/quickstarts/from-file/python</v>
      </c>
      <c r="E100" s="165" t="s">
        <v>4406</v>
      </c>
      <c r="F100" s="9" t="str">
        <f>_xlfn.IFNA(VLOOKUP(A100,NOT_SUPPORTED_ARTICLE!C:C,1,FALSE),"")</f>
        <v/>
      </c>
      <c r="G100" s="9" t="str">
        <f t="shared" si="4"/>
        <v>includes/quickstarts/from-file/python/python.md</v>
      </c>
      <c r="H100" s="9" t="e">
        <f>VLOOKUP(G100,INCLUDE_PARENTS!G:I,3,FALSE)</f>
        <v>#N/A</v>
      </c>
    </row>
    <row r="101" spans="1:8" ht="15.75" customHeight="1" x14ac:dyDescent="0.25">
      <c r="A101" s="21" t="s">
        <v>4336</v>
      </c>
      <c r="B101" s="21" t="s">
        <v>3449</v>
      </c>
      <c r="C101" s="36" t="str">
        <f t="shared" si="5"/>
        <v>linux.md</v>
      </c>
      <c r="D101" s="36" t="str">
        <f t="shared" si="6"/>
        <v>includes/quickstarts/from-microphone/cpp</v>
      </c>
      <c r="E101" s="165" t="s">
        <v>4406</v>
      </c>
      <c r="F101" s="9" t="str">
        <f>_xlfn.IFNA(VLOOKUP(A101,NOT_SUPPORTED_ARTICLE!C:C,1,FALSE),"")</f>
        <v/>
      </c>
      <c r="G101" s="9" t="str">
        <f t="shared" si="4"/>
        <v>includes/quickstarts/from-microphone/cpp/linux.md</v>
      </c>
      <c r="H101" s="9" t="e">
        <f>VLOOKUP(G101,INCLUDE_PARENTS!G:I,3,FALSE)</f>
        <v>#N/A</v>
      </c>
    </row>
    <row r="102" spans="1:8" ht="15.75" customHeight="1" x14ac:dyDescent="0.25">
      <c r="A102" s="21" t="s">
        <v>4337</v>
      </c>
      <c r="B102" s="21" t="s">
        <v>3449</v>
      </c>
      <c r="C102" s="36" t="str">
        <f t="shared" si="5"/>
        <v>macos.md</v>
      </c>
      <c r="D102" s="36" t="str">
        <f t="shared" si="6"/>
        <v>includes/quickstarts/from-microphone/cpp</v>
      </c>
      <c r="E102" s="165" t="s">
        <v>4406</v>
      </c>
      <c r="F102" s="9" t="str">
        <f>_xlfn.IFNA(VLOOKUP(A102,NOT_SUPPORTED_ARTICLE!C:C,1,FALSE),"")</f>
        <v/>
      </c>
      <c r="G102" s="9" t="str">
        <f t="shared" si="4"/>
        <v>includes/quickstarts/from-microphone/cpp/macos.md</v>
      </c>
      <c r="H102" s="9" t="e">
        <f>VLOOKUP(G102,INCLUDE_PARENTS!G:I,3,FALSE)</f>
        <v>#N/A</v>
      </c>
    </row>
    <row r="103" spans="1:8" ht="15.75" customHeight="1" x14ac:dyDescent="0.25">
      <c r="A103" s="21" t="s">
        <v>4338</v>
      </c>
      <c r="B103" s="21" t="s">
        <v>3449</v>
      </c>
      <c r="C103" s="36" t="str">
        <f t="shared" si="5"/>
        <v>windows.md</v>
      </c>
      <c r="D103" s="36" t="str">
        <f t="shared" si="6"/>
        <v>includes/quickstarts/from-microphone/cpp</v>
      </c>
      <c r="E103" s="165" t="s">
        <v>4406</v>
      </c>
      <c r="F103" s="9" t="str">
        <f>_xlfn.IFNA(VLOOKUP(A103,NOT_SUPPORTED_ARTICLE!C:C,1,FALSE),"")</f>
        <v/>
      </c>
      <c r="G103" s="9" t="str">
        <f t="shared" si="4"/>
        <v>includes/quickstarts/from-microphone/cpp/windows.md</v>
      </c>
      <c r="H103" s="9" t="e">
        <f>VLOOKUP(G103,INCLUDE_PARENTS!G:I,3,FALSE)</f>
        <v>#N/A</v>
      </c>
    </row>
    <row r="104" spans="1:8" ht="15.75" customHeight="1" x14ac:dyDescent="0.25">
      <c r="A104" s="21" t="s">
        <v>4339</v>
      </c>
      <c r="B104" s="21" t="s">
        <v>3449</v>
      </c>
      <c r="C104" s="36" t="str">
        <f t="shared" si="5"/>
        <v>dotnet.md</v>
      </c>
      <c r="D104" s="36" t="str">
        <f t="shared" si="6"/>
        <v>includes/quickstarts/from-microphone/csharp</v>
      </c>
      <c r="E104" s="165" t="s">
        <v>4406</v>
      </c>
      <c r="F104" s="9" t="str">
        <f>_xlfn.IFNA(VLOOKUP(A104,NOT_SUPPORTED_ARTICLE!C:C,1,FALSE),"")</f>
        <v/>
      </c>
      <c r="G104" s="9" t="str">
        <f t="shared" si="4"/>
        <v>includes/quickstarts/from-microphone/csharp/dotnet.md</v>
      </c>
      <c r="H104" s="9" t="e">
        <f>VLOOKUP(G104,INCLUDE_PARENTS!G:I,3,FALSE)</f>
        <v>#N/A</v>
      </c>
    </row>
    <row r="105" spans="1:8" ht="15.75" customHeight="1" x14ac:dyDescent="0.25">
      <c r="A105" s="21" t="s">
        <v>4340</v>
      </c>
      <c r="B105" s="21" t="s">
        <v>3449</v>
      </c>
      <c r="C105" s="36" t="str">
        <f t="shared" si="5"/>
        <v>unity.md</v>
      </c>
      <c r="D105" s="36" t="str">
        <f t="shared" si="6"/>
        <v>includes/quickstarts/from-microphone/csharp</v>
      </c>
      <c r="E105" s="165" t="s">
        <v>4406</v>
      </c>
      <c r="F105" s="9" t="str">
        <f>_xlfn.IFNA(VLOOKUP(A105,NOT_SUPPORTED_ARTICLE!C:C,1,FALSE),"")</f>
        <v/>
      </c>
      <c r="G105" s="9" t="str">
        <f t="shared" si="4"/>
        <v>includes/quickstarts/from-microphone/csharp/unity.md</v>
      </c>
      <c r="H105" s="9" t="e">
        <f>VLOOKUP(G105,INCLUDE_PARENTS!G:I,3,FALSE)</f>
        <v>#N/A</v>
      </c>
    </row>
    <row r="106" spans="1:8" ht="15.75" customHeight="1" x14ac:dyDescent="0.25">
      <c r="A106" s="21" t="s">
        <v>4696</v>
      </c>
      <c r="B106" s="21" t="s">
        <v>3449</v>
      </c>
      <c r="C106" s="36" t="str">
        <f t="shared" si="5"/>
        <v>uwp.md</v>
      </c>
      <c r="D106" s="36" t="str">
        <f t="shared" si="6"/>
        <v>includes/quickstarts/from-microphone/csharp</v>
      </c>
      <c r="E106" s="165" t="s">
        <v>4406</v>
      </c>
      <c r="F106" s="9" t="str">
        <f>_xlfn.IFNA(VLOOKUP(A106,NOT_SUPPORTED_ARTICLE!C:C,1,FALSE),"")</f>
        <v/>
      </c>
      <c r="G106" s="9" t="str">
        <f t="shared" si="4"/>
        <v>includes/quickstarts/from-microphone/csharp/uwp.md</v>
      </c>
      <c r="H106" s="9" t="e">
        <f>VLOOKUP(G106,INCLUDE_PARENTS!G:I,3,FALSE)</f>
        <v>#N/A</v>
      </c>
    </row>
    <row r="107" spans="1:8" ht="15.75" customHeight="1" x14ac:dyDescent="0.25">
      <c r="A107" s="21" t="s">
        <v>4341</v>
      </c>
      <c r="B107" s="21" t="s">
        <v>3449</v>
      </c>
      <c r="C107" s="36" t="str">
        <f t="shared" si="5"/>
        <v>xamarin.md</v>
      </c>
      <c r="D107" s="36" t="str">
        <f t="shared" si="6"/>
        <v>includes/quickstarts/from-microphone/csharp</v>
      </c>
      <c r="E107" s="165" t="s">
        <v>4406</v>
      </c>
      <c r="F107" s="9" t="str">
        <f>_xlfn.IFNA(VLOOKUP(A107,NOT_SUPPORTED_ARTICLE!C:C,1,FALSE),"")</f>
        <v/>
      </c>
      <c r="G107" s="9" t="str">
        <f t="shared" si="4"/>
        <v>includes/quickstarts/from-microphone/csharp/xamarin.md</v>
      </c>
      <c r="H107" s="9" t="e">
        <f>VLOOKUP(G107,INCLUDE_PARENTS!G:I,3,FALSE)</f>
        <v>#N/A</v>
      </c>
    </row>
    <row r="108" spans="1:8" ht="15.75" customHeight="1" x14ac:dyDescent="0.25">
      <c r="A108" s="21" t="s">
        <v>4343</v>
      </c>
      <c r="B108" s="21" t="s">
        <v>3449</v>
      </c>
      <c r="C108" s="36" t="str">
        <f t="shared" si="5"/>
        <v>jre.md</v>
      </c>
      <c r="D108" s="36" t="str">
        <f t="shared" si="6"/>
        <v>includes/quickstarts/from-microphone/java</v>
      </c>
      <c r="E108" s="165" t="s">
        <v>4406</v>
      </c>
      <c r="F108" s="9" t="str">
        <f>_xlfn.IFNA(VLOOKUP(A108,NOT_SUPPORTED_ARTICLE!C:C,1,FALSE),"")</f>
        <v/>
      </c>
      <c r="G108" s="9" t="str">
        <f t="shared" si="4"/>
        <v>includes/quickstarts/from-microphone/java/jre.md</v>
      </c>
      <c r="H108" s="9" t="e">
        <f>VLOOKUP(G108,INCLUDE_PARENTS!G:I,3,FALSE)</f>
        <v>#N/A</v>
      </c>
    </row>
    <row r="109" spans="1:8" ht="15.75" customHeight="1" x14ac:dyDescent="0.25">
      <c r="A109" s="21" t="s">
        <v>4697</v>
      </c>
      <c r="B109" s="21" t="s">
        <v>3449</v>
      </c>
      <c r="C109" s="36" t="str">
        <f t="shared" si="5"/>
        <v>more.md</v>
      </c>
      <c r="D109" s="36" t="str">
        <f t="shared" si="6"/>
        <v>includes/quickstarts/from-microphone/more</v>
      </c>
      <c r="E109" s="165" t="s">
        <v>4406</v>
      </c>
      <c r="F109" s="9" t="str">
        <f>_xlfn.IFNA(VLOOKUP(A109,NOT_SUPPORTED_ARTICLE!C:C,1,FALSE),"")</f>
        <v/>
      </c>
      <c r="G109" s="9" t="str">
        <f t="shared" si="4"/>
        <v>includes/quickstarts/from-microphone/more/more.md</v>
      </c>
      <c r="H109" s="9" t="e">
        <f>VLOOKUP(G109,INCLUDE_PARENTS!G:I,3,FALSE)</f>
        <v>#N/A</v>
      </c>
    </row>
    <row r="110" spans="1:8" ht="15.75" customHeight="1" x14ac:dyDescent="0.25">
      <c r="A110" s="21" t="s">
        <v>4698</v>
      </c>
      <c r="B110" s="21" t="s">
        <v>3449</v>
      </c>
      <c r="C110" s="36" t="str">
        <f t="shared" si="5"/>
        <v>python.md</v>
      </c>
      <c r="D110" s="36" t="str">
        <f t="shared" si="6"/>
        <v>includes/quickstarts/from-microphone/python</v>
      </c>
      <c r="E110" s="165" t="s">
        <v>4406</v>
      </c>
      <c r="F110" s="9" t="str">
        <f>_xlfn.IFNA(VLOOKUP(A110,NOT_SUPPORTED_ARTICLE!C:C,1,FALSE),"")</f>
        <v/>
      </c>
      <c r="G110" s="9" t="str">
        <f t="shared" si="4"/>
        <v>includes/quickstarts/from-microphone/python/python.md</v>
      </c>
      <c r="H110" s="9" t="e">
        <f>VLOOKUP(G110,INCLUDE_PARENTS!G:I,3,FALSE)</f>
        <v>#N/A</v>
      </c>
    </row>
    <row r="111" spans="1:8" ht="15.75" customHeight="1" x14ac:dyDescent="0.25">
      <c r="A111" s="21" t="s">
        <v>4699</v>
      </c>
      <c r="B111" s="21" t="s">
        <v>3449</v>
      </c>
      <c r="C111" s="36" t="str">
        <f t="shared" si="5"/>
        <v>image-search-client-library-csharp.md</v>
      </c>
      <c r="D111" s="36" t="str">
        <f t="shared" si="6"/>
        <v>includes/quickstarts</v>
      </c>
      <c r="E111" s="165" t="s">
        <v>4406</v>
      </c>
      <c r="F111" s="9" t="str">
        <f>_xlfn.IFNA(VLOOKUP(A111,NOT_SUPPORTED_ARTICLE!C:C,1,FALSE),"")</f>
        <v/>
      </c>
      <c r="G111" s="9" t="str">
        <f t="shared" si="4"/>
        <v>includes/quickstarts/image-search-client-library-csharp.md</v>
      </c>
      <c r="H111" s="9" t="e">
        <f>VLOOKUP(G111,INCLUDE_PARENTS!G:I,3,FALSE)</f>
        <v>#N/A</v>
      </c>
    </row>
    <row r="112" spans="1:8" ht="15.75" customHeight="1" x14ac:dyDescent="0.25">
      <c r="A112" s="21" t="s">
        <v>4700</v>
      </c>
      <c r="B112" s="21" t="s">
        <v>3449</v>
      </c>
      <c r="C112" s="36" t="str">
        <f t="shared" si="5"/>
        <v>image-search-client-library-java.md</v>
      </c>
      <c r="D112" s="36" t="str">
        <f t="shared" si="6"/>
        <v>includes/quickstarts</v>
      </c>
      <c r="E112" s="165" t="s">
        <v>4406</v>
      </c>
      <c r="F112" s="9" t="str">
        <f>_xlfn.IFNA(VLOOKUP(A112,NOT_SUPPORTED_ARTICLE!C:C,1,FALSE),"")</f>
        <v/>
      </c>
      <c r="G112" s="9" t="str">
        <f t="shared" si="4"/>
        <v>includes/quickstarts/image-search-client-library-java.md</v>
      </c>
      <c r="H112" s="9" t="e">
        <f>VLOOKUP(G112,INCLUDE_PARENTS!G:I,3,FALSE)</f>
        <v>#N/A</v>
      </c>
    </row>
    <row r="113" spans="1:8" ht="15.75" customHeight="1" x14ac:dyDescent="0.25">
      <c r="A113" s="21" t="s">
        <v>4701</v>
      </c>
      <c r="B113" s="21" t="s">
        <v>3449</v>
      </c>
      <c r="C113" s="36" t="str">
        <f t="shared" si="5"/>
        <v>image-search-client-library-javascript.md</v>
      </c>
      <c r="D113" s="36" t="str">
        <f t="shared" si="6"/>
        <v>includes/quickstarts</v>
      </c>
      <c r="E113" s="165" t="s">
        <v>4406</v>
      </c>
      <c r="F113" s="9" t="str">
        <f>_xlfn.IFNA(VLOOKUP(A113,NOT_SUPPORTED_ARTICLE!C:C,1,FALSE),"")</f>
        <v/>
      </c>
      <c r="G113" s="9" t="str">
        <f t="shared" si="4"/>
        <v>includes/quickstarts/image-search-client-library-javascript.md</v>
      </c>
      <c r="H113" s="9" t="e">
        <f>VLOOKUP(G113,INCLUDE_PARENTS!G:I,3,FALSE)</f>
        <v>#N/A</v>
      </c>
    </row>
    <row r="114" spans="1:8" ht="15.75" customHeight="1" x14ac:dyDescent="0.25">
      <c r="A114" s="21" t="s">
        <v>4702</v>
      </c>
      <c r="B114" s="21" t="s">
        <v>3449</v>
      </c>
      <c r="C114" s="36" t="str">
        <f t="shared" si="5"/>
        <v>image-search-client-library-python.md</v>
      </c>
      <c r="D114" s="36" t="str">
        <f t="shared" si="6"/>
        <v>includes/quickstarts</v>
      </c>
      <c r="E114" s="165" t="s">
        <v>4406</v>
      </c>
      <c r="F114" s="9" t="str">
        <f>_xlfn.IFNA(VLOOKUP(A114,NOT_SUPPORTED_ARTICLE!C:C,1,FALSE),"")</f>
        <v/>
      </c>
      <c r="G114" s="9" t="str">
        <f t="shared" si="4"/>
        <v>includes/quickstarts/image-search-client-library-python.md</v>
      </c>
      <c r="H114" s="9" t="e">
        <f>VLOOKUP(G114,INCLUDE_PARENTS!G:I,3,FALSE)</f>
        <v>#N/A</v>
      </c>
    </row>
    <row r="115" spans="1:8" ht="15.75" customHeight="1" x14ac:dyDescent="0.25">
      <c r="A115" s="21" t="s">
        <v>4344</v>
      </c>
      <c r="B115" s="21" t="s">
        <v>3449</v>
      </c>
      <c r="C115" s="36" t="str">
        <f t="shared" si="5"/>
        <v>windows.md</v>
      </c>
      <c r="D115" s="36" t="str">
        <f t="shared" si="6"/>
        <v>includes/quickstarts/intent-recognition/cpp</v>
      </c>
      <c r="E115" s="165" t="s">
        <v>4406</v>
      </c>
      <c r="F115" s="9" t="str">
        <f>_xlfn.IFNA(VLOOKUP(A115,NOT_SUPPORTED_ARTICLE!C:C,1,FALSE),"")</f>
        <v/>
      </c>
      <c r="G115" s="9" t="str">
        <f t="shared" si="4"/>
        <v>includes/quickstarts/intent-recognition/cpp/windows.md</v>
      </c>
      <c r="H115" s="9" t="e">
        <f>VLOOKUP(G115,INCLUDE_PARENTS!G:I,3,FALSE)</f>
        <v>#N/A</v>
      </c>
    </row>
    <row r="116" spans="1:8" ht="15.75" customHeight="1" x14ac:dyDescent="0.25">
      <c r="A116" s="21" t="s">
        <v>4345</v>
      </c>
      <c r="B116" s="21" t="s">
        <v>3449</v>
      </c>
      <c r="C116" s="36" t="str">
        <f t="shared" si="5"/>
        <v>dotnet.md</v>
      </c>
      <c r="D116" s="36" t="str">
        <f t="shared" si="6"/>
        <v>includes/quickstarts/intent-recognition/csharp</v>
      </c>
      <c r="E116" s="165" t="s">
        <v>4406</v>
      </c>
      <c r="F116" s="9" t="str">
        <f>_xlfn.IFNA(VLOOKUP(A116,NOT_SUPPORTED_ARTICLE!C:C,1,FALSE),"")</f>
        <v/>
      </c>
      <c r="G116" s="9" t="str">
        <f t="shared" si="4"/>
        <v>includes/quickstarts/intent-recognition/csharp/dotnet.md</v>
      </c>
      <c r="H116" s="9" t="e">
        <f>VLOOKUP(G116,INCLUDE_PARENTS!G:I,3,FALSE)</f>
        <v>#N/A</v>
      </c>
    </row>
    <row r="117" spans="1:8" ht="15.75" customHeight="1" x14ac:dyDescent="0.25">
      <c r="A117" s="21" t="s">
        <v>4346</v>
      </c>
      <c r="B117" s="21" t="s">
        <v>3449</v>
      </c>
      <c r="C117" s="36" t="str">
        <f t="shared" si="5"/>
        <v>jre.md</v>
      </c>
      <c r="D117" s="36" t="str">
        <f t="shared" si="6"/>
        <v>includes/quickstarts/intent-recognition/java</v>
      </c>
      <c r="E117" s="165" t="s">
        <v>4406</v>
      </c>
      <c r="F117" s="9" t="str">
        <f>_xlfn.IFNA(VLOOKUP(A117,NOT_SUPPORTED_ARTICLE!C:C,1,FALSE),"")</f>
        <v/>
      </c>
      <c r="G117" s="9" t="str">
        <f t="shared" si="4"/>
        <v>includes/quickstarts/intent-recognition/java/jre.md</v>
      </c>
      <c r="H117" s="9" t="e">
        <f>VLOOKUP(G117,INCLUDE_PARENTS!G:I,3,FALSE)</f>
        <v>#N/A</v>
      </c>
    </row>
    <row r="118" spans="1:8" ht="15.75" customHeight="1" x14ac:dyDescent="0.25">
      <c r="A118" s="21" t="s">
        <v>4347</v>
      </c>
      <c r="B118" s="21" t="s">
        <v>3449</v>
      </c>
      <c r="C118" s="36" t="str">
        <f t="shared" si="5"/>
        <v>python.md</v>
      </c>
      <c r="D118" s="36" t="str">
        <f t="shared" si="6"/>
        <v>includes/quickstarts/intent-recognition/python</v>
      </c>
      <c r="E118" s="165" t="s">
        <v>4406</v>
      </c>
      <c r="F118" s="9" t="str">
        <f>_xlfn.IFNA(VLOOKUP(A118,NOT_SUPPORTED_ARTICLE!C:C,1,FALSE),"")</f>
        <v/>
      </c>
      <c r="G118" s="9" t="str">
        <f t="shared" si="4"/>
        <v>includes/quickstarts/intent-recognition/python/python.md</v>
      </c>
      <c r="H118" s="9" t="e">
        <f>VLOOKUP(G118,INCLUDE_PARENTS!G:I,3,FALSE)</f>
        <v>#N/A</v>
      </c>
    </row>
    <row r="119" spans="1:8" ht="15.75" customHeight="1" x14ac:dyDescent="0.25">
      <c r="A119" s="21" t="s">
        <v>4348</v>
      </c>
      <c r="B119" s="21" t="s">
        <v>3449</v>
      </c>
      <c r="C119" s="36" t="str">
        <f t="shared" si="5"/>
        <v>java-sdk.md</v>
      </c>
      <c r="D119" s="36" t="str">
        <f t="shared" si="6"/>
        <v>includes/quickstarts</v>
      </c>
      <c r="E119" s="165" t="s">
        <v>4406</v>
      </c>
      <c r="F119" s="9" t="str">
        <f>_xlfn.IFNA(VLOOKUP(A119,NOT_SUPPORTED_ARTICLE!C:C,1,FALSE),"")</f>
        <v/>
      </c>
      <c r="G119" s="9" t="str">
        <f t="shared" si="4"/>
        <v>includes/quickstarts/java-sdk.md</v>
      </c>
      <c r="H119" s="9" t="e">
        <f>VLOOKUP(G119,INCLUDE_PARENTS!G:I,3,FALSE)</f>
        <v>#N/A</v>
      </c>
    </row>
    <row r="120" spans="1:8" ht="15.75" customHeight="1" x14ac:dyDescent="0.25">
      <c r="A120" s="21" t="s">
        <v>4349</v>
      </c>
      <c r="B120" s="21" t="s">
        <v>3449</v>
      </c>
      <c r="C120" s="36" t="str">
        <f t="shared" si="5"/>
        <v>windows.md</v>
      </c>
      <c r="D120" s="36" t="str">
        <f t="shared" si="6"/>
        <v>includes/quickstarts/multi-device-conversation/cpp</v>
      </c>
      <c r="E120" s="165" t="s">
        <v>4406</v>
      </c>
      <c r="F120" s="9" t="str">
        <f>_xlfn.IFNA(VLOOKUP(A120,NOT_SUPPORTED_ARTICLE!C:C,1,FALSE),"")</f>
        <v/>
      </c>
      <c r="G120" s="9" t="str">
        <f t="shared" si="4"/>
        <v>includes/quickstarts/multi-device-conversation/cpp/windows.md</v>
      </c>
      <c r="H120" s="9" t="e">
        <f>VLOOKUP(G120,INCLUDE_PARENTS!G:I,3,FALSE)</f>
        <v>#N/A</v>
      </c>
    </row>
    <row r="121" spans="1:8" ht="15.75" customHeight="1" x14ac:dyDescent="0.25">
      <c r="A121" s="21" t="s">
        <v>4350</v>
      </c>
      <c r="B121" s="21" t="s">
        <v>3449</v>
      </c>
      <c r="C121" s="36" t="str">
        <f t="shared" si="5"/>
        <v>dotnet.md</v>
      </c>
      <c r="D121" s="36" t="str">
        <f t="shared" si="6"/>
        <v>includes/quickstarts/multi-device-conversation/csharp</v>
      </c>
      <c r="E121" s="165" t="s">
        <v>4406</v>
      </c>
      <c r="F121" s="9" t="str">
        <f>_xlfn.IFNA(VLOOKUP(A121,NOT_SUPPORTED_ARTICLE!C:C,1,FALSE),"")</f>
        <v/>
      </c>
      <c r="G121" s="9" t="str">
        <f t="shared" si="4"/>
        <v>includes/quickstarts/multi-device-conversation/csharp/dotnet.md</v>
      </c>
      <c r="H121" s="9" t="e">
        <f>VLOOKUP(G121,INCLUDE_PARENTS!G:I,3,FALSE)</f>
        <v>#N/A</v>
      </c>
    </row>
    <row r="122" spans="1:8" ht="15.75" customHeight="1" x14ac:dyDescent="0.25">
      <c r="A122" s="21" t="s">
        <v>4351</v>
      </c>
      <c r="B122" s="21" t="s">
        <v>3449</v>
      </c>
      <c r="C122" s="36" t="str">
        <f t="shared" si="5"/>
        <v>nodejs-sdk.md</v>
      </c>
      <c r="D122" s="36" t="str">
        <f t="shared" si="6"/>
        <v>includes/quickstarts</v>
      </c>
      <c r="E122" s="165" t="s">
        <v>4406</v>
      </c>
      <c r="F122" s="9" t="str">
        <f>_xlfn.IFNA(VLOOKUP(A122,NOT_SUPPORTED_ARTICLE!C:C,1,FALSE),"")</f>
        <v/>
      </c>
      <c r="G122" s="9" t="str">
        <f t="shared" si="4"/>
        <v>includes/quickstarts/nodejs-sdk.md</v>
      </c>
      <c r="H122" s="9" t="e">
        <f>VLOOKUP(G122,INCLUDE_PARENTS!G:I,3,FALSE)</f>
        <v>#N/A</v>
      </c>
    </row>
    <row r="123" spans="1:8" ht="15.75" customHeight="1" x14ac:dyDescent="0.25">
      <c r="A123" s="21" t="s">
        <v>4703</v>
      </c>
      <c r="B123" s="21" t="s">
        <v>3449</v>
      </c>
      <c r="C123" s="36" t="str">
        <f t="shared" si="5"/>
        <v>cpp-linux.md</v>
      </c>
      <c r="D123" s="36" t="str">
        <f t="shared" si="6"/>
        <v>includes/quickstarts/platform</v>
      </c>
      <c r="E123" s="165" t="s">
        <v>4406</v>
      </c>
      <c r="F123" s="9" t="str">
        <f>_xlfn.IFNA(VLOOKUP(A123,NOT_SUPPORTED_ARTICLE!C:C,1,FALSE),"")</f>
        <v/>
      </c>
      <c r="G123" s="9" t="str">
        <f t="shared" si="4"/>
        <v>includes/quickstarts/platform/cpp-linux.md</v>
      </c>
      <c r="H123" s="9" t="e">
        <f>VLOOKUP(G123,INCLUDE_PARENTS!G:I,3,FALSE)</f>
        <v>#N/A</v>
      </c>
    </row>
    <row r="124" spans="1:8" ht="15.75" customHeight="1" x14ac:dyDescent="0.25">
      <c r="A124" s="21" t="s">
        <v>4704</v>
      </c>
      <c r="B124" s="21" t="s">
        <v>3449</v>
      </c>
      <c r="C124" s="36" t="str">
        <f t="shared" si="5"/>
        <v>csharp-dotnetcore-windows.md</v>
      </c>
      <c r="D124" s="36" t="str">
        <f t="shared" si="6"/>
        <v>includes/quickstarts/platform</v>
      </c>
      <c r="E124" s="165" t="s">
        <v>4406</v>
      </c>
      <c r="F124" s="9" t="str">
        <f>_xlfn.IFNA(VLOOKUP(A124,NOT_SUPPORTED_ARTICLE!C:C,1,FALSE),"")</f>
        <v/>
      </c>
      <c r="G124" s="9" t="str">
        <f t="shared" si="4"/>
        <v>includes/quickstarts/platform/csharp-dotnetcore-windows.md</v>
      </c>
      <c r="H124" s="9" t="e">
        <f>VLOOKUP(G124,INCLUDE_PARENTS!G:I,3,FALSE)</f>
        <v>#N/A</v>
      </c>
    </row>
    <row r="125" spans="1:8" ht="15.75" customHeight="1" x14ac:dyDescent="0.25">
      <c r="A125" s="21" t="s">
        <v>4705</v>
      </c>
      <c r="B125" s="21" t="s">
        <v>3449</v>
      </c>
      <c r="C125" s="36" t="str">
        <f t="shared" si="5"/>
        <v>csharp-dotnet-windows.md</v>
      </c>
      <c r="D125" s="36" t="str">
        <f t="shared" si="6"/>
        <v>includes/quickstarts/platform</v>
      </c>
      <c r="E125" s="165" t="s">
        <v>4406</v>
      </c>
      <c r="F125" s="9" t="str">
        <f>_xlfn.IFNA(VLOOKUP(A125,NOT_SUPPORTED_ARTICLE!C:C,1,FALSE),"")</f>
        <v/>
      </c>
      <c r="G125" s="9" t="str">
        <f t="shared" si="4"/>
        <v>includes/quickstarts/platform/csharp-dotnet-windows.md</v>
      </c>
      <c r="H125" s="9" t="e">
        <f>VLOOKUP(G125,INCLUDE_PARENTS!G:I,3,FALSE)</f>
        <v>#N/A</v>
      </c>
    </row>
    <row r="126" spans="1:8" ht="15.75" customHeight="1" x14ac:dyDescent="0.25">
      <c r="A126" s="21" t="s">
        <v>4706</v>
      </c>
      <c r="B126" s="21" t="s">
        <v>3449</v>
      </c>
      <c r="C126" s="36" t="str">
        <f t="shared" si="5"/>
        <v>csharp-uwp.md</v>
      </c>
      <c r="D126" s="36" t="str">
        <f t="shared" si="6"/>
        <v>includes/quickstarts/platform</v>
      </c>
      <c r="E126" s="165" t="s">
        <v>4406</v>
      </c>
      <c r="F126" s="9" t="str">
        <f>_xlfn.IFNA(VLOOKUP(A126,NOT_SUPPORTED_ARTICLE!C:C,1,FALSE),"")</f>
        <v/>
      </c>
      <c r="G126" s="9" t="str">
        <f t="shared" si="4"/>
        <v>includes/quickstarts/platform/csharp-uwp.md</v>
      </c>
      <c r="H126" s="9" t="e">
        <f>VLOOKUP(G126,INCLUDE_PARENTS!G:I,3,FALSE)</f>
        <v>#N/A</v>
      </c>
    </row>
    <row r="127" spans="1:8" ht="15.75" customHeight="1" x14ac:dyDescent="0.25">
      <c r="A127" s="21" t="s">
        <v>4707</v>
      </c>
      <c r="B127" s="21" t="s">
        <v>3449</v>
      </c>
      <c r="C127" s="36" t="str">
        <f t="shared" si="5"/>
        <v>csharp-xamarin.md</v>
      </c>
      <c r="D127" s="36" t="str">
        <f t="shared" si="6"/>
        <v>includes/quickstarts/platform</v>
      </c>
      <c r="E127" s="165" t="s">
        <v>4406</v>
      </c>
      <c r="F127" s="9" t="str">
        <f>_xlfn.IFNA(VLOOKUP(A127,NOT_SUPPORTED_ARTICLE!C:C,1,FALSE),"")</f>
        <v/>
      </c>
      <c r="G127" s="9" t="str">
        <f t="shared" si="4"/>
        <v>includes/quickstarts/platform/csharp-xamarin.md</v>
      </c>
      <c r="H127" s="9" t="e">
        <f>VLOOKUP(G127,INCLUDE_PARENTS!G:I,3,FALSE)</f>
        <v>#N/A</v>
      </c>
    </row>
    <row r="128" spans="1:8" ht="15.75" customHeight="1" x14ac:dyDescent="0.25">
      <c r="A128" s="21" t="s">
        <v>4708</v>
      </c>
      <c r="B128" s="21" t="s">
        <v>3449</v>
      </c>
      <c r="C128" s="36" t="str">
        <f t="shared" si="5"/>
        <v>java-jre.md</v>
      </c>
      <c r="D128" s="36" t="str">
        <f t="shared" si="6"/>
        <v>includes/quickstarts/platform</v>
      </c>
      <c r="E128" s="165" t="s">
        <v>4406</v>
      </c>
      <c r="F128" s="9" t="str">
        <f>_xlfn.IFNA(VLOOKUP(A128,NOT_SUPPORTED_ARTICLE!C:C,1,FALSE),"")</f>
        <v/>
      </c>
      <c r="G128" s="9" t="str">
        <f t="shared" si="4"/>
        <v>includes/quickstarts/platform/java-jre.md</v>
      </c>
      <c r="H128" s="9" t="e">
        <f>VLOOKUP(G128,INCLUDE_PARENTS!G:I,3,FALSE)</f>
        <v>#N/A</v>
      </c>
    </row>
    <row r="129" spans="1:8" ht="15.75" customHeight="1" x14ac:dyDescent="0.25">
      <c r="A129" s="21" t="s">
        <v>4709</v>
      </c>
      <c r="B129" s="21" t="s">
        <v>3449</v>
      </c>
      <c r="C129" s="36" t="str">
        <f t="shared" si="5"/>
        <v>python.md</v>
      </c>
      <c r="D129" s="36" t="str">
        <f t="shared" si="6"/>
        <v>includes/quickstarts/platform</v>
      </c>
      <c r="E129" s="165" t="s">
        <v>4406</v>
      </c>
      <c r="F129" s="9" t="str">
        <f>_xlfn.IFNA(VLOOKUP(A129,NOT_SUPPORTED_ARTICLE!C:C,1,FALSE),"")</f>
        <v/>
      </c>
      <c r="G129" s="9" t="str">
        <f t="shared" si="4"/>
        <v>includes/quickstarts/platform/python.md</v>
      </c>
      <c r="H129" s="9" t="e">
        <f>VLOOKUP(G129,INCLUDE_PARENTS!G:I,3,FALSE)</f>
        <v>#N/A</v>
      </c>
    </row>
    <row r="130" spans="1:8" ht="15.75" customHeight="1" x14ac:dyDescent="0.25">
      <c r="A130" s="21" t="s">
        <v>4352</v>
      </c>
      <c r="B130" s="21" t="s">
        <v>3449</v>
      </c>
      <c r="C130" s="36" t="str">
        <f t="shared" si="5"/>
        <v>python-sdk.md</v>
      </c>
      <c r="D130" s="36" t="str">
        <f t="shared" si="6"/>
        <v>includes/quickstarts</v>
      </c>
      <c r="E130" s="165" t="s">
        <v>4406</v>
      </c>
      <c r="F130" s="9" t="str">
        <f>_xlfn.IFNA(VLOOKUP(A130,NOT_SUPPORTED_ARTICLE!C:C,1,FALSE),"")</f>
        <v/>
      </c>
      <c r="G130" s="9" t="str">
        <f t="shared" ref="G130:G193" si="7">A130</f>
        <v>includes/quickstarts/python-sdk.md</v>
      </c>
      <c r="H130" s="9" t="e">
        <f>VLOOKUP(G130,INCLUDE_PARENTS!G:I,3,FALSE)</f>
        <v>#N/A</v>
      </c>
    </row>
    <row r="131" spans="1:8" ht="15.75" customHeight="1" x14ac:dyDescent="0.25">
      <c r="A131" s="21" t="s">
        <v>4354</v>
      </c>
      <c r="B131" s="21" t="s">
        <v>3449</v>
      </c>
      <c r="C131" s="36" t="str">
        <f t="shared" ref="C131:C168" si="8">TRIM(RIGHT(SUBSTITUTE(A131,"/",REPT(" ",LEN(A131))),LEN(A131)))</f>
        <v>windows.md</v>
      </c>
      <c r="D131" s="36" t="str">
        <f t="shared" si="6"/>
        <v>includes/quickstarts/translate-sts/cpp</v>
      </c>
      <c r="E131" s="165" t="s">
        <v>4406</v>
      </c>
      <c r="F131" s="9" t="str">
        <f>_xlfn.IFNA(VLOOKUP(A131,NOT_SUPPORTED_ARTICLE!C:C,1,FALSE),"")</f>
        <v/>
      </c>
      <c r="G131" s="9" t="str">
        <f t="shared" si="7"/>
        <v>includes/quickstarts/translate-sts/cpp/windows.md</v>
      </c>
      <c r="H131" s="9" t="e">
        <f>VLOOKUP(G131,INCLUDE_PARENTS!G:I,3,FALSE)</f>
        <v>#N/A</v>
      </c>
    </row>
    <row r="132" spans="1:8" ht="15.75" customHeight="1" x14ac:dyDescent="0.25">
      <c r="A132" s="21" t="s">
        <v>4355</v>
      </c>
      <c r="B132" s="21" t="s">
        <v>3449</v>
      </c>
      <c r="C132" s="36" t="str">
        <f t="shared" si="8"/>
        <v>dotnet.md</v>
      </c>
      <c r="D132" s="36" t="str">
        <f t="shared" si="6"/>
        <v>includes/quickstarts/translate-sts/csharp</v>
      </c>
      <c r="E132" s="165" t="s">
        <v>4406</v>
      </c>
      <c r="F132" s="9" t="str">
        <f>_xlfn.IFNA(VLOOKUP(A132,NOT_SUPPORTED_ARTICLE!C:C,1,FALSE),"")</f>
        <v/>
      </c>
      <c r="G132" s="9" t="str">
        <f t="shared" si="7"/>
        <v>includes/quickstarts/translate-sts/csharp/dotnet.md</v>
      </c>
      <c r="H132" s="9" t="e">
        <f>VLOOKUP(G132,INCLUDE_PARENTS!G:I,3,FALSE)</f>
        <v>#N/A</v>
      </c>
    </row>
    <row r="133" spans="1:8" ht="15.75" customHeight="1" x14ac:dyDescent="0.25">
      <c r="A133" s="21" t="s">
        <v>4356</v>
      </c>
      <c r="B133" s="21" t="s">
        <v>3449</v>
      </c>
      <c r="C133" s="36" t="str">
        <f t="shared" si="8"/>
        <v>dotnetcore.md</v>
      </c>
      <c r="D133" s="36" t="str">
        <f t="shared" si="6"/>
        <v>includes/quickstarts/translate-sts/csharp</v>
      </c>
      <c r="E133" s="165" t="s">
        <v>4406</v>
      </c>
      <c r="F133" s="9" t="str">
        <f>_xlfn.IFNA(VLOOKUP(A133,NOT_SUPPORTED_ARTICLE!C:C,1,FALSE),"")</f>
        <v/>
      </c>
      <c r="G133" s="9" t="str">
        <f t="shared" si="7"/>
        <v>includes/quickstarts/translate-sts/csharp/dotnetcore.md</v>
      </c>
      <c r="H133" s="9" t="e">
        <f>VLOOKUP(G133,INCLUDE_PARENTS!G:I,3,FALSE)</f>
        <v>#N/A</v>
      </c>
    </row>
    <row r="134" spans="1:8" ht="15.75" customHeight="1" x14ac:dyDescent="0.25">
      <c r="A134" s="21" t="s">
        <v>4710</v>
      </c>
      <c r="B134" s="21" t="s">
        <v>3449</v>
      </c>
      <c r="C134" s="36" t="str">
        <f t="shared" si="8"/>
        <v>uwp.md</v>
      </c>
      <c r="D134" s="36" t="str">
        <f t="shared" si="6"/>
        <v>includes/quickstarts/translate-sts/csharp</v>
      </c>
      <c r="E134" s="165" t="s">
        <v>4406</v>
      </c>
      <c r="F134" s="9" t="str">
        <f>_xlfn.IFNA(VLOOKUP(A134,NOT_SUPPORTED_ARTICLE!C:C,1,FALSE),"")</f>
        <v/>
      </c>
      <c r="G134" s="9" t="str">
        <f t="shared" si="7"/>
        <v>includes/quickstarts/translate-sts/csharp/uwp.md</v>
      </c>
      <c r="H134" s="9" t="e">
        <f>VLOOKUP(G134,INCLUDE_PARENTS!G:I,3,FALSE)</f>
        <v>#N/A</v>
      </c>
    </row>
    <row r="135" spans="1:8" ht="15.75" customHeight="1" x14ac:dyDescent="0.25">
      <c r="A135" s="21" t="s">
        <v>4357</v>
      </c>
      <c r="B135" s="21" t="s">
        <v>3449</v>
      </c>
      <c r="C135" s="36" t="str">
        <f t="shared" si="8"/>
        <v>jre.md</v>
      </c>
      <c r="D135" s="36" t="str">
        <f t="shared" ref="D135:D168" si="9">LEFT(A135,LEN(A135)-LEN(C135)-1)</f>
        <v>includes/quickstarts/translate-sts/java</v>
      </c>
      <c r="E135" s="165" t="s">
        <v>4406</v>
      </c>
      <c r="F135" s="9" t="str">
        <f>_xlfn.IFNA(VLOOKUP(A135,NOT_SUPPORTED_ARTICLE!C:C,1,FALSE),"")</f>
        <v/>
      </c>
      <c r="G135" s="9" t="str">
        <f t="shared" si="7"/>
        <v>includes/quickstarts/translate-sts/java/jre.md</v>
      </c>
      <c r="H135" s="9" t="e">
        <f>VLOOKUP(G135,INCLUDE_PARENTS!G:I,3,FALSE)</f>
        <v>#N/A</v>
      </c>
    </row>
    <row r="136" spans="1:8" ht="15.75" customHeight="1" x14ac:dyDescent="0.25">
      <c r="A136" s="21" t="s">
        <v>4358</v>
      </c>
      <c r="B136" s="21" t="s">
        <v>3449</v>
      </c>
      <c r="C136" s="36" t="str">
        <f t="shared" si="8"/>
        <v>python.md</v>
      </c>
      <c r="D136" s="36" t="str">
        <f t="shared" si="9"/>
        <v>includes/quickstarts/translate-sts/python</v>
      </c>
      <c r="E136" s="165" t="s">
        <v>4406</v>
      </c>
      <c r="F136" s="9" t="str">
        <f>_xlfn.IFNA(VLOOKUP(A136,NOT_SUPPORTED_ARTICLE!C:C,1,FALSE),"")</f>
        <v/>
      </c>
      <c r="G136" s="9" t="str">
        <f t="shared" si="7"/>
        <v>includes/quickstarts/translate-sts/python/python.md</v>
      </c>
      <c r="H136" s="9" t="e">
        <f>VLOOKUP(G136,INCLUDE_PARENTS!G:I,3,FALSE)</f>
        <v>#N/A</v>
      </c>
    </row>
    <row r="137" spans="1:8" ht="15.75" customHeight="1" x14ac:dyDescent="0.25">
      <c r="A137" s="21" t="s">
        <v>4359</v>
      </c>
      <c r="B137" s="21" t="s">
        <v>3449</v>
      </c>
      <c r="C137" s="36" t="str">
        <f t="shared" si="8"/>
        <v>windows.md</v>
      </c>
      <c r="D137" s="36" t="str">
        <f t="shared" si="9"/>
        <v>includes/quickstarts/translate-stt/cpp</v>
      </c>
      <c r="E137" s="165" t="s">
        <v>4406</v>
      </c>
      <c r="F137" s="9" t="str">
        <f>_xlfn.IFNA(VLOOKUP(A137,NOT_SUPPORTED_ARTICLE!C:C,1,FALSE),"")</f>
        <v/>
      </c>
      <c r="G137" s="9" t="str">
        <f t="shared" si="7"/>
        <v>includes/quickstarts/translate-stt/cpp/windows.md</v>
      </c>
      <c r="H137" s="9" t="e">
        <f>VLOOKUP(G137,INCLUDE_PARENTS!G:I,3,FALSE)</f>
        <v>#N/A</v>
      </c>
    </row>
    <row r="138" spans="1:8" ht="15.75" customHeight="1" x14ac:dyDescent="0.25">
      <c r="A138" s="21" t="s">
        <v>4360</v>
      </c>
      <c r="B138" s="21" t="s">
        <v>3449</v>
      </c>
      <c r="C138" s="36" t="str">
        <f t="shared" si="8"/>
        <v>dotnet.md</v>
      </c>
      <c r="D138" s="36" t="str">
        <f t="shared" si="9"/>
        <v>includes/quickstarts/translate-stt/csharp</v>
      </c>
      <c r="E138" s="165" t="s">
        <v>4406</v>
      </c>
      <c r="F138" s="9" t="str">
        <f>_xlfn.IFNA(VLOOKUP(A138,NOT_SUPPORTED_ARTICLE!C:C,1,FALSE),"")</f>
        <v/>
      </c>
      <c r="G138" s="9" t="str">
        <f t="shared" si="7"/>
        <v>includes/quickstarts/translate-stt/csharp/dotnet.md</v>
      </c>
      <c r="H138" s="9" t="e">
        <f>VLOOKUP(G138,INCLUDE_PARENTS!G:I,3,FALSE)</f>
        <v>#N/A</v>
      </c>
    </row>
    <row r="139" spans="1:8" ht="15.75" customHeight="1" x14ac:dyDescent="0.25">
      <c r="A139" s="21" t="s">
        <v>4361</v>
      </c>
      <c r="B139" s="21" t="s">
        <v>3449</v>
      </c>
      <c r="C139" s="36" t="str">
        <f t="shared" si="8"/>
        <v>dotnetcore.md</v>
      </c>
      <c r="D139" s="36" t="str">
        <f t="shared" si="9"/>
        <v>includes/quickstarts/translate-stt/csharp</v>
      </c>
      <c r="E139" s="165" t="s">
        <v>4406</v>
      </c>
      <c r="F139" s="9" t="str">
        <f>_xlfn.IFNA(VLOOKUP(A139,NOT_SUPPORTED_ARTICLE!C:C,1,FALSE),"")</f>
        <v/>
      </c>
      <c r="G139" s="9" t="str">
        <f t="shared" si="7"/>
        <v>includes/quickstarts/translate-stt/csharp/dotnetcore.md</v>
      </c>
      <c r="H139" s="9" t="e">
        <f>VLOOKUP(G139,INCLUDE_PARENTS!G:I,3,FALSE)</f>
        <v>#N/A</v>
      </c>
    </row>
    <row r="140" spans="1:8" ht="15.75" customHeight="1" x14ac:dyDescent="0.25">
      <c r="A140" s="21" t="s">
        <v>4711</v>
      </c>
      <c r="B140" s="21" t="s">
        <v>3449</v>
      </c>
      <c r="C140" s="36" t="str">
        <f t="shared" si="8"/>
        <v>uwp.md</v>
      </c>
      <c r="D140" s="36" t="str">
        <f t="shared" si="9"/>
        <v>includes/quickstarts/translate-stt/csharp</v>
      </c>
      <c r="E140" s="165" t="s">
        <v>4406</v>
      </c>
      <c r="F140" s="9" t="str">
        <f>_xlfn.IFNA(VLOOKUP(A140,NOT_SUPPORTED_ARTICLE!C:C,1,FALSE),"")</f>
        <v/>
      </c>
      <c r="G140" s="9" t="str">
        <f t="shared" si="7"/>
        <v>includes/quickstarts/translate-stt/csharp/uwp.md</v>
      </c>
      <c r="H140" s="9" t="e">
        <f>VLOOKUP(G140,INCLUDE_PARENTS!G:I,3,FALSE)</f>
        <v>#N/A</v>
      </c>
    </row>
    <row r="141" spans="1:8" ht="15.75" customHeight="1" x14ac:dyDescent="0.25">
      <c r="A141" s="21" t="s">
        <v>4362</v>
      </c>
      <c r="B141" s="21" t="s">
        <v>3449</v>
      </c>
      <c r="C141" s="36" t="str">
        <f t="shared" si="8"/>
        <v>jre.md</v>
      </c>
      <c r="D141" s="36" t="str">
        <f t="shared" si="9"/>
        <v>includes/quickstarts/translate-stt/java</v>
      </c>
      <c r="E141" s="165" t="s">
        <v>4406</v>
      </c>
      <c r="F141" s="9" t="str">
        <f>_xlfn.IFNA(VLOOKUP(A141,NOT_SUPPORTED_ARTICLE!C:C,1,FALSE),"")</f>
        <v/>
      </c>
      <c r="G141" s="9" t="str">
        <f t="shared" si="7"/>
        <v>includes/quickstarts/translate-stt/java/jre.md</v>
      </c>
      <c r="H141" s="9" t="e">
        <f>VLOOKUP(G141,INCLUDE_PARENTS!G:I,3,FALSE)</f>
        <v>#N/A</v>
      </c>
    </row>
    <row r="142" spans="1:8" ht="15.75" customHeight="1" x14ac:dyDescent="0.25">
      <c r="A142" s="21" t="s">
        <v>4363</v>
      </c>
      <c r="B142" s="21" t="s">
        <v>3449</v>
      </c>
      <c r="C142" s="36" t="str">
        <f t="shared" si="8"/>
        <v>python.md</v>
      </c>
      <c r="D142" s="36" t="str">
        <f t="shared" si="9"/>
        <v>includes/quickstarts/translate-stt/python</v>
      </c>
      <c r="E142" s="165" t="s">
        <v>4406</v>
      </c>
      <c r="F142" s="9" t="str">
        <f>_xlfn.IFNA(VLOOKUP(A142,NOT_SUPPORTED_ARTICLE!C:C,1,FALSE),"")</f>
        <v/>
      </c>
      <c r="G142" s="9" t="str">
        <f t="shared" si="7"/>
        <v>includes/quickstarts/translate-stt/python/python.md</v>
      </c>
      <c r="H142" s="9" t="e">
        <f>VLOOKUP(G142,INCLUDE_PARENTS!G:I,3,FALSE)</f>
        <v>#N/A</v>
      </c>
    </row>
    <row r="143" spans="1:8" ht="15.75" customHeight="1" x14ac:dyDescent="0.25">
      <c r="A143" s="21" t="s">
        <v>4364</v>
      </c>
      <c r="B143" s="21" t="s">
        <v>3449</v>
      </c>
      <c r="C143" s="36" t="str">
        <f t="shared" si="8"/>
        <v>windows.md</v>
      </c>
      <c r="D143" s="36" t="str">
        <f t="shared" si="9"/>
        <v>includes/quickstarts/translate-stt-multiple-languages/cpp</v>
      </c>
      <c r="E143" s="165" t="s">
        <v>4406</v>
      </c>
      <c r="F143" s="9" t="str">
        <f>_xlfn.IFNA(VLOOKUP(A143,NOT_SUPPORTED_ARTICLE!C:C,1,FALSE),"")</f>
        <v/>
      </c>
      <c r="G143" s="9" t="str">
        <f t="shared" si="7"/>
        <v>includes/quickstarts/translate-stt-multiple-languages/cpp/windows.md</v>
      </c>
      <c r="H143" s="9" t="e">
        <f>VLOOKUP(G143,INCLUDE_PARENTS!G:I,3,FALSE)</f>
        <v>#N/A</v>
      </c>
    </row>
    <row r="144" spans="1:8" ht="15.75" customHeight="1" x14ac:dyDescent="0.25">
      <c r="A144" s="21" t="s">
        <v>4712</v>
      </c>
      <c r="B144" s="21" t="s">
        <v>3449</v>
      </c>
      <c r="C144" s="36" t="str">
        <f t="shared" si="8"/>
        <v>dotnet.md</v>
      </c>
      <c r="D144" s="36" t="str">
        <f t="shared" si="9"/>
        <v>includes/quickstarts/translate-stt-multiple-languages/csharp</v>
      </c>
      <c r="E144" s="165" t="s">
        <v>4406</v>
      </c>
      <c r="F144" s="9" t="str">
        <f>_xlfn.IFNA(VLOOKUP(A144,NOT_SUPPORTED_ARTICLE!C:C,1,FALSE),"")</f>
        <v/>
      </c>
      <c r="G144" s="9" t="str">
        <f t="shared" si="7"/>
        <v>includes/quickstarts/translate-stt-multiple-languages/csharp/dotnet.md</v>
      </c>
      <c r="H144" s="9" t="e">
        <f>VLOOKUP(G144,INCLUDE_PARENTS!G:I,3,FALSE)</f>
        <v>#N/A</v>
      </c>
    </row>
    <row r="145" spans="1:8" ht="15.75" customHeight="1" x14ac:dyDescent="0.25">
      <c r="A145" s="21" t="s">
        <v>4365</v>
      </c>
      <c r="B145" s="21" t="s">
        <v>3449</v>
      </c>
      <c r="C145" s="36" t="str">
        <f t="shared" si="8"/>
        <v>dotnetcore.md</v>
      </c>
      <c r="D145" s="36" t="str">
        <f t="shared" si="9"/>
        <v>includes/quickstarts/translate-stt-multiple-languages/csharp</v>
      </c>
      <c r="E145" s="165" t="s">
        <v>4406</v>
      </c>
      <c r="F145" s="9" t="str">
        <f>_xlfn.IFNA(VLOOKUP(A145,NOT_SUPPORTED_ARTICLE!C:C,1,FALSE),"")</f>
        <v/>
      </c>
      <c r="G145" s="9" t="str">
        <f t="shared" si="7"/>
        <v>includes/quickstarts/translate-stt-multiple-languages/csharp/dotnetcore.md</v>
      </c>
      <c r="H145" s="9" t="e">
        <f>VLOOKUP(G145,INCLUDE_PARENTS!G:I,3,FALSE)</f>
        <v>#N/A</v>
      </c>
    </row>
    <row r="146" spans="1:8" ht="15.75" customHeight="1" x14ac:dyDescent="0.25">
      <c r="A146" s="21" t="s">
        <v>4366</v>
      </c>
      <c r="B146" s="21" t="s">
        <v>3449</v>
      </c>
      <c r="C146" s="36" t="str">
        <f t="shared" si="8"/>
        <v>jre.md</v>
      </c>
      <c r="D146" s="36" t="str">
        <f t="shared" si="9"/>
        <v>includes/quickstarts/translate-stt-multiple-languages/java</v>
      </c>
      <c r="E146" s="165" t="s">
        <v>4406</v>
      </c>
      <c r="F146" s="9" t="str">
        <f>_xlfn.IFNA(VLOOKUP(A146,NOT_SUPPORTED_ARTICLE!C:C,1,FALSE),"")</f>
        <v/>
      </c>
      <c r="G146" s="9" t="str">
        <f t="shared" si="7"/>
        <v>includes/quickstarts/translate-stt-multiple-languages/java/jre.md</v>
      </c>
      <c r="H146" s="9" t="e">
        <f>VLOOKUP(G146,INCLUDE_PARENTS!G:I,3,FALSE)</f>
        <v>#N/A</v>
      </c>
    </row>
    <row r="147" spans="1:8" ht="15.75" customHeight="1" x14ac:dyDescent="0.25">
      <c r="A147" s="21" t="s">
        <v>4367</v>
      </c>
      <c r="B147" s="21" t="s">
        <v>3449</v>
      </c>
      <c r="C147" s="36" t="str">
        <f t="shared" si="8"/>
        <v>python.md</v>
      </c>
      <c r="D147" s="36" t="str">
        <f t="shared" si="9"/>
        <v>includes/quickstarts/translate-stt-multiple-languages/python</v>
      </c>
      <c r="E147" s="165" t="s">
        <v>4406</v>
      </c>
      <c r="F147" s="9" t="str">
        <f>_xlfn.IFNA(VLOOKUP(A147,NOT_SUPPORTED_ARTICLE!C:C,1,FALSE),"")</f>
        <v/>
      </c>
      <c r="G147" s="9" t="str">
        <f t="shared" si="7"/>
        <v>includes/quickstarts/translate-stt-multiple-languages/python/python.md</v>
      </c>
      <c r="H147" s="9" t="e">
        <f>VLOOKUP(G147,INCLUDE_PARENTS!G:I,3,FALSE)</f>
        <v>#N/A</v>
      </c>
    </row>
    <row r="148" spans="1:8" ht="15.75" customHeight="1" x14ac:dyDescent="0.25">
      <c r="A148" s="21" t="s">
        <v>4713</v>
      </c>
      <c r="B148" s="21" t="s">
        <v>3449</v>
      </c>
      <c r="C148" s="36" t="str">
        <f t="shared" si="8"/>
        <v>linux.md</v>
      </c>
      <c r="D148" s="36" t="str">
        <f t="shared" si="9"/>
        <v>includes/quickstarts/tts/cpp</v>
      </c>
      <c r="E148" s="165" t="s">
        <v>4406</v>
      </c>
      <c r="F148" s="9" t="str">
        <f>_xlfn.IFNA(VLOOKUP(A148,NOT_SUPPORTED_ARTICLE!C:C,1,FALSE),"")</f>
        <v/>
      </c>
      <c r="G148" s="9" t="str">
        <f t="shared" si="7"/>
        <v>includes/quickstarts/tts/cpp/linux.md</v>
      </c>
      <c r="H148" s="9" t="e">
        <f>VLOOKUP(G148,INCLUDE_PARENTS!G:I,3,FALSE)</f>
        <v>#N/A</v>
      </c>
    </row>
    <row r="149" spans="1:8" ht="15.75" customHeight="1" x14ac:dyDescent="0.25">
      <c r="A149" s="21" t="s">
        <v>4714</v>
      </c>
      <c r="B149" s="21" t="s">
        <v>3449</v>
      </c>
      <c r="C149" s="36" t="str">
        <f t="shared" si="8"/>
        <v>windows.md</v>
      </c>
      <c r="D149" s="36" t="str">
        <f t="shared" si="9"/>
        <v>includes/quickstarts/tts/cpp</v>
      </c>
      <c r="E149" s="165" t="s">
        <v>4406</v>
      </c>
      <c r="F149" s="9" t="str">
        <f>_xlfn.IFNA(VLOOKUP(A149,NOT_SUPPORTED_ARTICLE!C:C,1,FALSE),"")</f>
        <v/>
      </c>
      <c r="G149" s="9" t="str">
        <f t="shared" si="7"/>
        <v>includes/quickstarts/tts/cpp/windows.md</v>
      </c>
      <c r="H149" s="9" t="e">
        <f>VLOOKUP(G149,INCLUDE_PARENTS!G:I,3,FALSE)</f>
        <v>#N/A</v>
      </c>
    </row>
    <row r="150" spans="1:8" ht="15.75" customHeight="1" x14ac:dyDescent="0.25">
      <c r="A150" s="21" t="s">
        <v>4715</v>
      </c>
      <c r="B150" s="21" t="s">
        <v>3449</v>
      </c>
      <c r="C150" s="36" t="str">
        <f t="shared" si="8"/>
        <v>dotnet.md</v>
      </c>
      <c r="D150" s="36" t="str">
        <f t="shared" si="9"/>
        <v>includes/quickstarts/tts/csharp</v>
      </c>
      <c r="E150" s="165" t="s">
        <v>4406</v>
      </c>
      <c r="F150" s="9" t="str">
        <f>_xlfn.IFNA(VLOOKUP(A150,NOT_SUPPORTED_ARTICLE!C:C,1,FALSE),"")</f>
        <v/>
      </c>
      <c r="G150" s="9" t="str">
        <f t="shared" si="7"/>
        <v>includes/quickstarts/tts/csharp/dotnet.md</v>
      </c>
      <c r="H150" s="9" t="e">
        <f>VLOOKUP(G150,INCLUDE_PARENTS!G:I,3,FALSE)</f>
        <v>#N/A</v>
      </c>
    </row>
    <row r="151" spans="1:8" ht="15.75" customHeight="1" x14ac:dyDescent="0.25">
      <c r="A151" s="21" t="s">
        <v>4716</v>
      </c>
      <c r="B151" s="21" t="s">
        <v>3449</v>
      </c>
      <c r="C151" s="36" t="str">
        <f t="shared" si="8"/>
        <v>dotnetcore.md</v>
      </c>
      <c r="D151" s="36" t="str">
        <f t="shared" si="9"/>
        <v>includes/quickstarts/tts/csharp</v>
      </c>
      <c r="E151" s="165" t="s">
        <v>4406</v>
      </c>
      <c r="F151" s="9" t="str">
        <f>_xlfn.IFNA(VLOOKUP(A151,NOT_SUPPORTED_ARTICLE!C:C,1,FALSE),"")</f>
        <v/>
      </c>
      <c r="G151" s="9" t="str">
        <f t="shared" si="7"/>
        <v>includes/quickstarts/tts/csharp/dotnetcore.md</v>
      </c>
      <c r="H151" s="9" t="e">
        <f>VLOOKUP(G151,INCLUDE_PARENTS!G:I,3,FALSE)</f>
        <v>#N/A</v>
      </c>
    </row>
    <row r="152" spans="1:8" ht="15.75" customHeight="1" x14ac:dyDescent="0.25">
      <c r="A152" s="21" t="s">
        <v>4717</v>
      </c>
      <c r="B152" s="21" t="s">
        <v>3449</v>
      </c>
      <c r="C152" s="36" t="str">
        <f t="shared" si="8"/>
        <v>unity.md</v>
      </c>
      <c r="D152" s="36" t="str">
        <f t="shared" si="9"/>
        <v>includes/quickstarts/tts/csharp</v>
      </c>
      <c r="E152" s="165" t="s">
        <v>4406</v>
      </c>
      <c r="F152" s="9" t="str">
        <f>_xlfn.IFNA(VLOOKUP(A152,NOT_SUPPORTED_ARTICLE!C:C,1,FALSE),"")</f>
        <v/>
      </c>
      <c r="G152" s="9" t="str">
        <f t="shared" si="7"/>
        <v>includes/quickstarts/tts/csharp/unity.md</v>
      </c>
      <c r="H152" s="9" t="e">
        <f>VLOOKUP(G152,INCLUDE_PARENTS!G:I,3,FALSE)</f>
        <v>#N/A</v>
      </c>
    </row>
    <row r="153" spans="1:8" ht="15.75" customHeight="1" x14ac:dyDescent="0.25">
      <c r="A153" s="21" t="s">
        <v>4718</v>
      </c>
      <c r="B153" s="21" t="s">
        <v>3449</v>
      </c>
      <c r="C153" s="36" t="str">
        <f t="shared" si="8"/>
        <v>uwp.md</v>
      </c>
      <c r="D153" s="36" t="str">
        <f t="shared" si="9"/>
        <v>includes/quickstarts/tts/csharp</v>
      </c>
      <c r="E153" s="165" t="s">
        <v>4406</v>
      </c>
      <c r="F153" s="9" t="str">
        <f>_xlfn.IFNA(VLOOKUP(A153,NOT_SUPPORTED_ARTICLE!C:C,1,FALSE),"")</f>
        <v/>
      </c>
      <c r="G153" s="9" t="str">
        <f t="shared" si="7"/>
        <v>includes/quickstarts/tts/csharp/uwp.md</v>
      </c>
      <c r="H153" s="9" t="e">
        <f>VLOOKUP(G153,INCLUDE_PARENTS!G:I,3,FALSE)</f>
        <v>#N/A</v>
      </c>
    </row>
    <row r="154" spans="1:8" ht="15.75" customHeight="1" x14ac:dyDescent="0.25">
      <c r="A154" s="21" t="s">
        <v>4719</v>
      </c>
      <c r="B154" s="21" t="s">
        <v>3449</v>
      </c>
      <c r="C154" s="36" t="str">
        <f t="shared" si="8"/>
        <v>android.md</v>
      </c>
      <c r="D154" s="36" t="str">
        <f t="shared" si="9"/>
        <v>includes/quickstarts/tts/java</v>
      </c>
      <c r="E154" s="165" t="s">
        <v>4406</v>
      </c>
      <c r="F154" s="9" t="str">
        <f>_xlfn.IFNA(VLOOKUP(A154,NOT_SUPPORTED_ARTICLE!C:C,1,FALSE),"")</f>
        <v/>
      </c>
      <c r="G154" s="9" t="str">
        <f t="shared" si="7"/>
        <v>includes/quickstarts/tts/java/android.md</v>
      </c>
      <c r="H154" s="9" t="e">
        <f>VLOOKUP(G154,INCLUDE_PARENTS!G:I,3,FALSE)</f>
        <v>#N/A</v>
      </c>
    </row>
    <row r="155" spans="1:8" ht="15.75" customHeight="1" x14ac:dyDescent="0.25">
      <c r="A155" s="21" t="s">
        <v>4720</v>
      </c>
      <c r="B155" s="21" t="s">
        <v>3449</v>
      </c>
      <c r="C155" s="36" t="str">
        <f t="shared" si="8"/>
        <v>jre.md</v>
      </c>
      <c r="D155" s="36" t="str">
        <f t="shared" si="9"/>
        <v>includes/quickstarts/tts/java</v>
      </c>
      <c r="E155" s="165" t="s">
        <v>4406</v>
      </c>
      <c r="F155" s="9" t="str">
        <f>_xlfn.IFNA(VLOOKUP(A155,NOT_SUPPORTED_ARTICLE!C:C,1,FALSE),"")</f>
        <v/>
      </c>
      <c r="G155" s="9" t="str">
        <f t="shared" si="7"/>
        <v>includes/quickstarts/tts/java/jre.md</v>
      </c>
      <c r="H155" s="9" t="e">
        <f>VLOOKUP(G155,INCLUDE_PARENTS!G:I,3,FALSE)</f>
        <v>#N/A</v>
      </c>
    </row>
    <row r="156" spans="1:8" ht="15.75" customHeight="1" x14ac:dyDescent="0.25">
      <c r="A156" s="21" t="s">
        <v>4721</v>
      </c>
      <c r="B156" s="21" t="s">
        <v>3449</v>
      </c>
      <c r="C156" s="36" t="str">
        <f t="shared" si="8"/>
        <v>python.md</v>
      </c>
      <c r="D156" s="36" t="str">
        <f t="shared" si="9"/>
        <v>includes/quickstarts/tts/python</v>
      </c>
      <c r="E156" s="165" t="s">
        <v>4406</v>
      </c>
      <c r="F156" s="9" t="str">
        <f>_xlfn.IFNA(VLOOKUP(A156,NOT_SUPPORTED_ARTICLE!C:C,1,FALSE),"")</f>
        <v/>
      </c>
      <c r="G156" s="9" t="str">
        <f t="shared" si="7"/>
        <v>includes/quickstarts/tts/python/python.md</v>
      </c>
      <c r="H156" s="9" t="e">
        <f>VLOOKUP(G156,INCLUDE_PARENTS!G:I,3,FALSE)</f>
        <v>#N/A</v>
      </c>
    </row>
    <row r="157" spans="1:8" ht="15.75" customHeight="1" x14ac:dyDescent="0.25">
      <c r="A157" s="21" t="s">
        <v>4368</v>
      </c>
      <c r="B157" s="21" t="s">
        <v>3449</v>
      </c>
      <c r="C157" s="36" t="str">
        <f t="shared" si="8"/>
        <v>windows.md</v>
      </c>
      <c r="D157" s="36" t="str">
        <f t="shared" si="9"/>
        <v>includes/quickstarts/tts-audio-file/cpp</v>
      </c>
      <c r="E157" s="165" t="s">
        <v>4406</v>
      </c>
      <c r="F157" s="9" t="str">
        <f>_xlfn.IFNA(VLOOKUP(A157,NOT_SUPPORTED_ARTICLE!C:C,1,FALSE),"")</f>
        <v/>
      </c>
      <c r="G157" s="9" t="str">
        <f t="shared" si="7"/>
        <v>includes/quickstarts/tts-audio-file/cpp/windows.md</v>
      </c>
      <c r="H157" s="9" t="e">
        <f>VLOOKUP(G157,INCLUDE_PARENTS!G:I,3,FALSE)</f>
        <v>#N/A</v>
      </c>
    </row>
    <row r="158" spans="1:8" ht="15.75" customHeight="1" x14ac:dyDescent="0.25">
      <c r="A158" s="21" t="s">
        <v>4369</v>
      </c>
      <c r="B158" s="21" t="s">
        <v>3449</v>
      </c>
      <c r="C158" s="36" t="str">
        <f t="shared" si="8"/>
        <v>dotnet.md</v>
      </c>
      <c r="D158" s="36" t="str">
        <f t="shared" si="9"/>
        <v>includes/quickstarts/tts-audio-file/csharp</v>
      </c>
      <c r="E158" s="165" t="s">
        <v>4406</v>
      </c>
      <c r="F158" s="9" t="str">
        <f>_xlfn.IFNA(VLOOKUP(A158,NOT_SUPPORTED_ARTICLE!C:C,1,FALSE),"")</f>
        <v/>
      </c>
      <c r="G158" s="9" t="str">
        <f t="shared" si="7"/>
        <v>includes/quickstarts/tts-audio-file/csharp/dotnet.md</v>
      </c>
      <c r="H158" s="9" t="e">
        <f>VLOOKUP(G158,INCLUDE_PARENTS!G:I,3,FALSE)</f>
        <v>#N/A</v>
      </c>
    </row>
    <row r="159" spans="1:8" ht="15.75" customHeight="1" x14ac:dyDescent="0.25">
      <c r="A159" s="21" t="s">
        <v>4370</v>
      </c>
      <c r="B159" s="21" t="s">
        <v>3449</v>
      </c>
      <c r="C159" s="36" t="str">
        <f t="shared" si="8"/>
        <v>jre.md</v>
      </c>
      <c r="D159" s="36" t="str">
        <f t="shared" si="9"/>
        <v>includes/quickstarts/tts-audio-file/java</v>
      </c>
      <c r="E159" s="165" t="s">
        <v>4406</v>
      </c>
      <c r="F159" s="9" t="str">
        <f>_xlfn.IFNA(VLOOKUP(A159,NOT_SUPPORTED_ARTICLE!C:C,1,FALSE),"")</f>
        <v/>
      </c>
      <c r="G159" s="9" t="str">
        <f t="shared" si="7"/>
        <v>includes/quickstarts/tts-audio-file/java/jre.md</v>
      </c>
      <c r="H159" s="9" t="e">
        <f>VLOOKUP(G159,INCLUDE_PARENTS!G:I,3,FALSE)</f>
        <v>#N/A</v>
      </c>
    </row>
    <row r="160" spans="1:8" ht="15.75" customHeight="1" x14ac:dyDescent="0.25">
      <c r="A160" s="21" t="s">
        <v>4371</v>
      </c>
      <c r="B160" s="21" t="s">
        <v>3449</v>
      </c>
      <c r="C160" s="36" t="str">
        <f t="shared" si="8"/>
        <v>python.md</v>
      </c>
      <c r="D160" s="36" t="str">
        <f t="shared" si="9"/>
        <v>includes/quickstarts/tts-audio-file/python</v>
      </c>
      <c r="E160" s="165" t="s">
        <v>4406</v>
      </c>
      <c r="F160" s="9" t="str">
        <f>_xlfn.IFNA(VLOOKUP(A160,NOT_SUPPORTED_ARTICLE!C:C,1,FALSE),"")</f>
        <v/>
      </c>
      <c r="G160" s="9" t="str">
        <f t="shared" si="7"/>
        <v>includes/quickstarts/tts-audio-file/python/python.md</v>
      </c>
      <c r="H160" s="9" t="e">
        <f>VLOOKUP(G160,INCLUDE_PARENTS!G:I,3,FALSE)</f>
        <v>#N/A</v>
      </c>
    </row>
    <row r="161" spans="1:8" ht="15.75" customHeight="1" x14ac:dyDescent="0.25">
      <c r="A161" s="21" t="s">
        <v>4372</v>
      </c>
      <c r="B161" s="21" t="s">
        <v>3449</v>
      </c>
      <c r="C161" s="36" t="str">
        <f t="shared" si="8"/>
        <v>web-search-client-library-csharp.md</v>
      </c>
      <c r="D161" s="36" t="str">
        <f t="shared" si="9"/>
        <v>includes/quickstarts</v>
      </c>
      <c r="E161" s="165" t="s">
        <v>4406</v>
      </c>
      <c r="F161" s="9" t="str">
        <f>_xlfn.IFNA(VLOOKUP(A161,NOT_SUPPORTED_ARTICLE!C:C,1,FALSE),"")</f>
        <v/>
      </c>
      <c r="G161" s="9" t="str">
        <f t="shared" si="7"/>
        <v>includes/quickstarts/web-search-client-library-csharp.md</v>
      </c>
      <c r="H161" s="9" t="e">
        <f>VLOOKUP(G161,INCLUDE_PARENTS!G:I,3,FALSE)</f>
        <v>#N/A</v>
      </c>
    </row>
    <row r="162" spans="1:8" ht="15.75" customHeight="1" x14ac:dyDescent="0.25">
      <c r="A162" s="21" t="s">
        <v>4373</v>
      </c>
      <c r="B162" s="21" t="s">
        <v>3449</v>
      </c>
      <c r="C162" s="36" t="str">
        <f t="shared" si="8"/>
        <v>web-search-client-library-java.md</v>
      </c>
      <c r="D162" s="36" t="str">
        <f t="shared" si="9"/>
        <v>includes/quickstarts</v>
      </c>
      <c r="E162" s="165" t="s">
        <v>4406</v>
      </c>
      <c r="F162" s="9" t="str">
        <f>_xlfn.IFNA(VLOOKUP(A162,NOT_SUPPORTED_ARTICLE!C:C,1,FALSE),"")</f>
        <v/>
      </c>
      <c r="G162" s="9" t="str">
        <f t="shared" si="7"/>
        <v>includes/quickstarts/web-search-client-library-java.md</v>
      </c>
      <c r="H162" s="9" t="e">
        <f>VLOOKUP(G162,INCLUDE_PARENTS!G:I,3,FALSE)</f>
        <v>#N/A</v>
      </c>
    </row>
    <row r="163" spans="1:8" ht="15.75" customHeight="1" x14ac:dyDescent="0.25">
      <c r="A163" s="21" t="s">
        <v>4374</v>
      </c>
      <c r="B163" s="21" t="s">
        <v>3449</v>
      </c>
      <c r="C163" s="36" t="str">
        <f t="shared" si="8"/>
        <v>web-search-client-library-javascript.md</v>
      </c>
      <c r="D163" s="36" t="str">
        <f t="shared" si="9"/>
        <v>includes/quickstarts</v>
      </c>
      <c r="E163" s="165" t="s">
        <v>4406</v>
      </c>
      <c r="F163" s="9" t="str">
        <f>_xlfn.IFNA(VLOOKUP(A163,NOT_SUPPORTED_ARTICLE!C:C,1,FALSE),"")</f>
        <v/>
      </c>
      <c r="G163" s="9" t="str">
        <f t="shared" si="7"/>
        <v>includes/quickstarts/web-search-client-library-javascript.md</v>
      </c>
      <c r="H163" s="9" t="e">
        <f>VLOOKUP(G163,INCLUDE_PARENTS!G:I,3,FALSE)</f>
        <v>#N/A</v>
      </c>
    </row>
    <row r="164" spans="1:8" ht="15.75" customHeight="1" x14ac:dyDescent="0.25">
      <c r="A164" s="21" t="s">
        <v>4375</v>
      </c>
      <c r="B164" s="21" t="s">
        <v>3449</v>
      </c>
      <c r="C164" s="36" t="str">
        <f t="shared" si="8"/>
        <v>web-search-client-library-python.md</v>
      </c>
      <c r="D164" s="36" t="str">
        <f t="shared" si="9"/>
        <v>includes/quickstarts</v>
      </c>
      <c r="E164" s="165" t="s">
        <v>4406</v>
      </c>
      <c r="F164" s="9" t="str">
        <f>_xlfn.IFNA(VLOOKUP(A164,NOT_SUPPORTED_ARTICLE!C:C,1,FALSE),"")</f>
        <v/>
      </c>
      <c r="G164" s="9" t="str">
        <f t="shared" si="7"/>
        <v>includes/quickstarts/web-search-client-library-python.md</v>
      </c>
      <c r="H164" s="9" t="e">
        <f>VLOOKUP(G164,INCLUDE_PARENTS!G:I,3,FALSE)</f>
        <v>#N/A</v>
      </c>
    </row>
    <row r="165" spans="1:8" ht="15.75" customHeight="1" x14ac:dyDescent="0.25">
      <c r="A165" s="21" t="s">
        <v>4722</v>
      </c>
      <c r="B165" s="21" t="s">
        <v>3450</v>
      </c>
      <c r="C165" s="36" t="str">
        <f t="shared" si="8"/>
        <v>relay-hybrid-connections-http-requests-dotnet-get-started-client.md</v>
      </c>
      <c r="D165" s="36" t="str">
        <f t="shared" si="9"/>
        <v>includes</v>
      </c>
      <c r="E165" s="165" t="s">
        <v>4406</v>
      </c>
      <c r="F165" s="9" t="str">
        <f>_xlfn.IFNA(VLOOKUP(A165,NOT_SUPPORTED_ARTICLE!C:C,1,FALSE),"")</f>
        <v/>
      </c>
      <c r="G165" s="9" t="str">
        <f t="shared" si="7"/>
        <v>includes/relay-hybrid-connections-http-requests-dotnet-get-started-client.md</v>
      </c>
      <c r="H165" s="9" t="e">
        <f>VLOOKUP(G165,INCLUDE_PARENTS!G:I,3,FALSE)</f>
        <v>#N/A</v>
      </c>
    </row>
    <row r="166" spans="1:8" ht="15.75" customHeight="1" x14ac:dyDescent="0.25">
      <c r="A166" s="21" t="s">
        <v>4377</v>
      </c>
      <c r="B166" s="21" t="s">
        <v>3449</v>
      </c>
      <c r="C166" s="36" t="str">
        <f t="shared" si="8"/>
        <v>resource-manager-quickstart-introduction.md</v>
      </c>
      <c r="D166" s="36" t="str">
        <f t="shared" si="9"/>
        <v>includes</v>
      </c>
      <c r="E166" s="165" t="s">
        <v>4406</v>
      </c>
      <c r="F166" s="9" t="str">
        <f>_xlfn.IFNA(VLOOKUP(A166,NOT_SUPPORTED_ARTICLE!C:C,1,FALSE),"")</f>
        <v/>
      </c>
      <c r="G166" s="9" t="str">
        <f t="shared" si="7"/>
        <v>includes/resource-manager-quickstart-introduction.md</v>
      </c>
      <c r="H166" s="9" t="e">
        <f>VLOOKUP(G166,INCLUDE_PARENTS!G:I,3,FALSE)</f>
        <v>#N/A</v>
      </c>
    </row>
    <row r="167" spans="1:8" ht="15.75" customHeight="1" x14ac:dyDescent="0.25">
      <c r="A167" s="21" t="s">
        <v>4723</v>
      </c>
      <c r="B167" s="21" t="s">
        <v>3449</v>
      </c>
      <c r="C167" s="36" t="str">
        <f t="shared" si="8"/>
        <v>sentiment-analysis-kubernetes-config-deploy.md</v>
      </c>
      <c r="D167" s="36" t="str">
        <f t="shared" si="9"/>
        <v>includes</v>
      </c>
      <c r="E167" s="165" t="s">
        <v>4406</v>
      </c>
      <c r="F167" s="9" t="str">
        <f>_xlfn.IFNA(VLOOKUP(A167,NOT_SUPPORTED_ARTICLE!C:C,1,FALSE),"")</f>
        <v/>
      </c>
      <c r="G167" s="9" t="str">
        <f t="shared" si="7"/>
        <v>includes/sentiment-analysis-kubernetes-config-deploy.md</v>
      </c>
      <c r="H167" s="9" t="e">
        <f>VLOOKUP(G167,INCLUDE_PARENTS!G:I,3,FALSE)</f>
        <v>#N/A</v>
      </c>
    </row>
    <row r="168" spans="1:8" ht="15.75" customHeight="1" x14ac:dyDescent="0.25">
      <c r="A168" s="21" t="s">
        <v>4379</v>
      </c>
      <c r="B168" s="21" t="s">
        <v>3449</v>
      </c>
      <c r="C168" s="36" t="str">
        <f t="shared" si="8"/>
        <v>speech-devices-sdk-android-quickstart.md</v>
      </c>
      <c r="D168" s="36" t="str">
        <f t="shared" si="9"/>
        <v>includes</v>
      </c>
      <c r="E168" s="165" t="s">
        <v>4406</v>
      </c>
      <c r="F168" s="9" t="str">
        <f>_xlfn.IFNA(VLOOKUP(A168,NOT_SUPPORTED_ARTICLE!C:C,1,FALSE),"")</f>
        <v/>
      </c>
      <c r="G168" s="9" t="str">
        <f t="shared" si="7"/>
        <v>includes/speech-devices-sdk-android-quickstart.md</v>
      </c>
      <c r="H168" s="9" t="e">
        <f>VLOOKUP(G168,INCLUDE_PARENTS!G:I,3,FALSE)</f>
        <v>#N/A</v>
      </c>
    </row>
    <row r="169" spans="1:8" ht="15.75" customHeight="1" x14ac:dyDescent="0.25">
      <c r="A169" s="21" t="s">
        <v>4380</v>
      </c>
      <c r="B169" s="21" t="s">
        <v>3449</v>
      </c>
      <c r="C169" s="36" t="str">
        <f t="shared" ref="C169:C194" si="10">TRIM(RIGHT(SUBSTITUTE(A169,"/",REPT(" ",LEN(A169))),LEN(A169)))</f>
        <v>speech-devices-sdk-linux-quickstart.md</v>
      </c>
      <c r="D169" s="36" t="str">
        <f t="shared" ref="D169:D194" si="11">LEFT(A169,LEN(A169)-LEN(C169)-1)</f>
        <v>includes</v>
      </c>
      <c r="E169" s="165" t="s">
        <v>4747</v>
      </c>
      <c r="F169" s="9" t="str">
        <f>_xlfn.IFNA(VLOOKUP(A169,NOT_SUPPORTED_ARTICLE!C:C,1,FALSE),"")</f>
        <v/>
      </c>
      <c r="G169" s="9" t="str">
        <f t="shared" si="7"/>
        <v>includes/speech-devices-sdk-linux-quickstart.md</v>
      </c>
      <c r="H169" s="9" t="e">
        <f>VLOOKUP(G169,INCLUDE_PARENTS!G:I,3,FALSE)</f>
        <v>#N/A</v>
      </c>
    </row>
    <row r="170" spans="1:8" ht="15.75" customHeight="1" x14ac:dyDescent="0.25">
      <c r="A170" s="21" t="s">
        <v>4381</v>
      </c>
      <c r="B170" s="21" t="s">
        <v>3449</v>
      </c>
      <c r="C170" s="36" t="str">
        <f t="shared" si="10"/>
        <v>speech-devices-sdk-windows-quickstart.md</v>
      </c>
      <c r="D170" s="36" t="str">
        <f t="shared" si="11"/>
        <v>includes</v>
      </c>
      <c r="E170" s="165" t="s">
        <v>4748</v>
      </c>
      <c r="F170" s="9" t="str">
        <f>_xlfn.IFNA(VLOOKUP(A170,NOT_SUPPORTED_ARTICLE!C:C,1,FALSE),"")</f>
        <v/>
      </c>
      <c r="G170" s="9" t="str">
        <f t="shared" si="7"/>
        <v>includes/speech-devices-sdk-windows-quickstart.md</v>
      </c>
      <c r="H170" s="9" t="e">
        <f>VLOOKUP(G170,INCLUDE_PARENTS!G:I,3,FALSE)</f>
        <v>#N/A</v>
      </c>
    </row>
    <row r="171" spans="1:8" ht="15.75" customHeight="1" x14ac:dyDescent="0.25">
      <c r="A171" s="21" t="s">
        <v>1814</v>
      </c>
      <c r="B171" s="21" t="s">
        <v>3450</v>
      </c>
      <c r="C171" s="36" t="str">
        <f t="shared" si="10"/>
        <v>storage-account-types-include.md</v>
      </c>
      <c r="D171" s="36" t="str">
        <f t="shared" si="11"/>
        <v>includes</v>
      </c>
      <c r="E171" s="165" t="s">
        <v>4749</v>
      </c>
      <c r="F171" s="9" t="str">
        <f>_xlfn.IFNA(VLOOKUP(A171,NOT_SUPPORTED_ARTICLE!C:C,1,FALSE),"")</f>
        <v/>
      </c>
      <c r="G171" s="9" t="str">
        <f t="shared" si="7"/>
        <v>includes/storage-account-types-include.md</v>
      </c>
      <c r="H171" s="9" t="e">
        <f>VLOOKUP(G171,INCLUDE_PARENTS!G:I,3,FALSE)</f>
        <v>#N/A</v>
      </c>
    </row>
    <row r="172" spans="1:8" ht="15.75" customHeight="1" x14ac:dyDescent="0.25">
      <c r="A172" s="21" t="s">
        <v>1813</v>
      </c>
      <c r="B172" s="21" t="s">
        <v>3450</v>
      </c>
      <c r="C172" s="36" t="str">
        <f t="shared" si="10"/>
        <v>storage-blob-concepts-include.md</v>
      </c>
      <c r="D172" s="36" t="str">
        <f t="shared" si="11"/>
        <v>includes</v>
      </c>
      <c r="E172" s="165" t="s">
        <v>4750</v>
      </c>
      <c r="F172" s="9" t="str">
        <f>_xlfn.IFNA(VLOOKUP(A172,NOT_SUPPORTED_ARTICLE!C:C,1,FALSE),"")</f>
        <v/>
      </c>
      <c r="G172" s="9" t="str">
        <f t="shared" si="7"/>
        <v>includes/storage-blob-concepts-include.md</v>
      </c>
      <c r="H172" s="9" t="e">
        <f>VLOOKUP(G172,INCLUDE_PARENTS!G:I,3,FALSE)</f>
        <v>#N/A</v>
      </c>
    </row>
    <row r="173" spans="1:8" ht="15.75" customHeight="1" x14ac:dyDescent="0.25">
      <c r="A173" s="21" t="s">
        <v>4724</v>
      </c>
      <c r="B173" s="21" t="s">
        <v>3450</v>
      </c>
      <c r="C173" s="36" t="str">
        <f t="shared" si="10"/>
        <v>storage-blob-dotnet-resources-include.md</v>
      </c>
      <c r="D173" s="36" t="str">
        <f t="shared" si="11"/>
        <v>includes</v>
      </c>
      <c r="E173" s="165" t="s">
        <v>4751</v>
      </c>
      <c r="F173" s="9" t="str">
        <f>_xlfn.IFNA(VLOOKUP(A173,NOT_SUPPORTED_ARTICLE!C:C,1,FALSE),"")</f>
        <v/>
      </c>
      <c r="G173" s="9" t="str">
        <f t="shared" si="7"/>
        <v>includes/storage-blob-dotnet-resources-include.md</v>
      </c>
      <c r="H173" s="9" t="e">
        <f>VLOOKUP(G173,INCLUDE_PARENTS!G:I,3,FALSE)</f>
        <v>#N/A</v>
      </c>
    </row>
    <row r="174" spans="1:8" ht="15.75" customHeight="1" x14ac:dyDescent="0.25">
      <c r="A174" s="21" t="s">
        <v>4725</v>
      </c>
      <c r="B174" s="21" t="s">
        <v>3449</v>
      </c>
      <c r="C174" s="36" t="str">
        <f t="shared" si="10"/>
        <v>storage-data-lake-gen2-support.md</v>
      </c>
      <c r="D174" s="36" t="str">
        <f t="shared" si="11"/>
        <v>includes</v>
      </c>
      <c r="E174" s="165" t="s">
        <v>4752</v>
      </c>
      <c r="F174" s="9" t="str">
        <f>_xlfn.IFNA(VLOOKUP(A174,NOT_SUPPORTED_ARTICLE!C:C,1,FALSE),"")</f>
        <v/>
      </c>
      <c r="G174" s="9" t="str">
        <f t="shared" si="7"/>
        <v>includes/storage-data-lake-gen2-support.md</v>
      </c>
      <c r="H174" s="9" t="e">
        <f>VLOOKUP(G174,INCLUDE_PARENTS!G:I,3,FALSE)</f>
        <v>#N/A</v>
      </c>
    </row>
    <row r="175" spans="1:8" ht="15.75" customHeight="1" x14ac:dyDescent="0.25">
      <c r="A175" s="21" t="s">
        <v>4383</v>
      </c>
      <c r="B175" s="21" t="s">
        <v>3449</v>
      </c>
      <c r="C175" s="36" t="str">
        <f t="shared" si="10"/>
        <v>storage-files-aad-permissions-and-mounting.md</v>
      </c>
      <c r="D175" s="36" t="str">
        <f t="shared" si="11"/>
        <v>includes</v>
      </c>
      <c r="E175" s="165" t="s">
        <v>4753</v>
      </c>
      <c r="F175" s="9" t="str">
        <f>_xlfn.IFNA(VLOOKUP(A175,NOT_SUPPORTED_ARTICLE!C:C,1,FALSE),"")</f>
        <v/>
      </c>
      <c r="G175" s="9" t="str">
        <f t="shared" si="7"/>
        <v>includes/storage-files-aad-permissions-and-mounting.md</v>
      </c>
      <c r="H175" s="9" t="e">
        <f>VLOOKUP(G175,INCLUDE_PARENTS!G:I,3,FALSE)</f>
        <v>#N/A</v>
      </c>
    </row>
    <row r="176" spans="1:8" ht="15.75" customHeight="1" x14ac:dyDescent="0.25">
      <c r="A176" s="21" t="s">
        <v>1768</v>
      </c>
      <c r="B176" s="21" t="s">
        <v>3450</v>
      </c>
      <c r="C176" s="36" t="str">
        <f t="shared" si="10"/>
        <v>storage-tables-scale-targets.md</v>
      </c>
      <c r="D176" s="36" t="str">
        <f t="shared" si="11"/>
        <v>includes</v>
      </c>
      <c r="E176" s="165" t="s">
        <v>4754</v>
      </c>
      <c r="F176" s="9" t="str">
        <f>_xlfn.IFNA(VLOOKUP(A176,NOT_SUPPORTED_ARTICLE!C:C,1,FALSE),"")</f>
        <v/>
      </c>
      <c r="G176" s="9" t="str">
        <f t="shared" si="7"/>
        <v>includes/storage-tables-scale-targets.md</v>
      </c>
      <c r="H176" s="9" t="e">
        <f>VLOOKUP(G176,INCLUDE_PARENTS!G:I,3,FALSE)</f>
        <v>#N/A</v>
      </c>
    </row>
    <row r="177" spans="1:8" ht="15.75" customHeight="1" x14ac:dyDescent="0.25">
      <c r="A177" s="21" t="s">
        <v>4726</v>
      </c>
      <c r="B177" s="21" t="s">
        <v>3449</v>
      </c>
      <c r="C177" s="36" t="str">
        <f t="shared" si="10"/>
        <v>supported-audio-formats.md</v>
      </c>
      <c r="D177" s="36" t="str">
        <f t="shared" si="11"/>
        <v>includes</v>
      </c>
      <c r="E177" s="165" t="s">
        <v>4755</v>
      </c>
      <c r="F177" s="9" t="str">
        <f>_xlfn.IFNA(VLOOKUP(A177,NOT_SUPPORTED_ARTICLE!C:C,1,FALSE),"")</f>
        <v/>
      </c>
      <c r="G177" s="9" t="str">
        <f t="shared" si="7"/>
        <v>includes/supported-audio-formats.md</v>
      </c>
      <c r="H177" s="9" t="e">
        <f>VLOOKUP(G177,INCLUDE_PARENTS!G:I,3,FALSE)</f>
        <v>#N/A</v>
      </c>
    </row>
    <row r="178" spans="1:8" ht="15.75" customHeight="1" x14ac:dyDescent="0.25">
      <c r="A178" s="21" t="s">
        <v>1617</v>
      </c>
      <c r="B178" s="21" t="s">
        <v>3450</v>
      </c>
      <c r="C178" s="36" t="str">
        <f t="shared" si="10"/>
        <v>virtual-machines-common-classic-resource-manager-migration-faq.md</v>
      </c>
      <c r="D178" s="36" t="str">
        <f t="shared" si="11"/>
        <v>includes</v>
      </c>
      <c r="E178" s="165" t="s">
        <v>4756</v>
      </c>
      <c r="F178" s="9" t="str">
        <f>_xlfn.IFNA(VLOOKUP(A178,NOT_SUPPORTED_ARTICLE!C:C,1,FALSE),"")</f>
        <v/>
      </c>
      <c r="G178" s="9" t="str">
        <f t="shared" si="7"/>
        <v>includes/virtual-machines-common-classic-resource-manager-migration-faq.md</v>
      </c>
      <c r="H178" s="9" t="e">
        <f>VLOOKUP(G178,INCLUDE_PARENTS!G:I,3,FALSE)</f>
        <v>#N/A</v>
      </c>
    </row>
    <row r="179" spans="1:8" ht="15.75" customHeight="1" x14ac:dyDescent="0.25">
      <c r="A179" s="21" t="s">
        <v>1608</v>
      </c>
      <c r="B179" s="21" t="s">
        <v>4433</v>
      </c>
      <c r="C179" s="36" t="str">
        <f t="shared" si="10"/>
        <v>virtual-machines-common-cli-manage.md</v>
      </c>
      <c r="D179" s="36" t="str">
        <f t="shared" si="11"/>
        <v>includes</v>
      </c>
      <c r="E179" s="165" t="s">
        <v>4757</v>
      </c>
      <c r="F179" s="9" t="str">
        <f>_xlfn.IFNA(VLOOKUP(A179,NOT_SUPPORTED_ARTICLE!C:C,1,FALSE),"")</f>
        <v/>
      </c>
      <c r="G179" s="9" t="str">
        <f t="shared" si="7"/>
        <v>includes/virtual-machines-common-cli-manage.md</v>
      </c>
      <c r="H179" s="9" t="e">
        <f>VLOOKUP(G179,INCLUDE_PARENTS!G:I,3,FALSE)</f>
        <v>#N/A</v>
      </c>
    </row>
    <row r="180" spans="1:8" ht="15.75" customHeight="1" x14ac:dyDescent="0.25">
      <c r="A180" s="21" t="s">
        <v>4396</v>
      </c>
      <c r="B180" s="21" t="s">
        <v>3448</v>
      </c>
      <c r="C180" s="36" t="str">
        <f t="shared" si="10"/>
        <v>virtual-machines-common-dedicated-hosts.md</v>
      </c>
      <c r="D180" s="36" t="str">
        <f t="shared" si="11"/>
        <v>includes</v>
      </c>
      <c r="E180" s="165" t="s">
        <v>4758</v>
      </c>
      <c r="F180" s="9" t="str">
        <f>_xlfn.IFNA(VLOOKUP(A180,NOT_SUPPORTED_ARTICLE!C:C,1,FALSE),"")</f>
        <v/>
      </c>
      <c r="G180" s="9" t="str">
        <f t="shared" si="7"/>
        <v>includes/virtual-machines-common-dedicated-hosts.md</v>
      </c>
      <c r="H180" s="9" t="e">
        <f>VLOOKUP(G180,INCLUDE_PARENTS!G:I,3,FALSE)</f>
        <v>#N/A</v>
      </c>
    </row>
    <row r="181" spans="1:8" ht="15.75" customHeight="1" x14ac:dyDescent="0.25">
      <c r="A181" s="21" t="s">
        <v>4397</v>
      </c>
      <c r="B181" s="21" t="s">
        <v>3448</v>
      </c>
      <c r="C181" s="36" t="str">
        <f t="shared" si="10"/>
        <v>virtual-machines-common-dedicated-hosts-portal.md</v>
      </c>
      <c r="D181" s="36" t="str">
        <f t="shared" si="11"/>
        <v>includes</v>
      </c>
      <c r="E181" s="165" t="s">
        <v>4759</v>
      </c>
      <c r="F181" s="9" t="str">
        <f>_xlfn.IFNA(VLOOKUP(A181,NOT_SUPPORTED_ARTICLE!C:C,1,FALSE),"")</f>
        <v/>
      </c>
      <c r="G181" s="9" t="str">
        <f t="shared" si="7"/>
        <v>includes/virtual-machines-common-dedicated-hosts-portal.md</v>
      </c>
      <c r="H181" s="9" t="e">
        <f>VLOOKUP(G181,INCLUDE_PARENTS!G:I,3,FALSE)</f>
        <v>#N/A</v>
      </c>
    </row>
    <row r="182" spans="1:8" ht="15.75" customHeight="1" x14ac:dyDescent="0.25">
      <c r="A182" s="21" t="s">
        <v>4727</v>
      </c>
      <c r="B182" s="21" t="s">
        <v>3449</v>
      </c>
      <c r="C182" s="36" t="str">
        <f t="shared" si="10"/>
        <v>virtual-machines-disks-encryption-portal.md</v>
      </c>
      <c r="D182" s="36" t="str">
        <f t="shared" si="11"/>
        <v>includes</v>
      </c>
      <c r="E182" s="165" t="s">
        <v>4760</v>
      </c>
      <c r="F182" s="9" t="str">
        <f>_xlfn.IFNA(VLOOKUP(A182,NOT_SUPPORTED_ARTICLE!C:C,1,FALSE),"")</f>
        <v/>
      </c>
      <c r="G182" s="9" t="str">
        <f t="shared" si="7"/>
        <v>includes/virtual-machines-disks-encryption-portal.md</v>
      </c>
      <c r="H182" s="9" t="e">
        <f>VLOOKUP(G182,INCLUDE_PARENTS!G:I,3,FALSE)</f>
        <v>#N/A</v>
      </c>
    </row>
    <row r="183" spans="1:8" ht="15.75" customHeight="1" x14ac:dyDescent="0.25">
      <c r="A183" s="21" t="s">
        <v>4728</v>
      </c>
      <c r="B183" s="21" t="s">
        <v>3449</v>
      </c>
      <c r="C183" s="36" t="str">
        <f t="shared" si="10"/>
        <v>virtual-machines-disks-encryption-regions.md</v>
      </c>
      <c r="D183" s="36" t="str">
        <f t="shared" si="11"/>
        <v>includes</v>
      </c>
      <c r="E183" s="165" t="s">
        <v>4761</v>
      </c>
      <c r="F183" s="9" t="str">
        <f>_xlfn.IFNA(VLOOKUP(A183,NOT_SUPPORTED_ARTICLE!C:C,1,FALSE),"")</f>
        <v/>
      </c>
      <c r="G183" s="9" t="str">
        <f t="shared" si="7"/>
        <v>includes/virtual-machines-disks-encryption-regions.md</v>
      </c>
      <c r="H183" s="9" t="e">
        <f>VLOOKUP(G183,INCLUDE_PARENTS!G:I,3,FALSE)</f>
        <v>#N/A</v>
      </c>
    </row>
    <row r="184" spans="1:8" ht="15.75" customHeight="1" x14ac:dyDescent="0.25">
      <c r="A184" s="21" t="s">
        <v>4400</v>
      </c>
      <c r="B184" s="21" t="s">
        <v>3449</v>
      </c>
      <c r="C184" s="36" t="str">
        <f t="shared" si="10"/>
        <v>virtual-machines-disks-incremental-snapshot.md</v>
      </c>
      <c r="D184" s="36" t="str">
        <f t="shared" si="11"/>
        <v>includes</v>
      </c>
      <c r="E184" s="165" t="s">
        <v>4762</v>
      </c>
      <c r="F184" s="9" t="str">
        <f>_xlfn.IFNA(VLOOKUP(A184,NOT_SUPPORTED_ARTICLE!C:C,1,FALSE),"")</f>
        <v/>
      </c>
      <c r="G184" s="9" t="str">
        <f t="shared" si="7"/>
        <v>includes/virtual-machines-disks-incremental-snapshot.md</v>
      </c>
      <c r="H184" s="9" t="e">
        <f>VLOOKUP(G184,INCLUDE_PARENTS!G:I,3,FALSE)</f>
        <v>#N/A</v>
      </c>
    </row>
    <row r="185" spans="1:8" ht="15.75" customHeight="1" x14ac:dyDescent="0.25">
      <c r="A185" s="21" t="s">
        <v>4729</v>
      </c>
      <c r="B185" s="21" t="s">
        <v>3449</v>
      </c>
      <c r="C185" s="36" t="str">
        <f t="shared" si="10"/>
        <v>virtual-machines-disks-incremental-snapshot-cli.md</v>
      </c>
      <c r="D185" s="36" t="str">
        <f t="shared" si="11"/>
        <v>includes</v>
      </c>
      <c r="E185" s="165" t="s">
        <v>4763</v>
      </c>
      <c r="F185" s="9" t="str">
        <f>_xlfn.IFNA(VLOOKUP(A185,NOT_SUPPORTED_ARTICLE!C:C,1,FALSE),"")</f>
        <v/>
      </c>
      <c r="G185" s="9" t="str">
        <f t="shared" si="7"/>
        <v>includes/virtual-machines-disks-incremental-snapshot-cli.md</v>
      </c>
      <c r="H185" s="9" t="e">
        <f>VLOOKUP(G185,INCLUDE_PARENTS!G:I,3,FALSE)</f>
        <v>#N/A</v>
      </c>
    </row>
    <row r="186" spans="1:8" ht="15.75" customHeight="1" x14ac:dyDescent="0.25">
      <c r="A186" s="21" t="s">
        <v>4730</v>
      </c>
      <c r="B186" s="21" t="s">
        <v>3449</v>
      </c>
      <c r="C186" s="36" t="str">
        <f t="shared" si="10"/>
        <v>virtual-machines-disks-incremental-snapshot-powershell.md</v>
      </c>
      <c r="D186" s="36" t="str">
        <f t="shared" si="11"/>
        <v>includes</v>
      </c>
      <c r="E186" s="165" t="s">
        <v>4764</v>
      </c>
      <c r="F186" s="9" t="str">
        <f>_xlfn.IFNA(VLOOKUP(A186,NOT_SUPPORTED_ARTICLE!C:C,1,FALSE),"")</f>
        <v/>
      </c>
      <c r="G186" s="9" t="str">
        <f t="shared" si="7"/>
        <v>includes/virtual-machines-disks-incremental-snapshot-powershell.md</v>
      </c>
      <c r="H186" s="9" t="e">
        <f>VLOOKUP(G186,INCLUDE_PARENTS!G:I,3,FALSE)</f>
        <v>#N/A</v>
      </c>
    </row>
    <row r="187" spans="1:8" ht="15.75" customHeight="1" x14ac:dyDescent="0.25">
      <c r="A187" s="21" t="s">
        <v>4731</v>
      </c>
      <c r="B187" s="21" t="s">
        <v>3449</v>
      </c>
      <c r="C187" s="36" t="str">
        <f t="shared" si="10"/>
        <v>virtual-machines-disks-incremental-snapshots-description.md</v>
      </c>
      <c r="D187" s="36" t="str">
        <f t="shared" si="11"/>
        <v>includes</v>
      </c>
      <c r="E187" s="165" t="s">
        <v>4765</v>
      </c>
      <c r="F187" s="9" t="str">
        <f>_xlfn.IFNA(VLOOKUP(A187,NOT_SUPPORTED_ARTICLE!C:C,1,FALSE),"")</f>
        <v/>
      </c>
      <c r="G187" s="9" t="str">
        <f t="shared" si="7"/>
        <v>includes/virtual-machines-disks-incremental-snapshots-description.md</v>
      </c>
      <c r="H187" s="9" t="e">
        <f>VLOOKUP(G187,INCLUDE_PARENTS!G:I,3,FALSE)</f>
        <v>#N/A</v>
      </c>
    </row>
    <row r="188" spans="1:8" ht="15.75" customHeight="1" x14ac:dyDescent="0.25">
      <c r="A188" s="21" t="s">
        <v>4732</v>
      </c>
      <c r="B188" s="21" t="s">
        <v>3449</v>
      </c>
      <c r="C188" s="36" t="str">
        <f t="shared" si="10"/>
        <v>virtual-machines-disks-incremental-snapshots-portal.md</v>
      </c>
      <c r="D188" s="36" t="str">
        <f t="shared" si="11"/>
        <v>includes</v>
      </c>
      <c r="E188" s="165" t="s">
        <v>4766</v>
      </c>
      <c r="F188" s="9" t="str">
        <f>_xlfn.IFNA(VLOOKUP(A188,NOT_SUPPORTED_ARTICLE!C:C,1,FALSE),"")</f>
        <v/>
      </c>
      <c r="G188" s="9" t="str">
        <f t="shared" si="7"/>
        <v>includes/virtual-machines-disks-incremental-snapshots-portal.md</v>
      </c>
      <c r="H188" s="9" t="e">
        <f>VLOOKUP(G188,INCLUDE_PARENTS!G:I,3,FALSE)</f>
        <v>#N/A</v>
      </c>
    </row>
    <row r="189" spans="1:8" ht="15.75" customHeight="1" x14ac:dyDescent="0.25">
      <c r="A189" s="21" t="s">
        <v>4733</v>
      </c>
      <c r="B189" s="21" t="s">
        <v>3449</v>
      </c>
      <c r="C189" s="36" t="str">
        <f t="shared" si="10"/>
        <v>virtual-machines-disks-incremental-snapshots-regions.md</v>
      </c>
      <c r="D189" s="36" t="str">
        <f t="shared" si="11"/>
        <v>includes</v>
      </c>
      <c r="E189" s="165" t="s">
        <v>4767</v>
      </c>
      <c r="F189" s="9" t="str">
        <f>_xlfn.IFNA(VLOOKUP(A189,NOT_SUPPORTED_ARTICLE!C:C,1,FALSE),"")</f>
        <v/>
      </c>
      <c r="G189" s="9" t="str">
        <f t="shared" si="7"/>
        <v>includes/virtual-machines-disks-incremental-snapshots-regions.md</v>
      </c>
      <c r="H189" s="9" t="e">
        <f>VLOOKUP(G189,INCLUDE_PARENTS!G:I,3,FALSE)</f>
        <v>#N/A</v>
      </c>
    </row>
    <row r="190" spans="1:8" ht="15.75" customHeight="1" x14ac:dyDescent="0.25">
      <c r="A190" s="21" t="s">
        <v>4734</v>
      </c>
      <c r="B190" s="21" t="s">
        <v>3449</v>
      </c>
      <c r="C190" s="36" t="str">
        <f t="shared" si="10"/>
        <v>virtual-machines-disks-incremental-snapshots-restrictions.md</v>
      </c>
      <c r="D190" s="36" t="str">
        <f t="shared" si="11"/>
        <v>includes</v>
      </c>
      <c r="E190" s="165" t="s">
        <v>4768</v>
      </c>
      <c r="F190" s="9" t="str">
        <f>_xlfn.IFNA(VLOOKUP(A190,NOT_SUPPORTED_ARTICLE!C:C,1,FALSE),"")</f>
        <v/>
      </c>
      <c r="G190" s="9" t="str">
        <f t="shared" si="7"/>
        <v>includes/virtual-machines-disks-incremental-snapshots-restrictions.md</v>
      </c>
      <c r="H190" s="9" t="e">
        <f>VLOOKUP(G190,INCLUDE_PARENTS!G:I,3,FALSE)</f>
        <v>#N/A</v>
      </c>
    </row>
    <row r="191" spans="1:8" ht="15.75" customHeight="1" x14ac:dyDescent="0.25">
      <c r="A191" s="21" t="s">
        <v>3412</v>
      </c>
      <c r="B191" s="21" t="s">
        <v>3450</v>
      </c>
      <c r="C191" s="36" t="str">
        <f t="shared" si="10"/>
        <v>virtual-machines-managed-disks-types-overview.md</v>
      </c>
      <c r="D191" s="36" t="str">
        <f t="shared" si="11"/>
        <v>includes</v>
      </c>
      <c r="E191" s="165" t="s">
        <v>4769</v>
      </c>
      <c r="F191" s="9" t="str">
        <f>_xlfn.IFNA(VLOOKUP(A191,NOT_SUPPORTED_ARTICLE!C:C,1,FALSE),"")</f>
        <v/>
      </c>
      <c r="G191" s="9" t="str">
        <f t="shared" si="7"/>
        <v>includes/virtual-machines-managed-disks-types-overview.md</v>
      </c>
      <c r="H191" s="9" t="e">
        <f>VLOOKUP(G191,INCLUDE_PARENTS!G:I,3,FALSE)</f>
        <v>#N/A</v>
      </c>
    </row>
    <row r="192" spans="1:8" ht="15.75" customHeight="1" x14ac:dyDescent="0.25">
      <c r="A192" s="21" t="s">
        <v>1507</v>
      </c>
      <c r="B192" s="21" t="s">
        <v>3450</v>
      </c>
      <c r="C192" s="36" t="str">
        <f t="shared" si="10"/>
        <v>virtual-machines-security-policy.md</v>
      </c>
      <c r="D192" s="36" t="str">
        <f t="shared" si="11"/>
        <v>includes</v>
      </c>
      <c r="E192" s="165" t="s">
        <v>4770</v>
      </c>
      <c r="F192" s="9" t="str">
        <f>_xlfn.IFNA(VLOOKUP(A192,NOT_SUPPORTED_ARTICLE!C:C,1,FALSE),"")</f>
        <v/>
      </c>
      <c r="G192" s="9" t="str">
        <f t="shared" si="7"/>
        <v>includes/virtual-machines-security-policy.md</v>
      </c>
      <c r="H192" s="9" t="e">
        <f>VLOOKUP(G192,INCLUDE_PARENTS!G:I,3,FALSE)</f>
        <v>#N/A</v>
      </c>
    </row>
    <row r="193" spans="1:8" ht="15.75" customHeight="1" x14ac:dyDescent="0.25">
      <c r="A193" s="21" t="s">
        <v>4735</v>
      </c>
      <c r="B193" s="21" t="s">
        <v>3449</v>
      </c>
      <c r="C193" s="36" t="str">
        <f t="shared" si="10"/>
        <v>virtual-networks-create-new.md</v>
      </c>
      <c r="D193" s="36" t="str">
        <f t="shared" si="11"/>
        <v>includes</v>
      </c>
      <c r="E193" s="165" t="s">
        <v>4771</v>
      </c>
      <c r="F193" s="9" t="str">
        <f>_xlfn.IFNA(VLOOKUP(A193,NOT_SUPPORTED_ARTICLE!C:C,1,FALSE),"")</f>
        <v/>
      </c>
      <c r="G193" s="9" t="str">
        <f t="shared" si="7"/>
        <v>includes/virtual-networks-create-new.md</v>
      </c>
      <c r="H193" s="9" t="e">
        <f>VLOOKUP(G193,INCLUDE_PARENTS!G:I,3,FALSE)</f>
        <v>#N/A</v>
      </c>
    </row>
    <row r="194" spans="1:8" ht="15.75" customHeight="1" x14ac:dyDescent="0.25">
      <c r="A194" s="21" t="s">
        <v>1346</v>
      </c>
      <c r="B194" s="21" t="s">
        <v>3450</v>
      </c>
      <c r="C194" s="36" t="str">
        <f t="shared" si="10"/>
        <v>websites-custom-domain-selector.md</v>
      </c>
      <c r="D194" s="36" t="str">
        <f t="shared" si="11"/>
        <v>includes</v>
      </c>
      <c r="E194" s="165" t="s">
        <v>4772</v>
      </c>
      <c r="F194" s="9" t="str">
        <f>_xlfn.IFNA(VLOOKUP(A194,NOT_SUPPORTED_ARTICLE!C:C,1,FALSE),"")</f>
        <v/>
      </c>
      <c r="G194" s="9" t="str">
        <f t="shared" ref="G194:G257" si="12">A194</f>
        <v>includes/websites-custom-domain-selector.md</v>
      </c>
      <c r="H194" s="9" t="e">
        <f>VLOOKUP(G194,INCLUDE_PARENTS!G:I,3,FALSE)</f>
        <v>#N/A</v>
      </c>
    </row>
    <row r="195" spans="1:8" ht="15.75" customHeight="1" x14ac:dyDescent="0.25">
      <c r="C195" s="14" t="str">
        <f t="shared" ref="C195:C258" si="13">TRIM(RIGHT(SUBSTITUTE(A195,"/",REPT(" ",LEN(A195))),LEN(A195)))</f>
        <v/>
      </c>
      <c r="E195" s="92" t="s">
        <v>4406</v>
      </c>
      <c r="F195" s="9" t="str">
        <f>_xlfn.IFNA(VLOOKUP(A195,NOT_SUPPORTED_ARTICLE!C:C,1,FALSE),"")</f>
        <v/>
      </c>
      <c r="G195" s="9">
        <f t="shared" si="12"/>
        <v>0</v>
      </c>
      <c r="H195" s="9" t="str">
        <f>VLOOKUP(G195,INCLUDE_PARENTS!G:I,3,FALSE)</f>
        <v>/</v>
      </c>
    </row>
    <row r="196" spans="1:8" ht="15.75" customHeight="1" x14ac:dyDescent="0.25">
      <c r="C196" s="14" t="str">
        <f t="shared" si="13"/>
        <v/>
      </c>
      <c r="E196" s="92" t="s">
        <v>4406</v>
      </c>
      <c r="F196" s="9" t="str">
        <f>_xlfn.IFNA(VLOOKUP(A196,NOT_SUPPORTED_ARTICLE!C:C,1,FALSE),"")</f>
        <v/>
      </c>
      <c r="G196" s="9">
        <f t="shared" si="12"/>
        <v>0</v>
      </c>
      <c r="H196" s="9" t="str">
        <f>VLOOKUP(G196,INCLUDE_PARENTS!G:I,3,FALSE)</f>
        <v>/</v>
      </c>
    </row>
    <row r="197" spans="1:8" ht="15.75" customHeight="1" x14ac:dyDescent="0.25">
      <c r="C197" s="14" t="str">
        <f t="shared" si="13"/>
        <v/>
      </c>
      <c r="E197" s="92" t="s">
        <v>4406</v>
      </c>
      <c r="F197" s="9" t="str">
        <f>_xlfn.IFNA(VLOOKUP(A197,NOT_SUPPORTED_ARTICLE!C:C,1,FALSE),"")</f>
        <v/>
      </c>
      <c r="G197" s="9">
        <f t="shared" si="12"/>
        <v>0</v>
      </c>
      <c r="H197" s="9" t="str">
        <f>VLOOKUP(G197,INCLUDE_PARENTS!G:I,3,FALSE)</f>
        <v>/</v>
      </c>
    </row>
    <row r="198" spans="1:8" ht="15.75" customHeight="1" x14ac:dyDescent="0.25">
      <c r="C198" s="14" t="str">
        <f t="shared" si="13"/>
        <v/>
      </c>
      <c r="E198" s="92" t="s">
        <v>4406</v>
      </c>
      <c r="F198" s="9" t="str">
        <f>_xlfn.IFNA(VLOOKUP(A198,NOT_SUPPORTED_ARTICLE!C:C,1,FALSE),"")</f>
        <v/>
      </c>
      <c r="G198" s="9">
        <f t="shared" si="12"/>
        <v>0</v>
      </c>
      <c r="H198" s="9" t="str">
        <f>VLOOKUP(G198,INCLUDE_PARENTS!G:I,3,FALSE)</f>
        <v>/</v>
      </c>
    </row>
    <row r="199" spans="1:8" ht="15.75" customHeight="1" x14ac:dyDescent="0.25">
      <c r="C199" s="14" t="str">
        <f t="shared" si="13"/>
        <v/>
      </c>
      <c r="E199" s="92" t="s">
        <v>4406</v>
      </c>
      <c r="F199" s="9" t="str">
        <f>_xlfn.IFNA(VLOOKUP(A199,NOT_SUPPORTED_ARTICLE!C:C,1,FALSE),"")</f>
        <v/>
      </c>
      <c r="G199" s="9">
        <f t="shared" si="12"/>
        <v>0</v>
      </c>
      <c r="H199" s="9" t="str">
        <f>VLOOKUP(G199,INCLUDE_PARENTS!G:I,3,FALSE)</f>
        <v>/</v>
      </c>
    </row>
    <row r="200" spans="1:8" ht="15.75" customHeight="1" x14ac:dyDescent="0.25">
      <c r="C200" s="14" t="str">
        <f t="shared" si="13"/>
        <v/>
      </c>
      <c r="E200" s="92" t="s">
        <v>4406</v>
      </c>
      <c r="F200" s="9" t="str">
        <f>_xlfn.IFNA(VLOOKUP(A200,NOT_SUPPORTED_ARTICLE!C:C,1,FALSE),"")</f>
        <v/>
      </c>
      <c r="G200" s="9">
        <f t="shared" si="12"/>
        <v>0</v>
      </c>
      <c r="H200" s="9" t="str">
        <f>VLOOKUP(G200,INCLUDE_PARENTS!G:I,3,FALSE)</f>
        <v>/</v>
      </c>
    </row>
    <row r="201" spans="1:8" ht="15.75" customHeight="1" x14ac:dyDescent="0.25">
      <c r="C201" s="14" t="str">
        <f t="shared" si="13"/>
        <v/>
      </c>
      <c r="E201" s="92" t="s">
        <v>4406</v>
      </c>
      <c r="F201" s="9" t="str">
        <f>_xlfn.IFNA(VLOOKUP(A201,NOT_SUPPORTED_ARTICLE!C:C,1,FALSE),"")</f>
        <v/>
      </c>
      <c r="G201" s="9">
        <f t="shared" si="12"/>
        <v>0</v>
      </c>
      <c r="H201" s="9" t="str">
        <f>VLOOKUP(G201,INCLUDE_PARENTS!G:I,3,FALSE)</f>
        <v>/</v>
      </c>
    </row>
    <row r="202" spans="1:8" ht="15.75" customHeight="1" x14ac:dyDescent="0.25">
      <c r="C202" s="14" t="str">
        <f t="shared" si="13"/>
        <v/>
      </c>
      <c r="E202" s="92" t="s">
        <v>4406</v>
      </c>
      <c r="F202" s="9" t="str">
        <f>_xlfn.IFNA(VLOOKUP(A202,NOT_SUPPORTED_ARTICLE!C:C,1,FALSE),"")</f>
        <v/>
      </c>
      <c r="G202" s="9">
        <f t="shared" si="12"/>
        <v>0</v>
      </c>
      <c r="H202" s="9" t="str">
        <f>VLOOKUP(G202,INCLUDE_PARENTS!G:I,3,FALSE)</f>
        <v>/</v>
      </c>
    </row>
    <row r="203" spans="1:8" ht="15.75" customHeight="1" x14ac:dyDescent="0.25">
      <c r="C203" s="14" t="str">
        <f t="shared" si="13"/>
        <v/>
      </c>
      <c r="E203" s="92" t="s">
        <v>4406</v>
      </c>
      <c r="F203" s="9" t="str">
        <f>_xlfn.IFNA(VLOOKUP(A203,NOT_SUPPORTED_ARTICLE!C:C,1,FALSE),"")</f>
        <v/>
      </c>
      <c r="G203" s="9">
        <f t="shared" si="12"/>
        <v>0</v>
      </c>
      <c r="H203" s="9" t="str">
        <f>VLOOKUP(G203,INCLUDE_PARENTS!G:I,3,FALSE)</f>
        <v>/</v>
      </c>
    </row>
    <row r="204" spans="1:8" ht="15.75" customHeight="1" x14ac:dyDescent="0.25">
      <c r="C204" s="14" t="str">
        <f t="shared" si="13"/>
        <v/>
      </c>
      <c r="E204" s="92" t="s">
        <v>4406</v>
      </c>
      <c r="F204" s="9" t="str">
        <f>_xlfn.IFNA(VLOOKUP(A204,NOT_SUPPORTED_ARTICLE!C:C,1,FALSE),"")</f>
        <v/>
      </c>
      <c r="G204" s="9">
        <f t="shared" si="12"/>
        <v>0</v>
      </c>
      <c r="H204" s="9" t="str">
        <f>VLOOKUP(G204,INCLUDE_PARENTS!G:I,3,FALSE)</f>
        <v>/</v>
      </c>
    </row>
    <row r="205" spans="1:8" ht="15.75" customHeight="1" x14ac:dyDescent="0.25">
      <c r="C205" s="14" t="str">
        <f t="shared" si="13"/>
        <v/>
      </c>
      <c r="E205" s="92" t="s">
        <v>4406</v>
      </c>
      <c r="F205" s="9" t="str">
        <f>_xlfn.IFNA(VLOOKUP(A205,NOT_SUPPORTED_ARTICLE!C:C,1,FALSE),"")</f>
        <v/>
      </c>
      <c r="G205" s="9">
        <f t="shared" si="12"/>
        <v>0</v>
      </c>
      <c r="H205" s="9" t="str">
        <f>VLOOKUP(G205,INCLUDE_PARENTS!G:I,3,FALSE)</f>
        <v>/</v>
      </c>
    </row>
    <row r="206" spans="1:8" ht="15.75" customHeight="1" x14ac:dyDescent="0.25">
      <c r="C206" s="14" t="str">
        <f t="shared" si="13"/>
        <v/>
      </c>
      <c r="E206" s="92" t="s">
        <v>4406</v>
      </c>
      <c r="F206" s="9" t="str">
        <f>_xlfn.IFNA(VLOOKUP(A206,NOT_SUPPORTED_ARTICLE!C:C,1,FALSE),"")</f>
        <v/>
      </c>
      <c r="G206" s="9">
        <f t="shared" si="12"/>
        <v>0</v>
      </c>
      <c r="H206" s="9" t="str">
        <f>VLOOKUP(G206,INCLUDE_PARENTS!G:I,3,FALSE)</f>
        <v>/</v>
      </c>
    </row>
    <row r="207" spans="1:8" ht="15.75" customHeight="1" x14ac:dyDescent="0.25">
      <c r="C207" s="14" t="str">
        <f t="shared" si="13"/>
        <v/>
      </c>
      <c r="E207" s="92" t="s">
        <v>4406</v>
      </c>
      <c r="F207" s="9" t="str">
        <f>_xlfn.IFNA(VLOOKUP(A207,NOT_SUPPORTED_ARTICLE!C:C,1,FALSE),"")</f>
        <v/>
      </c>
      <c r="G207" s="9">
        <f t="shared" si="12"/>
        <v>0</v>
      </c>
      <c r="H207" s="9" t="str">
        <f>VLOOKUP(G207,INCLUDE_PARENTS!G:I,3,FALSE)</f>
        <v>/</v>
      </c>
    </row>
    <row r="208" spans="1:8" ht="15.75" customHeight="1" x14ac:dyDescent="0.25">
      <c r="C208" s="14" t="str">
        <f t="shared" si="13"/>
        <v/>
      </c>
      <c r="E208" s="92" t="s">
        <v>4406</v>
      </c>
      <c r="F208" s="9" t="str">
        <f>_xlfn.IFNA(VLOOKUP(A208,NOT_SUPPORTED_ARTICLE!C:C,1,FALSE),"")</f>
        <v/>
      </c>
      <c r="G208" s="9">
        <f t="shared" si="12"/>
        <v>0</v>
      </c>
      <c r="H208" s="9" t="str">
        <f>VLOOKUP(G208,INCLUDE_PARENTS!G:I,3,FALSE)</f>
        <v>/</v>
      </c>
    </row>
    <row r="209" spans="3:8" ht="15.75" customHeight="1" x14ac:dyDescent="0.25">
      <c r="C209" s="14" t="str">
        <f t="shared" si="13"/>
        <v/>
      </c>
      <c r="E209" s="92" t="s">
        <v>4406</v>
      </c>
      <c r="F209" s="9" t="str">
        <f>_xlfn.IFNA(VLOOKUP(A209,NOT_SUPPORTED_ARTICLE!C:C,1,FALSE),"")</f>
        <v/>
      </c>
      <c r="G209" s="9">
        <f t="shared" si="12"/>
        <v>0</v>
      </c>
      <c r="H209" s="9" t="str">
        <f>VLOOKUP(G209,INCLUDE_PARENTS!G:I,3,FALSE)</f>
        <v>/</v>
      </c>
    </row>
    <row r="210" spans="3:8" ht="15.75" customHeight="1" x14ac:dyDescent="0.25">
      <c r="C210" s="14" t="str">
        <f t="shared" si="13"/>
        <v/>
      </c>
      <c r="E210" s="92" t="s">
        <v>4406</v>
      </c>
      <c r="F210" s="9" t="str">
        <f>_xlfn.IFNA(VLOOKUP(A210,NOT_SUPPORTED_ARTICLE!C:C,1,FALSE),"")</f>
        <v/>
      </c>
      <c r="G210" s="9">
        <f t="shared" si="12"/>
        <v>0</v>
      </c>
      <c r="H210" s="9" t="str">
        <f>VLOOKUP(G210,INCLUDE_PARENTS!G:I,3,FALSE)</f>
        <v>/</v>
      </c>
    </row>
    <row r="211" spans="3:8" ht="15.75" customHeight="1" x14ac:dyDescent="0.25">
      <c r="C211" s="14" t="str">
        <f t="shared" si="13"/>
        <v/>
      </c>
      <c r="E211" s="92" t="s">
        <v>4406</v>
      </c>
      <c r="F211" s="9" t="str">
        <f>_xlfn.IFNA(VLOOKUP(A211,NOT_SUPPORTED_ARTICLE!C:C,1,FALSE),"")</f>
        <v/>
      </c>
      <c r="G211" s="9">
        <f t="shared" si="12"/>
        <v>0</v>
      </c>
      <c r="H211" s="9" t="str">
        <f>VLOOKUP(G211,INCLUDE_PARENTS!G:I,3,FALSE)</f>
        <v>/</v>
      </c>
    </row>
    <row r="212" spans="3:8" ht="15.75" customHeight="1" x14ac:dyDescent="0.25">
      <c r="C212" s="14" t="str">
        <f t="shared" si="13"/>
        <v/>
      </c>
      <c r="E212" s="92" t="s">
        <v>4406</v>
      </c>
      <c r="F212" s="9" t="str">
        <f>_xlfn.IFNA(VLOOKUP(A212,NOT_SUPPORTED_ARTICLE!C:C,1,FALSE),"")</f>
        <v/>
      </c>
      <c r="G212" s="9">
        <f t="shared" si="12"/>
        <v>0</v>
      </c>
      <c r="H212" s="9" t="str">
        <f>VLOOKUP(G212,INCLUDE_PARENTS!G:I,3,FALSE)</f>
        <v>/</v>
      </c>
    </row>
    <row r="213" spans="3:8" ht="15.75" customHeight="1" x14ac:dyDescent="0.25">
      <c r="C213" s="14" t="str">
        <f t="shared" si="13"/>
        <v/>
      </c>
      <c r="E213" s="92" t="s">
        <v>4406</v>
      </c>
      <c r="F213" s="9" t="str">
        <f>_xlfn.IFNA(VLOOKUP(A213,NOT_SUPPORTED_ARTICLE!C:C,1,FALSE),"")</f>
        <v/>
      </c>
      <c r="G213" s="9">
        <f t="shared" si="12"/>
        <v>0</v>
      </c>
      <c r="H213" s="9" t="str">
        <f>VLOOKUP(G213,INCLUDE_PARENTS!G:I,3,FALSE)</f>
        <v>/</v>
      </c>
    </row>
    <row r="214" spans="3:8" ht="15.75" customHeight="1" x14ac:dyDescent="0.25">
      <c r="C214" s="14" t="str">
        <f t="shared" si="13"/>
        <v/>
      </c>
      <c r="E214" s="92" t="s">
        <v>4406</v>
      </c>
      <c r="F214" s="9" t="str">
        <f>_xlfn.IFNA(VLOOKUP(A214,NOT_SUPPORTED_ARTICLE!C:C,1,FALSE),"")</f>
        <v/>
      </c>
      <c r="G214" s="9">
        <f t="shared" si="12"/>
        <v>0</v>
      </c>
      <c r="H214" s="9" t="str">
        <f>VLOOKUP(G214,INCLUDE_PARENTS!G:I,3,FALSE)</f>
        <v>/</v>
      </c>
    </row>
    <row r="215" spans="3:8" ht="15.75" customHeight="1" x14ac:dyDescent="0.25">
      <c r="C215" s="14" t="str">
        <f t="shared" si="13"/>
        <v/>
      </c>
      <c r="E215" s="92" t="s">
        <v>4406</v>
      </c>
      <c r="F215" s="9" t="str">
        <f>_xlfn.IFNA(VLOOKUP(A215,NOT_SUPPORTED_ARTICLE!C:C,1,FALSE),"")</f>
        <v/>
      </c>
      <c r="G215" s="9">
        <f t="shared" si="12"/>
        <v>0</v>
      </c>
      <c r="H215" s="9" t="str">
        <f>VLOOKUP(G215,INCLUDE_PARENTS!G:I,3,FALSE)</f>
        <v>/</v>
      </c>
    </row>
    <row r="216" spans="3:8" ht="15.75" customHeight="1" x14ac:dyDescent="0.25">
      <c r="C216" s="14" t="str">
        <f t="shared" si="13"/>
        <v/>
      </c>
      <c r="E216" s="92" t="s">
        <v>4406</v>
      </c>
      <c r="F216" s="9" t="str">
        <f>_xlfn.IFNA(VLOOKUP(A216,NOT_SUPPORTED_ARTICLE!C:C,1,FALSE),"")</f>
        <v/>
      </c>
      <c r="G216" s="9">
        <f t="shared" si="12"/>
        <v>0</v>
      </c>
      <c r="H216" s="9" t="str">
        <f>VLOOKUP(G216,INCLUDE_PARENTS!G:I,3,FALSE)</f>
        <v>/</v>
      </c>
    </row>
    <row r="217" spans="3:8" ht="15.75" customHeight="1" x14ac:dyDescent="0.25">
      <c r="C217" s="14" t="str">
        <f t="shared" si="13"/>
        <v/>
      </c>
      <c r="E217" s="92" t="s">
        <v>4406</v>
      </c>
      <c r="F217" s="9" t="str">
        <f>_xlfn.IFNA(VLOOKUP(A217,NOT_SUPPORTED_ARTICLE!C:C,1,FALSE),"")</f>
        <v/>
      </c>
      <c r="G217" s="9">
        <f t="shared" si="12"/>
        <v>0</v>
      </c>
      <c r="H217" s="9" t="str">
        <f>VLOOKUP(G217,INCLUDE_PARENTS!G:I,3,FALSE)</f>
        <v>/</v>
      </c>
    </row>
    <row r="218" spans="3:8" ht="15.75" customHeight="1" x14ac:dyDescent="0.25">
      <c r="C218" s="14" t="str">
        <f t="shared" si="13"/>
        <v/>
      </c>
      <c r="E218" s="92" t="s">
        <v>4406</v>
      </c>
      <c r="F218" s="9" t="str">
        <f>_xlfn.IFNA(VLOOKUP(A218,NOT_SUPPORTED_ARTICLE!C:C,1,FALSE),"")</f>
        <v/>
      </c>
      <c r="G218" s="9">
        <f t="shared" si="12"/>
        <v>0</v>
      </c>
      <c r="H218" s="9" t="str">
        <f>VLOOKUP(G218,INCLUDE_PARENTS!G:I,3,FALSE)</f>
        <v>/</v>
      </c>
    </row>
    <row r="219" spans="3:8" ht="15.75" customHeight="1" x14ac:dyDescent="0.25">
      <c r="C219" s="14" t="str">
        <f t="shared" si="13"/>
        <v/>
      </c>
      <c r="E219" s="92" t="s">
        <v>4406</v>
      </c>
      <c r="F219" s="9" t="str">
        <f>_xlfn.IFNA(VLOOKUP(A219,NOT_SUPPORTED_ARTICLE!C:C,1,FALSE),"")</f>
        <v/>
      </c>
      <c r="G219" s="9">
        <f t="shared" si="12"/>
        <v>0</v>
      </c>
      <c r="H219" s="9" t="str">
        <f>VLOOKUP(G219,INCLUDE_PARENTS!G:I,3,FALSE)</f>
        <v>/</v>
      </c>
    </row>
    <row r="220" spans="3:8" ht="15.75" customHeight="1" x14ac:dyDescent="0.25">
      <c r="C220" s="14" t="str">
        <f t="shared" si="13"/>
        <v/>
      </c>
      <c r="E220" s="92" t="s">
        <v>4406</v>
      </c>
      <c r="F220" s="9" t="str">
        <f>_xlfn.IFNA(VLOOKUP(A220,NOT_SUPPORTED_ARTICLE!C:C,1,FALSE),"")</f>
        <v/>
      </c>
      <c r="G220" s="9">
        <f t="shared" si="12"/>
        <v>0</v>
      </c>
      <c r="H220" s="9" t="str">
        <f>VLOOKUP(G220,INCLUDE_PARENTS!G:I,3,FALSE)</f>
        <v>/</v>
      </c>
    </row>
    <row r="221" spans="3:8" ht="15.75" customHeight="1" x14ac:dyDescent="0.25">
      <c r="C221" s="14" t="str">
        <f t="shared" si="13"/>
        <v/>
      </c>
      <c r="E221" s="92" t="s">
        <v>4406</v>
      </c>
      <c r="F221" s="9" t="str">
        <f>_xlfn.IFNA(VLOOKUP(A221,NOT_SUPPORTED_ARTICLE!C:C,1,FALSE),"")</f>
        <v/>
      </c>
      <c r="G221" s="9">
        <f t="shared" si="12"/>
        <v>0</v>
      </c>
      <c r="H221" s="9" t="str">
        <f>VLOOKUP(G221,INCLUDE_PARENTS!G:I,3,FALSE)</f>
        <v>/</v>
      </c>
    </row>
    <row r="222" spans="3:8" ht="15.75" customHeight="1" x14ac:dyDescent="0.25">
      <c r="C222" s="14" t="str">
        <f t="shared" si="13"/>
        <v/>
      </c>
      <c r="E222" s="92" t="s">
        <v>4406</v>
      </c>
      <c r="F222" s="9" t="str">
        <f>_xlfn.IFNA(VLOOKUP(A222,NOT_SUPPORTED_ARTICLE!C:C,1,FALSE),"")</f>
        <v/>
      </c>
      <c r="G222" s="9">
        <f t="shared" si="12"/>
        <v>0</v>
      </c>
      <c r="H222" s="9" t="str">
        <f>VLOOKUP(G222,INCLUDE_PARENTS!G:I,3,FALSE)</f>
        <v>/</v>
      </c>
    </row>
    <row r="223" spans="3:8" ht="15.75" customHeight="1" x14ac:dyDescent="0.25">
      <c r="C223" s="14" t="str">
        <f t="shared" si="13"/>
        <v/>
      </c>
      <c r="E223" s="92" t="s">
        <v>4406</v>
      </c>
      <c r="F223" s="9" t="str">
        <f>_xlfn.IFNA(VLOOKUP(A223,NOT_SUPPORTED_ARTICLE!C:C,1,FALSE),"")</f>
        <v/>
      </c>
      <c r="G223" s="9">
        <f t="shared" si="12"/>
        <v>0</v>
      </c>
      <c r="H223" s="9" t="str">
        <f>VLOOKUP(G223,INCLUDE_PARENTS!G:I,3,FALSE)</f>
        <v>/</v>
      </c>
    </row>
    <row r="224" spans="3:8" ht="15.75" customHeight="1" x14ac:dyDescent="0.25">
      <c r="C224" s="14" t="str">
        <f t="shared" si="13"/>
        <v/>
      </c>
      <c r="E224" s="92" t="s">
        <v>4406</v>
      </c>
      <c r="F224" s="9" t="str">
        <f>_xlfn.IFNA(VLOOKUP(A224,NOT_SUPPORTED_ARTICLE!C:C,1,FALSE),"")</f>
        <v/>
      </c>
      <c r="G224" s="9">
        <f t="shared" si="12"/>
        <v>0</v>
      </c>
      <c r="H224" s="9" t="str">
        <f>VLOOKUP(G224,INCLUDE_PARENTS!G:I,3,FALSE)</f>
        <v>/</v>
      </c>
    </row>
    <row r="225" spans="3:8" ht="15.75" customHeight="1" x14ac:dyDescent="0.25">
      <c r="C225" s="14" t="str">
        <f t="shared" si="13"/>
        <v/>
      </c>
      <c r="E225" s="92" t="s">
        <v>4406</v>
      </c>
      <c r="F225" s="9" t="str">
        <f>_xlfn.IFNA(VLOOKUP(A225,NOT_SUPPORTED_ARTICLE!C:C,1,FALSE),"")</f>
        <v/>
      </c>
      <c r="G225" s="9">
        <f t="shared" si="12"/>
        <v>0</v>
      </c>
      <c r="H225" s="9" t="str">
        <f>VLOOKUP(G225,INCLUDE_PARENTS!G:I,3,FALSE)</f>
        <v>/</v>
      </c>
    </row>
    <row r="226" spans="3:8" ht="15.75" customHeight="1" x14ac:dyDescent="0.25">
      <c r="C226" s="14" t="str">
        <f t="shared" si="13"/>
        <v/>
      </c>
      <c r="E226" s="92" t="s">
        <v>4406</v>
      </c>
      <c r="F226" s="9" t="str">
        <f>_xlfn.IFNA(VLOOKUP(A226,NOT_SUPPORTED_ARTICLE!C:C,1,FALSE),"")</f>
        <v/>
      </c>
      <c r="G226" s="9">
        <f t="shared" si="12"/>
        <v>0</v>
      </c>
      <c r="H226" s="9" t="str">
        <f>VLOOKUP(G226,INCLUDE_PARENTS!G:I,3,FALSE)</f>
        <v>/</v>
      </c>
    </row>
    <row r="227" spans="3:8" ht="15.75" customHeight="1" x14ac:dyDescent="0.25">
      <c r="C227" s="14" t="str">
        <f t="shared" si="13"/>
        <v/>
      </c>
      <c r="E227" s="92" t="s">
        <v>4406</v>
      </c>
      <c r="F227" s="9" t="str">
        <f>_xlfn.IFNA(VLOOKUP(A227,NOT_SUPPORTED_ARTICLE!C:C,1,FALSE),"")</f>
        <v/>
      </c>
      <c r="G227" s="9">
        <f t="shared" si="12"/>
        <v>0</v>
      </c>
      <c r="H227" s="9" t="str">
        <f>VLOOKUP(G227,INCLUDE_PARENTS!G:I,3,FALSE)</f>
        <v>/</v>
      </c>
    </row>
    <row r="228" spans="3:8" ht="15.75" customHeight="1" x14ac:dyDescent="0.25">
      <c r="C228" s="14" t="str">
        <f t="shared" si="13"/>
        <v/>
      </c>
      <c r="E228" s="92" t="s">
        <v>4406</v>
      </c>
      <c r="F228" s="9" t="str">
        <f>_xlfn.IFNA(VLOOKUP(A228,NOT_SUPPORTED_ARTICLE!C:C,1,FALSE),"")</f>
        <v/>
      </c>
      <c r="G228" s="9">
        <f t="shared" si="12"/>
        <v>0</v>
      </c>
      <c r="H228" s="9" t="str">
        <f>VLOOKUP(G228,INCLUDE_PARENTS!G:I,3,FALSE)</f>
        <v>/</v>
      </c>
    </row>
    <row r="229" spans="3:8" ht="15.75" customHeight="1" x14ac:dyDescent="0.25">
      <c r="C229" s="14" t="str">
        <f t="shared" si="13"/>
        <v/>
      </c>
      <c r="E229" s="92" t="s">
        <v>4406</v>
      </c>
      <c r="F229" s="9" t="str">
        <f>_xlfn.IFNA(VLOOKUP(A229,NOT_SUPPORTED_ARTICLE!C:C,1,FALSE),"")</f>
        <v/>
      </c>
      <c r="G229" s="9">
        <f t="shared" si="12"/>
        <v>0</v>
      </c>
      <c r="H229" s="9" t="str">
        <f>VLOOKUP(G229,INCLUDE_PARENTS!G:I,3,FALSE)</f>
        <v>/</v>
      </c>
    </row>
    <row r="230" spans="3:8" ht="15.75" customHeight="1" x14ac:dyDescent="0.25">
      <c r="C230" s="14" t="str">
        <f t="shared" si="13"/>
        <v/>
      </c>
      <c r="E230" s="92" t="s">
        <v>4406</v>
      </c>
      <c r="F230" s="9" t="str">
        <f>_xlfn.IFNA(VLOOKUP(A230,NOT_SUPPORTED_ARTICLE!C:C,1,FALSE),"")</f>
        <v/>
      </c>
      <c r="G230" s="9">
        <f t="shared" si="12"/>
        <v>0</v>
      </c>
      <c r="H230" s="9" t="str">
        <f>VLOOKUP(G230,INCLUDE_PARENTS!G:I,3,FALSE)</f>
        <v>/</v>
      </c>
    </row>
    <row r="231" spans="3:8" ht="15.75" customHeight="1" x14ac:dyDescent="0.25">
      <c r="C231" s="14" t="str">
        <f t="shared" si="13"/>
        <v/>
      </c>
      <c r="E231" s="92" t="s">
        <v>4406</v>
      </c>
      <c r="F231" s="9" t="str">
        <f>_xlfn.IFNA(VLOOKUP(A231,NOT_SUPPORTED_ARTICLE!C:C,1,FALSE),"")</f>
        <v/>
      </c>
      <c r="G231" s="9">
        <f t="shared" si="12"/>
        <v>0</v>
      </c>
      <c r="H231" s="9" t="str">
        <f>VLOOKUP(G231,INCLUDE_PARENTS!G:I,3,FALSE)</f>
        <v>/</v>
      </c>
    </row>
    <row r="232" spans="3:8" ht="15.75" customHeight="1" x14ac:dyDescent="0.25">
      <c r="C232" s="14" t="str">
        <f t="shared" si="13"/>
        <v/>
      </c>
      <c r="E232" s="92" t="s">
        <v>4406</v>
      </c>
      <c r="F232" s="9" t="str">
        <f>_xlfn.IFNA(VLOOKUP(A232,NOT_SUPPORTED_ARTICLE!C:C,1,FALSE),"")</f>
        <v/>
      </c>
      <c r="G232" s="9">
        <f t="shared" si="12"/>
        <v>0</v>
      </c>
      <c r="H232" s="9" t="str">
        <f>VLOOKUP(G232,INCLUDE_PARENTS!G:I,3,FALSE)</f>
        <v>/</v>
      </c>
    </row>
    <row r="233" spans="3:8" ht="15.75" customHeight="1" x14ac:dyDescent="0.25">
      <c r="C233" s="14" t="str">
        <f t="shared" si="13"/>
        <v/>
      </c>
      <c r="E233" s="92" t="s">
        <v>4406</v>
      </c>
      <c r="F233" s="9" t="str">
        <f>_xlfn.IFNA(VLOOKUP(A233,NOT_SUPPORTED_ARTICLE!C:C,1,FALSE),"")</f>
        <v/>
      </c>
      <c r="G233" s="9">
        <f t="shared" si="12"/>
        <v>0</v>
      </c>
      <c r="H233" s="9" t="str">
        <f>VLOOKUP(G233,INCLUDE_PARENTS!G:I,3,FALSE)</f>
        <v>/</v>
      </c>
    </row>
    <row r="234" spans="3:8" ht="15.75" customHeight="1" x14ac:dyDescent="0.25">
      <c r="C234" s="14" t="str">
        <f t="shared" si="13"/>
        <v/>
      </c>
      <c r="E234" s="92" t="s">
        <v>4406</v>
      </c>
      <c r="F234" s="9" t="str">
        <f>_xlfn.IFNA(VLOOKUP(A234,NOT_SUPPORTED_ARTICLE!C:C,1,FALSE),"")</f>
        <v/>
      </c>
      <c r="G234" s="9">
        <f t="shared" si="12"/>
        <v>0</v>
      </c>
      <c r="H234" s="9" t="str">
        <f>VLOOKUP(G234,INCLUDE_PARENTS!G:I,3,FALSE)</f>
        <v>/</v>
      </c>
    </row>
    <row r="235" spans="3:8" ht="15.75" customHeight="1" x14ac:dyDescent="0.25">
      <c r="C235" s="14" t="str">
        <f t="shared" si="13"/>
        <v/>
      </c>
      <c r="E235" s="92" t="s">
        <v>4406</v>
      </c>
      <c r="F235" s="9" t="str">
        <f>_xlfn.IFNA(VLOOKUP(A235,NOT_SUPPORTED_ARTICLE!C:C,1,FALSE),"")</f>
        <v/>
      </c>
      <c r="G235" s="9">
        <f t="shared" si="12"/>
        <v>0</v>
      </c>
      <c r="H235" s="9" t="str">
        <f>VLOOKUP(G235,INCLUDE_PARENTS!G:I,3,FALSE)</f>
        <v>/</v>
      </c>
    </row>
    <row r="236" spans="3:8" ht="15.75" customHeight="1" x14ac:dyDescent="0.25">
      <c r="C236" s="14" t="str">
        <f t="shared" si="13"/>
        <v/>
      </c>
      <c r="E236" s="92" t="s">
        <v>4406</v>
      </c>
      <c r="F236" s="9" t="str">
        <f>_xlfn.IFNA(VLOOKUP(A236,NOT_SUPPORTED_ARTICLE!C:C,1,FALSE),"")</f>
        <v/>
      </c>
      <c r="G236" s="9">
        <f t="shared" si="12"/>
        <v>0</v>
      </c>
      <c r="H236" s="9" t="str">
        <f>VLOOKUP(G236,INCLUDE_PARENTS!G:I,3,FALSE)</f>
        <v>/</v>
      </c>
    </row>
    <row r="237" spans="3:8" ht="15.75" customHeight="1" x14ac:dyDescent="0.25">
      <c r="C237" s="14" t="str">
        <f t="shared" si="13"/>
        <v/>
      </c>
      <c r="E237" s="92" t="s">
        <v>4406</v>
      </c>
      <c r="F237" s="9" t="str">
        <f>_xlfn.IFNA(VLOOKUP(A237,NOT_SUPPORTED_ARTICLE!C:C,1,FALSE),"")</f>
        <v/>
      </c>
      <c r="G237" s="9">
        <f t="shared" si="12"/>
        <v>0</v>
      </c>
      <c r="H237" s="9" t="str">
        <f>VLOOKUP(G237,INCLUDE_PARENTS!G:I,3,FALSE)</f>
        <v>/</v>
      </c>
    </row>
    <row r="238" spans="3:8" ht="15.75" customHeight="1" x14ac:dyDescent="0.25">
      <c r="C238" s="14" t="str">
        <f t="shared" si="13"/>
        <v/>
      </c>
      <c r="E238" s="92" t="s">
        <v>4406</v>
      </c>
      <c r="F238" s="9" t="str">
        <f>_xlfn.IFNA(VLOOKUP(A238,NOT_SUPPORTED_ARTICLE!C:C,1,FALSE),"")</f>
        <v/>
      </c>
      <c r="G238" s="9">
        <f t="shared" si="12"/>
        <v>0</v>
      </c>
      <c r="H238" s="9" t="str">
        <f>VLOOKUP(G238,INCLUDE_PARENTS!G:I,3,FALSE)</f>
        <v>/</v>
      </c>
    </row>
    <row r="239" spans="3:8" ht="15.75" customHeight="1" x14ac:dyDescent="0.25">
      <c r="C239" s="14" t="str">
        <f t="shared" si="13"/>
        <v/>
      </c>
      <c r="E239" s="92" t="s">
        <v>4406</v>
      </c>
      <c r="F239" s="9" t="str">
        <f>_xlfn.IFNA(VLOOKUP(A239,NOT_SUPPORTED_ARTICLE!C:C,1,FALSE),"")</f>
        <v/>
      </c>
      <c r="G239" s="9">
        <f t="shared" si="12"/>
        <v>0</v>
      </c>
      <c r="H239" s="9" t="str">
        <f>VLOOKUP(G239,INCLUDE_PARENTS!G:I,3,FALSE)</f>
        <v>/</v>
      </c>
    </row>
    <row r="240" spans="3:8" ht="15.75" customHeight="1" x14ac:dyDescent="0.25">
      <c r="C240" s="14" t="str">
        <f t="shared" si="13"/>
        <v/>
      </c>
      <c r="E240" s="92" t="s">
        <v>4406</v>
      </c>
      <c r="F240" s="9" t="str">
        <f>_xlfn.IFNA(VLOOKUP(A240,NOT_SUPPORTED_ARTICLE!C:C,1,FALSE),"")</f>
        <v/>
      </c>
      <c r="G240" s="9">
        <f t="shared" si="12"/>
        <v>0</v>
      </c>
      <c r="H240" s="9" t="str">
        <f>VLOOKUP(G240,INCLUDE_PARENTS!G:I,3,FALSE)</f>
        <v>/</v>
      </c>
    </row>
    <row r="241" spans="3:8" ht="15.75" customHeight="1" x14ac:dyDescent="0.25">
      <c r="C241" s="14" t="str">
        <f t="shared" si="13"/>
        <v/>
      </c>
      <c r="E241" s="92" t="s">
        <v>4406</v>
      </c>
      <c r="F241" s="9" t="str">
        <f>_xlfn.IFNA(VLOOKUP(A241,NOT_SUPPORTED_ARTICLE!C:C,1,FALSE),"")</f>
        <v/>
      </c>
      <c r="G241" s="9">
        <f t="shared" si="12"/>
        <v>0</v>
      </c>
      <c r="H241" s="9" t="str">
        <f>VLOOKUP(G241,INCLUDE_PARENTS!G:I,3,FALSE)</f>
        <v>/</v>
      </c>
    </row>
    <row r="242" spans="3:8" ht="15.75" customHeight="1" x14ac:dyDescent="0.25">
      <c r="C242" s="14" t="str">
        <f t="shared" si="13"/>
        <v/>
      </c>
      <c r="E242" s="92" t="s">
        <v>4406</v>
      </c>
      <c r="F242" s="9" t="str">
        <f>_xlfn.IFNA(VLOOKUP(A242,NOT_SUPPORTED_ARTICLE!C:C,1,FALSE),"")</f>
        <v/>
      </c>
      <c r="G242" s="9">
        <f t="shared" si="12"/>
        <v>0</v>
      </c>
      <c r="H242" s="9" t="str">
        <f>VLOOKUP(G242,INCLUDE_PARENTS!G:I,3,FALSE)</f>
        <v>/</v>
      </c>
    </row>
    <row r="243" spans="3:8" ht="15.75" customHeight="1" x14ac:dyDescent="0.25">
      <c r="C243" s="14" t="str">
        <f t="shared" si="13"/>
        <v/>
      </c>
      <c r="E243" s="92" t="s">
        <v>4406</v>
      </c>
      <c r="F243" s="9" t="str">
        <f>_xlfn.IFNA(VLOOKUP(A243,NOT_SUPPORTED_ARTICLE!C:C,1,FALSE),"")</f>
        <v/>
      </c>
      <c r="G243" s="9">
        <f t="shared" si="12"/>
        <v>0</v>
      </c>
      <c r="H243" s="9" t="str">
        <f>VLOOKUP(G243,INCLUDE_PARENTS!G:I,3,FALSE)</f>
        <v>/</v>
      </c>
    </row>
    <row r="244" spans="3:8" ht="15.75" customHeight="1" x14ac:dyDescent="0.25">
      <c r="C244" s="14" t="str">
        <f t="shared" si="13"/>
        <v/>
      </c>
      <c r="E244" s="92" t="s">
        <v>4406</v>
      </c>
      <c r="F244" s="9" t="str">
        <f>_xlfn.IFNA(VLOOKUP(A244,NOT_SUPPORTED_ARTICLE!C:C,1,FALSE),"")</f>
        <v/>
      </c>
      <c r="G244" s="9">
        <f t="shared" si="12"/>
        <v>0</v>
      </c>
      <c r="H244" s="9" t="str">
        <f>VLOOKUP(G244,INCLUDE_PARENTS!G:I,3,FALSE)</f>
        <v>/</v>
      </c>
    </row>
    <row r="245" spans="3:8" ht="15.75" customHeight="1" x14ac:dyDescent="0.25">
      <c r="C245" s="14" t="str">
        <f t="shared" si="13"/>
        <v/>
      </c>
      <c r="E245" s="92" t="s">
        <v>4406</v>
      </c>
      <c r="F245" s="9" t="str">
        <f>_xlfn.IFNA(VLOOKUP(A245,NOT_SUPPORTED_ARTICLE!C:C,1,FALSE),"")</f>
        <v/>
      </c>
      <c r="G245" s="9">
        <f t="shared" si="12"/>
        <v>0</v>
      </c>
      <c r="H245" s="9" t="str">
        <f>VLOOKUP(G245,INCLUDE_PARENTS!G:I,3,FALSE)</f>
        <v>/</v>
      </c>
    </row>
    <row r="246" spans="3:8" ht="15.75" customHeight="1" x14ac:dyDescent="0.25">
      <c r="C246" s="14" t="str">
        <f t="shared" si="13"/>
        <v/>
      </c>
      <c r="E246" s="92" t="s">
        <v>4406</v>
      </c>
      <c r="F246" s="9" t="str">
        <f>_xlfn.IFNA(VLOOKUP(A246,NOT_SUPPORTED_ARTICLE!C:C,1,FALSE),"")</f>
        <v/>
      </c>
      <c r="G246" s="9">
        <f t="shared" si="12"/>
        <v>0</v>
      </c>
      <c r="H246" s="9" t="str">
        <f>VLOOKUP(G246,INCLUDE_PARENTS!G:I,3,FALSE)</f>
        <v>/</v>
      </c>
    </row>
    <row r="247" spans="3:8" ht="15.75" customHeight="1" x14ac:dyDescent="0.25">
      <c r="C247" s="14" t="str">
        <f t="shared" si="13"/>
        <v/>
      </c>
      <c r="E247" s="92" t="s">
        <v>4406</v>
      </c>
      <c r="F247" s="9" t="str">
        <f>_xlfn.IFNA(VLOOKUP(A247,NOT_SUPPORTED_ARTICLE!C:C,1,FALSE),"")</f>
        <v/>
      </c>
      <c r="G247" s="9">
        <f t="shared" si="12"/>
        <v>0</v>
      </c>
      <c r="H247" s="9" t="str">
        <f>VLOOKUP(G247,INCLUDE_PARENTS!G:I,3,FALSE)</f>
        <v>/</v>
      </c>
    </row>
    <row r="248" spans="3:8" ht="15.75" customHeight="1" x14ac:dyDescent="0.25">
      <c r="C248" s="14" t="str">
        <f t="shared" si="13"/>
        <v/>
      </c>
      <c r="E248" s="92" t="s">
        <v>4406</v>
      </c>
      <c r="F248" s="9" t="str">
        <f>_xlfn.IFNA(VLOOKUP(A248,NOT_SUPPORTED_ARTICLE!C:C,1,FALSE),"")</f>
        <v/>
      </c>
      <c r="G248" s="9">
        <f t="shared" si="12"/>
        <v>0</v>
      </c>
      <c r="H248" s="9" t="str">
        <f>VLOOKUP(G248,INCLUDE_PARENTS!G:I,3,FALSE)</f>
        <v>/</v>
      </c>
    </row>
    <row r="249" spans="3:8" ht="15.75" customHeight="1" x14ac:dyDescent="0.25">
      <c r="C249" s="14" t="str">
        <f t="shared" si="13"/>
        <v/>
      </c>
      <c r="E249" s="92" t="s">
        <v>4406</v>
      </c>
      <c r="F249" s="9" t="str">
        <f>_xlfn.IFNA(VLOOKUP(A249,NOT_SUPPORTED_ARTICLE!C:C,1,FALSE),"")</f>
        <v/>
      </c>
      <c r="G249" s="9">
        <f t="shared" si="12"/>
        <v>0</v>
      </c>
      <c r="H249" s="9" t="str">
        <f>VLOOKUP(G249,INCLUDE_PARENTS!G:I,3,FALSE)</f>
        <v>/</v>
      </c>
    </row>
    <row r="250" spans="3:8" ht="15.75" customHeight="1" x14ac:dyDescent="0.25">
      <c r="C250" s="14" t="str">
        <f t="shared" si="13"/>
        <v/>
      </c>
      <c r="E250" s="92" t="s">
        <v>4406</v>
      </c>
      <c r="F250" s="9" t="str">
        <f>_xlfn.IFNA(VLOOKUP(A250,NOT_SUPPORTED_ARTICLE!C:C,1,FALSE),"")</f>
        <v/>
      </c>
      <c r="G250" s="9">
        <f t="shared" si="12"/>
        <v>0</v>
      </c>
      <c r="H250" s="9" t="str">
        <f>VLOOKUP(G250,INCLUDE_PARENTS!G:I,3,FALSE)</f>
        <v>/</v>
      </c>
    </row>
    <row r="251" spans="3:8" ht="15.75" customHeight="1" x14ac:dyDescent="0.25">
      <c r="C251" s="14" t="str">
        <f t="shared" si="13"/>
        <v/>
      </c>
      <c r="E251" s="92" t="s">
        <v>4406</v>
      </c>
      <c r="F251" s="9" t="str">
        <f>_xlfn.IFNA(VLOOKUP(A251,NOT_SUPPORTED_ARTICLE!C:C,1,FALSE),"")</f>
        <v/>
      </c>
      <c r="G251" s="9">
        <f t="shared" si="12"/>
        <v>0</v>
      </c>
      <c r="H251" s="9" t="str">
        <f>VLOOKUP(G251,INCLUDE_PARENTS!G:I,3,FALSE)</f>
        <v>/</v>
      </c>
    </row>
    <row r="252" spans="3:8" ht="15.75" customHeight="1" x14ac:dyDescent="0.25">
      <c r="C252" s="14" t="str">
        <f t="shared" si="13"/>
        <v/>
      </c>
      <c r="E252" s="92" t="s">
        <v>4406</v>
      </c>
      <c r="F252" s="9" t="str">
        <f>_xlfn.IFNA(VLOOKUP(A252,NOT_SUPPORTED_ARTICLE!C:C,1,FALSE),"")</f>
        <v/>
      </c>
      <c r="G252" s="9">
        <f t="shared" si="12"/>
        <v>0</v>
      </c>
      <c r="H252" s="9" t="str">
        <f>VLOOKUP(G252,INCLUDE_PARENTS!G:I,3,FALSE)</f>
        <v>/</v>
      </c>
    </row>
    <row r="253" spans="3:8" ht="15.75" customHeight="1" x14ac:dyDescent="0.25">
      <c r="C253" s="14" t="str">
        <f t="shared" si="13"/>
        <v/>
      </c>
      <c r="E253" s="92" t="s">
        <v>4406</v>
      </c>
      <c r="F253" s="9" t="str">
        <f>_xlfn.IFNA(VLOOKUP(A253,NOT_SUPPORTED_ARTICLE!C:C,1,FALSE),"")</f>
        <v/>
      </c>
      <c r="G253" s="9">
        <f t="shared" si="12"/>
        <v>0</v>
      </c>
      <c r="H253" s="9" t="str">
        <f>VLOOKUP(G253,INCLUDE_PARENTS!G:I,3,FALSE)</f>
        <v>/</v>
      </c>
    </row>
    <row r="254" spans="3:8" ht="15.75" customHeight="1" x14ac:dyDescent="0.25">
      <c r="C254" s="14" t="str">
        <f t="shared" si="13"/>
        <v/>
      </c>
      <c r="E254" s="92" t="s">
        <v>4406</v>
      </c>
      <c r="F254" s="9" t="str">
        <f>_xlfn.IFNA(VLOOKUP(A254,NOT_SUPPORTED_ARTICLE!C:C,1,FALSE),"")</f>
        <v/>
      </c>
      <c r="G254" s="9">
        <f t="shared" si="12"/>
        <v>0</v>
      </c>
      <c r="H254" s="9" t="str">
        <f>VLOOKUP(G254,INCLUDE_PARENTS!G:I,3,FALSE)</f>
        <v>/</v>
      </c>
    </row>
    <row r="255" spans="3:8" ht="15.75" customHeight="1" x14ac:dyDescent="0.25">
      <c r="C255" s="14" t="str">
        <f t="shared" si="13"/>
        <v/>
      </c>
      <c r="E255" s="92" t="s">
        <v>4406</v>
      </c>
      <c r="F255" s="9" t="str">
        <f>_xlfn.IFNA(VLOOKUP(A255,NOT_SUPPORTED_ARTICLE!C:C,1,FALSE),"")</f>
        <v/>
      </c>
      <c r="G255" s="9">
        <f t="shared" si="12"/>
        <v>0</v>
      </c>
      <c r="H255" s="9" t="str">
        <f>VLOOKUP(G255,INCLUDE_PARENTS!G:I,3,FALSE)</f>
        <v>/</v>
      </c>
    </row>
    <row r="256" spans="3:8" ht="15.75" customHeight="1" x14ac:dyDescent="0.25">
      <c r="C256" s="14" t="str">
        <f t="shared" si="13"/>
        <v/>
      </c>
      <c r="E256" s="92" t="s">
        <v>4406</v>
      </c>
      <c r="F256" s="9" t="str">
        <f>_xlfn.IFNA(VLOOKUP(A256,NOT_SUPPORTED_ARTICLE!C:C,1,FALSE),"")</f>
        <v/>
      </c>
      <c r="G256" s="9">
        <f t="shared" si="12"/>
        <v>0</v>
      </c>
      <c r="H256" s="9" t="str">
        <f>VLOOKUP(G256,INCLUDE_PARENTS!G:I,3,FALSE)</f>
        <v>/</v>
      </c>
    </row>
    <row r="257" spans="3:8" ht="15.75" customHeight="1" x14ac:dyDescent="0.25">
      <c r="C257" s="14" t="str">
        <f t="shared" si="13"/>
        <v/>
      </c>
      <c r="E257" s="92" t="s">
        <v>4406</v>
      </c>
      <c r="F257" s="9" t="str">
        <f>_xlfn.IFNA(VLOOKUP(A257,NOT_SUPPORTED_ARTICLE!C:C,1,FALSE),"")</f>
        <v/>
      </c>
      <c r="G257" s="9">
        <f t="shared" si="12"/>
        <v>0</v>
      </c>
      <c r="H257" s="9" t="str">
        <f>VLOOKUP(G257,INCLUDE_PARENTS!G:I,3,FALSE)</f>
        <v>/</v>
      </c>
    </row>
    <row r="258" spans="3:8" ht="15.75" customHeight="1" x14ac:dyDescent="0.25">
      <c r="C258" s="14" t="str">
        <f t="shared" si="13"/>
        <v/>
      </c>
      <c r="E258" s="92" t="s">
        <v>4406</v>
      </c>
      <c r="F258" s="9" t="str">
        <f>_xlfn.IFNA(VLOOKUP(A258,NOT_SUPPORTED_ARTICLE!C:C,1,FALSE),"")</f>
        <v/>
      </c>
      <c r="G258" s="9">
        <f t="shared" ref="G258:G321" si="14">A258</f>
        <v>0</v>
      </c>
      <c r="H258" s="9" t="str">
        <f>VLOOKUP(G258,INCLUDE_PARENTS!G:I,3,FALSE)</f>
        <v>/</v>
      </c>
    </row>
    <row r="259" spans="3:8" ht="15.75" customHeight="1" x14ac:dyDescent="0.25">
      <c r="C259" s="14" t="str">
        <f t="shared" ref="C259:C322" si="15">TRIM(RIGHT(SUBSTITUTE(A259,"/",REPT(" ",LEN(A259))),LEN(A259)))</f>
        <v/>
      </c>
      <c r="E259" s="92" t="s">
        <v>4406</v>
      </c>
      <c r="F259" s="9" t="str">
        <f>_xlfn.IFNA(VLOOKUP(A259,NOT_SUPPORTED_ARTICLE!C:C,1,FALSE),"")</f>
        <v/>
      </c>
      <c r="G259" s="9">
        <f t="shared" si="14"/>
        <v>0</v>
      </c>
      <c r="H259" s="9" t="str">
        <f>VLOOKUP(G259,INCLUDE_PARENTS!G:I,3,FALSE)</f>
        <v>/</v>
      </c>
    </row>
    <row r="260" spans="3:8" ht="15.75" customHeight="1" x14ac:dyDescent="0.25">
      <c r="C260" s="14" t="str">
        <f t="shared" si="15"/>
        <v/>
      </c>
      <c r="E260" s="92" t="s">
        <v>4406</v>
      </c>
      <c r="F260" s="9" t="str">
        <f>_xlfn.IFNA(VLOOKUP(A260,NOT_SUPPORTED_ARTICLE!C:C,1,FALSE),"")</f>
        <v/>
      </c>
      <c r="G260" s="9">
        <f t="shared" si="14"/>
        <v>0</v>
      </c>
      <c r="H260" s="9" t="str">
        <f>VLOOKUP(G260,INCLUDE_PARENTS!G:I,3,FALSE)</f>
        <v>/</v>
      </c>
    </row>
    <row r="261" spans="3:8" ht="15.75" customHeight="1" x14ac:dyDescent="0.25">
      <c r="C261" s="14" t="str">
        <f t="shared" si="15"/>
        <v/>
      </c>
      <c r="E261" s="92" t="s">
        <v>4406</v>
      </c>
      <c r="F261" s="9" t="str">
        <f>_xlfn.IFNA(VLOOKUP(A261,NOT_SUPPORTED_ARTICLE!C:C,1,FALSE),"")</f>
        <v/>
      </c>
      <c r="G261" s="9">
        <f t="shared" si="14"/>
        <v>0</v>
      </c>
      <c r="H261" s="9" t="str">
        <f>VLOOKUP(G261,INCLUDE_PARENTS!G:I,3,FALSE)</f>
        <v>/</v>
      </c>
    </row>
    <row r="262" spans="3:8" ht="15.75" customHeight="1" x14ac:dyDescent="0.25">
      <c r="C262" s="14" t="str">
        <f t="shared" si="15"/>
        <v/>
      </c>
      <c r="E262" s="92" t="s">
        <v>4406</v>
      </c>
      <c r="F262" s="9" t="str">
        <f>_xlfn.IFNA(VLOOKUP(A262,NOT_SUPPORTED_ARTICLE!C:C,1,FALSE),"")</f>
        <v/>
      </c>
      <c r="G262" s="9">
        <f t="shared" si="14"/>
        <v>0</v>
      </c>
      <c r="H262" s="9" t="str">
        <f>VLOOKUP(G262,INCLUDE_PARENTS!G:I,3,FALSE)</f>
        <v>/</v>
      </c>
    </row>
    <row r="263" spans="3:8" ht="15.75" customHeight="1" x14ac:dyDescent="0.25">
      <c r="C263" s="14" t="str">
        <f t="shared" si="15"/>
        <v/>
      </c>
      <c r="E263" s="92" t="s">
        <v>4406</v>
      </c>
      <c r="F263" s="9" t="str">
        <f>_xlfn.IFNA(VLOOKUP(A263,NOT_SUPPORTED_ARTICLE!C:C,1,FALSE),"")</f>
        <v/>
      </c>
      <c r="G263" s="9">
        <f t="shared" si="14"/>
        <v>0</v>
      </c>
      <c r="H263" s="9" t="str">
        <f>VLOOKUP(G263,INCLUDE_PARENTS!G:I,3,FALSE)</f>
        <v>/</v>
      </c>
    </row>
    <row r="264" spans="3:8" ht="15.75" customHeight="1" x14ac:dyDescent="0.25">
      <c r="C264" s="14" t="str">
        <f t="shared" si="15"/>
        <v/>
      </c>
      <c r="E264" s="92" t="s">
        <v>4406</v>
      </c>
      <c r="F264" s="9" t="str">
        <f>_xlfn.IFNA(VLOOKUP(A264,NOT_SUPPORTED_ARTICLE!C:C,1,FALSE),"")</f>
        <v/>
      </c>
      <c r="G264" s="9">
        <f t="shared" si="14"/>
        <v>0</v>
      </c>
      <c r="H264" s="9" t="str">
        <f>VLOOKUP(G264,INCLUDE_PARENTS!G:I,3,FALSE)</f>
        <v>/</v>
      </c>
    </row>
    <row r="265" spans="3:8" ht="15.75" customHeight="1" x14ac:dyDescent="0.25">
      <c r="C265" s="14" t="str">
        <f t="shared" si="15"/>
        <v/>
      </c>
      <c r="E265" s="92" t="s">
        <v>4406</v>
      </c>
      <c r="F265" s="9" t="str">
        <f>_xlfn.IFNA(VLOOKUP(A265,NOT_SUPPORTED_ARTICLE!C:C,1,FALSE),"")</f>
        <v/>
      </c>
      <c r="G265" s="9">
        <f t="shared" si="14"/>
        <v>0</v>
      </c>
      <c r="H265" s="9" t="str">
        <f>VLOOKUP(G265,INCLUDE_PARENTS!G:I,3,FALSE)</f>
        <v>/</v>
      </c>
    </row>
    <row r="266" spans="3:8" ht="15.75" customHeight="1" x14ac:dyDescent="0.25">
      <c r="C266" s="14" t="str">
        <f t="shared" si="15"/>
        <v/>
      </c>
      <c r="E266" s="92" t="s">
        <v>4406</v>
      </c>
      <c r="F266" s="9" t="str">
        <f>_xlfn.IFNA(VLOOKUP(A266,NOT_SUPPORTED_ARTICLE!C:C,1,FALSE),"")</f>
        <v/>
      </c>
      <c r="G266" s="9">
        <f t="shared" si="14"/>
        <v>0</v>
      </c>
      <c r="H266" s="9" t="str">
        <f>VLOOKUP(G266,INCLUDE_PARENTS!G:I,3,FALSE)</f>
        <v>/</v>
      </c>
    </row>
    <row r="267" spans="3:8" ht="15.75" customHeight="1" x14ac:dyDescent="0.25">
      <c r="C267" s="14" t="str">
        <f t="shared" si="15"/>
        <v/>
      </c>
      <c r="E267" s="92" t="s">
        <v>4406</v>
      </c>
      <c r="F267" s="9" t="str">
        <f>_xlfn.IFNA(VLOOKUP(A267,NOT_SUPPORTED_ARTICLE!C:C,1,FALSE),"")</f>
        <v/>
      </c>
      <c r="G267" s="9">
        <f t="shared" si="14"/>
        <v>0</v>
      </c>
      <c r="H267" s="9" t="str">
        <f>VLOOKUP(G267,INCLUDE_PARENTS!G:I,3,FALSE)</f>
        <v>/</v>
      </c>
    </row>
    <row r="268" spans="3:8" ht="15.75" customHeight="1" x14ac:dyDescent="0.25">
      <c r="C268" s="14" t="str">
        <f t="shared" si="15"/>
        <v/>
      </c>
      <c r="E268" s="92" t="s">
        <v>4406</v>
      </c>
      <c r="F268" s="9" t="str">
        <f>_xlfn.IFNA(VLOOKUP(A268,NOT_SUPPORTED_ARTICLE!C:C,1,FALSE),"")</f>
        <v/>
      </c>
      <c r="G268" s="9">
        <f t="shared" si="14"/>
        <v>0</v>
      </c>
      <c r="H268" s="9" t="str">
        <f>VLOOKUP(G268,INCLUDE_PARENTS!G:I,3,FALSE)</f>
        <v>/</v>
      </c>
    </row>
    <row r="269" spans="3:8" ht="15.75" customHeight="1" x14ac:dyDescent="0.25">
      <c r="C269" s="14" t="str">
        <f t="shared" si="15"/>
        <v/>
      </c>
      <c r="E269" s="92" t="s">
        <v>4406</v>
      </c>
      <c r="F269" s="9" t="str">
        <f>_xlfn.IFNA(VLOOKUP(A269,NOT_SUPPORTED_ARTICLE!C:C,1,FALSE),"")</f>
        <v/>
      </c>
      <c r="G269" s="9">
        <f t="shared" si="14"/>
        <v>0</v>
      </c>
      <c r="H269" s="9" t="str">
        <f>VLOOKUP(G269,INCLUDE_PARENTS!G:I,3,FALSE)</f>
        <v>/</v>
      </c>
    </row>
    <row r="270" spans="3:8" ht="15.75" customHeight="1" x14ac:dyDescent="0.25">
      <c r="C270" s="14" t="str">
        <f t="shared" si="15"/>
        <v/>
      </c>
      <c r="E270" s="92" t="s">
        <v>4406</v>
      </c>
      <c r="F270" s="9" t="str">
        <f>_xlfn.IFNA(VLOOKUP(A270,NOT_SUPPORTED_ARTICLE!C:C,1,FALSE),"")</f>
        <v/>
      </c>
      <c r="G270" s="9">
        <f t="shared" si="14"/>
        <v>0</v>
      </c>
      <c r="H270" s="9" t="str">
        <f>VLOOKUP(G270,INCLUDE_PARENTS!G:I,3,FALSE)</f>
        <v>/</v>
      </c>
    </row>
    <row r="271" spans="3:8" ht="15.75" customHeight="1" x14ac:dyDescent="0.25">
      <c r="C271" s="14" t="str">
        <f t="shared" si="15"/>
        <v/>
      </c>
      <c r="E271" s="92" t="s">
        <v>4406</v>
      </c>
      <c r="F271" s="9" t="str">
        <f>_xlfn.IFNA(VLOOKUP(A271,NOT_SUPPORTED_ARTICLE!C:C,1,FALSE),"")</f>
        <v/>
      </c>
      <c r="G271" s="9">
        <f t="shared" si="14"/>
        <v>0</v>
      </c>
      <c r="H271" s="9" t="str">
        <f>VLOOKUP(G271,INCLUDE_PARENTS!G:I,3,FALSE)</f>
        <v>/</v>
      </c>
    </row>
    <row r="272" spans="3:8" ht="15.75" customHeight="1" x14ac:dyDescent="0.25">
      <c r="C272" s="14" t="str">
        <f t="shared" si="15"/>
        <v/>
      </c>
      <c r="E272" s="92" t="s">
        <v>4406</v>
      </c>
      <c r="F272" s="9" t="str">
        <f>_xlfn.IFNA(VLOOKUP(A272,NOT_SUPPORTED_ARTICLE!C:C,1,FALSE),"")</f>
        <v/>
      </c>
      <c r="G272" s="9">
        <f t="shared" si="14"/>
        <v>0</v>
      </c>
      <c r="H272" s="9" t="str">
        <f>VLOOKUP(G272,INCLUDE_PARENTS!G:I,3,FALSE)</f>
        <v>/</v>
      </c>
    </row>
    <row r="273" spans="3:8" ht="15.75" customHeight="1" x14ac:dyDescent="0.25">
      <c r="C273" s="14" t="str">
        <f t="shared" si="15"/>
        <v/>
      </c>
      <c r="E273" s="92" t="s">
        <v>4406</v>
      </c>
      <c r="F273" s="9" t="str">
        <f>_xlfn.IFNA(VLOOKUP(A273,NOT_SUPPORTED_ARTICLE!C:C,1,FALSE),"")</f>
        <v/>
      </c>
      <c r="G273" s="9">
        <f t="shared" si="14"/>
        <v>0</v>
      </c>
      <c r="H273" s="9" t="str">
        <f>VLOOKUP(G273,INCLUDE_PARENTS!G:I,3,FALSE)</f>
        <v>/</v>
      </c>
    </row>
    <row r="274" spans="3:8" ht="15.75" customHeight="1" x14ac:dyDescent="0.25">
      <c r="C274" s="14" t="str">
        <f t="shared" si="15"/>
        <v/>
      </c>
      <c r="E274" s="92" t="s">
        <v>4406</v>
      </c>
      <c r="F274" s="9" t="str">
        <f>_xlfn.IFNA(VLOOKUP(A274,NOT_SUPPORTED_ARTICLE!C:C,1,FALSE),"")</f>
        <v/>
      </c>
      <c r="G274" s="9">
        <f t="shared" si="14"/>
        <v>0</v>
      </c>
      <c r="H274" s="9" t="str">
        <f>VLOOKUP(G274,INCLUDE_PARENTS!G:I,3,FALSE)</f>
        <v>/</v>
      </c>
    </row>
    <row r="275" spans="3:8" ht="15.75" customHeight="1" x14ac:dyDescent="0.25">
      <c r="C275" s="14" t="str">
        <f t="shared" si="15"/>
        <v/>
      </c>
      <c r="E275" s="92" t="s">
        <v>4406</v>
      </c>
      <c r="F275" s="9" t="str">
        <f>_xlfn.IFNA(VLOOKUP(A275,NOT_SUPPORTED_ARTICLE!C:C,1,FALSE),"")</f>
        <v/>
      </c>
      <c r="G275" s="9">
        <f t="shared" si="14"/>
        <v>0</v>
      </c>
      <c r="H275" s="9" t="str">
        <f>VLOOKUP(G275,INCLUDE_PARENTS!G:I,3,FALSE)</f>
        <v>/</v>
      </c>
    </row>
    <row r="276" spans="3:8" ht="15.75" customHeight="1" x14ac:dyDescent="0.25">
      <c r="C276" s="14" t="str">
        <f t="shared" si="15"/>
        <v/>
      </c>
      <c r="E276" s="92" t="s">
        <v>4406</v>
      </c>
      <c r="F276" s="9" t="str">
        <f>_xlfn.IFNA(VLOOKUP(A276,NOT_SUPPORTED_ARTICLE!C:C,1,FALSE),"")</f>
        <v/>
      </c>
      <c r="G276" s="9">
        <f t="shared" si="14"/>
        <v>0</v>
      </c>
      <c r="H276" s="9" t="str">
        <f>VLOOKUP(G276,INCLUDE_PARENTS!G:I,3,FALSE)</f>
        <v>/</v>
      </c>
    </row>
    <row r="277" spans="3:8" ht="15.75" customHeight="1" x14ac:dyDescent="0.25">
      <c r="C277" s="14" t="str">
        <f t="shared" si="15"/>
        <v/>
      </c>
      <c r="E277" s="92" t="s">
        <v>4406</v>
      </c>
      <c r="F277" s="9" t="str">
        <f>_xlfn.IFNA(VLOOKUP(A277,NOT_SUPPORTED_ARTICLE!C:C,1,FALSE),"")</f>
        <v/>
      </c>
      <c r="G277" s="9">
        <f t="shared" si="14"/>
        <v>0</v>
      </c>
      <c r="H277" s="9" t="str">
        <f>VLOOKUP(G277,INCLUDE_PARENTS!G:I,3,FALSE)</f>
        <v>/</v>
      </c>
    </row>
    <row r="278" spans="3:8" ht="15.75" customHeight="1" x14ac:dyDescent="0.25">
      <c r="C278" s="14" t="str">
        <f t="shared" si="15"/>
        <v/>
      </c>
      <c r="E278" s="92" t="s">
        <v>4406</v>
      </c>
      <c r="F278" s="9" t="str">
        <f>_xlfn.IFNA(VLOOKUP(A278,NOT_SUPPORTED_ARTICLE!C:C,1,FALSE),"")</f>
        <v/>
      </c>
      <c r="G278" s="9">
        <f t="shared" si="14"/>
        <v>0</v>
      </c>
      <c r="H278" s="9" t="str">
        <f>VLOOKUP(G278,INCLUDE_PARENTS!G:I,3,FALSE)</f>
        <v>/</v>
      </c>
    </row>
    <row r="279" spans="3:8" ht="15.75" customHeight="1" x14ac:dyDescent="0.25">
      <c r="C279" s="14" t="str">
        <f t="shared" si="15"/>
        <v/>
      </c>
      <c r="E279" s="92" t="s">
        <v>4406</v>
      </c>
      <c r="F279" s="9" t="str">
        <f>_xlfn.IFNA(VLOOKUP(A279,NOT_SUPPORTED_ARTICLE!C:C,1,FALSE),"")</f>
        <v/>
      </c>
      <c r="G279" s="9">
        <f t="shared" si="14"/>
        <v>0</v>
      </c>
      <c r="H279" s="9" t="str">
        <f>VLOOKUP(G279,INCLUDE_PARENTS!G:I,3,FALSE)</f>
        <v>/</v>
      </c>
    </row>
    <row r="280" spans="3:8" ht="15.75" customHeight="1" x14ac:dyDescent="0.25">
      <c r="C280" s="14" t="str">
        <f t="shared" si="15"/>
        <v/>
      </c>
      <c r="E280" s="92" t="s">
        <v>4406</v>
      </c>
      <c r="F280" s="9" t="str">
        <f>_xlfn.IFNA(VLOOKUP(A280,NOT_SUPPORTED_ARTICLE!C:C,1,FALSE),"")</f>
        <v/>
      </c>
      <c r="G280" s="9">
        <f t="shared" si="14"/>
        <v>0</v>
      </c>
      <c r="H280" s="9" t="str">
        <f>VLOOKUP(G280,INCLUDE_PARENTS!G:I,3,FALSE)</f>
        <v>/</v>
      </c>
    </row>
    <row r="281" spans="3:8" ht="15.75" customHeight="1" x14ac:dyDescent="0.25">
      <c r="C281" s="14" t="str">
        <f t="shared" si="15"/>
        <v/>
      </c>
      <c r="E281" s="92" t="s">
        <v>4406</v>
      </c>
      <c r="F281" s="9" t="str">
        <f>_xlfn.IFNA(VLOOKUP(A281,NOT_SUPPORTED_ARTICLE!C:C,1,FALSE),"")</f>
        <v/>
      </c>
      <c r="G281" s="9">
        <f t="shared" si="14"/>
        <v>0</v>
      </c>
      <c r="H281" s="9" t="str">
        <f>VLOOKUP(G281,INCLUDE_PARENTS!G:I,3,FALSE)</f>
        <v>/</v>
      </c>
    </row>
    <row r="282" spans="3:8" ht="15.75" customHeight="1" x14ac:dyDescent="0.25">
      <c r="C282" s="14" t="str">
        <f t="shared" si="15"/>
        <v/>
      </c>
      <c r="E282" s="92" t="s">
        <v>4406</v>
      </c>
      <c r="F282" s="9" t="str">
        <f>_xlfn.IFNA(VLOOKUP(A282,NOT_SUPPORTED_ARTICLE!C:C,1,FALSE),"")</f>
        <v/>
      </c>
      <c r="G282" s="9">
        <f t="shared" si="14"/>
        <v>0</v>
      </c>
      <c r="H282" s="9" t="str">
        <f>VLOOKUP(G282,INCLUDE_PARENTS!G:I,3,FALSE)</f>
        <v>/</v>
      </c>
    </row>
    <row r="283" spans="3:8" ht="15.75" customHeight="1" x14ac:dyDescent="0.25">
      <c r="C283" s="14" t="str">
        <f t="shared" si="15"/>
        <v/>
      </c>
      <c r="E283" s="92" t="s">
        <v>4406</v>
      </c>
      <c r="F283" s="9" t="str">
        <f>_xlfn.IFNA(VLOOKUP(A283,NOT_SUPPORTED_ARTICLE!C:C,1,FALSE),"")</f>
        <v/>
      </c>
      <c r="G283" s="9">
        <f t="shared" si="14"/>
        <v>0</v>
      </c>
      <c r="H283" s="9" t="str">
        <f>VLOOKUP(G283,INCLUDE_PARENTS!G:I,3,FALSE)</f>
        <v>/</v>
      </c>
    </row>
    <row r="284" spans="3:8" ht="15.75" customHeight="1" x14ac:dyDescent="0.25">
      <c r="C284" s="14" t="str">
        <f t="shared" si="15"/>
        <v/>
      </c>
      <c r="E284" s="92" t="s">
        <v>4406</v>
      </c>
      <c r="F284" s="9" t="str">
        <f>_xlfn.IFNA(VLOOKUP(A284,NOT_SUPPORTED_ARTICLE!C:C,1,FALSE),"")</f>
        <v/>
      </c>
      <c r="G284" s="9">
        <f t="shared" si="14"/>
        <v>0</v>
      </c>
      <c r="H284" s="9" t="str">
        <f>VLOOKUP(G284,INCLUDE_PARENTS!G:I,3,FALSE)</f>
        <v>/</v>
      </c>
    </row>
    <row r="285" spans="3:8" ht="15.75" customHeight="1" x14ac:dyDescent="0.25">
      <c r="C285" s="14" t="str">
        <f t="shared" si="15"/>
        <v/>
      </c>
      <c r="E285" s="92" t="s">
        <v>4406</v>
      </c>
      <c r="F285" s="9" t="str">
        <f>_xlfn.IFNA(VLOOKUP(A285,NOT_SUPPORTED_ARTICLE!C:C,1,FALSE),"")</f>
        <v/>
      </c>
      <c r="G285" s="9">
        <f t="shared" si="14"/>
        <v>0</v>
      </c>
      <c r="H285" s="9" t="str">
        <f>VLOOKUP(G285,INCLUDE_PARENTS!G:I,3,FALSE)</f>
        <v>/</v>
      </c>
    </row>
    <row r="286" spans="3:8" ht="15.75" customHeight="1" x14ac:dyDescent="0.25">
      <c r="C286" s="14" t="str">
        <f t="shared" si="15"/>
        <v/>
      </c>
      <c r="E286" s="92" t="s">
        <v>4406</v>
      </c>
      <c r="F286" s="9" t="str">
        <f>_xlfn.IFNA(VLOOKUP(A286,NOT_SUPPORTED_ARTICLE!C:C,1,FALSE),"")</f>
        <v/>
      </c>
      <c r="G286" s="9">
        <f t="shared" si="14"/>
        <v>0</v>
      </c>
      <c r="H286" s="9" t="str">
        <f>VLOOKUP(G286,INCLUDE_PARENTS!G:I,3,FALSE)</f>
        <v>/</v>
      </c>
    </row>
    <row r="287" spans="3:8" ht="15.75" customHeight="1" x14ac:dyDescent="0.25">
      <c r="C287" s="14" t="str">
        <f t="shared" si="15"/>
        <v/>
      </c>
      <c r="E287" s="92" t="s">
        <v>4406</v>
      </c>
      <c r="F287" s="9" t="str">
        <f>_xlfn.IFNA(VLOOKUP(A287,NOT_SUPPORTED_ARTICLE!C:C,1,FALSE),"")</f>
        <v/>
      </c>
      <c r="G287" s="9">
        <f t="shared" si="14"/>
        <v>0</v>
      </c>
      <c r="H287" s="9" t="str">
        <f>VLOOKUP(G287,INCLUDE_PARENTS!G:I,3,FALSE)</f>
        <v>/</v>
      </c>
    </row>
    <row r="288" spans="3:8" ht="15.75" customHeight="1" x14ac:dyDescent="0.25">
      <c r="C288" s="14" t="str">
        <f t="shared" si="15"/>
        <v/>
      </c>
      <c r="E288" s="92" t="s">
        <v>4406</v>
      </c>
      <c r="F288" s="9" t="str">
        <f>_xlfn.IFNA(VLOOKUP(A288,NOT_SUPPORTED_ARTICLE!C:C,1,FALSE),"")</f>
        <v/>
      </c>
      <c r="G288" s="9">
        <f t="shared" si="14"/>
        <v>0</v>
      </c>
      <c r="H288" s="9" t="str">
        <f>VLOOKUP(G288,INCLUDE_PARENTS!G:I,3,FALSE)</f>
        <v>/</v>
      </c>
    </row>
    <row r="289" spans="3:8" ht="15.75" customHeight="1" x14ac:dyDescent="0.25">
      <c r="C289" s="14" t="str">
        <f t="shared" si="15"/>
        <v/>
      </c>
      <c r="E289" s="92" t="s">
        <v>4406</v>
      </c>
      <c r="F289" s="9" t="str">
        <f>_xlfn.IFNA(VLOOKUP(A289,NOT_SUPPORTED_ARTICLE!C:C,1,FALSE),"")</f>
        <v/>
      </c>
      <c r="G289" s="9">
        <f t="shared" si="14"/>
        <v>0</v>
      </c>
      <c r="H289" s="9" t="str">
        <f>VLOOKUP(G289,INCLUDE_PARENTS!G:I,3,FALSE)</f>
        <v>/</v>
      </c>
    </row>
    <row r="290" spans="3:8" ht="15.75" customHeight="1" x14ac:dyDescent="0.25">
      <c r="C290" s="14" t="str">
        <f t="shared" si="15"/>
        <v/>
      </c>
      <c r="E290" s="92" t="s">
        <v>4406</v>
      </c>
      <c r="F290" s="9" t="str">
        <f>_xlfn.IFNA(VLOOKUP(A290,NOT_SUPPORTED_ARTICLE!C:C,1,FALSE),"")</f>
        <v/>
      </c>
      <c r="G290" s="9">
        <f t="shared" si="14"/>
        <v>0</v>
      </c>
      <c r="H290" s="9" t="str">
        <f>VLOOKUP(G290,INCLUDE_PARENTS!G:I,3,FALSE)</f>
        <v>/</v>
      </c>
    </row>
    <row r="291" spans="3:8" ht="15.75" customHeight="1" x14ac:dyDescent="0.25">
      <c r="C291" s="14" t="str">
        <f t="shared" si="15"/>
        <v/>
      </c>
      <c r="E291" s="92" t="s">
        <v>4406</v>
      </c>
      <c r="F291" s="9" t="str">
        <f>_xlfn.IFNA(VLOOKUP(A291,NOT_SUPPORTED_ARTICLE!C:C,1,FALSE),"")</f>
        <v/>
      </c>
      <c r="G291" s="9">
        <f t="shared" si="14"/>
        <v>0</v>
      </c>
      <c r="H291" s="9" t="str">
        <f>VLOOKUP(G291,INCLUDE_PARENTS!G:I,3,FALSE)</f>
        <v>/</v>
      </c>
    </row>
    <row r="292" spans="3:8" ht="15.75" customHeight="1" x14ac:dyDescent="0.25">
      <c r="C292" s="14" t="str">
        <f t="shared" si="15"/>
        <v/>
      </c>
      <c r="E292" s="92" t="s">
        <v>4406</v>
      </c>
      <c r="F292" s="9" t="str">
        <f>_xlfn.IFNA(VLOOKUP(A292,NOT_SUPPORTED_ARTICLE!C:C,1,FALSE),"")</f>
        <v/>
      </c>
      <c r="G292" s="9">
        <f t="shared" si="14"/>
        <v>0</v>
      </c>
      <c r="H292" s="9" t="str">
        <f>VLOOKUP(G292,INCLUDE_PARENTS!G:I,3,FALSE)</f>
        <v>/</v>
      </c>
    </row>
    <row r="293" spans="3:8" ht="15.75" customHeight="1" x14ac:dyDescent="0.25">
      <c r="C293" s="14" t="str">
        <f t="shared" si="15"/>
        <v/>
      </c>
      <c r="E293" s="92" t="s">
        <v>4406</v>
      </c>
      <c r="F293" s="9" t="str">
        <f>_xlfn.IFNA(VLOOKUP(A293,NOT_SUPPORTED_ARTICLE!C:C,1,FALSE),"")</f>
        <v/>
      </c>
      <c r="G293" s="9">
        <f t="shared" si="14"/>
        <v>0</v>
      </c>
      <c r="H293" s="9" t="str">
        <f>VLOOKUP(G293,INCLUDE_PARENTS!G:I,3,FALSE)</f>
        <v>/</v>
      </c>
    </row>
    <row r="294" spans="3:8" ht="15.75" customHeight="1" x14ac:dyDescent="0.25">
      <c r="C294" s="14" t="str">
        <f t="shared" si="15"/>
        <v/>
      </c>
      <c r="E294" s="92" t="s">
        <v>4406</v>
      </c>
      <c r="F294" s="9" t="str">
        <f>_xlfn.IFNA(VLOOKUP(A294,NOT_SUPPORTED_ARTICLE!C:C,1,FALSE),"")</f>
        <v/>
      </c>
      <c r="G294" s="9">
        <f t="shared" si="14"/>
        <v>0</v>
      </c>
      <c r="H294" s="9" t="str">
        <f>VLOOKUP(G294,INCLUDE_PARENTS!G:I,3,FALSE)</f>
        <v>/</v>
      </c>
    </row>
    <row r="295" spans="3:8" ht="15.75" customHeight="1" x14ac:dyDescent="0.25">
      <c r="C295" s="14" t="str">
        <f t="shared" si="15"/>
        <v/>
      </c>
      <c r="E295" s="92" t="s">
        <v>4406</v>
      </c>
      <c r="F295" s="9" t="str">
        <f>_xlfn.IFNA(VLOOKUP(A295,NOT_SUPPORTED_ARTICLE!C:C,1,FALSE),"")</f>
        <v/>
      </c>
      <c r="G295" s="9">
        <f t="shared" si="14"/>
        <v>0</v>
      </c>
      <c r="H295" s="9" t="str">
        <f>VLOOKUP(G295,INCLUDE_PARENTS!G:I,3,FALSE)</f>
        <v>/</v>
      </c>
    </row>
    <row r="296" spans="3:8" ht="15.75" customHeight="1" x14ac:dyDescent="0.25">
      <c r="C296" s="14" t="str">
        <f t="shared" si="15"/>
        <v/>
      </c>
      <c r="E296" s="92" t="s">
        <v>4406</v>
      </c>
      <c r="F296" s="9" t="str">
        <f>_xlfn.IFNA(VLOOKUP(A296,NOT_SUPPORTED_ARTICLE!C:C,1,FALSE),"")</f>
        <v/>
      </c>
      <c r="G296" s="9">
        <f t="shared" si="14"/>
        <v>0</v>
      </c>
      <c r="H296" s="9" t="str">
        <f>VLOOKUP(G296,INCLUDE_PARENTS!G:I,3,FALSE)</f>
        <v>/</v>
      </c>
    </row>
    <row r="297" spans="3:8" ht="15.75" customHeight="1" x14ac:dyDescent="0.25">
      <c r="C297" s="14" t="str">
        <f t="shared" si="15"/>
        <v/>
      </c>
      <c r="E297" s="92" t="s">
        <v>4406</v>
      </c>
      <c r="F297" s="9" t="str">
        <f>_xlfn.IFNA(VLOOKUP(A297,NOT_SUPPORTED_ARTICLE!C:C,1,FALSE),"")</f>
        <v/>
      </c>
      <c r="G297" s="9">
        <f t="shared" si="14"/>
        <v>0</v>
      </c>
      <c r="H297" s="9" t="str">
        <f>VLOOKUP(G297,INCLUDE_PARENTS!G:I,3,FALSE)</f>
        <v>/</v>
      </c>
    </row>
    <row r="298" spans="3:8" ht="15.75" customHeight="1" x14ac:dyDescent="0.25">
      <c r="C298" s="14" t="str">
        <f t="shared" si="15"/>
        <v/>
      </c>
      <c r="E298" s="92" t="s">
        <v>4406</v>
      </c>
      <c r="F298" s="9" t="str">
        <f>_xlfn.IFNA(VLOOKUP(A298,NOT_SUPPORTED_ARTICLE!C:C,1,FALSE),"")</f>
        <v/>
      </c>
      <c r="G298" s="9">
        <f t="shared" si="14"/>
        <v>0</v>
      </c>
      <c r="H298" s="9" t="str">
        <f>VLOOKUP(G298,INCLUDE_PARENTS!G:I,3,FALSE)</f>
        <v>/</v>
      </c>
    </row>
    <row r="299" spans="3:8" ht="15.75" customHeight="1" x14ac:dyDescent="0.25">
      <c r="C299" s="14" t="str">
        <f t="shared" si="15"/>
        <v/>
      </c>
      <c r="E299" s="92" t="s">
        <v>4406</v>
      </c>
      <c r="F299" s="9" t="str">
        <f>_xlfn.IFNA(VLOOKUP(A299,NOT_SUPPORTED_ARTICLE!C:C,1,FALSE),"")</f>
        <v/>
      </c>
      <c r="G299" s="9">
        <f t="shared" si="14"/>
        <v>0</v>
      </c>
      <c r="H299" s="9" t="str">
        <f>VLOOKUP(G299,INCLUDE_PARENTS!G:I,3,FALSE)</f>
        <v>/</v>
      </c>
    </row>
    <row r="300" spans="3:8" ht="15.75" customHeight="1" x14ac:dyDescent="0.25">
      <c r="C300" s="14" t="str">
        <f t="shared" si="15"/>
        <v/>
      </c>
      <c r="E300" s="92" t="s">
        <v>4406</v>
      </c>
      <c r="F300" s="9" t="str">
        <f>_xlfn.IFNA(VLOOKUP(A300,NOT_SUPPORTED_ARTICLE!C:C,1,FALSE),"")</f>
        <v/>
      </c>
      <c r="G300" s="9">
        <f t="shared" si="14"/>
        <v>0</v>
      </c>
      <c r="H300" s="9" t="str">
        <f>VLOOKUP(G300,INCLUDE_PARENTS!G:I,3,FALSE)</f>
        <v>/</v>
      </c>
    </row>
    <row r="301" spans="3:8" ht="15.75" customHeight="1" x14ac:dyDescent="0.25">
      <c r="C301" s="14" t="str">
        <f t="shared" si="15"/>
        <v/>
      </c>
      <c r="E301" s="92" t="s">
        <v>4406</v>
      </c>
      <c r="F301" s="9" t="str">
        <f>_xlfn.IFNA(VLOOKUP(A301,NOT_SUPPORTED_ARTICLE!C:C,1,FALSE),"")</f>
        <v/>
      </c>
      <c r="G301" s="9">
        <f t="shared" si="14"/>
        <v>0</v>
      </c>
      <c r="H301" s="9" t="str">
        <f>VLOOKUP(G301,INCLUDE_PARENTS!G:I,3,FALSE)</f>
        <v>/</v>
      </c>
    </row>
    <row r="302" spans="3:8" ht="15.75" customHeight="1" x14ac:dyDescent="0.25">
      <c r="C302" s="14" t="str">
        <f t="shared" si="15"/>
        <v/>
      </c>
      <c r="E302" s="92" t="s">
        <v>4406</v>
      </c>
      <c r="F302" s="9" t="str">
        <f>_xlfn.IFNA(VLOOKUP(A302,NOT_SUPPORTED_ARTICLE!C:C,1,FALSE),"")</f>
        <v/>
      </c>
      <c r="G302" s="9">
        <f t="shared" si="14"/>
        <v>0</v>
      </c>
      <c r="H302" s="9" t="str">
        <f>VLOOKUP(G302,INCLUDE_PARENTS!G:I,3,FALSE)</f>
        <v>/</v>
      </c>
    </row>
    <row r="303" spans="3:8" ht="15.75" customHeight="1" x14ac:dyDescent="0.25">
      <c r="C303" s="14" t="str">
        <f t="shared" si="15"/>
        <v/>
      </c>
      <c r="E303" s="92" t="s">
        <v>4406</v>
      </c>
      <c r="F303" s="9" t="str">
        <f>_xlfn.IFNA(VLOOKUP(A303,NOT_SUPPORTED_ARTICLE!C:C,1,FALSE),"")</f>
        <v/>
      </c>
      <c r="G303" s="9">
        <f t="shared" si="14"/>
        <v>0</v>
      </c>
      <c r="H303" s="9" t="str">
        <f>VLOOKUP(G303,INCLUDE_PARENTS!G:I,3,FALSE)</f>
        <v>/</v>
      </c>
    </row>
    <row r="304" spans="3:8" ht="15.75" customHeight="1" x14ac:dyDescent="0.25">
      <c r="C304" s="14" t="str">
        <f t="shared" si="15"/>
        <v/>
      </c>
      <c r="E304" s="92" t="s">
        <v>4406</v>
      </c>
      <c r="F304" s="9" t="str">
        <f>_xlfn.IFNA(VLOOKUP(A304,NOT_SUPPORTED_ARTICLE!C:C,1,FALSE),"")</f>
        <v/>
      </c>
      <c r="G304" s="9">
        <f t="shared" si="14"/>
        <v>0</v>
      </c>
      <c r="H304" s="9" t="str">
        <f>VLOOKUP(G304,INCLUDE_PARENTS!G:I,3,FALSE)</f>
        <v>/</v>
      </c>
    </row>
    <row r="305" spans="3:8" ht="15.75" customHeight="1" x14ac:dyDescent="0.25">
      <c r="C305" s="14" t="str">
        <f t="shared" si="15"/>
        <v/>
      </c>
      <c r="E305" s="92" t="s">
        <v>4406</v>
      </c>
      <c r="F305" s="9" t="str">
        <f>_xlfn.IFNA(VLOOKUP(A305,NOT_SUPPORTED_ARTICLE!C:C,1,FALSE),"")</f>
        <v/>
      </c>
      <c r="G305" s="9">
        <f t="shared" si="14"/>
        <v>0</v>
      </c>
      <c r="H305" s="9" t="str">
        <f>VLOOKUP(G305,INCLUDE_PARENTS!G:I,3,FALSE)</f>
        <v>/</v>
      </c>
    </row>
    <row r="306" spans="3:8" ht="15.75" customHeight="1" x14ac:dyDescent="0.25">
      <c r="C306" s="14" t="str">
        <f t="shared" si="15"/>
        <v/>
      </c>
      <c r="E306" s="92" t="s">
        <v>4406</v>
      </c>
      <c r="F306" s="9" t="str">
        <f>_xlfn.IFNA(VLOOKUP(A306,NOT_SUPPORTED_ARTICLE!C:C,1,FALSE),"")</f>
        <v/>
      </c>
      <c r="G306" s="9">
        <f t="shared" si="14"/>
        <v>0</v>
      </c>
      <c r="H306" s="9" t="str">
        <f>VLOOKUP(G306,INCLUDE_PARENTS!G:I,3,FALSE)</f>
        <v>/</v>
      </c>
    </row>
    <row r="307" spans="3:8" ht="15.75" customHeight="1" x14ac:dyDescent="0.25">
      <c r="C307" s="14" t="str">
        <f t="shared" si="15"/>
        <v/>
      </c>
      <c r="E307" s="92" t="s">
        <v>4406</v>
      </c>
      <c r="F307" s="9" t="str">
        <f>_xlfn.IFNA(VLOOKUP(A307,NOT_SUPPORTED_ARTICLE!C:C,1,FALSE),"")</f>
        <v/>
      </c>
      <c r="G307" s="9">
        <f t="shared" si="14"/>
        <v>0</v>
      </c>
      <c r="H307" s="9" t="str">
        <f>VLOOKUP(G307,INCLUDE_PARENTS!G:I,3,FALSE)</f>
        <v>/</v>
      </c>
    </row>
    <row r="308" spans="3:8" ht="15.75" customHeight="1" x14ac:dyDescent="0.25">
      <c r="C308" s="14" t="str">
        <f t="shared" si="15"/>
        <v/>
      </c>
      <c r="E308" s="92" t="s">
        <v>4406</v>
      </c>
      <c r="F308" s="9" t="str">
        <f>_xlfn.IFNA(VLOOKUP(A308,NOT_SUPPORTED_ARTICLE!C:C,1,FALSE),"")</f>
        <v/>
      </c>
      <c r="G308" s="9">
        <f t="shared" si="14"/>
        <v>0</v>
      </c>
      <c r="H308" s="9" t="str">
        <f>VLOOKUP(G308,INCLUDE_PARENTS!G:I,3,FALSE)</f>
        <v>/</v>
      </c>
    </row>
    <row r="309" spans="3:8" ht="15.75" customHeight="1" x14ac:dyDescent="0.25">
      <c r="C309" s="14" t="str">
        <f t="shared" si="15"/>
        <v/>
      </c>
      <c r="E309" s="92" t="s">
        <v>4406</v>
      </c>
      <c r="F309" s="9" t="str">
        <f>_xlfn.IFNA(VLOOKUP(A309,NOT_SUPPORTED_ARTICLE!C:C,1,FALSE),"")</f>
        <v/>
      </c>
      <c r="G309" s="9">
        <f t="shared" si="14"/>
        <v>0</v>
      </c>
      <c r="H309" s="9" t="str">
        <f>VLOOKUP(G309,INCLUDE_PARENTS!G:I,3,FALSE)</f>
        <v>/</v>
      </c>
    </row>
    <row r="310" spans="3:8" ht="15.75" customHeight="1" x14ac:dyDescent="0.25">
      <c r="C310" s="14" t="str">
        <f t="shared" si="15"/>
        <v/>
      </c>
      <c r="E310" s="92" t="s">
        <v>4406</v>
      </c>
      <c r="F310" s="9" t="str">
        <f>_xlfn.IFNA(VLOOKUP(A310,NOT_SUPPORTED_ARTICLE!C:C,1,FALSE),"")</f>
        <v/>
      </c>
      <c r="G310" s="9">
        <f t="shared" si="14"/>
        <v>0</v>
      </c>
      <c r="H310" s="9" t="str">
        <f>VLOOKUP(G310,INCLUDE_PARENTS!G:I,3,FALSE)</f>
        <v>/</v>
      </c>
    </row>
    <row r="311" spans="3:8" ht="15.75" customHeight="1" x14ac:dyDescent="0.25">
      <c r="C311" s="14" t="str">
        <f t="shared" si="15"/>
        <v/>
      </c>
      <c r="E311" s="92" t="s">
        <v>4406</v>
      </c>
      <c r="F311" s="9" t="str">
        <f>_xlfn.IFNA(VLOOKUP(A311,NOT_SUPPORTED_ARTICLE!C:C,1,FALSE),"")</f>
        <v/>
      </c>
      <c r="G311" s="9">
        <f t="shared" si="14"/>
        <v>0</v>
      </c>
      <c r="H311" s="9" t="str">
        <f>VLOOKUP(G311,INCLUDE_PARENTS!G:I,3,FALSE)</f>
        <v>/</v>
      </c>
    </row>
    <row r="312" spans="3:8" ht="15.75" customHeight="1" x14ac:dyDescent="0.25">
      <c r="C312" s="14" t="str">
        <f t="shared" si="15"/>
        <v/>
      </c>
      <c r="E312" s="92" t="s">
        <v>4406</v>
      </c>
      <c r="F312" s="9" t="str">
        <f>_xlfn.IFNA(VLOOKUP(A312,NOT_SUPPORTED_ARTICLE!C:C,1,FALSE),"")</f>
        <v/>
      </c>
      <c r="G312" s="9">
        <f t="shared" si="14"/>
        <v>0</v>
      </c>
      <c r="H312" s="9" t="str">
        <f>VLOOKUP(G312,INCLUDE_PARENTS!G:I,3,FALSE)</f>
        <v>/</v>
      </c>
    </row>
    <row r="313" spans="3:8" ht="15.75" customHeight="1" x14ac:dyDescent="0.25">
      <c r="C313" s="14" t="str">
        <f t="shared" si="15"/>
        <v/>
      </c>
      <c r="E313" s="92" t="s">
        <v>4406</v>
      </c>
      <c r="F313" s="9" t="str">
        <f>_xlfn.IFNA(VLOOKUP(A313,NOT_SUPPORTED_ARTICLE!C:C,1,FALSE),"")</f>
        <v/>
      </c>
      <c r="G313" s="9">
        <f t="shared" si="14"/>
        <v>0</v>
      </c>
      <c r="H313" s="9" t="str">
        <f>VLOOKUP(G313,INCLUDE_PARENTS!G:I,3,FALSE)</f>
        <v>/</v>
      </c>
    </row>
    <row r="314" spans="3:8" ht="15.75" customHeight="1" x14ac:dyDescent="0.25">
      <c r="C314" s="14" t="str">
        <f t="shared" si="15"/>
        <v/>
      </c>
      <c r="E314" s="92" t="s">
        <v>4406</v>
      </c>
      <c r="F314" s="9" t="str">
        <f>_xlfn.IFNA(VLOOKUP(A314,NOT_SUPPORTED_ARTICLE!C:C,1,FALSE),"")</f>
        <v/>
      </c>
      <c r="G314" s="9">
        <f t="shared" si="14"/>
        <v>0</v>
      </c>
      <c r="H314" s="9" t="str">
        <f>VLOOKUP(G314,INCLUDE_PARENTS!G:I,3,FALSE)</f>
        <v>/</v>
      </c>
    </row>
    <row r="315" spans="3:8" ht="15.75" customHeight="1" x14ac:dyDescent="0.25">
      <c r="C315" s="14" t="str">
        <f t="shared" si="15"/>
        <v/>
      </c>
      <c r="E315" s="92" t="s">
        <v>4406</v>
      </c>
      <c r="F315" s="9" t="str">
        <f>_xlfn.IFNA(VLOOKUP(A315,NOT_SUPPORTED_ARTICLE!C:C,1,FALSE),"")</f>
        <v/>
      </c>
      <c r="G315" s="9">
        <f t="shared" si="14"/>
        <v>0</v>
      </c>
      <c r="H315" s="9" t="str">
        <f>VLOOKUP(G315,INCLUDE_PARENTS!G:I,3,FALSE)</f>
        <v>/</v>
      </c>
    </row>
    <row r="316" spans="3:8" ht="15.75" customHeight="1" x14ac:dyDescent="0.25">
      <c r="C316" s="14" t="str">
        <f t="shared" si="15"/>
        <v/>
      </c>
      <c r="E316" s="92" t="s">
        <v>4406</v>
      </c>
      <c r="F316" s="9" t="str">
        <f>_xlfn.IFNA(VLOOKUP(A316,NOT_SUPPORTED_ARTICLE!C:C,1,FALSE),"")</f>
        <v/>
      </c>
      <c r="G316" s="9">
        <f t="shared" si="14"/>
        <v>0</v>
      </c>
      <c r="H316" s="9" t="str">
        <f>VLOOKUP(G316,INCLUDE_PARENTS!G:I,3,FALSE)</f>
        <v>/</v>
      </c>
    </row>
    <row r="317" spans="3:8" ht="15.75" customHeight="1" x14ac:dyDescent="0.25">
      <c r="C317" s="14" t="str">
        <f t="shared" si="15"/>
        <v/>
      </c>
      <c r="E317" s="92" t="s">
        <v>4406</v>
      </c>
      <c r="F317" s="9" t="str">
        <f>_xlfn.IFNA(VLOOKUP(A317,NOT_SUPPORTED_ARTICLE!C:C,1,FALSE),"")</f>
        <v/>
      </c>
      <c r="G317" s="9">
        <f t="shared" si="14"/>
        <v>0</v>
      </c>
      <c r="H317" s="9" t="str">
        <f>VLOOKUP(G317,INCLUDE_PARENTS!G:I,3,FALSE)</f>
        <v>/</v>
      </c>
    </row>
    <row r="318" spans="3:8" ht="15.75" customHeight="1" x14ac:dyDescent="0.25">
      <c r="C318" s="14" t="str">
        <f t="shared" si="15"/>
        <v/>
      </c>
      <c r="E318" s="92" t="s">
        <v>4406</v>
      </c>
      <c r="F318" s="9" t="str">
        <f>_xlfn.IFNA(VLOOKUP(A318,NOT_SUPPORTED_ARTICLE!C:C,1,FALSE),"")</f>
        <v/>
      </c>
      <c r="G318" s="9">
        <f t="shared" si="14"/>
        <v>0</v>
      </c>
      <c r="H318" s="9" t="str">
        <f>VLOOKUP(G318,INCLUDE_PARENTS!G:I,3,FALSE)</f>
        <v>/</v>
      </c>
    </row>
    <row r="319" spans="3:8" ht="15.75" customHeight="1" x14ac:dyDescent="0.25">
      <c r="C319" s="14" t="str">
        <f t="shared" si="15"/>
        <v/>
      </c>
      <c r="E319" s="92" t="s">
        <v>4406</v>
      </c>
      <c r="F319" s="9" t="str">
        <f>_xlfn.IFNA(VLOOKUP(A319,NOT_SUPPORTED_ARTICLE!C:C,1,FALSE),"")</f>
        <v/>
      </c>
      <c r="G319" s="9">
        <f t="shared" si="14"/>
        <v>0</v>
      </c>
      <c r="H319" s="9" t="str">
        <f>VLOOKUP(G319,INCLUDE_PARENTS!G:I,3,FALSE)</f>
        <v>/</v>
      </c>
    </row>
    <row r="320" spans="3:8" ht="15.75" customHeight="1" x14ac:dyDescent="0.25">
      <c r="C320" s="14" t="str">
        <f t="shared" si="15"/>
        <v/>
      </c>
      <c r="E320" s="92" t="s">
        <v>4406</v>
      </c>
      <c r="F320" s="9" t="str">
        <f>_xlfn.IFNA(VLOOKUP(A320,NOT_SUPPORTED_ARTICLE!C:C,1,FALSE),"")</f>
        <v/>
      </c>
      <c r="G320" s="9">
        <f t="shared" si="14"/>
        <v>0</v>
      </c>
      <c r="H320" s="9" t="str">
        <f>VLOOKUP(G320,INCLUDE_PARENTS!G:I,3,FALSE)</f>
        <v>/</v>
      </c>
    </row>
    <row r="321" spans="3:8" ht="15.75" customHeight="1" x14ac:dyDescent="0.25">
      <c r="C321" s="14" t="str">
        <f t="shared" si="15"/>
        <v/>
      </c>
      <c r="E321" s="92" t="s">
        <v>4406</v>
      </c>
      <c r="F321" s="9" t="str">
        <f>_xlfn.IFNA(VLOOKUP(A321,NOT_SUPPORTED_ARTICLE!C:C,1,FALSE),"")</f>
        <v/>
      </c>
      <c r="G321" s="9">
        <f t="shared" si="14"/>
        <v>0</v>
      </c>
      <c r="H321" s="9" t="str">
        <f>VLOOKUP(G321,INCLUDE_PARENTS!G:I,3,FALSE)</f>
        <v>/</v>
      </c>
    </row>
    <row r="322" spans="3:8" ht="15.75" customHeight="1" x14ac:dyDescent="0.25">
      <c r="C322" s="14" t="str">
        <f t="shared" si="15"/>
        <v/>
      </c>
      <c r="E322" s="92" t="s">
        <v>4406</v>
      </c>
      <c r="F322" s="9" t="str">
        <f>_xlfn.IFNA(VLOOKUP(A322,NOT_SUPPORTED_ARTICLE!C:C,1,FALSE),"")</f>
        <v/>
      </c>
      <c r="G322" s="9">
        <f t="shared" ref="G322:G385" si="16">A322</f>
        <v>0</v>
      </c>
      <c r="H322" s="9" t="str">
        <f>VLOOKUP(G322,INCLUDE_PARENTS!G:I,3,FALSE)</f>
        <v>/</v>
      </c>
    </row>
    <row r="323" spans="3:8" ht="15.75" customHeight="1" x14ac:dyDescent="0.25">
      <c r="C323" s="14" t="str">
        <f t="shared" ref="C323:C386" si="17">TRIM(RIGHT(SUBSTITUTE(A323,"/",REPT(" ",LEN(A323))),LEN(A323)))</f>
        <v/>
      </c>
      <c r="E323" s="92" t="s">
        <v>4406</v>
      </c>
      <c r="F323" s="9" t="str">
        <f>_xlfn.IFNA(VLOOKUP(A323,NOT_SUPPORTED_ARTICLE!C:C,1,FALSE),"")</f>
        <v/>
      </c>
      <c r="G323" s="9">
        <f t="shared" si="16"/>
        <v>0</v>
      </c>
      <c r="H323" s="9" t="str">
        <f>VLOOKUP(G323,INCLUDE_PARENTS!G:I,3,FALSE)</f>
        <v>/</v>
      </c>
    </row>
    <row r="324" spans="3:8" ht="15.75" customHeight="1" x14ac:dyDescent="0.25">
      <c r="C324" s="14" t="str">
        <f t="shared" si="17"/>
        <v/>
      </c>
      <c r="E324" s="92" t="s">
        <v>4406</v>
      </c>
      <c r="F324" s="9" t="str">
        <f>_xlfn.IFNA(VLOOKUP(A324,NOT_SUPPORTED_ARTICLE!C:C,1,FALSE),"")</f>
        <v/>
      </c>
      <c r="G324" s="9">
        <f t="shared" si="16"/>
        <v>0</v>
      </c>
      <c r="H324" s="9" t="str">
        <f>VLOOKUP(G324,INCLUDE_PARENTS!G:I,3,FALSE)</f>
        <v>/</v>
      </c>
    </row>
    <row r="325" spans="3:8" ht="15.75" customHeight="1" x14ac:dyDescent="0.25">
      <c r="C325" s="14" t="str">
        <f t="shared" si="17"/>
        <v/>
      </c>
      <c r="E325" s="92" t="s">
        <v>4406</v>
      </c>
      <c r="F325" s="9" t="str">
        <f>_xlfn.IFNA(VLOOKUP(A325,NOT_SUPPORTED_ARTICLE!C:C,1,FALSE),"")</f>
        <v/>
      </c>
      <c r="G325" s="9">
        <f t="shared" si="16"/>
        <v>0</v>
      </c>
      <c r="H325" s="9" t="str">
        <f>VLOOKUP(G325,INCLUDE_PARENTS!G:I,3,FALSE)</f>
        <v>/</v>
      </c>
    </row>
    <row r="326" spans="3:8" ht="15.75" customHeight="1" x14ac:dyDescent="0.25">
      <c r="C326" s="14" t="str">
        <f t="shared" si="17"/>
        <v/>
      </c>
      <c r="E326" s="92" t="s">
        <v>4406</v>
      </c>
      <c r="F326" s="9" t="str">
        <f>_xlfn.IFNA(VLOOKUP(A326,NOT_SUPPORTED_ARTICLE!C:C,1,FALSE),"")</f>
        <v/>
      </c>
      <c r="G326" s="9">
        <f t="shared" si="16"/>
        <v>0</v>
      </c>
      <c r="H326" s="9" t="str">
        <f>VLOOKUP(G326,INCLUDE_PARENTS!G:I,3,FALSE)</f>
        <v>/</v>
      </c>
    </row>
    <row r="327" spans="3:8" ht="15.75" customHeight="1" x14ac:dyDescent="0.25">
      <c r="C327" s="14" t="str">
        <f t="shared" si="17"/>
        <v/>
      </c>
      <c r="E327" s="92" t="s">
        <v>4406</v>
      </c>
      <c r="F327" s="9" t="str">
        <f>_xlfn.IFNA(VLOOKUP(A327,NOT_SUPPORTED_ARTICLE!C:C,1,FALSE),"")</f>
        <v/>
      </c>
      <c r="G327" s="9">
        <f t="shared" si="16"/>
        <v>0</v>
      </c>
      <c r="H327" s="9" t="str">
        <f>VLOOKUP(G327,INCLUDE_PARENTS!G:I,3,FALSE)</f>
        <v>/</v>
      </c>
    </row>
    <row r="328" spans="3:8" ht="15.75" customHeight="1" x14ac:dyDescent="0.25">
      <c r="C328" s="14" t="str">
        <f t="shared" si="17"/>
        <v/>
      </c>
      <c r="E328" s="92" t="s">
        <v>4406</v>
      </c>
      <c r="F328" s="9" t="str">
        <f>_xlfn.IFNA(VLOOKUP(A328,NOT_SUPPORTED_ARTICLE!C:C,1,FALSE),"")</f>
        <v/>
      </c>
      <c r="G328" s="9">
        <f t="shared" si="16"/>
        <v>0</v>
      </c>
      <c r="H328" s="9" t="str">
        <f>VLOOKUP(G328,INCLUDE_PARENTS!G:I,3,FALSE)</f>
        <v>/</v>
      </c>
    </row>
    <row r="329" spans="3:8" ht="15.75" customHeight="1" x14ac:dyDescent="0.25">
      <c r="C329" s="14" t="str">
        <f t="shared" si="17"/>
        <v/>
      </c>
      <c r="E329" s="92" t="s">
        <v>4406</v>
      </c>
      <c r="F329" s="9" t="str">
        <f>_xlfn.IFNA(VLOOKUP(A329,NOT_SUPPORTED_ARTICLE!C:C,1,FALSE),"")</f>
        <v/>
      </c>
      <c r="G329" s="9">
        <f t="shared" si="16"/>
        <v>0</v>
      </c>
      <c r="H329" s="9" t="str">
        <f>VLOOKUP(G329,INCLUDE_PARENTS!G:I,3,FALSE)</f>
        <v>/</v>
      </c>
    </row>
    <row r="330" spans="3:8" ht="15.75" customHeight="1" x14ac:dyDescent="0.25">
      <c r="C330" s="14" t="str">
        <f t="shared" si="17"/>
        <v/>
      </c>
      <c r="E330" s="92" t="s">
        <v>4406</v>
      </c>
      <c r="F330" s="9" t="str">
        <f>_xlfn.IFNA(VLOOKUP(A330,NOT_SUPPORTED_ARTICLE!C:C,1,FALSE),"")</f>
        <v/>
      </c>
      <c r="G330" s="9">
        <f t="shared" si="16"/>
        <v>0</v>
      </c>
      <c r="H330" s="9" t="str">
        <f>VLOOKUP(G330,INCLUDE_PARENTS!G:I,3,FALSE)</f>
        <v>/</v>
      </c>
    </row>
    <row r="331" spans="3:8" ht="15.75" customHeight="1" x14ac:dyDescent="0.25">
      <c r="C331" s="14" t="str">
        <f t="shared" si="17"/>
        <v/>
      </c>
      <c r="E331" s="92" t="s">
        <v>4406</v>
      </c>
      <c r="F331" s="9" t="str">
        <f>_xlfn.IFNA(VLOOKUP(A331,NOT_SUPPORTED_ARTICLE!C:C,1,FALSE),"")</f>
        <v/>
      </c>
      <c r="G331" s="9">
        <f t="shared" si="16"/>
        <v>0</v>
      </c>
      <c r="H331" s="9" t="str">
        <f>VLOOKUP(G331,INCLUDE_PARENTS!G:I,3,FALSE)</f>
        <v>/</v>
      </c>
    </row>
    <row r="332" spans="3:8" ht="15.75" customHeight="1" x14ac:dyDescent="0.25">
      <c r="C332" s="14" t="str">
        <f t="shared" si="17"/>
        <v/>
      </c>
      <c r="E332" s="92" t="s">
        <v>4406</v>
      </c>
      <c r="F332" s="9" t="str">
        <f>_xlfn.IFNA(VLOOKUP(A332,NOT_SUPPORTED_ARTICLE!C:C,1,FALSE),"")</f>
        <v/>
      </c>
      <c r="G332" s="9">
        <f t="shared" si="16"/>
        <v>0</v>
      </c>
      <c r="H332" s="9" t="str">
        <f>VLOOKUP(G332,INCLUDE_PARENTS!G:I,3,FALSE)</f>
        <v>/</v>
      </c>
    </row>
    <row r="333" spans="3:8" ht="15.75" customHeight="1" x14ac:dyDescent="0.25">
      <c r="C333" s="14" t="str">
        <f t="shared" si="17"/>
        <v/>
      </c>
      <c r="E333" s="92" t="s">
        <v>4406</v>
      </c>
      <c r="F333" s="9" t="str">
        <f>_xlfn.IFNA(VLOOKUP(A333,NOT_SUPPORTED_ARTICLE!C:C,1,FALSE),"")</f>
        <v/>
      </c>
      <c r="G333" s="9">
        <f t="shared" si="16"/>
        <v>0</v>
      </c>
      <c r="H333" s="9" t="str">
        <f>VLOOKUP(G333,INCLUDE_PARENTS!G:I,3,FALSE)</f>
        <v>/</v>
      </c>
    </row>
    <row r="334" spans="3:8" ht="15.75" customHeight="1" x14ac:dyDescent="0.25">
      <c r="C334" s="14" t="str">
        <f t="shared" si="17"/>
        <v/>
      </c>
      <c r="E334" s="92" t="s">
        <v>4406</v>
      </c>
      <c r="F334" s="9" t="str">
        <f>_xlfn.IFNA(VLOOKUP(A334,NOT_SUPPORTED_ARTICLE!C:C,1,FALSE),"")</f>
        <v/>
      </c>
      <c r="G334" s="9">
        <f t="shared" si="16"/>
        <v>0</v>
      </c>
      <c r="H334" s="9" t="str">
        <f>VLOOKUP(G334,INCLUDE_PARENTS!G:I,3,FALSE)</f>
        <v>/</v>
      </c>
    </row>
    <row r="335" spans="3:8" ht="15.75" customHeight="1" x14ac:dyDescent="0.25">
      <c r="C335" s="14" t="str">
        <f t="shared" si="17"/>
        <v/>
      </c>
      <c r="E335" s="92" t="s">
        <v>4406</v>
      </c>
      <c r="F335" s="9" t="str">
        <f>_xlfn.IFNA(VLOOKUP(A335,NOT_SUPPORTED_ARTICLE!C:C,1,FALSE),"")</f>
        <v/>
      </c>
      <c r="G335" s="9">
        <f t="shared" si="16"/>
        <v>0</v>
      </c>
      <c r="H335" s="9" t="str">
        <f>VLOOKUP(G335,INCLUDE_PARENTS!G:I,3,FALSE)</f>
        <v>/</v>
      </c>
    </row>
    <row r="336" spans="3:8" ht="15.75" customHeight="1" x14ac:dyDescent="0.25">
      <c r="C336" s="14" t="str">
        <f t="shared" si="17"/>
        <v/>
      </c>
      <c r="E336" s="92" t="s">
        <v>4406</v>
      </c>
      <c r="F336" s="9" t="str">
        <f>_xlfn.IFNA(VLOOKUP(A336,NOT_SUPPORTED_ARTICLE!C:C,1,FALSE),"")</f>
        <v/>
      </c>
      <c r="G336" s="9">
        <f t="shared" si="16"/>
        <v>0</v>
      </c>
      <c r="H336" s="9" t="str">
        <f>VLOOKUP(G336,INCLUDE_PARENTS!G:I,3,FALSE)</f>
        <v>/</v>
      </c>
    </row>
    <row r="337" spans="3:8" ht="15.75" customHeight="1" x14ac:dyDescent="0.25">
      <c r="C337" s="14" t="str">
        <f t="shared" si="17"/>
        <v/>
      </c>
      <c r="E337" s="92" t="s">
        <v>4406</v>
      </c>
      <c r="F337" s="9" t="str">
        <f>_xlfn.IFNA(VLOOKUP(A337,NOT_SUPPORTED_ARTICLE!C:C,1,FALSE),"")</f>
        <v/>
      </c>
      <c r="G337" s="9">
        <f t="shared" si="16"/>
        <v>0</v>
      </c>
      <c r="H337" s="9" t="str">
        <f>VLOOKUP(G337,INCLUDE_PARENTS!G:I,3,FALSE)</f>
        <v>/</v>
      </c>
    </row>
    <row r="338" spans="3:8" ht="15.75" customHeight="1" x14ac:dyDescent="0.25">
      <c r="C338" s="14" t="str">
        <f t="shared" si="17"/>
        <v/>
      </c>
      <c r="E338" s="92" t="s">
        <v>4406</v>
      </c>
      <c r="F338" s="9" t="str">
        <f>_xlfn.IFNA(VLOOKUP(A338,NOT_SUPPORTED_ARTICLE!C:C,1,FALSE),"")</f>
        <v/>
      </c>
      <c r="G338" s="9">
        <f t="shared" si="16"/>
        <v>0</v>
      </c>
      <c r="H338" s="9" t="str">
        <f>VLOOKUP(G338,INCLUDE_PARENTS!G:I,3,FALSE)</f>
        <v>/</v>
      </c>
    </row>
    <row r="339" spans="3:8" ht="15.75" customHeight="1" x14ac:dyDescent="0.25">
      <c r="C339" s="14" t="str">
        <f t="shared" si="17"/>
        <v/>
      </c>
      <c r="E339" s="92" t="s">
        <v>4406</v>
      </c>
      <c r="F339" s="9" t="str">
        <f>_xlfn.IFNA(VLOOKUP(A339,NOT_SUPPORTED_ARTICLE!C:C,1,FALSE),"")</f>
        <v/>
      </c>
      <c r="G339" s="9">
        <f t="shared" si="16"/>
        <v>0</v>
      </c>
      <c r="H339" s="9" t="str">
        <f>VLOOKUP(G339,INCLUDE_PARENTS!G:I,3,FALSE)</f>
        <v>/</v>
      </c>
    </row>
    <row r="340" spans="3:8" ht="15.75" customHeight="1" x14ac:dyDescent="0.25">
      <c r="C340" s="14" t="str">
        <f t="shared" si="17"/>
        <v/>
      </c>
      <c r="E340" s="92" t="s">
        <v>4406</v>
      </c>
      <c r="F340" s="9" t="str">
        <f>_xlfn.IFNA(VLOOKUP(A340,NOT_SUPPORTED_ARTICLE!C:C,1,FALSE),"")</f>
        <v/>
      </c>
      <c r="G340" s="9">
        <f t="shared" si="16"/>
        <v>0</v>
      </c>
      <c r="H340" s="9" t="str">
        <f>VLOOKUP(G340,INCLUDE_PARENTS!G:I,3,FALSE)</f>
        <v>/</v>
      </c>
    </row>
    <row r="341" spans="3:8" ht="15.75" customHeight="1" x14ac:dyDescent="0.25">
      <c r="C341" s="14" t="str">
        <f t="shared" si="17"/>
        <v/>
      </c>
      <c r="E341" s="92" t="s">
        <v>4406</v>
      </c>
      <c r="F341" s="9" t="str">
        <f>_xlfn.IFNA(VLOOKUP(A341,NOT_SUPPORTED_ARTICLE!C:C,1,FALSE),"")</f>
        <v/>
      </c>
      <c r="G341" s="9">
        <f t="shared" si="16"/>
        <v>0</v>
      </c>
      <c r="H341" s="9" t="str">
        <f>VLOOKUP(G341,INCLUDE_PARENTS!G:I,3,FALSE)</f>
        <v>/</v>
      </c>
    </row>
    <row r="342" spans="3:8" ht="15.75" customHeight="1" x14ac:dyDescent="0.25">
      <c r="C342" s="14" t="str">
        <f t="shared" si="17"/>
        <v/>
      </c>
      <c r="E342" s="92" t="s">
        <v>4406</v>
      </c>
      <c r="F342" s="9" t="str">
        <f>_xlfn.IFNA(VLOOKUP(A342,NOT_SUPPORTED_ARTICLE!C:C,1,FALSE),"")</f>
        <v/>
      </c>
      <c r="G342" s="9">
        <f t="shared" si="16"/>
        <v>0</v>
      </c>
      <c r="H342" s="9" t="str">
        <f>VLOOKUP(G342,INCLUDE_PARENTS!G:I,3,FALSE)</f>
        <v>/</v>
      </c>
    </row>
    <row r="343" spans="3:8" ht="15.75" customHeight="1" x14ac:dyDescent="0.25">
      <c r="C343" s="14" t="str">
        <f t="shared" si="17"/>
        <v/>
      </c>
      <c r="E343" s="92" t="s">
        <v>4406</v>
      </c>
      <c r="F343" s="9" t="str">
        <f>_xlfn.IFNA(VLOOKUP(A343,NOT_SUPPORTED_ARTICLE!C:C,1,FALSE),"")</f>
        <v/>
      </c>
      <c r="G343" s="9">
        <f t="shared" si="16"/>
        <v>0</v>
      </c>
      <c r="H343" s="9" t="str">
        <f>VLOOKUP(G343,INCLUDE_PARENTS!G:I,3,FALSE)</f>
        <v>/</v>
      </c>
    </row>
    <row r="344" spans="3:8" ht="15.75" customHeight="1" x14ac:dyDescent="0.25">
      <c r="C344" s="14" t="str">
        <f t="shared" si="17"/>
        <v/>
      </c>
      <c r="E344" s="92" t="s">
        <v>4406</v>
      </c>
      <c r="F344" s="9" t="str">
        <f>_xlfn.IFNA(VLOOKUP(A344,NOT_SUPPORTED_ARTICLE!C:C,1,FALSE),"")</f>
        <v/>
      </c>
      <c r="G344" s="9">
        <f t="shared" si="16"/>
        <v>0</v>
      </c>
      <c r="H344" s="9" t="str">
        <f>VLOOKUP(G344,INCLUDE_PARENTS!G:I,3,FALSE)</f>
        <v>/</v>
      </c>
    </row>
    <row r="345" spans="3:8" ht="15.75" customHeight="1" x14ac:dyDescent="0.25">
      <c r="C345" s="14" t="str">
        <f t="shared" si="17"/>
        <v/>
      </c>
      <c r="E345" s="92" t="s">
        <v>4406</v>
      </c>
      <c r="F345" s="9" t="str">
        <f>_xlfn.IFNA(VLOOKUP(A345,NOT_SUPPORTED_ARTICLE!C:C,1,FALSE),"")</f>
        <v/>
      </c>
      <c r="G345" s="9">
        <f t="shared" si="16"/>
        <v>0</v>
      </c>
      <c r="H345" s="9" t="str">
        <f>VLOOKUP(G345,INCLUDE_PARENTS!G:I,3,FALSE)</f>
        <v>/</v>
      </c>
    </row>
    <row r="346" spans="3:8" ht="15.75" customHeight="1" x14ac:dyDescent="0.25">
      <c r="C346" s="14" t="str">
        <f t="shared" si="17"/>
        <v/>
      </c>
      <c r="E346" s="92" t="s">
        <v>4406</v>
      </c>
      <c r="F346" s="9" t="str">
        <f>_xlfn.IFNA(VLOOKUP(A346,NOT_SUPPORTED_ARTICLE!C:C,1,FALSE),"")</f>
        <v/>
      </c>
      <c r="G346" s="9">
        <f t="shared" si="16"/>
        <v>0</v>
      </c>
      <c r="H346" s="9" t="str">
        <f>VLOOKUP(G346,INCLUDE_PARENTS!G:I,3,FALSE)</f>
        <v>/</v>
      </c>
    </row>
    <row r="347" spans="3:8" ht="15.75" customHeight="1" x14ac:dyDescent="0.25">
      <c r="C347" s="14" t="str">
        <f t="shared" si="17"/>
        <v/>
      </c>
      <c r="E347" s="92" t="s">
        <v>4406</v>
      </c>
      <c r="F347" s="9" t="str">
        <f>_xlfn.IFNA(VLOOKUP(A347,NOT_SUPPORTED_ARTICLE!C:C,1,FALSE),"")</f>
        <v/>
      </c>
      <c r="G347" s="9">
        <f t="shared" si="16"/>
        <v>0</v>
      </c>
      <c r="H347" s="9" t="str">
        <f>VLOOKUP(G347,INCLUDE_PARENTS!G:I,3,FALSE)</f>
        <v>/</v>
      </c>
    </row>
    <row r="348" spans="3:8" ht="15.75" customHeight="1" x14ac:dyDescent="0.25">
      <c r="C348" s="14" t="str">
        <f t="shared" si="17"/>
        <v/>
      </c>
      <c r="E348" s="92" t="s">
        <v>4406</v>
      </c>
      <c r="F348" s="9" t="str">
        <f>_xlfn.IFNA(VLOOKUP(A348,NOT_SUPPORTED_ARTICLE!C:C,1,FALSE),"")</f>
        <v/>
      </c>
      <c r="G348" s="9">
        <f t="shared" si="16"/>
        <v>0</v>
      </c>
      <c r="H348" s="9" t="str">
        <f>VLOOKUP(G348,INCLUDE_PARENTS!G:I,3,FALSE)</f>
        <v>/</v>
      </c>
    </row>
    <row r="349" spans="3:8" ht="15.75" customHeight="1" x14ac:dyDescent="0.25">
      <c r="C349" s="14" t="str">
        <f t="shared" si="17"/>
        <v/>
      </c>
      <c r="E349" s="92" t="s">
        <v>4406</v>
      </c>
      <c r="F349" s="9" t="str">
        <f>_xlfn.IFNA(VLOOKUP(A349,NOT_SUPPORTED_ARTICLE!C:C,1,FALSE),"")</f>
        <v/>
      </c>
      <c r="G349" s="9">
        <f t="shared" si="16"/>
        <v>0</v>
      </c>
      <c r="H349" s="9" t="str">
        <f>VLOOKUP(G349,INCLUDE_PARENTS!G:I,3,FALSE)</f>
        <v>/</v>
      </c>
    </row>
    <row r="350" spans="3:8" ht="15.75" customHeight="1" x14ac:dyDescent="0.25">
      <c r="C350" s="14" t="str">
        <f t="shared" si="17"/>
        <v/>
      </c>
      <c r="E350" s="92" t="s">
        <v>4406</v>
      </c>
      <c r="F350" s="9" t="str">
        <f>_xlfn.IFNA(VLOOKUP(A350,NOT_SUPPORTED_ARTICLE!C:C,1,FALSE),"")</f>
        <v/>
      </c>
      <c r="G350" s="9">
        <f t="shared" si="16"/>
        <v>0</v>
      </c>
      <c r="H350" s="9" t="str">
        <f>VLOOKUP(G350,INCLUDE_PARENTS!G:I,3,FALSE)</f>
        <v>/</v>
      </c>
    </row>
    <row r="351" spans="3:8" ht="15.75" customHeight="1" x14ac:dyDescent="0.25">
      <c r="C351" s="14" t="str">
        <f t="shared" si="17"/>
        <v/>
      </c>
      <c r="E351" s="92" t="s">
        <v>4406</v>
      </c>
      <c r="F351" s="9" t="str">
        <f>_xlfn.IFNA(VLOOKUP(A351,NOT_SUPPORTED_ARTICLE!C:C,1,FALSE),"")</f>
        <v/>
      </c>
      <c r="G351" s="9">
        <f t="shared" si="16"/>
        <v>0</v>
      </c>
      <c r="H351" s="9" t="str">
        <f>VLOOKUP(G351,INCLUDE_PARENTS!G:I,3,FALSE)</f>
        <v>/</v>
      </c>
    </row>
    <row r="352" spans="3:8" ht="15.75" customHeight="1" x14ac:dyDescent="0.25">
      <c r="C352" s="14" t="str">
        <f t="shared" si="17"/>
        <v/>
      </c>
      <c r="E352" s="92" t="s">
        <v>4406</v>
      </c>
      <c r="F352" s="9" t="str">
        <f>_xlfn.IFNA(VLOOKUP(A352,NOT_SUPPORTED_ARTICLE!C:C,1,FALSE),"")</f>
        <v/>
      </c>
      <c r="G352" s="9">
        <f t="shared" si="16"/>
        <v>0</v>
      </c>
      <c r="H352" s="9" t="str">
        <f>VLOOKUP(G352,INCLUDE_PARENTS!G:I,3,FALSE)</f>
        <v>/</v>
      </c>
    </row>
    <row r="353" spans="3:8" ht="15.75" customHeight="1" x14ac:dyDescent="0.25">
      <c r="C353" s="14" t="str">
        <f t="shared" si="17"/>
        <v/>
      </c>
      <c r="E353" s="92" t="s">
        <v>4406</v>
      </c>
      <c r="F353" s="9" t="str">
        <f>_xlfn.IFNA(VLOOKUP(A353,NOT_SUPPORTED_ARTICLE!C:C,1,FALSE),"")</f>
        <v/>
      </c>
      <c r="G353" s="9">
        <f t="shared" si="16"/>
        <v>0</v>
      </c>
      <c r="H353" s="9" t="str">
        <f>VLOOKUP(G353,INCLUDE_PARENTS!G:I,3,FALSE)</f>
        <v>/</v>
      </c>
    </row>
    <row r="354" spans="3:8" ht="15.75" customHeight="1" x14ac:dyDescent="0.25">
      <c r="C354" s="14" t="str">
        <f t="shared" si="17"/>
        <v/>
      </c>
      <c r="E354" s="92" t="s">
        <v>4406</v>
      </c>
      <c r="F354" s="9" t="str">
        <f>_xlfn.IFNA(VLOOKUP(A354,NOT_SUPPORTED_ARTICLE!C:C,1,FALSE),"")</f>
        <v/>
      </c>
      <c r="G354" s="9">
        <f t="shared" si="16"/>
        <v>0</v>
      </c>
      <c r="H354" s="9" t="str">
        <f>VLOOKUP(G354,INCLUDE_PARENTS!G:I,3,FALSE)</f>
        <v>/</v>
      </c>
    </row>
    <row r="355" spans="3:8" ht="15.75" customHeight="1" x14ac:dyDescent="0.25">
      <c r="C355" s="14" t="str">
        <f t="shared" si="17"/>
        <v/>
      </c>
      <c r="E355" s="92" t="s">
        <v>4406</v>
      </c>
      <c r="F355" s="9" t="str">
        <f>_xlfn.IFNA(VLOOKUP(A355,NOT_SUPPORTED_ARTICLE!C:C,1,FALSE),"")</f>
        <v/>
      </c>
      <c r="G355" s="9">
        <f t="shared" si="16"/>
        <v>0</v>
      </c>
      <c r="H355" s="9" t="str">
        <f>VLOOKUP(G355,INCLUDE_PARENTS!G:I,3,FALSE)</f>
        <v>/</v>
      </c>
    </row>
    <row r="356" spans="3:8" ht="15.75" customHeight="1" x14ac:dyDescent="0.25">
      <c r="C356" s="14" t="str">
        <f t="shared" si="17"/>
        <v/>
      </c>
      <c r="E356" s="92" t="s">
        <v>4406</v>
      </c>
      <c r="F356" s="9" t="str">
        <f>_xlfn.IFNA(VLOOKUP(A356,NOT_SUPPORTED_ARTICLE!C:C,1,FALSE),"")</f>
        <v/>
      </c>
      <c r="G356" s="9">
        <f t="shared" si="16"/>
        <v>0</v>
      </c>
      <c r="H356" s="9" t="str">
        <f>VLOOKUP(G356,INCLUDE_PARENTS!G:I,3,FALSE)</f>
        <v>/</v>
      </c>
    </row>
    <row r="357" spans="3:8" ht="15.75" customHeight="1" x14ac:dyDescent="0.25">
      <c r="C357" s="14" t="str">
        <f t="shared" si="17"/>
        <v/>
      </c>
      <c r="E357" s="92" t="s">
        <v>4406</v>
      </c>
      <c r="F357" s="9" t="str">
        <f>_xlfn.IFNA(VLOOKUP(A357,NOT_SUPPORTED_ARTICLE!C:C,1,FALSE),"")</f>
        <v/>
      </c>
      <c r="G357" s="9">
        <f t="shared" si="16"/>
        <v>0</v>
      </c>
      <c r="H357" s="9" t="str">
        <f>VLOOKUP(G357,INCLUDE_PARENTS!G:I,3,FALSE)</f>
        <v>/</v>
      </c>
    </row>
    <row r="358" spans="3:8" ht="15.75" customHeight="1" x14ac:dyDescent="0.25">
      <c r="C358" s="14" t="str">
        <f t="shared" si="17"/>
        <v/>
      </c>
      <c r="E358" s="92" t="s">
        <v>4406</v>
      </c>
      <c r="F358" s="9" t="str">
        <f>_xlfn.IFNA(VLOOKUP(A358,NOT_SUPPORTED_ARTICLE!C:C,1,FALSE),"")</f>
        <v/>
      </c>
      <c r="G358" s="9">
        <f t="shared" si="16"/>
        <v>0</v>
      </c>
      <c r="H358" s="9" t="str">
        <f>VLOOKUP(G358,INCLUDE_PARENTS!G:I,3,FALSE)</f>
        <v>/</v>
      </c>
    </row>
    <row r="359" spans="3:8" ht="15.75" customHeight="1" x14ac:dyDescent="0.25">
      <c r="C359" s="14" t="str">
        <f t="shared" si="17"/>
        <v/>
      </c>
      <c r="E359" s="92" t="s">
        <v>4406</v>
      </c>
      <c r="F359" s="9" t="str">
        <f>_xlfn.IFNA(VLOOKUP(A359,NOT_SUPPORTED_ARTICLE!C:C,1,FALSE),"")</f>
        <v/>
      </c>
      <c r="G359" s="9">
        <f t="shared" si="16"/>
        <v>0</v>
      </c>
      <c r="H359" s="9" t="str">
        <f>VLOOKUP(G359,INCLUDE_PARENTS!G:I,3,FALSE)</f>
        <v>/</v>
      </c>
    </row>
    <row r="360" spans="3:8" ht="15.75" customHeight="1" x14ac:dyDescent="0.25">
      <c r="C360" s="14" t="str">
        <f t="shared" si="17"/>
        <v/>
      </c>
      <c r="E360" s="92" t="s">
        <v>4406</v>
      </c>
      <c r="F360" s="9" t="str">
        <f>_xlfn.IFNA(VLOOKUP(A360,NOT_SUPPORTED_ARTICLE!C:C,1,FALSE),"")</f>
        <v/>
      </c>
      <c r="G360" s="9">
        <f t="shared" si="16"/>
        <v>0</v>
      </c>
      <c r="H360" s="9" t="str">
        <f>VLOOKUP(G360,INCLUDE_PARENTS!G:I,3,FALSE)</f>
        <v>/</v>
      </c>
    </row>
    <row r="361" spans="3:8" ht="15.75" customHeight="1" x14ac:dyDescent="0.25">
      <c r="C361" s="14" t="str">
        <f t="shared" si="17"/>
        <v/>
      </c>
      <c r="E361" s="92" t="s">
        <v>4406</v>
      </c>
      <c r="F361" s="9" t="str">
        <f>_xlfn.IFNA(VLOOKUP(A361,NOT_SUPPORTED_ARTICLE!C:C,1,FALSE),"")</f>
        <v/>
      </c>
      <c r="G361" s="9">
        <f t="shared" si="16"/>
        <v>0</v>
      </c>
      <c r="H361" s="9" t="str">
        <f>VLOOKUP(G361,INCLUDE_PARENTS!G:I,3,FALSE)</f>
        <v>/</v>
      </c>
    </row>
    <row r="362" spans="3:8" ht="15.75" customHeight="1" x14ac:dyDescent="0.25">
      <c r="C362" s="14" t="str">
        <f t="shared" si="17"/>
        <v/>
      </c>
      <c r="E362" s="92" t="s">
        <v>4406</v>
      </c>
      <c r="F362" s="9" t="str">
        <f>_xlfn.IFNA(VLOOKUP(A362,NOT_SUPPORTED_ARTICLE!C:C,1,FALSE),"")</f>
        <v/>
      </c>
      <c r="G362" s="9">
        <f t="shared" si="16"/>
        <v>0</v>
      </c>
      <c r="H362" s="9" t="str">
        <f>VLOOKUP(G362,INCLUDE_PARENTS!G:I,3,FALSE)</f>
        <v>/</v>
      </c>
    </row>
    <row r="363" spans="3:8" ht="15.75" customHeight="1" x14ac:dyDescent="0.25">
      <c r="C363" s="14" t="str">
        <f t="shared" si="17"/>
        <v/>
      </c>
      <c r="E363" s="92" t="s">
        <v>4406</v>
      </c>
      <c r="F363" s="9" t="str">
        <f>_xlfn.IFNA(VLOOKUP(A363,NOT_SUPPORTED_ARTICLE!C:C,1,FALSE),"")</f>
        <v/>
      </c>
      <c r="G363" s="9">
        <f t="shared" si="16"/>
        <v>0</v>
      </c>
      <c r="H363" s="9" t="str">
        <f>VLOOKUP(G363,INCLUDE_PARENTS!G:I,3,FALSE)</f>
        <v>/</v>
      </c>
    </row>
    <row r="364" spans="3:8" ht="15.75" customHeight="1" x14ac:dyDescent="0.25">
      <c r="C364" s="14" t="str">
        <f t="shared" si="17"/>
        <v/>
      </c>
      <c r="E364" s="92" t="s">
        <v>4406</v>
      </c>
      <c r="F364" s="9" t="str">
        <f>_xlfn.IFNA(VLOOKUP(A364,NOT_SUPPORTED_ARTICLE!C:C,1,FALSE),"")</f>
        <v/>
      </c>
      <c r="G364" s="9">
        <f t="shared" si="16"/>
        <v>0</v>
      </c>
      <c r="H364" s="9" t="str">
        <f>VLOOKUP(G364,INCLUDE_PARENTS!G:I,3,FALSE)</f>
        <v>/</v>
      </c>
    </row>
    <row r="365" spans="3:8" ht="15.75" customHeight="1" x14ac:dyDescent="0.25">
      <c r="C365" s="14" t="str">
        <f t="shared" si="17"/>
        <v/>
      </c>
      <c r="E365" s="92" t="s">
        <v>4406</v>
      </c>
      <c r="F365" s="9" t="str">
        <f>_xlfn.IFNA(VLOOKUP(A365,NOT_SUPPORTED_ARTICLE!C:C,1,FALSE),"")</f>
        <v/>
      </c>
      <c r="G365" s="9">
        <f t="shared" si="16"/>
        <v>0</v>
      </c>
      <c r="H365" s="9" t="str">
        <f>VLOOKUP(G365,INCLUDE_PARENTS!G:I,3,FALSE)</f>
        <v>/</v>
      </c>
    </row>
    <row r="366" spans="3:8" ht="15.75" customHeight="1" x14ac:dyDescent="0.25">
      <c r="C366" s="14" t="str">
        <f t="shared" si="17"/>
        <v/>
      </c>
      <c r="E366" s="92" t="s">
        <v>4406</v>
      </c>
      <c r="F366" s="9" t="str">
        <f>_xlfn.IFNA(VLOOKUP(A366,NOT_SUPPORTED_ARTICLE!C:C,1,FALSE),"")</f>
        <v/>
      </c>
      <c r="G366" s="9">
        <f t="shared" si="16"/>
        <v>0</v>
      </c>
      <c r="H366" s="9" t="str">
        <f>VLOOKUP(G366,INCLUDE_PARENTS!G:I,3,FALSE)</f>
        <v>/</v>
      </c>
    </row>
    <row r="367" spans="3:8" ht="15.75" customHeight="1" x14ac:dyDescent="0.25">
      <c r="C367" s="14" t="str">
        <f t="shared" si="17"/>
        <v/>
      </c>
      <c r="E367" s="92" t="s">
        <v>4406</v>
      </c>
      <c r="F367" s="9" t="str">
        <f>_xlfn.IFNA(VLOOKUP(A367,NOT_SUPPORTED_ARTICLE!C:C,1,FALSE),"")</f>
        <v/>
      </c>
      <c r="G367" s="9">
        <f t="shared" si="16"/>
        <v>0</v>
      </c>
      <c r="H367" s="9" t="str">
        <f>VLOOKUP(G367,INCLUDE_PARENTS!G:I,3,FALSE)</f>
        <v>/</v>
      </c>
    </row>
    <row r="368" spans="3:8" ht="15.75" customHeight="1" x14ac:dyDescent="0.25">
      <c r="C368" s="14" t="str">
        <f t="shared" si="17"/>
        <v/>
      </c>
      <c r="E368" s="92" t="s">
        <v>4406</v>
      </c>
      <c r="F368" s="9" t="str">
        <f>_xlfn.IFNA(VLOOKUP(A368,NOT_SUPPORTED_ARTICLE!C:C,1,FALSE),"")</f>
        <v/>
      </c>
      <c r="G368" s="9">
        <f t="shared" si="16"/>
        <v>0</v>
      </c>
      <c r="H368" s="9" t="str">
        <f>VLOOKUP(G368,INCLUDE_PARENTS!G:I,3,FALSE)</f>
        <v>/</v>
      </c>
    </row>
    <row r="369" spans="3:8" ht="15.75" customHeight="1" x14ac:dyDescent="0.25">
      <c r="C369" s="14" t="str">
        <f t="shared" si="17"/>
        <v/>
      </c>
      <c r="E369" s="92" t="s">
        <v>4406</v>
      </c>
      <c r="F369" s="9" t="str">
        <f>_xlfn.IFNA(VLOOKUP(A369,NOT_SUPPORTED_ARTICLE!C:C,1,FALSE),"")</f>
        <v/>
      </c>
      <c r="G369" s="9">
        <f t="shared" si="16"/>
        <v>0</v>
      </c>
      <c r="H369" s="9" t="str">
        <f>VLOOKUP(G369,INCLUDE_PARENTS!G:I,3,FALSE)</f>
        <v>/</v>
      </c>
    </row>
    <row r="370" spans="3:8" ht="15.75" customHeight="1" x14ac:dyDescent="0.25">
      <c r="C370" s="14" t="str">
        <f t="shared" si="17"/>
        <v/>
      </c>
      <c r="E370" s="92" t="s">
        <v>4406</v>
      </c>
      <c r="F370" s="9" t="str">
        <f>_xlfn.IFNA(VLOOKUP(A370,NOT_SUPPORTED_ARTICLE!C:C,1,FALSE),"")</f>
        <v/>
      </c>
      <c r="G370" s="9">
        <f t="shared" si="16"/>
        <v>0</v>
      </c>
      <c r="H370" s="9" t="str">
        <f>VLOOKUP(G370,INCLUDE_PARENTS!G:I,3,FALSE)</f>
        <v>/</v>
      </c>
    </row>
    <row r="371" spans="3:8" ht="15.75" customHeight="1" x14ac:dyDescent="0.25">
      <c r="C371" s="14" t="str">
        <f t="shared" si="17"/>
        <v/>
      </c>
      <c r="E371" s="92" t="s">
        <v>4406</v>
      </c>
      <c r="F371" s="9" t="str">
        <f>_xlfn.IFNA(VLOOKUP(A371,NOT_SUPPORTED_ARTICLE!C:C,1,FALSE),"")</f>
        <v/>
      </c>
      <c r="G371" s="9">
        <f t="shared" si="16"/>
        <v>0</v>
      </c>
      <c r="H371" s="9" t="str">
        <f>VLOOKUP(G371,INCLUDE_PARENTS!G:I,3,FALSE)</f>
        <v>/</v>
      </c>
    </row>
    <row r="372" spans="3:8" ht="15.75" customHeight="1" x14ac:dyDescent="0.25">
      <c r="C372" s="14" t="str">
        <f t="shared" si="17"/>
        <v/>
      </c>
      <c r="E372" s="92" t="s">
        <v>4406</v>
      </c>
      <c r="F372" s="9" t="str">
        <f>_xlfn.IFNA(VLOOKUP(A372,NOT_SUPPORTED_ARTICLE!C:C,1,FALSE),"")</f>
        <v/>
      </c>
      <c r="G372" s="9">
        <f t="shared" si="16"/>
        <v>0</v>
      </c>
      <c r="H372" s="9" t="str">
        <f>VLOOKUP(G372,INCLUDE_PARENTS!G:I,3,FALSE)</f>
        <v>/</v>
      </c>
    </row>
    <row r="373" spans="3:8" ht="15.75" customHeight="1" x14ac:dyDescent="0.25">
      <c r="C373" s="14" t="str">
        <f t="shared" si="17"/>
        <v/>
      </c>
      <c r="E373" s="92" t="s">
        <v>4406</v>
      </c>
      <c r="F373" s="9" t="str">
        <f>_xlfn.IFNA(VLOOKUP(A373,NOT_SUPPORTED_ARTICLE!C:C,1,FALSE),"")</f>
        <v/>
      </c>
      <c r="G373" s="9">
        <f t="shared" si="16"/>
        <v>0</v>
      </c>
      <c r="H373" s="9" t="str">
        <f>VLOOKUP(G373,INCLUDE_PARENTS!G:I,3,FALSE)</f>
        <v>/</v>
      </c>
    </row>
    <row r="374" spans="3:8" ht="15.75" customHeight="1" x14ac:dyDescent="0.25">
      <c r="C374" s="14" t="str">
        <f t="shared" si="17"/>
        <v/>
      </c>
      <c r="E374" s="92" t="s">
        <v>4406</v>
      </c>
      <c r="F374" s="9" t="str">
        <f>_xlfn.IFNA(VLOOKUP(A374,NOT_SUPPORTED_ARTICLE!C:C,1,FALSE),"")</f>
        <v/>
      </c>
      <c r="G374" s="9">
        <f t="shared" si="16"/>
        <v>0</v>
      </c>
      <c r="H374" s="9" t="str">
        <f>VLOOKUP(G374,INCLUDE_PARENTS!G:I,3,FALSE)</f>
        <v>/</v>
      </c>
    </row>
    <row r="375" spans="3:8" ht="15.75" customHeight="1" x14ac:dyDescent="0.25">
      <c r="C375" s="14" t="str">
        <f t="shared" si="17"/>
        <v/>
      </c>
      <c r="E375" s="92" t="s">
        <v>4406</v>
      </c>
      <c r="F375" s="9" t="str">
        <f>_xlfn.IFNA(VLOOKUP(A375,NOT_SUPPORTED_ARTICLE!C:C,1,FALSE),"")</f>
        <v/>
      </c>
      <c r="G375" s="9">
        <f t="shared" si="16"/>
        <v>0</v>
      </c>
      <c r="H375" s="9" t="str">
        <f>VLOOKUP(G375,INCLUDE_PARENTS!G:I,3,FALSE)</f>
        <v>/</v>
      </c>
    </row>
    <row r="376" spans="3:8" ht="15.75" customHeight="1" x14ac:dyDescent="0.25">
      <c r="C376" s="14" t="str">
        <f t="shared" si="17"/>
        <v/>
      </c>
      <c r="E376" s="92" t="s">
        <v>4406</v>
      </c>
      <c r="F376" s="9" t="str">
        <f>_xlfn.IFNA(VLOOKUP(A376,NOT_SUPPORTED_ARTICLE!C:C,1,FALSE),"")</f>
        <v/>
      </c>
      <c r="G376" s="9">
        <f t="shared" si="16"/>
        <v>0</v>
      </c>
      <c r="H376" s="9" t="str">
        <f>VLOOKUP(G376,INCLUDE_PARENTS!G:I,3,FALSE)</f>
        <v>/</v>
      </c>
    </row>
    <row r="377" spans="3:8" ht="15.75" customHeight="1" x14ac:dyDescent="0.25">
      <c r="C377" s="14" t="str">
        <f t="shared" si="17"/>
        <v/>
      </c>
      <c r="E377" s="92" t="s">
        <v>4406</v>
      </c>
      <c r="F377" s="9" t="str">
        <f>_xlfn.IFNA(VLOOKUP(A377,NOT_SUPPORTED_ARTICLE!C:C,1,FALSE),"")</f>
        <v/>
      </c>
      <c r="G377" s="9">
        <f t="shared" si="16"/>
        <v>0</v>
      </c>
      <c r="H377" s="9" t="str">
        <f>VLOOKUP(G377,INCLUDE_PARENTS!G:I,3,FALSE)</f>
        <v>/</v>
      </c>
    </row>
    <row r="378" spans="3:8" ht="15.75" customHeight="1" x14ac:dyDescent="0.25">
      <c r="C378" s="14" t="str">
        <f t="shared" si="17"/>
        <v/>
      </c>
      <c r="E378" s="92" t="s">
        <v>4406</v>
      </c>
      <c r="F378" s="9" t="str">
        <f>_xlfn.IFNA(VLOOKUP(A378,NOT_SUPPORTED_ARTICLE!C:C,1,FALSE),"")</f>
        <v/>
      </c>
      <c r="G378" s="9">
        <f t="shared" si="16"/>
        <v>0</v>
      </c>
      <c r="H378" s="9" t="str">
        <f>VLOOKUP(G378,INCLUDE_PARENTS!G:I,3,FALSE)</f>
        <v>/</v>
      </c>
    </row>
    <row r="379" spans="3:8" ht="15.75" customHeight="1" x14ac:dyDescent="0.25">
      <c r="C379" s="14" t="str">
        <f t="shared" si="17"/>
        <v/>
      </c>
      <c r="E379" s="92" t="s">
        <v>4406</v>
      </c>
      <c r="F379" s="9" t="str">
        <f>_xlfn.IFNA(VLOOKUP(A379,NOT_SUPPORTED_ARTICLE!C:C,1,FALSE),"")</f>
        <v/>
      </c>
      <c r="G379" s="9">
        <f t="shared" si="16"/>
        <v>0</v>
      </c>
      <c r="H379" s="9" t="str">
        <f>VLOOKUP(G379,INCLUDE_PARENTS!G:I,3,FALSE)</f>
        <v>/</v>
      </c>
    </row>
    <row r="380" spans="3:8" ht="15.75" customHeight="1" x14ac:dyDescent="0.25">
      <c r="C380" s="14" t="str">
        <f t="shared" si="17"/>
        <v/>
      </c>
      <c r="E380" s="92" t="s">
        <v>4406</v>
      </c>
      <c r="F380" s="9" t="str">
        <f>_xlfn.IFNA(VLOOKUP(A380,NOT_SUPPORTED_ARTICLE!C:C,1,FALSE),"")</f>
        <v/>
      </c>
      <c r="G380" s="9">
        <f t="shared" si="16"/>
        <v>0</v>
      </c>
      <c r="H380" s="9" t="str">
        <f>VLOOKUP(G380,INCLUDE_PARENTS!G:I,3,FALSE)</f>
        <v>/</v>
      </c>
    </row>
    <row r="381" spans="3:8" ht="15.75" customHeight="1" x14ac:dyDescent="0.25">
      <c r="C381" s="14" t="str">
        <f t="shared" si="17"/>
        <v/>
      </c>
      <c r="E381" s="92" t="s">
        <v>4406</v>
      </c>
      <c r="F381" s="9" t="str">
        <f>_xlfn.IFNA(VLOOKUP(A381,NOT_SUPPORTED_ARTICLE!C:C,1,FALSE),"")</f>
        <v/>
      </c>
      <c r="G381" s="9">
        <f t="shared" si="16"/>
        <v>0</v>
      </c>
      <c r="H381" s="9" t="str">
        <f>VLOOKUP(G381,INCLUDE_PARENTS!G:I,3,FALSE)</f>
        <v>/</v>
      </c>
    </row>
    <row r="382" spans="3:8" ht="15.75" customHeight="1" x14ac:dyDescent="0.25">
      <c r="C382" s="14" t="str">
        <f t="shared" si="17"/>
        <v/>
      </c>
      <c r="E382" s="92" t="s">
        <v>4406</v>
      </c>
      <c r="F382" s="9" t="str">
        <f>_xlfn.IFNA(VLOOKUP(A382,NOT_SUPPORTED_ARTICLE!C:C,1,FALSE),"")</f>
        <v/>
      </c>
      <c r="G382" s="9">
        <f t="shared" si="16"/>
        <v>0</v>
      </c>
      <c r="H382" s="9" t="str">
        <f>VLOOKUP(G382,INCLUDE_PARENTS!G:I,3,FALSE)</f>
        <v>/</v>
      </c>
    </row>
    <row r="383" spans="3:8" ht="15.75" customHeight="1" x14ac:dyDescent="0.25">
      <c r="C383" s="14" t="str">
        <f t="shared" si="17"/>
        <v/>
      </c>
      <c r="E383" s="92" t="s">
        <v>4406</v>
      </c>
      <c r="F383" s="9" t="str">
        <f>_xlfn.IFNA(VLOOKUP(A383,NOT_SUPPORTED_ARTICLE!C:C,1,FALSE),"")</f>
        <v/>
      </c>
      <c r="G383" s="9">
        <f t="shared" si="16"/>
        <v>0</v>
      </c>
      <c r="H383" s="9" t="str">
        <f>VLOOKUP(G383,INCLUDE_PARENTS!G:I,3,FALSE)</f>
        <v>/</v>
      </c>
    </row>
    <row r="384" spans="3:8" ht="15.75" customHeight="1" x14ac:dyDescent="0.25">
      <c r="C384" s="14" t="str">
        <f t="shared" si="17"/>
        <v/>
      </c>
      <c r="E384" s="92" t="s">
        <v>4406</v>
      </c>
      <c r="F384" s="9" t="str">
        <f>_xlfn.IFNA(VLOOKUP(A384,NOT_SUPPORTED_ARTICLE!C:C,1,FALSE),"")</f>
        <v/>
      </c>
      <c r="G384" s="9">
        <f t="shared" si="16"/>
        <v>0</v>
      </c>
      <c r="H384" s="9" t="str">
        <f>VLOOKUP(G384,INCLUDE_PARENTS!G:I,3,FALSE)</f>
        <v>/</v>
      </c>
    </row>
    <row r="385" spans="3:8" ht="15.75" customHeight="1" x14ac:dyDescent="0.25">
      <c r="C385" s="14" t="str">
        <f t="shared" si="17"/>
        <v/>
      </c>
      <c r="E385" s="92" t="s">
        <v>4406</v>
      </c>
      <c r="F385" s="9" t="str">
        <f>_xlfn.IFNA(VLOOKUP(A385,NOT_SUPPORTED_ARTICLE!C:C,1,FALSE),"")</f>
        <v/>
      </c>
      <c r="G385" s="9">
        <f t="shared" si="16"/>
        <v>0</v>
      </c>
      <c r="H385" s="9" t="str">
        <f>VLOOKUP(G385,INCLUDE_PARENTS!G:I,3,FALSE)</f>
        <v>/</v>
      </c>
    </row>
    <row r="386" spans="3:8" ht="15.75" customHeight="1" x14ac:dyDescent="0.25">
      <c r="C386" s="14" t="str">
        <f t="shared" si="17"/>
        <v/>
      </c>
      <c r="E386" s="92" t="s">
        <v>4406</v>
      </c>
      <c r="F386" s="9" t="str">
        <f>_xlfn.IFNA(VLOOKUP(A386,NOT_SUPPORTED_ARTICLE!C:C,1,FALSE),"")</f>
        <v/>
      </c>
      <c r="G386" s="9">
        <f t="shared" ref="G386:G434" si="18">A386</f>
        <v>0</v>
      </c>
      <c r="H386" s="9" t="str">
        <f>VLOOKUP(G386,INCLUDE_PARENTS!G:I,3,FALSE)</f>
        <v>/</v>
      </c>
    </row>
    <row r="387" spans="3:8" ht="15.75" customHeight="1" x14ac:dyDescent="0.25">
      <c r="C387" s="14" t="str">
        <f t="shared" ref="C387:C434" si="19">TRIM(RIGHT(SUBSTITUTE(A387,"/",REPT(" ",LEN(A387))),LEN(A387)))</f>
        <v/>
      </c>
      <c r="E387" s="92" t="s">
        <v>4406</v>
      </c>
      <c r="F387" s="9" t="str">
        <f>_xlfn.IFNA(VLOOKUP(A387,NOT_SUPPORTED_ARTICLE!C:C,1,FALSE),"")</f>
        <v/>
      </c>
      <c r="G387" s="9">
        <f t="shared" si="18"/>
        <v>0</v>
      </c>
      <c r="H387" s="9" t="str">
        <f>VLOOKUP(G387,INCLUDE_PARENTS!G:I,3,FALSE)</f>
        <v>/</v>
      </c>
    </row>
    <row r="388" spans="3:8" ht="15.75" customHeight="1" x14ac:dyDescent="0.25">
      <c r="C388" s="14" t="str">
        <f t="shared" si="19"/>
        <v/>
      </c>
      <c r="E388" s="92" t="s">
        <v>4406</v>
      </c>
      <c r="F388" s="9" t="str">
        <f>_xlfn.IFNA(VLOOKUP(A388,NOT_SUPPORTED_ARTICLE!C:C,1,FALSE),"")</f>
        <v/>
      </c>
      <c r="G388" s="9">
        <f t="shared" si="18"/>
        <v>0</v>
      </c>
      <c r="H388" s="9" t="str">
        <f>VLOOKUP(G388,INCLUDE_PARENTS!G:I,3,FALSE)</f>
        <v>/</v>
      </c>
    </row>
    <row r="389" spans="3:8" ht="15.75" customHeight="1" x14ac:dyDescent="0.25">
      <c r="C389" s="14" t="str">
        <f t="shared" si="19"/>
        <v/>
      </c>
      <c r="E389" s="92" t="s">
        <v>4406</v>
      </c>
      <c r="F389" s="9" t="str">
        <f>_xlfn.IFNA(VLOOKUP(A389,NOT_SUPPORTED_ARTICLE!C:C,1,FALSE),"")</f>
        <v/>
      </c>
      <c r="G389" s="9">
        <f t="shared" si="18"/>
        <v>0</v>
      </c>
      <c r="H389" s="9" t="str">
        <f>VLOOKUP(G389,INCLUDE_PARENTS!G:I,3,FALSE)</f>
        <v>/</v>
      </c>
    </row>
    <row r="390" spans="3:8" ht="15.75" customHeight="1" x14ac:dyDescent="0.25">
      <c r="C390" s="14" t="str">
        <f t="shared" si="19"/>
        <v/>
      </c>
      <c r="E390" s="92" t="s">
        <v>4406</v>
      </c>
      <c r="F390" s="9" t="str">
        <f>_xlfn.IFNA(VLOOKUP(A390,NOT_SUPPORTED_ARTICLE!C:C,1,FALSE),"")</f>
        <v/>
      </c>
      <c r="G390" s="9">
        <f t="shared" si="18"/>
        <v>0</v>
      </c>
      <c r="H390" s="9" t="str">
        <f>VLOOKUP(G390,INCLUDE_PARENTS!G:I,3,FALSE)</f>
        <v>/</v>
      </c>
    </row>
    <row r="391" spans="3:8" ht="15.75" customHeight="1" x14ac:dyDescent="0.25">
      <c r="C391" s="14" t="str">
        <f t="shared" si="19"/>
        <v/>
      </c>
      <c r="E391" s="92" t="s">
        <v>4406</v>
      </c>
      <c r="F391" s="9" t="str">
        <f>_xlfn.IFNA(VLOOKUP(A391,NOT_SUPPORTED_ARTICLE!C:C,1,FALSE),"")</f>
        <v/>
      </c>
      <c r="G391" s="9">
        <f t="shared" si="18"/>
        <v>0</v>
      </c>
      <c r="H391" s="9" t="str">
        <f>VLOOKUP(G391,INCLUDE_PARENTS!G:I,3,FALSE)</f>
        <v>/</v>
      </c>
    </row>
    <row r="392" spans="3:8" ht="15.75" customHeight="1" x14ac:dyDescent="0.25">
      <c r="C392" s="14" t="str">
        <f t="shared" si="19"/>
        <v/>
      </c>
      <c r="E392" s="92" t="s">
        <v>4406</v>
      </c>
      <c r="F392" s="9" t="str">
        <f>_xlfn.IFNA(VLOOKUP(A392,NOT_SUPPORTED_ARTICLE!C:C,1,FALSE),"")</f>
        <v/>
      </c>
      <c r="G392" s="9">
        <f t="shared" si="18"/>
        <v>0</v>
      </c>
      <c r="H392" s="9" t="str">
        <f>VLOOKUP(G392,INCLUDE_PARENTS!G:I,3,FALSE)</f>
        <v>/</v>
      </c>
    </row>
    <row r="393" spans="3:8" ht="15.75" customHeight="1" x14ac:dyDescent="0.25">
      <c r="C393" s="14" t="str">
        <f t="shared" si="19"/>
        <v/>
      </c>
      <c r="E393" s="92" t="s">
        <v>4406</v>
      </c>
      <c r="F393" s="9" t="str">
        <f>_xlfn.IFNA(VLOOKUP(A393,NOT_SUPPORTED_ARTICLE!C:C,1,FALSE),"")</f>
        <v/>
      </c>
      <c r="G393" s="9">
        <f t="shared" si="18"/>
        <v>0</v>
      </c>
      <c r="H393" s="9" t="str">
        <f>VLOOKUP(G393,INCLUDE_PARENTS!G:I,3,FALSE)</f>
        <v>/</v>
      </c>
    </row>
    <row r="394" spans="3:8" ht="15.75" customHeight="1" x14ac:dyDescent="0.25">
      <c r="C394" s="14" t="str">
        <f t="shared" si="19"/>
        <v/>
      </c>
      <c r="E394" s="92" t="s">
        <v>4406</v>
      </c>
      <c r="F394" s="9" t="str">
        <f>_xlfn.IFNA(VLOOKUP(A394,NOT_SUPPORTED_ARTICLE!C:C,1,FALSE),"")</f>
        <v/>
      </c>
      <c r="G394" s="9">
        <f t="shared" si="18"/>
        <v>0</v>
      </c>
      <c r="H394" s="9" t="str">
        <f>VLOOKUP(G394,INCLUDE_PARENTS!G:I,3,FALSE)</f>
        <v>/</v>
      </c>
    </row>
    <row r="395" spans="3:8" ht="15.75" customHeight="1" x14ac:dyDescent="0.25">
      <c r="C395" s="14" t="str">
        <f t="shared" si="19"/>
        <v/>
      </c>
      <c r="E395" s="92" t="s">
        <v>4406</v>
      </c>
      <c r="F395" s="9" t="str">
        <f>_xlfn.IFNA(VLOOKUP(A395,NOT_SUPPORTED_ARTICLE!C:C,1,FALSE),"")</f>
        <v/>
      </c>
      <c r="G395" s="9">
        <f t="shared" si="18"/>
        <v>0</v>
      </c>
      <c r="H395" s="9" t="str">
        <f>VLOOKUP(G395,INCLUDE_PARENTS!G:I,3,FALSE)</f>
        <v>/</v>
      </c>
    </row>
    <row r="396" spans="3:8" ht="15.75" customHeight="1" x14ac:dyDescent="0.25">
      <c r="C396" s="14" t="str">
        <f t="shared" si="19"/>
        <v/>
      </c>
      <c r="E396" s="92" t="s">
        <v>4406</v>
      </c>
      <c r="F396" s="9" t="str">
        <f>_xlfn.IFNA(VLOOKUP(A396,NOT_SUPPORTED_ARTICLE!C:C,1,FALSE),"")</f>
        <v/>
      </c>
      <c r="G396" s="9">
        <f t="shared" si="18"/>
        <v>0</v>
      </c>
      <c r="H396" s="9" t="str">
        <f>VLOOKUP(G396,INCLUDE_PARENTS!G:I,3,FALSE)</f>
        <v>/</v>
      </c>
    </row>
    <row r="397" spans="3:8" ht="15.75" customHeight="1" x14ac:dyDescent="0.25">
      <c r="C397" s="14" t="str">
        <f t="shared" si="19"/>
        <v/>
      </c>
      <c r="E397" s="92" t="s">
        <v>4406</v>
      </c>
      <c r="F397" s="9" t="str">
        <f>_xlfn.IFNA(VLOOKUP(A397,NOT_SUPPORTED_ARTICLE!C:C,1,FALSE),"")</f>
        <v/>
      </c>
      <c r="G397" s="9">
        <f t="shared" si="18"/>
        <v>0</v>
      </c>
      <c r="H397" s="9" t="str">
        <f>VLOOKUP(G397,INCLUDE_PARENTS!G:I,3,FALSE)</f>
        <v>/</v>
      </c>
    </row>
    <row r="398" spans="3:8" ht="15.75" customHeight="1" x14ac:dyDescent="0.25">
      <c r="C398" s="14" t="str">
        <f t="shared" si="19"/>
        <v/>
      </c>
      <c r="E398" s="92" t="s">
        <v>4406</v>
      </c>
      <c r="F398" s="9" t="str">
        <f>_xlfn.IFNA(VLOOKUP(A398,NOT_SUPPORTED_ARTICLE!C:C,1,FALSE),"")</f>
        <v/>
      </c>
      <c r="G398" s="9">
        <f t="shared" si="18"/>
        <v>0</v>
      </c>
      <c r="H398" s="9" t="str">
        <f>VLOOKUP(G398,INCLUDE_PARENTS!G:I,3,FALSE)</f>
        <v>/</v>
      </c>
    </row>
    <row r="399" spans="3:8" ht="15.75" customHeight="1" x14ac:dyDescent="0.25">
      <c r="C399" s="14" t="str">
        <f t="shared" si="19"/>
        <v/>
      </c>
      <c r="E399" s="92" t="s">
        <v>4406</v>
      </c>
      <c r="F399" s="9" t="str">
        <f>_xlfn.IFNA(VLOOKUP(A399,NOT_SUPPORTED_ARTICLE!C:C,1,FALSE),"")</f>
        <v/>
      </c>
      <c r="G399" s="9">
        <f t="shared" si="18"/>
        <v>0</v>
      </c>
      <c r="H399" s="9" t="str">
        <f>VLOOKUP(G399,INCLUDE_PARENTS!G:I,3,FALSE)</f>
        <v>/</v>
      </c>
    </row>
    <row r="400" spans="3:8" ht="15.75" customHeight="1" x14ac:dyDescent="0.25">
      <c r="C400" s="14" t="str">
        <f t="shared" si="19"/>
        <v/>
      </c>
      <c r="E400" s="92" t="s">
        <v>4406</v>
      </c>
      <c r="F400" s="9" t="str">
        <f>_xlfn.IFNA(VLOOKUP(A400,NOT_SUPPORTED_ARTICLE!C:C,1,FALSE),"")</f>
        <v/>
      </c>
      <c r="G400" s="9">
        <f t="shared" si="18"/>
        <v>0</v>
      </c>
      <c r="H400" s="9" t="str">
        <f>VLOOKUP(G400,INCLUDE_PARENTS!G:I,3,FALSE)</f>
        <v>/</v>
      </c>
    </row>
    <row r="401" spans="3:8" ht="15.75" customHeight="1" x14ac:dyDescent="0.25">
      <c r="C401" s="14" t="str">
        <f t="shared" si="19"/>
        <v/>
      </c>
      <c r="E401" s="92" t="s">
        <v>4406</v>
      </c>
      <c r="F401" s="9" t="str">
        <f>_xlfn.IFNA(VLOOKUP(A401,NOT_SUPPORTED_ARTICLE!C:C,1,FALSE),"")</f>
        <v/>
      </c>
      <c r="G401" s="9">
        <f t="shared" si="18"/>
        <v>0</v>
      </c>
      <c r="H401" s="9" t="str">
        <f>VLOOKUP(G401,INCLUDE_PARENTS!G:I,3,FALSE)</f>
        <v>/</v>
      </c>
    </row>
    <row r="402" spans="3:8" ht="15.75" customHeight="1" x14ac:dyDescent="0.25">
      <c r="C402" s="14" t="str">
        <f t="shared" si="19"/>
        <v/>
      </c>
      <c r="E402" s="92" t="s">
        <v>4406</v>
      </c>
      <c r="F402" s="9" t="str">
        <f>_xlfn.IFNA(VLOOKUP(A402,NOT_SUPPORTED_ARTICLE!C:C,1,FALSE),"")</f>
        <v/>
      </c>
      <c r="G402" s="9">
        <f t="shared" si="18"/>
        <v>0</v>
      </c>
      <c r="H402" s="9" t="str">
        <f>VLOOKUP(G402,INCLUDE_PARENTS!G:I,3,FALSE)</f>
        <v>/</v>
      </c>
    </row>
    <row r="403" spans="3:8" ht="15.75" customHeight="1" x14ac:dyDescent="0.25">
      <c r="C403" s="14" t="str">
        <f t="shared" si="19"/>
        <v/>
      </c>
      <c r="E403" s="92" t="s">
        <v>4406</v>
      </c>
      <c r="F403" s="9" t="str">
        <f>_xlfn.IFNA(VLOOKUP(A403,NOT_SUPPORTED_ARTICLE!C:C,1,FALSE),"")</f>
        <v/>
      </c>
      <c r="G403" s="9">
        <f t="shared" si="18"/>
        <v>0</v>
      </c>
      <c r="H403" s="9" t="str">
        <f>VLOOKUP(G403,INCLUDE_PARENTS!G:I,3,FALSE)</f>
        <v>/</v>
      </c>
    </row>
    <row r="404" spans="3:8" ht="15.75" customHeight="1" x14ac:dyDescent="0.25">
      <c r="C404" s="14" t="str">
        <f t="shared" si="19"/>
        <v/>
      </c>
      <c r="E404" s="92" t="s">
        <v>4406</v>
      </c>
      <c r="F404" s="9" t="str">
        <f>_xlfn.IFNA(VLOOKUP(A404,NOT_SUPPORTED_ARTICLE!C:C,1,FALSE),"")</f>
        <v/>
      </c>
      <c r="G404" s="9">
        <f t="shared" si="18"/>
        <v>0</v>
      </c>
      <c r="H404" s="9" t="str">
        <f>VLOOKUP(G404,INCLUDE_PARENTS!G:I,3,FALSE)</f>
        <v>/</v>
      </c>
    </row>
    <row r="405" spans="3:8" ht="15.75" customHeight="1" x14ac:dyDescent="0.25">
      <c r="C405" s="14" t="str">
        <f t="shared" si="19"/>
        <v/>
      </c>
      <c r="E405" s="92" t="s">
        <v>4406</v>
      </c>
      <c r="F405" s="9" t="str">
        <f>_xlfn.IFNA(VLOOKUP(A405,NOT_SUPPORTED_ARTICLE!C:C,1,FALSE),"")</f>
        <v/>
      </c>
      <c r="G405" s="9">
        <f t="shared" si="18"/>
        <v>0</v>
      </c>
      <c r="H405" s="9" t="str">
        <f>VLOOKUP(G405,INCLUDE_PARENTS!G:I,3,FALSE)</f>
        <v>/</v>
      </c>
    </row>
    <row r="406" spans="3:8" ht="15.75" customHeight="1" x14ac:dyDescent="0.25">
      <c r="C406" s="14" t="str">
        <f t="shared" si="19"/>
        <v/>
      </c>
      <c r="E406" s="92" t="s">
        <v>4406</v>
      </c>
      <c r="F406" s="9" t="str">
        <f>_xlfn.IFNA(VLOOKUP(A406,NOT_SUPPORTED_ARTICLE!C:C,1,FALSE),"")</f>
        <v/>
      </c>
      <c r="G406" s="9">
        <f t="shared" si="18"/>
        <v>0</v>
      </c>
      <c r="H406" s="9" t="str">
        <f>VLOOKUP(G406,INCLUDE_PARENTS!G:I,3,FALSE)</f>
        <v>/</v>
      </c>
    </row>
    <row r="407" spans="3:8" ht="15.75" customHeight="1" x14ac:dyDescent="0.25">
      <c r="C407" s="14" t="str">
        <f t="shared" si="19"/>
        <v/>
      </c>
      <c r="E407" s="92" t="s">
        <v>4406</v>
      </c>
      <c r="F407" s="9" t="str">
        <f>_xlfn.IFNA(VLOOKUP(A407,NOT_SUPPORTED_ARTICLE!C:C,1,FALSE),"")</f>
        <v/>
      </c>
      <c r="G407" s="9">
        <f t="shared" si="18"/>
        <v>0</v>
      </c>
      <c r="H407" s="9" t="str">
        <f>VLOOKUP(G407,INCLUDE_PARENTS!G:I,3,FALSE)</f>
        <v>/</v>
      </c>
    </row>
    <row r="408" spans="3:8" ht="15.75" customHeight="1" x14ac:dyDescent="0.25">
      <c r="C408" s="14" t="str">
        <f t="shared" si="19"/>
        <v/>
      </c>
      <c r="E408" s="92" t="s">
        <v>4406</v>
      </c>
      <c r="F408" s="9" t="str">
        <f>_xlfn.IFNA(VLOOKUP(A408,NOT_SUPPORTED_ARTICLE!C:C,1,FALSE),"")</f>
        <v/>
      </c>
      <c r="G408" s="9">
        <f t="shared" si="18"/>
        <v>0</v>
      </c>
      <c r="H408" s="9" t="str">
        <f>VLOOKUP(G408,INCLUDE_PARENTS!G:I,3,FALSE)</f>
        <v>/</v>
      </c>
    </row>
    <row r="409" spans="3:8" ht="15.75" customHeight="1" x14ac:dyDescent="0.25">
      <c r="C409" s="14" t="str">
        <f t="shared" si="19"/>
        <v/>
      </c>
      <c r="E409" s="92" t="s">
        <v>4406</v>
      </c>
      <c r="F409" s="9" t="str">
        <f>_xlfn.IFNA(VLOOKUP(A409,NOT_SUPPORTED_ARTICLE!C:C,1,FALSE),"")</f>
        <v/>
      </c>
      <c r="G409" s="9">
        <f t="shared" si="18"/>
        <v>0</v>
      </c>
      <c r="H409" s="9" t="str">
        <f>VLOOKUP(G409,INCLUDE_PARENTS!G:I,3,FALSE)</f>
        <v>/</v>
      </c>
    </row>
    <row r="410" spans="3:8" ht="15.75" customHeight="1" x14ac:dyDescent="0.25">
      <c r="C410" s="14" t="str">
        <f t="shared" si="19"/>
        <v/>
      </c>
      <c r="E410" s="92" t="s">
        <v>4406</v>
      </c>
      <c r="F410" s="9" t="str">
        <f>_xlfn.IFNA(VLOOKUP(A410,NOT_SUPPORTED_ARTICLE!C:C,1,FALSE),"")</f>
        <v/>
      </c>
      <c r="G410" s="9">
        <f t="shared" si="18"/>
        <v>0</v>
      </c>
      <c r="H410" s="9" t="str">
        <f>VLOOKUP(G410,INCLUDE_PARENTS!G:I,3,FALSE)</f>
        <v>/</v>
      </c>
    </row>
    <row r="411" spans="3:8" ht="15.75" customHeight="1" x14ac:dyDescent="0.25">
      <c r="C411" s="14" t="str">
        <f t="shared" si="19"/>
        <v/>
      </c>
      <c r="E411" s="92" t="s">
        <v>4406</v>
      </c>
      <c r="F411" s="9" t="str">
        <f>_xlfn.IFNA(VLOOKUP(A411,NOT_SUPPORTED_ARTICLE!C:C,1,FALSE),"")</f>
        <v/>
      </c>
      <c r="G411" s="9">
        <f t="shared" si="18"/>
        <v>0</v>
      </c>
      <c r="H411" s="9" t="str">
        <f>VLOOKUP(G411,INCLUDE_PARENTS!G:I,3,FALSE)</f>
        <v>/</v>
      </c>
    </row>
    <row r="412" spans="3:8" ht="15.75" customHeight="1" x14ac:dyDescent="0.25">
      <c r="C412" s="14" t="str">
        <f t="shared" si="19"/>
        <v/>
      </c>
      <c r="E412" s="92" t="s">
        <v>4406</v>
      </c>
      <c r="F412" s="9" t="str">
        <f>_xlfn.IFNA(VLOOKUP(A412,NOT_SUPPORTED_ARTICLE!C:C,1,FALSE),"")</f>
        <v/>
      </c>
      <c r="G412" s="9">
        <f t="shared" si="18"/>
        <v>0</v>
      </c>
      <c r="H412" s="9" t="str">
        <f>VLOOKUP(G412,INCLUDE_PARENTS!G:I,3,FALSE)</f>
        <v>/</v>
      </c>
    </row>
    <row r="413" spans="3:8" ht="15.75" customHeight="1" x14ac:dyDescent="0.25">
      <c r="C413" s="14" t="str">
        <f t="shared" si="19"/>
        <v/>
      </c>
      <c r="E413" s="92" t="s">
        <v>4406</v>
      </c>
      <c r="F413" s="9" t="str">
        <f>_xlfn.IFNA(VLOOKUP(A413,NOT_SUPPORTED_ARTICLE!C:C,1,FALSE),"")</f>
        <v/>
      </c>
      <c r="G413" s="9">
        <f t="shared" si="18"/>
        <v>0</v>
      </c>
      <c r="H413" s="9" t="str">
        <f>VLOOKUP(G413,INCLUDE_PARENTS!G:I,3,FALSE)</f>
        <v>/</v>
      </c>
    </row>
    <row r="414" spans="3:8" ht="15.75" customHeight="1" x14ac:dyDescent="0.25">
      <c r="C414" s="14" t="str">
        <f t="shared" si="19"/>
        <v/>
      </c>
      <c r="E414" s="92" t="s">
        <v>4406</v>
      </c>
      <c r="F414" s="9" t="str">
        <f>_xlfn.IFNA(VLOOKUP(A414,NOT_SUPPORTED_ARTICLE!C:C,1,FALSE),"")</f>
        <v/>
      </c>
      <c r="G414" s="9">
        <f t="shared" si="18"/>
        <v>0</v>
      </c>
      <c r="H414" s="9" t="str">
        <f>VLOOKUP(G414,INCLUDE_PARENTS!G:I,3,FALSE)</f>
        <v>/</v>
      </c>
    </row>
    <row r="415" spans="3:8" ht="15.75" customHeight="1" x14ac:dyDescent="0.25">
      <c r="C415" s="14" t="str">
        <f t="shared" si="19"/>
        <v/>
      </c>
      <c r="E415" s="92" t="s">
        <v>4406</v>
      </c>
      <c r="F415" s="9" t="str">
        <f>_xlfn.IFNA(VLOOKUP(A415,NOT_SUPPORTED_ARTICLE!C:C,1,FALSE),"")</f>
        <v/>
      </c>
      <c r="G415" s="9">
        <f t="shared" si="18"/>
        <v>0</v>
      </c>
      <c r="H415" s="9" t="str">
        <f>VLOOKUP(G415,INCLUDE_PARENTS!G:I,3,FALSE)</f>
        <v>/</v>
      </c>
    </row>
    <row r="416" spans="3:8" ht="15.75" customHeight="1" x14ac:dyDescent="0.25">
      <c r="C416" s="14" t="str">
        <f t="shared" si="19"/>
        <v/>
      </c>
      <c r="E416" s="92" t="s">
        <v>4406</v>
      </c>
      <c r="F416" s="9" t="str">
        <f>_xlfn.IFNA(VLOOKUP(A416,NOT_SUPPORTED_ARTICLE!C:C,1,FALSE),"")</f>
        <v/>
      </c>
      <c r="G416" s="9">
        <f t="shared" si="18"/>
        <v>0</v>
      </c>
      <c r="H416" s="9" t="str">
        <f>VLOOKUP(G416,INCLUDE_PARENTS!G:I,3,FALSE)</f>
        <v>/</v>
      </c>
    </row>
    <row r="417" spans="3:8" ht="15.75" customHeight="1" x14ac:dyDescent="0.25">
      <c r="C417" s="14" t="str">
        <f t="shared" si="19"/>
        <v/>
      </c>
      <c r="E417" s="92" t="s">
        <v>4406</v>
      </c>
      <c r="F417" s="9" t="str">
        <f>_xlfn.IFNA(VLOOKUP(A417,NOT_SUPPORTED_ARTICLE!C:C,1,FALSE),"")</f>
        <v/>
      </c>
      <c r="G417" s="9">
        <f t="shared" si="18"/>
        <v>0</v>
      </c>
      <c r="H417" s="9" t="str">
        <f>VLOOKUP(G417,INCLUDE_PARENTS!G:I,3,FALSE)</f>
        <v>/</v>
      </c>
    </row>
    <row r="418" spans="3:8" ht="15.75" customHeight="1" x14ac:dyDescent="0.25">
      <c r="C418" s="14" t="str">
        <f t="shared" si="19"/>
        <v/>
      </c>
      <c r="E418" s="92" t="s">
        <v>4406</v>
      </c>
      <c r="F418" s="9" t="str">
        <f>_xlfn.IFNA(VLOOKUP(A418,NOT_SUPPORTED_ARTICLE!C:C,1,FALSE),"")</f>
        <v/>
      </c>
      <c r="G418" s="9">
        <f t="shared" si="18"/>
        <v>0</v>
      </c>
      <c r="H418" s="9" t="str">
        <f>VLOOKUP(G418,INCLUDE_PARENTS!G:I,3,FALSE)</f>
        <v>/</v>
      </c>
    </row>
    <row r="419" spans="3:8" ht="15.75" customHeight="1" x14ac:dyDescent="0.25">
      <c r="C419" s="14" t="str">
        <f t="shared" si="19"/>
        <v/>
      </c>
      <c r="E419" s="92" t="s">
        <v>4406</v>
      </c>
      <c r="F419" s="9" t="str">
        <f>_xlfn.IFNA(VLOOKUP(A419,NOT_SUPPORTED_ARTICLE!C:C,1,FALSE),"")</f>
        <v/>
      </c>
      <c r="G419" s="9">
        <f t="shared" si="18"/>
        <v>0</v>
      </c>
      <c r="H419" s="9" t="str">
        <f>VLOOKUP(G419,INCLUDE_PARENTS!G:I,3,FALSE)</f>
        <v>/</v>
      </c>
    </row>
    <row r="420" spans="3:8" ht="15.75" customHeight="1" x14ac:dyDescent="0.25">
      <c r="C420" s="14" t="str">
        <f t="shared" si="19"/>
        <v/>
      </c>
      <c r="E420" s="92" t="s">
        <v>4406</v>
      </c>
      <c r="F420" s="9" t="str">
        <f>_xlfn.IFNA(VLOOKUP(A420,NOT_SUPPORTED_ARTICLE!C:C,1,FALSE),"")</f>
        <v/>
      </c>
      <c r="G420" s="9">
        <f t="shared" si="18"/>
        <v>0</v>
      </c>
      <c r="H420" s="9" t="str">
        <f>VLOOKUP(G420,INCLUDE_PARENTS!G:I,3,FALSE)</f>
        <v>/</v>
      </c>
    </row>
    <row r="421" spans="3:8" ht="15.75" customHeight="1" x14ac:dyDescent="0.25">
      <c r="C421" s="14" t="str">
        <f t="shared" si="19"/>
        <v/>
      </c>
      <c r="E421" s="92" t="s">
        <v>4406</v>
      </c>
      <c r="F421" s="9" t="str">
        <f>_xlfn.IFNA(VLOOKUP(A421,NOT_SUPPORTED_ARTICLE!C:C,1,FALSE),"")</f>
        <v/>
      </c>
      <c r="G421" s="9">
        <f t="shared" si="18"/>
        <v>0</v>
      </c>
      <c r="H421" s="9" t="str">
        <f>VLOOKUP(G421,INCLUDE_PARENTS!G:I,3,FALSE)</f>
        <v>/</v>
      </c>
    </row>
    <row r="422" spans="3:8" ht="15.75" customHeight="1" x14ac:dyDescent="0.25">
      <c r="C422" s="14" t="str">
        <f t="shared" si="19"/>
        <v/>
      </c>
      <c r="E422" s="92" t="s">
        <v>4406</v>
      </c>
      <c r="F422" s="9" t="str">
        <f>_xlfn.IFNA(VLOOKUP(A422,NOT_SUPPORTED_ARTICLE!C:C,1,FALSE),"")</f>
        <v/>
      </c>
      <c r="G422" s="9">
        <f t="shared" si="18"/>
        <v>0</v>
      </c>
      <c r="H422" s="9" t="str">
        <f>VLOOKUP(G422,INCLUDE_PARENTS!G:I,3,FALSE)</f>
        <v>/</v>
      </c>
    </row>
    <row r="423" spans="3:8" ht="15.75" customHeight="1" x14ac:dyDescent="0.25">
      <c r="C423" s="14" t="str">
        <f t="shared" si="19"/>
        <v/>
      </c>
      <c r="E423" s="92" t="s">
        <v>4406</v>
      </c>
      <c r="F423" s="9" t="str">
        <f>_xlfn.IFNA(VLOOKUP(A423,NOT_SUPPORTED_ARTICLE!C:C,1,FALSE),"")</f>
        <v/>
      </c>
      <c r="G423" s="9">
        <f t="shared" si="18"/>
        <v>0</v>
      </c>
      <c r="H423" s="9" t="str">
        <f>VLOOKUP(G423,INCLUDE_PARENTS!G:I,3,FALSE)</f>
        <v>/</v>
      </c>
    </row>
    <row r="424" spans="3:8" ht="15.75" customHeight="1" x14ac:dyDescent="0.25">
      <c r="C424" s="14" t="str">
        <f t="shared" si="19"/>
        <v/>
      </c>
      <c r="E424" s="92" t="s">
        <v>4406</v>
      </c>
      <c r="F424" s="9" t="str">
        <f>_xlfn.IFNA(VLOOKUP(A424,NOT_SUPPORTED_ARTICLE!C:C,1,FALSE),"")</f>
        <v/>
      </c>
      <c r="G424" s="9">
        <f t="shared" si="18"/>
        <v>0</v>
      </c>
      <c r="H424" s="9" t="str">
        <f>VLOOKUP(G424,INCLUDE_PARENTS!G:I,3,FALSE)</f>
        <v>/</v>
      </c>
    </row>
    <row r="425" spans="3:8" ht="15.75" customHeight="1" x14ac:dyDescent="0.25">
      <c r="C425" s="14" t="str">
        <f t="shared" si="19"/>
        <v/>
      </c>
      <c r="E425" s="92" t="s">
        <v>4406</v>
      </c>
      <c r="F425" s="9" t="str">
        <f>_xlfn.IFNA(VLOOKUP(A425,NOT_SUPPORTED_ARTICLE!C:C,1,FALSE),"")</f>
        <v/>
      </c>
      <c r="G425" s="9">
        <f t="shared" si="18"/>
        <v>0</v>
      </c>
      <c r="H425" s="9" t="str">
        <f>VLOOKUP(G425,INCLUDE_PARENTS!G:I,3,FALSE)</f>
        <v>/</v>
      </c>
    </row>
    <row r="426" spans="3:8" ht="15.75" customHeight="1" x14ac:dyDescent="0.25">
      <c r="C426" s="14" t="str">
        <f t="shared" si="19"/>
        <v/>
      </c>
      <c r="E426" s="92" t="s">
        <v>4406</v>
      </c>
      <c r="F426" s="9" t="str">
        <f>_xlfn.IFNA(VLOOKUP(A426,NOT_SUPPORTED_ARTICLE!C:C,1,FALSE),"")</f>
        <v/>
      </c>
      <c r="G426" s="9">
        <f t="shared" si="18"/>
        <v>0</v>
      </c>
      <c r="H426" s="9" t="str">
        <f>VLOOKUP(G426,INCLUDE_PARENTS!G:I,3,FALSE)</f>
        <v>/</v>
      </c>
    </row>
    <row r="427" spans="3:8" ht="15.75" customHeight="1" x14ac:dyDescent="0.25">
      <c r="C427" s="14" t="str">
        <f t="shared" si="19"/>
        <v/>
      </c>
      <c r="E427" s="92" t="s">
        <v>4406</v>
      </c>
      <c r="F427" s="9" t="str">
        <f>_xlfn.IFNA(VLOOKUP(A427,NOT_SUPPORTED_ARTICLE!C:C,1,FALSE),"")</f>
        <v/>
      </c>
      <c r="G427" s="9">
        <f t="shared" si="18"/>
        <v>0</v>
      </c>
      <c r="H427" s="9" t="str">
        <f>VLOOKUP(G427,INCLUDE_PARENTS!G:I,3,FALSE)</f>
        <v>/</v>
      </c>
    </row>
    <row r="428" spans="3:8" ht="15.75" customHeight="1" x14ac:dyDescent="0.25">
      <c r="C428" s="14" t="str">
        <f t="shared" si="19"/>
        <v/>
      </c>
      <c r="E428" s="92" t="s">
        <v>4406</v>
      </c>
      <c r="F428" s="9" t="str">
        <f>_xlfn.IFNA(VLOOKUP(A428,NOT_SUPPORTED_ARTICLE!C:C,1,FALSE),"")</f>
        <v/>
      </c>
      <c r="G428" s="9">
        <f t="shared" si="18"/>
        <v>0</v>
      </c>
      <c r="H428" s="9" t="str">
        <f>VLOOKUP(G428,INCLUDE_PARENTS!G:I,3,FALSE)</f>
        <v>/</v>
      </c>
    </row>
    <row r="429" spans="3:8" ht="15.75" customHeight="1" x14ac:dyDescent="0.25">
      <c r="C429" s="14" t="str">
        <f t="shared" si="19"/>
        <v/>
      </c>
      <c r="E429" s="92" t="s">
        <v>4406</v>
      </c>
      <c r="F429" s="9" t="str">
        <f>_xlfn.IFNA(VLOOKUP(A429,NOT_SUPPORTED_ARTICLE!C:C,1,FALSE),"")</f>
        <v/>
      </c>
      <c r="G429" s="9">
        <f t="shared" si="18"/>
        <v>0</v>
      </c>
      <c r="H429" s="9" t="str">
        <f>VLOOKUP(G429,INCLUDE_PARENTS!G:I,3,FALSE)</f>
        <v>/</v>
      </c>
    </row>
    <row r="430" spans="3:8" ht="15.75" customHeight="1" x14ac:dyDescent="0.25">
      <c r="C430" s="14" t="str">
        <f t="shared" si="19"/>
        <v/>
      </c>
      <c r="E430" s="92" t="s">
        <v>4406</v>
      </c>
      <c r="F430" s="9" t="str">
        <f>_xlfn.IFNA(VLOOKUP(A430,NOT_SUPPORTED_ARTICLE!C:C,1,FALSE),"")</f>
        <v/>
      </c>
      <c r="G430" s="9">
        <f t="shared" si="18"/>
        <v>0</v>
      </c>
      <c r="H430" s="9" t="str">
        <f>VLOOKUP(G430,INCLUDE_PARENTS!G:I,3,FALSE)</f>
        <v>/</v>
      </c>
    </row>
    <row r="431" spans="3:8" ht="15.75" customHeight="1" x14ac:dyDescent="0.25">
      <c r="C431" s="14" t="str">
        <f t="shared" si="19"/>
        <v/>
      </c>
      <c r="E431" s="92" t="s">
        <v>4406</v>
      </c>
      <c r="F431" s="9" t="str">
        <f>_xlfn.IFNA(VLOOKUP(A431,NOT_SUPPORTED_ARTICLE!C:C,1,FALSE),"")</f>
        <v/>
      </c>
      <c r="G431" s="9">
        <f t="shared" si="18"/>
        <v>0</v>
      </c>
      <c r="H431" s="9" t="str">
        <f>VLOOKUP(G431,INCLUDE_PARENTS!G:I,3,FALSE)</f>
        <v>/</v>
      </c>
    </row>
    <row r="432" spans="3:8" ht="15.75" customHeight="1" x14ac:dyDescent="0.25">
      <c r="C432" s="14" t="str">
        <f t="shared" si="19"/>
        <v/>
      </c>
      <c r="E432" s="92" t="s">
        <v>4406</v>
      </c>
      <c r="F432" s="9" t="str">
        <f>_xlfn.IFNA(VLOOKUP(A432,NOT_SUPPORTED_ARTICLE!C:C,1,FALSE),"")</f>
        <v/>
      </c>
      <c r="G432" s="9">
        <f t="shared" si="18"/>
        <v>0</v>
      </c>
      <c r="H432" s="9" t="str">
        <f>VLOOKUP(G432,INCLUDE_PARENTS!G:I,3,FALSE)</f>
        <v>/</v>
      </c>
    </row>
    <row r="433" spans="3:8" ht="15.75" customHeight="1" x14ac:dyDescent="0.25">
      <c r="C433" s="14" t="str">
        <f t="shared" si="19"/>
        <v/>
      </c>
      <c r="E433" s="92" t="s">
        <v>4406</v>
      </c>
      <c r="F433" s="9" t="str">
        <f>_xlfn.IFNA(VLOOKUP(A433,NOT_SUPPORTED_ARTICLE!C:C,1,FALSE),"")</f>
        <v/>
      </c>
      <c r="G433" s="9">
        <f t="shared" si="18"/>
        <v>0</v>
      </c>
      <c r="H433" s="9" t="str">
        <f>VLOOKUP(G433,INCLUDE_PARENTS!G:I,3,FALSE)</f>
        <v>/</v>
      </c>
    </row>
    <row r="434" spans="3:8" ht="15.75" customHeight="1" x14ac:dyDescent="0.25">
      <c r="C434" s="14" t="str">
        <f t="shared" si="19"/>
        <v/>
      </c>
      <c r="E434" s="92" t="s">
        <v>4406</v>
      </c>
      <c r="F434" s="9" t="str">
        <f>_xlfn.IFNA(VLOOKUP(A434,NOT_SUPPORTED_ARTICLE!C:C,1,FALSE),"")</f>
        <v/>
      </c>
      <c r="G434" s="9">
        <f t="shared" si="18"/>
        <v>0</v>
      </c>
      <c r="H434" s="9" t="str">
        <f>VLOOKUP(G434,INCLUDE_PARENTS!G:I,3,FALSE)</f>
        <v>/</v>
      </c>
    </row>
  </sheetData>
  <sortState ref="A2:G565">
    <sortCondition ref="A2:A565"/>
    <sortCondition ref="C2:C565"/>
  </sortState>
  <conditionalFormatting sqref="F2:F434">
    <cfRule type="expression" dxfId="23" priority="1">
      <formula>F2&lt;&gt;""</formula>
    </cfRule>
  </conditionalFormatting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F725"/>
  <sheetViews>
    <sheetView workbookViewId="0">
      <selection activeCell="F2" sqref="F2"/>
    </sheetView>
  </sheetViews>
  <sheetFormatPr defaultRowHeight="15" x14ac:dyDescent="0.25"/>
  <cols>
    <col min="1" max="1" width="27" customWidth="1"/>
    <col min="2" max="2" width="47" customWidth="1"/>
    <col min="3" max="3" width="43.5703125" customWidth="1"/>
    <col min="4" max="4" width="12.7109375" customWidth="1"/>
    <col min="5" max="5" width="26.5703125" style="9" customWidth="1"/>
    <col min="6" max="6" width="70.28515625" style="9" bestFit="1" customWidth="1"/>
  </cols>
  <sheetData>
    <row r="1" spans="1:6" s="39" customFormat="1" ht="16.5" customHeight="1" x14ac:dyDescent="0.25">
      <c r="A1" s="39" t="s">
        <v>1</v>
      </c>
      <c r="B1" s="39" t="s">
        <v>559</v>
      </c>
      <c r="C1" s="39" t="s">
        <v>2</v>
      </c>
      <c r="E1" s="39" t="s">
        <v>2</v>
      </c>
      <c r="F1" s="39" t="s">
        <v>560</v>
      </c>
    </row>
    <row r="2" spans="1:6" ht="16.5" customHeight="1" x14ac:dyDescent="0.25">
      <c r="A2" s="14"/>
      <c r="B2" s="14"/>
      <c r="C2" s="14"/>
      <c r="D2" s="14"/>
      <c r="E2" s="36" t="str">
        <f>SUBSTITUTE(C2,"\","/")</f>
        <v/>
      </c>
      <c r="F2" s="9" t="str">
        <f>E2 &amp; "/"  &amp; B2</f>
        <v>/</v>
      </c>
    </row>
    <row r="3" spans="1:6" ht="16.5" customHeight="1" x14ac:dyDescent="0.25">
      <c r="A3" s="14"/>
      <c r="B3" s="14"/>
      <c r="C3" s="14"/>
      <c r="D3" s="14"/>
      <c r="E3" s="36" t="str">
        <f t="shared" ref="E3:E66" si="0">SUBSTITUTE(C3,"\","/")</f>
        <v/>
      </c>
      <c r="F3" s="9" t="str">
        <f t="shared" ref="F3:F66" si="1">E3 &amp; "/"  &amp; B3</f>
        <v>/</v>
      </c>
    </row>
    <row r="4" spans="1:6" ht="16.5" customHeight="1" x14ac:dyDescent="0.25">
      <c r="A4" s="14"/>
      <c r="B4" s="14"/>
      <c r="C4" s="14"/>
      <c r="D4" s="14"/>
      <c r="E4" s="36" t="str">
        <f t="shared" si="0"/>
        <v/>
      </c>
      <c r="F4" s="9" t="str">
        <f t="shared" si="1"/>
        <v>/</v>
      </c>
    </row>
    <row r="5" spans="1:6" ht="16.5" customHeight="1" x14ac:dyDescent="0.25">
      <c r="A5" s="14"/>
      <c r="B5" s="14"/>
      <c r="C5" s="14"/>
      <c r="D5" s="14"/>
      <c r="E5" s="36" t="str">
        <f t="shared" si="0"/>
        <v/>
      </c>
      <c r="F5" s="9" t="str">
        <f t="shared" si="1"/>
        <v>/</v>
      </c>
    </row>
    <row r="6" spans="1:6" ht="16.5" customHeight="1" x14ac:dyDescent="0.25">
      <c r="A6" s="14"/>
      <c r="B6" s="14"/>
      <c r="C6" s="14"/>
      <c r="D6" s="14"/>
      <c r="E6" s="36" t="str">
        <f t="shared" si="0"/>
        <v/>
      </c>
      <c r="F6" s="9" t="str">
        <f t="shared" si="1"/>
        <v>/</v>
      </c>
    </row>
    <row r="7" spans="1:6" ht="16.5" customHeight="1" x14ac:dyDescent="0.25">
      <c r="A7" s="14"/>
      <c r="B7" s="14"/>
      <c r="C7" s="14"/>
      <c r="D7" s="14"/>
      <c r="E7" s="36" t="str">
        <f t="shared" si="0"/>
        <v/>
      </c>
      <c r="F7" s="9" t="str">
        <f t="shared" si="1"/>
        <v>/</v>
      </c>
    </row>
    <row r="8" spans="1:6" ht="16.5" customHeight="1" x14ac:dyDescent="0.25">
      <c r="A8" s="14"/>
      <c r="B8" s="14"/>
      <c r="C8" s="14"/>
      <c r="D8" s="14"/>
      <c r="E8" s="36" t="str">
        <f t="shared" si="0"/>
        <v/>
      </c>
      <c r="F8" s="9" t="str">
        <f t="shared" si="1"/>
        <v>/</v>
      </c>
    </row>
    <row r="9" spans="1:6" ht="16.5" customHeight="1" x14ac:dyDescent="0.25">
      <c r="A9" s="14"/>
      <c r="B9" s="14"/>
      <c r="C9" s="14"/>
      <c r="D9" s="14"/>
      <c r="E9" s="36" t="str">
        <f t="shared" si="0"/>
        <v/>
      </c>
      <c r="F9" s="9" t="str">
        <f t="shared" si="1"/>
        <v>/</v>
      </c>
    </row>
    <row r="10" spans="1:6" ht="16.5" customHeight="1" x14ac:dyDescent="0.25">
      <c r="A10" s="14"/>
      <c r="B10" s="14"/>
      <c r="C10" s="14"/>
      <c r="D10" s="14"/>
      <c r="E10" s="36" t="str">
        <f t="shared" si="0"/>
        <v/>
      </c>
      <c r="F10" s="9" t="str">
        <f t="shared" si="1"/>
        <v>/</v>
      </c>
    </row>
    <row r="11" spans="1:6" ht="16.5" customHeight="1" x14ac:dyDescent="0.25">
      <c r="A11" s="14"/>
      <c r="B11" s="14"/>
      <c r="C11" s="14"/>
      <c r="D11" s="14"/>
      <c r="E11" s="36" t="str">
        <f t="shared" si="0"/>
        <v/>
      </c>
      <c r="F11" s="9" t="str">
        <f t="shared" si="1"/>
        <v>/</v>
      </c>
    </row>
    <row r="12" spans="1:6" ht="16.5" customHeight="1" x14ac:dyDescent="0.25">
      <c r="A12" s="14"/>
      <c r="B12" s="14"/>
      <c r="C12" s="14"/>
      <c r="D12" s="14"/>
      <c r="E12" s="36" t="str">
        <f t="shared" si="0"/>
        <v/>
      </c>
      <c r="F12" s="9" t="str">
        <f t="shared" si="1"/>
        <v>/</v>
      </c>
    </row>
    <row r="13" spans="1:6" ht="16.5" customHeight="1" x14ac:dyDescent="0.25">
      <c r="A13" s="14"/>
      <c r="B13" s="14"/>
      <c r="C13" s="14"/>
      <c r="D13" s="14"/>
      <c r="E13" s="36" t="str">
        <f t="shared" si="0"/>
        <v/>
      </c>
      <c r="F13" s="9" t="str">
        <f t="shared" si="1"/>
        <v>/</v>
      </c>
    </row>
    <row r="14" spans="1:6" ht="16.5" customHeight="1" x14ac:dyDescent="0.25">
      <c r="A14" s="14"/>
      <c r="B14" s="14"/>
      <c r="C14" s="14"/>
      <c r="D14" s="14"/>
      <c r="E14" s="36" t="str">
        <f t="shared" si="0"/>
        <v/>
      </c>
      <c r="F14" s="9" t="str">
        <f t="shared" si="1"/>
        <v>/</v>
      </c>
    </row>
    <row r="15" spans="1:6" ht="16.5" customHeight="1" x14ac:dyDescent="0.25">
      <c r="A15" s="14"/>
      <c r="B15" s="14"/>
      <c r="C15" s="14"/>
      <c r="D15" s="14"/>
      <c r="E15" s="36" t="str">
        <f t="shared" si="0"/>
        <v/>
      </c>
      <c r="F15" s="9" t="str">
        <f t="shared" si="1"/>
        <v>/</v>
      </c>
    </row>
    <row r="16" spans="1:6" ht="16.5" customHeight="1" x14ac:dyDescent="0.25">
      <c r="A16" s="14"/>
      <c r="B16" s="14"/>
      <c r="C16" s="14"/>
      <c r="D16" s="14"/>
      <c r="E16" s="36" t="str">
        <f t="shared" si="0"/>
        <v/>
      </c>
      <c r="F16" s="9" t="str">
        <f t="shared" si="1"/>
        <v>/</v>
      </c>
    </row>
    <row r="17" spans="1:6" ht="16.5" customHeight="1" x14ac:dyDescent="0.25">
      <c r="A17" s="14"/>
      <c r="B17" s="14"/>
      <c r="C17" s="14"/>
      <c r="D17" s="14"/>
      <c r="E17" s="36" t="str">
        <f t="shared" si="0"/>
        <v/>
      </c>
      <c r="F17" s="9" t="str">
        <f t="shared" si="1"/>
        <v>/</v>
      </c>
    </row>
    <row r="18" spans="1:6" ht="16.5" customHeight="1" x14ac:dyDescent="0.25">
      <c r="A18" s="14"/>
      <c r="B18" s="14"/>
      <c r="C18" s="14"/>
      <c r="D18" s="14"/>
      <c r="E18" s="36" t="str">
        <f t="shared" si="0"/>
        <v/>
      </c>
      <c r="F18" s="9" t="str">
        <f t="shared" si="1"/>
        <v>/</v>
      </c>
    </row>
    <row r="19" spans="1:6" ht="16.5" customHeight="1" x14ac:dyDescent="0.25">
      <c r="A19" s="14"/>
      <c r="B19" s="14"/>
      <c r="C19" s="14"/>
      <c r="D19" s="14"/>
      <c r="E19" s="36" t="str">
        <f t="shared" si="0"/>
        <v/>
      </c>
      <c r="F19" s="9" t="str">
        <f t="shared" si="1"/>
        <v>/</v>
      </c>
    </row>
    <row r="20" spans="1:6" ht="16.5" customHeight="1" x14ac:dyDescent="0.25">
      <c r="A20" s="14"/>
      <c r="B20" s="14"/>
      <c r="C20" s="14"/>
      <c r="D20" s="14"/>
      <c r="E20" s="36" t="str">
        <f t="shared" si="0"/>
        <v/>
      </c>
      <c r="F20" s="9" t="str">
        <f t="shared" si="1"/>
        <v>/</v>
      </c>
    </row>
    <row r="21" spans="1:6" ht="16.5" customHeight="1" x14ac:dyDescent="0.25">
      <c r="A21" s="14"/>
      <c r="B21" s="14"/>
      <c r="C21" s="14"/>
      <c r="D21" s="14"/>
      <c r="E21" s="36" t="str">
        <f t="shared" si="0"/>
        <v/>
      </c>
      <c r="F21" s="9" t="str">
        <f t="shared" si="1"/>
        <v>/</v>
      </c>
    </row>
    <row r="22" spans="1:6" ht="16.5" customHeight="1" x14ac:dyDescent="0.25">
      <c r="A22" s="14"/>
      <c r="B22" s="14"/>
      <c r="C22" s="14"/>
      <c r="D22" s="14"/>
      <c r="E22" s="36" t="str">
        <f t="shared" si="0"/>
        <v/>
      </c>
      <c r="F22" s="9" t="str">
        <f t="shared" si="1"/>
        <v>/</v>
      </c>
    </row>
    <row r="23" spans="1:6" ht="16.5" customHeight="1" x14ac:dyDescent="0.25">
      <c r="A23" s="14"/>
      <c r="B23" s="14"/>
      <c r="C23" s="14"/>
      <c r="D23" s="14"/>
      <c r="E23" s="36" t="str">
        <f t="shared" si="0"/>
        <v/>
      </c>
      <c r="F23" s="9" t="str">
        <f t="shared" si="1"/>
        <v>/</v>
      </c>
    </row>
    <row r="24" spans="1:6" ht="16.5" customHeight="1" x14ac:dyDescent="0.25">
      <c r="A24" s="14"/>
      <c r="B24" s="14"/>
      <c r="C24" s="14"/>
      <c r="D24" s="14"/>
      <c r="E24" s="36" t="str">
        <f t="shared" si="0"/>
        <v/>
      </c>
      <c r="F24" s="9" t="str">
        <f t="shared" si="1"/>
        <v>/</v>
      </c>
    </row>
    <row r="25" spans="1:6" ht="16.5" customHeight="1" x14ac:dyDescent="0.25">
      <c r="A25" s="14"/>
      <c r="B25" s="14"/>
      <c r="C25" s="14"/>
      <c r="D25" s="14"/>
      <c r="E25" s="36" t="str">
        <f t="shared" si="0"/>
        <v/>
      </c>
      <c r="F25" s="9" t="str">
        <f t="shared" si="1"/>
        <v>/</v>
      </c>
    </row>
    <row r="26" spans="1:6" ht="16.5" customHeight="1" x14ac:dyDescent="0.25">
      <c r="A26" s="14"/>
      <c r="B26" s="14"/>
      <c r="C26" s="14"/>
      <c r="D26" s="14"/>
      <c r="E26" s="36" t="str">
        <f t="shared" si="0"/>
        <v/>
      </c>
      <c r="F26" s="9" t="str">
        <f t="shared" si="1"/>
        <v>/</v>
      </c>
    </row>
    <row r="27" spans="1:6" ht="16.5" customHeight="1" x14ac:dyDescent="0.25">
      <c r="A27" s="14"/>
      <c r="B27" s="14"/>
      <c r="C27" s="14"/>
      <c r="D27" s="14"/>
      <c r="E27" s="36" t="str">
        <f t="shared" si="0"/>
        <v/>
      </c>
      <c r="F27" s="9" t="str">
        <f t="shared" si="1"/>
        <v>/</v>
      </c>
    </row>
    <row r="28" spans="1:6" ht="16.5" customHeight="1" x14ac:dyDescent="0.25">
      <c r="A28" s="14"/>
      <c r="B28" s="14"/>
      <c r="C28" s="14"/>
      <c r="D28" s="14"/>
      <c r="E28" s="36" t="str">
        <f t="shared" si="0"/>
        <v/>
      </c>
      <c r="F28" s="9" t="str">
        <f t="shared" si="1"/>
        <v>/</v>
      </c>
    </row>
    <row r="29" spans="1:6" ht="16.5" customHeight="1" x14ac:dyDescent="0.25">
      <c r="A29" s="14"/>
      <c r="B29" s="14"/>
      <c r="C29" s="14"/>
      <c r="D29" s="14"/>
      <c r="E29" s="36" t="str">
        <f t="shared" si="0"/>
        <v/>
      </c>
      <c r="F29" s="9" t="str">
        <f t="shared" si="1"/>
        <v>/</v>
      </c>
    </row>
    <row r="30" spans="1:6" ht="16.5" customHeight="1" x14ac:dyDescent="0.25">
      <c r="A30" s="14"/>
      <c r="B30" s="14"/>
      <c r="C30" s="14"/>
      <c r="D30" s="14"/>
      <c r="E30" s="36" t="str">
        <f t="shared" si="0"/>
        <v/>
      </c>
      <c r="F30" s="9" t="str">
        <f t="shared" si="1"/>
        <v>/</v>
      </c>
    </row>
    <row r="31" spans="1:6" ht="16.5" customHeight="1" x14ac:dyDescent="0.25">
      <c r="A31" s="14"/>
      <c r="B31" s="14"/>
      <c r="C31" s="14"/>
      <c r="D31" s="14"/>
      <c r="E31" s="36" t="str">
        <f t="shared" si="0"/>
        <v/>
      </c>
      <c r="F31" s="9" t="str">
        <f t="shared" si="1"/>
        <v>/</v>
      </c>
    </row>
    <row r="32" spans="1:6" ht="16.5" customHeight="1" x14ac:dyDescent="0.25">
      <c r="A32" s="14"/>
      <c r="B32" s="14"/>
      <c r="C32" s="14"/>
      <c r="D32" s="14"/>
      <c r="E32" s="36" t="str">
        <f t="shared" si="0"/>
        <v/>
      </c>
      <c r="F32" s="9" t="str">
        <f t="shared" si="1"/>
        <v>/</v>
      </c>
    </row>
    <row r="33" spans="1:6" ht="16.5" customHeight="1" x14ac:dyDescent="0.25">
      <c r="A33" s="14"/>
      <c r="B33" s="14"/>
      <c r="C33" s="14"/>
      <c r="D33" s="14"/>
      <c r="E33" s="36" t="str">
        <f t="shared" si="0"/>
        <v/>
      </c>
      <c r="F33" s="9" t="str">
        <f t="shared" si="1"/>
        <v>/</v>
      </c>
    </row>
    <row r="34" spans="1:6" ht="16.5" customHeight="1" x14ac:dyDescent="0.25">
      <c r="A34" s="14"/>
      <c r="B34" s="14"/>
      <c r="C34" s="14"/>
      <c r="D34" s="14"/>
      <c r="E34" s="36" t="str">
        <f t="shared" si="0"/>
        <v/>
      </c>
      <c r="F34" s="9" t="str">
        <f t="shared" si="1"/>
        <v>/</v>
      </c>
    </row>
    <row r="35" spans="1:6" ht="16.5" customHeight="1" x14ac:dyDescent="0.25">
      <c r="A35" s="14"/>
      <c r="B35" s="14"/>
      <c r="C35" s="14"/>
      <c r="D35" s="14"/>
      <c r="E35" s="36" t="str">
        <f t="shared" si="0"/>
        <v/>
      </c>
      <c r="F35" s="9" t="str">
        <f t="shared" si="1"/>
        <v>/</v>
      </c>
    </row>
    <row r="36" spans="1:6" ht="16.5" customHeight="1" x14ac:dyDescent="0.25">
      <c r="A36" s="14"/>
      <c r="B36" s="14"/>
      <c r="C36" s="14"/>
      <c r="D36" s="14"/>
      <c r="E36" s="36" t="str">
        <f t="shared" si="0"/>
        <v/>
      </c>
      <c r="F36" s="9" t="str">
        <f t="shared" si="1"/>
        <v>/</v>
      </c>
    </row>
    <row r="37" spans="1:6" ht="16.5" customHeight="1" x14ac:dyDescent="0.25">
      <c r="A37" s="14"/>
      <c r="B37" s="14"/>
      <c r="C37" s="14"/>
      <c r="D37" s="14"/>
      <c r="E37" s="36" t="str">
        <f t="shared" si="0"/>
        <v/>
      </c>
      <c r="F37" s="9" t="str">
        <f t="shared" si="1"/>
        <v>/</v>
      </c>
    </row>
    <row r="38" spans="1:6" ht="16.5" customHeight="1" x14ac:dyDescent="0.25">
      <c r="A38" s="14"/>
      <c r="B38" s="14"/>
      <c r="C38" s="14"/>
      <c r="D38" s="14"/>
      <c r="E38" s="36" t="str">
        <f t="shared" si="0"/>
        <v/>
      </c>
      <c r="F38" s="9" t="str">
        <f t="shared" si="1"/>
        <v>/</v>
      </c>
    </row>
    <row r="39" spans="1:6" ht="16.5" customHeight="1" x14ac:dyDescent="0.25">
      <c r="A39" s="14"/>
      <c r="B39" s="14"/>
      <c r="C39" s="14"/>
      <c r="D39" s="14"/>
      <c r="E39" s="36" t="str">
        <f t="shared" si="0"/>
        <v/>
      </c>
      <c r="F39" s="9" t="str">
        <f t="shared" si="1"/>
        <v>/</v>
      </c>
    </row>
    <row r="40" spans="1:6" ht="16.5" customHeight="1" x14ac:dyDescent="0.25">
      <c r="A40" s="14"/>
      <c r="B40" s="14"/>
      <c r="C40" s="14"/>
      <c r="D40" s="14"/>
      <c r="E40" s="36" t="str">
        <f t="shared" si="0"/>
        <v/>
      </c>
      <c r="F40" s="9" t="str">
        <f t="shared" si="1"/>
        <v>/</v>
      </c>
    </row>
    <row r="41" spans="1:6" ht="16.5" customHeight="1" x14ac:dyDescent="0.25">
      <c r="A41" s="14"/>
      <c r="B41" s="14"/>
      <c r="C41" s="14"/>
      <c r="D41" s="14"/>
      <c r="E41" s="36" t="str">
        <f t="shared" si="0"/>
        <v/>
      </c>
      <c r="F41" s="9" t="str">
        <f t="shared" si="1"/>
        <v>/</v>
      </c>
    </row>
    <row r="42" spans="1:6" ht="16.5" customHeight="1" x14ac:dyDescent="0.25">
      <c r="A42" s="14"/>
      <c r="B42" s="14"/>
      <c r="C42" s="14"/>
      <c r="E42" s="36" t="str">
        <f t="shared" si="0"/>
        <v/>
      </c>
      <c r="F42" s="9" t="str">
        <f t="shared" si="1"/>
        <v>/</v>
      </c>
    </row>
    <row r="43" spans="1:6" ht="16.5" customHeight="1" x14ac:dyDescent="0.25">
      <c r="A43" s="14"/>
      <c r="B43" s="14"/>
      <c r="C43" s="14"/>
      <c r="E43" s="36" t="str">
        <f t="shared" si="0"/>
        <v/>
      </c>
      <c r="F43" s="9" t="str">
        <f t="shared" si="1"/>
        <v>/</v>
      </c>
    </row>
    <row r="44" spans="1:6" ht="16.5" customHeight="1" x14ac:dyDescent="0.25">
      <c r="A44" s="14"/>
      <c r="B44" s="14"/>
      <c r="C44" s="14"/>
      <c r="E44" s="36" t="str">
        <f t="shared" si="0"/>
        <v/>
      </c>
      <c r="F44" s="9" t="str">
        <f t="shared" si="1"/>
        <v>/</v>
      </c>
    </row>
    <row r="45" spans="1:6" ht="16.5" customHeight="1" x14ac:dyDescent="0.25">
      <c r="A45" s="14"/>
      <c r="B45" s="14"/>
      <c r="C45" s="14"/>
      <c r="E45" s="36" t="str">
        <f t="shared" si="0"/>
        <v/>
      </c>
      <c r="F45" s="9" t="str">
        <f t="shared" si="1"/>
        <v>/</v>
      </c>
    </row>
    <row r="46" spans="1:6" ht="16.5" customHeight="1" x14ac:dyDescent="0.25">
      <c r="A46" s="14"/>
      <c r="B46" s="14"/>
      <c r="C46" s="14"/>
      <c r="E46" s="36" t="str">
        <f t="shared" si="0"/>
        <v/>
      </c>
      <c r="F46" s="9" t="str">
        <f t="shared" si="1"/>
        <v>/</v>
      </c>
    </row>
    <row r="47" spans="1:6" ht="16.5" customHeight="1" x14ac:dyDescent="0.25">
      <c r="A47" s="14"/>
      <c r="B47" s="14"/>
      <c r="C47" s="14"/>
      <c r="E47" s="36" t="str">
        <f t="shared" si="0"/>
        <v/>
      </c>
      <c r="F47" s="9" t="str">
        <f t="shared" si="1"/>
        <v>/</v>
      </c>
    </row>
    <row r="48" spans="1:6" ht="16.5" customHeight="1" x14ac:dyDescent="0.25">
      <c r="A48" s="14"/>
      <c r="B48" s="14"/>
      <c r="C48" s="14"/>
      <c r="E48" s="36" t="str">
        <f t="shared" si="0"/>
        <v/>
      </c>
      <c r="F48" s="9" t="str">
        <f t="shared" si="1"/>
        <v>/</v>
      </c>
    </row>
    <row r="49" spans="1:6" ht="16.5" customHeight="1" x14ac:dyDescent="0.25">
      <c r="A49" s="14"/>
      <c r="B49" s="14"/>
      <c r="C49" s="14"/>
      <c r="E49" s="36" t="str">
        <f t="shared" si="0"/>
        <v/>
      </c>
      <c r="F49" s="9" t="str">
        <f t="shared" si="1"/>
        <v>/</v>
      </c>
    </row>
    <row r="50" spans="1:6" ht="16.5" customHeight="1" x14ac:dyDescent="0.25">
      <c r="A50" s="14"/>
      <c r="B50" s="14"/>
      <c r="C50" s="14"/>
      <c r="E50" s="36" t="str">
        <f t="shared" si="0"/>
        <v/>
      </c>
      <c r="F50" s="9" t="str">
        <f t="shared" si="1"/>
        <v>/</v>
      </c>
    </row>
    <row r="51" spans="1:6" ht="16.5" customHeight="1" x14ac:dyDescent="0.25">
      <c r="A51" s="14"/>
      <c r="B51" s="14"/>
      <c r="C51" s="14"/>
      <c r="E51" s="36" t="str">
        <f t="shared" si="0"/>
        <v/>
      </c>
      <c r="F51" s="9" t="str">
        <f t="shared" si="1"/>
        <v>/</v>
      </c>
    </row>
    <row r="52" spans="1:6" ht="16.5" customHeight="1" x14ac:dyDescent="0.25">
      <c r="A52" s="14"/>
      <c r="B52" s="14"/>
      <c r="C52" s="14"/>
      <c r="E52" s="36" t="str">
        <f t="shared" si="0"/>
        <v/>
      </c>
      <c r="F52" s="9" t="str">
        <f t="shared" si="1"/>
        <v>/</v>
      </c>
    </row>
    <row r="53" spans="1:6" ht="16.5" customHeight="1" x14ac:dyDescent="0.25">
      <c r="A53" s="14"/>
      <c r="B53" s="14"/>
      <c r="C53" s="14"/>
      <c r="E53" s="36" t="str">
        <f t="shared" si="0"/>
        <v/>
      </c>
      <c r="F53" s="9" t="str">
        <f t="shared" si="1"/>
        <v>/</v>
      </c>
    </row>
    <row r="54" spans="1:6" ht="16.5" customHeight="1" x14ac:dyDescent="0.25">
      <c r="A54" s="14"/>
      <c r="B54" s="14"/>
      <c r="C54" s="14"/>
      <c r="E54" s="36" t="str">
        <f t="shared" si="0"/>
        <v/>
      </c>
      <c r="F54" s="9" t="str">
        <f t="shared" si="1"/>
        <v>/</v>
      </c>
    </row>
    <row r="55" spans="1:6" ht="16.5" customHeight="1" x14ac:dyDescent="0.25">
      <c r="A55" s="14"/>
      <c r="B55" s="14"/>
      <c r="C55" s="14"/>
      <c r="E55" s="36" t="str">
        <f t="shared" si="0"/>
        <v/>
      </c>
      <c r="F55" s="9" t="str">
        <f t="shared" si="1"/>
        <v>/</v>
      </c>
    </row>
    <row r="56" spans="1:6" ht="16.5" customHeight="1" x14ac:dyDescent="0.25">
      <c r="A56" s="14"/>
      <c r="B56" s="14"/>
      <c r="C56" s="14"/>
      <c r="E56" s="36" t="str">
        <f t="shared" si="0"/>
        <v/>
      </c>
      <c r="F56" s="9" t="str">
        <f t="shared" si="1"/>
        <v>/</v>
      </c>
    </row>
    <row r="57" spans="1:6" ht="16.5" customHeight="1" x14ac:dyDescent="0.25">
      <c r="A57" s="14"/>
      <c r="B57" s="14"/>
      <c r="C57" s="14"/>
      <c r="E57" s="36" t="str">
        <f t="shared" si="0"/>
        <v/>
      </c>
      <c r="F57" s="9" t="str">
        <f t="shared" si="1"/>
        <v>/</v>
      </c>
    </row>
    <row r="58" spans="1:6" ht="16.5" customHeight="1" x14ac:dyDescent="0.25">
      <c r="A58" s="14"/>
      <c r="B58" s="14"/>
      <c r="C58" s="14"/>
      <c r="E58" s="36" t="str">
        <f t="shared" si="0"/>
        <v/>
      </c>
      <c r="F58" s="9" t="str">
        <f t="shared" si="1"/>
        <v>/</v>
      </c>
    </row>
    <row r="59" spans="1:6" ht="16.5" customHeight="1" x14ac:dyDescent="0.25">
      <c r="A59" s="14"/>
      <c r="B59" s="14"/>
      <c r="C59" s="14"/>
      <c r="E59" s="36" t="str">
        <f t="shared" si="0"/>
        <v/>
      </c>
      <c r="F59" s="9" t="str">
        <f t="shared" si="1"/>
        <v>/</v>
      </c>
    </row>
    <row r="60" spans="1:6" ht="16.5" customHeight="1" x14ac:dyDescent="0.25">
      <c r="A60" s="14"/>
      <c r="B60" s="14"/>
      <c r="C60" s="14"/>
      <c r="E60" s="36" t="str">
        <f t="shared" si="0"/>
        <v/>
      </c>
      <c r="F60" s="9" t="str">
        <f t="shared" si="1"/>
        <v>/</v>
      </c>
    </row>
    <row r="61" spans="1:6" ht="16.5" customHeight="1" x14ac:dyDescent="0.25">
      <c r="A61" s="14"/>
      <c r="B61" s="14"/>
      <c r="C61" s="14"/>
      <c r="E61" s="36" t="str">
        <f t="shared" si="0"/>
        <v/>
      </c>
      <c r="F61" s="9" t="str">
        <f t="shared" si="1"/>
        <v>/</v>
      </c>
    </row>
    <row r="62" spans="1:6" ht="16.5" customHeight="1" x14ac:dyDescent="0.25">
      <c r="A62" s="14"/>
      <c r="B62" s="14"/>
      <c r="C62" s="14"/>
      <c r="E62" s="36" t="str">
        <f t="shared" si="0"/>
        <v/>
      </c>
      <c r="F62" s="9" t="str">
        <f t="shared" si="1"/>
        <v>/</v>
      </c>
    </row>
    <row r="63" spans="1:6" ht="16.5" customHeight="1" x14ac:dyDescent="0.25">
      <c r="A63" s="14"/>
      <c r="B63" s="14"/>
      <c r="C63" s="14"/>
      <c r="E63" s="36" t="str">
        <f t="shared" si="0"/>
        <v/>
      </c>
      <c r="F63" s="9" t="str">
        <f t="shared" si="1"/>
        <v>/</v>
      </c>
    </row>
    <row r="64" spans="1:6" ht="16.5" customHeight="1" x14ac:dyDescent="0.25">
      <c r="A64" s="14"/>
      <c r="B64" s="14"/>
      <c r="C64" s="14"/>
      <c r="E64" s="36" t="str">
        <f t="shared" si="0"/>
        <v/>
      </c>
      <c r="F64" s="9" t="str">
        <f t="shared" si="1"/>
        <v>/</v>
      </c>
    </row>
    <row r="65" spans="1:6" ht="16.5" customHeight="1" x14ac:dyDescent="0.25">
      <c r="A65" s="14"/>
      <c r="B65" s="14"/>
      <c r="C65" s="14"/>
      <c r="E65" s="36" t="str">
        <f t="shared" si="0"/>
        <v/>
      </c>
      <c r="F65" s="9" t="str">
        <f t="shared" si="1"/>
        <v>/</v>
      </c>
    </row>
    <row r="66" spans="1:6" ht="16.5" customHeight="1" x14ac:dyDescent="0.25">
      <c r="A66" s="14"/>
      <c r="B66" s="14"/>
      <c r="C66" s="14"/>
      <c r="E66" s="36" t="str">
        <f t="shared" si="0"/>
        <v/>
      </c>
      <c r="F66" s="9" t="str">
        <f t="shared" si="1"/>
        <v>/</v>
      </c>
    </row>
    <row r="67" spans="1:6" ht="16.5" customHeight="1" x14ac:dyDescent="0.25">
      <c r="A67" s="14"/>
      <c r="B67" s="14"/>
      <c r="C67" s="14"/>
      <c r="E67" s="36" t="str">
        <f t="shared" ref="E67:E130" si="2">SUBSTITUTE(C67,"\","/")</f>
        <v/>
      </c>
      <c r="F67" s="9" t="str">
        <f t="shared" ref="F67:F130" si="3">E67 &amp; "/"  &amp; B67</f>
        <v>/</v>
      </c>
    </row>
    <row r="68" spans="1:6" ht="16.5" customHeight="1" x14ac:dyDescent="0.25">
      <c r="A68" s="14"/>
      <c r="B68" s="14"/>
      <c r="C68" s="14"/>
      <c r="E68" s="36" t="str">
        <f t="shared" si="2"/>
        <v/>
      </c>
      <c r="F68" s="9" t="str">
        <f t="shared" si="3"/>
        <v>/</v>
      </c>
    </row>
    <row r="69" spans="1:6" ht="16.5" customHeight="1" x14ac:dyDescent="0.25">
      <c r="A69" s="14"/>
      <c r="B69" s="14"/>
      <c r="C69" s="14"/>
      <c r="E69" s="36" t="str">
        <f t="shared" si="2"/>
        <v/>
      </c>
      <c r="F69" s="9" t="str">
        <f t="shared" si="3"/>
        <v>/</v>
      </c>
    </row>
    <row r="70" spans="1:6" ht="16.5" customHeight="1" x14ac:dyDescent="0.25">
      <c r="A70" s="14"/>
      <c r="B70" s="14"/>
      <c r="C70" s="14"/>
      <c r="E70" s="36" t="str">
        <f t="shared" si="2"/>
        <v/>
      </c>
      <c r="F70" s="9" t="str">
        <f t="shared" si="3"/>
        <v>/</v>
      </c>
    </row>
    <row r="71" spans="1:6" ht="16.5" customHeight="1" x14ac:dyDescent="0.25">
      <c r="A71" s="14"/>
      <c r="B71" s="14"/>
      <c r="C71" s="14"/>
      <c r="E71" s="36" t="str">
        <f t="shared" si="2"/>
        <v/>
      </c>
      <c r="F71" s="9" t="str">
        <f t="shared" si="3"/>
        <v>/</v>
      </c>
    </row>
    <row r="72" spans="1:6" ht="16.5" customHeight="1" x14ac:dyDescent="0.25">
      <c r="A72" s="14"/>
      <c r="B72" s="14"/>
      <c r="C72" s="14"/>
      <c r="E72" s="36" t="str">
        <f t="shared" si="2"/>
        <v/>
      </c>
      <c r="F72" s="9" t="str">
        <f t="shared" si="3"/>
        <v>/</v>
      </c>
    </row>
    <row r="73" spans="1:6" ht="16.5" customHeight="1" x14ac:dyDescent="0.25">
      <c r="A73" s="14"/>
      <c r="B73" s="14"/>
      <c r="C73" s="14"/>
      <c r="E73" s="36" t="str">
        <f t="shared" si="2"/>
        <v/>
      </c>
      <c r="F73" s="9" t="str">
        <f t="shared" si="3"/>
        <v>/</v>
      </c>
    </row>
    <row r="74" spans="1:6" ht="16.5" customHeight="1" x14ac:dyDescent="0.25">
      <c r="A74" s="14"/>
      <c r="B74" s="14"/>
      <c r="C74" s="14"/>
      <c r="E74" s="36" t="str">
        <f t="shared" si="2"/>
        <v/>
      </c>
      <c r="F74" s="9" t="str">
        <f t="shared" si="3"/>
        <v>/</v>
      </c>
    </row>
    <row r="75" spans="1:6" ht="16.5" customHeight="1" x14ac:dyDescent="0.25">
      <c r="A75" s="14"/>
      <c r="B75" s="14"/>
      <c r="C75" s="14"/>
      <c r="E75" s="36" t="str">
        <f t="shared" si="2"/>
        <v/>
      </c>
      <c r="F75" s="9" t="str">
        <f t="shared" si="3"/>
        <v>/</v>
      </c>
    </row>
    <row r="76" spans="1:6" ht="16.5" customHeight="1" x14ac:dyDescent="0.25">
      <c r="A76" s="14"/>
      <c r="B76" s="14"/>
      <c r="C76" s="14"/>
      <c r="E76" s="36" t="str">
        <f t="shared" si="2"/>
        <v/>
      </c>
      <c r="F76" s="9" t="str">
        <f t="shared" si="3"/>
        <v>/</v>
      </c>
    </row>
    <row r="77" spans="1:6" ht="16.5" customHeight="1" x14ac:dyDescent="0.25">
      <c r="A77" s="14"/>
      <c r="B77" s="14"/>
      <c r="C77" s="14"/>
      <c r="E77" s="36" t="str">
        <f t="shared" si="2"/>
        <v/>
      </c>
      <c r="F77" s="9" t="str">
        <f t="shared" si="3"/>
        <v>/</v>
      </c>
    </row>
    <row r="78" spans="1:6" ht="16.5" customHeight="1" x14ac:dyDescent="0.25">
      <c r="A78" s="14"/>
      <c r="B78" s="14"/>
      <c r="C78" s="14"/>
      <c r="E78" s="36" t="str">
        <f t="shared" si="2"/>
        <v/>
      </c>
      <c r="F78" s="9" t="str">
        <f t="shared" si="3"/>
        <v>/</v>
      </c>
    </row>
    <row r="79" spans="1:6" ht="16.5" customHeight="1" x14ac:dyDescent="0.25">
      <c r="A79" s="14"/>
      <c r="B79" s="14"/>
      <c r="C79" s="14"/>
      <c r="E79" s="36" t="str">
        <f t="shared" si="2"/>
        <v/>
      </c>
      <c r="F79" s="9" t="str">
        <f t="shared" si="3"/>
        <v>/</v>
      </c>
    </row>
    <row r="80" spans="1:6" ht="16.5" customHeight="1" x14ac:dyDescent="0.25">
      <c r="A80" s="14"/>
      <c r="B80" s="14"/>
      <c r="C80" s="14"/>
      <c r="E80" s="36" t="str">
        <f t="shared" si="2"/>
        <v/>
      </c>
      <c r="F80" s="9" t="str">
        <f t="shared" si="3"/>
        <v>/</v>
      </c>
    </row>
    <row r="81" spans="1:6" ht="16.5" customHeight="1" x14ac:dyDescent="0.25">
      <c r="A81" s="14"/>
      <c r="B81" s="14"/>
      <c r="C81" s="14"/>
      <c r="E81" s="36" t="str">
        <f t="shared" si="2"/>
        <v/>
      </c>
      <c r="F81" s="9" t="str">
        <f t="shared" si="3"/>
        <v>/</v>
      </c>
    </row>
    <row r="82" spans="1:6" ht="16.5" customHeight="1" x14ac:dyDescent="0.25">
      <c r="A82" s="14"/>
      <c r="B82" s="14"/>
      <c r="C82" s="14"/>
      <c r="E82" s="36" t="str">
        <f t="shared" si="2"/>
        <v/>
      </c>
      <c r="F82" s="9" t="str">
        <f t="shared" si="3"/>
        <v>/</v>
      </c>
    </row>
    <row r="83" spans="1:6" ht="16.5" customHeight="1" x14ac:dyDescent="0.25">
      <c r="A83" s="14"/>
      <c r="B83" s="14"/>
      <c r="C83" s="14"/>
      <c r="E83" s="36" t="str">
        <f t="shared" si="2"/>
        <v/>
      </c>
      <c r="F83" s="9" t="str">
        <f t="shared" si="3"/>
        <v>/</v>
      </c>
    </row>
    <row r="84" spans="1:6" ht="16.5" customHeight="1" x14ac:dyDescent="0.25">
      <c r="A84" s="14"/>
      <c r="B84" s="14"/>
      <c r="C84" s="14"/>
      <c r="E84" s="36" t="str">
        <f t="shared" si="2"/>
        <v/>
      </c>
      <c r="F84" s="9" t="str">
        <f t="shared" si="3"/>
        <v>/</v>
      </c>
    </row>
    <row r="85" spans="1:6" ht="16.5" customHeight="1" x14ac:dyDescent="0.25">
      <c r="A85" s="14"/>
      <c r="B85" s="14"/>
      <c r="C85" s="14"/>
      <c r="E85" s="36" t="str">
        <f t="shared" si="2"/>
        <v/>
      </c>
      <c r="F85" s="9" t="str">
        <f t="shared" si="3"/>
        <v>/</v>
      </c>
    </row>
    <row r="86" spans="1:6" ht="16.5" customHeight="1" x14ac:dyDescent="0.25">
      <c r="A86" s="14"/>
      <c r="B86" s="14"/>
      <c r="C86" s="14"/>
      <c r="E86" s="36" t="str">
        <f t="shared" si="2"/>
        <v/>
      </c>
      <c r="F86" s="9" t="str">
        <f t="shared" si="3"/>
        <v>/</v>
      </c>
    </row>
    <row r="87" spans="1:6" ht="16.5" customHeight="1" x14ac:dyDescent="0.25">
      <c r="A87" s="14"/>
      <c r="B87" s="14"/>
      <c r="C87" s="14"/>
      <c r="E87" s="36" t="str">
        <f t="shared" si="2"/>
        <v/>
      </c>
      <c r="F87" s="9" t="str">
        <f t="shared" si="3"/>
        <v>/</v>
      </c>
    </row>
    <row r="88" spans="1:6" ht="16.5" customHeight="1" x14ac:dyDescent="0.25">
      <c r="A88" s="14"/>
      <c r="B88" s="14"/>
      <c r="C88" s="14"/>
      <c r="E88" s="36" t="str">
        <f t="shared" si="2"/>
        <v/>
      </c>
      <c r="F88" s="9" t="str">
        <f t="shared" si="3"/>
        <v>/</v>
      </c>
    </row>
    <row r="89" spans="1:6" ht="16.5" customHeight="1" x14ac:dyDescent="0.25">
      <c r="A89" s="14"/>
      <c r="B89" s="14"/>
      <c r="C89" s="14"/>
      <c r="E89" s="36" t="str">
        <f t="shared" si="2"/>
        <v/>
      </c>
      <c r="F89" s="9" t="str">
        <f t="shared" si="3"/>
        <v>/</v>
      </c>
    </row>
    <row r="90" spans="1:6" ht="16.5" customHeight="1" x14ac:dyDescent="0.25">
      <c r="A90" s="14"/>
      <c r="B90" s="14"/>
      <c r="C90" s="14"/>
      <c r="E90" s="36" t="str">
        <f t="shared" si="2"/>
        <v/>
      </c>
      <c r="F90" s="9" t="str">
        <f t="shared" si="3"/>
        <v>/</v>
      </c>
    </row>
    <row r="91" spans="1:6" ht="16.5" customHeight="1" x14ac:dyDescent="0.25">
      <c r="A91" s="14"/>
      <c r="B91" s="14"/>
      <c r="C91" s="14"/>
      <c r="E91" s="36" t="str">
        <f t="shared" si="2"/>
        <v/>
      </c>
      <c r="F91" s="9" t="str">
        <f t="shared" si="3"/>
        <v>/</v>
      </c>
    </row>
    <row r="92" spans="1:6" ht="16.5" customHeight="1" x14ac:dyDescent="0.25">
      <c r="A92" s="14"/>
      <c r="B92" s="14"/>
      <c r="C92" s="14"/>
      <c r="E92" s="36" t="str">
        <f t="shared" si="2"/>
        <v/>
      </c>
      <c r="F92" s="9" t="str">
        <f t="shared" si="3"/>
        <v>/</v>
      </c>
    </row>
    <row r="93" spans="1:6" ht="16.5" customHeight="1" x14ac:dyDescent="0.25">
      <c r="A93" s="14"/>
      <c r="B93" s="14"/>
      <c r="C93" s="14"/>
      <c r="E93" s="36" t="str">
        <f t="shared" si="2"/>
        <v/>
      </c>
      <c r="F93" s="9" t="str">
        <f t="shared" si="3"/>
        <v>/</v>
      </c>
    </row>
    <row r="94" spans="1:6" ht="16.5" customHeight="1" x14ac:dyDescent="0.25">
      <c r="A94" s="14"/>
      <c r="B94" s="14"/>
      <c r="C94" s="14"/>
      <c r="E94" s="36" t="str">
        <f t="shared" si="2"/>
        <v/>
      </c>
      <c r="F94" s="9" t="str">
        <f t="shared" si="3"/>
        <v>/</v>
      </c>
    </row>
    <row r="95" spans="1:6" ht="16.5" customHeight="1" x14ac:dyDescent="0.25">
      <c r="A95" s="14"/>
      <c r="B95" s="14"/>
      <c r="C95" s="14"/>
      <c r="E95" s="36" t="str">
        <f t="shared" si="2"/>
        <v/>
      </c>
      <c r="F95" s="9" t="str">
        <f t="shared" si="3"/>
        <v>/</v>
      </c>
    </row>
    <row r="96" spans="1:6" ht="16.5" customHeight="1" x14ac:dyDescent="0.25">
      <c r="A96" s="14"/>
      <c r="B96" s="14"/>
      <c r="C96" s="14"/>
      <c r="E96" s="36" t="str">
        <f t="shared" si="2"/>
        <v/>
      </c>
      <c r="F96" s="9" t="str">
        <f t="shared" si="3"/>
        <v>/</v>
      </c>
    </row>
    <row r="97" spans="1:6" ht="16.5" customHeight="1" x14ac:dyDescent="0.25">
      <c r="A97" s="14"/>
      <c r="B97" s="14"/>
      <c r="C97" s="14"/>
      <c r="E97" s="36" t="str">
        <f t="shared" si="2"/>
        <v/>
      </c>
      <c r="F97" s="9" t="str">
        <f t="shared" si="3"/>
        <v>/</v>
      </c>
    </row>
    <row r="98" spans="1:6" ht="16.5" customHeight="1" x14ac:dyDescent="0.25">
      <c r="A98" s="14"/>
      <c r="B98" s="14"/>
      <c r="C98" s="14"/>
      <c r="E98" s="36" t="str">
        <f t="shared" si="2"/>
        <v/>
      </c>
      <c r="F98" s="9" t="str">
        <f t="shared" si="3"/>
        <v>/</v>
      </c>
    </row>
    <row r="99" spans="1:6" ht="16.5" customHeight="1" x14ac:dyDescent="0.25">
      <c r="A99" s="14"/>
      <c r="B99" s="14"/>
      <c r="C99" s="14"/>
      <c r="E99" s="36" t="str">
        <f t="shared" si="2"/>
        <v/>
      </c>
      <c r="F99" s="9" t="str">
        <f t="shared" si="3"/>
        <v>/</v>
      </c>
    </row>
    <row r="100" spans="1:6" ht="16.5" customHeight="1" x14ac:dyDescent="0.25">
      <c r="A100" s="14"/>
      <c r="B100" s="14"/>
      <c r="C100" s="14"/>
      <c r="E100" s="36" t="str">
        <f t="shared" si="2"/>
        <v/>
      </c>
      <c r="F100" s="9" t="str">
        <f t="shared" si="3"/>
        <v>/</v>
      </c>
    </row>
    <row r="101" spans="1:6" ht="16.5" customHeight="1" x14ac:dyDescent="0.25">
      <c r="A101" s="14"/>
      <c r="B101" s="14"/>
      <c r="C101" s="14"/>
      <c r="E101" s="36" t="str">
        <f t="shared" si="2"/>
        <v/>
      </c>
      <c r="F101" s="9" t="str">
        <f t="shared" si="3"/>
        <v>/</v>
      </c>
    </row>
    <row r="102" spans="1:6" ht="16.5" customHeight="1" x14ac:dyDescent="0.25">
      <c r="A102" s="14"/>
      <c r="B102" s="14"/>
      <c r="C102" s="14"/>
      <c r="E102" s="36" t="str">
        <f t="shared" si="2"/>
        <v/>
      </c>
      <c r="F102" s="9" t="str">
        <f t="shared" si="3"/>
        <v>/</v>
      </c>
    </row>
    <row r="103" spans="1:6" ht="16.5" customHeight="1" x14ac:dyDescent="0.25">
      <c r="A103" s="14"/>
      <c r="B103" s="14"/>
      <c r="C103" s="14"/>
      <c r="E103" s="36" t="str">
        <f t="shared" si="2"/>
        <v/>
      </c>
      <c r="F103" s="9" t="str">
        <f t="shared" si="3"/>
        <v>/</v>
      </c>
    </row>
    <row r="104" spans="1:6" ht="16.5" customHeight="1" x14ac:dyDescent="0.25">
      <c r="A104" s="14"/>
      <c r="B104" s="14"/>
      <c r="C104" s="14"/>
      <c r="E104" s="36" t="str">
        <f t="shared" si="2"/>
        <v/>
      </c>
      <c r="F104" s="9" t="str">
        <f t="shared" si="3"/>
        <v>/</v>
      </c>
    </row>
    <row r="105" spans="1:6" ht="16.5" customHeight="1" x14ac:dyDescent="0.25">
      <c r="A105" s="14"/>
      <c r="B105" s="14"/>
      <c r="C105" s="14"/>
      <c r="E105" s="36" t="str">
        <f t="shared" si="2"/>
        <v/>
      </c>
      <c r="F105" s="9" t="str">
        <f t="shared" si="3"/>
        <v>/</v>
      </c>
    </row>
    <row r="106" spans="1:6" ht="16.5" customHeight="1" x14ac:dyDescent="0.25">
      <c r="A106" s="14"/>
      <c r="B106" s="14"/>
      <c r="C106" s="14"/>
      <c r="E106" s="36" t="str">
        <f t="shared" si="2"/>
        <v/>
      </c>
      <c r="F106" s="9" t="str">
        <f t="shared" si="3"/>
        <v>/</v>
      </c>
    </row>
    <row r="107" spans="1:6" ht="16.5" customHeight="1" x14ac:dyDescent="0.25">
      <c r="A107" s="14"/>
      <c r="B107" s="14"/>
      <c r="C107" s="14"/>
      <c r="E107" s="36" t="str">
        <f t="shared" si="2"/>
        <v/>
      </c>
      <c r="F107" s="9" t="str">
        <f t="shared" si="3"/>
        <v>/</v>
      </c>
    </row>
    <row r="108" spans="1:6" ht="16.5" customHeight="1" x14ac:dyDescent="0.25">
      <c r="A108" s="14"/>
      <c r="B108" s="14"/>
      <c r="C108" s="14"/>
      <c r="E108" s="36" t="str">
        <f t="shared" si="2"/>
        <v/>
      </c>
      <c r="F108" s="9" t="str">
        <f t="shared" si="3"/>
        <v>/</v>
      </c>
    </row>
    <row r="109" spans="1:6" ht="16.5" customHeight="1" x14ac:dyDescent="0.25">
      <c r="A109" s="14"/>
      <c r="B109" s="14"/>
      <c r="C109" s="14"/>
      <c r="E109" s="36" t="str">
        <f t="shared" si="2"/>
        <v/>
      </c>
      <c r="F109" s="9" t="str">
        <f t="shared" si="3"/>
        <v>/</v>
      </c>
    </row>
    <row r="110" spans="1:6" ht="16.5" customHeight="1" x14ac:dyDescent="0.25">
      <c r="A110" s="14"/>
      <c r="B110" s="14"/>
      <c r="C110" s="14"/>
      <c r="E110" s="36" t="str">
        <f t="shared" si="2"/>
        <v/>
      </c>
      <c r="F110" s="9" t="str">
        <f t="shared" si="3"/>
        <v>/</v>
      </c>
    </row>
    <row r="111" spans="1:6" ht="16.5" customHeight="1" x14ac:dyDescent="0.25">
      <c r="A111" s="14"/>
      <c r="B111" s="14"/>
      <c r="C111" s="14"/>
      <c r="E111" s="36" t="str">
        <f t="shared" si="2"/>
        <v/>
      </c>
      <c r="F111" s="9" t="str">
        <f t="shared" si="3"/>
        <v>/</v>
      </c>
    </row>
    <row r="112" spans="1:6" ht="16.5" customHeight="1" x14ac:dyDescent="0.25">
      <c r="A112" s="14"/>
      <c r="B112" s="14"/>
      <c r="C112" s="14"/>
      <c r="E112" s="36" t="str">
        <f t="shared" si="2"/>
        <v/>
      </c>
      <c r="F112" s="9" t="str">
        <f t="shared" si="3"/>
        <v>/</v>
      </c>
    </row>
    <row r="113" spans="1:6" ht="16.5" customHeight="1" x14ac:dyDescent="0.25">
      <c r="A113" s="14"/>
      <c r="B113" s="14"/>
      <c r="C113" s="14"/>
      <c r="E113" s="36" t="str">
        <f t="shared" si="2"/>
        <v/>
      </c>
      <c r="F113" s="9" t="str">
        <f t="shared" si="3"/>
        <v>/</v>
      </c>
    </row>
    <row r="114" spans="1:6" ht="16.5" customHeight="1" x14ac:dyDescent="0.25">
      <c r="A114" s="14"/>
      <c r="B114" s="14"/>
      <c r="C114" s="14"/>
      <c r="E114" s="36" t="str">
        <f t="shared" si="2"/>
        <v/>
      </c>
      <c r="F114" s="9" t="str">
        <f t="shared" si="3"/>
        <v>/</v>
      </c>
    </row>
    <row r="115" spans="1:6" ht="16.5" customHeight="1" x14ac:dyDescent="0.25">
      <c r="A115" s="14"/>
      <c r="B115" s="14"/>
      <c r="C115" s="14"/>
      <c r="E115" s="36" t="str">
        <f t="shared" si="2"/>
        <v/>
      </c>
      <c r="F115" s="9" t="str">
        <f t="shared" si="3"/>
        <v>/</v>
      </c>
    </row>
    <row r="116" spans="1:6" ht="16.5" customHeight="1" x14ac:dyDescent="0.25">
      <c r="A116" s="14"/>
      <c r="B116" s="14"/>
      <c r="C116" s="14"/>
      <c r="E116" s="36" t="str">
        <f t="shared" si="2"/>
        <v/>
      </c>
      <c r="F116" s="9" t="str">
        <f t="shared" si="3"/>
        <v>/</v>
      </c>
    </row>
    <row r="117" spans="1:6" ht="16.5" customHeight="1" x14ac:dyDescent="0.25">
      <c r="A117" s="14"/>
      <c r="B117" s="14"/>
      <c r="C117" s="14"/>
      <c r="E117" s="36" t="str">
        <f t="shared" si="2"/>
        <v/>
      </c>
      <c r="F117" s="9" t="str">
        <f t="shared" si="3"/>
        <v>/</v>
      </c>
    </row>
    <row r="118" spans="1:6" ht="16.5" customHeight="1" x14ac:dyDescent="0.25">
      <c r="A118" s="14"/>
      <c r="B118" s="14"/>
      <c r="C118" s="14"/>
      <c r="E118" s="36" t="str">
        <f t="shared" si="2"/>
        <v/>
      </c>
      <c r="F118" s="9" t="str">
        <f t="shared" si="3"/>
        <v>/</v>
      </c>
    </row>
    <row r="119" spans="1:6" ht="16.5" customHeight="1" x14ac:dyDescent="0.25">
      <c r="A119" s="14"/>
      <c r="B119" s="14"/>
      <c r="C119" s="14"/>
      <c r="E119" s="36" t="str">
        <f t="shared" si="2"/>
        <v/>
      </c>
      <c r="F119" s="9" t="str">
        <f t="shared" si="3"/>
        <v>/</v>
      </c>
    </row>
    <row r="120" spans="1:6" ht="16.5" customHeight="1" x14ac:dyDescent="0.25">
      <c r="A120" s="14"/>
      <c r="B120" s="14"/>
      <c r="C120" s="14"/>
      <c r="E120" s="36" t="str">
        <f t="shared" si="2"/>
        <v/>
      </c>
      <c r="F120" s="9" t="str">
        <f t="shared" si="3"/>
        <v>/</v>
      </c>
    </row>
    <row r="121" spans="1:6" ht="16.5" customHeight="1" x14ac:dyDescent="0.25">
      <c r="A121" s="14"/>
      <c r="B121" s="14"/>
      <c r="C121" s="14"/>
      <c r="E121" s="36" t="str">
        <f t="shared" si="2"/>
        <v/>
      </c>
      <c r="F121" s="9" t="str">
        <f t="shared" si="3"/>
        <v>/</v>
      </c>
    </row>
    <row r="122" spans="1:6" ht="16.5" customHeight="1" x14ac:dyDescent="0.25">
      <c r="A122" s="14"/>
      <c r="B122" s="14"/>
      <c r="C122" s="14"/>
      <c r="E122" s="36" t="str">
        <f t="shared" si="2"/>
        <v/>
      </c>
      <c r="F122" s="9" t="str">
        <f t="shared" si="3"/>
        <v>/</v>
      </c>
    </row>
    <row r="123" spans="1:6" ht="16.5" customHeight="1" x14ac:dyDescent="0.25">
      <c r="A123" s="14"/>
      <c r="B123" s="14"/>
      <c r="C123" s="14"/>
      <c r="E123" s="36" t="str">
        <f t="shared" si="2"/>
        <v/>
      </c>
      <c r="F123" s="9" t="str">
        <f t="shared" si="3"/>
        <v>/</v>
      </c>
    </row>
    <row r="124" spans="1:6" ht="16.5" customHeight="1" x14ac:dyDescent="0.25">
      <c r="A124" s="14"/>
      <c r="B124" s="14"/>
      <c r="C124" s="14"/>
      <c r="E124" s="36" t="str">
        <f t="shared" si="2"/>
        <v/>
      </c>
      <c r="F124" s="9" t="str">
        <f t="shared" si="3"/>
        <v>/</v>
      </c>
    </row>
    <row r="125" spans="1:6" ht="16.5" customHeight="1" x14ac:dyDescent="0.25">
      <c r="A125" s="14"/>
      <c r="B125" s="14"/>
      <c r="C125" s="14"/>
      <c r="E125" s="36" t="str">
        <f t="shared" si="2"/>
        <v/>
      </c>
      <c r="F125" s="9" t="str">
        <f t="shared" si="3"/>
        <v>/</v>
      </c>
    </row>
    <row r="126" spans="1:6" ht="16.5" customHeight="1" x14ac:dyDescent="0.25">
      <c r="A126" s="14"/>
      <c r="B126" s="14"/>
      <c r="C126" s="14"/>
      <c r="E126" s="36" t="str">
        <f t="shared" si="2"/>
        <v/>
      </c>
      <c r="F126" s="9" t="str">
        <f t="shared" si="3"/>
        <v>/</v>
      </c>
    </row>
    <row r="127" spans="1:6" ht="16.5" customHeight="1" x14ac:dyDescent="0.25">
      <c r="A127" s="14"/>
      <c r="B127" s="14"/>
      <c r="C127" s="14"/>
      <c r="E127" s="36" t="str">
        <f t="shared" si="2"/>
        <v/>
      </c>
      <c r="F127" s="9" t="str">
        <f t="shared" si="3"/>
        <v>/</v>
      </c>
    </row>
    <row r="128" spans="1:6" ht="16.5" customHeight="1" x14ac:dyDescent="0.25">
      <c r="A128" s="14"/>
      <c r="B128" s="14"/>
      <c r="C128" s="14"/>
      <c r="E128" s="36" t="str">
        <f t="shared" si="2"/>
        <v/>
      </c>
      <c r="F128" s="9" t="str">
        <f t="shared" si="3"/>
        <v>/</v>
      </c>
    </row>
    <row r="129" spans="1:6" ht="16.5" customHeight="1" x14ac:dyDescent="0.25">
      <c r="A129" s="14"/>
      <c r="B129" s="14"/>
      <c r="C129" s="14"/>
      <c r="E129" s="36" t="str">
        <f t="shared" si="2"/>
        <v/>
      </c>
      <c r="F129" s="9" t="str">
        <f t="shared" si="3"/>
        <v>/</v>
      </c>
    </row>
    <row r="130" spans="1:6" ht="16.5" customHeight="1" x14ac:dyDescent="0.25">
      <c r="A130" s="14"/>
      <c r="B130" s="14"/>
      <c r="C130" s="14"/>
      <c r="E130" s="36" t="str">
        <f t="shared" si="2"/>
        <v/>
      </c>
      <c r="F130" s="9" t="str">
        <f t="shared" si="3"/>
        <v>/</v>
      </c>
    </row>
    <row r="131" spans="1:6" ht="16.5" customHeight="1" x14ac:dyDescent="0.25">
      <c r="A131" s="14"/>
      <c r="B131" s="14"/>
      <c r="C131" s="14"/>
      <c r="E131" s="36" t="str">
        <f t="shared" ref="E131:E194" si="4">SUBSTITUTE(C131,"\","/")</f>
        <v/>
      </c>
      <c r="F131" s="9" t="str">
        <f t="shared" ref="F131:F194" si="5">E131 &amp; "/"  &amp; B131</f>
        <v>/</v>
      </c>
    </row>
    <row r="132" spans="1:6" ht="16.5" customHeight="1" x14ac:dyDescent="0.25">
      <c r="A132" s="14"/>
      <c r="B132" s="14"/>
      <c r="C132" s="14"/>
      <c r="E132" s="36" t="str">
        <f t="shared" si="4"/>
        <v/>
      </c>
      <c r="F132" s="9" t="str">
        <f t="shared" si="5"/>
        <v>/</v>
      </c>
    </row>
    <row r="133" spans="1:6" ht="16.5" customHeight="1" x14ac:dyDescent="0.25">
      <c r="A133" s="14"/>
      <c r="B133" s="14"/>
      <c r="C133" s="14"/>
      <c r="E133" s="36" t="str">
        <f t="shared" si="4"/>
        <v/>
      </c>
      <c r="F133" s="9" t="str">
        <f t="shared" si="5"/>
        <v>/</v>
      </c>
    </row>
    <row r="134" spans="1:6" ht="16.5" customHeight="1" x14ac:dyDescent="0.25">
      <c r="A134" s="14"/>
      <c r="B134" s="14"/>
      <c r="C134" s="14"/>
      <c r="E134" s="36" t="str">
        <f t="shared" si="4"/>
        <v/>
      </c>
      <c r="F134" s="9" t="str">
        <f t="shared" si="5"/>
        <v>/</v>
      </c>
    </row>
    <row r="135" spans="1:6" ht="16.5" customHeight="1" x14ac:dyDescent="0.25">
      <c r="A135" s="14"/>
      <c r="B135" s="14"/>
      <c r="C135" s="14"/>
      <c r="E135" s="36" t="str">
        <f t="shared" si="4"/>
        <v/>
      </c>
      <c r="F135" s="9" t="str">
        <f t="shared" si="5"/>
        <v>/</v>
      </c>
    </row>
    <row r="136" spans="1:6" ht="16.5" customHeight="1" x14ac:dyDescent="0.25">
      <c r="A136" s="14"/>
      <c r="B136" s="14"/>
      <c r="C136" s="14"/>
      <c r="E136" s="36" t="str">
        <f t="shared" si="4"/>
        <v/>
      </c>
      <c r="F136" s="9" t="str">
        <f t="shared" si="5"/>
        <v>/</v>
      </c>
    </row>
    <row r="137" spans="1:6" ht="16.5" customHeight="1" x14ac:dyDescent="0.25">
      <c r="A137" s="14"/>
      <c r="B137" s="14"/>
      <c r="C137" s="14"/>
      <c r="E137" s="36" t="str">
        <f t="shared" si="4"/>
        <v/>
      </c>
      <c r="F137" s="9" t="str">
        <f t="shared" si="5"/>
        <v>/</v>
      </c>
    </row>
    <row r="138" spans="1:6" ht="16.5" customHeight="1" x14ac:dyDescent="0.25">
      <c r="A138" s="14"/>
      <c r="B138" s="14"/>
      <c r="C138" s="14"/>
      <c r="E138" s="36" t="str">
        <f t="shared" si="4"/>
        <v/>
      </c>
      <c r="F138" s="9" t="str">
        <f t="shared" si="5"/>
        <v>/</v>
      </c>
    </row>
    <row r="139" spans="1:6" ht="16.5" customHeight="1" x14ac:dyDescent="0.25">
      <c r="A139" s="14"/>
      <c r="B139" s="14"/>
      <c r="C139" s="14"/>
      <c r="E139" s="36" t="str">
        <f t="shared" si="4"/>
        <v/>
      </c>
      <c r="F139" s="9" t="str">
        <f t="shared" si="5"/>
        <v>/</v>
      </c>
    </row>
    <row r="140" spans="1:6" ht="16.5" customHeight="1" x14ac:dyDescent="0.25">
      <c r="A140" s="14"/>
      <c r="B140" s="14"/>
      <c r="C140" s="14"/>
      <c r="E140" s="36" t="str">
        <f t="shared" si="4"/>
        <v/>
      </c>
      <c r="F140" s="9" t="str">
        <f t="shared" si="5"/>
        <v>/</v>
      </c>
    </row>
    <row r="141" spans="1:6" ht="16.5" customHeight="1" x14ac:dyDescent="0.25">
      <c r="A141" s="14"/>
      <c r="B141" s="14"/>
      <c r="C141" s="14"/>
      <c r="E141" s="36" t="str">
        <f t="shared" si="4"/>
        <v/>
      </c>
      <c r="F141" s="9" t="str">
        <f t="shared" si="5"/>
        <v>/</v>
      </c>
    </row>
    <row r="142" spans="1:6" ht="16.5" customHeight="1" x14ac:dyDescent="0.25">
      <c r="A142" s="14"/>
      <c r="B142" s="14"/>
      <c r="C142" s="14"/>
      <c r="E142" s="36" t="str">
        <f t="shared" si="4"/>
        <v/>
      </c>
      <c r="F142" s="9" t="str">
        <f t="shared" si="5"/>
        <v>/</v>
      </c>
    </row>
    <row r="143" spans="1:6" ht="16.5" customHeight="1" x14ac:dyDescent="0.25">
      <c r="A143" s="14"/>
      <c r="B143" s="14"/>
      <c r="C143" s="14"/>
      <c r="E143" s="36" t="str">
        <f t="shared" si="4"/>
        <v/>
      </c>
      <c r="F143" s="9" t="str">
        <f t="shared" si="5"/>
        <v>/</v>
      </c>
    </row>
    <row r="144" spans="1:6" ht="16.5" customHeight="1" x14ac:dyDescent="0.25">
      <c r="A144" s="14"/>
      <c r="B144" s="14"/>
      <c r="C144" s="14"/>
      <c r="E144" s="36" t="str">
        <f t="shared" si="4"/>
        <v/>
      </c>
      <c r="F144" s="9" t="str">
        <f t="shared" si="5"/>
        <v>/</v>
      </c>
    </row>
    <row r="145" spans="1:6" ht="16.5" customHeight="1" x14ac:dyDescent="0.25">
      <c r="A145" s="14"/>
      <c r="B145" s="14"/>
      <c r="C145" s="14"/>
      <c r="E145" s="36" t="str">
        <f t="shared" si="4"/>
        <v/>
      </c>
      <c r="F145" s="9" t="str">
        <f t="shared" si="5"/>
        <v>/</v>
      </c>
    </row>
    <row r="146" spans="1:6" ht="16.5" customHeight="1" x14ac:dyDescent="0.25">
      <c r="A146" s="14"/>
      <c r="B146" s="14"/>
      <c r="C146" s="14"/>
      <c r="E146" s="36" t="str">
        <f t="shared" si="4"/>
        <v/>
      </c>
      <c r="F146" s="9" t="str">
        <f t="shared" si="5"/>
        <v>/</v>
      </c>
    </row>
    <row r="147" spans="1:6" ht="16.5" customHeight="1" x14ac:dyDescent="0.25">
      <c r="A147" s="14"/>
      <c r="B147" s="14"/>
      <c r="C147" s="14"/>
      <c r="E147" s="36" t="str">
        <f t="shared" si="4"/>
        <v/>
      </c>
      <c r="F147" s="9" t="str">
        <f t="shared" si="5"/>
        <v>/</v>
      </c>
    </row>
    <row r="148" spans="1:6" ht="16.5" customHeight="1" x14ac:dyDescent="0.25">
      <c r="A148" s="14"/>
      <c r="B148" s="14"/>
      <c r="C148" s="14"/>
      <c r="E148" s="36" t="str">
        <f t="shared" si="4"/>
        <v/>
      </c>
      <c r="F148" s="9" t="str">
        <f t="shared" si="5"/>
        <v>/</v>
      </c>
    </row>
    <row r="149" spans="1:6" ht="16.5" customHeight="1" x14ac:dyDescent="0.25">
      <c r="A149" s="14"/>
      <c r="B149" s="14"/>
      <c r="C149" s="14"/>
      <c r="E149" s="36" t="str">
        <f t="shared" si="4"/>
        <v/>
      </c>
      <c r="F149" s="9" t="str">
        <f t="shared" si="5"/>
        <v>/</v>
      </c>
    </row>
    <row r="150" spans="1:6" ht="16.5" customHeight="1" x14ac:dyDescent="0.25">
      <c r="A150" s="14"/>
      <c r="B150" s="14"/>
      <c r="C150" s="14"/>
      <c r="E150" s="36" t="str">
        <f t="shared" si="4"/>
        <v/>
      </c>
      <c r="F150" s="9" t="str">
        <f t="shared" si="5"/>
        <v>/</v>
      </c>
    </row>
    <row r="151" spans="1:6" ht="16.5" customHeight="1" x14ac:dyDescent="0.25">
      <c r="A151" s="14"/>
      <c r="B151" s="14"/>
      <c r="C151" s="14"/>
      <c r="E151" s="36" t="str">
        <f t="shared" si="4"/>
        <v/>
      </c>
      <c r="F151" s="9" t="str">
        <f t="shared" si="5"/>
        <v>/</v>
      </c>
    </row>
    <row r="152" spans="1:6" ht="16.5" customHeight="1" x14ac:dyDescent="0.25">
      <c r="A152" s="14"/>
      <c r="B152" s="14"/>
      <c r="C152" s="14"/>
      <c r="E152" s="36" t="str">
        <f t="shared" si="4"/>
        <v/>
      </c>
      <c r="F152" s="9" t="str">
        <f t="shared" si="5"/>
        <v>/</v>
      </c>
    </row>
    <row r="153" spans="1:6" ht="16.5" customHeight="1" x14ac:dyDescent="0.25">
      <c r="A153" s="14"/>
      <c r="B153" s="14"/>
      <c r="C153" s="14"/>
      <c r="E153" s="36" t="str">
        <f t="shared" si="4"/>
        <v/>
      </c>
      <c r="F153" s="9" t="str">
        <f t="shared" si="5"/>
        <v>/</v>
      </c>
    </row>
    <row r="154" spans="1:6" ht="16.5" customHeight="1" x14ac:dyDescent="0.25">
      <c r="A154" s="14"/>
      <c r="B154" s="14"/>
      <c r="C154" s="14"/>
      <c r="E154" s="36" t="str">
        <f t="shared" si="4"/>
        <v/>
      </c>
      <c r="F154" s="9" t="str">
        <f t="shared" si="5"/>
        <v>/</v>
      </c>
    </row>
    <row r="155" spans="1:6" ht="16.5" customHeight="1" x14ac:dyDescent="0.25">
      <c r="A155" s="14"/>
      <c r="B155" s="14"/>
      <c r="C155" s="14"/>
      <c r="E155" s="36" t="str">
        <f t="shared" si="4"/>
        <v/>
      </c>
      <c r="F155" s="9" t="str">
        <f t="shared" si="5"/>
        <v>/</v>
      </c>
    </row>
    <row r="156" spans="1:6" ht="16.5" customHeight="1" x14ac:dyDescent="0.25">
      <c r="A156" s="14"/>
      <c r="B156" s="14"/>
      <c r="C156" s="14"/>
      <c r="E156" s="36" t="str">
        <f t="shared" si="4"/>
        <v/>
      </c>
      <c r="F156" s="9" t="str">
        <f t="shared" si="5"/>
        <v>/</v>
      </c>
    </row>
    <row r="157" spans="1:6" ht="16.5" customHeight="1" x14ac:dyDescent="0.25">
      <c r="A157" s="14"/>
      <c r="B157" s="14"/>
      <c r="C157" s="14"/>
      <c r="E157" s="36" t="str">
        <f t="shared" si="4"/>
        <v/>
      </c>
      <c r="F157" s="9" t="str">
        <f t="shared" si="5"/>
        <v>/</v>
      </c>
    </row>
    <row r="158" spans="1:6" ht="16.5" customHeight="1" x14ac:dyDescent="0.25">
      <c r="A158" s="14"/>
      <c r="B158" s="14"/>
      <c r="C158" s="14"/>
      <c r="E158" s="36" t="str">
        <f t="shared" si="4"/>
        <v/>
      </c>
      <c r="F158" s="9" t="str">
        <f t="shared" si="5"/>
        <v>/</v>
      </c>
    </row>
    <row r="159" spans="1:6" ht="16.5" customHeight="1" x14ac:dyDescent="0.25">
      <c r="A159" s="14"/>
      <c r="B159" s="14"/>
      <c r="C159" s="14"/>
      <c r="E159" s="36" t="str">
        <f t="shared" si="4"/>
        <v/>
      </c>
      <c r="F159" s="9" t="str">
        <f t="shared" si="5"/>
        <v>/</v>
      </c>
    </row>
    <row r="160" spans="1:6" ht="16.5" customHeight="1" x14ac:dyDescent="0.25">
      <c r="A160" s="14"/>
      <c r="B160" s="14"/>
      <c r="C160" s="14"/>
      <c r="E160" s="36" t="str">
        <f t="shared" si="4"/>
        <v/>
      </c>
      <c r="F160" s="9" t="str">
        <f t="shared" si="5"/>
        <v>/</v>
      </c>
    </row>
    <row r="161" spans="1:6" ht="16.5" customHeight="1" x14ac:dyDescent="0.25">
      <c r="A161" s="14"/>
      <c r="B161" s="14"/>
      <c r="C161" s="14"/>
      <c r="E161" s="36" t="str">
        <f t="shared" si="4"/>
        <v/>
      </c>
      <c r="F161" s="9" t="str">
        <f t="shared" si="5"/>
        <v>/</v>
      </c>
    </row>
    <row r="162" spans="1:6" ht="16.5" customHeight="1" x14ac:dyDescent="0.25">
      <c r="A162" s="14"/>
      <c r="B162" s="14"/>
      <c r="C162" s="14"/>
      <c r="E162" s="36" t="str">
        <f t="shared" si="4"/>
        <v/>
      </c>
      <c r="F162" s="9" t="str">
        <f t="shared" si="5"/>
        <v>/</v>
      </c>
    </row>
    <row r="163" spans="1:6" ht="16.5" customHeight="1" x14ac:dyDescent="0.25">
      <c r="A163" s="14"/>
      <c r="B163" s="14"/>
      <c r="C163" s="14"/>
      <c r="E163" s="36" t="str">
        <f t="shared" si="4"/>
        <v/>
      </c>
      <c r="F163" s="9" t="str">
        <f t="shared" si="5"/>
        <v>/</v>
      </c>
    </row>
    <row r="164" spans="1:6" ht="16.5" customHeight="1" x14ac:dyDescent="0.25">
      <c r="A164" s="14"/>
      <c r="B164" s="14"/>
      <c r="C164" s="14"/>
      <c r="E164" s="36" t="str">
        <f t="shared" si="4"/>
        <v/>
      </c>
      <c r="F164" s="9" t="str">
        <f t="shared" si="5"/>
        <v>/</v>
      </c>
    </row>
    <row r="165" spans="1:6" ht="16.5" customHeight="1" x14ac:dyDescent="0.25">
      <c r="A165" s="14"/>
      <c r="B165" s="14"/>
      <c r="C165" s="14"/>
      <c r="E165" s="36" t="str">
        <f t="shared" si="4"/>
        <v/>
      </c>
      <c r="F165" s="9" t="str">
        <f t="shared" si="5"/>
        <v>/</v>
      </c>
    </row>
    <row r="166" spans="1:6" ht="16.5" customHeight="1" x14ac:dyDescent="0.25">
      <c r="A166" s="14"/>
      <c r="B166" s="14"/>
      <c r="C166" s="14"/>
      <c r="E166" s="36" t="str">
        <f t="shared" si="4"/>
        <v/>
      </c>
      <c r="F166" s="9" t="str">
        <f t="shared" si="5"/>
        <v>/</v>
      </c>
    </row>
    <row r="167" spans="1:6" ht="16.5" customHeight="1" x14ac:dyDescent="0.25">
      <c r="A167" s="14"/>
      <c r="B167" s="14"/>
      <c r="C167" s="14"/>
      <c r="E167" s="36" t="str">
        <f t="shared" si="4"/>
        <v/>
      </c>
      <c r="F167" s="9" t="str">
        <f t="shared" si="5"/>
        <v>/</v>
      </c>
    </row>
    <row r="168" spans="1:6" ht="16.5" customHeight="1" x14ac:dyDescent="0.25">
      <c r="A168" s="14"/>
      <c r="B168" s="14"/>
      <c r="C168" s="14"/>
      <c r="E168" s="36" t="str">
        <f t="shared" si="4"/>
        <v/>
      </c>
      <c r="F168" s="9" t="str">
        <f t="shared" si="5"/>
        <v>/</v>
      </c>
    </row>
    <row r="169" spans="1:6" ht="16.5" customHeight="1" x14ac:dyDescent="0.25">
      <c r="A169" s="14"/>
      <c r="B169" s="14"/>
      <c r="C169" s="14"/>
      <c r="E169" s="36" t="str">
        <f t="shared" si="4"/>
        <v/>
      </c>
      <c r="F169" s="9" t="str">
        <f t="shared" si="5"/>
        <v>/</v>
      </c>
    </row>
    <row r="170" spans="1:6" ht="16.5" customHeight="1" x14ac:dyDescent="0.25">
      <c r="A170" s="14"/>
      <c r="B170" s="14"/>
      <c r="C170" s="14"/>
      <c r="E170" s="36" t="str">
        <f t="shared" si="4"/>
        <v/>
      </c>
      <c r="F170" s="9" t="str">
        <f t="shared" si="5"/>
        <v>/</v>
      </c>
    </row>
    <row r="171" spans="1:6" ht="16.5" customHeight="1" x14ac:dyDescent="0.25">
      <c r="A171" s="14"/>
      <c r="B171" s="14"/>
      <c r="C171" s="14"/>
      <c r="E171" s="36" t="str">
        <f t="shared" si="4"/>
        <v/>
      </c>
      <c r="F171" s="9" t="str">
        <f t="shared" si="5"/>
        <v>/</v>
      </c>
    </row>
    <row r="172" spans="1:6" ht="16.5" customHeight="1" x14ac:dyDescent="0.25">
      <c r="A172" s="14"/>
      <c r="B172" s="14"/>
      <c r="C172" s="14"/>
      <c r="E172" s="36" t="str">
        <f t="shared" si="4"/>
        <v/>
      </c>
      <c r="F172" s="9" t="str">
        <f t="shared" si="5"/>
        <v>/</v>
      </c>
    </row>
    <row r="173" spans="1:6" ht="16.5" customHeight="1" x14ac:dyDescent="0.25">
      <c r="A173" s="14"/>
      <c r="B173" s="14"/>
      <c r="C173" s="14"/>
      <c r="E173" s="36" t="str">
        <f t="shared" si="4"/>
        <v/>
      </c>
      <c r="F173" s="9" t="str">
        <f t="shared" si="5"/>
        <v>/</v>
      </c>
    </row>
    <row r="174" spans="1:6" ht="16.5" customHeight="1" x14ac:dyDescent="0.25">
      <c r="A174" s="14"/>
      <c r="B174" s="14"/>
      <c r="C174" s="14"/>
      <c r="E174" s="36" t="str">
        <f t="shared" si="4"/>
        <v/>
      </c>
      <c r="F174" s="9" t="str">
        <f t="shared" si="5"/>
        <v>/</v>
      </c>
    </row>
    <row r="175" spans="1:6" ht="16.5" customHeight="1" x14ac:dyDescent="0.25">
      <c r="A175" s="14"/>
      <c r="B175" s="14"/>
      <c r="C175" s="14"/>
      <c r="E175" s="36" t="str">
        <f t="shared" si="4"/>
        <v/>
      </c>
      <c r="F175" s="9" t="str">
        <f t="shared" si="5"/>
        <v>/</v>
      </c>
    </row>
    <row r="176" spans="1:6" ht="16.5" customHeight="1" x14ac:dyDescent="0.25">
      <c r="A176" s="14"/>
      <c r="B176" s="14"/>
      <c r="C176" s="14"/>
      <c r="E176" s="36" t="str">
        <f t="shared" si="4"/>
        <v/>
      </c>
      <c r="F176" s="9" t="str">
        <f t="shared" si="5"/>
        <v>/</v>
      </c>
    </row>
    <row r="177" spans="1:6" ht="16.5" customHeight="1" x14ac:dyDescent="0.25">
      <c r="A177" s="14"/>
      <c r="B177" s="14"/>
      <c r="C177" s="14"/>
      <c r="E177" s="36" t="str">
        <f t="shared" si="4"/>
        <v/>
      </c>
      <c r="F177" s="9" t="str">
        <f t="shared" si="5"/>
        <v>/</v>
      </c>
    </row>
    <row r="178" spans="1:6" ht="16.5" customHeight="1" x14ac:dyDescent="0.25">
      <c r="A178" s="14"/>
      <c r="B178" s="14"/>
      <c r="C178" s="14"/>
      <c r="E178" s="36" t="str">
        <f t="shared" si="4"/>
        <v/>
      </c>
      <c r="F178" s="9" t="str">
        <f t="shared" si="5"/>
        <v>/</v>
      </c>
    </row>
    <row r="179" spans="1:6" ht="16.5" customHeight="1" x14ac:dyDescent="0.25">
      <c r="A179" s="14"/>
      <c r="B179" s="14"/>
      <c r="C179" s="14"/>
      <c r="E179" s="36" t="str">
        <f t="shared" si="4"/>
        <v/>
      </c>
      <c r="F179" s="9" t="str">
        <f t="shared" si="5"/>
        <v>/</v>
      </c>
    </row>
    <row r="180" spans="1:6" ht="16.5" customHeight="1" x14ac:dyDescent="0.25">
      <c r="A180" s="14"/>
      <c r="B180" s="14"/>
      <c r="C180" s="14"/>
      <c r="E180" s="36" t="str">
        <f t="shared" si="4"/>
        <v/>
      </c>
      <c r="F180" s="9" t="str">
        <f t="shared" si="5"/>
        <v>/</v>
      </c>
    </row>
    <row r="181" spans="1:6" ht="16.5" customHeight="1" x14ac:dyDescent="0.25">
      <c r="A181" s="14"/>
      <c r="B181" s="14"/>
      <c r="C181" s="14"/>
      <c r="E181" s="36" t="str">
        <f t="shared" si="4"/>
        <v/>
      </c>
      <c r="F181" s="9" t="str">
        <f t="shared" si="5"/>
        <v>/</v>
      </c>
    </row>
    <row r="182" spans="1:6" ht="16.5" customHeight="1" x14ac:dyDescent="0.25">
      <c r="A182" s="14"/>
      <c r="B182" s="14"/>
      <c r="C182" s="14"/>
      <c r="E182" s="36" t="str">
        <f t="shared" si="4"/>
        <v/>
      </c>
      <c r="F182" s="9" t="str">
        <f t="shared" si="5"/>
        <v>/</v>
      </c>
    </row>
    <row r="183" spans="1:6" ht="16.5" customHeight="1" x14ac:dyDescent="0.25">
      <c r="A183" s="14"/>
      <c r="B183" s="14"/>
      <c r="C183" s="14"/>
      <c r="E183" s="36" t="str">
        <f t="shared" si="4"/>
        <v/>
      </c>
      <c r="F183" s="9" t="str">
        <f t="shared" si="5"/>
        <v>/</v>
      </c>
    </row>
    <row r="184" spans="1:6" ht="16.5" customHeight="1" x14ac:dyDescent="0.25">
      <c r="A184" s="14"/>
      <c r="B184" s="14"/>
      <c r="C184" s="14"/>
      <c r="E184" s="36" t="str">
        <f t="shared" si="4"/>
        <v/>
      </c>
      <c r="F184" s="9" t="str">
        <f t="shared" si="5"/>
        <v>/</v>
      </c>
    </row>
    <row r="185" spans="1:6" ht="16.5" customHeight="1" x14ac:dyDescent="0.25">
      <c r="A185" s="14"/>
      <c r="B185" s="14"/>
      <c r="C185" s="14"/>
      <c r="E185" s="36" t="str">
        <f t="shared" si="4"/>
        <v/>
      </c>
      <c r="F185" s="9" t="str">
        <f t="shared" si="5"/>
        <v>/</v>
      </c>
    </row>
    <row r="186" spans="1:6" ht="16.5" customHeight="1" x14ac:dyDescent="0.25">
      <c r="A186" s="14"/>
      <c r="B186" s="14"/>
      <c r="C186" s="14"/>
      <c r="E186" s="36" t="str">
        <f t="shared" si="4"/>
        <v/>
      </c>
      <c r="F186" s="9" t="str">
        <f t="shared" si="5"/>
        <v>/</v>
      </c>
    </row>
    <row r="187" spans="1:6" ht="16.5" customHeight="1" x14ac:dyDescent="0.25">
      <c r="A187" s="14"/>
      <c r="B187" s="14"/>
      <c r="C187" s="14"/>
      <c r="E187" s="36" t="str">
        <f t="shared" si="4"/>
        <v/>
      </c>
      <c r="F187" s="9" t="str">
        <f t="shared" si="5"/>
        <v>/</v>
      </c>
    </row>
    <row r="188" spans="1:6" ht="16.5" customHeight="1" x14ac:dyDescent="0.25">
      <c r="A188" s="14"/>
      <c r="B188" s="14"/>
      <c r="C188" s="14"/>
      <c r="E188" s="36" t="str">
        <f t="shared" si="4"/>
        <v/>
      </c>
      <c r="F188" s="9" t="str">
        <f t="shared" si="5"/>
        <v>/</v>
      </c>
    </row>
    <row r="189" spans="1:6" ht="16.5" customHeight="1" x14ac:dyDescent="0.25">
      <c r="A189" s="14"/>
      <c r="B189" s="14"/>
      <c r="C189" s="14"/>
      <c r="E189" s="36" t="str">
        <f t="shared" si="4"/>
        <v/>
      </c>
      <c r="F189" s="9" t="str">
        <f t="shared" si="5"/>
        <v>/</v>
      </c>
    </row>
    <row r="190" spans="1:6" ht="16.5" customHeight="1" x14ac:dyDescent="0.25">
      <c r="A190" s="14"/>
      <c r="B190" s="14"/>
      <c r="C190" s="14"/>
      <c r="E190" s="36" t="str">
        <f t="shared" si="4"/>
        <v/>
      </c>
      <c r="F190" s="9" t="str">
        <f t="shared" si="5"/>
        <v>/</v>
      </c>
    </row>
    <row r="191" spans="1:6" ht="16.5" customHeight="1" x14ac:dyDescent="0.25">
      <c r="E191" s="36" t="str">
        <f t="shared" si="4"/>
        <v/>
      </c>
      <c r="F191" s="9" t="str">
        <f t="shared" si="5"/>
        <v>/</v>
      </c>
    </row>
    <row r="192" spans="1:6" ht="16.5" customHeight="1" x14ac:dyDescent="0.25">
      <c r="E192" s="36" t="str">
        <f t="shared" si="4"/>
        <v/>
      </c>
      <c r="F192" s="9" t="str">
        <f t="shared" si="5"/>
        <v>/</v>
      </c>
    </row>
    <row r="193" spans="5:6" ht="16.5" customHeight="1" x14ac:dyDescent="0.25">
      <c r="E193" s="36" t="str">
        <f t="shared" si="4"/>
        <v/>
      </c>
      <c r="F193" s="9" t="str">
        <f t="shared" si="5"/>
        <v>/</v>
      </c>
    </row>
    <row r="194" spans="5:6" ht="16.5" customHeight="1" x14ac:dyDescent="0.25">
      <c r="E194" s="36" t="str">
        <f t="shared" si="4"/>
        <v/>
      </c>
      <c r="F194" s="9" t="str">
        <f t="shared" si="5"/>
        <v>/</v>
      </c>
    </row>
    <row r="195" spans="5:6" ht="16.5" customHeight="1" x14ac:dyDescent="0.25">
      <c r="E195" s="36" t="str">
        <f t="shared" ref="E195:E258" si="6">SUBSTITUTE(C195,"\","/")</f>
        <v/>
      </c>
      <c r="F195" s="9" t="str">
        <f t="shared" ref="F195:F258" si="7">E195 &amp; "/"  &amp; B195</f>
        <v>/</v>
      </c>
    </row>
    <row r="196" spans="5:6" ht="16.5" customHeight="1" x14ac:dyDescent="0.25">
      <c r="E196" s="36" t="str">
        <f t="shared" si="6"/>
        <v/>
      </c>
      <c r="F196" s="9" t="str">
        <f t="shared" si="7"/>
        <v>/</v>
      </c>
    </row>
    <row r="197" spans="5:6" ht="16.5" customHeight="1" x14ac:dyDescent="0.25">
      <c r="E197" s="36" t="str">
        <f t="shared" si="6"/>
        <v/>
      </c>
      <c r="F197" s="9" t="str">
        <f t="shared" si="7"/>
        <v>/</v>
      </c>
    </row>
    <row r="198" spans="5:6" ht="16.5" customHeight="1" x14ac:dyDescent="0.25">
      <c r="E198" s="36" t="str">
        <f t="shared" si="6"/>
        <v/>
      </c>
      <c r="F198" s="9" t="str">
        <f t="shared" si="7"/>
        <v>/</v>
      </c>
    </row>
    <row r="199" spans="5:6" ht="16.5" customHeight="1" x14ac:dyDescent="0.25">
      <c r="E199" s="36" t="str">
        <f t="shared" si="6"/>
        <v/>
      </c>
      <c r="F199" s="9" t="str">
        <f t="shared" si="7"/>
        <v>/</v>
      </c>
    </row>
    <row r="200" spans="5:6" ht="16.5" customHeight="1" x14ac:dyDescent="0.25">
      <c r="E200" s="36" t="str">
        <f t="shared" si="6"/>
        <v/>
      </c>
      <c r="F200" s="9" t="str">
        <f t="shared" si="7"/>
        <v>/</v>
      </c>
    </row>
    <row r="201" spans="5:6" ht="16.5" customHeight="1" x14ac:dyDescent="0.25">
      <c r="E201" s="36" t="str">
        <f t="shared" si="6"/>
        <v/>
      </c>
      <c r="F201" s="9" t="str">
        <f t="shared" si="7"/>
        <v>/</v>
      </c>
    </row>
    <row r="202" spans="5:6" ht="16.5" customHeight="1" x14ac:dyDescent="0.25">
      <c r="E202" s="36" t="str">
        <f t="shared" si="6"/>
        <v/>
      </c>
      <c r="F202" s="9" t="str">
        <f t="shared" si="7"/>
        <v>/</v>
      </c>
    </row>
    <row r="203" spans="5:6" ht="16.5" customHeight="1" x14ac:dyDescent="0.25">
      <c r="E203" s="36" t="str">
        <f t="shared" si="6"/>
        <v/>
      </c>
      <c r="F203" s="9" t="str">
        <f t="shared" si="7"/>
        <v>/</v>
      </c>
    </row>
    <row r="204" spans="5:6" ht="16.5" customHeight="1" x14ac:dyDescent="0.25">
      <c r="E204" s="36" t="str">
        <f t="shared" si="6"/>
        <v/>
      </c>
      <c r="F204" s="9" t="str">
        <f t="shared" si="7"/>
        <v>/</v>
      </c>
    </row>
    <row r="205" spans="5:6" ht="16.5" customHeight="1" x14ac:dyDescent="0.25">
      <c r="E205" s="36" t="str">
        <f t="shared" si="6"/>
        <v/>
      </c>
      <c r="F205" s="9" t="str">
        <f t="shared" si="7"/>
        <v>/</v>
      </c>
    </row>
    <row r="206" spans="5:6" ht="16.5" customHeight="1" x14ac:dyDescent="0.25">
      <c r="E206" s="36" t="str">
        <f t="shared" si="6"/>
        <v/>
      </c>
      <c r="F206" s="9" t="str">
        <f t="shared" si="7"/>
        <v>/</v>
      </c>
    </row>
    <row r="207" spans="5:6" ht="16.5" customHeight="1" x14ac:dyDescent="0.25">
      <c r="E207" s="36" t="str">
        <f t="shared" si="6"/>
        <v/>
      </c>
      <c r="F207" s="9" t="str">
        <f t="shared" si="7"/>
        <v>/</v>
      </c>
    </row>
    <row r="208" spans="5:6" ht="16.5" customHeight="1" x14ac:dyDescent="0.25">
      <c r="E208" s="36" t="str">
        <f t="shared" si="6"/>
        <v/>
      </c>
      <c r="F208" s="9" t="str">
        <f t="shared" si="7"/>
        <v>/</v>
      </c>
    </row>
    <row r="209" spans="5:6" ht="16.5" customHeight="1" x14ac:dyDescent="0.25">
      <c r="E209" s="36" t="str">
        <f t="shared" si="6"/>
        <v/>
      </c>
      <c r="F209" s="9" t="str">
        <f t="shared" si="7"/>
        <v>/</v>
      </c>
    </row>
    <row r="210" spans="5:6" ht="16.5" customHeight="1" x14ac:dyDescent="0.25">
      <c r="E210" s="36" t="str">
        <f t="shared" si="6"/>
        <v/>
      </c>
      <c r="F210" s="9" t="str">
        <f t="shared" si="7"/>
        <v>/</v>
      </c>
    </row>
    <row r="211" spans="5:6" ht="16.5" customHeight="1" x14ac:dyDescent="0.25">
      <c r="E211" s="36" t="str">
        <f t="shared" si="6"/>
        <v/>
      </c>
      <c r="F211" s="9" t="str">
        <f t="shared" si="7"/>
        <v>/</v>
      </c>
    </row>
    <row r="212" spans="5:6" ht="16.5" customHeight="1" x14ac:dyDescent="0.25">
      <c r="E212" s="36" t="str">
        <f t="shared" si="6"/>
        <v/>
      </c>
      <c r="F212" s="9" t="str">
        <f t="shared" si="7"/>
        <v>/</v>
      </c>
    </row>
    <row r="213" spans="5:6" ht="16.5" customHeight="1" x14ac:dyDescent="0.25">
      <c r="E213" s="36" t="str">
        <f t="shared" si="6"/>
        <v/>
      </c>
      <c r="F213" s="9" t="str">
        <f t="shared" si="7"/>
        <v>/</v>
      </c>
    </row>
    <row r="214" spans="5:6" ht="16.5" customHeight="1" x14ac:dyDescent="0.25">
      <c r="E214" s="36" t="str">
        <f t="shared" si="6"/>
        <v/>
      </c>
      <c r="F214" s="9" t="str">
        <f t="shared" si="7"/>
        <v>/</v>
      </c>
    </row>
    <row r="215" spans="5:6" ht="16.5" customHeight="1" x14ac:dyDescent="0.25">
      <c r="E215" s="36" t="str">
        <f t="shared" si="6"/>
        <v/>
      </c>
      <c r="F215" s="9" t="str">
        <f t="shared" si="7"/>
        <v>/</v>
      </c>
    </row>
    <row r="216" spans="5:6" ht="16.5" customHeight="1" x14ac:dyDescent="0.25">
      <c r="E216" s="36" t="str">
        <f t="shared" si="6"/>
        <v/>
      </c>
      <c r="F216" s="9" t="str">
        <f t="shared" si="7"/>
        <v>/</v>
      </c>
    </row>
    <row r="217" spans="5:6" ht="16.5" customHeight="1" x14ac:dyDescent="0.25">
      <c r="E217" s="36" t="str">
        <f t="shared" si="6"/>
        <v/>
      </c>
      <c r="F217" s="9" t="str">
        <f t="shared" si="7"/>
        <v>/</v>
      </c>
    </row>
    <row r="218" spans="5:6" ht="16.5" customHeight="1" x14ac:dyDescent="0.25">
      <c r="E218" s="36" t="str">
        <f t="shared" si="6"/>
        <v/>
      </c>
      <c r="F218" s="9" t="str">
        <f t="shared" si="7"/>
        <v>/</v>
      </c>
    </row>
    <row r="219" spans="5:6" ht="16.5" customHeight="1" x14ac:dyDescent="0.25">
      <c r="E219" s="36" t="str">
        <f t="shared" si="6"/>
        <v/>
      </c>
      <c r="F219" s="9" t="str">
        <f t="shared" si="7"/>
        <v>/</v>
      </c>
    </row>
    <row r="220" spans="5:6" ht="16.5" customHeight="1" x14ac:dyDescent="0.25">
      <c r="E220" s="36" t="str">
        <f t="shared" si="6"/>
        <v/>
      </c>
      <c r="F220" s="9" t="str">
        <f t="shared" si="7"/>
        <v>/</v>
      </c>
    </row>
    <row r="221" spans="5:6" ht="16.5" customHeight="1" x14ac:dyDescent="0.25">
      <c r="E221" s="36" t="str">
        <f t="shared" si="6"/>
        <v/>
      </c>
      <c r="F221" s="9" t="str">
        <f t="shared" si="7"/>
        <v>/</v>
      </c>
    </row>
    <row r="222" spans="5:6" ht="16.5" customHeight="1" x14ac:dyDescent="0.25">
      <c r="E222" s="36" t="str">
        <f t="shared" si="6"/>
        <v/>
      </c>
      <c r="F222" s="9" t="str">
        <f t="shared" si="7"/>
        <v>/</v>
      </c>
    </row>
    <row r="223" spans="5:6" ht="16.5" customHeight="1" x14ac:dyDescent="0.25">
      <c r="E223" s="36" t="str">
        <f t="shared" si="6"/>
        <v/>
      </c>
      <c r="F223" s="9" t="str">
        <f t="shared" si="7"/>
        <v>/</v>
      </c>
    </row>
    <row r="224" spans="5:6" ht="16.5" customHeight="1" x14ac:dyDescent="0.25">
      <c r="E224" s="36" t="str">
        <f t="shared" si="6"/>
        <v/>
      </c>
      <c r="F224" s="9" t="str">
        <f t="shared" si="7"/>
        <v>/</v>
      </c>
    </row>
    <row r="225" spans="5:6" ht="16.5" customHeight="1" x14ac:dyDescent="0.25">
      <c r="E225" s="36" t="str">
        <f t="shared" si="6"/>
        <v/>
      </c>
      <c r="F225" s="9" t="str">
        <f t="shared" si="7"/>
        <v>/</v>
      </c>
    </row>
    <row r="226" spans="5:6" ht="16.5" customHeight="1" x14ac:dyDescent="0.25">
      <c r="E226" s="36" t="str">
        <f t="shared" si="6"/>
        <v/>
      </c>
      <c r="F226" s="9" t="str">
        <f t="shared" si="7"/>
        <v>/</v>
      </c>
    </row>
    <row r="227" spans="5:6" ht="16.5" customHeight="1" x14ac:dyDescent="0.25">
      <c r="E227" s="36" t="str">
        <f t="shared" si="6"/>
        <v/>
      </c>
      <c r="F227" s="9" t="str">
        <f t="shared" si="7"/>
        <v>/</v>
      </c>
    </row>
    <row r="228" spans="5:6" ht="16.5" customHeight="1" x14ac:dyDescent="0.25">
      <c r="E228" s="36" t="str">
        <f t="shared" si="6"/>
        <v/>
      </c>
      <c r="F228" s="9" t="str">
        <f t="shared" si="7"/>
        <v>/</v>
      </c>
    </row>
    <row r="229" spans="5:6" ht="16.5" customHeight="1" x14ac:dyDescent="0.25">
      <c r="E229" s="36" t="str">
        <f t="shared" si="6"/>
        <v/>
      </c>
      <c r="F229" s="9" t="str">
        <f t="shared" si="7"/>
        <v>/</v>
      </c>
    </row>
    <row r="230" spans="5:6" ht="16.5" customHeight="1" x14ac:dyDescent="0.25">
      <c r="E230" s="36" t="str">
        <f t="shared" si="6"/>
        <v/>
      </c>
      <c r="F230" s="9" t="str">
        <f t="shared" si="7"/>
        <v>/</v>
      </c>
    </row>
    <row r="231" spans="5:6" ht="16.5" customHeight="1" x14ac:dyDescent="0.25">
      <c r="E231" s="36" t="str">
        <f t="shared" si="6"/>
        <v/>
      </c>
      <c r="F231" s="9" t="str">
        <f t="shared" si="7"/>
        <v>/</v>
      </c>
    </row>
    <row r="232" spans="5:6" ht="16.5" customHeight="1" x14ac:dyDescent="0.25">
      <c r="E232" s="36" t="str">
        <f t="shared" si="6"/>
        <v/>
      </c>
      <c r="F232" s="9" t="str">
        <f t="shared" si="7"/>
        <v>/</v>
      </c>
    </row>
    <row r="233" spans="5:6" ht="16.5" customHeight="1" x14ac:dyDescent="0.25">
      <c r="E233" s="36" t="str">
        <f t="shared" si="6"/>
        <v/>
      </c>
      <c r="F233" s="9" t="str">
        <f t="shared" si="7"/>
        <v>/</v>
      </c>
    </row>
    <row r="234" spans="5:6" ht="16.5" customHeight="1" x14ac:dyDescent="0.25">
      <c r="E234" s="36" t="str">
        <f t="shared" si="6"/>
        <v/>
      </c>
      <c r="F234" s="9" t="str">
        <f t="shared" si="7"/>
        <v>/</v>
      </c>
    </row>
    <row r="235" spans="5:6" ht="16.5" customHeight="1" x14ac:dyDescent="0.25">
      <c r="E235" s="36" t="str">
        <f t="shared" si="6"/>
        <v/>
      </c>
      <c r="F235" s="9" t="str">
        <f t="shared" si="7"/>
        <v>/</v>
      </c>
    </row>
    <row r="236" spans="5:6" ht="16.5" customHeight="1" x14ac:dyDescent="0.25">
      <c r="E236" s="36" t="str">
        <f t="shared" si="6"/>
        <v/>
      </c>
      <c r="F236" s="9" t="str">
        <f t="shared" si="7"/>
        <v>/</v>
      </c>
    </row>
    <row r="237" spans="5:6" ht="16.5" customHeight="1" x14ac:dyDescent="0.25">
      <c r="E237" s="36" t="str">
        <f t="shared" si="6"/>
        <v/>
      </c>
      <c r="F237" s="9" t="str">
        <f t="shared" si="7"/>
        <v>/</v>
      </c>
    </row>
    <row r="238" spans="5:6" ht="16.5" customHeight="1" x14ac:dyDescent="0.25">
      <c r="E238" s="36" t="str">
        <f t="shared" si="6"/>
        <v/>
      </c>
      <c r="F238" s="9" t="str">
        <f t="shared" si="7"/>
        <v>/</v>
      </c>
    </row>
    <row r="239" spans="5:6" ht="16.5" customHeight="1" x14ac:dyDescent="0.25">
      <c r="E239" s="36" t="str">
        <f t="shared" si="6"/>
        <v/>
      </c>
      <c r="F239" s="9" t="str">
        <f t="shared" si="7"/>
        <v>/</v>
      </c>
    </row>
    <row r="240" spans="5:6" ht="16.5" customHeight="1" x14ac:dyDescent="0.25">
      <c r="E240" s="36" t="str">
        <f t="shared" si="6"/>
        <v/>
      </c>
      <c r="F240" s="9" t="str">
        <f t="shared" si="7"/>
        <v>/</v>
      </c>
    </row>
    <row r="241" spans="5:6" ht="16.5" customHeight="1" x14ac:dyDescent="0.25">
      <c r="E241" s="36" t="str">
        <f t="shared" si="6"/>
        <v/>
      </c>
      <c r="F241" s="9" t="str">
        <f t="shared" si="7"/>
        <v>/</v>
      </c>
    </row>
    <row r="242" spans="5:6" ht="16.5" customHeight="1" x14ac:dyDescent="0.25">
      <c r="E242" s="36" t="str">
        <f t="shared" si="6"/>
        <v/>
      </c>
      <c r="F242" s="9" t="str">
        <f t="shared" si="7"/>
        <v>/</v>
      </c>
    </row>
    <row r="243" spans="5:6" ht="16.5" customHeight="1" x14ac:dyDescent="0.25">
      <c r="E243" s="36" t="str">
        <f t="shared" si="6"/>
        <v/>
      </c>
      <c r="F243" s="9" t="str">
        <f t="shared" si="7"/>
        <v>/</v>
      </c>
    </row>
    <row r="244" spans="5:6" ht="16.5" customHeight="1" x14ac:dyDescent="0.25">
      <c r="E244" s="36" t="str">
        <f t="shared" si="6"/>
        <v/>
      </c>
      <c r="F244" s="9" t="str">
        <f t="shared" si="7"/>
        <v>/</v>
      </c>
    </row>
    <row r="245" spans="5:6" ht="16.5" customHeight="1" x14ac:dyDescent="0.25">
      <c r="E245" s="36" t="str">
        <f t="shared" si="6"/>
        <v/>
      </c>
      <c r="F245" s="9" t="str">
        <f t="shared" si="7"/>
        <v>/</v>
      </c>
    </row>
    <row r="246" spans="5:6" ht="16.5" customHeight="1" x14ac:dyDescent="0.25">
      <c r="E246" s="36" t="str">
        <f t="shared" si="6"/>
        <v/>
      </c>
      <c r="F246" s="9" t="str">
        <f t="shared" si="7"/>
        <v>/</v>
      </c>
    </row>
    <row r="247" spans="5:6" ht="16.5" customHeight="1" x14ac:dyDescent="0.25">
      <c r="E247" s="36" t="str">
        <f t="shared" si="6"/>
        <v/>
      </c>
      <c r="F247" s="9" t="str">
        <f t="shared" si="7"/>
        <v>/</v>
      </c>
    </row>
    <row r="248" spans="5:6" ht="16.5" customHeight="1" x14ac:dyDescent="0.25">
      <c r="E248" s="36" t="str">
        <f t="shared" si="6"/>
        <v/>
      </c>
      <c r="F248" s="9" t="str">
        <f t="shared" si="7"/>
        <v>/</v>
      </c>
    </row>
    <row r="249" spans="5:6" ht="16.5" customHeight="1" x14ac:dyDescent="0.25">
      <c r="E249" s="36" t="str">
        <f t="shared" si="6"/>
        <v/>
      </c>
      <c r="F249" s="9" t="str">
        <f t="shared" si="7"/>
        <v>/</v>
      </c>
    </row>
    <row r="250" spans="5:6" ht="16.5" customHeight="1" x14ac:dyDescent="0.25">
      <c r="E250" s="36" t="str">
        <f t="shared" si="6"/>
        <v/>
      </c>
      <c r="F250" s="9" t="str">
        <f t="shared" si="7"/>
        <v>/</v>
      </c>
    </row>
    <row r="251" spans="5:6" ht="16.5" customHeight="1" x14ac:dyDescent="0.25">
      <c r="E251" s="36" t="str">
        <f t="shared" si="6"/>
        <v/>
      </c>
      <c r="F251" s="9" t="str">
        <f t="shared" si="7"/>
        <v>/</v>
      </c>
    </row>
    <row r="252" spans="5:6" ht="16.5" customHeight="1" x14ac:dyDescent="0.25">
      <c r="E252" s="36" t="str">
        <f t="shared" si="6"/>
        <v/>
      </c>
      <c r="F252" s="9" t="str">
        <f t="shared" si="7"/>
        <v>/</v>
      </c>
    </row>
    <row r="253" spans="5:6" ht="16.5" customHeight="1" x14ac:dyDescent="0.25">
      <c r="E253" s="36" t="str">
        <f t="shared" si="6"/>
        <v/>
      </c>
      <c r="F253" s="9" t="str">
        <f t="shared" si="7"/>
        <v>/</v>
      </c>
    </row>
    <row r="254" spans="5:6" ht="16.5" customHeight="1" x14ac:dyDescent="0.25">
      <c r="E254" s="36" t="str">
        <f t="shared" si="6"/>
        <v/>
      </c>
      <c r="F254" s="9" t="str">
        <f t="shared" si="7"/>
        <v>/</v>
      </c>
    </row>
    <row r="255" spans="5:6" ht="16.5" customHeight="1" x14ac:dyDescent="0.25">
      <c r="E255" s="36" t="str">
        <f t="shared" si="6"/>
        <v/>
      </c>
      <c r="F255" s="9" t="str">
        <f t="shared" si="7"/>
        <v>/</v>
      </c>
    </row>
    <row r="256" spans="5:6" ht="16.5" customHeight="1" x14ac:dyDescent="0.25">
      <c r="E256" s="36" t="str">
        <f t="shared" si="6"/>
        <v/>
      </c>
      <c r="F256" s="9" t="str">
        <f t="shared" si="7"/>
        <v>/</v>
      </c>
    </row>
    <row r="257" spans="5:6" ht="16.5" customHeight="1" x14ac:dyDescent="0.25">
      <c r="E257" s="36" t="str">
        <f t="shared" si="6"/>
        <v/>
      </c>
      <c r="F257" s="9" t="str">
        <f t="shared" si="7"/>
        <v>/</v>
      </c>
    </row>
    <row r="258" spans="5:6" ht="16.5" customHeight="1" x14ac:dyDescent="0.25">
      <c r="E258" s="36" t="str">
        <f t="shared" si="6"/>
        <v/>
      </c>
      <c r="F258" s="9" t="str">
        <f t="shared" si="7"/>
        <v>/</v>
      </c>
    </row>
    <row r="259" spans="5:6" ht="16.5" customHeight="1" x14ac:dyDescent="0.25">
      <c r="E259" s="36" t="str">
        <f t="shared" ref="E259:E322" si="8">SUBSTITUTE(C259,"\","/")</f>
        <v/>
      </c>
      <c r="F259" s="9" t="str">
        <f t="shared" ref="F259:F322" si="9">E259 &amp; "/"  &amp; B259</f>
        <v>/</v>
      </c>
    </row>
    <row r="260" spans="5:6" ht="16.5" customHeight="1" x14ac:dyDescent="0.25">
      <c r="E260" s="36" t="str">
        <f t="shared" si="8"/>
        <v/>
      </c>
      <c r="F260" s="9" t="str">
        <f t="shared" si="9"/>
        <v>/</v>
      </c>
    </row>
    <row r="261" spans="5:6" ht="16.5" customHeight="1" x14ac:dyDescent="0.25">
      <c r="E261" s="36" t="str">
        <f t="shared" si="8"/>
        <v/>
      </c>
      <c r="F261" s="9" t="str">
        <f t="shared" si="9"/>
        <v>/</v>
      </c>
    </row>
    <row r="262" spans="5:6" ht="16.5" customHeight="1" x14ac:dyDescent="0.25">
      <c r="E262" s="36" t="str">
        <f t="shared" si="8"/>
        <v/>
      </c>
      <c r="F262" s="9" t="str">
        <f t="shared" si="9"/>
        <v>/</v>
      </c>
    </row>
    <row r="263" spans="5:6" ht="16.5" customHeight="1" x14ac:dyDescent="0.25">
      <c r="E263" s="36" t="str">
        <f t="shared" si="8"/>
        <v/>
      </c>
      <c r="F263" s="9" t="str">
        <f t="shared" si="9"/>
        <v>/</v>
      </c>
    </row>
    <row r="264" spans="5:6" ht="16.5" customHeight="1" x14ac:dyDescent="0.25">
      <c r="E264" s="36" t="str">
        <f t="shared" si="8"/>
        <v/>
      </c>
      <c r="F264" s="9" t="str">
        <f t="shared" si="9"/>
        <v>/</v>
      </c>
    </row>
    <row r="265" spans="5:6" ht="16.5" customHeight="1" x14ac:dyDescent="0.25">
      <c r="E265" s="36" t="str">
        <f t="shared" si="8"/>
        <v/>
      </c>
      <c r="F265" s="9" t="str">
        <f t="shared" si="9"/>
        <v>/</v>
      </c>
    </row>
    <row r="266" spans="5:6" ht="16.5" customHeight="1" x14ac:dyDescent="0.25">
      <c r="E266" s="36" t="str">
        <f t="shared" si="8"/>
        <v/>
      </c>
      <c r="F266" s="9" t="str">
        <f t="shared" si="9"/>
        <v>/</v>
      </c>
    </row>
    <row r="267" spans="5:6" ht="16.5" customHeight="1" x14ac:dyDescent="0.25">
      <c r="E267" s="36" t="str">
        <f t="shared" si="8"/>
        <v/>
      </c>
      <c r="F267" s="9" t="str">
        <f t="shared" si="9"/>
        <v>/</v>
      </c>
    </row>
    <row r="268" spans="5:6" ht="16.5" customHeight="1" x14ac:dyDescent="0.25">
      <c r="E268" s="36" t="str">
        <f t="shared" si="8"/>
        <v/>
      </c>
      <c r="F268" s="9" t="str">
        <f t="shared" si="9"/>
        <v>/</v>
      </c>
    </row>
    <row r="269" spans="5:6" ht="16.5" customHeight="1" x14ac:dyDescent="0.25">
      <c r="E269" s="36" t="str">
        <f t="shared" si="8"/>
        <v/>
      </c>
      <c r="F269" s="9" t="str">
        <f t="shared" si="9"/>
        <v>/</v>
      </c>
    </row>
    <row r="270" spans="5:6" ht="16.5" customHeight="1" x14ac:dyDescent="0.25">
      <c r="E270" s="36" t="str">
        <f t="shared" si="8"/>
        <v/>
      </c>
      <c r="F270" s="9" t="str">
        <f t="shared" si="9"/>
        <v>/</v>
      </c>
    </row>
    <row r="271" spans="5:6" ht="16.5" customHeight="1" x14ac:dyDescent="0.25">
      <c r="E271" s="36" t="str">
        <f t="shared" si="8"/>
        <v/>
      </c>
      <c r="F271" s="9" t="str">
        <f t="shared" si="9"/>
        <v>/</v>
      </c>
    </row>
    <row r="272" spans="5:6" ht="16.5" customHeight="1" x14ac:dyDescent="0.25">
      <c r="E272" s="36" t="str">
        <f t="shared" si="8"/>
        <v/>
      </c>
      <c r="F272" s="9" t="str">
        <f t="shared" si="9"/>
        <v>/</v>
      </c>
    </row>
    <row r="273" spans="5:6" ht="16.5" customHeight="1" x14ac:dyDescent="0.25">
      <c r="E273" s="36" t="str">
        <f t="shared" si="8"/>
        <v/>
      </c>
      <c r="F273" s="9" t="str">
        <f t="shared" si="9"/>
        <v>/</v>
      </c>
    </row>
    <row r="274" spans="5:6" ht="16.5" customHeight="1" x14ac:dyDescent="0.25">
      <c r="E274" s="36" t="str">
        <f t="shared" si="8"/>
        <v/>
      </c>
      <c r="F274" s="9" t="str">
        <f t="shared" si="9"/>
        <v>/</v>
      </c>
    </row>
    <row r="275" spans="5:6" ht="16.5" customHeight="1" x14ac:dyDescent="0.25">
      <c r="E275" s="36" t="str">
        <f t="shared" si="8"/>
        <v/>
      </c>
      <c r="F275" s="9" t="str">
        <f t="shared" si="9"/>
        <v>/</v>
      </c>
    </row>
    <row r="276" spans="5:6" ht="16.5" customHeight="1" x14ac:dyDescent="0.25">
      <c r="E276" s="36" t="str">
        <f t="shared" si="8"/>
        <v/>
      </c>
      <c r="F276" s="9" t="str">
        <f t="shared" si="9"/>
        <v>/</v>
      </c>
    </row>
    <row r="277" spans="5:6" ht="16.5" customHeight="1" x14ac:dyDescent="0.25">
      <c r="E277" s="36" t="str">
        <f t="shared" si="8"/>
        <v/>
      </c>
      <c r="F277" s="9" t="str">
        <f t="shared" si="9"/>
        <v>/</v>
      </c>
    </row>
    <row r="278" spans="5:6" ht="16.5" customHeight="1" x14ac:dyDescent="0.25">
      <c r="E278" s="36" t="str">
        <f t="shared" si="8"/>
        <v/>
      </c>
      <c r="F278" s="9" t="str">
        <f t="shared" si="9"/>
        <v>/</v>
      </c>
    </row>
    <row r="279" spans="5:6" ht="16.5" customHeight="1" x14ac:dyDescent="0.25">
      <c r="E279" s="36" t="str">
        <f t="shared" si="8"/>
        <v/>
      </c>
      <c r="F279" s="9" t="str">
        <f t="shared" si="9"/>
        <v>/</v>
      </c>
    </row>
    <row r="280" spans="5:6" ht="16.5" customHeight="1" x14ac:dyDescent="0.25">
      <c r="E280" s="36" t="str">
        <f t="shared" si="8"/>
        <v/>
      </c>
      <c r="F280" s="9" t="str">
        <f t="shared" si="9"/>
        <v>/</v>
      </c>
    </row>
    <row r="281" spans="5:6" ht="16.5" customHeight="1" x14ac:dyDescent="0.25">
      <c r="E281" s="36" t="str">
        <f t="shared" si="8"/>
        <v/>
      </c>
      <c r="F281" s="9" t="str">
        <f t="shared" si="9"/>
        <v>/</v>
      </c>
    </row>
    <row r="282" spans="5:6" ht="16.5" customHeight="1" x14ac:dyDescent="0.25">
      <c r="E282" s="36" t="str">
        <f t="shared" si="8"/>
        <v/>
      </c>
      <c r="F282" s="9" t="str">
        <f t="shared" si="9"/>
        <v>/</v>
      </c>
    </row>
    <row r="283" spans="5:6" ht="16.5" customHeight="1" x14ac:dyDescent="0.25">
      <c r="E283" s="36" t="str">
        <f t="shared" si="8"/>
        <v/>
      </c>
      <c r="F283" s="9" t="str">
        <f t="shared" si="9"/>
        <v>/</v>
      </c>
    </row>
    <row r="284" spans="5:6" ht="16.5" customHeight="1" x14ac:dyDescent="0.25">
      <c r="E284" s="36" t="str">
        <f t="shared" si="8"/>
        <v/>
      </c>
      <c r="F284" s="9" t="str">
        <f t="shared" si="9"/>
        <v>/</v>
      </c>
    </row>
    <row r="285" spans="5:6" ht="16.5" customHeight="1" x14ac:dyDescent="0.25">
      <c r="E285" s="36" t="str">
        <f t="shared" si="8"/>
        <v/>
      </c>
      <c r="F285" s="9" t="str">
        <f t="shared" si="9"/>
        <v>/</v>
      </c>
    </row>
    <row r="286" spans="5:6" ht="16.5" customHeight="1" x14ac:dyDescent="0.25">
      <c r="E286" s="36" t="str">
        <f t="shared" si="8"/>
        <v/>
      </c>
      <c r="F286" s="9" t="str">
        <f t="shared" si="9"/>
        <v>/</v>
      </c>
    </row>
    <row r="287" spans="5:6" ht="16.5" customHeight="1" x14ac:dyDescent="0.25">
      <c r="E287" s="36" t="str">
        <f t="shared" si="8"/>
        <v/>
      </c>
      <c r="F287" s="9" t="str">
        <f t="shared" si="9"/>
        <v>/</v>
      </c>
    </row>
    <row r="288" spans="5:6" ht="16.5" customHeight="1" x14ac:dyDescent="0.25">
      <c r="E288" s="36" t="str">
        <f t="shared" si="8"/>
        <v/>
      </c>
      <c r="F288" s="9" t="str">
        <f t="shared" si="9"/>
        <v>/</v>
      </c>
    </row>
    <row r="289" spans="5:6" ht="16.5" customHeight="1" x14ac:dyDescent="0.25">
      <c r="E289" s="36" t="str">
        <f t="shared" si="8"/>
        <v/>
      </c>
      <c r="F289" s="9" t="str">
        <f t="shared" si="9"/>
        <v>/</v>
      </c>
    </row>
    <row r="290" spans="5:6" ht="16.5" customHeight="1" x14ac:dyDescent="0.25">
      <c r="E290" s="36" t="str">
        <f t="shared" si="8"/>
        <v/>
      </c>
      <c r="F290" s="9" t="str">
        <f t="shared" si="9"/>
        <v>/</v>
      </c>
    </row>
    <row r="291" spans="5:6" ht="16.5" customHeight="1" x14ac:dyDescent="0.25">
      <c r="E291" s="36" t="str">
        <f t="shared" si="8"/>
        <v/>
      </c>
      <c r="F291" s="9" t="str">
        <f t="shared" si="9"/>
        <v>/</v>
      </c>
    </row>
    <row r="292" spans="5:6" ht="16.5" customHeight="1" x14ac:dyDescent="0.25">
      <c r="E292" s="36" t="str">
        <f t="shared" si="8"/>
        <v/>
      </c>
      <c r="F292" s="9" t="str">
        <f t="shared" si="9"/>
        <v>/</v>
      </c>
    </row>
    <row r="293" spans="5:6" ht="16.5" customHeight="1" x14ac:dyDescent="0.25">
      <c r="E293" s="36" t="str">
        <f t="shared" si="8"/>
        <v/>
      </c>
      <c r="F293" s="9" t="str">
        <f t="shared" si="9"/>
        <v>/</v>
      </c>
    </row>
    <row r="294" spans="5:6" ht="16.5" customHeight="1" x14ac:dyDescent="0.25">
      <c r="E294" s="36" t="str">
        <f t="shared" si="8"/>
        <v/>
      </c>
      <c r="F294" s="9" t="str">
        <f t="shared" si="9"/>
        <v>/</v>
      </c>
    </row>
    <row r="295" spans="5:6" ht="16.5" customHeight="1" x14ac:dyDescent="0.25">
      <c r="E295" s="36" t="str">
        <f t="shared" si="8"/>
        <v/>
      </c>
      <c r="F295" s="9" t="str">
        <f t="shared" si="9"/>
        <v>/</v>
      </c>
    </row>
    <row r="296" spans="5:6" ht="16.5" customHeight="1" x14ac:dyDescent="0.25">
      <c r="E296" s="36" t="str">
        <f t="shared" si="8"/>
        <v/>
      </c>
      <c r="F296" s="9" t="str">
        <f t="shared" si="9"/>
        <v>/</v>
      </c>
    </row>
    <row r="297" spans="5:6" ht="16.5" customHeight="1" x14ac:dyDescent="0.25">
      <c r="E297" s="36" t="str">
        <f t="shared" si="8"/>
        <v/>
      </c>
      <c r="F297" s="9" t="str">
        <f t="shared" si="9"/>
        <v>/</v>
      </c>
    </row>
    <row r="298" spans="5:6" ht="16.5" customHeight="1" x14ac:dyDescent="0.25">
      <c r="E298" s="36" t="str">
        <f t="shared" si="8"/>
        <v/>
      </c>
      <c r="F298" s="9" t="str">
        <f t="shared" si="9"/>
        <v>/</v>
      </c>
    </row>
    <row r="299" spans="5:6" ht="16.5" customHeight="1" x14ac:dyDescent="0.25">
      <c r="E299" s="36" t="str">
        <f t="shared" si="8"/>
        <v/>
      </c>
      <c r="F299" s="9" t="str">
        <f t="shared" si="9"/>
        <v>/</v>
      </c>
    </row>
    <row r="300" spans="5:6" ht="16.5" customHeight="1" x14ac:dyDescent="0.25">
      <c r="E300" s="36" t="str">
        <f t="shared" si="8"/>
        <v/>
      </c>
      <c r="F300" s="9" t="str">
        <f t="shared" si="9"/>
        <v>/</v>
      </c>
    </row>
    <row r="301" spans="5:6" ht="16.5" customHeight="1" x14ac:dyDescent="0.25">
      <c r="E301" s="36" t="str">
        <f t="shared" si="8"/>
        <v/>
      </c>
      <c r="F301" s="9" t="str">
        <f t="shared" si="9"/>
        <v>/</v>
      </c>
    </row>
    <row r="302" spans="5:6" ht="16.5" customHeight="1" x14ac:dyDescent="0.25">
      <c r="E302" s="36" t="str">
        <f t="shared" si="8"/>
        <v/>
      </c>
      <c r="F302" s="9" t="str">
        <f t="shared" si="9"/>
        <v>/</v>
      </c>
    </row>
    <row r="303" spans="5:6" ht="16.5" customHeight="1" x14ac:dyDescent="0.25">
      <c r="E303" s="36" t="str">
        <f t="shared" si="8"/>
        <v/>
      </c>
      <c r="F303" s="9" t="str">
        <f t="shared" si="9"/>
        <v>/</v>
      </c>
    </row>
    <row r="304" spans="5:6" ht="16.5" customHeight="1" x14ac:dyDescent="0.25">
      <c r="E304" s="36" t="str">
        <f t="shared" si="8"/>
        <v/>
      </c>
      <c r="F304" s="9" t="str">
        <f t="shared" si="9"/>
        <v>/</v>
      </c>
    </row>
    <row r="305" spans="5:6" ht="16.5" customHeight="1" x14ac:dyDescent="0.25">
      <c r="E305" s="36" t="str">
        <f t="shared" si="8"/>
        <v/>
      </c>
      <c r="F305" s="9" t="str">
        <f t="shared" si="9"/>
        <v>/</v>
      </c>
    </row>
    <row r="306" spans="5:6" ht="16.5" customHeight="1" x14ac:dyDescent="0.25">
      <c r="E306" s="36" t="str">
        <f t="shared" si="8"/>
        <v/>
      </c>
      <c r="F306" s="9" t="str">
        <f t="shared" si="9"/>
        <v>/</v>
      </c>
    </row>
    <row r="307" spans="5:6" ht="16.5" customHeight="1" x14ac:dyDescent="0.25">
      <c r="E307" s="36" t="str">
        <f t="shared" si="8"/>
        <v/>
      </c>
      <c r="F307" s="9" t="str">
        <f t="shared" si="9"/>
        <v>/</v>
      </c>
    </row>
    <row r="308" spans="5:6" ht="16.5" customHeight="1" x14ac:dyDescent="0.25">
      <c r="E308" s="36" t="str">
        <f t="shared" si="8"/>
        <v/>
      </c>
      <c r="F308" s="9" t="str">
        <f t="shared" si="9"/>
        <v>/</v>
      </c>
    </row>
    <row r="309" spans="5:6" ht="16.5" customHeight="1" x14ac:dyDescent="0.25">
      <c r="E309" s="36" t="str">
        <f t="shared" si="8"/>
        <v/>
      </c>
      <c r="F309" s="9" t="str">
        <f t="shared" si="9"/>
        <v>/</v>
      </c>
    </row>
    <row r="310" spans="5:6" ht="16.5" customHeight="1" x14ac:dyDescent="0.25">
      <c r="E310" s="36" t="str">
        <f t="shared" si="8"/>
        <v/>
      </c>
      <c r="F310" s="9" t="str">
        <f t="shared" si="9"/>
        <v>/</v>
      </c>
    </row>
    <row r="311" spans="5:6" ht="16.5" customHeight="1" x14ac:dyDescent="0.25">
      <c r="E311" s="36" t="str">
        <f t="shared" si="8"/>
        <v/>
      </c>
      <c r="F311" s="9" t="str">
        <f t="shared" si="9"/>
        <v>/</v>
      </c>
    </row>
    <row r="312" spans="5:6" ht="16.5" customHeight="1" x14ac:dyDescent="0.25">
      <c r="E312" s="36" t="str">
        <f t="shared" si="8"/>
        <v/>
      </c>
      <c r="F312" s="9" t="str">
        <f t="shared" si="9"/>
        <v>/</v>
      </c>
    </row>
    <row r="313" spans="5:6" ht="16.5" customHeight="1" x14ac:dyDescent="0.25">
      <c r="E313" s="36" t="str">
        <f t="shared" si="8"/>
        <v/>
      </c>
      <c r="F313" s="9" t="str">
        <f t="shared" si="9"/>
        <v>/</v>
      </c>
    </row>
    <row r="314" spans="5:6" ht="16.5" customHeight="1" x14ac:dyDescent="0.25">
      <c r="E314" s="36" t="str">
        <f t="shared" si="8"/>
        <v/>
      </c>
      <c r="F314" s="9" t="str">
        <f t="shared" si="9"/>
        <v>/</v>
      </c>
    </row>
    <row r="315" spans="5:6" ht="16.5" customHeight="1" x14ac:dyDescent="0.25">
      <c r="E315" s="36" t="str">
        <f t="shared" si="8"/>
        <v/>
      </c>
      <c r="F315" s="9" t="str">
        <f t="shared" si="9"/>
        <v>/</v>
      </c>
    </row>
    <row r="316" spans="5:6" ht="16.5" customHeight="1" x14ac:dyDescent="0.25">
      <c r="E316" s="36" t="str">
        <f t="shared" si="8"/>
        <v/>
      </c>
      <c r="F316" s="9" t="str">
        <f t="shared" si="9"/>
        <v>/</v>
      </c>
    </row>
    <row r="317" spans="5:6" ht="16.5" customHeight="1" x14ac:dyDescent="0.25">
      <c r="E317" s="36" t="str">
        <f t="shared" si="8"/>
        <v/>
      </c>
      <c r="F317" s="9" t="str">
        <f t="shared" si="9"/>
        <v>/</v>
      </c>
    </row>
    <row r="318" spans="5:6" ht="16.5" customHeight="1" x14ac:dyDescent="0.25">
      <c r="E318" s="36" t="str">
        <f t="shared" si="8"/>
        <v/>
      </c>
      <c r="F318" s="9" t="str">
        <f t="shared" si="9"/>
        <v>/</v>
      </c>
    </row>
    <row r="319" spans="5:6" ht="16.5" customHeight="1" x14ac:dyDescent="0.25">
      <c r="E319" s="36" t="str">
        <f t="shared" si="8"/>
        <v/>
      </c>
      <c r="F319" s="9" t="str">
        <f t="shared" si="9"/>
        <v>/</v>
      </c>
    </row>
    <row r="320" spans="5:6" ht="16.5" customHeight="1" x14ac:dyDescent="0.25">
      <c r="E320" s="36" t="str">
        <f t="shared" si="8"/>
        <v/>
      </c>
      <c r="F320" s="9" t="str">
        <f t="shared" si="9"/>
        <v>/</v>
      </c>
    </row>
    <row r="321" spans="5:6" ht="16.5" customHeight="1" x14ac:dyDescent="0.25">
      <c r="E321" s="36" t="str">
        <f t="shared" si="8"/>
        <v/>
      </c>
      <c r="F321" s="9" t="str">
        <f t="shared" si="9"/>
        <v>/</v>
      </c>
    </row>
    <row r="322" spans="5:6" ht="16.5" customHeight="1" x14ac:dyDescent="0.25">
      <c r="E322" s="36" t="str">
        <f t="shared" si="8"/>
        <v/>
      </c>
      <c r="F322" s="9" t="str">
        <f t="shared" si="9"/>
        <v>/</v>
      </c>
    </row>
    <row r="323" spans="5:6" ht="16.5" customHeight="1" x14ac:dyDescent="0.25">
      <c r="E323" s="36" t="str">
        <f t="shared" ref="E323:E386" si="10">SUBSTITUTE(C323,"\","/")</f>
        <v/>
      </c>
      <c r="F323" s="9" t="str">
        <f t="shared" ref="F323:F386" si="11">E323 &amp; "/"  &amp; B323</f>
        <v>/</v>
      </c>
    </row>
    <row r="324" spans="5:6" ht="16.5" customHeight="1" x14ac:dyDescent="0.25">
      <c r="E324" s="36" t="str">
        <f t="shared" si="10"/>
        <v/>
      </c>
      <c r="F324" s="9" t="str">
        <f t="shared" si="11"/>
        <v>/</v>
      </c>
    </row>
    <row r="325" spans="5:6" ht="16.5" customHeight="1" x14ac:dyDescent="0.25">
      <c r="E325" s="36" t="str">
        <f t="shared" si="10"/>
        <v/>
      </c>
      <c r="F325" s="9" t="str">
        <f t="shared" si="11"/>
        <v>/</v>
      </c>
    </row>
    <row r="326" spans="5:6" ht="16.5" customHeight="1" x14ac:dyDescent="0.25">
      <c r="E326" s="36" t="str">
        <f t="shared" si="10"/>
        <v/>
      </c>
      <c r="F326" s="9" t="str">
        <f t="shared" si="11"/>
        <v>/</v>
      </c>
    </row>
    <row r="327" spans="5:6" ht="16.5" customHeight="1" x14ac:dyDescent="0.25">
      <c r="E327" s="36" t="str">
        <f t="shared" si="10"/>
        <v/>
      </c>
      <c r="F327" s="9" t="str">
        <f t="shared" si="11"/>
        <v>/</v>
      </c>
    </row>
    <row r="328" spans="5:6" ht="16.5" customHeight="1" x14ac:dyDescent="0.25">
      <c r="E328" s="36" t="str">
        <f t="shared" si="10"/>
        <v/>
      </c>
      <c r="F328" s="9" t="str">
        <f t="shared" si="11"/>
        <v>/</v>
      </c>
    </row>
    <row r="329" spans="5:6" ht="16.5" customHeight="1" x14ac:dyDescent="0.25">
      <c r="E329" s="36" t="str">
        <f t="shared" si="10"/>
        <v/>
      </c>
      <c r="F329" s="9" t="str">
        <f t="shared" si="11"/>
        <v>/</v>
      </c>
    </row>
    <row r="330" spans="5:6" ht="16.5" customHeight="1" x14ac:dyDescent="0.25">
      <c r="E330" s="36" t="str">
        <f t="shared" si="10"/>
        <v/>
      </c>
      <c r="F330" s="9" t="str">
        <f t="shared" si="11"/>
        <v>/</v>
      </c>
    </row>
    <row r="331" spans="5:6" ht="16.5" customHeight="1" x14ac:dyDescent="0.25">
      <c r="E331" s="36" t="str">
        <f t="shared" si="10"/>
        <v/>
      </c>
      <c r="F331" s="9" t="str">
        <f t="shared" si="11"/>
        <v>/</v>
      </c>
    </row>
    <row r="332" spans="5:6" ht="16.5" customHeight="1" x14ac:dyDescent="0.25">
      <c r="E332" s="36" t="str">
        <f t="shared" si="10"/>
        <v/>
      </c>
      <c r="F332" s="9" t="str">
        <f t="shared" si="11"/>
        <v>/</v>
      </c>
    </row>
    <row r="333" spans="5:6" ht="16.5" customHeight="1" x14ac:dyDescent="0.25">
      <c r="E333" s="36" t="str">
        <f t="shared" si="10"/>
        <v/>
      </c>
      <c r="F333" s="9" t="str">
        <f t="shared" si="11"/>
        <v>/</v>
      </c>
    </row>
    <row r="334" spans="5:6" ht="16.5" customHeight="1" x14ac:dyDescent="0.25">
      <c r="E334" s="36" t="str">
        <f t="shared" si="10"/>
        <v/>
      </c>
      <c r="F334" s="9" t="str">
        <f t="shared" si="11"/>
        <v>/</v>
      </c>
    </row>
    <row r="335" spans="5:6" ht="16.5" customHeight="1" x14ac:dyDescent="0.25">
      <c r="E335" s="36" t="str">
        <f t="shared" si="10"/>
        <v/>
      </c>
      <c r="F335" s="9" t="str">
        <f t="shared" si="11"/>
        <v>/</v>
      </c>
    </row>
    <row r="336" spans="5:6" ht="16.5" customHeight="1" x14ac:dyDescent="0.25">
      <c r="E336" s="36" t="str">
        <f t="shared" si="10"/>
        <v/>
      </c>
      <c r="F336" s="9" t="str">
        <f t="shared" si="11"/>
        <v>/</v>
      </c>
    </row>
    <row r="337" spans="5:6" ht="16.5" customHeight="1" x14ac:dyDescent="0.25">
      <c r="E337" s="36" t="str">
        <f t="shared" si="10"/>
        <v/>
      </c>
      <c r="F337" s="9" t="str">
        <f t="shared" si="11"/>
        <v>/</v>
      </c>
    </row>
    <row r="338" spans="5:6" ht="16.5" customHeight="1" x14ac:dyDescent="0.25">
      <c r="E338" s="36" t="str">
        <f t="shared" si="10"/>
        <v/>
      </c>
      <c r="F338" s="9" t="str">
        <f t="shared" si="11"/>
        <v>/</v>
      </c>
    </row>
    <row r="339" spans="5:6" ht="16.5" customHeight="1" x14ac:dyDescent="0.25">
      <c r="E339" s="36" t="str">
        <f t="shared" si="10"/>
        <v/>
      </c>
      <c r="F339" s="9" t="str">
        <f t="shared" si="11"/>
        <v>/</v>
      </c>
    </row>
    <row r="340" spans="5:6" ht="16.5" customHeight="1" x14ac:dyDescent="0.25">
      <c r="E340" s="36" t="str">
        <f t="shared" si="10"/>
        <v/>
      </c>
      <c r="F340" s="9" t="str">
        <f t="shared" si="11"/>
        <v>/</v>
      </c>
    </row>
    <row r="341" spans="5:6" ht="16.5" customHeight="1" x14ac:dyDescent="0.25">
      <c r="E341" s="36" t="str">
        <f t="shared" si="10"/>
        <v/>
      </c>
      <c r="F341" s="9" t="str">
        <f t="shared" si="11"/>
        <v>/</v>
      </c>
    </row>
    <row r="342" spans="5:6" ht="16.5" customHeight="1" x14ac:dyDescent="0.25">
      <c r="E342" s="36" t="str">
        <f t="shared" si="10"/>
        <v/>
      </c>
      <c r="F342" s="9" t="str">
        <f t="shared" si="11"/>
        <v>/</v>
      </c>
    </row>
    <row r="343" spans="5:6" ht="16.5" customHeight="1" x14ac:dyDescent="0.25">
      <c r="E343" s="36" t="str">
        <f t="shared" si="10"/>
        <v/>
      </c>
      <c r="F343" s="9" t="str">
        <f t="shared" si="11"/>
        <v>/</v>
      </c>
    </row>
    <row r="344" spans="5:6" ht="16.5" customHeight="1" x14ac:dyDescent="0.25">
      <c r="E344" s="36" t="str">
        <f t="shared" si="10"/>
        <v/>
      </c>
      <c r="F344" s="9" t="str">
        <f t="shared" si="11"/>
        <v>/</v>
      </c>
    </row>
    <row r="345" spans="5:6" ht="16.5" customHeight="1" x14ac:dyDescent="0.25">
      <c r="E345" s="36" t="str">
        <f t="shared" si="10"/>
        <v/>
      </c>
      <c r="F345" s="9" t="str">
        <f t="shared" si="11"/>
        <v>/</v>
      </c>
    </row>
    <row r="346" spans="5:6" ht="16.5" customHeight="1" x14ac:dyDescent="0.25">
      <c r="E346" s="36" t="str">
        <f t="shared" si="10"/>
        <v/>
      </c>
      <c r="F346" s="9" t="str">
        <f t="shared" si="11"/>
        <v>/</v>
      </c>
    </row>
    <row r="347" spans="5:6" ht="16.5" customHeight="1" x14ac:dyDescent="0.25">
      <c r="E347" s="36" t="str">
        <f t="shared" si="10"/>
        <v/>
      </c>
      <c r="F347" s="9" t="str">
        <f t="shared" si="11"/>
        <v>/</v>
      </c>
    </row>
    <row r="348" spans="5:6" ht="16.5" customHeight="1" x14ac:dyDescent="0.25">
      <c r="E348" s="36" t="str">
        <f t="shared" si="10"/>
        <v/>
      </c>
      <c r="F348" s="9" t="str">
        <f t="shared" si="11"/>
        <v>/</v>
      </c>
    </row>
    <row r="349" spans="5:6" ht="16.5" customHeight="1" x14ac:dyDescent="0.25">
      <c r="E349" s="36" t="str">
        <f t="shared" si="10"/>
        <v/>
      </c>
      <c r="F349" s="9" t="str">
        <f t="shared" si="11"/>
        <v>/</v>
      </c>
    </row>
    <row r="350" spans="5:6" ht="16.5" customHeight="1" x14ac:dyDescent="0.25">
      <c r="E350" s="36" t="str">
        <f t="shared" si="10"/>
        <v/>
      </c>
      <c r="F350" s="9" t="str">
        <f t="shared" si="11"/>
        <v>/</v>
      </c>
    </row>
    <row r="351" spans="5:6" ht="16.5" customHeight="1" x14ac:dyDescent="0.25">
      <c r="E351" s="36" t="str">
        <f t="shared" si="10"/>
        <v/>
      </c>
      <c r="F351" s="9" t="str">
        <f t="shared" si="11"/>
        <v>/</v>
      </c>
    </row>
    <row r="352" spans="5:6" ht="16.5" customHeight="1" x14ac:dyDescent="0.25">
      <c r="E352" s="36" t="str">
        <f t="shared" si="10"/>
        <v/>
      </c>
      <c r="F352" s="9" t="str">
        <f t="shared" si="11"/>
        <v>/</v>
      </c>
    </row>
    <row r="353" spans="5:6" ht="16.5" customHeight="1" x14ac:dyDescent="0.25">
      <c r="E353" s="36" t="str">
        <f t="shared" si="10"/>
        <v/>
      </c>
      <c r="F353" s="9" t="str">
        <f t="shared" si="11"/>
        <v>/</v>
      </c>
    </row>
    <row r="354" spans="5:6" ht="16.5" customHeight="1" x14ac:dyDescent="0.25">
      <c r="E354" s="36" t="str">
        <f t="shared" si="10"/>
        <v/>
      </c>
      <c r="F354" s="9" t="str">
        <f t="shared" si="11"/>
        <v>/</v>
      </c>
    </row>
    <row r="355" spans="5:6" ht="16.5" customHeight="1" x14ac:dyDescent="0.25">
      <c r="E355" s="36" t="str">
        <f t="shared" si="10"/>
        <v/>
      </c>
      <c r="F355" s="9" t="str">
        <f t="shared" si="11"/>
        <v>/</v>
      </c>
    </row>
    <row r="356" spans="5:6" ht="16.5" customHeight="1" x14ac:dyDescent="0.25">
      <c r="E356" s="36" t="str">
        <f t="shared" si="10"/>
        <v/>
      </c>
      <c r="F356" s="9" t="str">
        <f t="shared" si="11"/>
        <v>/</v>
      </c>
    </row>
    <row r="357" spans="5:6" ht="16.5" customHeight="1" x14ac:dyDescent="0.25">
      <c r="E357" s="36" t="str">
        <f t="shared" si="10"/>
        <v/>
      </c>
      <c r="F357" s="9" t="str">
        <f t="shared" si="11"/>
        <v>/</v>
      </c>
    </row>
    <row r="358" spans="5:6" ht="16.5" customHeight="1" x14ac:dyDescent="0.25">
      <c r="E358" s="36" t="str">
        <f t="shared" si="10"/>
        <v/>
      </c>
      <c r="F358" s="9" t="str">
        <f t="shared" si="11"/>
        <v>/</v>
      </c>
    </row>
    <row r="359" spans="5:6" ht="16.5" customHeight="1" x14ac:dyDescent="0.25">
      <c r="E359" s="36" t="str">
        <f t="shared" si="10"/>
        <v/>
      </c>
      <c r="F359" s="9" t="str">
        <f t="shared" si="11"/>
        <v>/</v>
      </c>
    </row>
    <row r="360" spans="5:6" ht="16.5" customHeight="1" x14ac:dyDescent="0.25">
      <c r="E360" s="36" t="str">
        <f t="shared" si="10"/>
        <v/>
      </c>
      <c r="F360" s="9" t="str">
        <f t="shared" si="11"/>
        <v>/</v>
      </c>
    </row>
    <row r="361" spans="5:6" ht="16.5" customHeight="1" x14ac:dyDescent="0.25">
      <c r="E361" s="36" t="str">
        <f t="shared" si="10"/>
        <v/>
      </c>
      <c r="F361" s="9" t="str">
        <f t="shared" si="11"/>
        <v>/</v>
      </c>
    </row>
    <row r="362" spans="5:6" ht="16.5" customHeight="1" x14ac:dyDescent="0.25">
      <c r="E362" s="36" t="str">
        <f t="shared" si="10"/>
        <v/>
      </c>
      <c r="F362" s="9" t="str">
        <f t="shared" si="11"/>
        <v>/</v>
      </c>
    </row>
    <row r="363" spans="5:6" ht="16.5" customHeight="1" x14ac:dyDescent="0.25">
      <c r="E363" s="36" t="str">
        <f t="shared" si="10"/>
        <v/>
      </c>
      <c r="F363" s="9" t="str">
        <f t="shared" si="11"/>
        <v>/</v>
      </c>
    </row>
    <row r="364" spans="5:6" ht="16.5" customHeight="1" x14ac:dyDescent="0.25">
      <c r="E364" s="36" t="str">
        <f t="shared" si="10"/>
        <v/>
      </c>
      <c r="F364" s="9" t="str">
        <f t="shared" si="11"/>
        <v>/</v>
      </c>
    </row>
    <row r="365" spans="5:6" ht="16.5" customHeight="1" x14ac:dyDescent="0.25">
      <c r="E365" s="36" t="str">
        <f t="shared" si="10"/>
        <v/>
      </c>
      <c r="F365" s="9" t="str">
        <f t="shared" si="11"/>
        <v>/</v>
      </c>
    </row>
    <row r="366" spans="5:6" ht="16.5" customHeight="1" x14ac:dyDescent="0.25">
      <c r="E366" s="36" t="str">
        <f t="shared" si="10"/>
        <v/>
      </c>
      <c r="F366" s="9" t="str">
        <f t="shared" si="11"/>
        <v>/</v>
      </c>
    </row>
    <row r="367" spans="5:6" ht="16.5" customHeight="1" x14ac:dyDescent="0.25">
      <c r="E367" s="36" t="str">
        <f t="shared" si="10"/>
        <v/>
      </c>
      <c r="F367" s="9" t="str">
        <f t="shared" si="11"/>
        <v>/</v>
      </c>
    </row>
    <row r="368" spans="5:6" ht="16.5" customHeight="1" x14ac:dyDescent="0.25">
      <c r="E368" s="36" t="str">
        <f t="shared" si="10"/>
        <v/>
      </c>
      <c r="F368" s="9" t="str">
        <f t="shared" si="11"/>
        <v>/</v>
      </c>
    </row>
    <row r="369" spans="5:6" ht="16.5" customHeight="1" x14ac:dyDescent="0.25">
      <c r="E369" s="36" t="str">
        <f t="shared" si="10"/>
        <v/>
      </c>
      <c r="F369" s="9" t="str">
        <f t="shared" si="11"/>
        <v>/</v>
      </c>
    </row>
    <row r="370" spans="5:6" ht="16.5" customHeight="1" x14ac:dyDescent="0.25">
      <c r="E370" s="36" t="str">
        <f t="shared" si="10"/>
        <v/>
      </c>
      <c r="F370" s="9" t="str">
        <f t="shared" si="11"/>
        <v>/</v>
      </c>
    </row>
    <row r="371" spans="5:6" ht="16.5" customHeight="1" x14ac:dyDescent="0.25">
      <c r="E371" s="36" t="str">
        <f t="shared" si="10"/>
        <v/>
      </c>
      <c r="F371" s="9" t="str">
        <f t="shared" si="11"/>
        <v>/</v>
      </c>
    </row>
    <row r="372" spans="5:6" ht="16.5" customHeight="1" x14ac:dyDescent="0.25">
      <c r="E372" s="36" t="str">
        <f t="shared" si="10"/>
        <v/>
      </c>
      <c r="F372" s="9" t="str">
        <f t="shared" si="11"/>
        <v>/</v>
      </c>
    </row>
    <row r="373" spans="5:6" ht="16.5" customHeight="1" x14ac:dyDescent="0.25">
      <c r="E373" s="36" t="str">
        <f t="shared" si="10"/>
        <v/>
      </c>
      <c r="F373" s="9" t="str">
        <f t="shared" si="11"/>
        <v>/</v>
      </c>
    </row>
    <row r="374" spans="5:6" ht="16.5" customHeight="1" x14ac:dyDescent="0.25">
      <c r="E374" s="36" t="str">
        <f t="shared" si="10"/>
        <v/>
      </c>
      <c r="F374" s="9" t="str">
        <f t="shared" si="11"/>
        <v>/</v>
      </c>
    </row>
    <row r="375" spans="5:6" ht="16.5" customHeight="1" x14ac:dyDescent="0.25">
      <c r="E375" s="36" t="str">
        <f t="shared" si="10"/>
        <v/>
      </c>
      <c r="F375" s="9" t="str">
        <f t="shared" si="11"/>
        <v>/</v>
      </c>
    </row>
    <row r="376" spans="5:6" ht="16.5" customHeight="1" x14ac:dyDescent="0.25">
      <c r="E376" s="36" t="str">
        <f t="shared" si="10"/>
        <v/>
      </c>
      <c r="F376" s="9" t="str">
        <f t="shared" si="11"/>
        <v>/</v>
      </c>
    </row>
    <row r="377" spans="5:6" ht="16.5" customHeight="1" x14ac:dyDescent="0.25">
      <c r="E377" s="36" t="str">
        <f t="shared" si="10"/>
        <v/>
      </c>
      <c r="F377" s="9" t="str">
        <f t="shared" si="11"/>
        <v>/</v>
      </c>
    </row>
    <row r="378" spans="5:6" ht="16.5" customHeight="1" x14ac:dyDescent="0.25">
      <c r="E378" s="36" t="str">
        <f t="shared" si="10"/>
        <v/>
      </c>
      <c r="F378" s="9" t="str">
        <f t="shared" si="11"/>
        <v>/</v>
      </c>
    </row>
    <row r="379" spans="5:6" ht="16.5" customHeight="1" x14ac:dyDescent="0.25">
      <c r="E379" s="36" t="str">
        <f t="shared" si="10"/>
        <v/>
      </c>
      <c r="F379" s="9" t="str">
        <f t="shared" si="11"/>
        <v>/</v>
      </c>
    </row>
    <row r="380" spans="5:6" ht="16.5" customHeight="1" x14ac:dyDescent="0.25">
      <c r="E380" s="36" t="str">
        <f t="shared" si="10"/>
        <v/>
      </c>
      <c r="F380" s="9" t="str">
        <f t="shared" si="11"/>
        <v>/</v>
      </c>
    </row>
    <row r="381" spans="5:6" ht="16.5" customHeight="1" x14ac:dyDescent="0.25">
      <c r="E381" s="36" t="str">
        <f t="shared" si="10"/>
        <v/>
      </c>
      <c r="F381" s="9" t="str">
        <f t="shared" si="11"/>
        <v>/</v>
      </c>
    </row>
    <row r="382" spans="5:6" ht="16.5" customHeight="1" x14ac:dyDescent="0.25">
      <c r="E382" s="36" t="str">
        <f t="shared" si="10"/>
        <v/>
      </c>
      <c r="F382" s="9" t="str">
        <f t="shared" si="11"/>
        <v>/</v>
      </c>
    </row>
    <row r="383" spans="5:6" ht="16.5" customHeight="1" x14ac:dyDescent="0.25">
      <c r="E383" s="36" t="str">
        <f t="shared" si="10"/>
        <v/>
      </c>
      <c r="F383" s="9" t="str">
        <f t="shared" si="11"/>
        <v>/</v>
      </c>
    </row>
    <row r="384" spans="5:6" ht="16.5" customHeight="1" x14ac:dyDescent="0.25">
      <c r="E384" s="36" t="str">
        <f t="shared" si="10"/>
        <v/>
      </c>
      <c r="F384" s="9" t="str">
        <f t="shared" si="11"/>
        <v>/</v>
      </c>
    </row>
    <row r="385" spans="5:6" ht="16.5" customHeight="1" x14ac:dyDescent="0.25">
      <c r="E385" s="36" t="str">
        <f t="shared" si="10"/>
        <v/>
      </c>
      <c r="F385" s="9" t="str">
        <f t="shared" si="11"/>
        <v>/</v>
      </c>
    </row>
    <row r="386" spans="5:6" ht="16.5" customHeight="1" x14ac:dyDescent="0.25">
      <c r="E386" s="36" t="str">
        <f t="shared" si="10"/>
        <v/>
      </c>
      <c r="F386" s="9" t="str">
        <f t="shared" si="11"/>
        <v>/</v>
      </c>
    </row>
    <row r="387" spans="5:6" ht="16.5" customHeight="1" x14ac:dyDescent="0.25">
      <c r="E387" s="36" t="str">
        <f t="shared" ref="E387:E450" si="12">SUBSTITUTE(C387,"\","/")</f>
        <v/>
      </c>
      <c r="F387" s="9" t="str">
        <f t="shared" ref="F387:F450" si="13">E387 &amp; "/"  &amp; B387</f>
        <v>/</v>
      </c>
    </row>
    <row r="388" spans="5:6" ht="16.5" customHeight="1" x14ac:dyDescent="0.25">
      <c r="E388" s="36" t="str">
        <f t="shared" si="12"/>
        <v/>
      </c>
      <c r="F388" s="9" t="str">
        <f t="shared" si="13"/>
        <v>/</v>
      </c>
    </row>
    <row r="389" spans="5:6" ht="16.5" customHeight="1" x14ac:dyDescent="0.25">
      <c r="E389" s="36" t="str">
        <f t="shared" si="12"/>
        <v/>
      </c>
      <c r="F389" s="9" t="str">
        <f t="shared" si="13"/>
        <v>/</v>
      </c>
    </row>
    <row r="390" spans="5:6" ht="16.5" customHeight="1" x14ac:dyDescent="0.25">
      <c r="E390" s="36" t="str">
        <f t="shared" si="12"/>
        <v/>
      </c>
      <c r="F390" s="9" t="str">
        <f t="shared" si="13"/>
        <v>/</v>
      </c>
    </row>
    <row r="391" spans="5:6" ht="16.5" customHeight="1" x14ac:dyDescent="0.25">
      <c r="E391" s="36" t="str">
        <f t="shared" si="12"/>
        <v/>
      </c>
      <c r="F391" s="9" t="str">
        <f t="shared" si="13"/>
        <v>/</v>
      </c>
    </row>
    <row r="392" spans="5:6" ht="16.5" customHeight="1" x14ac:dyDescent="0.25">
      <c r="E392" s="36" t="str">
        <f t="shared" si="12"/>
        <v/>
      </c>
      <c r="F392" s="9" t="str">
        <f t="shared" si="13"/>
        <v>/</v>
      </c>
    </row>
    <row r="393" spans="5:6" ht="16.5" customHeight="1" x14ac:dyDescent="0.25">
      <c r="E393" s="36" t="str">
        <f t="shared" si="12"/>
        <v/>
      </c>
      <c r="F393" s="9" t="str">
        <f t="shared" si="13"/>
        <v>/</v>
      </c>
    </row>
    <row r="394" spans="5:6" ht="16.5" customHeight="1" x14ac:dyDescent="0.25">
      <c r="E394" s="36" t="str">
        <f t="shared" si="12"/>
        <v/>
      </c>
      <c r="F394" s="9" t="str">
        <f t="shared" si="13"/>
        <v>/</v>
      </c>
    </row>
    <row r="395" spans="5:6" ht="16.5" customHeight="1" x14ac:dyDescent="0.25">
      <c r="E395" s="36" t="str">
        <f t="shared" si="12"/>
        <v/>
      </c>
      <c r="F395" s="9" t="str">
        <f t="shared" si="13"/>
        <v>/</v>
      </c>
    </row>
    <row r="396" spans="5:6" ht="16.5" customHeight="1" x14ac:dyDescent="0.25">
      <c r="E396" s="36" t="str">
        <f t="shared" si="12"/>
        <v/>
      </c>
      <c r="F396" s="9" t="str">
        <f t="shared" si="13"/>
        <v>/</v>
      </c>
    </row>
    <row r="397" spans="5:6" ht="16.5" customHeight="1" x14ac:dyDescent="0.25">
      <c r="E397" s="36" t="str">
        <f t="shared" si="12"/>
        <v/>
      </c>
      <c r="F397" s="9" t="str">
        <f t="shared" si="13"/>
        <v>/</v>
      </c>
    </row>
    <row r="398" spans="5:6" ht="16.5" customHeight="1" x14ac:dyDescent="0.25">
      <c r="E398" s="36" t="str">
        <f t="shared" si="12"/>
        <v/>
      </c>
      <c r="F398" s="9" t="str">
        <f t="shared" si="13"/>
        <v>/</v>
      </c>
    </row>
    <row r="399" spans="5:6" ht="16.5" customHeight="1" x14ac:dyDescent="0.25">
      <c r="E399" s="36" t="str">
        <f t="shared" si="12"/>
        <v/>
      </c>
      <c r="F399" s="9" t="str">
        <f t="shared" si="13"/>
        <v>/</v>
      </c>
    </row>
    <row r="400" spans="5:6" ht="16.5" customHeight="1" x14ac:dyDescent="0.25">
      <c r="E400" s="36" t="str">
        <f t="shared" si="12"/>
        <v/>
      </c>
      <c r="F400" s="9" t="str">
        <f t="shared" si="13"/>
        <v>/</v>
      </c>
    </row>
    <row r="401" spans="5:6" ht="16.5" customHeight="1" x14ac:dyDescent="0.25">
      <c r="E401" s="36" t="str">
        <f t="shared" si="12"/>
        <v/>
      </c>
      <c r="F401" s="9" t="str">
        <f t="shared" si="13"/>
        <v>/</v>
      </c>
    </row>
    <row r="402" spans="5:6" ht="16.5" customHeight="1" x14ac:dyDescent="0.25">
      <c r="E402" s="36" t="str">
        <f t="shared" si="12"/>
        <v/>
      </c>
      <c r="F402" s="9" t="str">
        <f t="shared" si="13"/>
        <v>/</v>
      </c>
    </row>
    <row r="403" spans="5:6" ht="16.5" customHeight="1" x14ac:dyDescent="0.25">
      <c r="E403" s="36" t="str">
        <f t="shared" si="12"/>
        <v/>
      </c>
      <c r="F403" s="9" t="str">
        <f t="shared" si="13"/>
        <v>/</v>
      </c>
    </row>
    <row r="404" spans="5:6" ht="16.5" customHeight="1" x14ac:dyDescent="0.25">
      <c r="E404" s="36" t="str">
        <f t="shared" si="12"/>
        <v/>
      </c>
      <c r="F404" s="9" t="str">
        <f t="shared" si="13"/>
        <v>/</v>
      </c>
    </row>
    <row r="405" spans="5:6" ht="16.5" customHeight="1" x14ac:dyDescent="0.25">
      <c r="E405" s="36" t="str">
        <f t="shared" si="12"/>
        <v/>
      </c>
      <c r="F405" s="9" t="str">
        <f t="shared" si="13"/>
        <v>/</v>
      </c>
    </row>
    <row r="406" spans="5:6" ht="16.5" customHeight="1" x14ac:dyDescent="0.25">
      <c r="E406" s="36" t="str">
        <f t="shared" si="12"/>
        <v/>
      </c>
      <c r="F406" s="9" t="str">
        <f t="shared" si="13"/>
        <v>/</v>
      </c>
    </row>
    <row r="407" spans="5:6" ht="16.5" customHeight="1" x14ac:dyDescent="0.25">
      <c r="E407" s="36" t="str">
        <f t="shared" si="12"/>
        <v/>
      </c>
      <c r="F407" s="9" t="str">
        <f t="shared" si="13"/>
        <v>/</v>
      </c>
    </row>
    <row r="408" spans="5:6" ht="16.5" customHeight="1" x14ac:dyDescent="0.25">
      <c r="E408" s="36" t="str">
        <f t="shared" si="12"/>
        <v/>
      </c>
      <c r="F408" s="9" t="str">
        <f t="shared" si="13"/>
        <v>/</v>
      </c>
    </row>
    <row r="409" spans="5:6" ht="16.5" customHeight="1" x14ac:dyDescent="0.25">
      <c r="E409" s="36" t="str">
        <f t="shared" si="12"/>
        <v/>
      </c>
      <c r="F409" s="9" t="str">
        <f t="shared" si="13"/>
        <v>/</v>
      </c>
    </row>
    <row r="410" spans="5:6" ht="16.5" customHeight="1" x14ac:dyDescent="0.25">
      <c r="E410" s="36" t="str">
        <f t="shared" si="12"/>
        <v/>
      </c>
      <c r="F410" s="9" t="str">
        <f t="shared" si="13"/>
        <v>/</v>
      </c>
    </row>
    <row r="411" spans="5:6" ht="16.5" customHeight="1" x14ac:dyDescent="0.25">
      <c r="E411" s="36" t="str">
        <f t="shared" si="12"/>
        <v/>
      </c>
      <c r="F411" s="9" t="str">
        <f t="shared" si="13"/>
        <v>/</v>
      </c>
    </row>
    <row r="412" spans="5:6" ht="16.5" customHeight="1" x14ac:dyDescent="0.25">
      <c r="E412" s="36" t="str">
        <f t="shared" si="12"/>
        <v/>
      </c>
      <c r="F412" s="9" t="str">
        <f t="shared" si="13"/>
        <v>/</v>
      </c>
    </row>
    <row r="413" spans="5:6" ht="16.5" customHeight="1" x14ac:dyDescent="0.25">
      <c r="E413" s="36" t="str">
        <f t="shared" si="12"/>
        <v/>
      </c>
      <c r="F413" s="9" t="str">
        <f t="shared" si="13"/>
        <v>/</v>
      </c>
    </row>
    <row r="414" spans="5:6" ht="16.5" customHeight="1" x14ac:dyDescent="0.25">
      <c r="E414" s="36" t="str">
        <f t="shared" si="12"/>
        <v/>
      </c>
      <c r="F414" s="9" t="str">
        <f t="shared" si="13"/>
        <v>/</v>
      </c>
    </row>
    <row r="415" spans="5:6" ht="16.5" customHeight="1" x14ac:dyDescent="0.25">
      <c r="E415" s="36" t="str">
        <f t="shared" si="12"/>
        <v/>
      </c>
      <c r="F415" s="9" t="str">
        <f t="shared" si="13"/>
        <v>/</v>
      </c>
    </row>
    <row r="416" spans="5:6" ht="16.5" customHeight="1" x14ac:dyDescent="0.25">
      <c r="E416" s="36" t="str">
        <f t="shared" si="12"/>
        <v/>
      </c>
      <c r="F416" s="9" t="str">
        <f t="shared" si="13"/>
        <v>/</v>
      </c>
    </row>
    <row r="417" spans="5:6" ht="16.5" customHeight="1" x14ac:dyDescent="0.25">
      <c r="E417" s="36" t="str">
        <f t="shared" si="12"/>
        <v/>
      </c>
      <c r="F417" s="9" t="str">
        <f t="shared" si="13"/>
        <v>/</v>
      </c>
    </row>
    <row r="418" spans="5:6" ht="16.5" customHeight="1" x14ac:dyDescent="0.25">
      <c r="E418" s="36" t="str">
        <f t="shared" si="12"/>
        <v/>
      </c>
      <c r="F418" s="9" t="str">
        <f t="shared" si="13"/>
        <v>/</v>
      </c>
    </row>
    <row r="419" spans="5:6" ht="16.5" customHeight="1" x14ac:dyDescent="0.25">
      <c r="E419" s="36" t="str">
        <f t="shared" si="12"/>
        <v/>
      </c>
      <c r="F419" s="9" t="str">
        <f t="shared" si="13"/>
        <v>/</v>
      </c>
    </row>
    <row r="420" spans="5:6" ht="16.5" customHeight="1" x14ac:dyDescent="0.25">
      <c r="E420" s="36" t="str">
        <f t="shared" si="12"/>
        <v/>
      </c>
      <c r="F420" s="9" t="str">
        <f t="shared" si="13"/>
        <v>/</v>
      </c>
    </row>
    <row r="421" spans="5:6" ht="16.5" customHeight="1" x14ac:dyDescent="0.25">
      <c r="E421" s="36" t="str">
        <f t="shared" si="12"/>
        <v/>
      </c>
      <c r="F421" s="9" t="str">
        <f t="shared" si="13"/>
        <v>/</v>
      </c>
    </row>
    <row r="422" spans="5:6" ht="16.5" customHeight="1" x14ac:dyDescent="0.25">
      <c r="E422" s="36" t="str">
        <f t="shared" si="12"/>
        <v/>
      </c>
      <c r="F422" s="9" t="str">
        <f t="shared" si="13"/>
        <v>/</v>
      </c>
    </row>
    <row r="423" spans="5:6" ht="16.5" customHeight="1" x14ac:dyDescent="0.25">
      <c r="E423" s="36" t="str">
        <f t="shared" si="12"/>
        <v/>
      </c>
      <c r="F423" s="9" t="str">
        <f t="shared" si="13"/>
        <v>/</v>
      </c>
    </row>
    <row r="424" spans="5:6" ht="16.5" customHeight="1" x14ac:dyDescent="0.25">
      <c r="E424" s="36" t="str">
        <f t="shared" si="12"/>
        <v/>
      </c>
      <c r="F424" s="9" t="str">
        <f t="shared" si="13"/>
        <v>/</v>
      </c>
    </row>
    <row r="425" spans="5:6" ht="16.5" customHeight="1" x14ac:dyDescent="0.25">
      <c r="E425" s="36" t="str">
        <f t="shared" si="12"/>
        <v/>
      </c>
      <c r="F425" s="9" t="str">
        <f t="shared" si="13"/>
        <v>/</v>
      </c>
    </row>
    <row r="426" spans="5:6" ht="16.5" customHeight="1" x14ac:dyDescent="0.25">
      <c r="E426" s="36" t="str">
        <f t="shared" si="12"/>
        <v/>
      </c>
      <c r="F426" s="9" t="str">
        <f t="shared" si="13"/>
        <v>/</v>
      </c>
    </row>
    <row r="427" spans="5:6" ht="16.5" customHeight="1" x14ac:dyDescent="0.25">
      <c r="E427" s="36" t="str">
        <f t="shared" si="12"/>
        <v/>
      </c>
      <c r="F427" s="9" t="str">
        <f t="shared" si="13"/>
        <v>/</v>
      </c>
    </row>
    <row r="428" spans="5:6" ht="16.5" customHeight="1" x14ac:dyDescent="0.25">
      <c r="E428" s="36" t="str">
        <f t="shared" si="12"/>
        <v/>
      </c>
      <c r="F428" s="9" t="str">
        <f t="shared" si="13"/>
        <v>/</v>
      </c>
    </row>
    <row r="429" spans="5:6" ht="16.5" customHeight="1" x14ac:dyDescent="0.25">
      <c r="E429" s="36" t="str">
        <f t="shared" si="12"/>
        <v/>
      </c>
      <c r="F429" s="9" t="str">
        <f t="shared" si="13"/>
        <v>/</v>
      </c>
    </row>
    <row r="430" spans="5:6" ht="16.5" customHeight="1" x14ac:dyDescent="0.25">
      <c r="E430" s="36" t="str">
        <f t="shared" si="12"/>
        <v/>
      </c>
      <c r="F430" s="9" t="str">
        <f t="shared" si="13"/>
        <v>/</v>
      </c>
    </row>
    <row r="431" spans="5:6" ht="16.5" customHeight="1" x14ac:dyDescent="0.25">
      <c r="E431" s="36" t="str">
        <f t="shared" si="12"/>
        <v/>
      </c>
      <c r="F431" s="9" t="str">
        <f t="shared" si="13"/>
        <v>/</v>
      </c>
    </row>
    <row r="432" spans="5:6" ht="16.5" customHeight="1" x14ac:dyDescent="0.25">
      <c r="E432" s="36" t="str">
        <f t="shared" si="12"/>
        <v/>
      </c>
      <c r="F432" s="9" t="str">
        <f t="shared" si="13"/>
        <v>/</v>
      </c>
    </row>
    <row r="433" spans="5:6" ht="16.5" customHeight="1" x14ac:dyDescent="0.25">
      <c r="E433" s="36" t="str">
        <f t="shared" si="12"/>
        <v/>
      </c>
      <c r="F433" s="9" t="str">
        <f t="shared" si="13"/>
        <v>/</v>
      </c>
    </row>
    <row r="434" spans="5:6" ht="16.5" customHeight="1" x14ac:dyDescent="0.25">
      <c r="E434" s="36" t="str">
        <f t="shared" si="12"/>
        <v/>
      </c>
      <c r="F434" s="9" t="str">
        <f t="shared" si="13"/>
        <v>/</v>
      </c>
    </row>
    <row r="435" spans="5:6" ht="16.5" customHeight="1" x14ac:dyDescent="0.25">
      <c r="E435" s="36" t="str">
        <f t="shared" si="12"/>
        <v/>
      </c>
      <c r="F435" s="9" t="str">
        <f t="shared" si="13"/>
        <v>/</v>
      </c>
    </row>
    <row r="436" spans="5:6" ht="16.5" customHeight="1" x14ac:dyDescent="0.25">
      <c r="E436" s="36" t="str">
        <f t="shared" si="12"/>
        <v/>
      </c>
      <c r="F436" s="9" t="str">
        <f t="shared" si="13"/>
        <v>/</v>
      </c>
    </row>
    <row r="437" spans="5:6" ht="16.5" customHeight="1" x14ac:dyDescent="0.25">
      <c r="E437" s="36" t="str">
        <f t="shared" si="12"/>
        <v/>
      </c>
      <c r="F437" s="9" t="str">
        <f t="shared" si="13"/>
        <v>/</v>
      </c>
    </row>
    <row r="438" spans="5:6" ht="16.5" customHeight="1" x14ac:dyDescent="0.25">
      <c r="E438" s="36" t="str">
        <f t="shared" si="12"/>
        <v/>
      </c>
      <c r="F438" s="9" t="str">
        <f t="shared" si="13"/>
        <v>/</v>
      </c>
    </row>
    <row r="439" spans="5:6" ht="16.5" customHeight="1" x14ac:dyDescent="0.25">
      <c r="E439" s="36" t="str">
        <f t="shared" si="12"/>
        <v/>
      </c>
      <c r="F439" s="9" t="str">
        <f t="shared" si="13"/>
        <v>/</v>
      </c>
    </row>
    <row r="440" spans="5:6" ht="16.5" customHeight="1" x14ac:dyDescent="0.25">
      <c r="E440" s="36" t="str">
        <f t="shared" si="12"/>
        <v/>
      </c>
      <c r="F440" s="9" t="str">
        <f t="shared" si="13"/>
        <v>/</v>
      </c>
    </row>
    <row r="441" spans="5:6" ht="16.5" customHeight="1" x14ac:dyDescent="0.25">
      <c r="E441" s="36" t="str">
        <f t="shared" si="12"/>
        <v/>
      </c>
      <c r="F441" s="9" t="str">
        <f t="shared" si="13"/>
        <v>/</v>
      </c>
    </row>
    <row r="442" spans="5:6" ht="16.5" customHeight="1" x14ac:dyDescent="0.25">
      <c r="E442" s="36" t="str">
        <f t="shared" si="12"/>
        <v/>
      </c>
      <c r="F442" s="9" t="str">
        <f t="shared" si="13"/>
        <v>/</v>
      </c>
    </row>
    <row r="443" spans="5:6" ht="16.5" customHeight="1" x14ac:dyDescent="0.25">
      <c r="E443" s="36" t="str">
        <f t="shared" si="12"/>
        <v/>
      </c>
      <c r="F443" s="9" t="str">
        <f t="shared" si="13"/>
        <v>/</v>
      </c>
    </row>
    <row r="444" spans="5:6" ht="16.5" customHeight="1" x14ac:dyDescent="0.25">
      <c r="E444" s="36" t="str">
        <f t="shared" si="12"/>
        <v/>
      </c>
      <c r="F444" s="9" t="str">
        <f t="shared" si="13"/>
        <v>/</v>
      </c>
    </row>
    <row r="445" spans="5:6" ht="16.5" customHeight="1" x14ac:dyDescent="0.25">
      <c r="E445" s="36" t="str">
        <f t="shared" si="12"/>
        <v/>
      </c>
      <c r="F445" s="9" t="str">
        <f t="shared" si="13"/>
        <v>/</v>
      </c>
    </row>
    <row r="446" spans="5:6" ht="16.5" customHeight="1" x14ac:dyDescent="0.25">
      <c r="E446" s="36" t="str">
        <f t="shared" si="12"/>
        <v/>
      </c>
      <c r="F446" s="9" t="str">
        <f t="shared" si="13"/>
        <v>/</v>
      </c>
    </row>
    <row r="447" spans="5:6" ht="16.5" customHeight="1" x14ac:dyDescent="0.25">
      <c r="E447" s="36" t="str">
        <f t="shared" si="12"/>
        <v/>
      </c>
      <c r="F447" s="9" t="str">
        <f t="shared" si="13"/>
        <v>/</v>
      </c>
    </row>
    <row r="448" spans="5:6" ht="16.5" customHeight="1" x14ac:dyDescent="0.25">
      <c r="E448" s="36" t="str">
        <f t="shared" si="12"/>
        <v/>
      </c>
      <c r="F448" s="9" t="str">
        <f t="shared" si="13"/>
        <v>/</v>
      </c>
    </row>
    <row r="449" spans="5:6" ht="16.5" customHeight="1" x14ac:dyDescent="0.25">
      <c r="E449" s="36" t="str">
        <f t="shared" si="12"/>
        <v/>
      </c>
      <c r="F449" s="9" t="str">
        <f t="shared" si="13"/>
        <v>/</v>
      </c>
    </row>
    <row r="450" spans="5:6" ht="16.5" customHeight="1" x14ac:dyDescent="0.25">
      <c r="E450" s="36" t="str">
        <f t="shared" si="12"/>
        <v/>
      </c>
      <c r="F450" s="9" t="str">
        <f t="shared" si="13"/>
        <v>/</v>
      </c>
    </row>
    <row r="451" spans="5:6" ht="16.5" customHeight="1" x14ac:dyDescent="0.25">
      <c r="E451" s="36" t="str">
        <f t="shared" ref="E451:E514" si="14">SUBSTITUTE(C451,"\","/")</f>
        <v/>
      </c>
      <c r="F451" s="9" t="str">
        <f t="shared" ref="F451:F514" si="15">E451 &amp; "/"  &amp; B451</f>
        <v>/</v>
      </c>
    </row>
    <row r="452" spans="5:6" ht="16.5" customHeight="1" x14ac:dyDescent="0.25">
      <c r="E452" s="36" t="str">
        <f t="shared" si="14"/>
        <v/>
      </c>
      <c r="F452" s="9" t="str">
        <f t="shared" si="15"/>
        <v>/</v>
      </c>
    </row>
    <row r="453" spans="5:6" ht="16.5" customHeight="1" x14ac:dyDescent="0.25">
      <c r="E453" s="36" t="str">
        <f t="shared" si="14"/>
        <v/>
      </c>
      <c r="F453" s="9" t="str">
        <f t="shared" si="15"/>
        <v>/</v>
      </c>
    </row>
    <row r="454" spans="5:6" ht="16.5" customHeight="1" x14ac:dyDescent="0.25">
      <c r="E454" s="36" t="str">
        <f t="shared" si="14"/>
        <v/>
      </c>
      <c r="F454" s="9" t="str">
        <f t="shared" si="15"/>
        <v>/</v>
      </c>
    </row>
    <row r="455" spans="5:6" ht="16.5" customHeight="1" x14ac:dyDescent="0.25">
      <c r="E455" s="36" t="str">
        <f t="shared" si="14"/>
        <v/>
      </c>
      <c r="F455" s="9" t="str">
        <f t="shared" si="15"/>
        <v>/</v>
      </c>
    </row>
    <row r="456" spans="5:6" ht="16.5" customHeight="1" x14ac:dyDescent="0.25">
      <c r="E456" s="36" t="str">
        <f t="shared" si="14"/>
        <v/>
      </c>
      <c r="F456" s="9" t="str">
        <f t="shared" si="15"/>
        <v>/</v>
      </c>
    </row>
    <row r="457" spans="5:6" ht="16.5" customHeight="1" x14ac:dyDescent="0.25">
      <c r="E457" s="36" t="str">
        <f t="shared" si="14"/>
        <v/>
      </c>
      <c r="F457" s="9" t="str">
        <f t="shared" si="15"/>
        <v>/</v>
      </c>
    </row>
    <row r="458" spans="5:6" ht="16.5" customHeight="1" x14ac:dyDescent="0.25">
      <c r="E458" s="36" t="str">
        <f t="shared" si="14"/>
        <v/>
      </c>
      <c r="F458" s="9" t="str">
        <f t="shared" si="15"/>
        <v>/</v>
      </c>
    </row>
    <row r="459" spans="5:6" ht="16.5" customHeight="1" x14ac:dyDescent="0.25">
      <c r="E459" s="36" t="str">
        <f t="shared" si="14"/>
        <v/>
      </c>
      <c r="F459" s="9" t="str">
        <f t="shared" si="15"/>
        <v>/</v>
      </c>
    </row>
    <row r="460" spans="5:6" ht="16.5" customHeight="1" x14ac:dyDescent="0.25">
      <c r="E460" s="36" t="str">
        <f t="shared" si="14"/>
        <v/>
      </c>
      <c r="F460" s="9" t="str">
        <f t="shared" si="15"/>
        <v>/</v>
      </c>
    </row>
    <row r="461" spans="5:6" ht="16.5" customHeight="1" x14ac:dyDescent="0.25">
      <c r="E461" s="36" t="str">
        <f t="shared" si="14"/>
        <v/>
      </c>
      <c r="F461" s="9" t="str">
        <f t="shared" si="15"/>
        <v>/</v>
      </c>
    </row>
    <row r="462" spans="5:6" ht="16.5" customHeight="1" x14ac:dyDescent="0.25">
      <c r="E462" s="36" t="str">
        <f t="shared" si="14"/>
        <v/>
      </c>
      <c r="F462" s="9" t="str">
        <f t="shared" si="15"/>
        <v>/</v>
      </c>
    </row>
    <row r="463" spans="5:6" ht="16.5" customHeight="1" x14ac:dyDescent="0.25">
      <c r="E463" s="36" t="str">
        <f t="shared" si="14"/>
        <v/>
      </c>
      <c r="F463" s="9" t="str">
        <f t="shared" si="15"/>
        <v>/</v>
      </c>
    </row>
    <row r="464" spans="5:6" ht="16.5" customHeight="1" x14ac:dyDescent="0.25">
      <c r="E464" s="36" t="str">
        <f t="shared" si="14"/>
        <v/>
      </c>
      <c r="F464" s="9" t="str">
        <f t="shared" si="15"/>
        <v>/</v>
      </c>
    </row>
    <row r="465" spans="5:6" ht="16.5" customHeight="1" x14ac:dyDescent="0.25">
      <c r="E465" s="36" t="str">
        <f t="shared" si="14"/>
        <v/>
      </c>
      <c r="F465" s="9" t="str">
        <f t="shared" si="15"/>
        <v>/</v>
      </c>
    </row>
    <row r="466" spans="5:6" ht="16.5" customHeight="1" x14ac:dyDescent="0.25">
      <c r="E466" s="36" t="str">
        <f t="shared" si="14"/>
        <v/>
      </c>
      <c r="F466" s="9" t="str">
        <f t="shared" si="15"/>
        <v>/</v>
      </c>
    </row>
    <row r="467" spans="5:6" ht="16.5" customHeight="1" x14ac:dyDescent="0.25">
      <c r="E467" s="36" t="str">
        <f t="shared" si="14"/>
        <v/>
      </c>
      <c r="F467" s="9" t="str">
        <f t="shared" si="15"/>
        <v>/</v>
      </c>
    </row>
    <row r="468" spans="5:6" ht="16.5" customHeight="1" x14ac:dyDescent="0.25">
      <c r="E468" s="36" t="str">
        <f t="shared" si="14"/>
        <v/>
      </c>
      <c r="F468" s="9" t="str">
        <f t="shared" si="15"/>
        <v>/</v>
      </c>
    </row>
    <row r="469" spans="5:6" ht="16.5" customHeight="1" x14ac:dyDescent="0.25">
      <c r="E469" s="36" t="str">
        <f t="shared" si="14"/>
        <v/>
      </c>
      <c r="F469" s="9" t="str">
        <f t="shared" si="15"/>
        <v>/</v>
      </c>
    </row>
    <row r="470" spans="5:6" ht="16.5" customHeight="1" x14ac:dyDescent="0.25">
      <c r="E470" s="36" t="str">
        <f t="shared" si="14"/>
        <v/>
      </c>
      <c r="F470" s="9" t="str">
        <f t="shared" si="15"/>
        <v>/</v>
      </c>
    </row>
    <row r="471" spans="5:6" ht="16.5" customHeight="1" x14ac:dyDescent="0.25">
      <c r="E471" s="36" t="str">
        <f t="shared" si="14"/>
        <v/>
      </c>
      <c r="F471" s="9" t="str">
        <f t="shared" si="15"/>
        <v>/</v>
      </c>
    </row>
    <row r="472" spans="5:6" ht="16.5" customHeight="1" x14ac:dyDescent="0.25">
      <c r="E472" s="36" t="str">
        <f t="shared" si="14"/>
        <v/>
      </c>
      <c r="F472" s="9" t="str">
        <f t="shared" si="15"/>
        <v>/</v>
      </c>
    </row>
    <row r="473" spans="5:6" ht="16.5" customHeight="1" x14ac:dyDescent="0.25">
      <c r="E473" s="36" t="str">
        <f t="shared" si="14"/>
        <v/>
      </c>
      <c r="F473" s="9" t="str">
        <f t="shared" si="15"/>
        <v>/</v>
      </c>
    </row>
    <row r="474" spans="5:6" ht="16.5" customHeight="1" x14ac:dyDescent="0.25">
      <c r="E474" s="36" t="str">
        <f t="shared" si="14"/>
        <v/>
      </c>
      <c r="F474" s="9" t="str">
        <f t="shared" si="15"/>
        <v>/</v>
      </c>
    </row>
    <row r="475" spans="5:6" ht="16.5" customHeight="1" x14ac:dyDescent="0.25">
      <c r="E475" s="36" t="str">
        <f t="shared" si="14"/>
        <v/>
      </c>
      <c r="F475" s="9" t="str">
        <f t="shared" si="15"/>
        <v>/</v>
      </c>
    </row>
    <row r="476" spans="5:6" ht="16.5" customHeight="1" x14ac:dyDescent="0.25">
      <c r="E476" s="36" t="str">
        <f t="shared" si="14"/>
        <v/>
      </c>
      <c r="F476" s="9" t="str">
        <f t="shared" si="15"/>
        <v>/</v>
      </c>
    </row>
    <row r="477" spans="5:6" ht="16.5" customHeight="1" x14ac:dyDescent="0.25">
      <c r="E477" s="36" t="str">
        <f t="shared" si="14"/>
        <v/>
      </c>
      <c r="F477" s="9" t="str">
        <f t="shared" si="15"/>
        <v>/</v>
      </c>
    </row>
    <row r="478" spans="5:6" ht="16.5" customHeight="1" x14ac:dyDescent="0.25">
      <c r="E478" s="36" t="str">
        <f t="shared" si="14"/>
        <v/>
      </c>
      <c r="F478" s="9" t="str">
        <f t="shared" si="15"/>
        <v>/</v>
      </c>
    </row>
    <row r="479" spans="5:6" ht="16.5" customHeight="1" x14ac:dyDescent="0.25">
      <c r="E479" s="36" t="str">
        <f t="shared" si="14"/>
        <v/>
      </c>
      <c r="F479" s="9" t="str">
        <f t="shared" si="15"/>
        <v>/</v>
      </c>
    </row>
    <row r="480" spans="5:6" ht="16.5" customHeight="1" x14ac:dyDescent="0.25">
      <c r="E480" s="36" t="str">
        <f t="shared" si="14"/>
        <v/>
      </c>
      <c r="F480" s="9" t="str">
        <f t="shared" si="15"/>
        <v>/</v>
      </c>
    </row>
    <row r="481" spans="5:6" ht="16.5" customHeight="1" x14ac:dyDescent="0.25">
      <c r="E481" s="36" t="str">
        <f t="shared" si="14"/>
        <v/>
      </c>
      <c r="F481" s="9" t="str">
        <f t="shared" si="15"/>
        <v>/</v>
      </c>
    </row>
    <row r="482" spans="5:6" ht="16.5" customHeight="1" x14ac:dyDescent="0.25">
      <c r="E482" s="36" t="str">
        <f t="shared" si="14"/>
        <v/>
      </c>
      <c r="F482" s="9" t="str">
        <f t="shared" si="15"/>
        <v>/</v>
      </c>
    </row>
    <row r="483" spans="5:6" ht="16.5" customHeight="1" x14ac:dyDescent="0.25">
      <c r="E483" s="36" t="str">
        <f t="shared" si="14"/>
        <v/>
      </c>
      <c r="F483" s="9" t="str">
        <f t="shared" si="15"/>
        <v>/</v>
      </c>
    </row>
    <row r="484" spans="5:6" ht="16.5" customHeight="1" x14ac:dyDescent="0.25">
      <c r="E484" s="36" t="str">
        <f t="shared" si="14"/>
        <v/>
      </c>
      <c r="F484" s="9" t="str">
        <f t="shared" si="15"/>
        <v>/</v>
      </c>
    </row>
    <row r="485" spans="5:6" ht="16.5" customHeight="1" x14ac:dyDescent="0.25">
      <c r="E485" s="36" t="str">
        <f t="shared" si="14"/>
        <v/>
      </c>
      <c r="F485" s="9" t="str">
        <f t="shared" si="15"/>
        <v>/</v>
      </c>
    </row>
    <row r="486" spans="5:6" ht="16.5" customHeight="1" x14ac:dyDescent="0.25">
      <c r="E486" s="36" t="str">
        <f t="shared" si="14"/>
        <v/>
      </c>
      <c r="F486" s="9" t="str">
        <f t="shared" si="15"/>
        <v>/</v>
      </c>
    </row>
    <row r="487" spans="5:6" ht="16.5" customHeight="1" x14ac:dyDescent="0.25">
      <c r="E487" s="36" t="str">
        <f t="shared" si="14"/>
        <v/>
      </c>
      <c r="F487" s="9" t="str">
        <f t="shared" si="15"/>
        <v>/</v>
      </c>
    </row>
    <row r="488" spans="5:6" ht="16.5" customHeight="1" x14ac:dyDescent="0.25">
      <c r="E488" s="36" t="str">
        <f t="shared" si="14"/>
        <v/>
      </c>
      <c r="F488" s="9" t="str">
        <f t="shared" si="15"/>
        <v>/</v>
      </c>
    </row>
    <row r="489" spans="5:6" ht="16.5" customHeight="1" x14ac:dyDescent="0.25">
      <c r="E489" s="36" t="str">
        <f t="shared" si="14"/>
        <v/>
      </c>
      <c r="F489" s="9" t="str">
        <f t="shared" si="15"/>
        <v>/</v>
      </c>
    </row>
    <row r="490" spans="5:6" ht="16.5" customHeight="1" x14ac:dyDescent="0.25">
      <c r="E490" s="36" t="str">
        <f t="shared" si="14"/>
        <v/>
      </c>
      <c r="F490" s="9" t="str">
        <f t="shared" si="15"/>
        <v>/</v>
      </c>
    </row>
    <row r="491" spans="5:6" ht="16.5" customHeight="1" x14ac:dyDescent="0.25">
      <c r="E491" s="36" t="str">
        <f t="shared" si="14"/>
        <v/>
      </c>
      <c r="F491" s="9" t="str">
        <f t="shared" si="15"/>
        <v>/</v>
      </c>
    </row>
    <row r="492" spans="5:6" ht="16.5" customHeight="1" x14ac:dyDescent="0.25">
      <c r="E492" s="36" t="str">
        <f t="shared" si="14"/>
        <v/>
      </c>
      <c r="F492" s="9" t="str">
        <f t="shared" si="15"/>
        <v>/</v>
      </c>
    </row>
    <row r="493" spans="5:6" ht="16.5" customHeight="1" x14ac:dyDescent="0.25">
      <c r="E493" s="36" t="str">
        <f t="shared" si="14"/>
        <v/>
      </c>
      <c r="F493" s="9" t="str">
        <f t="shared" si="15"/>
        <v>/</v>
      </c>
    </row>
    <row r="494" spans="5:6" ht="16.5" customHeight="1" x14ac:dyDescent="0.25">
      <c r="E494" s="36" t="str">
        <f t="shared" si="14"/>
        <v/>
      </c>
      <c r="F494" s="9" t="str">
        <f t="shared" si="15"/>
        <v>/</v>
      </c>
    </row>
    <row r="495" spans="5:6" ht="16.5" customHeight="1" x14ac:dyDescent="0.25">
      <c r="E495" s="36" t="str">
        <f t="shared" si="14"/>
        <v/>
      </c>
      <c r="F495" s="9" t="str">
        <f t="shared" si="15"/>
        <v>/</v>
      </c>
    </row>
    <row r="496" spans="5:6" ht="16.5" customHeight="1" x14ac:dyDescent="0.25">
      <c r="E496" s="36" t="str">
        <f t="shared" si="14"/>
        <v/>
      </c>
      <c r="F496" s="9" t="str">
        <f t="shared" si="15"/>
        <v>/</v>
      </c>
    </row>
    <row r="497" spans="5:6" ht="16.5" customHeight="1" x14ac:dyDescent="0.25">
      <c r="E497" s="36" t="str">
        <f t="shared" si="14"/>
        <v/>
      </c>
      <c r="F497" s="9" t="str">
        <f t="shared" si="15"/>
        <v>/</v>
      </c>
    </row>
    <row r="498" spans="5:6" ht="16.5" customHeight="1" x14ac:dyDescent="0.25">
      <c r="E498" s="36" t="str">
        <f t="shared" si="14"/>
        <v/>
      </c>
      <c r="F498" s="9" t="str">
        <f t="shared" si="15"/>
        <v>/</v>
      </c>
    </row>
    <row r="499" spans="5:6" ht="16.5" customHeight="1" x14ac:dyDescent="0.25">
      <c r="E499" s="36" t="str">
        <f t="shared" si="14"/>
        <v/>
      </c>
      <c r="F499" s="9" t="str">
        <f t="shared" si="15"/>
        <v>/</v>
      </c>
    </row>
    <row r="500" spans="5:6" ht="16.5" customHeight="1" x14ac:dyDescent="0.25">
      <c r="E500" s="36" t="str">
        <f t="shared" si="14"/>
        <v/>
      </c>
      <c r="F500" s="9" t="str">
        <f t="shared" si="15"/>
        <v>/</v>
      </c>
    </row>
    <row r="501" spans="5:6" ht="16.5" customHeight="1" x14ac:dyDescent="0.25">
      <c r="E501" s="36" t="str">
        <f t="shared" si="14"/>
        <v/>
      </c>
      <c r="F501" s="9" t="str">
        <f t="shared" si="15"/>
        <v>/</v>
      </c>
    </row>
    <row r="502" spans="5:6" ht="16.5" customHeight="1" x14ac:dyDescent="0.25">
      <c r="E502" s="36" t="str">
        <f t="shared" si="14"/>
        <v/>
      </c>
      <c r="F502" s="9" t="str">
        <f t="shared" si="15"/>
        <v>/</v>
      </c>
    </row>
    <row r="503" spans="5:6" ht="16.5" customHeight="1" x14ac:dyDescent="0.25">
      <c r="E503" s="36" t="str">
        <f t="shared" si="14"/>
        <v/>
      </c>
      <c r="F503" s="9" t="str">
        <f t="shared" si="15"/>
        <v>/</v>
      </c>
    </row>
    <row r="504" spans="5:6" ht="16.5" customHeight="1" x14ac:dyDescent="0.25">
      <c r="E504" s="36" t="str">
        <f t="shared" si="14"/>
        <v/>
      </c>
      <c r="F504" s="9" t="str">
        <f t="shared" si="15"/>
        <v>/</v>
      </c>
    </row>
    <row r="505" spans="5:6" ht="16.5" customHeight="1" x14ac:dyDescent="0.25">
      <c r="E505" s="36" t="str">
        <f t="shared" si="14"/>
        <v/>
      </c>
      <c r="F505" s="9" t="str">
        <f t="shared" si="15"/>
        <v>/</v>
      </c>
    </row>
    <row r="506" spans="5:6" ht="16.5" customHeight="1" x14ac:dyDescent="0.25">
      <c r="E506" s="36" t="str">
        <f t="shared" si="14"/>
        <v/>
      </c>
      <c r="F506" s="9" t="str">
        <f t="shared" si="15"/>
        <v>/</v>
      </c>
    </row>
    <row r="507" spans="5:6" ht="16.5" customHeight="1" x14ac:dyDescent="0.25">
      <c r="E507" s="36" t="str">
        <f t="shared" si="14"/>
        <v/>
      </c>
      <c r="F507" s="9" t="str">
        <f t="shared" si="15"/>
        <v>/</v>
      </c>
    </row>
    <row r="508" spans="5:6" ht="16.5" customHeight="1" x14ac:dyDescent="0.25">
      <c r="E508" s="36" t="str">
        <f t="shared" si="14"/>
        <v/>
      </c>
      <c r="F508" s="9" t="str">
        <f t="shared" si="15"/>
        <v>/</v>
      </c>
    </row>
    <row r="509" spans="5:6" ht="16.5" customHeight="1" x14ac:dyDescent="0.25">
      <c r="E509" s="36" t="str">
        <f t="shared" si="14"/>
        <v/>
      </c>
      <c r="F509" s="9" t="str">
        <f t="shared" si="15"/>
        <v>/</v>
      </c>
    </row>
    <row r="510" spans="5:6" ht="16.5" customHeight="1" x14ac:dyDescent="0.25">
      <c r="E510" s="36" t="str">
        <f t="shared" si="14"/>
        <v/>
      </c>
      <c r="F510" s="9" t="str">
        <f t="shared" si="15"/>
        <v>/</v>
      </c>
    </row>
    <row r="511" spans="5:6" ht="16.5" customHeight="1" x14ac:dyDescent="0.25">
      <c r="E511" s="36" t="str">
        <f t="shared" si="14"/>
        <v/>
      </c>
      <c r="F511" s="9" t="str">
        <f t="shared" si="15"/>
        <v>/</v>
      </c>
    </row>
    <row r="512" spans="5:6" ht="16.5" customHeight="1" x14ac:dyDescent="0.25">
      <c r="E512" s="36" t="str">
        <f t="shared" si="14"/>
        <v/>
      </c>
      <c r="F512" s="9" t="str">
        <f t="shared" si="15"/>
        <v>/</v>
      </c>
    </row>
    <row r="513" spans="5:6" ht="16.5" customHeight="1" x14ac:dyDescent="0.25">
      <c r="E513" s="36" t="str">
        <f t="shared" si="14"/>
        <v/>
      </c>
      <c r="F513" s="9" t="str">
        <f t="shared" si="15"/>
        <v>/</v>
      </c>
    </row>
    <row r="514" spans="5:6" ht="16.5" customHeight="1" x14ac:dyDescent="0.25">
      <c r="E514" s="36" t="str">
        <f t="shared" si="14"/>
        <v/>
      </c>
      <c r="F514" s="9" t="str">
        <f t="shared" si="15"/>
        <v>/</v>
      </c>
    </row>
    <row r="515" spans="5:6" ht="16.5" customHeight="1" x14ac:dyDescent="0.25">
      <c r="E515" s="36" t="str">
        <f t="shared" ref="E515:E578" si="16">SUBSTITUTE(C515,"\","/")</f>
        <v/>
      </c>
      <c r="F515" s="9" t="str">
        <f t="shared" ref="F515:F578" si="17">E515 &amp; "/"  &amp; B515</f>
        <v>/</v>
      </c>
    </row>
    <row r="516" spans="5:6" ht="16.5" customHeight="1" x14ac:dyDescent="0.25">
      <c r="E516" s="36" t="str">
        <f t="shared" si="16"/>
        <v/>
      </c>
      <c r="F516" s="9" t="str">
        <f t="shared" si="17"/>
        <v>/</v>
      </c>
    </row>
    <row r="517" spans="5:6" ht="16.5" customHeight="1" x14ac:dyDescent="0.25">
      <c r="E517" s="36" t="str">
        <f t="shared" si="16"/>
        <v/>
      </c>
      <c r="F517" s="9" t="str">
        <f t="shared" si="17"/>
        <v>/</v>
      </c>
    </row>
    <row r="518" spans="5:6" ht="16.5" customHeight="1" x14ac:dyDescent="0.25">
      <c r="E518" s="36" t="str">
        <f t="shared" si="16"/>
        <v/>
      </c>
      <c r="F518" s="9" t="str">
        <f t="shared" si="17"/>
        <v>/</v>
      </c>
    </row>
    <row r="519" spans="5:6" ht="16.5" customHeight="1" x14ac:dyDescent="0.25">
      <c r="E519" s="36" t="str">
        <f t="shared" si="16"/>
        <v/>
      </c>
      <c r="F519" s="9" t="str">
        <f t="shared" si="17"/>
        <v>/</v>
      </c>
    </row>
    <row r="520" spans="5:6" ht="16.5" customHeight="1" x14ac:dyDescent="0.25">
      <c r="E520" s="36" t="str">
        <f t="shared" si="16"/>
        <v/>
      </c>
      <c r="F520" s="9" t="str">
        <f t="shared" si="17"/>
        <v>/</v>
      </c>
    </row>
    <row r="521" spans="5:6" ht="16.5" customHeight="1" x14ac:dyDescent="0.25">
      <c r="E521" s="36" t="str">
        <f t="shared" si="16"/>
        <v/>
      </c>
      <c r="F521" s="9" t="str">
        <f t="shared" si="17"/>
        <v>/</v>
      </c>
    </row>
    <row r="522" spans="5:6" ht="16.5" customHeight="1" x14ac:dyDescent="0.25">
      <c r="E522" s="36" t="str">
        <f t="shared" si="16"/>
        <v/>
      </c>
      <c r="F522" s="9" t="str">
        <f t="shared" si="17"/>
        <v>/</v>
      </c>
    </row>
    <row r="523" spans="5:6" ht="16.5" customHeight="1" x14ac:dyDescent="0.25">
      <c r="E523" s="36" t="str">
        <f t="shared" si="16"/>
        <v/>
      </c>
      <c r="F523" s="9" t="str">
        <f t="shared" si="17"/>
        <v>/</v>
      </c>
    </row>
    <row r="524" spans="5:6" ht="16.5" customHeight="1" x14ac:dyDescent="0.25">
      <c r="E524" s="36" t="str">
        <f t="shared" si="16"/>
        <v/>
      </c>
      <c r="F524" s="9" t="str">
        <f t="shared" si="17"/>
        <v>/</v>
      </c>
    </row>
    <row r="525" spans="5:6" ht="16.5" customHeight="1" x14ac:dyDescent="0.25">
      <c r="E525" s="36" t="str">
        <f t="shared" si="16"/>
        <v/>
      </c>
      <c r="F525" s="9" t="str">
        <f t="shared" si="17"/>
        <v>/</v>
      </c>
    </row>
    <row r="526" spans="5:6" ht="16.5" customHeight="1" x14ac:dyDescent="0.25">
      <c r="E526" s="36" t="str">
        <f t="shared" si="16"/>
        <v/>
      </c>
      <c r="F526" s="9" t="str">
        <f t="shared" si="17"/>
        <v>/</v>
      </c>
    </row>
    <row r="527" spans="5:6" ht="16.5" customHeight="1" x14ac:dyDescent="0.25">
      <c r="E527" s="36" t="str">
        <f t="shared" si="16"/>
        <v/>
      </c>
      <c r="F527" s="9" t="str">
        <f t="shared" si="17"/>
        <v>/</v>
      </c>
    </row>
    <row r="528" spans="5:6" ht="16.5" customHeight="1" x14ac:dyDescent="0.25">
      <c r="E528" s="36" t="str">
        <f t="shared" si="16"/>
        <v/>
      </c>
      <c r="F528" s="9" t="str">
        <f t="shared" si="17"/>
        <v>/</v>
      </c>
    </row>
    <row r="529" spans="5:6" ht="16.5" customHeight="1" x14ac:dyDescent="0.25">
      <c r="E529" s="36" t="str">
        <f t="shared" si="16"/>
        <v/>
      </c>
      <c r="F529" s="9" t="str">
        <f t="shared" si="17"/>
        <v>/</v>
      </c>
    </row>
    <row r="530" spans="5:6" ht="16.5" customHeight="1" x14ac:dyDescent="0.25">
      <c r="E530" s="36" t="str">
        <f t="shared" si="16"/>
        <v/>
      </c>
      <c r="F530" s="9" t="str">
        <f t="shared" si="17"/>
        <v>/</v>
      </c>
    </row>
    <row r="531" spans="5:6" ht="16.5" customHeight="1" x14ac:dyDescent="0.25">
      <c r="E531" s="36" t="str">
        <f t="shared" si="16"/>
        <v/>
      </c>
      <c r="F531" s="9" t="str">
        <f t="shared" si="17"/>
        <v>/</v>
      </c>
    </row>
    <row r="532" spans="5:6" ht="16.5" customHeight="1" x14ac:dyDescent="0.25">
      <c r="E532" s="36" t="str">
        <f t="shared" si="16"/>
        <v/>
      </c>
      <c r="F532" s="9" t="str">
        <f t="shared" si="17"/>
        <v>/</v>
      </c>
    </row>
    <row r="533" spans="5:6" ht="16.5" customHeight="1" x14ac:dyDescent="0.25">
      <c r="E533" s="36" t="str">
        <f t="shared" si="16"/>
        <v/>
      </c>
      <c r="F533" s="9" t="str">
        <f t="shared" si="17"/>
        <v>/</v>
      </c>
    </row>
    <row r="534" spans="5:6" ht="16.5" customHeight="1" x14ac:dyDescent="0.25">
      <c r="E534" s="36" t="str">
        <f t="shared" si="16"/>
        <v/>
      </c>
      <c r="F534" s="9" t="str">
        <f t="shared" si="17"/>
        <v>/</v>
      </c>
    </row>
    <row r="535" spans="5:6" ht="16.5" customHeight="1" x14ac:dyDescent="0.25">
      <c r="E535" s="36" t="str">
        <f t="shared" si="16"/>
        <v/>
      </c>
      <c r="F535" s="9" t="str">
        <f t="shared" si="17"/>
        <v>/</v>
      </c>
    </row>
    <row r="536" spans="5:6" ht="16.5" customHeight="1" x14ac:dyDescent="0.25">
      <c r="E536" s="36" t="str">
        <f t="shared" si="16"/>
        <v/>
      </c>
      <c r="F536" s="9" t="str">
        <f t="shared" si="17"/>
        <v>/</v>
      </c>
    </row>
    <row r="537" spans="5:6" ht="16.5" customHeight="1" x14ac:dyDescent="0.25">
      <c r="E537" s="36" t="str">
        <f t="shared" si="16"/>
        <v/>
      </c>
      <c r="F537" s="9" t="str">
        <f t="shared" si="17"/>
        <v>/</v>
      </c>
    </row>
    <row r="538" spans="5:6" ht="16.5" customHeight="1" x14ac:dyDescent="0.25">
      <c r="E538" s="36" t="str">
        <f t="shared" si="16"/>
        <v/>
      </c>
      <c r="F538" s="9" t="str">
        <f t="shared" si="17"/>
        <v>/</v>
      </c>
    </row>
    <row r="539" spans="5:6" ht="16.5" customHeight="1" x14ac:dyDescent="0.25">
      <c r="E539" s="36" t="str">
        <f t="shared" si="16"/>
        <v/>
      </c>
      <c r="F539" s="9" t="str">
        <f t="shared" si="17"/>
        <v>/</v>
      </c>
    </row>
    <row r="540" spans="5:6" ht="16.5" customHeight="1" x14ac:dyDescent="0.25">
      <c r="E540" s="36" t="str">
        <f t="shared" si="16"/>
        <v/>
      </c>
      <c r="F540" s="9" t="str">
        <f t="shared" si="17"/>
        <v>/</v>
      </c>
    </row>
    <row r="541" spans="5:6" x14ac:dyDescent="0.25">
      <c r="E541" s="36" t="str">
        <f t="shared" si="16"/>
        <v/>
      </c>
      <c r="F541" s="9" t="str">
        <f t="shared" si="17"/>
        <v>/</v>
      </c>
    </row>
    <row r="542" spans="5:6" x14ac:dyDescent="0.25">
      <c r="E542" s="36" t="str">
        <f t="shared" si="16"/>
        <v/>
      </c>
      <c r="F542" s="9" t="str">
        <f t="shared" si="17"/>
        <v>/</v>
      </c>
    </row>
    <row r="543" spans="5:6" x14ac:dyDescent="0.25">
      <c r="E543" s="36" t="str">
        <f t="shared" si="16"/>
        <v/>
      </c>
      <c r="F543" s="9" t="str">
        <f t="shared" si="17"/>
        <v>/</v>
      </c>
    </row>
    <row r="544" spans="5:6" x14ac:dyDescent="0.25">
      <c r="E544" s="36" t="str">
        <f t="shared" si="16"/>
        <v/>
      </c>
      <c r="F544" s="9" t="str">
        <f t="shared" si="17"/>
        <v>/</v>
      </c>
    </row>
    <row r="545" spans="5:6" x14ac:dyDescent="0.25">
      <c r="E545" s="36" t="str">
        <f t="shared" si="16"/>
        <v/>
      </c>
      <c r="F545" s="9" t="str">
        <f t="shared" si="17"/>
        <v>/</v>
      </c>
    </row>
    <row r="546" spans="5:6" x14ac:dyDescent="0.25">
      <c r="E546" s="36" t="str">
        <f t="shared" si="16"/>
        <v/>
      </c>
      <c r="F546" s="9" t="str">
        <f t="shared" si="17"/>
        <v>/</v>
      </c>
    </row>
    <row r="547" spans="5:6" x14ac:dyDescent="0.25">
      <c r="E547" s="36" t="str">
        <f t="shared" si="16"/>
        <v/>
      </c>
      <c r="F547" s="9" t="str">
        <f t="shared" si="17"/>
        <v>/</v>
      </c>
    </row>
    <row r="548" spans="5:6" x14ac:dyDescent="0.25">
      <c r="E548" s="36" t="str">
        <f t="shared" si="16"/>
        <v/>
      </c>
      <c r="F548" s="9" t="str">
        <f t="shared" si="17"/>
        <v>/</v>
      </c>
    </row>
    <row r="549" spans="5:6" x14ac:dyDescent="0.25">
      <c r="E549" s="36" t="str">
        <f t="shared" si="16"/>
        <v/>
      </c>
      <c r="F549" s="9" t="str">
        <f t="shared" si="17"/>
        <v>/</v>
      </c>
    </row>
    <row r="550" spans="5:6" x14ac:dyDescent="0.25">
      <c r="E550" s="36" t="str">
        <f t="shared" si="16"/>
        <v/>
      </c>
      <c r="F550" s="9" t="str">
        <f t="shared" si="17"/>
        <v>/</v>
      </c>
    </row>
    <row r="551" spans="5:6" x14ac:dyDescent="0.25">
      <c r="E551" s="36" t="str">
        <f t="shared" si="16"/>
        <v/>
      </c>
      <c r="F551" s="9" t="str">
        <f t="shared" si="17"/>
        <v>/</v>
      </c>
    </row>
    <row r="552" spans="5:6" x14ac:dyDescent="0.25">
      <c r="E552" s="36" t="str">
        <f t="shared" si="16"/>
        <v/>
      </c>
      <c r="F552" s="9" t="str">
        <f t="shared" si="17"/>
        <v>/</v>
      </c>
    </row>
    <row r="553" spans="5:6" x14ac:dyDescent="0.25">
      <c r="E553" s="36" t="str">
        <f t="shared" si="16"/>
        <v/>
      </c>
      <c r="F553" s="9" t="str">
        <f t="shared" si="17"/>
        <v>/</v>
      </c>
    </row>
    <row r="554" spans="5:6" x14ac:dyDescent="0.25">
      <c r="E554" s="36" t="str">
        <f t="shared" si="16"/>
        <v/>
      </c>
      <c r="F554" s="9" t="str">
        <f t="shared" si="17"/>
        <v>/</v>
      </c>
    </row>
    <row r="555" spans="5:6" x14ac:dyDescent="0.25">
      <c r="E555" s="36" t="str">
        <f t="shared" si="16"/>
        <v/>
      </c>
      <c r="F555" s="9" t="str">
        <f t="shared" si="17"/>
        <v>/</v>
      </c>
    </row>
    <row r="556" spans="5:6" x14ac:dyDescent="0.25">
      <c r="E556" s="36" t="str">
        <f t="shared" si="16"/>
        <v/>
      </c>
      <c r="F556" s="9" t="str">
        <f t="shared" si="17"/>
        <v>/</v>
      </c>
    </row>
    <row r="557" spans="5:6" x14ac:dyDescent="0.25">
      <c r="E557" s="36" t="str">
        <f t="shared" si="16"/>
        <v/>
      </c>
      <c r="F557" s="9" t="str">
        <f t="shared" si="17"/>
        <v>/</v>
      </c>
    </row>
    <row r="558" spans="5:6" x14ac:dyDescent="0.25">
      <c r="E558" s="36" t="str">
        <f t="shared" si="16"/>
        <v/>
      </c>
      <c r="F558" s="9" t="str">
        <f t="shared" si="17"/>
        <v>/</v>
      </c>
    </row>
    <row r="559" spans="5:6" x14ac:dyDescent="0.25">
      <c r="E559" s="36" t="str">
        <f t="shared" si="16"/>
        <v/>
      </c>
      <c r="F559" s="9" t="str">
        <f t="shared" si="17"/>
        <v>/</v>
      </c>
    </row>
    <row r="560" spans="5:6" x14ac:dyDescent="0.25">
      <c r="E560" s="36" t="str">
        <f t="shared" si="16"/>
        <v/>
      </c>
      <c r="F560" s="9" t="str">
        <f t="shared" si="17"/>
        <v>/</v>
      </c>
    </row>
    <row r="561" spans="5:6" x14ac:dyDescent="0.25">
      <c r="E561" s="36" t="str">
        <f t="shared" si="16"/>
        <v/>
      </c>
      <c r="F561" s="9" t="str">
        <f t="shared" si="17"/>
        <v>/</v>
      </c>
    </row>
    <row r="562" spans="5:6" x14ac:dyDescent="0.25">
      <c r="E562" s="36" t="str">
        <f t="shared" si="16"/>
        <v/>
      </c>
      <c r="F562" s="9" t="str">
        <f t="shared" si="17"/>
        <v>/</v>
      </c>
    </row>
    <row r="563" spans="5:6" x14ac:dyDescent="0.25">
      <c r="E563" s="36" t="str">
        <f t="shared" si="16"/>
        <v/>
      </c>
      <c r="F563" s="9" t="str">
        <f t="shared" si="17"/>
        <v>/</v>
      </c>
    </row>
    <row r="564" spans="5:6" x14ac:dyDescent="0.25">
      <c r="E564" s="36" t="str">
        <f t="shared" si="16"/>
        <v/>
      </c>
      <c r="F564" s="9" t="str">
        <f t="shared" si="17"/>
        <v>/</v>
      </c>
    </row>
    <row r="565" spans="5:6" x14ac:dyDescent="0.25">
      <c r="E565" s="36" t="str">
        <f t="shared" si="16"/>
        <v/>
      </c>
      <c r="F565" s="9" t="str">
        <f t="shared" si="17"/>
        <v>/</v>
      </c>
    </row>
    <row r="566" spans="5:6" x14ac:dyDescent="0.25">
      <c r="E566" s="36" t="str">
        <f t="shared" si="16"/>
        <v/>
      </c>
      <c r="F566" s="9" t="str">
        <f t="shared" si="17"/>
        <v>/</v>
      </c>
    </row>
    <row r="567" spans="5:6" x14ac:dyDescent="0.25">
      <c r="E567" s="36" t="str">
        <f t="shared" si="16"/>
        <v/>
      </c>
      <c r="F567" s="9" t="str">
        <f t="shared" si="17"/>
        <v>/</v>
      </c>
    </row>
    <row r="568" spans="5:6" x14ac:dyDescent="0.25">
      <c r="E568" s="36" t="str">
        <f t="shared" si="16"/>
        <v/>
      </c>
      <c r="F568" s="9" t="str">
        <f t="shared" si="17"/>
        <v>/</v>
      </c>
    </row>
    <row r="569" spans="5:6" x14ac:dyDescent="0.25">
      <c r="E569" s="36" t="str">
        <f t="shared" si="16"/>
        <v/>
      </c>
      <c r="F569" s="9" t="str">
        <f t="shared" si="17"/>
        <v>/</v>
      </c>
    </row>
    <row r="570" spans="5:6" x14ac:dyDescent="0.25">
      <c r="E570" s="36" t="str">
        <f t="shared" si="16"/>
        <v/>
      </c>
      <c r="F570" s="9" t="str">
        <f t="shared" si="17"/>
        <v>/</v>
      </c>
    </row>
    <row r="571" spans="5:6" x14ac:dyDescent="0.25">
      <c r="E571" s="36" t="str">
        <f t="shared" si="16"/>
        <v/>
      </c>
      <c r="F571" s="9" t="str">
        <f t="shared" si="17"/>
        <v>/</v>
      </c>
    </row>
    <row r="572" spans="5:6" x14ac:dyDescent="0.25">
      <c r="E572" s="36" t="str">
        <f t="shared" si="16"/>
        <v/>
      </c>
      <c r="F572" s="9" t="str">
        <f t="shared" si="17"/>
        <v>/</v>
      </c>
    </row>
    <row r="573" spans="5:6" x14ac:dyDescent="0.25">
      <c r="E573" s="36" t="str">
        <f t="shared" si="16"/>
        <v/>
      </c>
      <c r="F573" s="9" t="str">
        <f t="shared" si="17"/>
        <v>/</v>
      </c>
    </row>
    <row r="574" spans="5:6" x14ac:dyDescent="0.25">
      <c r="E574" s="36" t="str">
        <f t="shared" si="16"/>
        <v/>
      </c>
      <c r="F574" s="9" t="str">
        <f t="shared" si="17"/>
        <v>/</v>
      </c>
    </row>
    <row r="575" spans="5:6" x14ac:dyDescent="0.25">
      <c r="E575" s="36" t="str">
        <f t="shared" si="16"/>
        <v/>
      </c>
      <c r="F575" s="9" t="str">
        <f t="shared" si="17"/>
        <v>/</v>
      </c>
    </row>
    <row r="576" spans="5:6" x14ac:dyDescent="0.25">
      <c r="E576" s="36" t="str">
        <f t="shared" si="16"/>
        <v/>
      </c>
      <c r="F576" s="9" t="str">
        <f t="shared" si="17"/>
        <v>/</v>
      </c>
    </row>
    <row r="577" spans="5:6" x14ac:dyDescent="0.25">
      <c r="E577" s="36" t="str">
        <f t="shared" si="16"/>
        <v/>
      </c>
      <c r="F577" s="9" t="str">
        <f t="shared" si="17"/>
        <v>/</v>
      </c>
    </row>
    <row r="578" spans="5:6" x14ac:dyDescent="0.25">
      <c r="E578" s="36" t="str">
        <f t="shared" si="16"/>
        <v/>
      </c>
      <c r="F578" s="9" t="str">
        <f t="shared" si="17"/>
        <v>/</v>
      </c>
    </row>
    <row r="579" spans="5:6" x14ac:dyDescent="0.25">
      <c r="E579" s="36" t="str">
        <f t="shared" ref="E579:E642" si="18">SUBSTITUTE(C579,"\","/")</f>
        <v/>
      </c>
      <c r="F579" s="9" t="str">
        <f t="shared" ref="F579:F642" si="19">E579 &amp; "/"  &amp; B579</f>
        <v>/</v>
      </c>
    </row>
    <row r="580" spans="5:6" x14ac:dyDescent="0.25">
      <c r="E580" s="36" t="str">
        <f t="shared" si="18"/>
        <v/>
      </c>
      <c r="F580" s="9" t="str">
        <f t="shared" si="19"/>
        <v>/</v>
      </c>
    </row>
    <row r="581" spans="5:6" x14ac:dyDescent="0.25">
      <c r="E581" s="36" t="str">
        <f t="shared" si="18"/>
        <v/>
      </c>
      <c r="F581" s="9" t="str">
        <f t="shared" si="19"/>
        <v>/</v>
      </c>
    </row>
    <row r="582" spans="5:6" x14ac:dyDescent="0.25">
      <c r="E582" s="36" t="str">
        <f t="shared" si="18"/>
        <v/>
      </c>
      <c r="F582" s="9" t="str">
        <f t="shared" si="19"/>
        <v>/</v>
      </c>
    </row>
    <row r="583" spans="5:6" x14ac:dyDescent="0.25">
      <c r="E583" s="36" t="str">
        <f t="shared" si="18"/>
        <v/>
      </c>
      <c r="F583" s="9" t="str">
        <f t="shared" si="19"/>
        <v>/</v>
      </c>
    </row>
    <row r="584" spans="5:6" x14ac:dyDescent="0.25">
      <c r="E584" s="36" t="str">
        <f t="shared" si="18"/>
        <v/>
      </c>
      <c r="F584" s="9" t="str">
        <f t="shared" si="19"/>
        <v>/</v>
      </c>
    </row>
    <row r="585" spans="5:6" x14ac:dyDescent="0.25">
      <c r="E585" s="36" t="str">
        <f t="shared" si="18"/>
        <v/>
      </c>
      <c r="F585" s="9" t="str">
        <f t="shared" si="19"/>
        <v>/</v>
      </c>
    </row>
    <row r="586" spans="5:6" x14ac:dyDescent="0.25">
      <c r="E586" s="36" t="str">
        <f t="shared" si="18"/>
        <v/>
      </c>
      <c r="F586" s="9" t="str">
        <f t="shared" si="19"/>
        <v>/</v>
      </c>
    </row>
    <row r="587" spans="5:6" x14ac:dyDescent="0.25">
      <c r="E587" s="36" t="str">
        <f t="shared" si="18"/>
        <v/>
      </c>
      <c r="F587" s="9" t="str">
        <f t="shared" si="19"/>
        <v>/</v>
      </c>
    </row>
    <row r="588" spans="5:6" x14ac:dyDescent="0.25">
      <c r="E588" s="36" t="str">
        <f t="shared" si="18"/>
        <v/>
      </c>
      <c r="F588" s="9" t="str">
        <f t="shared" si="19"/>
        <v>/</v>
      </c>
    </row>
    <row r="589" spans="5:6" x14ac:dyDescent="0.25">
      <c r="E589" s="36" t="str">
        <f t="shared" si="18"/>
        <v/>
      </c>
      <c r="F589" s="9" t="str">
        <f t="shared" si="19"/>
        <v>/</v>
      </c>
    </row>
    <row r="590" spans="5:6" x14ac:dyDescent="0.25">
      <c r="E590" s="36" t="str">
        <f t="shared" si="18"/>
        <v/>
      </c>
      <c r="F590" s="9" t="str">
        <f t="shared" si="19"/>
        <v>/</v>
      </c>
    </row>
    <row r="591" spans="5:6" x14ac:dyDescent="0.25">
      <c r="E591" s="36" t="str">
        <f t="shared" si="18"/>
        <v/>
      </c>
      <c r="F591" s="9" t="str">
        <f t="shared" si="19"/>
        <v>/</v>
      </c>
    </row>
    <row r="592" spans="5:6" x14ac:dyDescent="0.25">
      <c r="E592" s="36" t="str">
        <f t="shared" si="18"/>
        <v/>
      </c>
      <c r="F592" s="9" t="str">
        <f t="shared" si="19"/>
        <v>/</v>
      </c>
    </row>
    <row r="593" spans="5:6" x14ac:dyDescent="0.25">
      <c r="E593" s="36" t="str">
        <f t="shared" si="18"/>
        <v/>
      </c>
      <c r="F593" s="9" t="str">
        <f t="shared" si="19"/>
        <v>/</v>
      </c>
    </row>
    <row r="594" spans="5:6" x14ac:dyDescent="0.25">
      <c r="E594" s="36" t="str">
        <f t="shared" si="18"/>
        <v/>
      </c>
      <c r="F594" s="9" t="str">
        <f t="shared" si="19"/>
        <v>/</v>
      </c>
    </row>
    <row r="595" spans="5:6" x14ac:dyDescent="0.25">
      <c r="E595" s="36" t="str">
        <f t="shared" si="18"/>
        <v/>
      </c>
      <c r="F595" s="9" t="str">
        <f t="shared" si="19"/>
        <v>/</v>
      </c>
    </row>
    <row r="596" spans="5:6" x14ac:dyDescent="0.25">
      <c r="E596" s="36" t="str">
        <f t="shared" si="18"/>
        <v/>
      </c>
      <c r="F596" s="9" t="str">
        <f t="shared" si="19"/>
        <v>/</v>
      </c>
    </row>
    <row r="597" spans="5:6" x14ac:dyDescent="0.25">
      <c r="E597" s="36" t="str">
        <f t="shared" si="18"/>
        <v/>
      </c>
      <c r="F597" s="9" t="str">
        <f t="shared" si="19"/>
        <v>/</v>
      </c>
    </row>
    <row r="598" spans="5:6" x14ac:dyDescent="0.25">
      <c r="E598" s="36" t="str">
        <f t="shared" si="18"/>
        <v/>
      </c>
      <c r="F598" s="9" t="str">
        <f t="shared" si="19"/>
        <v>/</v>
      </c>
    </row>
    <row r="599" spans="5:6" x14ac:dyDescent="0.25">
      <c r="E599" s="36" t="str">
        <f t="shared" si="18"/>
        <v/>
      </c>
      <c r="F599" s="9" t="str">
        <f t="shared" si="19"/>
        <v>/</v>
      </c>
    </row>
    <row r="600" spans="5:6" x14ac:dyDescent="0.25">
      <c r="E600" s="36" t="str">
        <f t="shared" si="18"/>
        <v/>
      </c>
      <c r="F600" s="9" t="str">
        <f t="shared" si="19"/>
        <v>/</v>
      </c>
    </row>
    <row r="601" spans="5:6" x14ac:dyDescent="0.25">
      <c r="E601" s="36" t="str">
        <f t="shared" si="18"/>
        <v/>
      </c>
      <c r="F601" s="9" t="str">
        <f t="shared" si="19"/>
        <v>/</v>
      </c>
    </row>
    <row r="602" spans="5:6" x14ac:dyDescent="0.25">
      <c r="E602" s="36" t="str">
        <f t="shared" si="18"/>
        <v/>
      </c>
      <c r="F602" s="9" t="str">
        <f t="shared" si="19"/>
        <v>/</v>
      </c>
    </row>
    <row r="603" spans="5:6" x14ac:dyDescent="0.25">
      <c r="E603" s="36" t="str">
        <f t="shared" si="18"/>
        <v/>
      </c>
      <c r="F603" s="9" t="str">
        <f t="shared" si="19"/>
        <v>/</v>
      </c>
    </row>
    <row r="604" spans="5:6" x14ac:dyDescent="0.25">
      <c r="E604" s="36" t="str">
        <f t="shared" si="18"/>
        <v/>
      </c>
      <c r="F604" s="9" t="str">
        <f t="shared" si="19"/>
        <v>/</v>
      </c>
    </row>
    <row r="605" spans="5:6" x14ac:dyDescent="0.25">
      <c r="E605" s="36" t="str">
        <f t="shared" si="18"/>
        <v/>
      </c>
      <c r="F605" s="9" t="str">
        <f t="shared" si="19"/>
        <v>/</v>
      </c>
    </row>
    <row r="606" spans="5:6" x14ac:dyDescent="0.25">
      <c r="E606" s="36" t="str">
        <f t="shared" si="18"/>
        <v/>
      </c>
      <c r="F606" s="9" t="str">
        <f t="shared" si="19"/>
        <v>/</v>
      </c>
    </row>
    <row r="607" spans="5:6" x14ac:dyDescent="0.25">
      <c r="E607" s="36" t="str">
        <f t="shared" si="18"/>
        <v/>
      </c>
      <c r="F607" s="9" t="str">
        <f t="shared" si="19"/>
        <v>/</v>
      </c>
    </row>
    <row r="608" spans="5:6" x14ac:dyDescent="0.25">
      <c r="E608" s="36" t="str">
        <f t="shared" si="18"/>
        <v/>
      </c>
      <c r="F608" s="9" t="str">
        <f t="shared" si="19"/>
        <v>/</v>
      </c>
    </row>
    <row r="609" spans="5:6" x14ac:dyDescent="0.25">
      <c r="E609" s="36" t="str">
        <f t="shared" si="18"/>
        <v/>
      </c>
      <c r="F609" s="9" t="str">
        <f t="shared" si="19"/>
        <v>/</v>
      </c>
    </row>
    <row r="610" spans="5:6" x14ac:dyDescent="0.25">
      <c r="E610" s="36" t="str">
        <f t="shared" si="18"/>
        <v/>
      </c>
      <c r="F610" s="9" t="str">
        <f t="shared" si="19"/>
        <v>/</v>
      </c>
    </row>
    <row r="611" spans="5:6" x14ac:dyDescent="0.25">
      <c r="E611" s="36" t="str">
        <f t="shared" si="18"/>
        <v/>
      </c>
      <c r="F611" s="9" t="str">
        <f t="shared" si="19"/>
        <v>/</v>
      </c>
    </row>
    <row r="612" spans="5:6" x14ac:dyDescent="0.25">
      <c r="E612" s="36" t="str">
        <f t="shared" si="18"/>
        <v/>
      </c>
      <c r="F612" s="9" t="str">
        <f t="shared" si="19"/>
        <v>/</v>
      </c>
    </row>
    <row r="613" spans="5:6" x14ac:dyDescent="0.25">
      <c r="E613" s="36" t="str">
        <f t="shared" si="18"/>
        <v/>
      </c>
      <c r="F613" s="9" t="str">
        <f t="shared" si="19"/>
        <v>/</v>
      </c>
    </row>
    <row r="614" spans="5:6" x14ac:dyDescent="0.25">
      <c r="E614" s="36" t="str">
        <f t="shared" si="18"/>
        <v/>
      </c>
      <c r="F614" s="9" t="str">
        <f t="shared" si="19"/>
        <v>/</v>
      </c>
    </row>
    <row r="615" spans="5:6" x14ac:dyDescent="0.25">
      <c r="E615" s="36" t="str">
        <f t="shared" si="18"/>
        <v/>
      </c>
      <c r="F615" s="9" t="str">
        <f t="shared" si="19"/>
        <v>/</v>
      </c>
    </row>
    <row r="616" spans="5:6" x14ac:dyDescent="0.25">
      <c r="E616" s="36" t="str">
        <f t="shared" si="18"/>
        <v/>
      </c>
      <c r="F616" s="9" t="str">
        <f t="shared" si="19"/>
        <v>/</v>
      </c>
    </row>
    <row r="617" spans="5:6" x14ac:dyDescent="0.25">
      <c r="E617" s="36" t="str">
        <f t="shared" si="18"/>
        <v/>
      </c>
      <c r="F617" s="9" t="str">
        <f t="shared" si="19"/>
        <v>/</v>
      </c>
    </row>
    <row r="618" spans="5:6" x14ac:dyDescent="0.25">
      <c r="E618" s="36" t="str">
        <f t="shared" si="18"/>
        <v/>
      </c>
      <c r="F618" s="9" t="str">
        <f t="shared" si="19"/>
        <v>/</v>
      </c>
    </row>
    <row r="619" spans="5:6" x14ac:dyDescent="0.25">
      <c r="E619" s="36" t="str">
        <f t="shared" si="18"/>
        <v/>
      </c>
      <c r="F619" s="9" t="str">
        <f t="shared" si="19"/>
        <v>/</v>
      </c>
    </row>
    <row r="620" spans="5:6" x14ac:dyDescent="0.25">
      <c r="E620" s="36" t="str">
        <f t="shared" si="18"/>
        <v/>
      </c>
      <c r="F620" s="9" t="str">
        <f t="shared" si="19"/>
        <v>/</v>
      </c>
    </row>
    <row r="621" spans="5:6" x14ac:dyDescent="0.25">
      <c r="E621" s="36" t="str">
        <f t="shared" si="18"/>
        <v/>
      </c>
      <c r="F621" s="9" t="str">
        <f t="shared" si="19"/>
        <v>/</v>
      </c>
    </row>
    <row r="622" spans="5:6" x14ac:dyDescent="0.25">
      <c r="E622" s="36" t="str">
        <f t="shared" si="18"/>
        <v/>
      </c>
      <c r="F622" s="9" t="str">
        <f t="shared" si="19"/>
        <v>/</v>
      </c>
    </row>
    <row r="623" spans="5:6" x14ac:dyDescent="0.25">
      <c r="E623" s="36" t="str">
        <f t="shared" si="18"/>
        <v/>
      </c>
      <c r="F623" s="9" t="str">
        <f t="shared" si="19"/>
        <v>/</v>
      </c>
    </row>
    <row r="624" spans="5:6" x14ac:dyDescent="0.25">
      <c r="E624" s="36" t="str">
        <f t="shared" si="18"/>
        <v/>
      </c>
      <c r="F624" s="9" t="str">
        <f t="shared" si="19"/>
        <v>/</v>
      </c>
    </row>
    <row r="625" spans="5:6" x14ac:dyDescent="0.25">
      <c r="E625" s="36" t="str">
        <f t="shared" si="18"/>
        <v/>
      </c>
      <c r="F625" s="9" t="str">
        <f t="shared" si="19"/>
        <v>/</v>
      </c>
    </row>
    <row r="626" spans="5:6" x14ac:dyDescent="0.25">
      <c r="E626" s="36" t="str">
        <f t="shared" si="18"/>
        <v/>
      </c>
      <c r="F626" s="9" t="str">
        <f t="shared" si="19"/>
        <v>/</v>
      </c>
    </row>
    <row r="627" spans="5:6" x14ac:dyDescent="0.25">
      <c r="E627" s="36" t="str">
        <f t="shared" si="18"/>
        <v/>
      </c>
      <c r="F627" s="9" t="str">
        <f t="shared" si="19"/>
        <v>/</v>
      </c>
    </row>
    <row r="628" spans="5:6" x14ac:dyDescent="0.25">
      <c r="E628" s="36" t="str">
        <f t="shared" si="18"/>
        <v/>
      </c>
      <c r="F628" s="9" t="str">
        <f t="shared" si="19"/>
        <v>/</v>
      </c>
    </row>
    <row r="629" spans="5:6" x14ac:dyDescent="0.25">
      <c r="E629" s="36" t="str">
        <f t="shared" si="18"/>
        <v/>
      </c>
      <c r="F629" s="9" t="str">
        <f t="shared" si="19"/>
        <v>/</v>
      </c>
    </row>
    <row r="630" spans="5:6" x14ac:dyDescent="0.25">
      <c r="E630" s="36" t="str">
        <f t="shared" si="18"/>
        <v/>
      </c>
      <c r="F630" s="9" t="str">
        <f t="shared" si="19"/>
        <v>/</v>
      </c>
    </row>
    <row r="631" spans="5:6" x14ac:dyDescent="0.25">
      <c r="E631" s="36" t="str">
        <f t="shared" si="18"/>
        <v/>
      </c>
      <c r="F631" s="9" t="str">
        <f t="shared" si="19"/>
        <v>/</v>
      </c>
    </row>
    <row r="632" spans="5:6" x14ac:dyDescent="0.25">
      <c r="E632" s="36" t="str">
        <f t="shared" si="18"/>
        <v/>
      </c>
      <c r="F632" s="9" t="str">
        <f t="shared" si="19"/>
        <v>/</v>
      </c>
    </row>
    <row r="633" spans="5:6" x14ac:dyDescent="0.25">
      <c r="E633" s="36" t="str">
        <f t="shared" si="18"/>
        <v/>
      </c>
      <c r="F633" s="9" t="str">
        <f t="shared" si="19"/>
        <v>/</v>
      </c>
    </row>
    <row r="634" spans="5:6" x14ac:dyDescent="0.25">
      <c r="E634" s="36" t="str">
        <f t="shared" si="18"/>
        <v/>
      </c>
      <c r="F634" s="9" t="str">
        <f t="shared" si="19"/>
        <v>/</v>
      </c>
    </row>
    <row r="635" spans="5:6" x14ac:dyDescent="0.25">
      <c r="E635" s="36" t="str">
        <f t="shared" si="18"/>
        <v/>
      </c>
      <c r="F635" s="9" t="str">
        <f t="shared" si="19"/>
        <v>/</v>
      </c>
    </row>
    <row r="636" spans="5:6" x14ac:dyDescent="0.25">
      <c r="E636" s="36" t="str">
        <f t="shared" si="18"/>
        <v/>
      </c>
      <c r="F636" s="9" t="str">
        <f t="shared" si="19"/>
        <v>/</v>
      </c>
    </row>
    <row r="637" spans="5:6" x14ac:dyDescent="0.25">
      <c r="E637" s="36" t="str">
        <f t="shared" si="18"/>
        <v/>
      </c>
      <c r="F637" s="9" t="str">
        <f t="shared" si="19"/>
        <v>/</v>
      </c>
    </row>
    <row r="638" spans="5:6" x14ac:dyDescent="0.25">
      <c r="E638" s="36" t="str">
        <f t="shared" si="18"/>
        <v/>
      </c>
      <c r="F638" s="9" t="str">
        <f t="shared" si="19"/>
        <v>/</v>
      </c>
    </row>
    <row r="639" spans="5:6" x14ac:dyDescent="0.25">
      <c r="E639" s="36" t="str">
        <f t="shared" si="18"/>
        <v/>
      </c>
      <c r="F639" s="9" t="str">
        <f t="shared" si="19"/>
        <v>/</v>
      </c>
    </row>
    <row r="640" spans="5:6" x14ac:dyDescent="0.25">
      <c r="E640" s="36" t="str">
        <f t="shared" si="18"/>
        <v/>
      </c>
      <c r="F640" s="9" t="str">
        <f t="shared" si="19"/>
        <v>/</v>
      </c>
    </row>
    <row r="641" spans="5:6" x14ac:dyDescent="0.25">
      <c r="E641" s="36" t="str">
        <f t="shared" si="18"/>
        <v/>
      </c>
      <c r="F641" s="9" t="str">
        <f t="shared" si="19"/>
        <v>/</v>
      </c>
    </row>
    <row r="642" spans="5:6" x14ac:dyDescent="0.25">
      <c r="E642" s="36" t="str">
        <f t="shared" si="18"/>
        <v/>
      </c>
      <c r="F642" s="9" t="str">
        <f t="shared" si="19"/>
        <v>/</v>
      </c>
    </row>
    <row r="643" spans="5:6" x14ac:dyDescent="0.25">
      <c r="E643" s="36" t="str">
        <f t="shared" ref="E643:E706" si="20">SUBSTITUTE(C643,"\","/")</f>
        <v/>
      </c>
      <c r="F643" s="9" t="str">
        <f t="shared" ref="F643:F706" si="21">E643 &amp; "/"  &amp; B643</f>
        <v>/</v>
      </c>
    </row>
    <row r="644" spans="5:6" x14ac:dyDescent="0.25">
      <c r="E644" s="36" t="str">
        <f t="shared" si="20"/>
        <v/>
      </c>
      <c r="F644" s="9" t="str">
        <f t="shared" si="21"/>
        <v>/</v>
      </c>
    </row>
    <row r="645" spans="5:6" x14ac:dyDescent="0.25">
      <c r="E645" s="36" t="str">
        <f t="shared" si="20"/>
        <v/>
      </c>
      <c r="F645" s="9" t="str">
        <f t="shared" si="21"/>
        <v>/</v>
      </c>
    </row>
    <row r="646" spans="5:6" x14ac:dyDescent="0.25">
      <c r="E646" s="36" t="str">
        <f t="shared" si="20"/>
        <v/>
      </c>
      <c r="F646" s="9" t="str">
        <f t="shared" si="21"/>
        <v>/</v>
      </c>
    </row>
    <row r="647" spans="5:6" x14ac:dyDescent="0.25">
      <c r="E647" s="36" t="str">
        <f t="shared" si="20"/>
        <v/>
      </c>
      <c r="F647" s="9" t="str">
        <f t="shared" si="21"/>
        <v>/</v>
      </c>
    </row>
    <row r="648" spans="5:6" x14ac:dyDescent="0.25">
      <c r="E648" s="36" t="str">
        <f t="shared" si="20"/>
        <v/>
      </c>
      <c r="F648" s="9" t="str">
        <f t="shared" si="21"/>
        <v>/</v>
      </c>
    </row>
    <row r="649" spans="5:6" x14ac:dyDescent="0.25">
      <c r="E649" s="36" t="str">
        <f t="shared" si="20"/>
        <v/>
      </c>
      <c r="F649" s="9" t="str">
        <f t="shared" si="21"/>
        <v>/</v>
      </c>
    </row>
    <row r="650" spans="5:6" x14ac:dyDescent="0.25">
      <c r="E650" s="36" t="str">
        <f t="shared" si="20"/>
        <v/>
      </c>
      <c r="F650" s="9" t="str">
        <f t="shared" si="21"/>
        <v>/</v>
      </c>
    </row>
    <row r="651" spans="5:6" x14ac:dyDescent="0.25">
      <c r="E651" s="36" t="str">
        <f t="shared" si="20"/>
        <v/>
      </c>
      <c r="F651" s="9" t="str">
        <f t="shared" si="21"/>
        <v>/</v>
      </c>
    </row>
    <row r="652" spans="5:6" x14ac:dyDescent="0.25">
      <c r="E652" s="36" t="str">
        <f t="shared" si="20"/>
        <v/>
      </c>
      <c r="F652" s="9" t="str">
        <f t="shared" si="21"/>
        <v>/</v>
      </c>
    </row>
    <row r="653" spans="5:6" x14ac:dyDescent="0.25">
      <c r="E653" s="36" t="str">
        <f t="shared" si="20"/>
        <v/>
      </c>
      <c r="F653" s="9" t="str">
        <f t="shared" si="21"/>
        <v>/</v>
      </c>
    </row>
    <row r="654" spans="5:6" x14ac:dyDescent="0.25">
      <c r="E654" s="36" t="str">
        <f t="shared" si="20"/>
        <v/>
      </c>
      <c r="F654" s="9" t="str">
        <f t="shared" si="21"/>
        <v>/</v>
      </c>
    </row>
    <row r="655" spans="5:6" x14ac:dyDescent="0.25">
      <c r="E655" s="36" t="str">
        <f t="shared" si="20"/>
        <v/>
      </c>
      <c r="F655" s="9" t="str">
        <f t="shared" si="21"/>
        <v>/</v>
      </c>
    </row>
    <row r="656" spans="5:6" x14ac:dyDescent="0.25">
      <c r="E656" s="36" t="str">
        <f t="shared" si="20"/>
        <v/>
      </c>
      <c r="F656" s="9" t="str">
        <f t="shared" si="21"/>
        <v>/</v>
      </c>
    </row>
    <row r="657" spans="5:6" x14ac:dyDescent="0.25">
      <c r="E657" s="36" t="str">
        <f t="shared" si="20"/>
        <v/>
      </c>
      <c r="F657" s="9" t="str">
        <f t="shared" si="21"/>
        <v>/</v>
      </c>
    </row>
    <row r="658" spans="5:6" x14ac:dyDescent="0.25">
      <c r="E658" s="36" t="str">
        <f t="shared" si="20"/>
        <v/>
      </c>
      <c r="F658" s="9" t="str">
        <f t="shared" si="21"/>
        <v>/</v>
      </c>
    </row>
    <row r="659" spans="5:6" x14ac:dyDescent="0.25">
      <c r="E659" s="36" t="str">
        <f t="shared" si="20"/>
        <v/>
      </c>
      <c r="F659" s="9" t="str">
        <f t="shared" si="21"/>
        <v>/</v>
      </c>
    </row>
    <row r="660" spans="5:6" x14ac:dyDescent="0.25">
      <c r="E660" s="36" t="str">
        <f t="shared" si="20"/>
        <v/>
      </c>
      <c r="F660" s="9" t="str">
        <f t="shared" si="21"/>
        <v>/</v>
      </c>
    </row>
    <row r="661" spans="5:6" x14ac:dyDescent="0.25">
      <c r="E661" s="36" t="str">
        <f t="shared" si="20"/>
        <v/>
      </c>
      <c r="F661" s="9" t="str">
        <f t="shared" si="21"/>
        <v>/</v>
      </c>
    </row>
    <row r="662" spans="5:6" x14ac:dyDescent="0.25">
      <c r="E662" s="36" t="str">
        <f t="shared" si="20"/>
        <v/>
      </c>
      <c r="F662" s="9" t="str">
        <f t="shared" si="21"/>
        <v>/</v>
      </c>
    </row>
    <row r="663" spans="5:6" x14ac:dyDescent="0.25">
      <c r="E663" s="36" t="str">
        <f t="shared" si="20"/>
        <v/>
      </c>
      <c r="F663" s="9" t="str">
        <f t="shared" si="21"/>
        <v>/</v>
      </c>
    </row>
    <row r="664" spans="5:6" x14ac:dyDescent="0.25">
      <c r="E664" s="36" t="str">
        <f t="shared" si="20"/>
        <v/>
      </c>
      <c r="F664" s="9" t="str">
        <f t="shared" si="21"/>
        <v>/</v>
      </c>
    </row>
    <row r="665" spans="5:6" x14ac:dyDescent="0.25">
      <c r="E665" s="36" t="str">
        <f t="shared" si="20"/>
        <v/>
      </c>
      <c r="F665" s="9" t="str">
        <f t="shared" si="21"/>
        <v>/</v>
      </c>
    </row>
    <row r="666" spans="5:6" x14ac:dyDescent="0.25">
      <c r="E666" s="36" t="str">
        <f t="shared" si="20"/>
        <v/>
      </c>
      <c r="F666" s="9" t="str">
        <f t="shared" si="21"/>
        <v>/</v>
      </c>
    </row>
    <row r="667" spans="5:6" x14ac:dyDescent="0.25">
      <c r="E667" s="36" t="str">
        <f t="shared" si="20"/>
        <v/>
      </c>
      <c r="F667" s="9" t="str">
        <f t="shared" si="21"/>
        <v>/</v>
      </c>
    </row>
    <row r="668" spans="5:6" x14ac:dyDescent="0.25">
      <c r="E668" s="36" t="str">
        <f t="shared" si="20"/>
        <v/>
      </c>
      <c r="F668" s="9" t="str">
        <f t="shared" si="21"/>
        <v>/</v>
      </c>
    </row>
    <row r="669" spans="5:6" x14ac:dyDescent="0.25">
      <c r="E669" s="36" t="str">
        <f t="shared" si="20"/>
        <v/>
      </c>
      <c r="F669" s="9" t="str">
        <f t="shared" si="21"/>
        <v>/</v>
      </c>
    </row>
    <row r="670" spans="5:6" x14ac:dyDescent="0.25">
      <c r="E670" s="36" t="str">
        <f t="shared" si="20"/>
        <v/>
      </c>
      <c r="F670" s="9" t="str">
        <f t="shared" si="21"/>
        <v>/</v>
      </c>
    </row>
    <row r="671" spans="5:6" x14ac:dyDescent="0.25">
      <c r="E671" s="36" t="str">
        <f t="shared" si="20"/>
        <v/>
      </c>
      <c r="F671" s="9" t="str">
        <f t="shared" si="21"/>
        <v>/</v>
      </c>
    </row>
    <row r="672" spans="5:6" x14ac:dyDescent="0.25">
      <c r="E672" s="36" t="str">
        <f t="shared" si="20"/>
        <v/>
      </c>
      <c r="F672" s="9" t="str">
        <f t="shared" si="21"/>
        <v>/</v>
      </c>
    </row>
    <row r="673" spans="5:6" x14ac:dyDescent="0.25">
      <c r="E673" s="36" t="str">
        <f t="shared" si="20"/>
        <v/>
      </c>
      <c r="F673" s="9" t="str">
        <f t="shared" si="21"/>
        <v>/</v>
      </c>
    </row>
    <row r="674" spans="5:6" x14ac:dyDescent="0.25">
      <c r="E674" s="36" t="str">
        <f t="shared" si="20"/>
        <v/>
      </c>
      <c r="F674" s="9" t="str">
        <f t="shared" si="21"/>
        <v>/</v>
      </c>
    </row>
    <row r="675" spans="5:6" x14ac:dyDescent="0.25">
      <c r="E675" s="36" t="str">
        <f t="shared" si="20"/>
        <v/>
      </c>
      <c r="F675" s="9" t="str">
        <f t="shared" si="21"/>
        <v>/</v>
      </c>
    </row>
    <row r="676" spans="5:6" x14ac:dyDescent="0.25">
      <c r="E676" s="36" t="str">
        <f t="shared" si="20"/>
        <v/>
      </c>
      <c r="F676" s="9" t="str">
        <f t="shared" si="21"/>
        <v>/</v>
      </c>
    </row>
    <row r="677" spans="5:6" x14ac:dyDescent="0.25">
      <c r="E677" s="36" t="str">
        <f t="shared" si="20"/>
        <v/>
      </c>
      <c r="F677" s="9" t="str">
        <f t="shared" si="21"/>
        <v>/</v>
      </c>
    </row>
    <row r="678" spans="5:6" x14ac:dyDescent="0.25">
      <c r="E678" s="36" t="str">
        <f t="shared" si="20"/>
        <v/>
      </c>
      <c r="F678" s="9" t="str">
        <f t="shared" si="21"/>
        <v>/</v>
      </c>
    </row>
    <row r="679" spans="5:6" x14ac:dyDescent="0.25">
      <c r="E679" s="36" t="str">
        <f t="shared" si="20"/>
        <v/>
      </c>
      <c r="F679" s="9" t="str">
        <f t="shared" si="21"/>
        <v>/</v>
      </c>
    </row>
    <row r="680" spans="5:6" x14ac:dyDescent="0.25">
      <c r="E680" s="36" t="str">
        <f t="shared" si="20"/>
        <v/>
      </c>
      <c r="F680" s="9" t="str">
        <f t="shared" si="21"/>
        <v>/</v>
      </c>
    </row>
    <row r="681" spans="5:6" x14ac:dyDescent="0.25">
      <c r="E681" s="36" t="str">
        <f t="shared" si="20"/>
        <v/>
      </c>
      <c r="F681" s="9" t="str">
        <f t="shared" si="21"/>
        <v>/</v>
      </c>
    </row>
    <row r="682" spans="5:6" x14ac:dyDescent="0.25">
      <c r="E682" s="36" t="str">
        <f t="shared" si="20"/>
        <v/>
      </c>
      <c r="F682" s="9" t="str">
        <f t="shared" si="21"/>
        <v>/</v>
      </c>
    </row>
    <row r="683" spans="5:6" x14ac:dyDescent="0.25">
      <c r="E683" s="36" t="str">
        <f t="shared" si="20"/>
        <v/>
      </c>
      <c r="F683" s="9" t="str">
        <f t="shared" si="21"/>
        <v>/</v>
      </c>
    </row>
    <row r="684" spans="5:6" x14ac:dyDescent="0.25">
      <c r="E684" s="36" t="str">
        <f t="shared" si="20"/>
        <v/>
      </c>
      <c r="F684" s="9" t="str">
        <f t="shared" si="21"/>
        <v>/</v>
      </c>
    </row>
    <row r="685" spans="5:6" x14ac:dyDescent="0.25">
      <c r="E685" s="36" t="str">
        <f t="shared" si="20"/>
        <v/>
      </c>
      <c r="F685" s="9" t="str">
        <f t="shared" si="21"/>
        <v>/</v>
      </c>
    </row>
    <row r="686" spans="5:6" x14ac:dyDescent="0.25">
      <c r="E686" s="36" t="str">
        <f t="shared" si="20"/>
        <v/>
      </c>
      <c r="F686" s="9" t="str">
        <f t="shared" si="21"/>
        <v>/</v>
      </c>
    </row>
    <row r="687" spans="5:6" x14ac:dyDescent="0.25">
      <c r="E687" s="36" t="str">
        <f t="shared" si="20"/>
        <v/>
      </c>
      <c r="F687" s="9" t="str">
        <f t="shared" si="21"/>
        <v>/</v>
      </c>
    </row>
    <row r="688" spans="5:6" x14ac:dyDescent="0.25">
      <c r="E688" s="36" t="str">
        <f t="shared" si="20"/>
        <v/>
      </c>
      <c r="F688" s="9" t="str">
        <f t="shared" si="21"/>
        <v>/</v>
      </c>
    </row>
    <row r="689" spans="5:6" x14ac:dyDescent="0.25">
      <c r="E689" s="36" t="str">
        <f t="shared" si="20"/>
        <v/>
      </c>
      <c r="F689" s="9" t="str">
        <f t="shared" si="21"/>
        <v>/</v>
      </c>
    </row>
    <row r="690" spans="5:6" x14ac:dyDescent="0.25">
      <c r="E690" s="36" t="str">
        <f t="shared" si="20"/>
        <v/>
      </c>
      <c r="F690" s="9" t="str">
        <f t="shared" si="21"/>
        <v>/</v>
      </c>
    </row>
    <row r="691" spans="5:6" x14ac:dyDescent="0.25">
      <c r="E691" s="36" t="str">
        <f t="shared" si="20"/>
        <v/>
      </c>
      <c r="F691" s="9" t="str">
        <f t="shared" si="21"/>
        <v>/</v>
      </c>
    </row>
    <row r="692" spans="5:6" x14ac:dyDescent="0.25">
      <c r="E692" s="36" t="str">
        <f t="shared" si="20"/>
        <v/>
      </c>
      <c r="F692" s="9" t="str">
        <f t="shared" si="21"/>
        <v>/</v>
      </c>
    </row>
    <row r="693" spans="5:6" x14ac:dyDescent="0.25">
      <c r="E693" s="36" t="str">
        <f t="shared" si="20"/>
        <v/>
      </c>
      <c r="F693" s="9" t="str">
        <f t="shared" si="21"/>
        <v>/</v>
      </c>
    </row>
    <row r="694" spans="5:6" x14ac:dyDescent="0.25">
      <c r="E694" s="36" t="str">
        <f t="shared" si="20"/>
        <v/>
      </c>
      <c r="F694" s="9" t="str">
        <f t="shared" si="21"/>
        <v>/</v>
      </c>
    </row>
    <row r="695" spans="5:6" x14ac:dyDescent="0.25">
      <c r="E695" s="36" t="str">
        <f t="shared" si="20"/>
        <v/>
      </c>
      <c r="F695" s="9" t="str">
        <f t="shared" si="21"/>
        <v>/</v>
      </c>
    </row>
    <row r="696" spans="5:6" x14ac:dyDescent="0.25">
      <c r="E696" s="36" t="str">
        <f t="shared" si="20"/>
        <v/>
      </c>
      <c r="F696" s="9" t="str">
        <f t="shared" si="21"/>
        <v>/</v>
      </c>
    </row>
    <row r="697" spans="5:6" x14ac:dyDescent="0.25">
      <c r="E697" s="36" t="str">
        <f t="shared" si="20"/>
        <v/>
      </c>
      <c r="F697" s="9" t="str">
        <f t="shared" si="21"/>
        <v>/</v>
      </c>
    </row>
    <row r="698" spans="5:6" x14ac:dyDescent="0.25">
      <c r="E698" s="36" t="str">
        <f t="shared" si="20"/>
        <v/>
      </c>
      <c r="F698" s="9" t="str">
        <f t="shared" si="21"/>
        <v>/</v>
      </c>
    </row>
    <row r="699" spans="5:6" x14ac:dyDescent="0.25">
      <c r="E699" s="36" t="str">
        <f t="shared" si="20"/>
        <v/>
      </c>
      <c r="F699" s="9" t="str">
        <f t="shared" si="21"/>
        <v>/</v>
      </c>
    </row>
    <row r="700" spans="5:6" x14ac:dyDescent="0.25">
      <c r="E700" s="36" t="str">
        <f t="shared" si="20"/>
        <v/>
      </c>
      <c r="F700" s="9" t="str">
        <f t="shared" si="21"/>
        <v>/</v>
      </c>
    </row>
    <row r="701" spans="5:6" x14ac:dyDescent="0.25">
      <c r="E701" s="36" t="str">
        <f t="shared" si="20"/>
        <v/>
      </c>
      <c r="F701" s="9" t="str">
        <f t="shared" si="21"/>
        <v>/</v>
      </c>
    </row>
    <row r="702" spans="5:6" x14ac:dyDescent="0.25">
      <c r="E702" s="36" t="str">
        <f t="shared" si="20"/>
        <v/>
      </c>
      <c r="F702" s="9" t="str">
        <f t="shared" si="21"/>
        <v>/</v>
      </c>
    </row>
    <row r="703" spans="5:6" x14ac:dyDescent="0.25">
      <c r="E703" s="36" t="str">
        <f t="shared" si="20"/>
        <v/>
      </c>
      <c r="F703" s="9" t="str">
        <f t="shared" si="21"/>
        <v>/</v>
      </c>
    </row>
    <row r="704" spans="5:6" x14ac:dyDescent="0.25">
      <c r="E704" s="36" t="str">
        <f t="shared" si="20"/>
        <v/>
      </c>
      <c r="F704" s="9" t="str">
        <f t="shared" si="21"/>
        <v>/</v>
      </c>
    </row>
    <row r="705" spans="5:6" x14ac:dyDescent="0.25">
      <c r="E705" s="36" t="str">
        <f t="shared" si="20"/>
        <v/>
      </c>
      <c r="F705" s="9" t="str">
        <f t="shared" si="21"/>
        <v>/</v>
      </c>
    </row>
    <row r="706" spans="5:6" x14ac:dyDescent="0.25">
      <c r="E706" s="36" t="str">
        <f t="shared" si="20"/>
        <v/>
      </c>
      <c r="F706" s="9" t="str">
        <f t="shared" si="21"/>
        <v>/</v>
      </c>
    </row>
    <row r="707" spans="5:6" x14ac:dyDescent="0.25">
      <c r="E707" s="36" t="str">
        <f t="shared" ref="E707:E725" si="22">SUBSTITUTE(C707,"\","/")</f>
        <v/>
      </c>
      <c r="F707" s="9" t="str">
        <f t="shared" ref="F707:F725" si="23">E707 &amp; "/"  &amp; B707</f>
        <v>/</v>
      </c>
    </row>
    <row r="708" spans="5:6" x14ac:dyDescent="0.25">
      <c r="E708" s="36" t="str">
        <f t="shared" si="22"/>
        <v/>
      </c>
      <c r="F708" s="9" t="str">
        <f t="shared" si="23"/>
        <v>/</v>
      </c>
    </row>
    <row r="709" spans="5:6" x14ac:dyDescent="0.25">
      <c r="E709" s="36" t="str">
        <f t="shared" si="22"/>
        <v/>
      </c>
      <c r="F709" s="9" t="str">
        <f t="shared" si="23"/>
        <v>/</v>
      </c>
    </row>
    <row r="710" spans="5:6" x14ac:dyDescent="0.25">
      <c r="E710" s="36" t="str">
        <f t="shared" si="22"/>
        <v/>
      </c>
      <c r="F710" s="9" t="str">
        <f t="shared" si="23"/>
        <v>/</v>
      </c>
    </row>
    <row r="711" spans="5:6" x14ac:dyDescent="0.25">
      <c r="E711" s="36" t="str">
        <f t="shared" si="22"/>
        <v/>
      </c>
      <c r="F711" s="9" t="str">
        <f t="shared" si="23"/>
        <v>/</v>
      </c>
    </row>
    <row r="712" spans="5:6" x14ac:dyDescent="0.25">
      <c r="E712" s="36" t="str">
        <f t="shared" si="22"/>
        <v/>
      </c>
      <c r="F712" s="9" t="str">
        <f t="shared" si="23"/>
        <v>/</v>
      </c>
    </row>
    <row r="713" spans="5:6" x14ac:dyDescent="0.25">
      <c r="E713" s="36" t="str">
        <f t="shared" si="22"/>
        <v/>
      </c>
      <c r="F713" s="9" t="str">
        <f t="shared" si="23"/>
        <v>/</v>
      </c>
    </row>
    <row r="714" spans="5:6" x14ac:dyDescent="0.25">
      <c r="E714" s="36" t="str">
        <f t="shared" si="22"/>
        <v/>
      </c>
      <c r="F714" s="9" t="str">
        <f t="shared" si="23"/>
        <v>/</v>
      </c>
    </row>
    <row r="715" spans="5:6" x14ac:dyDescent="0.25">
      <c r="E715" s="36" t="str">
        <f t="shared" si="22"/>
        <v/>
      </c>
      <c r="F715" s="9" t="str">
        <f t="shared" si="23"/>
        <v>/</v>
      </c>
    </row>
    <row r="716" spans="5:6" x14ac:dyDescent="0.25">
      <c r="E716" s="36" t="str">
        <f t="shared" si="22"/>
        <v/>
      </c>
      <c r="F716" s="9" t="str">
        <f t="shared" si="23"/>
        <v>/</v>
      </c>
    </row>
    <row r="717" spans="5:6" x14ac:dyDescent="0.25">
      <c r="E717" s="36" t="str">
        <f t="shared" si="22"/>
        <v/>
      </c>
      <c r="F717" s="9" t="str">
        <f t="shared" si="23"/>
        <v>/</v>
      </c>
    </row>
    <row r="718" spans="5:6" x14ac:dyDescent="0.25">
      <c r="E718" s="36" t="str">
        <f t="shared" si="22"/>
        <v/>
      </c>
      <c r="F718" s="9" t="str">
        <f t="shared" si="23"/>
        <v>/</v>
      </c>
    </row>
    <row r="719" spans="5:6" x14ac:dyDescent="0.25">
      <c r="E719" s="36" t="str">
        <f t="shared" si="22"/>
        <v/>
      </c>
      <c r="F719" s="9" t="str">
        <f t="shared" si="23"/>
        <v>/</v>
      </c>
    </row>
    <row r="720" spans="5:6" x14ac:dyDescent="0.25">
      <c r="E720" s="36" t="str">
        <f t="shared" si="22"/>
        <v/>
      </c>
      <c r="F720" s="9" t="str">
        <f t="shared" si="23"/>
        <v>/</v>
      </c>
    </row>
    <row r="721" spans="5:6" x14ac:dyDescent="0.25">
      <c r="E721" s="36" t="str">
        <f t="shared" si="22"/>
        <v/>
      </c>
      <c r="F721" s="9" t="str">
        <f t="shared" si="23"/>
        <v>/</v>
      </c>
    </row>
    <row r="722" spans="5:6" x14ac:dyDescent="0.25">
      <c r="E722" s="36" t="str">
        <f t="shared" si="22"/>
        <v/>
      </c>
      <c r="F722" s="9" t="str">
        <f t="shared" si="23"/>
        <v>/</v>
      </c>
    </row>
    <row r="723" spans="5:6" x14ac:dyDescent="0.25">
      <c r="E723" s="36" t="str">
        <f t="shared" si="22"/>
        <v/>
      </c>
      <c r="F723" s="9" t="str">
        <f t="shared" si="23"/>
        <v>/</v>
      </c>
    </row>
    <row r="724" spans="5:6" x14ac:dyDescent="0.25">
      <c r="E724" s="36" t="str">
        <f t="shared" si="22"/>
        <v/>
      </c>
      <c r="F724" s="9" t="str">
        <f t="shared" si="23"/>
        <v>/</v>
      </c>
    </row>
    <row r="725" spans="5:6" x14ac:dyDescent="0.25">
      <c r="E725" s="36" t="str">
        <f t="shared" si="22"/>
        <v/>
      </c>
      <c r="F725" s="9" t="str">
        <f t="shared" si="23"/>
        <v>/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C52"/>
  <sheetViews>
    <sheetView topLeftCell="A7" workbookViewId="0">
      <selection activeCell="C13" sqref="C13"/>
    </sheetView>
  </sheetViews>
  <sheetFormatPr defaultRowHeight="15" x14ac:dyDescent="0.25"/>
  <cols>
    <col min="1" max="1" width="19.140625" style="20" customWidth="1"/>
    <col min="2" max="2" width="23.42578125" style="20" bestFit="1" customWidth="1"/>
    <col min="3" max="3" width="129.28515625" style="20" customWidth="1"/>
    <col min="4" max="16384" width="9.140625" style="20"/>
  </cols>
  <sheetData>
    <row r="1" spans="1:3" s="39" customFormat="1" x14ac:dyDescent="0.25">
      <c r="A1" s="39" t="s">
        <v>4</v>
      </c>
      <c r="B1" s="39" t="s">
        <v>115</v>
      </c>
      <c r="C1" s="39" t="s">
        <v>3</v>
      </c>
    </row>
    <row r="2" spans="1:3" x14ac:dyDescent="0.25">
      <c r="B2" s="20" t="s">
        <v>134</v>
      </c>
      <c r="C2" s="20" t="s">
        <v>133</v>
      </c>
    </row>
    <row r="4" spans="1:3" x14ac:dyDescent="0.25">
      <c r="B4" s="20" t="s">
        <v>134</v>
      </c>
      <c r="C4" s="23" t="s">
        <v>135</v>
      </c>
    </row>
    <row r="7" spans="1:3" x14ac:dyDescent="0.25">
      <c r="C7" s="23" t="s">
        <v>3141</v>
      </c>
    </row>
    <row r="8" spans="1:3" x14ac:dyDescent="0.25">
      <c r="C8" s="23" t="s">
        <v>3142</v>
      </c>
    </row>
    <row r="10" spans="1:3" s="4" customFormat="1" x14ac:dyDescent="0.25">
      <c r="A10" s="4" t="s">
        <v>138</v>
      </c>
      <c r="B10" s="4" t="s">
        <v>137</v>
      </c>
      <c r="C10" s="6" t="s">
        <v>136</v>
      </c>
    </row>
    <row r="11" spans="1:3" ht="30" x14ac:dyDescent="0.25">
      <c r="C11" s="148" t="s">
        <v>3951</v>
      </c>
    </row>
    <row r="12" spans="1:3" x14ac:dyDescent="0.25">
      <c r="C12" s="46" t="s">
        <v>3952</v>
      </c>
    </row>
    <row r="13" spans="1:3" x14ac:dyDescent="0.25">
      <c r="C13" s="78" t="s">
        <v>3953</v>
      </c>
    </row>
    <row r="14" spans="1:3" x14ac:dyDescent="0.25">
      <c r="B14" s="23" t="s">
        <v>2907</v>
      </c>
      <c r="C14" s="23" t="s">
        <v>2936</v>
      </c>
    </row>
    <row r="15" spans="1:3" ht="60" x14ac:dyDescent="0.25">
      <c r="C15" s="91" t="s">
        <v>3140</v>
      </c>
    </row>
    <row r="16" spans="1:3" x14ac:dyDescent="0.25">
      <c r="C16" s="20" t="s">
        <v>2937</v>
      </c>
    </row>
    <row r="17" spans="3:3" x14ac:dyDescent="0.25">
      <c r="C17" s="20" t="s">
        <v>2938</v>
      </c>
    </row>
    <row r="18" spans="3:3" x14ac:dyDescent="0.25">
      <c r="C18" s="20" t="s">
        <v>2939</v>
      </c>
    </row>
    <row r="19" spans="3:3" x14ac:dyDescent="0.25">
      <c r="C19" s="20" t="s">
        <v>2940</v>
      </c>
    </row>
    <row r="21" spans="3:3" x14ac:dyDescent="0.25">
      <c r="C21" s="23" t="s">
        <v>2942</v>
      </c>
    </row>
    <row r="22" spans="3:3" ht="60" x14ac:dyDescent="0.25">
      <c r="C22" s="90" t="s">
        <v>2941</v>
      </c>
    </row>
    <row r="24" spans="3:3" x14ac:dyDescent="0.25">
      <c r="C24" s="23" t="s">
        <v>2943</v>
      </c>
    </row>
    <row r="25" spans="3:3" x14ac:dyDescent="0.25">
      <c r="C25" s="79" t="s">
        <v>2944</v>
      </c>
    </row>
    <row r="29" spans="3:3" x14ac:dyDescent="0.25">
      <c r="C29" s="20" t="s">
        <v>3045</v>
      </c>
    </row>
    <row r="30" spans="3:3" ht="30" x14ac:dyDescent="0.25">
      <c r="C30" s="93" t="s">
        <v>3046</v>
      </c>
    </row>
    <row r="32" spans="3:3" x14ac:dyDescent="0.25">
      <c r="C32" s="20" t="s">
        <v>3045</v>
      </c>
    </row>
    <row r="33" spans="3:3" ht="30" x14ac:dyDescent="0.25">
      <c r="C33" s="91" t="s">
        <v>3047</v>
      </c>
    </row>
    <row r="38" spans="3:3" x14ac:dyDescent="0.25">
      <c r="C38" s="23" t="s">
        <v>3050</v>
      </c>
    </row>
    <row r="39" spans="3:3" x14ac:dyDescent="0.25">
      <c r="C39" s="4" t="s">
        <v>3051</v>
      </c>
    </row>
    <row r="40" spans="3:3" x14ac:dyDescent="0.25">
      <c r="C40" s="23" t="s">
        <v>3048</v>
      </c>
    </row>
    <row r="42" spans="3:3" x14ac:dyDescent="0.25">
      <c r="C42" s="23" t="s">
        <v>3049</v>
      </c>
    </row>
    <row r="45" spans="3:3" x14ac:dyDescent="0.25">
      <c r="C45" s="20" t="s">
        <v>3052</v>
      </c>
    </row>
    <row r="46" spans="3:3" x14ac:dyDescent="0.25">
      <c r="C46" s="20" t="s">
        <v>3053</v>
      </c>
    </row>
    <row r="49" spans="3:3" x14ac:dyDescent="0.25">
      <c r="C49" s="20" t="s">
        <v>3699</v>
      </c>
    </row>
    <row r="52" spans="3:3" x14ac:dyDescent="0.25">
      <c r="C52" s="23" t="s">
        <v>3700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C6"/>
  <sheetViews>
    <sheetView workbookViewId="0">
      <selection activeCell="E10" sqref="E10"/>
    </sheetView>
  </sheetViews>
  <sheetFormatPr defaultColWidth="47.85546875" defaultRowHeight="19.5" customHeight="1" x14ac:dyDescent="0.25"/>
  <cols>
    <col min="1" max="1" width="9.28515625" customWidth="1"/>
    <col min="2" max="2" width="90" customWidth="1"/>
    <col min="4" max="4" width="26.7109375" customWidth="1"/>
  </cols>
  <sheetData>
    <row r="1" spans="1:3" s="39" customFormat="1" ht="21.75" customHeight="1" x14ac:dyDescent="0.25">
      <c r="A1" s="42" t="s">
        <v>4</v>
      </c>
      <c r="B1" s="42" t="s">
        <v>216</v>
      </c>
      <c r="C1" s="42" t="s">
        <v>217</v>
      </c>
    </row>
    <row r="2" spans="1:3" ht="21.75" customHeight="1" x14ac:dyDescent="0.25">
      <c r="A2" s="26">
        <v>1</v>
      </c>
      <c r="B2" s="25" t="s">
        <v>215</v>
      </c>
      <c r="C2" s="24" t="s">
        <v>218</v>
      </c>
    </row>
    <row r="3" spans="1:3" s="30" customFormat="1" ht="21.75" customHeight="1" x14ac:dyDescent="0.25">
      <c r="A3" s="27">
        <v>2</v>
      </c>
      <c r="B3" s="28"/>
      <c r="C3" s="29"/>
    </row>
    <row r="4" spans="1:3" ht="21.75" customHeight="1" x14ac:dyDescent="0.25">
      <c r="A4" s="26">
        <v>3</v>
      </c>
      <c r="B4" s="25"/>
      <c r="C4" s="24"/>
    </row>
    <row r="5" spans="1:3" s="30" customFormat="1" ht="21.75" customHeight="1" x14ac:dyDescent="0.25">
      <c r="A5" s="27">
        <v>4</v>
      </c>
      <c r="B5" s="28"/>
      <c r="C5" s="29"/>
    </row>
    <row r="6" spans="1:3" ht="21.75" customHeight="1" x14ac:dyDescent="0.25">
      <c r="A6" s="26">
        <v>5</v>
      </c>
      <c r="B6" s="25"/>
      <c r="C6" s="24"/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E55"/>
  <sheetViews>
    <sheetView workbookViewId="0">
      <selection activeCell="C13" sqref="C13"/>
    </sheetView>
  </sheetViews>
  <sheetFormatPr defaultColWidth="47.85546875" defaultRowHeight="19.5" customHeight="1" x14ac:dyDescent="0.25"/>
  <cols>
    <col min="1" max="1" width="9.28515625" customWidth="1"/>
    <col min="2" max="2" width="90" customWidth="1"/>
    <col min="4" max="4" width="16.28515625" customWidth="1"/>
    <col min="5" max="5" width="8.85546875" customWidth="1"/>
  </cols>
  <sheetData>
    <row r="1" spans="1:5" s="39" customFormat="1" ht="21.75" customHeight="1" x14ac:dyDescent="0.25">
      <c r="A1" s="42" t="s">
        <v>4</v>
      </c>
      <c r="B1" s="42" t="s">
        <v>216</v>
      </c>
      <c r="C1" s="42" t="s">
        <v>1</v>
      </c>
      <c r="D1" s="42" t="s">
        <v>8</v>
      </c>
      <c r="E1" s="40"/>
    </row>
    <row r="2" spans="1:5" ht="21.75" customHeight="1" x14ac:dyDescent="0.25">
      <c r="A2" s="26">
        <v>1</v>
      </c>
      <c r="B2" s="143" t="s">
        <v>2722</v>
      </c>
      <c r="C2" s="145"/>
      <c r="D2" s="26"/>
      <c r="E2" s="14"/>
    </row>
    <row r="3" spans="1:5" s="30" customFormat="1" ht="21.75" customHeight="1" x14ac:dyDescent="0.25">
      <c r="A3" s="27">
        <v>2</v>
      </c>
      <c r="B3" s="144"/>
      <c r="C3" s="146"/>
      <c r="D3" s="27"/>
      <c r="E3" s="14"/>
    </row>
    <row r="4" spans="1:5" ht="21.75" customHeight="1" x14ac:dyDescent="0.25">
      <c r="A4" s="26">
        <v>3</v>
      </c>
      <c r="B4" s="143"/>
      <c r="C4" s="145"/>
      <c r="D4" s="26"/>
      <c r="E4" s="14"/>
    </row>
    <row r="5" spans="1:5" s="30" customFormat="1" ht="21.75" customHeight="1" x14ac:dyDescent="0.25">
      <c r="A5" s="27">
        <v>4</v>
      </c>
      <c r="B5" s="144"/>
      <c r="C5" s="146"/>
      <c r="D5" s="27"/>
      <c r="E5" s="14"/>
    </row>
    <row r="6" spans="1:5" ht="21.75" customHeight="1" x14ac:dyDescent="0.25">
      <c r="A6" s="26">
        <v>5</v>
      </c>
      <c r="B6" s="143"/>
      <c r="C6" s="145"/>
      <c r="D6" s="26"/>
      <c r="E6" s="14"/>
    </row>
    <row r="7" spans="1:5" ht="21.75" customHeight="1" x14ac:dyDescent="0.25">
      <c r="A7" s="27">
        <v>6</v>
      </c>
      <c r="B7" s="144"/>
      <c r="C7" s="146"/>
      <c r="D7" s="27"/>
      <c r="E7" s="14"/>
    </row>
    <row r="8" spans="1:5" s="30" customFormat="1" ht="21.75" customHeight="1" x14ac:dyDescent="0.25">
      <c r="A8" s="26">
        <v>7</v>
      </c>
      <c r="B8" s="143"/>
      <c r="C8" s="145"/>
      <c r="D8" s="26"/>
    </row>
    <row r="9" spans="1:5" ht="21.75" customHeight="1" x14ac:dyDescent="0.25">
      <c r="A9" s="27">
        <v>8</v>
      </c>
      <c r="B9" s="144"/>
      <c r="C9" s="146"/>
      <c r="D9" s="27"/>
    </row>
    <row r="10" spans="1:5" s="30" customFormat="1" ht="21.75" customHeight="1" x14ac:dyDescent="0.25">
      <c r="A10" s="26">
        <v>9</v>
      </c>
      <c r="B10" s="143"/>
      <c r="C10" s="145"/>
      <c r="D10" s="26"/>
    </row>
    <row r="11" spans="1:5" ht="21.75" customHeight="1" x14ac:dyDescent="0.25">
      <c r="A11" s="27">
        <v>10</v>
      </c>
      <c r="B11" s="144"/>
      <c r="C11" s="146"/>
      <c r="D11" s="27"/>
    </row>
    <row r="12" spans="1:5" ht="21.75" customHeight="1" x14ac:dyDescent="0.25">
      <c r="A12" s="26">
        <v>11</v>
      </c>
      <c r="B12" s="143"/>
      <c r="C12" s="145"/>
      <c r="D12" s="26"/>
    </row>
    <row r="13" spans="1:5" s="30" customFormat="1" ht="21.75" customHeight="1" x14ac:dyDescent="0.25">
      <c r="A13" s="27">
        <v>12</v>
      </c>
      <c r="B13" s="144"/>
      <c r="C13" s="146"/>
      <c r="D13" s="27"/>
    </row>
    <row r="14" spans="1:5" ht="21.75" customHeight="1" x14ac:dyDescent="0.25">
      <c r="A14" s="26">
        <v>13</v>
      </c>
      <c r="B14" s="143"/>
      <c r="C14" s="145"/>
      <c r="D14" s="26"/>
    </row>
    <row r="15" spans="1:5" s="30" customFormat="1" ht="21.75" customHeight="1" x14ac:dyDescent="0.25">
      <c r="A15" s="27">
        <v>14</v>
      </c>
      <c r="B15" s="144"/>
      <c r="C15" s="146"/>
      <c r="D15" s="27"/>
    </row>
    <row r="16" spans="1:5" ht="21.75" customHeight="1" x14ac:dyDescent="0.25">
      <c r="A16" s="26">
        <v>15</v>
      </c>
      <c r="B16" s="143"/>
      <c r="C16" s="145"/>
      <c r="D16" s="26"/>
    </row>
    <row r="17" spans="1:4" ht="21.75" customHeight="1" x14ac:dyDescent="0.25">
      <c r="A17" s="27">
        <v>16</v>
      </c>
      <c r="B17" s="144"/>
      <c r="C17" s="146"/>
      <c r="D17" s="27"/>
    </row>
    <row r="18" spans="1:4" s="30" customFormat="1" ht="21.75" customHeight="1" x14ac:dyDescent="0.25">
      <c r="A18" s="26">
        <v>17</v>
      </c>
      <c r="B18" s="143"/>
      <c r="C18" s="145"/>
      <c r="D18" s="26"/>
    </row>
    <row r="19" spans="1:4" ht="21.75" customHeight="1" x14ac:dyDescent="0.25">
      <c r="A19" s="27">
        <v>18</v>
      </c>
      <c r="B19" s="144"/>
      <c r="C19" s="146"/>
      <c r="D19" s="27"/>
    </row>
    <row r="20" spans="1:4" s="30" customFormat="1" ht="21.75" customHeight="1" x14ac:dyDescent="0.25">
      <c r="A20" s="26">
        <v>19</v>
      </c>
      <c r="B20" s="143"/>
      <c r="C20" s="145"/>
      <c r="D20" s="26"/>
    </row>
    <row r="21" spans="1:4" ht="21.75" customHeight="1" x14ac:dyDescent="0.25">
      <c r="A21" s="27">
        <v>20</v>
      </c>
      <c r="B21" s="144"/>
      <c r="C21" s="146"/>
      <c r="D21" s="27"/>
    </row>
    <row r="55" spans="4:4" ht="19.5" customHeight="1" x14ac:dyDescent="0.25">
      <c r="D55" t="s">
        <v>2475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D317"/>
  <sheetViews>
    <sheetView workbookViewId="0">
      <selection activeCell="D11" sqref="D11"/>
    </sheetView>
  </sheetViews>
  <sheetFormatPr defaultRowHeight="30" customHeight="1" x14ac:dyDescent="0.25"/>
  <cols>
    <col min="1" max="1" width="45.7109375" bestFit="1" customWidth="1"/>
    <col min="2" max="2" width="23" bestFit="1" customWidth="1"/>
    <col min="3" max="3" width="27.42578125" customWidth="1"/>
    <col min="4" max="4" width="94.85546875" style="9" bestFit="1" customWidth="1"/>
  </cols>
  <sheetData>
    <row r="1" spans="1:4" s="52" customFormat="1" ht="30" customHeight="1" x14ac:dyDescent="0.25">
      <c r="A1" s="40" t="s">
        <v>10</v>
      </c>
      <c r="B1" s="40" t="s">
        <v>2</v>
      </c>
      <c r="C1" s="51" t="s">
        <v>2734</v>
      </c>
      <c r="D1" s="53" t="s">
        <v>128</v>
      </c>
    </row>
    <row r="2" spans="1:4" ht="30" customHeight="1" x14ac:dyDescent="0.25">
      <c r="A2" s="14"/>
      <c r="B2" s="14"/>
      <c r="C2" s="32"/>
      <c r="D2" s="9" t="str">
        <f>SUBSTITUTE(SUBSTITUTE(B2 &amp; "/" &amp; A2,"articles/","/"),".md","")</f>
        <v>/</v>
      </c>
    </row>
    <row r="3" spans="1:4" ht="30" customHeight="1" x14ac:dyDescent="0.25">
      <c r="A3" s="14"/>
      <c r="B3" s="14"/>
      <c r="C3" s="32"/>
      <c r="D3" s="9" t="str">
        <f t="shared" ref="D3:D66" si="0">SUBSTITUTE(SUBSTITUTE(B3 &amp; "/" &amp; A3,"articles/","/"),".md","")</f>
        <v>/</v>
      </c>
    </row>
    <row r="4" spans="1:4" ht="30" customHeight="1" x14ac:dyDescent="0.25">
      <c r="A4" s="14"/>
      <c r="B4" s="14"/>
      <c r="C4" s="32"/>
      <c r="D4" s="9" t="str">
        <f t="shared" si="0"/>
        <v>/</v>
      </c>
    </row>
    <row r="5" spans="1:4" ht="30" customHeight="1" x14ac:dyDescent="0.25">
      <c r="A5" s="14"/>
      <c r="B5" s="14"/>
      <c r="C5" s="32"/>
      <c r="D5" s="9" t="str">
        <f t="shared" si="0"/>
        <v>/</v>
      </c>
    </row>
    <row r="6" spans="1:4" ht="30" customHeight="1" x14ac:dyDescent="0.25">
      <c r="A6" s="14"/>
      <c r="B6" s="14"/>
      <c r="C6" s="32"/>
      <c r="D6" s="9" t="str">
        <f t="shared" si="0"/>
        <v>/</v>
      </c>
    </row>
    <row r="7" spans="1:4" ht="30" customHeight="1" x14ac:dyDescent="0.25">
      <c r="A7" s="14"/>
      <c r="B7" s="14"/>
      <c r="C7" s="32"/>
      <c r="D7" s="9" t="str">
        <f t="shared" si="0"/>
        <v>/</v>
      </c>
    </row>
    <row r="8" spans="1:4" ht="30" customHeight="1" x14ac:dyDescent="0.25">
      <c r="A8" s="14"/>
      <c r="B8" s="14"/>
      <c r="C8" s="32"/>
      <c r="D8" s="9" t="str">
        <f t="shared" si="0"/>
        <v>/</v>
      </c>
    </row>
    <row r="9" spans="1:4" ht="30" customHeight="1" x14ac:dyDescent="0.25">
      <c r="A9" s="14"/>
      <c r="B9" s="14"/>
      <c r="C9" s="32"/>
      <c r="D9" s="9" t="str">
        <f t="shared" si="0"/>
        <v>/</v>
      </c>
    </row>
    <row r="10" spans="1:4" ht="30" customHeight="1" x14ac:dyDescent="0.25">
      <c r="A10" s="14"/>
      <c r="B10" s="14"/>
      <c r="C10" s="32"/>
      <c r="D10" s="9" t="str">
        <f t="shared" si="0"/>
        <v>/</v>
      </c>
    </row>
    <row r="11" spans="1:4" ht="30" customHeight="1" x14ac:dyDescent="0.25">
      <c r="A11" s="14"/>
      <c r="B11" s="14"/>
      <c r="C11" s="32"/>
      <c r="D11" s="9" t="str">
        <f t="shared" si="0"/>
        <v>/</v>
      </c>
    </row>
    <row r="12" spans="1:4" ht="30" customHeight="1" x14ac:dyDescent="0.25">
      <c r="A12" s="14"/>
      <c r="B12" s="14"/>
      <c r="C12" s="32"/>
      <c r="D12" s="9" t="str">
        <f t="shared" si="0"/>
        <v>/</v>
      </c>
    </row>
    <row r="13" spans="1:4" ht="30" customHeight="1" x14ac:dyDescent="0.25">
      <c r="A13" s="14"/>
      <c r="B13" s="14"/>
      <c r="C13" s="32"/>
      <c r="D13" s="9" t="str">
        <f t="shared" si="0"/>
        <v>/</v>
      </c>
    </row>
    <row r="14" spans="1:4" ht="30" customHeight="1" x14ac:dyDescent="0.25">
      <c r="A14" s="14"/>
      <c r="B14" s="14"/>
      <c r="C14" s="32"/>
      <c r="D14" s="9" t="str">
        <f t="shared" si="0"/>
        <v>/</v>
      </c>
    </row>
    <row r="15" spans="1:4" ht="30" customHeight="1" x14ac:dyDescent="0.25">
      <c r="A15" s="14"/>
      <c r="B15" s="14"/>
      <c r="C15" s="32"/>
      <c r="D15" s="9" t="str">
        <f t="shared" si="0"/>
        <v>/</v>
      </c>
    </row>
    <row r="16" spans="1:4" ht="30" customHeight="1" x14ac:dyDescent="0.25">
      <c r="A16" s="14"/>
      <c r="B16" s="14"/>
      <c r="C16" s="32"/>
      <c r="D16" s="9" t="str">
        <f t="shared" si="0"/>
        <v>/</v>
      </c>
    </row>
    <row r="17" spans="1:4" ht="30" customHeight="1" x14ac:dyDescent="0.25">
      <c r="A17" s="14"/>
      <c r="B17" s="14"/>
      <c r="C17" s="32"/>
      <c r="D17" s="9" t="str">
        <f t="shared" si="0"/>
        <v>/</v>
      </c>
    </row>
    <row r="18" spans="1:4" ht="30" customHeight="1" x14ac:dyDescent="0.25">
      <c r="A18" s="14"/>
      <c r="B18" s="14"/>
      <c r="C18" s="32"/>
      <c r="D18" s="9" t="str">
        <f t="shared" si="0"/>
        <v>/</v>
      </c>
    </row>
    <row r="19" spans="1:4" ht="30" customHeight="1" x14ac:dyDescent="0.25">
      <c r="A19" s="14"/>
      <c r="B19" s="14"/>
      <c r="C19" s="32"/>
      <c r="D19" s="9" t="str">
        <f t="shared" si="0"/>
        <v>/</v>
      </c>
    </row>
    <row r="20" spans="1:4" ht="30" customHeight="1" x14ac:dyDescent="0.25">
      <c r="A20" s="14"/>
      <c r="B20" s="14"/>
      <c r="C20" s="32"/>
      <c r="D20" s="9" t="str">
        <f t="shared" si="0"/>
        <v>/</v>
      </c>
    </row>
    <row r="21" spans="1:4" ht="30" customHeight="1" x14ac:dyDescent="0.25">
      <c r="A21" s="14"/>
      <c r="B21" s="14"/>
      <c r="C21" s="32"/>
      <c r="D21" s="9" t="str">
        <f t="shared" si="0"/>
        <v>/</v>
      </c>
    </row>
    <row r="22" spans="1:4" ht="30" customHeight="1" x14ac:dyDescent="0.25">
      <c r="A22" s="14"/>
      <c r="B22" s="14"/>
      <c r="C22" s="32"/>
      <c r="D22" s="9" t="str">
        <f t="shared" si="0"/>
        <v>/</v>
      </c>
    </row>
    <row r="23" spans="1:4" ht="30" customHeight="1" x14ac:dyDescent="0.25">
      <c r="A23" s="14"/>
      <c r="B23" s="14"/>
      <c r="C23" s="32"/>
      <c r="D23" s="9" t="str">
        <f t="shared" si="0"/>
        <v>/</v>
      </c>
    </row>
    <row r="24" spans="1:4" ht="30" customHeight="1" x14ac:dyDescent="0.25">
      <c r="A24" s="14"/>
      <c r="B24" s="14"/>
      <c r="C24" s="32"/>
      <c r="D24" s="9" t="str">
        <f t="shared" si="0"/>
        <v>/</v>
      </c>
    </row>
    <row r="25" spans="1:4" ht="30" customHeight="1" x14ac:dyDescent="0.25">
      <c r="A25" s="14"/>
      <c r="B25" s="14"/>
      <c r="C25" s="32"/>
      <c r="D25" s="9" t="str">
        <f t="shared" si="0"/>
        <v>/</v>
      </c>
    </row>
    <row r="26" spans="1:4" ht="30" customHeight="1" x14ac:dyDescent="0.25">
      <c r="A26" s="14"/>
      <c r="B26" s="14"/>
      <c r="C26" s="32"/>
      <c r="D26" s="9" t="str">
        <f t="shared" si="0"/>
        <v>/</v>
      </c>
    </row>
    <row r="27" spans="1:4" ht="30" customHeight="1" x14ac:dyDescent="0.25">
      <c r="A27" s="14"/>
      <c r="B27" s="14"/>
      <c r="C27" s="32"/>
      <c r="D27" s="9" t="str">
        <f t="shared" si="0"/>
        <v>/</v>
      </c>
    </row>
    <row r="28" spans="1:4" ht="30" customHeight="1" x14ac:dyDescent="0.25">
      <c r="A28" s="14"/>
      <c r="B28" s="14"/>
      <c r="C28" s="32"/>
      <c r="D28" s="9" t="str">
        <f t="shared" si="0"/>
        <v>/</v>
      </c>
    </row>
    <row r="29" spans="1:4" ht="30" customHeight="1" x14ac:dyDescent="0.25">
      <c r="A29" s="14"/>
      <c r="B29" s="14"/>
      <c r="C29" s="32"/>
      <c r="D29" s="9" t="str">
        <f t="shared" si="0"/>
        <v>/</v>
      </c>
    </row>
    <row r="30" spans="1:4" ht="30" customHeight="1" x14ac:dyDescent="0.25">
      <c r="A30" s="14"/>
      <c r="B30" s="14"/>
      <c r="C30" s="32"/>
      <c r="D30" s="9" t="str">
        <f t="shared" si="0"/>
        <v>/</v>
      </c>
    </row>
    <row r="31" spans="1:4" ht="30" customHeight="1" x14ac:dyDescent="0.25">
      <c r="A31" s="14"/>
      <c r="B31" s="14"/>
      <c r="C31" s="32"/>
      <c r="D31" s="9" t="str">
        <f t="shared" si="0"/>
        <v>/</v>
      </c>
    </row>
    <row r="32" spans="1:4" ht="30" customHeight="1" x14ac:dyDescent="0.25">
      <c r="A32" s="14"/>
      <c r="B32" s="14"/>
      <c r="C32" s="32"/>
      <c r="D32" s="9" t="str">
        <f t="shared" si="0"/>
        <v>/</v>
      </c>
    </row>
    <row r="33" spans="1:4" ht="30" customHeight="1" x14ac:dyDescent="0.25">
      <c r="A33" s="14"/>
      <c r="B33" s="14"/>
      <c r="C33" s="32"/>
      <c r="D33" s="9" t="str">
        <f t="shared" si="0"/>
        <v>/</v>
      </c>
    </row>
    <row r="34" spans="1:4" ht="30" customHeight="1" x14ac:dyDescent="0.25">
      <c r="A34" s="14"/>
      <c r="B34" s="14"/>
      <c r="C34" s="32"/>
      <c r="D34" s="9" t="str">
        <f t="shared" si="0"/>
        <v>/</v>
      </c>
    </row>
    <row r="35" spans="1:4" ht="30" customHeight="1" x14ac:dyDescent="0.25">
      <c r="A35" s="14"/>
      <c r="B35" s="14"/>
      <c r="C35" s="32"/>
      <c r="D35" s="9" t="str">
        <f t="shared" si="0"/>
        <v>/</v>
      </c>
    </row>
    <row r="36" spans="1:4" ht="30" customHeight="1" x14ac:dyDescent="0.25">
      <c r="A36" s="14"/>
      <c r="B36" s="14"/>
      <c r="C36" s="32"/>
      <c r="D36" s="9" t="str">
        <f t="shared" si="0"/>
        <v>/</v>
      </c>
    </row>
    <row r="37" spans="1:4" ht="30" customHeight="1" x14ac:dyDescent="0.25">
      <c r="A37" s="14"/>
      <c r="B37" s="14"/>
      <c r="C37" s="32"/>
      <c r="D37" s="9" t="str">
        <f t="shared" si="0"/>
        <v>/</v>
      </c>
    </row>
    <row r="38" spans="1:4" ht="30" customHeight="1" x14ac:dyDescent="0.25">
      <c r="A38" s="14"/>
      <c r="B38" s="14"/>
      <c r="C38" s="32"/>
      <c r="D38" s="9" t="str">
        <f t="shared" si="0"/>
        <v>/</v>
      </c>
    </row>
    <row r="39" spans="1:4" ht="30" customHeight="1" x14ac:dyDescent="0.25">
      <c r="A39" s="14"/>
      <c r="B39" s="14"/>
      <c r="C39" s="32"/>
      <c r="D39" s="9" t="str">
        <f t="shared" si="0"/>
        <v>/</v>
      </c>
    </row>
    <row r="40" spans="1:4" ht="30" customHeight="1" x14ac:dyDescent="0.25">
      <c r="A40" s="14"/>
      <c r="B40" s="14"/>
      <c r="C40" s="32"/>
      <c r="D40" s="9" t="str">
        <f t="shared" si="0"/>
        <v>/</v>
      </c>
    </row>
    <row r="41" spans="1:4" ht="30" customHeight="1" x14ac:dyDescent="0.25">
      <c r="A41" s="14"/>
      <c r="B41" s="14"/>
      <c r="C41" s="32"/>
      <c r="D41" s="9" t="str">
        <f t="shared" si="0"/>
        <v>/</v>
      </c>
    </row>
    <row r="42" spans="1:4" ht="30" customHeight="1" x14ac:dyDescent="0.25">
      <c r="A42" s="14"/>
      <c r="B42" s="14"/>
      <c r="C42" s="32"/>
      <c r="D42" s="9" t="str">
        <f t="shared" si="0"/>
        <v>/</v>
      </c>
    </row>
    <row r="43" spans="1:4" ht="30" customHeight="1" x14ac:dyDescent="0.25">
      <c r="A43" s="14"/>
      <c r="B43" s="14"/>
      <c r="C43" s="32"/>
      <c r="D43" s="9" t="str">
        <f t="shared" si="0"/>
        <v>/</v>
      </c>
    </row>
    <row r="44" spans="1:4" ht="30" customHeight="1" x14ac:dyDescent="0.25">
      <c r="A44" s="14"/>
      <c r="B44" s="14"/>
      <c r="C44" s="32"/>
      <c r="D44" s="9" t="str">
        <f t="shared" si="0"/>
        <v>/</v>
      </c>
    </row>
    <row r="45" spans="1:4" ht="30" customHeight="1" x14ac:dyDescent="0.25">
      <c r="A45" s="14"/>
      <c r="B45" s="14"/>
      <c r="C45" s="32"/>
      <c r="D45" s="9" t="str">
        <f t="shared" si="0"/>
        <v>/</v>
      </c>
    </row>
    <row r="46" spans="1:4" ht="30" customHeight="1" x14ac:dyDescent="0.25">
      <c r="A46" s="14"/>
      <c r="B46" s="14"/>
      <c r="C46" s="32"/>
      <c r="D46" s="9" t="str">
        <f t="shared" si="0"/>
        <v>/</v>
      </c>
    </row>
    <row r="47" spans="1:4" ht="30" customHeight="1" x14ac:dyDescent="0.25">
      <c r="A47" s="14"/>
      <c r="B47" s="14"/>
      <c r="C47" s="32"/>
      <c r="D47" s="9" t="str">
        <f t="shared" si="0"/>
        <v>/</v>
      </c>
    </row>
    <row r="48" spans="1:4" ht="30" customHeight="1" x14ac:dyDescent="0.25">
      <c r="A48" s="14"/>
      <c r="B48" s="14"/>
      <c r="C48" s="32"/>
      <c r="D48" s="9" t="str">
        <f t="shared" si="0"/>
        <v>/</v>
      </c>
    </row>
    <row r="49" spans="1:4" ht="30" customHeight="1" x14ac:dyDescent="0.25">
      <c r="A49" s="14"/>
      <c r="B49" s="14"/>
      <c r="C49" s="32"/>
      <c r="D49" s="9" t="str">
        <f t="shared" si="0"/>
        <v>/</v>
      </c>
    </row>
    <row r="50" spans="1:4" ht="30" customHeight="1" x14ac:dyDescent="0.25">
      <c r="A50" s="14"/>
      <c r="B50" s="14"/>
      <c r="C50" s="32"/>
      <c r="D50" s="9" t="str">
        <f t="shared" si="0"/>
        <v>/</v>
      </c>
    </row>
    <row r="51" spans="1:4" ht="30" customHeight="1" x14ac:dyDescent="0.25">
      <c r="A51" s="14"/>
      <c r="B51" s="14"/>
      <c r="C51" s="32"/>
      <c r="D51" s="9" t="str">
        <f t="shared" si="0"/>
        <v>/</v>
      </c>
    </row>
    <row r="52" spans="1:4" ht="30" customHeight="1" x14ac:dyDescent="0.25">
      <c r="A52" s="14"/>
      <c r="B52" s="14"/>
      <c r="C52" s="32"/>
      <c r="D52" s="9" t="str">
        <f t="shared" si="0"/>
        <v>/</v>
      </c>
    </row>
    <row r="53" spans="1:4" ht="30" customHeight="1" x14ac:dyDescent="0.25">
      <c r="A53" s="14"/>
      <c r="B53" s="14"/>
      <c r="C53" s="32"/>
      <c r="D53" s="9" t="str">
        <f t="shared" si="0"/>
        <v>/</v>
      </c>
    </row>
    <row r="54" spans="1:4" ht="30" customHeight="1" x14ac:dyDescent="0.25">
      <c r="A54" s="14"/>
      <c r="B54" s="14"/>
      <c r="C54" s="32"/>
      <c r="D54" s="9" t="str">
        <f t="shared" si="0"/>
        <v>/</v>
      </c>
    </row>
    <row r="55" spans="1:4" ht="30" customHeight="1" x14ac:dyDescent="0.25">
      <c r="A55" s="14"/>
      <c r="B55" s="14"/>
      <c r="C55" s="32"/>
      <c r="D55" s="9" t="str">
        <f t="shared" si="0"/>
        <v>/</v>
      </c>
    </row>
    <row r="56" spans="1:4" ht="30" customHeight="1" x14ac:dyDescent="0.25">
      <c r="C56" s="32"/>
      <c r="D56" s="9" t="str">
        <f t="shared" si="0"/>
        <v>/</v>
      </c>
    </row>
    <row r="57" spans="1:4" ht="30" customHeight="1" x14ac:dyDescent="0.25">
      <c r="C57" s="32"/>
      <c r="D57" s="9" t="str">
        <f t="shared" si="0"/>
        <v>/</v>
      </c>
    </row>
    <row r="58" spans="1:4" ht="30" customHeight="1" x14ac:dyDescent="0.25">
      <c r="C58" s="32"/>
      <c r="D58" s="9" t="str">
        <f t="shared" si="0"/>
        <v>/</v>
      </c>
    </row>
    <row r="59" spans="1:4" ht="30" customHeight="1" x14ac:dyDescent="0.25">
      <c r="C59" s="32"/>
      <c r="D59" s="9" t="str">
        <f t="shared" si="0"/>
        <v>/</v>
      </c>
    </row>
    <row r="60" spans="1:4" ht="30" customHeight="1" x14ac:dyDescent="0.25">
      <c r="C60" s="32"/>
      <c r="D60" s="9" t="str">
        <f t="shared" si="0"/>
        <v>/</v>
      </c>
    </row>
    <row r="61" spans="1:4" ht="30" customHeight="1" x14ac:dyDescent="0.25">
      <c r="C61" s="32"/>
      <c r="D61" s="9" t="str">
        <f t="shared" si="0"/>
        <v>/</v>
      </c>
    </row>
    <row r="62" spans="1:4" ht="30" customHeight="1" x14ac:dyDescent="0.25">
      <c r="D62" s="9" t="str">
        <f t="shared" si="0"/>
        <v>/</v>
      </c>
    </row>
    <row r="63" spans="1:4" ht="30" customHeight="1" x14ac:dyDescent="0.25">
      <c r="D63" s="9" t="str">
        <f t="shared" si="0"/>
        <v>/</v>
      </c>
    </row>
    <row r="64" spans="1:4" ht="30" customHeight="1" x14ac:dyDescent="0.25">
      <c r="D64" s="9" t="str">
        <f t="shared" si="0"/>
        <v>/</v>
      </c>
    </row>
    <row r="65" spans="4:4" ht="30" customHeight="1" x14ac:dyDescent="0.25">
      <c r="D65" s="9" t="str">
        <f t="shared" si="0"/>
        <v>/</v>
      </c>
    </row>
    <row r="66" spans="4:4" ht="30" customHeight="1" x14ac:dyDescent="0.25">
      <c r="D66" s="9" t="str">
        <f t="shared" si="0"/>
        <v>/</v>
      </c>
    </row>
    <row r="67" spans="4:4" ht="30" customHeight="1" x14ac:dyDescent="0.25">
      <c r="D67" s="9" t="str">
        <f t="shared" ref="D67:D130" si="1">SUBSTITUTE(SUBSTITUTE(B67 &amp; "/" &amp; A67,"articles/","/"),".md","")</f>
        <v>/</v>
      </c>
    </row>
    <row r="68" spans="4:4" ht="30" customHeight="1" x14ac:dyDescent="0.25">
      <c r="D68" s="9" t="str">
        <f t="shared" si="1"/>
        <v>/</v>
      </c>
    </row>
    <row r="69" spans="4:4" ht="30" customHeight="1" x14ac:dyDescent="0.25">
      <c r="D69" s="9" t="str">
        <f t="shared" si="1"/>
        <v>/</v>
      </c>
    </row>
    <row r="70" spans="4:4" ht="30" customHeight="1" x14ac:dyDescent="0.25">
      <c r="D70" s="9" t="str">
        <f t="shared" si="1"/>
        <v>/</v>
      </c>
    </row>
    <row r="71" spans="4:4" ht="30" customHeight="1" x14ac:dyDescent="0.25">
      <c r="D71" s="9" t="str">
        <f t="shared" si="1"/>
        <v>/</v>
      </c>
    </row>
    <row r="72" spans="4:4" ht="30" customHeight="1" x14ac:dyDescent="0.25">
      <c r="D72" s="9" t="str">
        <f t="shared" si="1"/>
        <v>/</v>
      </c>
    </row>
    <row r="73" spans="4:4" ht="30" customHeight="1" x14ac:dyDescent="0.25">
      <c r="D73" s="9" t="str">
        <f t="shared" si="1"/>
        <v>/</v>
      </c>
    </row>
    <row r="74" spans="4:4" ht="30" customHeight="1" x14ac:dyDescent="0.25">
      <c r="D74" s="9" t="str">
        <f t="shared" si="1"/>
        <v>/</v>
      </c>
    </row>
    <row r="75" spans="4:4" ht="30" customHeight="1" x14ac:dyDescent="0.25">
      <c r="D75" s="9" t="str">
        <f t="shared" si="1"/>
        <v>/</v>
      </c>
    </row>
    <row r="76" spans="4:4" ht="30" customHeight="1" x14ac:dyDescent="0.25">
      <c r="D76" s="9" t="str">
        <f t="shared" si="1"/>
        <v>/</v>
      </c>
    </row>
    <row r="77" spans="4:4" ht="30" customHeight="1" x14ac:dyDescent="0.25">
      <c r="D77" s="9" t="str">
        <f t="shared" si="1"/>
        <v>/</v>
      </c>
    </row>
    <row r="78" spans="4:4" ht="30" customHeight="1" x14ac:dyDescent="0.25">
      <c r="D78" s="9" t="str">
        <f t="shared" si="1"/>
        <v>/</v>
      </c>
    </row>
    <row r="79" spans="4:4" ht="30" customHeight="1" x14ac:dyDescent="0.25">
      <c r="D79" s="9" t="str">
        <f t="shared" si="1"/>
        <v>/</v>
      </c>
    </row>
    <row r="80" spans="4:4" ht="30" customHeight="1" x14ac:dyDescent="0.25">
      <c r="D80" s="9" t="str">
        <f t="shared" si="1"/>
        <v>/</v>
      </c>
    </row>
    <row r="81" spans="4:4" ht="30" customHeight="1" x14ac:dyDescent="0.25">
      <c r="D81" s="9" t="str">
        <f t="shared" si="1"/>
        <v>/</v>
      </c>
    </row>
    <row r="82" spans="4:4" ht="30" customHeight="1" x14ac:dyDescent="0.25">
      <c r="D82" s="9" t="str">
        <f t="shared" si="1"/>
        <v>/</v>
      </c>
    </row>
    <row r="83" spans="4:4" ht="30" customHeight="1" x14ac:dyDescent="0.25">
      <c r="D83" s="9" t="str">
        <f t="shared" si="1"/>
        <v>/</v>
      </c>
    </row>
    <row r="84" spans="4:4" ht="30" customHeight="1" x14ac:dyDescent="0.25">
      <c r="D84" s="9" t="str">
        <f t="shared" si="1"/>
        <v>/</v>
      </c>
    </row>
    <row r="85" spans="4:4" ht="30" customHeight="1" x14ac:dyDescent="0.25">
      <c r="D85" s="9" t="str">
        <f t="shared" si="1"/>
        <v>/</v>
      </c>
    </row>
    <row r="86" spans="4:4" ht="30" customHeight="1" x14ac:dyDescent="0.25">
      <c r="D86" s="9" t="str">
        <f t="shared" si="1"/>
        <v>/</v>
      </c>
    </row>
    <row r="87" spans="4:4" ht="30" customHeight="1" x14ac:dyDescent="0.25">
      <c r="D87" s="9" t="str">
        <f t="shared" si="1"/>
        <v>/</v>
      </c>
    </row>
    <row r="88" spans="4:4" ht="30" customHeight="1" x14ac:dyDescent="0.25">
      <c r="D88" s="9" t="str">
        <f t="shared" si="1"/>
        <v>/</v>
      </c>
    </row>
    <row r="89" spans="4:4" ht="30" customHeight="1" x14ac:dyDescent="0.25">
      <c r="D89" s="9" t="str">
        <f t="shared" si="1"/>
        <v>/</v>
      </c>
    </row>
    <row r="90" spans="4:4" ht="30" customHeight="1" x14ac:dyDescent="0.25">
      <c r="D90" s="9" t="str">
        <f t="shared" si="1"/>
        <v>/</v>
      </c>
    </row>
    <row r="91" spans="4:4" ht="30" customHeight="1" x14ac:dyDescent="0.25">
      <c r="D91" s="9" t="str">
        <f t="shared" si="1"/>
        <v>/</v>
      </c>
    </row>
    <row r="92" spans="4:4" ht="30" customHeight="1" x14ac:dyDescent="0.25">
      <c r="D92" s="9" t="str">
        <f t="shared" si="1"/>
        <v>/</v>
      </c>
    </row>
    <row r="93" spans="4:4" ht="30" customHeight="1" x14ac:dyDescent="0.25">
      <c r="D93" s="9" t="str">
        <f t="shared" si="1"/>
        <v>/</v>
      </c>
    </row>
    <row r="94" spans="4:4" ht="30" customHeight="1" x14ac:dyDescent="0.25">
      <c r="D94" s="9" t="str">
        <f t="shared" si="1"/>
        <v>/</v>
      </c>
    </row>
    <row r="95" spans="4:4" ht="30" customHeight="1" x14ac:dyDescent="0.25">
      <c r="D95" s="9" t="str">
        <f t="shared" si="1"/>
        <v>/</v>
      </c>
    </row>
    <row r="96" spans="4:4" ht="30" customHeight="1" x14ac:dyDescent="0.25">
      <c r="D96" s="9" t="str">
        <f t="shared" si="1"/>
        <v>/</v>
      </c>
    </row>
    <row r="97" spans="4:4" ht="30" customHeight="1" x14ac:dyDescent="0.25">
      <c r="D97" s="9" t="str">
        <f t="shared" si="1"/>
        <v>/</v>
      </c>
    </row>
    <row r="98" spans="4:4" ht="30" customHeight="1" x14ac:dyDescent="0.25">
      <c r="D98" s="9" t="str">
        <f t="shared" si="1"/>
        <v>/</v>
      </c>
    </row>
    <row r="99" spans="4:4" ht="30" customHeight="1" x14ac:dyDescent="0.25">
      <c r="D99" s="9" t="str">
        <f t="shared" si="1"/>
        <v>/</v>
      </c>
    </row>
    <row r="100" spans="4:4" ht="30" customHeight="1" x14ac:dyDescent="0.25">
      <c r="D100" s="9" t="str">
        <f t="shared" si="1"/>
        <v>/</v>
      </c>
    </row>
    <row r="101" spans="4:4" ht="30" customHeight="1" x14ac:dyDescent="0.25">
      <c r="D101" s="9" t="str">
        <f t="shared" si="1"/>
        <v>/</v>
      </c>
    </row>
    <row r="102" spans="4:4" ht="30" customHeight="1" x14ac:dyDescent="0.25">
      <c r="D102" s="9" t="str">
        <f t="shared" si="1"/>
        <v>/</v>
      </c>
    </row>
    <row r="103" spans="4:4" ht="30" customHeight="1" x14ac:dyDescent="0.25">
      <c r="D103" s="9" t="str">
        <f t="shared" si="1"/>
        <v>/</v>
      </c>
    </row>
    <row r="104" spans="4:4" ht="30" customHeight="1" x14ac:dyDescent="0.25">
      <c r="D104" s="9" t="str">
        <f t="shared" si="1"/>
        <v>/</v>
      </c>
    </row>
    <row r="105" spans="4:4" ht="30" customHeight="1" x14ac:dyDescent="0.25">
      <c r="D105" s="9" t="str">
        <f t="shared" si="1"/>
        <v>/</v>
      </c>
    </row>
    <row r="106" spans="4:4" ht="30" customHeight="1" x14ac:dyDescent="0.25">
      <c r="D106" s="9" t="str">
        <f t="shared" si="1"/>
        <v>/</v>
      </c>
    </row>
    <row r="107" spans="4:4" ht="30" customHeight="1" x14ac:dyDescent="0.25">
      <c r="D107" s="9" t="str">
        <f t="shared" si="1"/>
        <v>/</v>
      </c>
    </row>
    <row r="108" spans="4:4" ht="30" customHeight="1" x14ac:dyDescent="0.25">
      <c r="D108" s="9" t="str">
        <f t="shared" si="1"/>
        <v>/</v>
      </c>
    </row>
    <row r="109" spans="4:4" ht="30" customHeight="1" x14ac:dyDescent="0.25">
      <c r="D109" s="9" t="str">
        <f t="shared" si="1"/>
        <v>/</v>
      </c>
    </row>
    <row r="110" spans="4:4" ht="30" customHeight="1" x14ac:dyDescent="0.25">
      <c r="D110" s="9" t="str">
        <f t="shared" si="1"/>
        <v>/</v>
      </c>
    </row>
    <row r="111" spans="4:4" ht="30" customHeight="1" x14ac:dyDescent="0.25">
      <c r="D111" s="9" t="str">
        <f t="shared" si="1"/>
        <v>/</v>
      </c>
    </row>
    <row r="112" spans="4:4" ht="30" customHeight="1" x14ac:dyDescent="0.25">
      <c r="D112" s="9" t="str">
        <f t="shared" si="1"/>
        <v>/</v>
      </c>
    </row>
    <row r="113" spans="4:4" ht="30" customHeight="1" x14ac:dyDescent="0.25">
      <c r="D113" s="9" t="str">
        <f t="shared" si="1"/>
        <v>/</v>
      </c>
    </row>
    <row r="114" spans="4:4" ht="30" customHeight="1" x14ac:dyDescent="0.25">
      <c r="D114" s="9" t="str">
        <f t="shared" si="1"/>
        <v>/</v>
      </c>
    </row>
    <row r="115" spans="4:4" ht="30" customHeight="1" x14ac:dyDescent="0.25">
      <c r="D115" s="9" t="str">
        <f t="shared" si="1"/>
        <v>/</v>
      </c>
    </row>
    <row r="116" spans="4:4" ht="30" customHeight="1" x14ac:dyDescent="0.25">
      <c r="D116" s="9" t="str">
        <f t="shared" si="1"/>
        <v>/</v>
      </c>
    </row>
    <row r="117" spans="4:4" ht="30" customHeight="1" x14ac:dyDescent="0.25">
      <c r="D117" s="9" t="str">
        <f t="shared" si="1"/>
        <v>/</v>
      </c>
    </row>
    <row r="118" spans="4:4" ht="30" customHeight="1" x14ac:dyDescent="0.25">
      <c r="D118" s="9" t="str">
        <f t="shared" si="1"/>
        <v>/</v>
      </c>
    </row>
    <row r="119" spans="4:4" ht="30" customHeight="1" x14ac:dyDescent="0.25">
      <c r="D119" s="9" t="str">
        <f t="shared" si="1"/>
        <v>/</v>
      </c>
    </row>
    <row r="120" spans="4:4" ht="30" customHeight="1" x14ac:dyDescent="0.25">
      <c r="D120" s="9" t="str">
        <f t="shared" si="1"/>
        <v>/</v>
      </c>
    </row>
    <row r="121" spans="4:4" ht="30" customHeight="1" x14ac:dyDescent="0.25">
      <c r="D121" s="9" t="str">
        <f t="shared" si="1"/>
        <v>/</v>
      </c>
    </row>
    <row r="122" spans="4:4" ht="30" customHeight="1" x14ac:dyDescent="0.25">
      <c r="D122" s="9" t="str">
        <f t="shared" si="1"/>
        <v>/</v>
      </c>
    </row>
    <row r="123" spans="4:4" ht="30" customHeight="1" x14ac:dyDescent="0.25">
      <c r="D123" s="9" t="str">
        <f t="shared" si="1"/>
        <v>/</v>
      </c>
    </row>
    <row r="124" spans="4:4" ht="30" customHeight="1" x14ac:dyDescent="0.25">
      <c r="D124" s="9" t="str">
        <f t="shared" si="1"/>
        <v>/</v>
      </c>
    </row>
    <row r="125" spans="4:4" ht="30" customHeight="1" x14ac:dyDescent="0.25">
      <c r="D125" s="9" t="str">
        <f t="shared" si="1"/>
        <v>/</v>
      </c>
    </row>
    <row r="126" spans="4:4" ht="30" customHeight="1" x14ac:dyDescent="0.25">
      <c r="D126" s="9" t="str">
        <f t="shared" si="1"/>
        <v>/</v>
      </c>
    </row>
    <row r="127" spans="4:4" ht="30" customHeight="1" x14ac:dyDescent="0.25">
      <c r="D127" s="9" t="str">
        <f t="shared" si="1"/>
        <v>/</v>
      </c>
    </row>
    <row r="128" spans="4:4" ht="30" customHeight="1" x14ac:dyDescent="0.25">
      <c r="D128" s="9" t="str">
        <f t="shared" si="1"/>
        <v>/</v>
      </c>
    </row>
    <row r="129" spans="4:4" ht="30" customHeight="1" x14ac:dyDescent="0.25">
      <c r="D129" s="9" t="str">
        <f t="shared" si="1"/>
        <v>/</v>
      </c>
    </row>
    <row r="130" spans="4:4" ht="30" customHeight="1" x14ac:dyDescent="0.25">
      <c r="D130" s="9" t="str">
        <f t="shared" si="1"/>
        <v>/</v>
      </c>
    </row>
    <row r="131" spans="4:4" ht="30" customHeight="1" x14ac:dyDescent="0.25">
      <c r="D131" s="9" t="str">
        <f t="shared" ref="D131:D194" si="2">SUBSTITUTE(SUBSTITUTE(B131 &amp; "/" &amp; A131,"articles/","/"),".md","")</f>
        <v>/</v>
      </c>
    </row>
    <row r="132" spans="4:4" ht="30" customHeight="1" x14ac:dyDescent="0.25">
      <c r="D132" s="9" t="str">
        <f t="shared" si="2"/>
        <v>/</v>
      </c>
    </row>
    <row r="133" spans="4:4" ht="30" customHeight="1" x14ac:dyDescent="0.25">
      <c r="D133" s="9" t="str">
        <f t="shared" si="2"/>
        <v>/</v>
      </c>
    </row>
    <row r="134" spans="4:4" ht="30" customHeight="1" x14ac:dyDescent="0.25">
      <c r="D134" s="9" t="str">
        <f t="shared" si="2"/>
        <v>/</v>
      </c>
    </row>
    <row r="135" spans="4:4" ht="30" customHeight="1" x14ac:dyDescent="0.25">
      <c r="D135" s="9" t="str">
        <f t="shared" si="2"/>
        <v>/</v>
      </c>
    </row>
    <row r="136" spans="4:4" ht="30" customHeight="1" x14ac:dyDescent="0.25">
      <c r="D136" s="9" t="str">
        <f t="shared" si="2"/>
        <v>/</v>
      </c>
    </row>
    <row r="137" spans="4:4" ht="30" customHeight="1" x14ac:dyDescent="0.25">
      <c r="D137" s="9" t="str">
        <f t="shared" si="2"/>
        <v>/</v>
      </c>
    </row>
    <row r="138" spans="4:4" ht="30" customHeight="1" x14ac:dyDescent="0.25">
      <c r="D138" s="9" t="str">
        <f t="shared" si="2"/>
        <v>/</v>
      </c>
    </row>
    <row r="139" spans="4:4" ht="30" customHeight="1" x14ac:dyDescent="0.25">
      <c r="D139" s="9" t="str">
        <f t="shared" si="2"/>
        <v>/</v>
      </c>
    </row>
    <row r="140" spans="4:4" ht="30" customHeight="1" x14ac:dyDescent="0.25">
      <c r="D140" s="9" t="str">
        <f t="shared" si="2"/>
        <v>/</v>
      </c>
    </row>
    <row r="141" spans="4:4" ht="30" customHeight="1" x14ac:dyDescent="0.25">
      <c r="D141" s="9" t="str">
        <f t="shared" si="2"/>
        <v>/</v>
      </c>
    </row>
    <row r="142" spans="4:4" ht="30" customHeight="1" x14ac:dyDescent="0.25">
      <c r="D142" s="9" t="str">
        <f t="shared" si="2"/>
        <v>/</v>
      </c>
    </row>
    <row r="143" spans="4:4" ht="30" customHeight="1" x14ac:dyDescent="0.25">
      <c r="D143" s="9" t="str">
        <f t="shared" si="2"/>
        <v>/</v>
      </c>
    </row>
    <row r="144" spans="4:4" ht="30" customHeight="1" x14ac:dyDescent="0.25">
      <c r="D144" s="9" t="str">
        <f t="shared" si="2"/>
        <v>/</v>
      </c>
    </row>
    <row r="145" spans="4:4" ht="30" customHeight="1" x14ac:dyDescent="0.25">
      <c r="D145" s="9" t="str">
        <f t="shared" si="2"/>
        <v>/</v>
      </c>
    </row>
    <row r="146" spans="4:4" ht="30" customHeight="1" x14ac:dyDescent="0.25">
      <c r="D146" s="9" t="str">
        <f t="shared" si="2"/>
        <v>/</v>
      </c>
    </row>
    <row r="147" spans="4:4" ht="30" customHeight="1" x14ac:dyDescent="0.25">
      <c r="D147" s="9" t="str">
        <f t="shared" si="2"/>
        <v>/</v>
      </c>
    </row>
    <row r="148" spans="4:4" ht="30" customHeight="1" x14ac:dyDescent="0.25">
      <c r="D148" s="9" t="str">
        <f t="shared" si="2"/>
        <v>/</v>
      </c>
    </row>
    <row r="149" spans="4:4" ht="30" customHeight="1" x14ac:dyDescent="0.25">
      <c r="D149" s="9" t="str">
        <f t="shared" si="2"/>
        <v>/</v>
      </c>
    </row>
    <row r="150" spans="4:4" ht="30" customHeight="1" x14ac:dyDescent="0.25">
      <c r="D150" s="9" t="str">
        <f t="shared" si="2"/>
        <v>/</v>
      </c>
    </row>
    <row r="151" spans="4:4" ht="30" customHeight="1" x14ac:dyDescent="0.25">
      <c r="D151" s="9" t="str">
        <f t="shared" si="2"/>
        <v>/</v>
      </c>
    </row>
    <row r="152" spans="4:4" ht="30" customHeight="1" x14ac:dyDescent="0.25">
      <c r="D152" s="9" t="str">
        <f t="shared" si="2"/>
        <v>/</v>
      </c>
    </row>
    <row r="153" spans="4:4" ht="30" customHeight="1" x14ac:dyDescent="0.25">
      <c r="D153" s="9" t="str">
        <f t="shared" si="2"/>
        <v>/</v>
      </c>
    </row>
    <row r="154" spans="4:4" ht="30" customHeight="1" x14ac:dyDescent="0.25">
      <c r="D154" s="9" t="str">
        <f t="shared" si="2"/>
        <v>/</v>
      </c>
    </row>
    <row r="155" spans="4:4" ht="30" customHeight="1" x14ac:dyDescent="0.25">
      <c r="D155" s="9" t="str">
        <f t="shared" si="2"/>
        <v>/</v>
      </c>
    </row>
    <row r="156" spans="4:4" ht="30" customHeight="1" x14ac:dyDescent="0.25">
      <c r="D156" s="9" t="str">
        <f t="shared" si="2"/>
        <v>/</v>
      </c>
    </row>
    <row r="157" spans="4:4" ht="30" customHeight="1" x14ac:dyDescent="0.25">
      <c r="D157" s="9" t="str">
        <f t="shared" si="2"/>
        <v>/</v>
      </c>
    </row>
    <row r="158" spans="4:4" ht="30" customHeight="1" x14ac:dyDescent="0.25">
      <c r="D158" s="9" t="str">
        <f t="shared" si="2"/>
        <v>/</v>
      </c>
    </row>
    <row r="159" spans="4:4" ht="30" customHeight="1" x14ac:dyDescent="0.25">
      <c r="D159" s="9" t="str">
        <f t="shared" si="2"/>
        <v>/</v>
      </c>
    </row>
    <row r="160" spans="4:4" ht="30" customHeight="1" x14ac:dyDescent="0.25">
      <c r="D160" s="9" t="str">
        <f t="shared" si="2"/>
        <v>/</v>
      </c>
    </row>
    <row r="161" spans="4:4" ht="30" customHeight="1" x14ac:dyDescent="0.25">
      <c r="D161" s="9" t="str">
        <f t="shared" si="2"/>
        <v>/</v>
      </c>
    </row>
    <row r="162" spans="4:4" ht="30" customHeight="1" x14ac:dyDescent="0.25">
      <c r="D162" s="9" t="str">
        <f t="shared" si="2"/>
        <v>/</v>
      </c>
    </row>
    <row r="163" spans="4:4" ht="30" customHeight="1" x14ac:dyDescent="0.25">
      <c r="D163" s="9" t="str">
        <f t="shared" si="2"/>
        <v>/</v>
      </c>
    </row>
    <row r="164" spans="4:4" ht="30" customHeight="1" x14ac:dyDescent="0.25">
      <c r="D164" s="9" t="str">
        <f t="shared" si="2"/>
        <v>/</v>
      </c>
    </row>
    <row r="165" spans="4:4" ht="30" customHeight="1" x14ac:dyDescent="0.25">
      <c r="D165" s="9" t="str">
        <f t="shared" si="2"/>
        <v>/</v>
      </c>
    </row>
    <row r="166" spans="4:4" ht="30" customHeight="1" x14ac:dyDescent="0.25">
      <c r="D166" s="9" t="str">
        <f t="shared" si="2"/>
        <v>/</v>
      </c>
    </row>
    <row r="167" spans="4:4" ht="30" customHeight="1" x14ac:dyDescent="0.25">
      <c r="D167" s="9" t="str">
        <f t="shared" si="2"/>
        <v>/</v>
      </c>
    </row>
    <row r="168" spans="4:4" ht="30" customHeight="1" x14ac:dyDescent="0.25">
      <c r="D168" s="9" t="str">
        <f t="shared" si="2"/>
        <v>/</v>
      </c>
    </row>
    <row r="169" spans="4:4" ht="30" customHeight="1" x14ac:dyDescent="0.25">
      <c r="D169" s="9" t="str">
        <f t="shared" si="2"/>
        <v>/</v>
      </c>
    </row>
    <row r="170" spans="4:4" ht="30" customHeight="1" x14ac:dyDescent="0.25">
      <c r="D170" s="9" t="str">
        <f t="shared" si="2"/>
        <v>/</v>
      </c>
    </row>
    <row r="171" spans="4:4" ht="30" customHeight="1" x14ac:dyDescent="0.25">
      <c r="D171" s="9" t="str">
        <f t="shared" si="2"/>
        <v>/</v>
      </c>
    </row>
    <row r="172" spans="4:4" ht="30" customHeight="1" x14ac:dyDescent="0.25">
      <c r="D172" s="9" t="str">
        <f t="shared" si="2"/>
        <v>/</v>
      </c>
    </row>
    <row r="173" spans="4:4" ht="30" customHeight="1" x14ac:dyDescent="0.25">
      <c r="D173" s="9" t="str">
        <f t="shared" si="2"/>
        <v>/</v>
      </c>
    </row>
    <row r="174" spans="4:4" ht="30" customHeight="1" x14ac:dyDescent="0.25">
      <c r="D174" s="9" t="str">
        <f t="shared" si="2"/>
        <v>/</v>
      </c>
    </row>
    <row r="175" spans="4:4" ht="30" customHeight="1" x14ac:dyDescent="0.25">
      <c r="D175" s="9" t="str">
        <f t="shared" si="2"/>
        <v>/</v>
      </c>
    </row>
    <row r="176" spans="4:4" ht="30" customHeight="1" x14ac:dyDescent="0.25">
      <c r="D176" s="9" t="str">
        <f t="shared" si="2"/>
        <v>/</v>
      </c>
    </row>
    <row r="177" spans="4:4" ht="30" customHeight="1" x14ac:dyDescent="0.25">
      <c r="D177" s="9" t="str">
        <f t="shared" si="2"/>
        <v>/</v>
      </c>
    </row>
    <row r="178" spans="4:4" ht="30" customHeight="1" x14ac:dyDescent="0.25">
      <c r="D178" s="9" t="str">
        <f t="shared" si="2"/>
        <v>/</v>
      </c>
    </row>
    <row r="179" spans="4:4" ht="30" customHeight="1" x14ac:dyDescent="0.25">
      <c r="D179" s="9" t="str">
        <f t="shared" si="2"/>
        <v>/</v>
      </c>
    </row>
    <row r="180" spans="4:4" ht="30" customHeight="1" x14ac:dyDescent="0.25">
      <c r="D180" s="9" t="str">
        <f t="shared" si="2"/>
        <v>/</v>
      </c>
    </row>
    <row r="181" spans="4:4" ht="30" customHeight="1" x14ac:dyDescent="0.25">
      <c r="D181" s="9" t="str">
        <f t="shared" si="2"/>
        <v>/</v>
      </c>
    </row>
    <row r="182" spans="4:4" ht="30" customHeight="1" x14ac:dyDescent="0.25">
      <c r="D182" s="9" t="str">
        <f t="shared" si="2"/>
        <v>/</v>
      </c>
    </row>
    <row r="183" spans="4:4" ht="30" customHeight="1" x14ac:dyDescent="0.25">
      <c r="D183" s="9" t="str">
        <f t="shared" si="2"/>
        <v>/</v>
      </c>
    </row>
    <row r="184" spans="4:4" ht="30" customHeight="1" x14ac:dyDescent="0.25">
      <c r="D184" s="9" t="str">
        <f t="shared" si="2"/>
        <v>/</v>
      </c>
    </row>
    <row r="185" spans="4:4" ht="30" customHeight="1" x14ac:dyDescent="0.25">
      <c r="D185" s="9" t="str">
        <f t="shared" si="2"/>
        <v>/</v>
      </c>
    </row>
    <row r="186" spans="4:4" ht="30" customHeight="1" x14ac:dyDescent="0.25">
      <c r="D186" s="9" t="str">
        <f t="shared" si="2"/>
        <v>/</v>
      </c>
    </row>
    <row r="187" spans="4:4" ht="30" customHeight="1" x14ac:dyDescent="0.25">
      <c r="D187" s="9" t="str">
        <f t="shared" si="2"/>
        <v>/</v>
      </c>
    </row>
    <row r="188" spans="4:4" ht="30" customHeight="1" x14ac:dyDescent="0.25">
      <c r="D188" s="9" t="str">
        <f t="shared" si="2"/>
        <v>/</v>
      </c>
    </row>
    <row r="189" spans="4:4" ht="30" customHeight="1" x14ac:dyDescent="0.25">
      <c r="D189" s="9" t="str">
        <f t="shared" si="2"/>
        <v>/</v>
      </c>
    </row>
    <row r="190" spans="4:4" ht="30" customHeight="1" x14ac:dyDescent="0.25">
      <c r="D190" s="9" t="str">
        <f t="shared" si="2"/>
        <v>/</v>
      </c>
    </row>
    <row r="191" spans="4:4" ht="30" customHeight="1" x14ac:dyDescent="0.25">
      <c r="D191" s="9" t="str">
        <f t="shared" si="2"/>
        <v>/</v>
      </c>
    </row>
    <row r="192" spans="4:4" ht="30" customHeight="1" x14ac:dyDescent="0.25">
      <c r="D192" s="9" t="str">
        <f t="shared" si="2"/>
        <v>/</v>
      </c>
    </row>
    <row r="193" spans="4:4" ht="30" customHeight="1" x14ac:dyDescent="0.25">
      <c r="D193" s="9" t="str">
        <f t="shared" si="2"/>
        <v>/</v>
      </c>
    </row>
    <row r="194" spans="4:4" ht="30" customHeight="1" x14ac:dyDescent="0.25">
      <c r="D194" s="9" t="str">
        <f t="shared" si="2"/>
        <v>/</v>
      </c>
    </row>
    <row r="195" spans="4:4" ht="30" customHeight="1" x14ac:dyDescent="0.25">
      <c r="D195" s="9" t="str">
        <f t="shared" ref="D195:D258" si="3">SUBSTITUTE(SUBSTITUTE(B195 &amp; "/" &amp; A195,"articles/","/"),".md","")</f>
        <v>/</v>
      </c>
    </row>
    <row r="196" spans="4:4" ht="30" customHeight="1" x14ac:dyDescent="0.25">
      <c r="D196" s="9" t="str">
        <f t="shared" si="3"/>
        <v>/</v>
      </c>
    </row>
    <row r="197" spans="4:4" ht="30" customHeight="1" x14ac:dyDescent="0.25">
      <c r="D197" s="9" t="str">
        <f t="shared" si="3"/>
        <v>/</v>
      </c>
    </row>
    <row r="198" spans="4:4" ht="30" customHeight="1" x14ac:dyDescent="0.25">
      <c r="D198" s="9" t="str">
        <f t="shared" si="3"/>
        <v>/</v>
      </c>
    </row>
    <row r="199" spans="4:4" ht="30" customHeight="1" x14ac:dyDescent="0.25">
      <c r="D199" s="9" t="str">
        <f t="shared" si="3"/>
        <v>/</v>
      </c>
    </row>
    <row r="200" spans="4:4" ht="30" customHeight="1" x14ac:dyDescent="0.25">
      <c r="D200" s="9" t="str">
        <f t="shared" si="3"/>
        <v>/</v>
      </c>
    </row>
    <row r="201" spans="4:4" ht="30" customHeight="1" x14ac:dyDescent="0.25">
      <c r="D201" s="9" t="str">
        <f t="shared" si="3"/>
        <v>/</v>
      </c>
    </row>
    <row r="202" spans="4:4" ht="30" customHeight="1" x14ac:dyDescent="0.25">
      <c r="D202" s="9" t="str">
        <f t="shared" si="3"/>
        <v>/</v>
      </c>
    </row>
    <row r="203" spans="4:4" ht="30" customHeight="1" x14ac:dyDescent="0.25">
      <c r="D203" s="9" t="str">
        <f t="shared" si="3"/>
        <v>/</v>
      </c>
    </row>
    <row r="204" spans="4:4" ht="30" customHeight="1" x14ac:dyDescent="0.25">
      <c r="D204" s="9" t="str">
        <f t="shared" si="3"/>
        <v>/</v>
      </c>
    </row>
    <row r="205" spans="4:4" ht="30" customHeight="1" x14ac:dyDescent="0.25">
      <c r="D205" s="9" t="str">
        <f t="shared" si="3"/>
        <v>/</v>
      </c>
    </row>
    <row r="206" spans="4:4" ht="30" customHeight="1" x14ac:dyDescent="0.25">
      <c r="D206" s="9" t="str">
        <f t="shared" si="3"/>
        <v>/</v>
      </c>
    </row>
    <row r="207" spans="4:4" ht="30" customHeight="1" x14ac:dyDescent="0.25">
      <c r="D207" s="9" t="str">
        <f t="shared" si="3"/>
        <v>/</v>
      </c>
    </row>
    <row r="208" spans="4:4" ht="30" customHeight="1" x14ac:dyDescent="0.25">
      <c r="D208" s="9" t="str">
        <f t="shared" si="3"/>
        <v>/</v>
      </c>
    </row>
    <row r="209" spans="4:4" ht="30" customHeight="1" x14ac:dyDescent="0.25">
      <c r="D209" s="9" t="str">
        <f t="shared" si="3"/>
        <v>/</v>
      </c>
    </row>
    <row r="210" spans="4:4" ht="30" customHeight="1" x14ac:dyDescent="0.25">
      <c r="D210" s="9" t="str">
        <f t="shared" si="3"/>
        <v>/</v>
      </c>
    </row>
    <row r="211" spans="4:4" ht="30" customHeight="1" x14ac:dyDescent="0.25">
      <c r="D211" s="9" t="str">
        <f t="shared" si="3"/>
        <v>/</v>
      </c>
    </row>
    <row r="212" spans="4:4" ht="30" customHeight="1" x14ac:dyDescent="0.25">
      <c r="D212" s="9" t="str">
        <f t="shared" si="3"/>
        <v>/</v>
      </c>
    </row>
    <row r="213" spans="4:4" ht="30" customHeight="1" x14ac:dyDescent="0.25">
      <c r="D213" s="9" t="str">
        <f t="shared" si="3"/>
        <v>/</v>
      </c>
    </row>
    <row r="214" spans="4:4" ht="30" customHeight="1" x14ac:dyDescent="0.25">
      <c r="D214" s="9" t="str">
        <f t="shared" si="3"/>
        <v>/</v>
      </c>
    </row>
    <row r="215" spans="4:4" ht="30" customHeight="1" x14ac:dyDescent="0.25">
      <c r="D215" s="9" t="str">
        <f t="shared" si="3"/>
        <v>/</v>
      </c>
    </row>
    <row r="216" spans="4:4" ht="30" customHeight="1" x14ac:dyDescent="0.25">
      <c r="D216" s="9" t="str">
        <f t="shared" si="3"/>
        <v>/</v>
      </c>
    </row>
    <row r="217" spans="4:4" ht="30" customHeight="1" x14ac:dyDescent="0.25">
      <c r="D217" s="9" t="str">
        <f t="shared" si="3"/>
        <v>/</v>
      </c>
    </row>
    <row r="218" spans="4:4" ht="30" customHeight="1" x14ac:dyDescent="0.25">
      <c r="D218" s="9" t="str">
        <f t="shared" si="3"/>
        <v>/</v>
      </c>
    </row>
    <row r="219" spans="4:4" ht="30" customHeight="1" x14ac:dyDescent="0.25">
      <c r="D219" s="9" t="str">
        <f t="shared" si="3"/>
        <v>/</v>
      </c>
    </row>
    <row r="220" spans="4:4" ht="30" customHeight="1" x14ac:dyDescent="0.25">
      <c r="D220" s="9" t="str">
        <f t="shared" si="3"/>
        <v>/</v>
      </c>
    </row>
    <row r="221" spans="4:4" ht="30" customHeight="1" x14ac:dyDescent="0.25">
      <c r="D221" s="9" t="str">
        <f t="shared" si="3"/>
        <v>/</v>
      </c>
    </row>
    <row r="222" spans="4:4" ht="30" customHeight="1" x14ac:dyDescent="0.25">
      <c r="D222" s="9" t="str">
        <f t="shared" si="3"/>
        <v>/</v>
      </c>
    </row>
    <row r="223" spans="4:4" ht="30" customHeight="1" x14ac:dyDescent="0.25">
      <c r="D223" s="9" t="str">
        <f t="shared" si="3"/>
        <v>/</v>
      </c>
    </row>
    <row r="224" spans="4:4" ht="30" customHeight="1" x14ac:dyDescent="0.25">
      <c r="D224" s="9" t="str">
        <f t="shared" si="3"/>
        <v>/</v>
      </c>
    </row>
    <row r="225" spans="4:4" ht="30" customHeight="1" x14ac:dyDescent="0.25">
      <c r="D225" s="9" t="str">
        <f t="shared" si="3"/>
        <v>/</v>
      </c>
    </row>
    <row r="226" spans="4:4" ht="30" customHeight="1" x14ac:dyDescent="0.25">
      <c r="D226" s="9" t="str">
        <f t="shared" si="3"/>
        <v>/</v>
      </c>
    </row>
    <row r="227" spans="4:4" ht="30" customHeight="1" x14ac:dyDescent="0.25">
      <c r="D227" s="9" t="str">
        <f t="shared" si="3"/>
        <v>/</v>
      </c>
    </row>
    <row r="228" spans="4:4" ht="30" customHeight="1" x14ac:dyDescent="0.25">
      <c r="D228" s="9" t="str">
        <f t="shared" si="3"/>
        <v>/</v>
      </c>
    </row>
    <row r="229" spans="4:4" ht="30" customHeight="1" x14ac:dyDescent="0.25">
      <c r="D229" s="9" t="str">
        <f t="shared" si="3"/>
        <v>/</v>
      </c>
    </row>
    <row r="230" spans="4:4" ht="30" customHeight="1" x14ac:dyDescent="0.25">
      <c r="D230" s="9" t="str">
        <f t="shared" si="3"/>
        <v>/</v>
      </c>
    </row>
    <row r="231" spans="4:4" ht="30" customHeight="1" x14ac:dyDescent="0.25">
      <c r="D231" s="9" t="str">
        <f t="shared" si="3"/>
        <v>/</v>
      </c>
    </row>
    <row r="232" spans="4:4" ht="30" customHeight="1" x14ac:dyDescent="0.25">
      <c r="D232" s="9" t="str">
        <f t="shared" si="3"/>
        <v>/</v>
      </c>
    </row>
    <row r="233" spans="4:4" ht="30" customHeight="1" x14ac:dyDescent="0.25">
      <c r="D233" s="9" t="str">
        <f t="shared" si="3"/>
        <v>/</v>
      </c>
    </row>
    <row r="234" spans="4:4" ht="30" customHeight="1" x14ac:dyDescent="0.25">
      <c r="D234" s="9" t="str">
        <f t="shared" si="3"/>
        <v>/</v>
      </c>
    </row>
    <row r="235" spans="4:4" ht="30" customHeight="1" x14ac:dyDescent="0.25">
      <c r="D235" s="9" t="str">
        <f t="shared" si="3"/>
        <v>/</v>
      </c>
    </row>
    <row r="236" spans="4:4" ht="30" customHeight="1" x14ac:dyDescent="0.25">
      <c r="D236" s="9" t="str">
        <f t="shared" si="3"/>
        <v>/</v>
      </c>
    </row>
    <row r="237" spans="4:4" ht="30" customHeight="1" x14ac:dyDescent="0.25">
      <c r="D237" s="9" t="str">
        <f t="shared" si="3"/>
        <v>/</v>
      </c>
    </row>
    <row r="238" spans="4:4" ht="30" customHeight="1" x14ac:dyDescent="0.25">
      <c r="D238" s="9" t="str">
        <f t="shared" si="3"/>
        <v>/</v>
      </c>
    </row>
    <row r="239" spans="4:4" ht="30" customHeight="1" x14ac:dyDescent="0.25">
      <c r="D239" s="9" t="str">
        <f t="shared" si="3"/>
        <v>/</v>
      </c>
    </row>
    <row r="240" spans="4:4" ht="30" customHeight="1" x14ac:dyDescent="0.25">
      <c r="D240" s="9" t="str">
        <f t="shared" si="3"/>
        <v>/</v>
      </c>
    </row>
    <row r="241" spans="4:4" ht="30" customHeight="1" x14ac:dyDescent="0.25">
      <c r="D241" s="9" t="str">
        <f t="shared" si="3"/>
        <v>/</v>
      </c>
    </row>
    <row r="242" spans="4:4" ht="30" customHeight="1" x14ac:dyDescent="0.25">
      <c r="D242" s="9" t="str">
        <f t="shared" si="3"/>
        <v>/</v>
      </c>
    </row>
    <row r="243" spans="4:4" ht="30" customHeight="1" x14ac:dyDescent="0.25">
      <c r="D243" s="9" t="str">
        <f t="shared" si="3"/>
        <v>/</v>
      </c>
    </row>
    <row r="244" spans="4:4" ht="30" customHeight="1" x14ac:dyDescent="0.25">
      <c r="D244" s="9" t="str">
        <f t="shared" si="3"/>
        <v>/</v>
      </c>
    </row>
    <row r="245" spans="4:4" ht="30" customHeight="1" x14ac:dyDescent="0.25">
      <c r="D245" s="9" t="str">
        <f t="shared" si="3"/>
        <v>/</v>
      </c>
    </row>
    <row r="246" spans="4:4" ht="30" customHeight="1" x14ac:dyDescent="0.25">
      <c r="D246" s="9" t="str">
        <f t="shared" si="3"/>
        <v>/</v>
      </c>
    </row>
    <row r="247" spans="4:4" ht="30" customHeight="1" x14ac:dyDescent="0.25">
      <c r="D247" s="9" t="str">
        <f t="shared" si="3"/>
        <v>/</v>
      </c>
    </row>
    <row r="248" spans="4:4" ht="30" customHeight="1" x14ac:dyDescent="0.25">
      <c r="D248" s="9" t="str">
        <f t="shared" si="3"/>
        <v>/</v>
      </c>
    </row>
    <row r="249" spans="4:4" ht="30" customHeight="1" x14ac:dyDescent="0.25">
      <c r="D249" s="9" t="str">
        <f t="shared" si="3"/>
        <v>/</v>
      </c>
    </row>
    <row r="250" spans="4:4" ht="30" customHeight="1" x14ac:dyDescent="0.25">
      <c r="D250" s="9" t="str">
        <f t="shared" si="3"/>
        <v>/</v>
      </c>
    </row>
    <row r="251" spans="4:4" ht="30" customHeight="1" x14ac:dyDescent="0.25">
      <c r="D251" s="9" t="str">
        <f t="shared" si="3"/>
        <v>/</v>
      </c>
    </row>
    <row r="252" spans="4:4" ht="30" customHeight="1" x14ac:dyDescent="0.25">
      <c r="D252" s="9" t="str">
        <f t="shared" si="3"/>
        <v>/</v>
      </c>
    </row>
    <row r="253" spans="4:4" ht="30" customHeight="1" x14ac:dyDescent="0.25">
      <c r="D253" s="9" t="str">
        <f t="shared" si="3"/>
        <v>/</v>
      </c>
    </row>
    <row r="254" spans="4:4" ht="30" customHeight="1" x14ac:dyDescent="0.25">
      <c r="D254" s="9" t="str">
        <f t="shared" si="3"/>
        <v>/</v>
      </c>
    </row>
    <row r="255" spans="4:4" ht="30" customHeight="1" x14ac:dyDescent="0.25">
      <c r="D255" s="9" t="str">
        <f t="shared" si="3"/>
        <v>/</v>
      </c>
    </row>
    <row r="256" spans="4:4" ht="30" customHeight="1" x14ac:dyDescent="0.25">
      <c r="D256" s="9" t="str">
        <f t="shared" si="3"/>
        <v>/</v>
      </c>
    </row>
    <row r="257" spans="4:4" ht="30" customHeight="1" x14ac:dyDescent="0.25">
      <c r="D257" s="9" t="str">
        <f t="shared" si="3"/>
        <v>/</v>
      </c>
    </row>
    <row r="258" spans="4:4" ht="30" customHeight="1" x14ac:dyDescent="0.25">
      <c r="D258" s="9" t="str">
        <f t="shared" si="3"/>
        <v>/</v>
      </c>
    </row>
    <row r="259" spans="4:4" ht="30" customHeight="1" x14ac:dyDescent="0.25">
      <c r="D259" s="9" t="str">
        <f t="shared" ref="D259:D317" si="4">SUBSTITUTE(SUBSTITUTE(B259 &amp; "/" &amp; A259,"articles/","/"),".md","")</f>
        <v>/</v>
      </c>
    </row>
    <row r="260" spans="4:4" ht="30" customHeight="1" x14ac:dyDescent="0.25">
      <c r="D260" s="9" t="str">
        <f t="shared" si="4"/>
        <v>/</v>
      </c>
    </row>
    <row r="261" spans="4:4" ht="30" customHeight="1" x14ac:dyDescent="0.25">
      <c r="D261" s="9" t="str">
        <f t="shared" si="4"/>
        <v>/</v>
      </c>
    </row>
    <row r="262" spans="4:4" ht="30" customHeight="1" x14ac:dyDescent="0.25">
      <c r="D262" s="9" t="str">
        <f t="shared" si="4"/>
        <v>/</v>
      </c>
    </row>
    <row r="263" spans="4:4" ht="30" customHeight="1" x14ac:dyDescent="0.25">
      <c r="D263" s="9" t="str">
        <f t="shared" si="4"/>
        <v>/</v>
      </c>
    </row>
    <row r="264" spans="4:4" ht="30" customHeight="1" x14ac:dyDescent="0.25">
      <c r="D264" s="9" t="str">
        <f t="shared" si="4"/>
        <v>/</v>
      </c>
    </row>
    <row r="265" spans="4:4" ht="30" customHeight="1" x14ac:dyDescent="0.25">
      <c r="D265" s="9" t="str">
        <f t="shared" si="4"/>
        <v>/</v>
      </c>
    </row>
    <row r="266" spans="4:4" ht="30" customHeight="1" x14ac:dyDescent="0.25">
      <c r="D266" s="9" t="str">
        <f t="shared" si="4"/>
        <v>/</v>
      </c>
    </row>
    <row r="267" spans="4:4" ht="30" customHeight="1" x14ac:dyDescent="0.25">
      <c r="D267" s="9" t="str">
        <f t="shared" si="4"/>
        <v>/</v>
      </c>
    </row>
    <row r="268" spans="4:4" ht="30" customHeight="1" x14ac:dyDescent="0.25">
      <c r="D268" s="9" t="str">
        <f t="shared" si="4"/>
        <v>/</v>
      </c>
    </row>
    <row r="269" spans="4:4" ht="30" customHeight="1" x14ac:dyDescent="0.25">
      <c r="D269" s="9" t="str">
        <f t="shared" si="4"/>
        <v>/</v>
      </c>
    </row>
    <row r="270" spans="4:4" ht="30" customHeight="1" x14ac:dyDescent="0.25">
      <c r="D270" s="9" t="str">
        <f t="shared" si="4"/>
        <v>/</v>
      </c>
    </row>
    <row r="271" spans="4:4" ht="30" customHeight="1" x14ac:dyDescent="0.25">
      <c r="D271" s="9" t="str">
        <f t="shared" si="4"/>
        <v>/</v>
      </c>
    </row>
    <row r="272" spans="4:4" ht="30" customHeight="1" x14ac:dyDescent="0.25">
      <c r="D272" s="9" t="str">
        <f t="shared" si="4"/>
        <v>/</v>
      </c>
    </row>
    <row r="273" spans="4:4" ht="30" customHeight="1" x14ac:dyDescent="0.25">
      <c r="D273" s="9" t="str">
        <f t="shared" si="4"/>
        <v>/</v>
      </c>
    </row>
    <row r="274" spans="4:4" ht="30" customHeight="1" x14ac:dyDescent="0.25">
      <c r="D274" s="9" t="str">
        <f t="shared" si="4"/>
        <v>/</v>
      </c>
    </row>
    <row r="275" spans="4:4" ht="30" customHeight="1" x14ac:dyDescent="0.25">
      <c r="D275" s="9" t="str">
        <f t="shared" si="4"/>
        <v>/</v>
      </c>
    </row>
    <row r="276" spans="4:4" ht="30" customHeight="1" x14ac:dyDescent="0.25">
      <c r="D276" s="9" t="str">
        <f t="shared" si="4"/>
        <v>/</v>
      </c>
    </row>
    <row r="277" spans="4:4" ht="30" customHeight="1" x14ac:dyDescent="0.25">
      <c r="D277" s="9" t="str">
        <f t="shared" si="4"/>
        <v>/</v>
      </c>
    </row>
    <row r="278" spans="4:4" ht="30" customHeight="1" x14ac:dyDescent="0.25">
      <c r="D278" s="9" t="str">
        <f t="shared" si="4"/>
        <v>/</v>
      </c>
    </row>
    <row r="279" spans="4:4" ht="30" customHeight="1" x14ac:dyDescent="0.25">
      <c r="D279" s="9" t="str">
        <f t="shared" si="4"/>
        <v>/</v>
      </c>
    </row>
    <row r="280" spans="4:4" ht="30" customHeight="1" x14ac:dyDescent="0.25">
      <c r="D280" s="9" t="str">
        <f t="shared" si="4"/>
        <v>/</v>
      </c>
    </row>
    <row r="281" spans="4:4" ht="30" customHeight="1" x14ac:dyDescent="0.25">
      <c r="D281" s="9" t="str">
        <f t="shared" si="4"/>
        <v>/</v>
      </c>
    </row>
    <row r="282" spans="4:4" ht="30" customHeight="1" x14ac:dyDescent="0.25">
      <c r="D282" s="9" t="str">
        <f t="shared" si="4"/>
        <v>/</v>
      </c>
    </row>
    <row r="283" spans="4:4" ht="30" customHeight="1" x14ac:dyDescent="0.25">
      <c r="D283" s="9" t="str">
        <f t="shared" si="4"/>
        <v>/</v>
      </c>
    </row>
    <row r="284" spans="4:4" ht="30" customHeight="1" x14ac:dyDescent="0.25">
      <c r="D284" s="9" t="str">
        <f t="shared" si="4"/>
        <v>/</v>
      </c>
    </row>
    <row r="285" spans="4:4" ht="30" customHeight="1" x14ac:dyDescent="0.25">
      <c r="D285" s="9" t="str">
        <f t="shared" si="4"/>
        <v>/</v>
      </c>
    </row>
    <row r="286" spans="4:4" ht="30" customHeight="1" x14ac:dyDescent="0.25">
      <c r="D286" s="9" t="str">
        <f t="shared" si="4"/>
        <v>/</v>
      </c>
    </row>
    <row r="287" spans="4:4" ht="30" customHeight="1" x14ac:dyDescent="0.25">
      <c r="D287" s="9" t="str">
        <f t="shared" si="4"/>
        <v>/</v>
      </c>
    </row>
    <row r="288" spans="4:4" ht="30" customHeight="1" x14ac:dyDescent="0.25">
      <c r="D288" s="9" t="str">
        <f t="shared" si="4"/>
        <v>/</v>
      </c>
    </row>
    <row r="289" spans="4:4" ht="30" customHeight="1" x14ac:dyDescent="0.25">
      <c r="D289" s="9" t="str">
        <f t="shared" si="4"/>
        <v>/</v>
      </c>
    </row>
    <row r="290" spans="4:4" ht="30" customHeight="1" x14ac:dyDescent="0.25">
      <c r="D290" s="9" t="str">
        <f t="shared" si="4"/>
        <v>/</v>
      </c>
    </row>
    <row r="291" spans="4:4" ht="30" customHeight="1" x14ac:dyDescent="0.25">
      <c r="D291" s="9" t="str">
        <f t="shared" si="4"/>
        <v>/</v>
      </c>
    </row>
    <row r="292" spans="4:4" ht="30" customHeight="1" x14ac:dyDescent="0.25">
      <c r="D292" s="9" t="str">
        <f t="shared" si="4"/>
        <v>/</v>
      </c>
    </row>
    <row r="293" spans="4:4" ht="30" customHeight="1" x14ac:dyDescent="0.25">
      <c r="D293" s="9" t="str">
        <f t="shared" si="4"/>
        <v>/</v>
      </c>
    </row>
    <row r="294" spans="4:4" ht="30" customHeight="1" x14ac:dyDescent="0.25">
      <c r="D294" s="9" t="str">
        <f t="shared" si="4"/>
        <v>/</v>
      </c>
    </row>
    <row r="295" spans="4:4" ht="30" customHeight="1" x14ac:dyDescent="0.25">
      <c r="D295" s="9" t="str">
        <f t="shared" si="4"/>
        <v>/</v>
      </c>
    </row>
    <row r="296" spans="4:4" ht="30" customHeight="1" x14ac:dyDescent="0.25">
      <c r="D296" s="9" t="str">
        <f t="shared" si="4"/>
        <v>/</v>
      </c>
    </row>
    <row r="297" spans="4:4" ht="30" customHeight="1" x14ac:dyDescent="0.25">
      <c r="D297" s="9" t="str">
        <f t="shared" si="4"/>
        <v>/</v>
      </c>
    </row>
    <row r="298" spans="4:4" ht="30" customHeight="1" x14ac:dyDescent="0.25">
      <c r="D298" s="9" t="str">
        <f t="shared" si="4"/>
        <v>/</v>
      </c>
    </row>
    <row r="299" spans="4:4" ht="30" customHeight="1" x14ac:dyDescent="0.25">
      <c r="D299" s="9" t="str">
        <f t="shared" si="4"/>
        <v>/</v>
      </c>
    </row>
    <row r="300" spans="4:4" ht="30" customHeight="1" x14ac:dyDescent="0.25">
      <c r="D300" s="9" t="str">
        <f t="shared" si="4"/>
        <v>/</v>
      </c>
    </row>
    <row r="301" spans="4:4" ht="30" customHeight="1" x14ac:dyDescent="0.25">
      <c r="D301" s="9" t="str">
        <f t="shared" si="4"/>
        <v>/</v>
      </c>
    </row>
    <row r="302" spans="4:4" ht="30" customHeight="1" x14ac:dyDescent="0.25">
      <c r="D302" s="9" t="str">
        <f t="shared" si="4"/>
        <v>/</v>
      </c>
    </row>
    <row r="303" spans="4:4" ht="30" customHeight="1" x14ac:dyDescent="0.25">
      <c r="D303" s="9" t="str">
        <f t="shared" si="4"/>
        <v>/</v>
      </c>
    </row>
    <row r="304" spans="4:4" ht="30" customHeight="1" x14ac:dyDescent="0.25">
      <c r="D304" s="9" t="str">
        <f t="shared" si="4"/>
        <v>/</v>
      </c>
    </row>
    <row r="305" spans="4:4" ht="30" customHeight="1" x14ac:dyDescent="0.25">
      <c r="D305" s="9" t="str">
        <f t="shared" si="4"/>
        <v>/</v>
      </c>
    </row>
    <row r="306" spans="4:4" ht="30" customHeight="1" x14ac:dyDescent="0.25">
      <c r="D306" s="9" t="str">
        <f t="shared" si="4"/>
        <v>/</v>
      </c>
    </row>
    <row r="307" spans="4:4" ht="30" customHeight="1" x14ac:dyDescent="0.25">
      <c r="D307" s="9" t="str">
        <f t="shared" si="4"/>
        <v>/</v>
      </c>
    </row>
    <row r="308" spans="4:4" ht="30" customHeight="1" x14ac:dyDescent="0.25">
      <c r="D308" s="9" t="str">
        <f t="shared" si="4"/>
        <v>/</v>
      </c>
    </row>
    <row r="309" spans="4:4" ht="30" customHeight="1" x14ac:dyDescent="0.25">
      <c r="D309" s="9" t="str">
        <f t="shared" si="4"/>
        <v>/</v>
      </c>
    </row>
    <row r="310" spans="4:4" ht="30" customHeight="1" x14ac:dyDescent="0.25">
      <c r="D310" s="9" t="str">
        <f t="shared" si="4"/>
        <v>/</v>
      </c>
    </row>
    <row r="311" spans="4:4" ht="30" customHeight="1" x14ac:dyDescent="0.25">
      <c r="D311" s="9" t="str">
        <f t="shared" si="4"/>
        <v>/</v>
      </c>
    </row>
    <row r="312" spans="4:4" ht="30" customHeight="1" x14ac:dyDescent="0.25">
      <c r="D312" s="9" t="str">
        <f t="shared" si="4"/>
        <v>/</v>
      </c>
    </row>
    <row r="313" spans="4:4" ht="30" customHeight="1" x14ac:dyDescent="0.25">
      <c r="D313" s="9" t="str">
        <f t="shared" si="4"/>
        <v>/</v>
      </c>
    </row>
    <row r="314" spans="4:4" ht="30" customHeight="1" x14ac:dyDescent="0.25">
      <c r="D314" s="9" t="str">
        <f t="shared" si="4"/>
        <v>/</v>
      </c>
    </row>
    <row r="315" spans="4:4" ht="30" customHeight="1" x14ac:dyDescent="0.25">
      <c r="D315" s="9" t="str">
        <f t="shared" si="4"/>
        <v>/</v>
      </c>
    </row>
    <row r="316" spans="4:4" ht="30" customHeight="1" x14ac:dyDescent="0.25">
      <c r="D316" s="9" t="str">
        <f t="shared" si="4"/>
        <v>/</v>
      </c>
    </row>
    <row r="317" spans="4:4" ht="30" customHeight="1" x14ac:dyDescent="0.25">
      <c r="D317" s="9" t="str">
        <f t="shared" si="4"/>
        <v>/</v>
      </c>
    </row>
  </sheetData>
  <sortState ref="A1:C61">
    <sortCondition ref="B1:B61"/>
    <sortCondition ref="A1:A61"/>
  </sortState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"/>
  <sheetViews>
    <sheetView topLeftCell="A96" workbookViewId="0">
      <selection activeCell="B115" sqref="B1:B1048576"/>
    </sheetView>
  </sheetViews>
  <sheetFormatPr defaultRowHeight="15" x14ac:dyDescent="0.25"/>
  <cols>
    <col min="1" max="1" width="81.28515625" customWidth="1"/>
    <col min="2" max="2" width="93.140625" bestFit="1" customWidth="1"/>
    <col min="3" max="3" width="16.85546875" bestFit="1" customWidth="1"/>
  </cols>
  <sheetData>
    <row r="1" spans="1:3" x14ac:dyDescent="0.25">
      <c r="A1" s="76" t="s">
        <v>4137</v>
      </c>
      <c r="B1" s="76" t="s">
        <v>4138</v>
      </c>
      <c r="C1" s="76" t="s">
        <v>4139</v>
      </c>
    </row>
    <row r="2" spans="1:3" x14ac:dyDescent="0.25">
      <c r="A2" s="164" t="s">
        <v>4140</v>
      </c>
      <c r="B2" t="s">
        <v>4141</v>
      </c>
      <c r="C2" s="9" t="str">
        <f t="shared" ref="C2:C8" si="0">"https://docs.azure.cn" &amp; B2</f>
        <v>https://docs.azure.cn/aks/cluster-autoscaler</v>
      </c>
    </row>
    <row r="3" spans="1:3" x14ac:dyDescent="0.25">
      <c r="A3" s="164" t="s">
        <v>3211</v>
      </c>
      <c r="B3" t="s">
        <v>4150</v>
      </c>
      <c r="C3" s="9" t="str">
        <f t="shared" si="0"/>
        <v>https://docs.azure.cn/azure-resource-manager/templates/deployment-manager-tutorial</v>
      </c>
    </row>
    <row r="4" spans="1:3" x14ac:dyDescent="0.25">
      <c r="A4" s="164" t="s">
        <v>4111</v>
      </c>
      <c r="B4" t="s">
        <v>4227</v>
      </c>
      <c r="C4" s="9" t="str">
        <f t="shared" si="0"/>
        <v>https://docs.azure.cn/azure-resource-manager/templates/template-deploy-what-if</v>
      </c>
    </row>
    <row r="5" spans="1:3" x14ac:dyDescent="0.25">
      <c r="A5" s="164" t="s">
        <v>3277</v>
      </c>
      <c r="B5" t="s">
        <v>4254</v>
      </c>
      <c r="C5" s="9" t="str">
        <f t="shared" si="0"/>
        <v>https://docs.azure.cn/cosmos-db/monitor-cosmos-db</v>
      </c>
    </row>
    <row r="6" spans="1:3" x14ac:dyDescent="0.25">
      <c r="A6" s="164" t="s">
        <v>3302</v>
      </c>
      <c r="B6" t="s">
        <v>4254</v>
      </c>
      <c r="C6" s="9" t="str">
        <f t="shared" si="0"/>
        <v>https://docs.azure.cn/cosmos-db/monitor-cosmos-db</v>
      </c>
    </row>
    <row r="7" spans="1:3" x14ac:dyDescent="0.25">
      <c r="A7" s="164" t="s">
        <v>4255</v>
      </c>
      <c r="B7" t="s">
        <v>4254</v>
      </c>
      <c r="C7" s="9" t="str">
        <f t="shared" si="0"/>
        <v>https://docs.azure.cn/cosmos-db/monitor-cosmos-db</v>
      </c>
    </row>
    <row r="8" spans="1:3" x14ac:dyDescent="0.25">
      <c r="A8" s="164" t="s">
        <v>4256</v>
      </c>
      <c r="B8" t="s">
        <v>4257</v>
      </c>
      <c r="C8" s="9" t="str">
        <f t="shared" si="0"/>
        <v>https://docs.azure.cn/cosmos-db/analytics-usecases</v>
      </c>
    </row>
    <row r="9" spans="1:3" x14ac:dyDescent="0.25">
      <c r="A9" t="s">
        <v>3207</v>
      </c>
      <c r="B9" t="s">
        <v>4142</v>
      </c>
      <c r="C9" s="9" t="str">
        <f t="shared" ref="C9:C71" si="1">"https://docs.azure.cn" &amp; B9</f>
        <v>https://docs.azure.cn/aks/concepts-scale#burst-to-azure-container-instances</v>
      </c>
    </row>
    <row r="10" spans="1:3" x14ac:dyDescent="0.25">
      <c r="A10" t="s">
        <v>4072</v>
      </c>
      <c r="B10" t="s">
        <v>4143</v>
      </c>
      <c r="C10" s="9" t="str">
        <f t="shared" si="1"/>
        <v>https://docs.azure.cn/azure-resource-manager/management/azure-resource-manager-security-controls</v>
      </c>
    </row>
    <row r="11" spans="1:3" x14ac:dyDescent="0.25">
      <c r="A11" t="s">
        <v>3210</v>
      </c>
      <c r="B11" t="s">
        <v>4144</v>
      </c>
      <c r="C11" s="9" t="str">
        <f t="shared" si="1"/>
        <v>https://docs.azure.cn/azure-resource-manager/management/azure-services-resource-providers</v>
      </c>
    </row>
    <row r="12" spans="1:3" x14ac:dyDescent="0.25">
      <c r="A12" t="s">
        <v>4073</v>
      </c>
      <c r="B12" t="s">
        <v>4145</v>
      </c>
      <c r="C12" s="9" t="str">
        <f t="shared" si="1"/>
        <v>https://docs.azure.cn/azure-resource-manager/templates/child-resource-name-type</v>
      </c>
    </row>
    <row r="13" spans="1:3" x14ac:dyDescent="0.25">
      <c r="A13" t="s">
        <v>4074</v>
      </c>
      <c r="B13" t="s">
        <v>4146</v>
      </c>
      <c r="C13" s="9" t="str">
        <f t="shared" si="1"/>
        <v>https://docs.azure.cn/azure-resource-manager/templates/complete-mode-deletion</v>
      </c>
    </row>
    <row r="14" spans="1:3" x14ac:dyDescent="0.25">
      <c r="A14" t="s">
        <v>4075</v>
      </c>
      <c r="B14" t="s">
        <v>4147</v>
      </c>
      <c r="C14" s="9" t="str">
        <f t="shared" si="1"/>
        <v>https://docs.azure.cn/azure-resource-manager/templates/conditional-resource-deployment</v>
      </c>
    </row>
    <row r="15" spans="1:3" x14ac:dyDescent="0.25">
      <c r="A15" t="s">
        <v>4077</v>
      </c>
      <c r="B15" t="s">
        <v>4148</v>
      </c>
      <c r="C15" s="9" t="str">
        <f t="shared" si="1"/>
        <v>https://docs.azure.cn/azure-resource-manager/templates/deploy-to-management-group</v>
      </c>
    </row>
    <row r="16" spans="1:3" x14ac:dyDescent="0.25">
      <c r="A16" t="s">
        <v>3213</v>
      </c>
      <c r="B16" t="s">
        <v>4149</v>
      </c>
      <c r="C16" s="9" t="str">
        <f t="shared" si="1"/>
        <v>https://docs.azure.cn/azure-resource-manager/templates/deploy-to-subscription</v>
      </c>
    </row>
    <row r="17" spans="1:3" x14ac:dyDescent="0.25">
      <c r="A17" t="s">
        <v>3212</v>
      </c>
      <c r="B17" t="s">
        <v>4151</v>
      </c>
      <c r="C17" s="9" t="str">
        <f t="shared" si="1"/>
        <v>https://docs.azure.cn/azure-resource-manager/templates/deployment-modes</v>
      </c>
    </row>
    <row r="18" spans="1:3" x14ac:dyDescent="0.25">
      <c r="A18" t="s">
        <v>4076</v>
      </c>
      <c r="B18" t="s">
        <v>4152</v>
      </c>
      <c r="C18" s="9" t="str">
        <f t="shared" si="1"/>
        <v>https://docs.azure.cn/azure-resource-manager/templates/deployment-quota-exceeded</v>
      </c>
    </row>
    <row r="19" spans="1:3" x14ac:dyDescent="0.25">
      <c r="A19" t="s">
        <v>3214</v>
      </c>
      <c r="B19" t="s">
        <v>4153</v>
      </c>
      <c r="C19" s="9" t="str">
        <f t="shared" si="1"/>
        <v>https://docs.azure.cn/azure-resource-manager/templates/export-template-portal</v>
      </c>
    </row>
    <row r="20" spans="1:3" x14ac:dyDescent="0.25">
      <c r="A20" t="s">
        <v>4078</v>
      </c>
      <c r="B20" t="s">
        <v>4154</v>
      </c>
      <c r="C20" s="9" t="str">
        <f t="shared" si="1"/>
        <v>https://docs.azure.cn/azure-resource-manager/templates/extension-resource-types</v>
      </c>
    </row>
    <row r="21" spans="1:3" x14ac:dyDescent="0.25">
      <c r="A21" t="s">
        <v>3216</v>
      </c>
      <c r="B21" t="s">
        <v>4155</v>
      </c>
      <c r="C21" s="9" t="str">
        <f t="shared" si="1"/>
        <v>https://docs.azure.cn/azure-resource-manager/management/manage-resource-groups-cli</v>
      </c>
    </row>
    <row r="22" spans="1:3" x14ac:dyDescent="0.25">
      <c r="A22" t="s">
        <v>3217</v>
      </c>
      <c r="B22" t="s">
        <v>4156</v>
      </c>
      <c r="C22" s="9" t="str">
        <f t="shared" si="1"/>
        <v>https://docs.azure.cn/azure-resource-manager/management/manage-resource-groups-portal</v>
      </c>
    </row>
    <row r="23" spans="1:3" x14ac:dyDescent="0.25">
      <c r="A23" t="s">
        <v>3218</v>
      </c>
      <c r="B23" t="s">
        <v>4157</v>
      </c>
      <c r="C23" s="9" t="str">
        <f t="shared" si="1"/>
        <v>https://docs.azure.cn/azure-resource-manager/management/manage-resource-groups-powershell</v>
      </c>
    </row>
    <row r="24" spans="1:3" x14ac:dyDescent="0.25">
      <c r="A24" t="s">
        <v>3219</v>
      </c>
      <c r="B24" t="s">
        <v>4158</v>
      </c>
      <c r="C24" s="9" t="str">
        <f t="shared" si="1"/>
        <v>https://docs.azure.cn/azure-resource-manager/management/manage-resources-cli</v>
      </c>
    </row>
    <row r="25" spans="1:3" x14ac:dyDescent="0.25">
      <c r="A25" t="s">
        <v>3220</v>
      </c>
      <c r="B25" t="s">
        <v>4159</v>
      </c>
      <c r="C25" s="9" t="str">
        <f t="shared" si="1"/>
        <v>https://docs.azure.cn/azure-resource-manager/management/manage-resources-portal</v>
      </c>
    </row>
    <row r="26" spans="1:3" x14ac:dyDescent="0.25">
      <c r="A26" t="s">
        <v>3221</v>
      </c>
      <c r="B26" t="s">
        <v>4160</v>
      </c>
      <c r="C26" s="9" t="str">
        <f t="shared" si="1"/>
        <v>https://docs.azure.cn/azure-resource-manager/management/manage-resources-powershell</v>
      </c>
    </row>
    <row r="27" spans="1:3" x14ac:dyDescent="0.25">
      <c r="A27" t="s">
        <v>3226</v>
      </c>
      <c r="B27" t="s">
        <v>4161</v>
      </c>
      <c r="C27" s="9" t="str">
        <f t="shared" si="1"/>
        <v>https://docs.azure.cn/azure-resource-manager/management/move-support-resources</v>
      </c>
    </row>
    <row r="28" spans="1:3" x14ac:dyDescent="0.25">
      <c r="A28" t="s">
        <v>4080</v>
      </c>
      <c r="B28" t="s">
        <v>4162</v>
      </c>
      <c r="C28" s="9" t="str">
        <f t="shared" si="1"/>
        <v>https://docs.azure.cn/azure-resource-manager/management/region-move-support</v>
      </c>
    </row>
    <row r="29" spans="1:3" x14ac:dyDescent="0.25">
      <c r="A29" t="s">
        <v>4081</v>
      </c>
      <c r="B29" t="s">
        <v>4163</v>
      </c>
      <c r="C29" s="9" t="str">
        <f t="shared" si="1"/>
        <v>https://docs.azure.cn/azure-resource-manager/management/view-activity-logs</v>
      </c>
    </row>
    <row r="30" spans="1:3" x14ac:dyDescent="0.25">
      <c r="A30" t="s">
        <v>3227</v>
      </c>
      <c r="B30" t="s">
        <v>4164</v>
      </c>
      <c r="C30" s="9" t="str">
        <f t="shared" si="1"/>
        <v>https://docs.azure.cn/azure-resource-manager/templates/template-syntax</v>
      </c>
    </row>
    <row r="31" spans="1:3" x14ac:dyDescent="0.25">
      <c r="A31" t="s">
        <v>3228</v>
      </c>
      <c r="B31" t="s">
        <v>4165</v>
      </c>
      <c r="C31" s="9" t="str">
        <f t="shared" si="1"/>
        <v>https://docs.azure.cn/azure-resource-manager/templates/create-multiple-instances</v>
      </c>
    </row>
    <row r="32" spans="1:3" x14ac:dyDescent="0.25">
      <c r="A32" t="s">
        <v>3229</v>
      </c>
      <c r="B32" t="s">
        <v>4166</v>
      </c>
      <c r="C32" s="9" t="str">
        <f t="shared" si="1"/>
        <v>https://docs.azure.cn/azure-resource-manager/templates/define-resource-dependency</v>
      </c>
    </row>
    <row r="33" spans="1:3" x14ac:dyDescent="0.25">
      <c r="A33" t="s">
        <v>3230</v>
      </c>
      <c r="B33" t="s">
        <v>4167</v>
      </c>
      <c r="C33" s="9" t="str">
        <f t="shared" si="1"/>
        <v>https://docs.azure.cn/azure-resource-manager/management/delete-resource-group</v>
      </c>
    </row>
    <row r="34" spans="1:3" x14ac:dyDescent="0.25">
      <c r="A34" t="s">
        <v>3231</v>
      </c>
      <c r="B34" t="s">
        <v>4168</v>
      </c>
      <c r="C34" s="9" t="str">
        <f t="shared" si="1"/>
        <v>https://docs.azure.cn/azure-resource-manager/templates/linked-templates</v>
      </c>
    </row>
    <row r="35" spans="1:3" x14ac:dyDescent="0.25">
      <c r="A35" t="s">
        <v>1883</v>
      </c>
      <c r="B35" t="s">
        <v>4169</v>
      </c>
      <c r="C35" s="9" t="str">
        <f t="shared" si="1"/>
        <v>https://docs.azure.cn/azure-resource-manager/management/lock-resources</v>
      </c>
    </row>
    <row r="36" spans="1:3" x14ac:dyDescent="0.25">
      <c r="A36" t="s">
        <v>4082</v>
      </c>
      <c r="B36" t="s">
        <v>4170</v>
      </c>
      <c r="C36" s="9" t="str">
        <f t="shared" si="1"/>
        <v>https://docs.azure.cn/azure-resource-manager/management/move-region</v>
      </c>
    </row>
    <row r="37" spans="1:3" x14ac:dyDescent="0.25">
      <c r="A37" t="s">
        <v>3232</v>
      </c>
      <c r="B37" t="s">
        <v>4171</v>
      </c>
      <c r="C37" s="9" t="str">
        <f t="shared" si="1"/>
        <v>https://docs.azure.cn/azure-resource-manager/management/move-resource-group-and-subscription</v>
      </c>
    </row>
    <row r="38" spans="1:3" x14ac:dyDescent="0.25">
      <c r="A38" t="s">
        <v>3233</v>
      </c>
      <c r="B38" t="s">
        <v>4172</v>
      </c>
      <c r="C38" s="9" t="str">
        <f t="shared" si="1"/>
        <v>https://docs.azure.cn/azure-resource-manager/management/overview</v>
      </c>
    </row>
    <row r="39" spans="1:3" x14ac:dyDescent="0.25">
      <c r="A39" t="s">
        <v>1875</v>
      </c>
      <c r="B39" t="s">
        <v>4173</v>
      </c>
      <c r="C39" s="9" t="str">
        <f t="shared" si="1"/>
        <v>https://docs.azure.cn/azure-resource-manager/templates/deploy-cli</v>
      </c>
    </row>
    <row r="40" spans="1:3" x14ac:dyDescent="0.25">
      <c r="A40" t="s">
        <v>3234</v>
      </c>
      <c r="B40" t="s">
        <v>4174</v>
      </c>
      <c r="C40" s="9" t="str">
        <f t="shared" si="1"/>
        <v>https://docs.azure.cn/azure-resource-manager/templates/deploy-portal</v>
      </c>
    </row>
    <row r="41" spans="1:3" x14ac:dyDescent="0.25">
      <c r="A41" t="s">
        <v>3235</v>
      </c>
      <c r="B41" t="s">
        <v>4175</v>
      </c>
      <c r="C41" s="9" t="str">
        <f t="shared" si="1"/>
        <v>https://docs.azure.cn/azure-resource-manager/templates/deploy-rest</v>
      </c>
    </row>
    <row r="42" spans="1:3" x14ac:dyDescent="0.25">
      <c r="A42" t="s">
        <v>4083</v>
      </c>
      <c r="B42" t="s">
        <v>4176</v>
      </c>
      <c r="C42" s="9" t="str">
        <f t="shared" si="1"/>
        <v>https://docs.azure.cn/azure-resource-manager/templates/deploy-powershell</v>
      </c>
    </row>
    <row r="43" spans="1:3" x14ac:dyDescent="0.25">
      <c r="A43" t="s">
        <v>3237</v>
      </c>
      <c r="B43" t="s">
        <v>4177</v>
      </c>
      <c r="C43" s="9" t="str">
        <f t="shared" si="1"/>
        <v>https://docs.azure.cn/azure-resource-manager/templates/template-functions-array</v>
      </c>
    </row>
    <row r="44" spans="1:3" x14ac:dyDescent="0.25">
      <c r="A44" t="s">
        <v>3238</v>
      </c>
      <c r="B44" t="s">
        <v>4178</v>
      </c>
      <c r="C44" s="9" t="str">
        <f t="shared" si="1"/>
        <v>https://docs.azure.cn/azure-resource-manager/templates/template-functions-comparison</v>
      </c>
    </row>
    <row r="45" spans="1:3" x14ac:dyDescent="0.25">
      <c r="A45" t="s">
        <v>3239</v>
      </c>
      <c r="B45" t="s">
        <v>4179</v>
      </c>
      <c r="C45" s="9" t="str">
        <f t="shared" si="1"/>
        <v>https://docs.azure.cn/azure-resource-manager/templates/template-functions-deployment</v>
      </c>
    </row>
    <row r="46" spans="1:3" x14ac:dyDescent="0.25">
      <c r="A46" t="s">
        <v>3240</v>
      </c>
      <c r="B46" t="s">
        <v>4180</v>
      </c>
      <c r="C46" s="9" t="str">
        <f t="shared" si="1"/>
        <v>https://docs.azure.cn/azure-resource-manager/templates/template-functions-logical</v>
      </c>
    </row>
    <row r="47" spans="1:3" x14ac:dyDescent="0.25">
      <c r="A47" t="s">
        <v>3241</v>
      </c>
      <c r="B47" t="s">
        <v>4181</v>
      </c>
      <c r="C47" s="9" t="str">
        <f t="shared" si="1"/>
        <v>https://docs.azure.cn/azure-resource-manager/templates/template-functions-numeric</v>
      </c>
    </row>
    <row r="48" spans="1:3" x14ac:dyDescent="0.25">
      <c r="A48" t="s">
        <v>3242</v>
      </c>
      <c r="B48" t="s">
        <v>4182</v>
      </c>
      <c r="C48" s="9" t="str">
        <f t="shared" si="1"/>
        <v>https://docs.azure.cn/azure-resource-manager/templates/template-functions-resource</v>
      </c>
    </row>
    <row r="49" spans="1:3" x14ac:dyDescent="0.25">
      <c r="A49" t="s">
        <v>3243</v>
      </c>
      <c r="B49" t="s">
        <v>4183</v>
      </c>
      <c r="C49" s="9" t="str">
        <f t="shared" si="1"/>
        <v>https://docs.azure.cn/azure-resource-manager/templates/template-functions-string</v>
      </c>
    </row>
    <row r="50" spans="1:3" x14ac:dyDescent="0.25">
      <c r="A50" t="s">
        <v>3236</v>
      </c>
      <c r="B50" t="s">
        <v>4184</v>
      </c>
      <c r="C50" s="9" t="str">
        <f t="shared" si="1"/>
        <v>https://docs.azure.cn/azure-resource-manager/templates/template-functions</v>
      </c>
    </row>
    <row r="51" spans="1:3" x14ac:dyDescent="0.25">
      <c r="A51" t="s">
        <v>1878</v>
      </c>
      <c r="B51" t="s">
        <v>4185</v>
      </c>
      <c r="C51" s="9" t="str">
        <f t="shared" si="1"/>
        <v>https://docs.azure.cn/azure-resource-manager/management/tag-resources</v>
      </c>
    </row>
    <row r="52" spans="1:3" x14ac:dyDescent="0.25">
      <c r="A52" t="s">
        <v>4084</v>
      </c>
      <c r="B52" t="s">
        <v>4186</v>
      </c>
      <c r="C52" s="9" t="str">
        <f t="shared" si="1"/>
        <v>https://docs.azure.cn/azure-resource-manager/templates/resource-location</v>
      </c>
    </row>
    <row r="53" spans="1:3" x14ac:dyDescent="0.25">
      <c r="A53" t="s">
        <v>3244</v>
      </c>
      <c r="B53" t="s">
        <v>4187</v>
      </c>
      <c r="C53" s="9" t="str">
        <f t="shared" si="1"/>
        <v>https://docs.azure.cn/azure-resource-manager/management/async-operations</v>
      </c>
    </row>
    <row r="54" spans="1:3" x14ac:dyDescent="0.25">
      <c r="A54" t="s">
        <v>3246</v>
      </c>
      <c r="B54" t="s">
        <v>4188</v>
      </c>
      <c r="C54" s="9" t="str">
        <f t="shared" si="1"/>
        <v>https://docs.azure.cn/azure-resource-manager/templates/common-deployment-errors</v>
      </c>
    </row>
    <row r="55" spans="1:3" x14ac:dyDescent="0.25">
      <c r="A55" t="s">
        <v>3247</v>
      </c>
      <c r="B55" t="s">
        <v>4189</v>
      </c>
      <c r="C55" s="9" t="str">
        <f t="shared" si="1"/>
        <v>https://docs.azure.cn/azure-resource-manager/templates/cross-resource-group-deployment</v>
      </c>
    </row>
    <row r="56" spans="1:3" x14ac:dyDescent="0.25">
      <c r="A56" t="s">
        <v>3248</v>
      </c>
      <c r="B56" t="s">
        <v>4190</v>
      </c>
      <c r="C56" s="9" t="str">
        <f t="shared" si="1"/>
        <v>https://docs.azure.cn/azure-resource-manager/management/deployment-models</v>
      </c>
    </row>
    <row r="57" spans="1:3" x14ac:dyDescent="0.25">
      <c r="A57" t="s">
        <v>4085</v>
      </c>
      <c r="B57" t="s">
        <v>4191</v>
      </c>
      <c r="C57" s="9" t="str">
        <f t="shared" si="1"/>
        <v>https://docs.azure.cn/azure-resource-manager/templates/deployment-history</v>
      </c>
    </row>
    <row r="58" spans="1:3" x14ac:dyDescent="0.25">
      <c r="A58" t="s">
        <v>3249</v>
      </c>
      <c r="B58" t="s">
        <v>4192</v>
      </c>
      <c r="C58" s="9" t="str">
        <f t="shared" si="1"/>
        <v>https://docs.azure.cn/azure-resource-manager/templates/error-invalid-template</v>
      </c>
    </row>
    <row r="59" spans="1:3" x14ac:dyDescent="0.25">
      <c r="A59" t="s">
        <v>3250</v>
      </c>
      <c r="B59" t="s">
        <v>4193</v>
      </c>
      <c r="C59" s="9" t="str">
        <f t="shared" si="1"/>
        <v>https://docs.azure.cn/azure-resource-manager/templates/key-vault-parameter</v>
      </c>
    </row>
    <row r="60" spans="1:3" x14ac:dyDescent="0.25">
      <c r="A60" t="s">
        <v>3251</v>
      </c>
      <c r="B60" t="s">
        <v>4194</v>
      </c>
      <c r="C60" s="9" t="str">
        <f t="shared" si="1"/>
        <v>https://docs.azure.cn/azure-resource-manager/templates/error-not-found</v>
      </c>
    </row>
    <row r="61" spans="1:3" x14ac:dyDescent="0.25">
      <c r="A61" t="s">
        <v>4086</v>
      </c>
      <c r="B61" t="s">
        <v>4195</v>
      </c>
      <c r="C61" s="9" t="str">
        <f t="shared" si="1"/>
        <v>https://docs.azure.cn/azure-resource-manager/templates/parameter-files</v>
      </c>
    </row>
    <row r="62" spans="1:3" x14ac:dyDescent="0.25">
      <c r="A62" t="s">
        <v>3252</v>
      </c>
      <c r="B62" t="s">
        <v>4196</v>
      </c>
      <c r="C62" s="9" t="str">
        <f t="shared" si="1"/>
        <v>https://docs.azure.cn/azure-resource-manager/templates/error-parent-resource</v>
      </c>
    </row>
    <row r="63" spans="1:3" x14ac:dyDescent="0.25">
      <c r="A63" t="s">
        <v>3253</v>
      </c>
      <c r="B63" t="s">
        <v>4197</v>
      </c>
      <c r="C63" s="9" t="str">
        <f t="shared" si="1"/>
        <v>https://docs.azure.cn/azure-resource-manager/management/resource-manager-personal-data</v>
      </c>
    </row>
    <row r="64" spans="1:3" x14ac:dyDescent="0.25">
      <c r="A64" t="s">
        <v>4087</v>
      </c>
      <c r="B64" t="s">
        <v>4198</v>
      </c>
      <c r="C64" s="9" t="str">
        <f t="shared" si="1"/>
        <v>https://docs.azure.cn/azure-resource-manager/templates/error-policy-requestdisallowedbypolicy</v>
      </c>
    </row>
    <row r="65" spans="1:3" x14ac:dyDescent="0.25">
      <c r="A65" t="s">
        <v>4088</v>
      </c>
      <c r="B65" t="s">
        <v>4199</v>
      </c>
      <c r="C65" s="9" t="str">
        <f t="shared" si="1"/>
        <v>https://docs.azure.cn/azure-resource-manager/templates/create-templates-use-intellij</v>
      </c>
    </row>
    <row r="66" spans="1:3" x14ac:dyDescent="0.25">
      <c r="A66" t="s">
        <v>3254</v>
      </c>
      <c r="B66" t="s">
        <v>4200</v>
      </c>
      <c r="C66" s="9" t="str">
        <f t="shared" si="1"/>
        <v>https://docs.azure.cn/azure-resource-manager/templates/quickstart-create-templates-use-the-portal</v>
      </c>
    </row>
    <row r="67" spans="1:3" x14ac:dyDescent="0.25">
      <c r="A67" t="s">
        <v>4089</v>
      </c>
      <c r="B67" t="s">
        <v>4201</v>
      </c>
      <c r="C67" s="9" t="str">
        <f t="shared" si="1"/>
        <v>https://docs.azure.cn/azure-resource-manager/templates/quickstart-create-templates-use-visual-studio-code</v>
      </c>
    </row>
    <row r="68" spans="1:3" x14ac:dyDescent="0.25">
      <c r="A68" t="s">
        <v>4090</v>
      </c>
      <c r="B68" t="s">
        <v>4202</v>
      </c>
      <c r="C68" s="9" t="str">
        <f t="shared" si="1"/>
        <v>https://docs.azure.cn/azure-resource-manager/templates/error-resource-quota</v>
      </c>
    </row>
    <row r="69" spans="1:3" x14ac:dyDescent="0.25">
      <c r="A69" t="s">
        <v>4091</v>
      </c>
      <c r="B69" t="s">
        <v>4203</v>
      </c>
      <c r="C69" s="9" t="str">
        <f t="shared" si="1"/>
        <v>https://docs.azure.cn/azure-resource-manager/templates/error-register-resource-provider</v>
      </c>
    </row>
    <row r="70" spans="1:3" x14ac:dyDescent="0.25">
      <c r="A70" t="s">
        <v>3255</v>
      </c>
      <c r="B70" t="s">
        <v>4204</v>
      </c>
      <c r="C70" s="9" t="str">
        <f t="shared" si="1"/>
        <v>https://docs.azure.cn/azure-resource-manager/management/request-limits-and-throttling</v>
      </c>
    </row>
    <row r="71" spans="1:3" x14ac:dyDescent="0.25">
      <c r="A71" t="s">
        <v>4092</v>
      </c>
      <c r="B71" t="s">
        <v>4205</v>
      </c>
      <c r="C71" s="9" t="str">
        <f t="shared" si="1"/>
        <v>https://docs.azure.cn/azure-resource-manager/templates/error-reserved-resource-name</v>
      </c>
    </row>
    <row r="72" spans="1:3" x14ac:dyDescent="0.25">
      <c r="A72" t="s">
        <v>4093</v>
      </c>
      <c r="B72" t="s">
        <v>4206</v>
      </c>
      <c r="C72" s="9" t="str">
        <f t="shared" ref="C72:C119" si="2">"https://docs.azure.cn" &amp; B72</f>
        <v>https://docs.azure.cn/azure-resource-manager/templates/error-sku-not-available</v>
      </c>
    </row>
    <row r="73" spans="1:3" x14ac:dyDescent="0.25">
      <c r="A73" t="s">
        <v>4094</v>
      </c>
      <c r="B73" t="s">
        <v>4207</v>
      </c>
      <c r="C73" s="9" t="str">
        <f t="shared" si="2"/>
        <v>https://docs.azure.cn/azure-resource-manager/templates/error-storage-account-name</v>
      </c>
    </row>
    <row r="74" spans="1:3" x14ac:dyDescent="0.25">
      <c r="A74" t="s">
        <v>4095</v>
      </c>
      <c r="B74" t="s">
        <v>4208</v>
      </c>
      <c r="C74" s="9" t="str">
        <f t="shared" si="2"/>
        <v>https://docs.azure.cn/azure-resource-manager/management/resource-providers-and-types</v>
      </c>
    </row>
    <row r="75" spans="1:3" x14ac:dyDescent="0.25">
      <c r="A75" t="s">
        <v>4096</v>
      </c>
      <c r="B75" t="s">
        <v>4209</v>
      </c>
      <c r="C75" s="9" t="str">
        <f t="shared" si="2"/>
        <v>https://docs.azure.cn/azure-resource-manager/templates/use-vs-code-to-create-template</v>
      </c>
    </row>
    <row r="76" spans="1:3" x14ac:dyDescent="0.25">
      <c r="A76" t="s">
        <v>4097</v>
      </c>
      <c r="B76" t="s">
        <v>4210</v>
      </c>
      <c r="C76" s="9" t="str">
        <f t="shared" si="2"/>
        <v>https://docs.azure.cn/azure-resource-manager/templates/template-tutorial-create-encrypted-storage-accounts</v>
      </c>
    </row>
    <row r="77" spans="1:3" x14ac:dyDescent="0.25">
      <c r="A77" t="s">
        <v>4098</v>
      </c>
      <c r="B77" t="s">
        <v>4211</v>
      </c>
      <c r="C77" s="9" t="str">
        <f t="shared" si="2"/>
        <v>https://docs.azure.cn/azure-resource-manager/templates/template-tutorial-create-linked-templates</v>
      </c>
    </row>
    <row r="78" spans="1:3" x14ac:dyDescent="0.25">
      <c r="A78" t="s">
        <v>4099</v>
      </c>
      <c r="B78" t="s">
        <v>4212</v>
      </c>
      <c r="C78" s="9" t="str">
        <f t="shared" si="2"/>
        <v>https://docs.azure.cn/azure-resource-manager/templates/template-tutorial-create-multiple-instances</v>
      </c>
    </row>
    <row r="79" spans="1:3" x14ac:dyDescent="0.25">
      <c r="A79" t="s">
        <v>4100</v>
      </c>
      <c r="B79" t="s">
        <v>4213</v>
      </c>
      <c r="C79" s="9" t="str">
        <f t="shared" si="2"/>
        <v>https://docs.azure.cn/azure-resource-manager/templates/template-tutorial-create-templates-with-dependent-resources</v>
      </c>
    </row>
    <row r="80" spans="1:3" x14ac:dyDescent="0.25">
      <c r="A80" t="s">
        <v>4101</v>
      </c>
      <c r="B80" t="s">
        <v>4214</v>
      </c>
      <c r="C80" s="9" t="str">
        <f t="shared" si="2"/>
        <v>https://docs.azure.cn/azure-resource-manager/templates/template-tutorial-deploy-sql-extensions-bacpac</v>
      </c>
    </row>
    <row r="81" spans="1:3" x14ac:dyDescent="0.25">
      <c r="A81" t="s">
        <v>4102</v>
      </c>
      <c r="B81" t="s">
        <v>4215</v>
      </c>
      <c r="C81" s="9" t="str">
        <f t="shared" si="2"/>
        <v>https://docs.azure.cn/azure-resource-manager/templates/template-tutorial-deploy-vm-extensions</v>
      </c>
    </row>
    <row r="82" spans="1:3" x14ac:dyDescent="0.25">
      <c r="A82" t="s">
        <v>4103</v>
      </c>
      <c r="B82" t="s">
        <v>4216</v>
      </c>
      <c r="C82" s="9" t="str">
        <f t="shared" si="2"/>
        <v>https://docs.azure.cn/azure-resource-manager/templates/template-tutorial-secure-artifacts</v>
      </c>
    </row>
    <row r="83" spans="1:3" x14ac:dyDescent="0.25">
      <c r="A83" t="s">
        <v>4104</v>
      </c>
      <c r="B83" t="s">
        <v>4217</v>
      </c>
      <c r="C83" s="9" t="str">
        <f t="shared" si="2"/>
        <v>https://docs.azure.cn/azure-resource-manager/templates/template-tutorial-troubleshoot</v>
      </c>
    </row>
    <row r="84" spans="1:3" x14ac:dyDescent="0.25">
      <c r="A84" t="s">
        <v>3256</v>
      </c>
      <c r="B84" t="s">
        <v>4218</v>
      </c>
      <c r="C84" s="9" t="str">
        <f t="shared" si="2"/>
        <v>https://docs.azure.cn/azure-resource-manager/templates/template-tutorial-use-azure-pipelines</v>
      </c>
    </row>
    <row r="85" spans="1:3" x14ac:dyDescent="0.25">
      <c r="A85" t="s">
        <v>4105</v>
      </c>
      <c r="B85" t="s">
        <v>4219</v>
      </c>
      <c r="C85" s="9" t="str">
        <f t="shared" si="2"/>
        <v>https://docs.azure.cn/azure-resource-manager/templates/template-tutorial-use-conditions</v>
      </c>
    </row>
    <row r="86" spans="1:3" x14ac:dyDescent="0.25">
      <c r="A86" t="s">
        <v>3257</v>
      </c>
      <c r="B86" t="s">
        <v>4220</v>
      </c>
      <c r="C86" s="9" t="str">
        <f t="shared" si="2"/>
        <v>https://docs.azure.cn/azure-resource-manager/templates/template-tutorial-use-key-vault</v>
      </c>
    </row>
    <row r="87" spans="1:3" x14ac:dyDescent="0.25">
      <c r="A87" t="s">
        <v>4106</v>
      </c>
      <c r="B87" t="s">
        <v>4221</v>
      </c>
      <c r="C87" s="9" t="str">
        <f t="shared" si="2"/>
        <v>https://docs.azure.cn/azure-resource-manager/templates/add-resource-extensions</v>
      </c>
    </row>
    <row r="88" spans="1:3" x14ac:dyDescent="0.25">
      <c r="A88" t="s">
        <v>4107</v>
      </c>
      <c r="B88" t="s">
        <v>4222</v>
      </c>
      <c r="C88" s="9" t="str">
        <f t="shared" si="2"/>
        <v>https://docs.azure.cn/azure-resource-manager/management/resources-without-resource-group-limit</v>
      </c>
    </row>
    <row r="89" spans="1:3" x14ac:dyDescent="0.25">
      <c r="A89" t="s">
        <v>4108</v>
      </c>
      <c r="B89" t="s">
        <v>4223</v>
      </c>
      <c r="C89" s="9" t="str">
        <f t="shared" si="2"/>
        <v>https://docs.azure.cn/azure-resource-manager/templates/rollback-on-error</v>
      </c>
    </row>
    <row r="90" spans="1:3" x14ac:dyDescent="0.25">
      <c r="A90" t="s">
        <v>4109</v>
      </c>
      <c r="B90" t="s">
        <v>4224</v>
      </c>
      <c r="C90" s="9" t="str">
        <f t="shared" si="2"/>
        <v>https://docs.azure.cn/azure-resource-manager/templates/secure-template-with-sas-token</v>
      </c>
    </row>
    <row r="91" spans="1:3" x14ac:dyDescent="0.25">
      <c r="A91" t="s">
        <v>3258</v>
      </c>
      <c r="B91" t="s">
        <v>4225</v>
      </c>
      <c r="C91" s="9" t="str">
        <f t="shared" si="2"/>
        <v>https://docs.azure.cn/azure-resource-manager/management/tag-support</v>
      </c>
    </row>
    <row r="92" spans="1:3" x14ac:dyDescent="0.25">
      <c r="A92" t="s">
        <v>3259</v>
      </c>
      <c r="B92" t="s">
        <v>4226</v>
      </c>
      <c r="C92" s="9" t="str">
        <f t="shared" si="2"/>
        <v>https://docs.azure.cn/azure-resource-manager/templates/template-best-practices</v>
      </c>
    </row>
    <row r="93" spans="1:3" x14ac:dyDescent="0.25">
      <c r="A93" t="s">
        <v>4110</v>
      </c>
      <c r="B93" t="s">
        <v>4228</v>
      </c>
      <c r="C93" s="9" t="str">
        <f t="shared" si="2"/>
        <v>https://docs.azure.cn/azure-resource-manager/templates/overview</v>
      </c>
    </row>
    <row r="94" spans="1:3" x14ac:dyDescent="0.25">
      <c r="A94" t="s">
        <v>4112</v>
      </c>
      <c r="B94" t="s">
        <v>4229</v>
      </c>
      <c r="C94" s="9" t="str">
        <f t="shared" si="2"/>
        <v>https://docs.azure.cn/azure-resource-manager/templates/template-expressions</v>
      </c>
    </row>
    <row r="95" spans="1:3" x14ac:dyDescent="0.25">
      <c r="A95" t="s">
        <v>4113</v>
      </c>
      <c r="B95" t="s">
        <v>4230</v>
      </c>
      <c r="C95" s="9" t="str">
        <f t="shared" si="2"/>
        <v>https://docs.azure.cn/azure-resource-manager/templates/template-outputs</v>
      </c>
    </row>
    <row r="96" spans="1:3" x14ac:dyDescent="0.25">
      <c r="A96" t="s">
        <v>4114</v>
      </c>
      <c r="B96" t="s">
        <v>4231</v>
      </c>
      <c r="C96" s="9" t="str">
        <f t="shared" si="2"/>
        <v>https://docs.azure.cn/azure-resource-manager/templates/template-parameters</v>
      </c>
    </row>
    <row r="97" spans="1:3" x14ac:dyDescent="0.25">
      <c r="A97" t="s">
        <v>4115</v>
      </c>
      <c r="B97" t="s">
        <v>4232</v>
      </c>
      <c r="C97" s="9" t="str">
        <f t="shared" si="2"/>
        <v>https://docs.azure.cn/azure-resource-manager/templates/template-samples</v>
      </c>
    </row>
    <row r="98" spans="1:3" x14ac:dyDescent="0.25">
      <c r="A98" t="s">
        <v>4117</v>
      </c>
      <c r="B98" t="s">
        <v>4233</v>
      </c>
      <c r="C98" s="9" t="str">
        <f t="shared" si="2"/>
        <v>https://docs.azure.cn/azure-resource-manager/templates/template-tutorial-add-functions</v>
      </c>
    </row>
    <row r="99" spans="1:3" x14ac:dyDescent="0.25">
      <c r="A99" t="s">
        <v>4118</v>
      </c>
      <c r="B99" t="s">
        <v>4234</v>
      </c>
      <c r="C99" s="9" t="str">
        <f t="shared" si="2"/>
        <v>https://docs.azure.cn/azure-resource-manager/templates/template-tutorial-add-outputs</v>
      </c>
    </row>
    <row r="100" spans="1:3" x14ac:dyDescent="0.25">
      <c r="A100" t="s">
        <v>4119</v>
      </c>
      <c r="B100" t="s">
        <v>4235</v>
      </c>
      <c r="C100" s="9" t="str">
        <f t="shared" si="2"/>
        <v>https://docs.azure.cn/azure-resource-manager/templates/template-tutorial-add-parameters</v>
      </c>
    </row>
    <row r="101" spans="1:3" x14ac:dyDescent="0.25">
      <c r="A101" t="s">
        <v>4120</v>
      </c>
      <c r="B101" t="s">
        <v>4236</v>
      </c>
      <c r="C101" s="9" t="str">
        <f t="shared" si="2"/>
        <v>https://docs.azure.cn/azure-resource-manager/templates/template-tutorial-add-resource</v>
      </c>
    </row>
    <row r="102" spans="1:3" x14ac:dyDescent="0.25">
      <c r="A102" t="s">
        <v>4121</v>
      </c>
      <c r="B102" t="s">
        <v>4237</v>
      </c>
      <c r="C102" s="9" t="str">
        <f t="shared" si="2"/>
        <v>https://docs.azure.cn/azure-resource-manager/templates/template-tutorial-add-tags</v>
      </c>
    </row>
    <row r="103" spans="1:3" x14ac:dyDescent="0.25">
      <c r="A103" t="s">
        <v>4122</v>
      </c>
      <c r="B103" t="s">
        <v>4238</v>
      </c>
      <c r="C103" s="9" t="str">
        <f t="shared" si="2"/>
        <v>https://docs.azure.cn/azure-resource-manager/templates/template-tutorial-add-variables</v>
      </c>
    </row>
    <row r="104" spans="1:3" x14ac:dyDescent="0.25">
      <c r="A104" t="s">
        <v>4123</v>
      </c>
      <c r="B104" t="s">
        <v>4239</v>
      </c>
      <c r="C104" s="9" t="str">
        <f t="shared" si="2"/>
        <v>https://docs.azure.cn/azure-resource-manager/templates/template-tutorial-create-first-template</v>
      </c>
    </row>
    <row r="105" spans="1:3" x14ac:dyDescent="0.25">
      <c r="A105" t="s">
        <v>4124</v>
      </c>
      <c r="B105" t="s">
        <v>4240</v>
      </c>
      <c r="C105" s="9" t="str">
        <f t="shared" si="2"/>
        <v>https://docs.azure.cn/azure-resource-manager/templates/template-tutorial-export-template</v>
      </c>
    </row>
    <row r="106" spans="1:3" x14ac:dyDescent="0.25">
      <c r="A106" t="s">
        <v>4125</v>
      </c>
      <c r="B106" t="s">
        <v>4241</v>
      </c>
      <c r="C106" s="9" t="str">
        <f t="shared" si="2"/>
        <v>https://docs.azure.cn/azure-resource-manager/templates/template-tutorial-quickstart-template</v>
      </c>
    </row>
    <row r="107" spans="1:3" x14ac:dyDescent="0.25">
      <c r="A107" t="s">
        <v>4126</v>
      </c>
      <c r="B107" t="s">
        <v>4242</v>
      </c>
      <c r="C107" s="9" t="str">
        <f t="shared" si="2"/>
        <v>https://docs.azure.cn/azure-resource-manager/templates/template-tutorial-use-parameter-file</v>
      </c>
    </row>
    <row r="108" spans="1:3" x14ac:dyDescent="0.25">
      <c r="A108" t="s">
        <v>4127</v>
      </c>
      <c r="B108" t="s">
        <v>4243</v>
      </c>
      <c r="C108" s="9" t="str">
        <f t="shared" si="2"/>
        <v>https://docs.azure.cn/azure-resource-manager/templates/template-user-defined-functions</v>
      </c>
    </row>
    <row r="109" spans="1:3" x14ac:dyDescent="0.25">
      <c r="A109" t="s">
        <v>4128</v>
      </c>
      <c r="B109" t="s">
        <v>4244</v>
      </c>
      <c r="C109" s="9" t="str">
        <f t="shared" si="2"/>
        <v>https://docs.azure.cn/azure-resource-manager/templates/template-variables</v>
      </c>
    </row>
    <row r="110" spans="1:3" x14ac:dyDescent="0.25">
      <c r="A110" t="s">
        <v>4116</v>
      </c>
      <c r="B110" t="s">
        <v>4245</v>
      </c>
      <c r="C110" s="9" t="str">
        <f t="shared" si="2"/>
        <v>https://docs.azure.cn/azure-resource-manager/templates/templates-cloud-consistency</v>
      </c>
    </row>
    <row r="111" spans="1:3" x14ac:dyDescent="0.25">
      <c r="A111" t="s">
        <v>3261</v>
      </c>
      <c r="B111" t="s">
        <v>4246</v>
      </c>
      <c r="C111" s="9" t="str">
        <f t="shared" si="2"/>
        <v>https://docs.azure.cn/azure-resource-manager/management/troubleshoot-move</v>
      </c>
    </row>
    <row r="112" spans="1:3" x14ac:dyDescent="0.25">
      <c r="A112" t="s">
        <v>3262</v>
      </c>
      <c r="B112" t="s">
        <v>4247</v>
      </c>
      <c r="C112" s="9" t="str">
        <f t="shared" si="2"/>
        <v>https://docs.azure.cn/azure-resource-manager/templates/create-visual-studio-deployment-project</v>
      </c>
    </row>
    <row r="113" spans="1:3" x14ac:dyDescent="0.25">
      <c r="A113" t="s">
        <v>4129</v>
      </c>
      <c r="B113" t="s">
        <v>4248</v>
      </c>
      <c r="C113" s="9" t="str">
        <f t="shared" si="2"/>
        <v>https://docs.azure.cn/azure-resource-manager/templates/update-visual-studio-deployment-script</v>
      </c>
    </row>
    <row r="114" spans="1:3" x14ac:dyDescent="0.25">
      <c r="A114" t="s">
        <v>3263</v>
      </c>
      <c r="B114" t="s">
        <v>4249</v>
      </c>
      <c r="C114" s="9" t="str">
        <f t="shared" si="2"/>
        <v>https://docs.azure.cn/azure-resource-manager/templates/add-template-to-azure-pipelines</v>
      </c>
    </row>
    <row r="115" spans="1:3" x14ac:dyDescent="0.25">
      <c r="A115" t="s">
        <v>3222</v>
      </c>
      <c r="B115" t="s">
        <v>4250</v>
      </c>
      <c r="C115" s="9" t="str">
        <f t="shared" si="2"/>
        <v>https://docs.azure.cn/azure-resource-manager/management/move-limitations/app-service-move-limitations</v>
      </c>
    </row>
    <row r="116" spans="1:3" x14ac:dyDescent="0.25">
      <c r="A116" t="s">
        <v>3223</v>
      </c>
      <c r="B116" t="s">
        <v>4251</v>
      </c>
      <c r="C116" s="9" t="str">
        <f t="shared" si="2"/>
        <v>https://docs.azure.cn/azure-resource-manager/management/move-limitations/classic-model-move-limitations</v>
      </c>
    </row>
    <row r="117" spans="1:3" x14ac:dyDescent="0.25">
      <c r="A117" t="s">
        <v>4071</v>
      </c>
      <c r="B117" t="s">
        <v>4252</v>
      </c>
      <c r="C117" s="9" t="str">
        <f t="shared" si="2"/>
        <v>https://docs.azure.cn/azure-resource-manager/management/move-limitations/networking-move-limitations</v>
      </c>
    </row>
    <row r="118" spans="1:3" x14ac:dyDescent="0.25">
      <c r="A118" t="s">
        <v>3224</v>
      </c>
      <c r="B118" t="s">
        <v>4253</v>
      </c>
      <c r="C118" s="9" t="str">
        <f t="shared" si="2"/>
        <v>https://docs.azure.cn/azure-resource-manager/management/move-limitations/virtual-machines-move-limitations</v>
      </c>
    </row>
    <row r="119" spans="1:3" x14ac:dyDescent="0.25">
      <c r="A119" t="s">
        <v>4258</v>
      </c>
      <c r="B119" t="s">
        <v>4259</v>
      </c>
      <c r="C119" s="9" t="str">
        <f t="shared" si="2"/>
        <v>https://docs.azure.cn/firewall/overview</v>
      </c>
    </row>
    <row r="120" spans="1:3" x14ac:dyDescent="0.25">
      <c r="C120" s="9"/>
    </row>
    <row r="121" spans="1:3" x14ac:dyDescent="0.25">
      <c r="C121" s="9"/>
    </row>
    <row r="122" spans="1:3" x14ac:dyDescent="0.25">
      <c r="C122" s="9"/>
    </row>
    <row r="123" spans="1:3" x14ac:dyDescent="0.25">
      <c r="C123" s="9"/>
    </row>
    <row r="124" spans="1:3" x14ac:dyDescent="0.25">
      <c r="C124" s="9"/>
    </row>
    <row r="125" spans="1:3" x14ac:dyDescent="0.25">
      <c r="C125" s="9"/>
    </row>
    <row r="126" spans="1:3" x14ac:dyDescent="0.25">
      <c r="C126" s="9"/>
    </row>
    <row r="127" spans="1:3" x14ac:dyDescent="0.25">
      <c r="C127" s="9"/>
    </row>
    <row r="128" spans="1:3" x14ac:dyDescent="0.25">
      <c r="C128" s="9"/>
    </row>
    <row r="129" spans="3:3" x14ac:dyDescent="0.25">
      <c r="C129" s="9"/>
    </row>
    <row r="130" spans="3:3" x14ac:dyDescent="0.25">
      <c r="C130" s="9"/>
    </row>
    <row r="131" spans="3:3" x14ac:dyDescent="0.25">
      <c r="C131" s="9"/>
    </row>
    <row r="132" spans="3:3" x14ac:dyDescent="0.25">
      <c r="C132" s="9"/>
    </row>
    <row r="133" spans="3:3" x14ac:dyDescent="0.25">
      <c r="C133" s="9"/>
    </row>
    <row r="134" spans="3:3" x14ac:dyDescent="0.25">
      <c r="C134" s="9"/>
    </row>
    <row r="135" spans="3:3" x14ac:dyDescent="0.25">
      <c r="C135" s="9"/>
    </row>
    <row r="136" spans="3:3" x14ac:dyDescent="0.25">
      <c r="C136" s="9"/>
    </row>
    <row r="137" spans="3:3" x14ac:dyDescent="0.25">
      <c r="C137" s="9"/>
    </row>
    <row r="138" spans="3:3" x14ac:dyDescent="0.25">
      <c r="C138" s="9"/>
    </row>
    <row r="139" spans="3:3" x14ac:dyDescent="0.25">
      <c r="C139" s="9"/>
    </row>
    <row r="140" spans="3:3" x14ac:dyDescent="0.25">
      <c r="C140" s="9"/>
    </row>
    <row r="141" spans="3:3" x14ac:dyDescent="0.25">
      <c r="C141" s="9"/>
    </row>
    <row r="142" spans="3:3" x14ac:dyDescent="0.25">
      <c r="C142" s="9"/>
    </row>
    <row r="143" spans="3:3" x14ac:dyDescent="0.25">
      <c r="C143" s="9"/>
    </row>
    <row r="144" spans="3:3" x14ac:dyDescent="0.25">
      <c r="C144" s="9"/>
    </row>
    <row r="145" spans="3:3" x14ac:dyDescent="0.25">
      <c r="C145" s="9"/>
    </row>
    <row r="146" spans="3:3" x14ac:dyDescent="0.25">
      <c r="C146" s="9"/>
    </row>
    <row r="147" spans="3:3" x14ac:dyDescent="0.25">
      <c r="C147" s="9"/>
    </row>
    <row r="148" spans="3:3" x14ac:dyDescent="0.25">
      <c r="C148" s="9"/>
    </row>
    <row r="149" spans="3:3" x14ac:dyDescent="0.25">
      <c r="C149" s="9"/>
    </row>
    <row r="150" spans="3:3" x14ac:dyDescent="0.25">
      <c r="C150" s="9"/>
    </row>
    <row r="151" spans="3:3" x14ac:dyDescent="0.25">
      <c r="C151" s="9"/>
    </row>
    <row r="152" spans="3:3" x14ac:dyDescent="0.25">
      <c r="C152" s="9"/>
    </row>
    <row r="153" spans="3:3" x14ac:dyDescent="0.25">
      <c r="C153" s="9"/>
    </row>
    <row r="154" spans="3:3" x14ac:dyDescent="0.25">
      <c r="C154" s="9"/>
    </row>
    <row r="155" spans="3:3" x14ac:dyDescent="0.25">
      <c r="C155" s="9"/>
    </row>
    <row r="156" spans="3:3" x14ac:dyDescent="0.25">
      <c r="C156" s="9"/>
    </row>
    <row r="157" spans="3:3" x14ac:dyDescent="0.25">
      <c r="C157" s="9"/>
    </row>
    <row r="158" spans="3:3" x14ac:dyDescent="0.25">
      <c r="C158" s="9"/>
    </row>
    <row r="159" spans="3:3" x14ac:dyDescent="0.25">
      <c r="C159" s="9"/>
    </row>
    <row r="160" spans="3:3" x14ac:dyDescent="0.25">
      <c r="C160" s="9"/>
    </row>
    <row r="161" spans="3:3" x14ac:dyDescent="0.25">
      <c r="C161" s="9"/>
    </row>
    <row r="162" spans="3:3" x14ac:dyDescent="0.25">
      <c r="C162" s="9"/>
    </row>
    <row r="163" spans="3:3" x14ac:dyDescent="0.25">
      <c r="C163" s="9"/>
    </row>
    <row r="164" spans="3:3" x14ac:dyDescent="0.25">
      <c r="C164" s="9"/>
    </row>
    <row r="165" spans="3:3" x14ac:dyDescent="0.25">
      <c r="C165" s="9"/>
    </row>
    <row r="166" spans="3:3" x14ac:dyDescent="0.25">
      <c r="C166" s="9"/>
    </row>
    <row r="167" spans="3:3" x14ac:dyDescent="0.25">
      <c r="C167" s="9"/>
    </row>
    <row r="168" spans="3:3" x14ac:dyDescent="0.25">
      <c r="C168" s="9"/>
    </row>
    <row r="169" spans="3:3" x14ac:dyDescent="0.25">
      <c r="C169" s="9"/>
    </row>
    <row r="170" spans="3:3" x14ac:dyDescent="0.25">
      <c r="C170" s="9"/>
    </row>
    <row r="171" spans="3:3" x14ac:dyDescent="0.25">
      <c r="C171" s="9"/>
    </row>
    <row r="172" spans="3:3" x14ac:dyDescent="0.25">
      <c r="C172" s="9"/>
    </row>
    <row r="173" spans="3:3" x14ac:dyDescent="0.25">
      <c r="C173" s="9"/>
    </row>
    <row r="174" spans="3:3" x14ac:dyDescent="0.25">
      <c r="C174" s="9"/>
    </row>
    <row r="175" spans="3:3" x14ac:dyDescent="0.25">
      <c r="C175" s="9"/>
    </row>
    <row r="176" spans="3:3" x14ac:dyDescent="0.25">
      <c r="C176" s="9"/>
    </row>
    <row r="177" spans="3:3" x14ac:dyDescent="0.25">
      <c r="C177" s="9"/>
    </row>
    <row r="178" spans="3:3" x14ac:dyDescent="0.25">
      <c r="C178" s="9"/>
    </row>
    <row r="179" spans="3:3" x14ac:dyDescent="0.25">
      <c r="C179" s="9"/>
    </row>
    <row r="180" spans="3:3" x14ac:dyDescent="0.25">
      <c r="C180" s="9"/>
    </row>
    <row r="181" spans="3:3" x14ac:dyDescent="0.25">
      <c r="C181" s="9"/>
    </row>
    <row r="182" spans="3:3" x14ac:dyDescent="0.25">
      <c r="C182" s="9"/>
    </row>
    <row r="183" spans="3:3" x14ac:dyDescent="0.25">
      <c r="C183" s="9"/>
    </row>
    <row r="184" spans="3:3" x14ac:dyDescent="0.25">
      <c r="C184" s="9"/>
    </row>
    <row r="185" spans="3:3" x14ac:dyDescent="0.25">
      <c r="C185" s="9"/>
    </row>
    <row r="186" spans="3:3" x14ac:dyDescent="0.25">
      <c r="C186" s="9"/>
    </row>
    <row r="187" spans="3:3" x14ac:dyDescent="0.25">
      <c r="C187" s="9"/>
    </row>
    <row r="188" spans="3:3" x14ac:dyDescent="0.25">
      <c r="C188" s="9"/>
    </row>
    <row r="189" spans="3:3" x14ac:dyDescent="0.25">
      <c r="C189" s="9"/>
    </row>
    <row r="190" spans="3:3" x14ac:dyDescent="0.25">
      <c r="C190" s="9"/>
    </row>
    <row r="191" spans="3:3" x14ac:dyDescent="0.25">
      <c r="C191" s="9"/>
    </row>
    <row r="192" spans="3:3" x14ac:dyDescent="0.25">
      <c r="C192" s="9"/>
    </row>
    <row r="193" spans="3:3" x14ac:dyDescent="0.25">
      <c r="C193" s="9"/>
    </row>
    <row r="194" spans="3:3" x14ac:dyDescent="0.25">
      <c r="C194" s="9"/>
    </row>
    <row r="195" spans="3:3" x14ac:dyDescent="0.25">
      <c r="C195" s="9"/>
    </row>
    <row r="196" spans="3:3" x14ac:dyDescent="0.25">
      <c r="C196" s="9"/>
    </row>
    <row r="197" spans="3:3" x14ac:dyDescent="0.25">
      <c r="C197" s="9"/>
    </row>
    <row r="198" spans="3:3" x14ac:dyDescent="0.25">
      <c r="C198" s="9"/>
    </row>
    <row r="199" spans="3:3" x14ac:dyDescent="0.25">
      <c r="C199" s="9"/>
    </row>
    <row r="200" spans="3:3" x14ac:dyDescent="0.25">
      <c r="C200" s="9"/>
    </row>
    <row r="201" spans="3:3" x14ac:dyDescent="0.25">
      <c r="C201" s="9"/>
    </row>
    <row r="202" spans="3:3" x14ac:dyDescent="0.25">
      <c r="C202" s="9"/>
    </row>
    <row r="203" spans="3:3" x14ac:dyDescent="0.25">
      <c r="C203" s="9"/>
    </row>
    <row r="204" spans="3:3" x14ac:dyDescent="0.25">
      <c r="C204" s="9"/>
    </row>
    <row r="205" spans="3:3" x14ac:dyDescent="0.25">
      <c r="C205" s="9"/>
    </row>
    <row r="206" spans="3:3" x14ac:dyDescent="0.25">
      <c r="C206" s="9"/>
    </row>
    <row r="207" spans="3:3" x14ac:dyDescent="0.25">
      <c r="C207" s="9"/>
    </row>
    <row r="208" spans="3:3" x14ac:dyDescent="0.25">
      <c r="C208" s="9"/>
    </row>
    <row r="209" spans="3:3" x14ac:dyDescent="0.25">
      <c r="C209" s="9"/>
    </row>
    <row r="210" spans="3:3" x14ac:dyDescent="0.25">
      <c r="C210" s="9"/>
    </row>
    <row r="211" spans="3:3" x14ac:dyDescent="0.25">
      <c r="C211" s="9"/>
    </row>
    <row r="212" spans="3:3" x14ac:dyDescent="0.25">
      <c r="C212" s="9"/>
    </row>
    <row r="213" spans="3:3" x14ac:dyDescent="0.25">
      <c r="C213" s="9"/>
    </row>
    <row r="214" spans="3:3" x14ac:dyDescent="0.25">
      <c r="C214" s="9"/>
    </row>
    <row r="215" spans="3:3" x14ac:dyDescent="0.25">
      <c r="C215" s="9"/>
    </row>
    <row r="216" spans="3:3" x14ac:dyDescent="0.25">
      <c r="C216" s="9"/>
    </row>
    <row r="217" spans="3:3" x14ac:dyDescent="0.25">
      <c r="C217" s="9"/>
    </row>
    <row r="218" spans="3:3" x14ac:dyDescent="0.25">
      <c r="C218" s="9"/>
    </row>
    <row r="219" spans="3:3" x14ac:dyDescent="0.25">
      <c r="C219" s="9"/>
    </row>
    <row r="220" spans="3:3" x14ac:dyDescent="0.25">
      <c r="C220" s="9"/>
    </row>
    <row r="221" spans="3:3" x14ac:dyDescent="0.25">
      <c r="C221" s="9"/>
    </row>
    <row r="222" spans="3:3" x14ac:dyDescent="0.25">
      <c r="C222" s="9"/>
    </row>
    <row r="223" spans="3:3" x14ac:dyDescent="0.25">
      <c r="C223" s="9"/>
    </row>
    <row r="224" spans="3:3" x14ac:dyDescent="0.25">
      <c r="C224" s="9"/>
    </row>
    <row r="225" spans="3:3" x14ac:dyDescent="0.25">
      <c r="C225" s="9"/>
    </row>
    <row r="226" spans="3:3" x14ac:dyDescent="0.25">
      <c r="C226" s="9"/>
    </row>
    <row r="227" spans="3:3" x14ac:dyDescent="0.25">
      <c r="C227" s="9"/>
    </row>
    <row r="228" spans="3:3" x14ac:dyDescent="0.25">
      <c r="C228" s="9"/>
    </row>
    <row r="229" spans="3:3" x14ac:dyDescent="0.25">
      <c r="C229" s="9"/>
    </row>
    <row r="230" spans="3:3" x14ac:dyDescent="0.25">
      <c r="C230" s="9"/>
    </row>
    <row r="231" spans="3:3" x14ac:dyDescent="0.25">
      <c r="C231" s="9"/>
    </row>
    <row r="232" spans="3:3" x14ac:dyDescent="0.25">
      <c r="C232" s="9"/>
    </row>
    <row r="233" spans="3:3" x14ac:dyDescent="0.25">
      <c r="C233" s="9"/>
    </row>
    <row r="234" spans="3:3" x14ac:dyDescent="0.25">
      <c r="C234" s="9"/>
    </row>
    <row r="235" spans="3:3" x14ac:dyDescent="0.25">
      <c r="C235" s="9"/>
    </row>
    <row r="236" spans="3:3" x14ac:dyDescent="0.25">
      <c r="C236" s="9"/>
    </row>
    <row r="237" spans="3:3" x14ac:dyDescent="0.25">
      <c r="C237" s="9"/>
    </row>
    <row r="238" spans="3:3" x14ac:dyDescent="0.25">
      <c r="C238" s="9"/>
    </row>
    <row r="239" spans="3:3" x14ac:dyDescent="0.25">
      <c r="C239" s="9"/>
    </row>
    <row r="240" spans="3:3" x14ac:dyDescent="0.25">
      <c r="C240" s="9"/>
    </row>
    <row r="241" spans="3:3" x14ac:dyDescent="0.25">
      <c r="C241" s="9"/>
    </row>
    <row r="242" spans="3:3" x14ac:dyDescent="0.25">
      <c r="C242" s="9"/>
    </row>
    <row r="243" spans="3:3" x14ac:dyDescent="0.25">
      <c r="C243" s="9"/>
    </row>
    <row r="244" spans="3:3" x14ac:dyDescent="0.25">
      <c r="C244" s="9"/>
    </row>
    <row r="245" spans="3:3" x14ac:dyDescent="0.25">
      <c r="C245" s="9"/>
    </row>
    <row r="246" spans="3:3" x14ac:dyDescent="0.25">
      <c r="C246" s="9"/>
    </row>
    <row r="247" spans="3:3" x14ac:dyDescent="0.25">
      <c r="C247" s="9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G40"/>
  <sheetViews>
    <sheetView workbookViewId="0">
      <selection activeCell="B4" sqref="B4"/>
    </sheetView>
  </sheetViews>
  <sheetFormatPr defaultRowHeight="15" x14ac:dyDescent="0.25"/>
  <cols>
    <col min="1" max="1" width="55.42578125" style="57" customWidth="1"/>
    <col min="2" max="2" width="97.28515625" style="57" customWidth="1"/>
    <col min="3" max="3" width="41" style="57" customWidth="1"/>
    <col min="4" max="4" width="46.42578125" style="57" customWidth="1"/>
    <col min="5" max="5" width="9.28515625" style="57" customWidth="1"/>
    <col min="6" max="6" width="114.28515625" style="57" customWidth="1"/>
    <col min="7" max="7" width="44.7109375" style="57" customWidth="1"/>
    <col min="8" max="16384" width="9.140625" style="57"/>
  </cols>
  <sheetData>
    <row r="1" spans="1:7" s="55" customFormat="1" ht="23.25" customHeight="1" x14ac:dyDescent="0.3">
      <c r="A1" s="55" t="s">
        <v>2735</v>
      </c>
    </row>
    <row r="2" spans="1:7" s="56" customFormat="1" ht="21" customHeight="1" x14ac:dyDescent="0.25">
      <c r="A2" s="124" t="s">
        <v>3890</v>
      </c>
    </row>
    <row r="3" spans="1:7" ht="23.25" customHeight="1" x14ac:dyDescent="0.25">
      <c r="E3" s="70" t="s">
        <v>4</v>
      </c>
      <c r="F3" s="70" t="s">
        <v>571</v>
      </c>
      <c r="G3" s="70" t="s">
        <v>2880</v>
      </c>
    </row>
    <row r="4" spans="1:7" ht="23.25" customHeight="1" x14ac:dyDescent="0.25">
      <c r="A4" s="58" t="s">
        <v>3845</v>
      </c>
      <c r="B4" s="125" t="s">
        <v>3846</v>
      </c>
      <c r="C4" s="59" t="e">
        <f>VLOOKUP(A4,#REF!,2,FALSE)</f>
        <v>#REF!</v>
      </c>
      <c r="E4" s="71">
        <v>1</v>
      </c>
      <c r="F4" s="24" t="str">
        <f>IF(LEFT(B4, 8)="https://",B4, $A$2 &amp; B4)</f>
        <v>https://docs.microsoft.com/analysis-services/tabular-models/compatibility-level-for-tabular-models-in-analysis-services</v>
      </c>
      <c r="G4" s="72" t="s">
        <v>2879</v>
      </c>
    </row>
    <row r="5" spans="1:7" s="62" customFormat="1" ht="23.25" customHeight="1" x14ac:dyDescent="0.25">
      <c r="A5" s="59" t="s">
        <v>3847</v>
      </c>
      <c r="B5" s="59" t="s">
        <v>3848</v>
      </c>
      <c r="C5" s="59" t="e">
        <f>VLOOKUP(A5,#REF!,2,FALSE)</f>
        <v>#REF!</v>
      </c>
      <c r="E5" s="73">
        <v>2</v>
      </c>
      <c r="F5" s="24" t="str">
        <f t="shared" ref="F5:F34" si="0">IF(LEFT(B5, 8)="https://",B5, $A$2 &amp; B5)</f>
        <v>https://docs.azure.cn/azure-resource-manager/azure-resource-manager-security-controls</v>
      </c>
      <c r="G5" s="74" t="s">
        <v>2879</v>
      </c>
    </row>
    <row r="6" spans="1:7" ht="23.25" customHeight="1" x14ac:dyDescent="0.25">
      <c r="A6" s="58" t="s">
        <v>3215</v>
      </c>
      <c r="B6" s="59" t="s">
        <v>2723</v>
      </c>
      <c r="C6" s="59"/>
      <c r="E6" s="71">
        <v>3</v>
      </c>
      <c r="F6" s="24" t="str">
        <f t="shared" si="0"/>
        <v>https://docs.azure.cn/azure-resource-manager/resource-group-authoring-templates</v>
      </c>
      <c r="G6" s="72" t="s">
        <v>2879</v>
      </c>
    </row>
    <row r="7" spans="1:7" s="62" customFormat="1" ht="23.25" customHeight="1" x14ac:dyDescent="0.25">
      <c r="A7" s="59" t="s">
        <v>3245</v>
      </c>
      <c r="B7" s="59" t="s">
        <v>3849</v>
      </c>
      <c r="C7" s="59"/>
      <c r="E7" s="73">
        <v>4</v>
      </c>
      <c r="F7" s="24" t="str">
        <f t="shared" si="0"/>
        <v>https://docs.azure.cn/azure-resource-manager/secure-template-with-sas-token</v>
      </c>
      <c r="G7" s="74" t="s">
        <v>2879</v>
      </c>
    </row>
    <row r="8" spans="1:7" ht="23.25" customHeight="1" x14ac:dyDescent="0.25">
      <c r="A8" s="58" t="s">
        <v>3850</v>
      </c>
      <c r="B8" s="59" t="s">
        <v>3849</v>
      </c>
      <c r="C8" s="59"/>
      <c r="E8" s="71">
        <v>5</v>
      </c>
      <c r="F8" s="24" t="str">
        <f t="shared" si="0"/>
        <v>https://docs.azure.cn/azure-resource-manager/secure-template-with-sas-token</v>
      </c>
      <c r="G8" s="72" t="s">
        <v>2879</v>
      </c>
    </row>
    <row r="9" spans="1:7" s="62" customFormat="1" ht="23.25" customHeight="1" x14ac:dyDescent="0.25">
      <c r="A9" s="59" t="s">
        <v>3225</v>
      </c>
      <c r="B9" s="59" t="s">
        <v>3851</v>
      </c>
      <c r="C9" s="59"/>
      <c r="E9" s="73">
        <v>6</v>
      </c>
      <c r="F9" s="24" t="str">
        <f t="shared" si="0"/>
        <v>https://docs.azure.cn/azure-resource-manager/move-limitations/networking-move-limitations</v>
      </c>
      <c r="G9" s="74" t="s">
        <v>2879</v>
      </c>
    </row>
    <row r="10" spans="1:7" ht="23.25" customHeight="1" x14ac:dyDescent="0.25">
      <c r="A10" s="58" t="s">
        <v>3157</v>
      </c>
      <c r="B10" s="59" t="s">
        <v>3852</v>
      </c>
      <c r="C10" s="59"/>
      <c r="E10" s="71">
        <v>7</v>
      </c>
      <c r="F10" s="24" t="str">
        <f t="shared" si="0"/>
        <v>https://docs.azure.cn/cosmos-db/cosmos-db-security-controls</v>
      </c>
      <c r="G10" s="72" t="s">
        <v>2879</v>
      </c>
    </row>
    <row r="11" spans="1:7" s="62" customFormat="1" ht="23.25" customHeight="1" x14ac:dyDescent="0.25">
      <c r="A11" s="59" t="s">
        <v>3853</v>
      </c>
      <c r="B11" s="59" t="s">
        <v>3854</v>
      </c>
      <c r="C11" s="59"/>
      <c r="E11" s="73">
        <v>8</v>
      </c>
      <c r="F11" s="24" t="str">
        <f t="shared" si="0"/>
        <v>https://docs.azure.cn/service-fabric/service-fabric-security-controls</v>
      </c>
      <c r="G11" s="74" t="s">
        <v>2879</v>
      </c>
    </row>
    <row r="12" spans="1:7" s="64" customFormat="1" ht="23.25" customHeight="1" x14ac:dyDescent="0.25">
      <c r="A12" s="58" t="s">
        <v>3855</v>
      </c>
      <c r="B12" s="59" t="s">
        <v>3856</v>
      </c>
      <c r="C12" s="59"/>
      <c r="D12" s="57"/>
      <c r="E12" s="71">
        <v>9</v>
      </c>
      <c r="F12" s="24" t="str">
        <f t="shared" si="0"/>
        <v>https://docs.azure.cn/service-fabric/scripts/service-fabric-powershell-create-secure-cluster-cert</v>
      </c>
      <c r="G12" s="72" t="s">
        <v>2879</v>
      </c>
    </row>
    <row r="13" spans="1:7" s="62" customFormat="1" ht="23.25" customHeight="1" x14ac:dyDescent="0.25">
      <c r="A13" s="59" t="s">
        <v>3857</v>
      </c>
      <c r="B13" s="59" t="s">
        <v>3858</v>
      </c>
      <c r="C13" s="59"/>
      <c r="E13" s="73">
        <v>10</v>
      </c>
      <c r="F13" s="24" t="str">
        <f t="shared" si="0"/>
        <v>https://docs.azure.cn/virtual-machines/extensions/custom-script-windows</v>
      </c>
      <c r="G13" s="74" t="s">
        <v>2879</v>
      </c>
    </row>
    <row r="14" spans="1:7" s="64" customFormat="1" ht="23.25" customHeight="1" x14ac:dyDescent="0.25">
      <c r="A14" s="58" t="s">
        <v>2773</v>
      </c>
      <c r="B14" s="59" t="s">
        <v>3859</v>
      </c>
      <c r="C14" s="59"/>
      <c r="D14" s="57"/>
      <c r="E14" s="71">
        <v>11</v>
      </c>
      <c r="F14" s="24" t="str">
        <f t="shared" si="0"/>
        <v>https://github.com/Azure/azure-docker-extension/blob/master/README.md</v>
      </c>
      <c r="G14" s="72" t="s">
        <v>2879</v>
      </c>
    </row>
    <row r="15" spans="1:7" s="62" customFormat="1" ht="23.25" customHeight="1" x14ac:dyDescent="0.25">
      <c r="A15" s="59" t="s">
        <v>2801</v>
      </c>
      <c r="B15" s="59" t="s">
        <v>3860</v>
      </c>
      <c r="C15" s="59"/>
      <c r="E15" s="73">
        <v>12</v>
      </c>
      <c r="F15" s="24" t="str">
        <f t="shared" si="0"/>
        <v>https://docs.azure.cn/storage/blobs/storage-troubleshoot-vhds</v>
      </c>
      <c r="G15" s="74" t="s">
        <v>2879</v>
      </c>
    </row>
    <row r="16" spans="1:7" s="64" customFormat="1" ht="23.25" customHeight="1" x14ac:dyDescent="0.25">
      <c r="A16" s="58" t="s">
        <v>3386</v>
      </c>
      <c r="B16" s="59" t="s">
        <v>3861</v>
      </c>
      <c r="C16" s="59"/>
      <c r="D16" s="57"/>
      <c r="E16" s="71">
        <v>13</v>
      </c>
      <c r="F16" s="24" t="str">
        <f t="shared" si="0"/>
        <v>https://docs.azure.cn/virtual-machines/linux/virtual-machines-linux-security-controls</v>
      </c>
      <c r="G16" s="72" t="s">
        <v>2879</v>
      </c>
    </row>
    <row r="17" spans="1:7" s="62" customFormat="1" ht="23.25" customHeight="1" x14ac:dyDescent="0.25">
      <c r="A17" s="59" t="s">
        <v>3862</v>
      </c>
      <c r="B17" s="59" t="s">
        <v>3863</v>
      </c>
      <c r="C17" s="59"/>
      <c r="E17" s="73">
        <v>14</v>
      </c>
      <c r="F17" s="24" t="str">
        <f t="shared" si="0"/>
        <v>https://docs.azure.cn/virtual-machines/linux/tutorial-automate-vm-deployment</v>
      </c>
      <c r="G17" s="74" t="s">
        <v>2879</v>
      </c>
    </row>
    <row r="18" spans="1:7" s="64" customFormat="1" ht="23.25" customHeight="1" x14ac:dyDescent="0.25">
      <c r="A18" s="58" t="s">
        <v>3864</v>
      </c>
      <c r="B18" s="59" t="s">
        <v>3865</v>
      </c>
      <c r="C18" s="59"/>
      <c r="D18" s="57"/>
      <c r="E18" s="71">
        <v>15</v>
      </c>
      <c r="F18" s="24" t="str">
        <f t="shared" si="0"/>
        <v>https://docs.azure.cn/virtual-machines/windows/csharp</v>
      </c>
      <c r="G18" s="72" t="s">
        <v>2879</v>
      </c>
    </row>
    <row r="19" spans="1:7" s="62" customFormat="1" ht="23.25" customHeight="1" x14ac:dyDescent="0.25">
      <c r="A19" s="59" t="s">
        <v>3866</v>
      </c>
      <c r="B19" s="59" t="s">
        <v>3867</v>
      </c>
      <c r="C19" s="59"/>
      <c r="E19" s="73">
        <v>16</v>
      </c>
      <c r="F19" s="24" t="str">
        <f t="shared" si="0"/>
        <v>https://docs.azure.cn/app-service/</v>
      </c>
      <c r="G19" s="74" t="s">
        <v>2879</v>
      </c>
    </row>
    <row r="20" spans="1:7" s="64" customFormat="1" ht="23.25" customHeight="1" x14ac:dyDescent="0.25">
      <c r="A20" s="58" t="s">
        <v>3868</v>
      </c>
      <c r="B20" s="59" t="s">
        <v>3869</v>
      </c>
      <c r="C20" s="59"/>
      <c r="D20" s="57"/>
      <c r="E20" s="71">
        <v>17</v>
      </c>
      <c r="F20" s="24" t="str">
        <f t="shared" si="0"/>
        <v>https://docs.microsoft.com/powershell/high-performance-computing/hpcpack-cluster-active-directory</v>
      </c>
      <c r="G20" s="72" t="s">
        <v>2879</v>
      </c>
    </row>
    <row r="21" spans="1:7" s="62" customFormat="1" ht="23.25" customHeight="1" x14ac:dyDescent="0.25">
      <c r="A21" s="59" t="s">
        <v>3870</v>
      </c>
      <c r="B21" s="59" t="s">
        <v>3871</v>
      </c>
      <c r="C21" s="59"/>
      <c r="E21" s="73">
        <v>18</v>
      </c>
      <c r="F21" s="24" t="str">
        <f t="shared" si="0"/>
        <v>https://docs.microsoft.com/powershell/high-performance-computing/deploy-an-hpc-pack-2016-cluster-in-azure</v>
      </c>
      <c r="G21" s="74" t="s">
        <v>2879</v>
      </c>
    </row>
    <row r="22" spans="1:7" s="64" customFormat="1" ht="23.25" customHeight="1" x14ac:dyDescent="0.25">
      <c r="A22" s="58" t="s">
        <v>3872</v>
      </c>
      <c r="B22" s="59" t="s">
        <v>3873</v>
      </c>
      <c r="C22" s="59"/>
      <c r="D22" s="57"/>
      <c r="E22" s="71">
        <v>19</v>
      </c>
      <c r="F22" s="24" t="str">
        <f t="shared" si="0"/>
        <v>https://docs.microsoft.com/powershell/high-performance-computing/overview</v>
      </c>
      <c r="G22" s="72" t="s">
        <v>2879</v>
      </c>
    </row>
    <row r="23" spans="1:7" s="62" customFormat="1" ht="23.25" customHeight="1" x14ac:dyDescent="0.25">
      <c r="A23" s="59" t="s">
        <v>3874</v>
      </c>
      <c r="B23" s="59" t="s">
        <v>3875</v>
      </c>
      <c r="C23" s="59"/>
      <c r="E23" s="73">
        <v>20</v>
      </c>
      <c r="F23" s="24" t="str">
        <f t="shared" si="0"/>
        <v>https://docs.microsoft.com/powershell/high-performance-computing/hpcpack-cluster-submit-jobs-in-azure</v>
      </c>
      <c r="G23" s="74" t="s">
        <v>2879</v>
      </c>
    </row>
    <row r="24" spans="1:7" s="64" customFormat="1" ht="23.25" customHeight="1" x14ac:dyDescent="0.25">
      <c r="A24" s="58" t="s">
        <v>1589</v>
      </c>
      <c r="B24" s="59" t="s">
        <v>3876</v>
      </c>
      <c r="C24" s="59"/>
      <c r="D24" s="57"/>
      <c r="E24" s="71">
        <v>21</v>
      </c>
      <c r="F24" s="24" t="str">
        <f t="shared" si="0"/>
        <v>https://docs.azure.cn/virtual-machines/extensions/log-collector</v>
      </c>
      <c r="G24" s="72" t="s">
        <v>2879</v>
      </c>
    </row>
    <row r="25" spans="1:7" s="62" customFormat="1" ht="23.25" customHeight="1" x14ac:dyDescent="0.25">
      <c r="A25" s="59" t="s">
        <v>3877</v>
      </c>
      <c r="B25" s="59" t="s">
        <v>3878</v>
      </c>
      <c r="C25" s="59"/>
      <c r="E25" s="73">
        <v>22</v>
      </c>
      <c r="F25" s="24" t="str">
        <f t="shared" si="0"/>
        <v>https://docs.azure.cn/virtual-machines/windows/create-vm-specialized-portal</v>
      </c>
      <c r="G25" s="74" t="s">
        <v>2879</v>
      </c>
    </row>
    <row r="26" spans="1:7" s="64" customFormat="1" ht="23.25" customHeight="1" x14ac:dyDescent="0.25">
      <c r="A26" s="58" t="s">
        <v>3879</v>
      </c>
      <c r="B26" s="59" t="s">
        <v>3880</v>
      </c>
      <c r="C26" s="59"/>
      <c r="D26" s="57"/>
      <c r="E26" s="71">
        <v>23</v>
      </c>
      <c r="F26" s="24" t="str">
        <f t="shared" si="0"/>
        <v>https://docs.azure.cn/storage/files/storage-files-quick-create-use-windows</v>
      </c>
      <c r="G26" s="72" t="s">
        <v>2879</v>
      </c>
    </row>
    <row r="27" spans="1:7" s="62" customFormat="1" ht="23.25" customHeight="1" x14ac:dyDescent="0.25">
      <c r="A27" s="59" t="s">
        <v>3390</v>
      </c>
      <c r="B27" s="59" t="s">
        <v>3881</v>
      </c>
      <c r="C27" s="59"/>
      <c r="E27" s="73">
        <v>24</v>
      </c>
      <c r="F27" s="24" t="str">
        <f t="shared" si="0"/>
        <v>https://docs.azure.cn/virtual-machines/windows/quick-create-powershell</v>
      </c>
      <c r="G27" s="74" t="s">
        <v>2879</v>
      </c>
    </row>
    <row r="28" spans="1:7" s="64" customFormat="1" ht="23.25" customHeight="1" x14ac:dyDescent="0.25">
      <c r="A28" s="58" t="s">
        <v>3882</v>
      </c>
      <c r="B28" s="59" t="s">
        <v>3883</v>
      </c>
      <c r="C28" s="59"/>
      <c r="D28" s="57"/>
      <c r="E28" s="71">
        <v>25</v>
      </c>
      <c r="F28" s="24" t="str">
        <f t="shared" si="0"/>
        <v>https://docs.azure.cn/virtual-machines/extensions/diagnostics-windows</v>
      </c>
      <c r="G28" s="72" t="s">
        <v>2879</v>
      </c>
    </row>
    <row r="29" spans="1:7" s="62" customFormat="1" ht="23.25" customHeight="1" x14ac:dyDescent="0.25">
      <c r="A29" s="59" t="s">
        <v>2863</v>
      </c>
      <c r="B29" s="59" t="s">
        <v>3860</v>
      </c>
      <c r="C29" s="59"/>
      <c r="E29" s="73">
        <v>26</v>
      </c>
      <c r="F29" s="24" t="str">
        <f t="shared" si="0"/>
        <v>https://docs.azure.cn/storage/blobs/storage-troubleshoot-vhds</v>
      </c>
      <c r="G29" s="74" t="s">
        <v>2879</v>
      </c>
    </row>
    <row r="30" spans="1:7" ht="23.25" customHeight="1" x14ac:dyDescent="0.25">
      <c r="A30" s="58" t="s">
        <v>3884</v>
      </c>
      <c r="B30" s="59" t="s">
        <v>3885</v>
      </c>
      <c r="C30" s="59"/>
      <c r="E30" s="60">
        <v>27</v>
      </c>
      <c r="F30" s="24" t="str">
        <f t="shared" si="0"/>
        <v>https://docs.azure.cn/virtual-machines/windows/publish-web-app-from-visual-studio</v>
      </c>
      <c r="G30" s="61" t="s">
        <v>2879</v>
      </c>
    </row>
    <row r="31" spans="1:7" s="62" customFormat="1" ht="23.25" customHeight="1" x14ac:dyDescent="0.25">
      <c r="A31" s="59" t="s">
        <v>3398</v>
      </c>
      <c r="B31" s="59" t="s">
        <v>3886</v>
      </c>
      <c r="C31" s="59"/>
      <c r="E31" s="62">
        <v>28</v>
      </c>
      <c r="F31" s="24" t="str">
        <f t="shared" si="0"/>
        <v>https://docs.azure.cn/virtual-machines/windows/virtual-machines-windows-security-controls</v>
      </c>
      <c r="G31" s="63" t="s">
        <v>2879</v>
      </c>
    </row>
    <row r="32" spans="1:7" ht="23.25" customHeight="1" x14ac:dyDescent="0.25">
      <c r="A32" s="58" t="s">
        <v>3394</v>
      </c>
      <c r="B32" s="59" t="s">
        <v>3887</v>
      </c>
      <c r="C32" s="59"/>
      <c r="E32" s="60">
        <v>31</v>
      </c>
      <c r="F32" s="24" t="str">
        <f t="shared" si="0"/>
        <v>https://docs.microsoft.com/sql/ssdt/download-sql-server-data-tools-ssdt?view=sql-server-2017</v>
      </c>
      <c r="G32" s="61" t="s">
        <v>2879</v>
      </c>
    </row>
    <row r="33" spans="1:7" s="62" customFormat="1" ht="23.25" customHeight="1" x14ac:dyDescent="0.25">
      <c r="A33" s="59" t="s">
        <v>3395</v>
      </c>
      <c r="B33" s="59" t="s">
        <v>3888</v>
      </c>
      <c r="C33" s="59"/>
      <c r="E33" s="62">
        <v>32</v>
      </c>
      <c r="F33" s="24" t="str">
        <f t="shared" si="0"/>
        <v>https://docs.microsoft.com/sql/reporting-services/report-server/reporting-services-report-server-native-mode?view=sql-server-2017</v>
      </c>
      <c r="G33" s="63" t="s">
        <v>2879</v>
      </c>
    </row>
    <row r="34" spans="1:7" ht="23.25" customHeight="1" x14ac:dyDescent="0.25">
      <c r="A34" s="58" t="s">
        <v>3396</v>
      </c>
      <c r="B34" s="59" t="s">
        <v>3889</v>
      </c>
      <c r="C34" s="59"/>
      <c r="E34" s="60">
        <v>33</v>
      </c>
      <c r="F34" s="24" t="str">
        <f t="shared" si="0"/>
        <v>https://docs.microsoft.com/sql/reporting-services/application-integration/integrating-reporting-services-using-reportviewer-controls-get-started?view=sql-server-2017</v>
      </c>
      <c r="G34" s="61" t="s">
        <v>2879</v>
      </c>
    </row>
    <row r="35" spans="1:7" ht="23.25" customHeight="1" x14ac:dyDescent="0.25">
      <c r="A35" s="58"/>
      <c r="B35" s="59"/>
      <c r="C35" s="59"/>
      <c r="E35" s="60">
        <v>37</v>
      </c>
      <c r="F35" s="24"/>
      <c r="G35" s="61" t="s">
        <v>2879</v>
      </c>
    </row>
    <row r="36" spans="1:7" s="62" customFormat="1" ht="23.25" customHeight="1" x14ac:dyDescent="0.25">
      <c r="A36" s="59"/>
      <c r="B36" s="59"/>
      <c r="C36" s="59"/>
      <c r="E36" s="62">
        <v>38</v>
      </c>
      <c r="F36" s="24"/>
      <c r="G36" s="63" t="s">
        <v>2879</v>
      </c>
    </row>
    <row r="37" spans="1:7" s="64" customFormat="1" ht="23.25" customHeight="1" x14ac:dyDescent="0.25">
      <c r="A37" s="58"/>
      <c r="B37" s="59"/>
      <c r="C37" s="59"/>
      <c r="D37" s="57"/>
      <c r="E37" s="60">
        <v>39</v>
      </c>
      <c r="F37" s="24"/>
      <c r="G37" s="61" t="s">
        <v>2879</v>
      </c>
    </row>
    <row r="38" spans="1:7" s="64" customFormat="1" ht="23.25" customHeight="1" x14ac:dyDescent="0.25">
      <c r="D38" s="57"/>
      <c r="E38" s="65">
        <v>40</v>
      </c>
    </row>
    <row r="39" spans="1:7" ht="23.25" customHeight="1" x14ac:dyDescent="0.25">
      <c r="E39" s="60">
        <v>41</v>
      </c>
    </row>
    <row r="40" spans="1:7" s="64" customFormat="1" x14ac:dyDescent="0.25"/>
  </sheetData>
  <hyperlinks>
    <hyperlink ref="A2" r:id="rId1"/>
    <hyperlink ref="B4" r:id="rId2"/>
  </hyperlinks>
  <pageMargins left="0.7" right="0.7" top="0.75" bottom="0.75" header="0.3" footer="0.3"/>
  <pageSetup orientation="portrait" r:id="rId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19" workbookViewId="0">
      <selection activeCell="K6" sqref="K6"/>
    </sheetView>
  </sheetViews>
  <sheetFormatPr defaultRowHeight="15" x14ac:dyDescent="0.25"/>
  <cols>
    <col min="1" max="1" width="9.28515625" style="57" customWidth="1"/>
    <col min="2" max="2" width="114.28515625" style="57" customWidth="1"/>
    <col min="3" max="3" width="44.7109375" style="57" customWidth="1"/>
    <col min="4" max="16384" width="9.140625" style="57"/>
  </cols>
  <sheetData>
    <row r="1" spans="1:3" ht="23.25" customHeight="1" x14ac:dyDescent="0.25">
      <c r="A1" s="70" t="s">
        <v>4</v>
      </c>
      <c r="B1" s="70" t="s">
        <v>571</v>
      </c>
      <c r="C1" s="70" t="s">
        <v>2880</v>
      </c>
    </row>
    <row r="2" spans="1:3" ht="23.25" customHeight="1" x14ac:dyDescent="0.25">
      <c r="A2" s="71">
        <v>1</v>
      </c>
      <c r="B2" s="134" t="s">
        <v>1772</v>
      </c>
      <c r="C2" s="72" t="s">
        <v>2879</v>
      </c>
    </row>
    <row r="3" spans="1:3" s="127" customFormat="1" ht="23.25" customHeight="1" x14ac:dyDescent="0.25">
      <c r="A3" s="131">
        <v>2</v>
      </c>
      <c r="B3" s="135" t="s">
        <v>3891</v>
      </c>
      <c r="C3" s="132" t="s">
        <v>2879</v>
      </c>
    </row>
    <row r="4" spans="1:3" s="130" customFormat="1" ht="23.25" customHeight="1" x14ac:dyDescent="0.25">
      <c r="A4" s="128">
        <v>3</v>
      </c>
      <c r="B4" s="126" t="s">
        <v>3892</v>
      </c>
      <c r="C4" s="129" t="s">
        <v>2879</v>
      </c>
    </row>
    <row r="5" spans="1:3" s="127" customFormat="1" ht="23.25" customHeight="1" x14ac:dyDescent="0.25">
      <c r="A5" s="131">
        <v>4</v>
      </c>
      <c r="B5" s="133"/>
      <c r="C5" s="132" t="s">
        <v>2879</v>
      </c>
    </row>
    <row r="6" spans="1:3" s="130" customFormat="1" ht="23.25" customHeight="1" x14ac:dyDescent="0.25">
      <c r="A6" s="128">
        <v>5</v>
      </c>
      <c r="B6" s="126"/>
      <c r="C6" s="129" t="s">
        <v>2879</v>
      </c>
    </row>
    <row r="7" spans="1:3" s="127" customFormat="1" ht="23.25" customHeight="1" x14ac:dyDescent="0.25">
      <c r="A7" s="131">
        <v>6</v>
      </c>
      <c r="B7" s="133"/>
      <c r="C7" s="132" t="s">
        <v>2879</v>
      </c>
    </row>
    <row r="8" spans="1:3" s="130" customFormat="1" ht="23.25" customHeight="1" x14ac:dyDescent="0.25">
      <c r="A8" s="128">
        <v>7</v>
      </c>
      <c r="B8" s="126"/>
      <c r="C8" s="129" t="s">
        <v>2879</v>
      </c>
    </row>
    <row r="9" spans="1:3" s="127" customFormat="1" ht="23.25" customHeight="1" x14ac:dyDescent="0.25">
      <c r="A9" s="131">
        <v>8</v>
      </c>
      <c r="B9" s="133"/>
      <c r="C9" s="132" t="s">
        <v>2879</v>
      </c>
    </row>
    <row r="10" spans="1:3" s="130" customFormat="1" ht="23.25" customHeight="1" x14ac:dyDescent="0.25">
      <c r="A10" s="128">
        <v>9</v>
      </c>
      <c r="B10" s="126"/>
      <c r="C10" s="129" t="s">
        <v>2879</v>
      </c>
    </row>
    <row r="11" spans="1:3" s="127" customFormat="1" ht="23.25" customHeight="1" x14ac:dyDescent="0.25">
      <c r="A11" s="131">
        <v>10</v>
      </c>
      <c r="B11" s="133"/>
      <c r="C11" s="132" t="s">
        <v>2879</v>
      </c>
    </row>
    <row r="12" spans="1:3" s="130" customFormat="1" ht="23.25" customHeight="1" x14ac:dyDescent="0.25">
      <c r="A12" s="128">
        <v>11</v>
      </c>
      <c r="B12" s="126"/>
      <c r="C12" s="129" t="s">
        <v>2879</v>
      </c>
    </row>
    <row r="13" spans="1:3" s="127" customFormat="1" ht="23.25" customHeight="1" x14ac:dyDescent="0.25">
      <c r="A13" s="131">
        <v>12</v>
      </c>
      <c r="B13" s="133"/>
      <c r="C13" s="132" t="s">
        <v>2879</v>
      </c>
    </row>
    <row r="14" spans="1:3" s="130" customFormat="1" ht="23.25" customHeight="1" x14ac:dyDescent="0.25">
      <c r="A14" s="128">
        <v>13</v>
      </c>
      <c r="B14" s="126"/>
      <c r="C14" s="129" t="s">
        <v>2879</v>
      </c>
    </row>
    <row r="15" spans="1:3" s="127" customFormat="1" ht="23.25" customHeight="1" x14ac:dyDescent="0.25">
      <c r="A15" s="131">
        <v>14</v>
      </c>
      <c r="B15" s="133"/>
      <c r="C15" s="132" t="s">
        <v>2879</v>
      </c>
    </row>
    <row r="16" spans="1:3" s="130" customFormat="1" ht="23.25" customHeight="1" x14ac:dyDescent="0.25">
      <c r="A16" s="128">
        <v>15</v>
      </c>
      <c r="B16" s="126"/>
      <c r="C16" s="129" t="s">
        <v>2879</v>
      </c>
    </row>
    <row r="17" spans="1:3" s="127" customFormat="1" ht="23.25" customHeight="1" x14ac:dyDescent="0.25">
      <c r="A17" s="131">
        <v>16</v>
      </c>
      <c r="B17" s="133"/>
      <c r="C17" s="132" t="s">
        <v>2879</v>
      </c>
    </row>
    <row r="18" spans="1:3" s="130" customFormat="1" ht="23.25" customHeight="1" x14ac:dyDescent="0.25">
      <c r="A18" s="128">
        <v>17</v>
      </c>
      <c r="B18" s="126"/>
      <c r="C18" s="129" t="s">
        <v>2879</v>
      </c>
    </row>
    <row r="19" spans="1:3" s="127" customFormat="1" ht="23.25" customHeight="1" x14ac:dyDescent="0.25">
      <c r="A19" s="131">
        <v>18</v>
      </c>
      <c r="B19" s="133"/>
      <c r="C19" s="132" t="s">
        <v>2879</v>
      </c>
    </row>
    <row r="20" spans="1:3" s="130" customFormat="1" ht="23.25" customHeight="1" x14ac:dyDescent="0.25">
      <c r="A20" s="128">
        <v>19</v>
      </c>
      <c r="B20" s="126"/>
      <c r="C20" s="129" t="s">
        <v>2879</v>
      </c>
    </row>
    <row r="21" spans="1:3" s="127" customFormat="1" ht="23.25" customHeight="1" x14ac:dyDescent="0.25">
      <c r="A21" s="131">
        <v>20</v>
      </c>
      <c r="B21" s="133"/>
      <c r="C21" s="132" t="s">
        <v>2879</v>
      </c>
    </row>
    <row r="22" spans="1:3" s="130" customFormat="1" ht="23.25" customHeight="1" x14ac:dyDescent="0.25">
      <c r="A22" s="128">
        <v>21</v>
      </c>
      <c r="B22" s="126"/>
      <c r="C22" s="129" t="s">
        <v>2879</v>
      </c>
    </row>
    <row r="23" spans="1:3" s="127" customFormat="1" ht="23.25" customHeight="1" x14ac:dyDescent="0.25">
      <c r="A23" s="131">
        <v>22</v>
      </c>
      <c r="B23" s="133"/>
      <c r="C23" s="132" t="s">
        <v>2879</v>
      </c>
    </row>
    <row r="24" spans="1:3" s="130" customFormat="1" ht="23.25" customHeight="1" x14ac:dyDescent="0.25">
      <c r="A24" s="128">
        <v>23</v>
      </c>
      <c r="B24" s="126"/>
      <c r="C24" s="129" t="s">
        <v>2879</v>
      </c>
    </row>
    <row r="25" spans="1:3" s="127" customFormat="1" ht="23.25" customHeight="1" x14ac:dyDescent="0.25">
      <c r="A25" s="131">
        <v>24</v>
      </c>
      <c r="B25" s="133"/>
      <c r="C25" s="132" t="s">
        <v>2879</v>
      </c>
    </row>
    <row r="26" spans="1:3" s="130" customFormat="1" ht="23.25" customHeight="1" x14ac:dyDescent="0.25">
      <c r="A26" s="128">
        <v>25</v>
      </c>
      <c r="B26" s="126"/>
      <c r="C26" s="129" t="s">
        <v>2879</v>
      </c>
    </row>
    <row r="27" spans="1:3" s="127" customFormat="1" ht="23.25" customHeight="1" x14ac:dyDescent="0.25">
      <c r="A27" s="131">
        <v>26</v>
      </c>
      <c r="B27" s="133"/>
      <c r="C27" s="132" t="s">
        <v>2879</v>
      </c>
    </row>
    <row r="28" spans="1:3" s="130" customFormat="1" ht="23.25" customHeight="1" x14ac:dyDescent="0.25">
      <c r="A28" s="128">
        <v>27</v>
      </c>
      <c r="B28" s="126"/>
      <c r="C28" s="129" t="s">
        <v>2879</v>
      </c>
    </row>
    <row r="29" spans="1:3" s="127" customFormat="1" ht="23.25" customHeight="1" x14ac:dyDescent="0.25">
      <c r="A29" s="131">
        <v>28</v>
      </c>
      <c r="B29" s="133"/>
      <c r="C29" s="132" t="s">
        <v>2879</v>
      </c>
    </row>
    <row r="30" spans="1:3" s="130" customFormat="1" ht="23.25" customHeight="1" x14ac:dyDescent="0.25">
      <c r="A30" s="128">
        <v>29</v>
      </c>
      <c r="B30" s="126"/>
      <c r="C30" s="129" t="s">
        <v>2879</v>
      </c>
    </row>
    <row r="31" spans="1:3" s="127" customFormat="1" ht="23.25" customHeight="1" x14ac:dyDescent="0.25">
      <c r="A31" s="131">
        <v>30</v>
      </c>
      <c r="B31" s="133"/>
      <c r="C31" s="132" t="s">
        <v>2879</v>
      </c>
    </row>
    <row r="32" spans="1:3" s="130" customFormat="1" ht="23.25" customHeight="1" x14ac:dyDescent="0.25">
      <c r="A32" s="128">
        <v>31</v>
      </c>
      <c r="B32" s="126"/>
      <c r="C32" s="129" t="s">
        <v>2879</v>
      </c>
    </row>
    <row r="33" spans="1:3" s="130" customFormat="1" ht="23.25" customHeight="1" x14ac:dyDescent="0.25">
      <c r="A33" s="131">
        <v>32</v>
      </c>
      <c r="B33" s="133"/>
      <c r="C33" s="132" t="s">
        <v>2879</v>
      </c>
    </row>
    <row r="34" spans="1:3" s="127" customFormat="1" ht="23.25" customHeight="1" x14ac:dyDescent="0.25">
      <c r="A34" s="128">
        <v>33</v>
      </c>
      <c r="B34" s="126"/>
      <c r="C34" s="129" t="s">
        <v>2879</v>
      </c>
    </row>
    <row r="35" spans="1:3" s="130" customFormat="1" ht="23.25" customHeight="1" x14ac:dyDescent="0.25">
      <c r="A35" s="131">
        <v>34</v>
      </c>
      <c r="B35" s="133"/>
      <c r="C35" s="132" t="s">
        <v>2879</v>
      </c>
    </row>
    <row r="36" spans="1:3" s="130" customFormat="1" ht="23.25" customHeight="1" x14ac:dyDescent="0.25">
      <c r="A36" s="128">
        <v>35</v>
      </c>
      <c r="B36" s="126"/>
      <c r="C36" s="129" t="s">
        <v>2879</v>
      </c>
    </row>
    <row r="37" spans="1:3" s="130" customFormat="1" ht="23.25" customHeight="1" x14ac:dyDescent="0.25">
      <c r="A37" s="131">
        <v>36</v>
      </c>
      <c r="B37" s="133"/>
      <c r="C37" s="132" t="s">
        <v>2879</v>
      </c>
    </row>
    <row r="38" spans="1:3" s="130" customFormat="1" x14ac:dyDescent="0.25"/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B142"/>
  <sheetViews>
    <sheetView workbookViewId="0">
      <selection activeCell="B6" sqref="B6"/>
    </sheetView>
  </sheetViews>
  <sheetFormatPr defaultRowHeight="15" x14ac:dyDescent="0.25"/>
  <cols>
    <col min="1" max="1" width="62.42578125" customWidth="1"/>
    <col min="2" max="2" width="25.85546875" customWidth="1"/>
  </cols>
  <sheetData>
    <row r="1" spans="1:2" x14ac:dyDescent="0.25">
      <c r="A1" t="s">
        <v>2873</v>
      </c>
      <c r="B1" t="s">
        <v>2874</v>
      </c>
    </row>
    <row r="2" spans="1:2" x14ac:dyDescent="0.25">
      <c r="A2" s="68" t="s">
        <v>2758</v>
      </c>
      <c r="B2" t="e">
        <f ca="1">VLOOKUP(A2,ReviewWordFile!D:D,1, FALSE)</f>
        <v>#N/A</v>
      </c>
    </row>
    <row r="3" spans="1:2" x14ac:dyDescent="0.25">
      <c r="A3" s="68" t="s">
        <v>2759</v>
      </c>
      <c r="B3" t="e">
        <f ca="1">VLOOKUP(A3,ReviewWordFile!D:D,1, FALSE)</f>
        <v>#N/A</v>
      </c>
    </row>
    <row r="4" spans="1:2" x14ac:dyDescent="0.25">
      <c r="A4" s="68" t="s">
        <v>2760</v>
      </c>
      <c r="B4" t="e">
        <f ca="1">VLOOKUP(A4,ReviewWordFile!D:D,1, FALSE)</f>
        <v>#N/A</v>
      </c>
    </row>
    <row r="5" spans="1:2" x14ac:dyDescent="0.25">
      <c r="A5" s="68" t="s">
        <v>2761</v>
      </c>
      <c r="B5" t="e">
        <f ca="1">VLOOKUP(A5,ReviewWordFile!D:D,1, FALSE)</f>
        <v>#N/A</v>
      </c>
    </row>
    <row r="6" spans="1:2" x14ac:dyDescent="0.25">
      <c r="A6" s="68" t="s">
        <v>2762</v>
      </c>
      <c r="B6" t="e">
        <f ca="1">VLOOKUP(A6,ReviewWordFile!D:D,1, FALSE)</f>
        <v>#N/A</v>
      </c>
    </row>
    <row r="7" spans="1:2" x14ac:dyDescent="0.25">
      <c r="A7" s="68" t="s">
        <v>2763</v>
      </c>
      <c r="B7" t="e">
        <f ca="1">VLOOKUP(A7,ReviewWordFile!D:D,1, FALSE)</f>
        <v>#N/A</v>
      </c>
    </row>
    <row r="8" spans="1:2" x14ac:dyDescent="0.25">
      <c r="A8" s="68" t="s">
        <v>2764</v>
      </c>
      <c r="B8" t="e">
        <f ca="1">VLOOKUP(A8,ReviewWordFile!D:D,1, FALSE)</f>
        <v>#N/A</v>
      </c>
    </row>
    <row r="9" spans="1:2" x14ac:dyDescent="0.25">
      <c r="A9" s="68" t="s">
        <v>1605</v>
      </c>
      <c r="B9" t="e">
        <f ca="1">VLOOKUP(A9,ReviewWordFile!D:D,1, FALSE)</f>
        <v>#N/A</v>
      </c>
    </row>
    <row r="10" spans="1:2" x14ac:dyDescent="0.25">
      <c r="A10" s="68" t="s">
        <v>2765</v>
      </c>
      <c r="B10" t="e">
        <f ca="1">VLOOKUP(A10,ReviewWordFile!D:D,1, FALSE)</f>
        <v>#N/A</v>
      </c>
    </row>
    <row r="11" spans="1:2" x14ac:dyDescent="0.25">
      <c r="A11" s="68" t="s">
        <v>2766</v>
      </c>
      <c r="B11" t="e">
        <f ca="1">VLOOKUP(A11,ReviewWordFile!D:D,1, FALSE)</f>
        <v>#N/A</v>
      </c>
    </row>
    <row r="12" spans="1:2" x14ac:dyDescent="0.25">
      <c r="A12" s="68" t="s">
        <v>2767</v>
      </c>
      <c r="B12" t="e">
        <f ca="1">VLOOKUP(A12,ReviewWordFile!D:D,1, FALSE)</f>
        <v>#N/A</v>
      </c>
    </row>
    <row r="13" spans="1:2" x14ac:dyDescent="0.25">
      <c r="A13" s="68" t="s">
        <v>2768</v>
      </c>
      <c r="B13" t="e">
        <f ca="1">VLOOKUP(A13,ReviewWordFile!D:D,1, FALSE)</f>
        <v>#N/A</v>
      </c>
    </row>
    <row r="14" spans="1:2" x14ac:dyDescent="0.25">
      <c r="A14" s="68" t="s">
        <v>2769</v>
      </c>
      <c r="B14" t="e">
        <f ca="1">VLOOKUP(A14,ReviewWordFile!D:D,1, FALSE)</f>
        <v>#N/A</v>
      </c>
    </row>
    <row r="15" spans="1:2" x14ac:dyDescent="0.25">
      <c r="A15" s="68" t="s">
        <v>2770</v>
      </c>
      <c r="B15" t="e">
        <f ca="1">VLOOKUP(A15,ReviewWordFile!D:D,1, FALSE)</f>
        <v>#N/A</v>
      </c>
    </row>
    <row r="16" spans="1:2" x14ac:dyDescent="0.25">
      <c r="A16" s="68" t="s">
        <v>2771</v>
      </c>
      <c r="B16" t="e">
        <f ca="1">VLOOKUP(A16,ReviewWordFile!D:D,1, FALSE)</f>
        <v>#N/A</v>
      </c>
    </row>
    <row r="17" spans="1:2" x14ac:dyDescent="0.25">
      <c r="A17" s="68" t="s">
        <v>2772</v>
      </c>
      <c r="B17" t="e">
        <f ca="1">VLOOKUP(A17,ReviewWordFile!D:D,1, FALSE)</f>
        <v>#N/A</v>
      </c>
    </row>
    <row r="18" spans="1:2" x14ac:dyDescent="0.25">
      <c r="A18" s="68" t="s">
        <v>2773</v>
      </c>
      <c r="B18" t="e">
        <f ca="1">VLOOKUP(A18,ReviewWordFile!D:D,1, FALSE)</f>
        <v>#N/A</v>
      </c>
    </row>
    <row r="19" spans="1:2" x14ac:dyDescent="0.25">
      <c r="A19" s="68" t="s">
        <v>2774</v>
      </c>
      <c r="B19" t="e">
        <f ca="1">VLOOKUP(A19,ReviewWordFile!D:D,1, FALSE)</f>
        <v>#N/A</v>
      </c>
    </row>
    <row r="20" spans="1:2" x14ac:dyDescent="0.25">
      <c r="A20" s="68" t="s">
        <v>2775</v>
      </c>
      <c r="B20" t="e">
        <f ca="1">VLOOKUP(A20,ReviewWordFile!D:D,1, FALSE)</f>
        <v>#N/A</v>
      </c>
    </row>
    <row r="21" spans="1:2" x14ac:dyDescent="0.25">
      <c r="A21" s="68" t="s">
        <v>2776</v>
      </c>
      <c r="B21" t="e">
        <f ca="1">VLOOKUP(A21,ReviewWordFile!D:D,1, FALSE)</f>
        <v>#N/A</v>
      </c>
    </row>
    <row r="22" spans="1:2" x14ac:dyDescent="0.25">
      <c r="A22" s="68" t="s">
        <v>2777</v>
      </c>
      <c r="B22" t="e">
        <f ca="1">VLOOKUP(A22,ReviewWordFile!D:D,1, FALSE)</f>
        <v>#N/A</v>
      </c>
    </row>
    <row r="23" spans="1:2" x14ac:dyDescent="0.25">
      <c r="A23" s="68" t="s">
        <v>2778</v>
      </c>
      <c r="B23" t="e">
        <f ca="1">VLOOKUP(A23,ReviewWordFile!D:D,1, FALSE)</f>
        <v>#N/A</v>
      </c>
    </row>
    <row r="24" spans="1:2" x14ac:dyDescent="0.25">
      <c r="A24" s="68" t="s">
        <v>2779</v>
      </c>
      <c r="B24" t="e">
        <f ca="1">VLOOKUP(A24,ReviewWordFile!D:D,1, FALSE)</f>
        <v>#N/A</v>
      </c>
    </row>
    <row r="25" spans="1:2" x14ac:dyDescent="0.25">
      <c r="A25" s="68" t="s">
        <v>2780</v>
      </c>
      <c r="B25" t="e">
        <f ca="1">VLOOKUP(A25,ReviewWordFile!D:D,1, FALSE)</f>
        <v>#N/A</v>
      </c>
    </row>
    <row r="26" spans="1:2" x14ac:dyDescent="0.25">
      <c r="A26" s="68" t="s">
        <v>2781</v>
      </c>
      <c r="B26" t="e">
        <f ca="1">VLOOKUP(A26,ReviewWordFile!D:D,1, FALSE)</f>
        <v>#N/A</v>
      </c>
    </row>
    <row r="27" spans="1:2" x14ac:dyDescent="0.25">
      <c r="A27" s="68" t="s">
        <v>1583</v>
      </c>
      <c r="B27" t="e">
        <f ca="1">VLOOKUP(A27,ReviewWordFile!D:D,1, FALSE)</f>
        <v>#N/A</v>
      </c>
    </row>
    <row r="28" spans="1:2" x14ac:dyDescent="0.25">
      <c r="A28" s="68" t="s">
        <v>2782</v>
      </c>
      <c r="B28" t="e">
        <f ca="1">VLOOKUP(A28,ReviewWordFile!D:D,1, FALSE)</f>
        <v>#N/A</v>
      </c>
    </row>
    <row r="29" spans="1:2" x14ac:dyDescent="0.25">
      <c r="A29" s="68" t="s">
        <v>2783</v>
      </c>
      <c r="B29" t="e">
        <f ca="1">VLOOKUP(A29,ReviewWordFile!D:D,1, FALSE)</f>
        <v>#N/A</v>
      </c>
    </row>
    <row r="30" spans="1:2" x14ac:dyDescent="0.25">
      <c r="A30" s="68" t="s">
        <v>2784</v>
      </c>
      <c r="B30" t="e">
        <f ca="1">VLOOKUP(A30,ReviewWordFile!D:D,1, FALSE)</f>
        <v>#N/A</v>
      </c>
    </row>
    <row r="31" spans="1:2" x14ac:dyDescent="0.25">
      <c r="A31" s="68" t="s">
        <v>2785</v>
      </c>
      <c r="B31" t="e">
        <f ca="1">VLOOKUP(A31,ReviewWordFile!D:D,1, FALSE)</f>
        <v>#N/A</v>
      </c>
    </row>
    <row r="32" spans="1:2" x14ac:dyDescent="0.25">
      <c r="A32" s="68" t="s">
        <v>2786</v>
      </c>
      <c r="B32" t="e">
        <f ca="1">VLOOKUP(A32,ReviewWordFile!D:D,1, FALSE)</f>
        <v>#N/A</v>
      </c>
    </row>
    <row r="33" spans="1:2" x14ac:dyDescent="0.25">
      <c r="A33" s="68" t="s">
        <v>2787</v>
      </c>
      <c r="B33" t="e">
        <f ca="1">VLOOKUP(A33,ReviewWordFile!D:D,1, FALSE)</f>
        <v>#N/A</v>
      </c>
    </row>
    <row r="34" spans="1:2" x14ac:dyDescent="0.25">
      <c r="A34" s="68" t="s">
        <v>2788</v>
      </c>
      <c r="B34" t="e">
        <f ca="1">VLOOKUP(A34,ReviewWordFile!D:D,1, FALSE)</f>
        <v>#N/A</v>
      </c>
    </row>
    <row r="35" spans="1:2" x14ac:dyDescent="0.25">
      <c r="A35" s="68" t="s">
        <v>2789</v>
      </c>
      <c r="B35" t="e">
        <f ca="1">VLOOKUP(A35,ReviewWordFile!D:D,1, FALSE)</f>
        <v>#N/A</v>
      </c>
    </row>
    <row r="36" spans="1:2" x14ac:dyDescent="0.25">
      <c r="A36" s="68" t="s">
        <v>2790</v>
      </c>
      <c r="B36" t="e">
        <f ca="1">VLOOKUP(A36,ReviewWordFile!D:D,1, FALSE)</f>
        <v>#N/A</v>
      </c>
    </row>
    <row r="37" spans="1:2" x14ac:dyDescent="0.25">
      <c r="A37" s="68" t="s">
        <v>1563</v>
      </c>
      <c r="B37" t="e">
        <f ca="1">VLOOKUP(A37,ReviewWordFile!D:D,1, FALSE)</f>
        <v>#N/A</v>
      </c>
    </row>
    <row r="38" spans="1:2" x14ac:dyDescent="0.25">
      <c r="A38" s="68" t="s">
        <v>2791</v>
      </c>
      <c r="B38" t="e">
        <f ca="1">VLOOKUP(A38,ReviewWordFile!D:D,1, FALSE)</f>
        <v>#N/A</v>
      </c>
    </row>
    <row r="39" spans="1:2" x14ac:dyDescent="0.25">
      <c r="A39" s="68" t="s">
        <v>1553</v>
      </c>
      <c r="B39" t="e">
        <f ca="1">VLOOKUP(A39,ReviewWordFile!D:D,1, FALSE)</f>
        <v>#N/A</v>
      </c>
    </row>
    <row r="40" spans="1:2" x14ac:dyDescent="0.25">
      <c r="A40" s="68" t="s">
        <v>2792</v>
      </c>
      <c r="B40" t="e">
        <f ca="1">VLOOKUP(A40,ReviewWordFile!D:D,1, FALSE)</f>
        <v>#N/A</v>
      </c>
    </row>
    <row r="41" spans="1:2" x14ac:dyDescent="0.25">
      <c r="A41" s="68" t="s">
        <v>2793</v>
      </c>
      <c r="B41" t="e">
        <f ca="1">VLOOKUP(A41,ReviewWordFile!D:D,1, FALSE)</f>
        <v>#N/A</v>
      </c>
    </row>
    <row r="42" spans="1:2" x14ac:dyDescent="0.25">
      <c r="A42" s="68" t="s">
        <v>2794</v>
      </c>
      <c r="B42" t="e">
        <f ca="1">VLOOKUP(A42,ReviewWordFile!D:D,1, FALSE)</f>
        <v>#N/A</v>
      </c>
    </row>
    <row r="43" spans="1:2" x14ac:dyDescent="0.25">
      <c r="A43" s="68" t="s">
        <v>2795</v>
      </c>
      <c r="B43" t="e">
        <f ca="1">VLOOKUP(A43,ReviewWordFile!D:D,1, FALSE)</f>
        <v>#N/A</v>
      </c>
    </row>
    <row r="44" spans="1:2" x14ac:dyDescent="0.25">
      <c r="A44" s="68" t="s">
        <v>2796</v>
      </c>
      <c r="B44" t="e">
        <f ca="1">VLOOKUP(A44,ReviewWordFile!D:D,1, FALSE)</f>
        <v>#N/A</v>
      </c>
    </row>
    <row r="45" spans="1:2" x14ac:dyDescent="0.25">
      <c r="A45" s="68" t="s">
        <v>2797</v>
      </c>
      <c r="B45" t="e">
        <f ca="1">VLOOKUP(A45,ReviewWordFile!D:D,1, FALSE)</f>
        <v>#N/A</v>
      </c>
    </row>
    <row r="46" spans="1:2" x14ac:dyDescent="0.25">
      <c r="A46" s="68" t="s">
        <v>2798</v>
      </c>
      <c r="B46" t="e">
        <f ca="1">VLOOKUP(A46,ReviewWordFile!D:D,1, FALSE)</f>
        <v>#N/A</v>
      </c>
    </row>
    <row r="47" spans="1:2" x14ac:dyDescent="0.25">
      <c r="A47" s="68" t="s">
        <v>2799</v>
      </c>
      <c r="B47" t="e">
        <f ca="1">VLOOKUP(A47,ReviewWordFile!D:D,1, FALSE)</f>
        <v>#N/A</v>
      </c>
    </row>
    <row r="48" spans="1:2" x14ac:dyDescent="0.25">
      <c r="A48" s="68" t="s">
        <v>2800</v>
      </c>
      <c r="B48" t="e">
        <f ca="1">VLOOKUP(A48,ReviewWordFile!D:D,1, FALSE)</f>
        <v>#N/A</v>
      </c>
    </row>
    <row r="49" spans="1:2" x14ac:dyDescent="0.25">
      <c r="A49" s="68" t="s">
        <v>2801</v>
      </c>
      <c r="B49" t="e">
        <f ca="1">VLOOKUP(A49,ReviewWordFile!D:D,1, FALSE)</f>
        <v>#N/A</v>
      </c>
    </row>
    <row r="50" spans="1:2" x14ac:dyDescent="0.25">
      <c r="A50" s="68" t="s">
        <v>1887</v>
      </c>
      <c r="B50" t="e">
        <f ca="1">VLOOKUP(A50,ReviewWordFile!D:D,1, FALSE)</f>
        <v>#N/A</v>
      </c>
    </row>
    <row r="51" spans="1:2" x14ac:dyDescent="0.25">
      <c r="A51" s="68" t="s">
        <v>2802</v>
      </c>
      <c r="B51" t="e">
        <f ca="1">VLOOKUP(A51,ReviewWordFile!D:D,1, FALSE)</f>
        <v>#N/A</v>
      </c>
    </row>
    <row r="52" spans="1:2" x14ac:dyDescent="0.25">
      <c r="A52" s="68" t="s">
        <v>2803</v>
      </c>
      <c r="B52" t="e">
        <f ca="1">VLOOKUP(A52,ReviewWordFile!D:D,1, FALSE)</f>
        <v>#N/A</v>
      </c>
    </row>
    <row r="53" spans="1:2" x14ac:dyDescent="0.25">
      <c r="A53" s="68" t="s">
        <v>2804</v>
      </c>
      <c r="B53" t="e">
        <f ca="1">VLOOKUP(A53,ReviewWordFile!D:D,1, FALSE)</f>
        <v>#N/A</v>
      </c>
    </row>
    <row r="54" spans="1:2" x14ac:dyDescent="0.25">
      <c r="A54" s="68" t="s">
        <v>2805</v>
      </c>
      <c r="B54" t="e">
        <f ca="1">VLOOKUP(A54,ReviewWordFile!D:D,1, FALSE)</f>
        <v>#N/A</v>
      </c>
    </row>
    <row r="55" spans="1:2" x14ac:dyDescent="0.25">
      <c r="A55" s="68" t="s">
        <v>2806</v>
      </c>
      <c r="B55" t="e">
        <f ca="1">VLOOKUP(A55,ReviewWordFile!D:D,1, FALSE)</f>
        <v>#N/A</v>
      </c>
    </row>
    <row r="56" spans="1:2" x14ac:dyDescent="0.25">
      <c r="A56" s="68" t="s">
        <v>2807</v>
      </c>
      <c r="B56" t="e">
        <f ca="1">VLOOKUP(A56,ReviewWordFile!D:D,1, FALSE)</f>
        <v>#N/A</v>
      </c>
    </row>
    <row r="57" spans="1:2" x14ac:dyDescent="0.25">
      <c r="A57" s="68" t="s">
        <v>2808</v>
      </c>
      <c r="B57" t="e">
        <f ca="1">VLOOKUP(A57,ReviewWordFile!D:D,1, FALSE)</f>
        <v>#N/A</v>
      </c>
    </row>
    <row r="58" spans="1:2" x14ac:dyDescent="0.25">
      <c r="A58" s="68" t="s">
        <v>2809</v>
      </c>
      <c r="B58" t="e">
        <f ca="1">VLOOKUP(A58,ReviewWordFile!D:D,1, FALSE)</f>
        <v>#N/A</v>
      </c>
    </row>
    <row r="59" spans="1:2" x14ac:dyDescent="0.25">
      <c r="A59" s="68" t="s">
        <v>2810</v>
      </c>
      <c r="B59" t="e">
        <f ca="1">VLOOKUP(A59,ReviewWordFile!D:D,1, FALSE)</f>
        <v>#N/A</v>
      </c>
    </row>
    <row r="60" spans="1:2" x14ac:dyDescent="0.25">
      <c r="A60" s="68" t="s">
        <v>2811</v>
      </c>
      <c r="B60" t="e">
        <f ca="1">VLOOKUP(A60,ReviewWordFile!D:D,1, FALSE)</f>
        <v>#N/A</v>
      </c>
    </row>
    <row r="61" spans="1:2" x14ac:dyDescent="0.25">
      <c r="A61" s="68" t="s">
        <v>2812</v>
      </c>
      <c r="B61" t="e">
        <f ca="1">VLOOKUP(A61,ReviewWordFile!D:D,1, FALSE)</f>
        <v>#N/A</v>
      </c>
    </row>
    <row r="62" spans="1:2" x14ac:dyDescent="0.25">
      <c r="A62" s="68" t="s">
        <v>2813</v>
      </c>
      <c r="B62" t="e">
        <f ca="1">VLOOKUP(A62,ReviewWordFile!D:D,1, FALSE)</f>
        <v>#N/A</v>
      </c>
    </row>
    <row r="63" spans="1:2" x14ac:dyDescent="0.25">
      <c r="A63" s="68" t="s">
        <v>2814</v>
      </c>
      <c r="B63" t="e">
        <f ca="1">VLOOKUP(A63,ReviewWordFile!D:D,1, FALSE)</f>
        <v>#N/A</v>
      </c>
    </row>
    <row r="64" spans="1:2" x14ac:dyDescent="0.25">
      <c r="A64" s="68" t="s">
        <v>2815</v>
      </c>
      <c r="B64" t="e">
        <f ca="1">VLOOKUP(A64,ReviewWordFile!D:D,1, FALSE)</f>
        <v>#N/A</v>
      </c>
    </row>
    <row r="65" spans="1:2" x14ac:dyDescent="0.25">
      <c r="A65" s="68" t="s">
        <v>2816</v>
      </c>
      <c r="B65" t="e">
        <f ca="1">VLOOKUP(A65,ReviewWordFile!D:D,1, FALSE)</f>
        <v>#N/A</v>
      </c>
    </row>
    <row r="66" spans="1:2" x14ac:dyDescent="0.25">
      <c r="A66" s="68" t="s">
        <v>2817</v>
      </c>
      <c r="B66" t="e">
        <f ca="1">VLOOKUP(A66,ReviewWordFile!D:D,1, FALSE)</f>
        <v>#N/A</v>
      </c>
    </row>
    <row r="67" spans="1:2" x14ac:dyDescent="0.25">
      <c r="A67" s="68" t="s">
        <v>2818</v>
      </c>
      <c r="B67" t="e">
        <f ca="1">VLOOKUP(A67,ReviewWordFile!D:D,1, FALSE)</f>
        <v>#N/A</v>
      </c>
    </row>
    <row r="68" spans="1:2" x14ac:dyDescent="0.25">
      <c r="A68" s="68" t="s">
        <v>2819</v>
      </c>
      <c r="B68" t="e">
        <f ca="1">VLOOKUP(A68,ReviewWordFile!D:D,1, FALSE)</f>
        <v>#N/A</v>
      </c>
    </row>
    <row r="69" spans="1:2" x14ac:dyDescent="0.25">
      <c r="A69" s="68" t="s">
        <v>2820</v>
      </c>
      <c r="B69" t="e">
        <f ca="1">VLOOKUP(A69,ReviewWordFile!D:D,1, FALSE)</f>
        <v>#N/A</v>
      </c>
    </row>
    <row r="70" spans="1:2" x14ac:dyDescent="0.25">
      <c r="A70" s="68" t="s">
        <v>2821</v>
      </c>
      <c r="B70" t="e">
        <f ca="1">VLOOKUP(A70,ReviewWordFile!D:D,1, FALSE)</f>
        <v>#N/A</v>
      </c>
    </row>
    <row r="71" spans="1:2" x14ac:dyDescent="0.25">
      <c r="A71" s="68" t="s">
        <v>2822</v>
      </c>
      <c r="B71" t="e">
        <f ca="1">VLOOKUP(A71,ReviewWordFile!D:D,1, FALSE)</f>
        <v>#N/A</v>
      </c>
    </row>
    <row r="72" spans="1:2" x14ac:dyDescent="0.25">
      <c r="A72" s="68" t="s">
        <v>2823</v>
      </c>
      <c r="B72" t="e">
        <f ca="1">VLOOKUP(A72,ReviewWordFile!D:D,1, FALSE)</f>
        <v>#N/A</v>
      </c>
    </row>
    <row r="73" spans="1:2" x14ac:dyDescent="0.25">
      <c r="A73" s="68" t="s">
        <v>2824</v>
      </c>
      <c r="B73" t="e">
        <f ca="1">VLOOKUP(A73,ReviewWordFile!D:D,1, FALSE)</f>
        <v>#N/A</v>
      </c>
    </row>
    <row r="74" spans="1:2" x14ac:dyDescent="0.25">
      <c r="A74" s="68" t="s">
        <v>2825</v>
      </c>
      <c r="B74" t="e">
        <f ca="1">VLOOKUP(A74,ReviewWordFile!D:D,1, FALSE)</f>
        <v>#N/A</v>
      </c>
    </row>
    <row r="75" spans="1:2" x14ac:dyDescent="0.25">
      <c r="A75" s="68" t="s">
        <v>2826</v>
      </c>
      <c r="B75" t="e">
        <f ca="1">VLOOKUP(A75,ReviewWordFile!D:D,1, FALSE)</f>
        <v>#N/A</v>
      </c>
    </row>
    <row r="76" spans="1:2" x14ac:dyDescent="0.25">
      <c r="A76" s="68" t="s">
        <v>2827</v>
      </c>
      <c r="B76" t="e">
        <f ca="1">VLOOKUP(A76,ReviewWordFile!D:D,1, FALSE)</f>
        <v>#N/A</v>
      </c>
    </row>
    <row r="77" spans="1:2" x14ac:dyDescent="0.25">
      <c r="A77" s="68" t="s">
        <v>2828</v>
      </c>
      <c r="B77" t="e">
        <f ca="1">VLOOKUP(A77,ReviewWordFile!D:D,1, FALSE)</f>
        <v>#N/A</v>
      </c>
    </row>
    <row r="78" spans="1:2" x14ac:dyDescent="0.25">
      <c r="A78" s="68" t="s">
        <v>2829</v>
      </c>
      <c r="B78" t="e">
        <f ca="1">VLOOKUP(A78,ReviewWordFile!D:D,1, FALSE)</f>
        <v>#N/A</v>
      </c>
    </row>
    <row r="79" spans="1:2" x14ac:dyDescent="0.25">
      <c r="A79" s="68" t="s">
        <v>2830</v>
      </c>
      <c r="B79" t="e">
        <f ca="1">VLOOKUP(A79,ReviewWordFile!D:D,1, FALSE)</f>
        <v>#N/A</v>
      </c>
    </row>
    <row r="80" spans="1:2" x14ac:dyDescent="0.25">
      <c r="A80" s="68" t="s">
        <v>2831</v>
      </c>
      <c r="B80" t="e">
        <f ca="1">VLOOKUP(A80,ReviewWordFile!D:D,1, FALSE)</f>
        <v>#N/A</v>
      </c>
    </row>
    <row r="81" spans="1:2" x14ac:dyDescent="0.25">
      <c r="A81" s="68" t="s">
        <v>2832</v>
      </c>
      <c r="B81" t="e">
        <f ca="1">VLOOKUP(A81,ReviewWordFile!D:D,1, FALSE)</f>
        <v>#N/A</v>
      </c>
    </row>
    <row r="82" spans="1:2" x14ac:dyDescent="0.25">
      <c r="A82" s="68" t="s">
        <v>2833</v>
      </c>
      <c r="B82" t="e">
        <f ca="1">VLOOKUP(A82,ReviewWordFile!D:D,1, FALSE)</f>
        <v>#N/A</v>
      </c>
    </row>
    <row r="83" spans="1:2" x14ac:dyDescent="0.25">
      <c r="A83" s="68" t="s">
        <v>2834</v>
      </c>
      <c r="B83" t="e">
        <f ca="1">VLOOKUP(A83,ReviewWordFile!D:D,1, FALSE)</f>
        <v>#N/A</v>
      </c>
    </row>
    <row r="84" spans="1:2" x14ac:dyDescent="0.25">
      <c r="A84" s="68" t="s">
        <v>2835</v>
      </c>
      <c r="B84" t="e">
        <f ca="1">VLOOKUP(A84,ReviewWordFile!D:D,1, FALSE)</f>
        <v>#N/A</v>
      </c>
    </row>
    <row r="85" spans="1:2" x14ac:dyDescent="0.25">
      <c r="A85" s="68" t="s">
        <v>2836</v>
      </c>
      <c r="B85" t="e">
        <f ca="1">VLOOKUP(A85,ReviewWordFile!D:D,1, FALSE)</f>
        <v>#N/A</v>
      </c>
    </row>
    <row r="86" spans="1:2" x14ac:dyDescent="0.25">
      <c r="A86" s="68" t="s">
        <v>2837</v>
      </c>
      <c r="B86" t="e">
        <f ca="1">VLOOKUP(A86,ReviewWordFile!D:D,1, FALSE)</f>
        <v>#N/A</v>
      </c>
    </row>
    <row r="87" spans="1:2" x14ac:dyDescent="0.25">
      <c r="A87" s="68" t="s">
        <v>2838</v>
      </c>
      <c r="B87" t="e">
        <f ca="1">VLOOKUP(A87,ReviewWordFile!D:D,1, FALSE)</f>
        <v>#N/A</v>
      </c>
    </row>
    <row r="88" spans="1:2" x14ac:dyDescent="0.25">
      <c r="A88" s="68" t="s">
        <v>2839</v>
      </c>
      <c r="B88" t="e">
        <f ca="1">VLOOKUP(A88,ReviewWordFile!D:D,1, FALSE)</f>
        <v>#N/A</v>
      </c>
    </row>
    <row r="89" spans="1:2" x14ac:dyDescent="0.25">
      <c r="A89" s="68" t="s">
        <v>2840</v>
      </c>
      <c r="B89" t="e">
        <f ca="1">VLOOKUP(A89,ReviewWordFile!D:D,1, FALSE)</f>
        <v>#N/A</v>
      </c>
    </row>
    <row r="90" spans="1:2" x14ac:dyDescent="0.25">
      <c r="A90" s="68" t="s">
        <v>2841</v>
      </c>
      <c r="B90" t="e">
        <f ca="1">VLOOKUP(A90,ReviewWordFile!D:D,1, FALSE)</f>
        <v>#N/A</v>
      </c>
    </row>
    <row r="91" spans="1:2" x14ac:dyDescent="0.25">
      <c r="A91" s="68" t="s">
        <v>2842</v>
      </c>
      <c r="B91" t="e">
        <f ca="1">VLOOKUP(A91,ReviewWordFile!D:D,1, FALSE)</f>
        <v>#N/A</v>
      </c>
    </row>
    <row r="92" spans="1:2" x14ac:dyDescent="0.25">
      <c r="A92" s="68" t="s">
        <v>2843</v>
      </c>
      <c r="B92" t="e">
        <f ca="1">VLOOKUP(A92,ReviewWordFile!D:D,1, FALSE)</f>
        <v>#N/A</v>
      </c>
    </row>
    <row r="93" spans="1:2" x14ac:dyDescent="0.25">
      <c r="A93" s="68" t="s">
        <v>2844</v>
      </c>
      <c r="B93" t="e">
        <f ca="1">VLOOKUP(A93,ReviewWordFile!D:D,1, FALSE)</f>
        <v>#N/A</v>
      </c>
    </row>
    <row r="94" spans="1:2" x14ac:dyDescent="0.25">
      <c r="A94" s="68" t="s">
        <v>2845</v>
      </c>
      <c r="B94" t="e">
        <f ca="1">VLOOKUP(A94,ReviewWordFile!D:D,1, FALSE)</f>
        <v>#N/A</v>
      </c>
    </row>
    <row r="95" spans="1:2" x14ac:dyDescent="0.25">
      <c r="A95" s="68" t="s">
        <v>2846</v>
      </c>
      <c r="B95" t="e">
        <f ca="1">VLOOKUP(A95,ReviewWordFile!D:D,1, FALSE)</f>
        <v>#N/A</v>
      </c>
    </row>
    <row r="96" spans="1:2" x14ac:dyDescent="0.25">
      <c r="A96" s="68" t="s">
        <v>2847</v>
      </c>
      <c r="B96" t="e">
        <f ca="1">VLOOKUP(A96,ReviewWordFile!D:D,1, FALSE)</f>
        <v>#N/A</v>
      </c>
    </row>
    <row r="97" spans="1:2" x14ac:dyDescent="0.25">
      <c r="A97" s="68" t="s">
        <v>2848</v>
      </c>
      <c r="B97" t="e">
        <f ca="1">VLOOKUP(A97,ReviewWordFile!D:D,1, FALSE)</f>
        <v>#N/A</v>
      </c>
    </row>
    <row r="98" spans="1:2" x14ac:dyDescent="0.25">
      <c r="A98" s="68" t="s">
        <v>2849</v>
      </c>
      <c r="B98" t="e">
        <f ca="1">VLOOKUP(A98,ReviewWordFile!D:D,1, FALSE)</f>
        <v>#N/A</v>
      </c>
    </row>
    <row r="99" spans="1:2" x14ac:dyDescent="0.25">
      <c r="A99" s="68" t="s">
        <v>2850</v>
      </c>
      <c r="B99" t="e">
        <f ca="1">VLOOKUP(A99,ReviewWordFile!D:D,1, FALSE)</f>
        <v>#N/A</v>
      </c>
    </row>
    <row r="100" spans="1:2" x14ac:dyDescent="0.25">
      <c r="A100" s="68" t="s">
        <v>1495</v>
      </c>
      <c r="B100" t="e">
        <f ca="1">VLOOKUP(A100,ReviewWordFile!D:D,1, FALSE)</f>
        <v>#N/A</v>
      </c>
    </row>
    <row r="101" spans="1:2" x14ac:dyDescent="0.25">
      <c r="A101" s="68" t="s">
        <v>2851</v>
      </c>
      <c r="B101" t="e">
        <f ca="1">VLOOKUP(A101,ReviewWordFile!D:D,1, FALSE)</f>
        <v>#N/A</v>
      </c>
    </row>
    <row r="102" spans="1:2" x14ac:dyDescent="0.25">
      <c r="A102" s="68" t="s">
        <v>2852</v>
      </c>
      <c r="B102" t="e">
        <f ca="1">VLOOKUP(A102,ReviewWordFile!D:D,1, FALSE)</f>
        <v>#N/A</v>
      </c>
    </row>
    <row r="103" spans="1:2" x14ac:dyDescent="0.25">
      <c r="A103" s="68" t="s">
        <v>2853</v>
      </c>
      <c r="B103" t="e">
        <f ca="1">VLOOKUP(A103,ReviewWordFile!D:D,1, FALSE)</f>
        <v>#N/A</v>
      </c>
    </row>
    <row r="104" spans="1:2" x14ac:dyDescent="0.25">
      <c r="A104" s="68" t="s">
        <v>1499</v>
      </c>
      <c r="B104" t="e">
        <f ca="1">VLOOKUP(A104,ReviewWordFile!D:D,1, FALSE)</f>
        <v>#N/A</v>
      </c>
    </row>
    <row r="105" spans="1:2" x14ac:dyDescent="0.25">
      <c r="A105" s="68" t="s">
        <v>2854</v>
      </c>
      <c r="B105" t="e">
        <f ca="1">VLOOKUP(A105,ReviewWordFile!D:D,1, FALSE)</f>
        <v>#N/A</v>
      </c>
    </row>
    <row r="106" spans="1:2" x14ac:dyDescent="0.25">
      <c r="A106" s="68" t="s">
        <v>2855</v>
      </c>
      <c r="B106" t="e">
        <f ca="1">VLOOKUP(A106,ReviewWordFile!D:D,1, FALSE)</f>
        <v>#N/A</v>
      </c>
    </row>
    <row r="107" spans="1:2" x14ac:dyDescent="0.25">
      <c r="A107" s="68" t="s">
        <v>2856</v>
      </c>
      <c r="B107" t="e">
        <f ca="1">VLOOKUP(A107,ReviewWordFile!D:D,1, FALSE)</f>
        <v>#N/A</v>
      </c>
    </row>
    <row r="108" spans="1:2" x14ac:dyDescent="0.25">
      <c r="A108" s="68" t="s">
        <v>2857</v>
      </c>
      <c r="B108" t="e">
        <f ca="1">VLOOKUP(A108,ReviewWordFile!D:D,1, FALSE)</f>
        <v>#N/A</v>
      </c>
    </row>
    <row r="109" spans="1:2" x14ac:dyDescent="0.25">
      <c r="A109" s="68" t="s">
        <v>2858</v>
      </c>
      <c r="B109" t="e">
        <f ca="1">VLOOKUP(A109,ReviewWordFile!D:D,1, FALSE)</f>
        <v>#N/A</v>
      </c>
    </row>
    <row r="110" spans="1:2" x14ac:dyDescent="0.25">
      <c r="A110" s="68" t="s">
        <v>2859</v>
      </c>
      <c r="B110" t="e">
        <f ca="1">VLOOKUP(A110,ReviewWordFile!D:D,1, FALSE)</f>
        <v>#N/A</v>
      </c>
    </row>
    <row r="111" spans="1:2" x14ac:dyDescent="0.25">
      <c r="A111" s="68" t="s">
        <v>2860</v>
      </c>
      <c r="B111" t="e">
        <f ca="1">VLOOKUP(A111,ReviewWordFile!D:D,1, FALSE)</f>
        <v>#N/A</v>
      </c>
    </row>
    <row r="112" spans="1:2" x14ac:dyDescent="0.25">
      <c r="A112" s="68" t="s">
        <v>2861</v>
      </c>
      <c r="B112" t="e">
        <f ca="1">VLOOKUP(A112,ReviewWordFile!D:D,1, FALSE)</f>
        <v>#N/A</v>
      </c>
    </row>
    <row r="113" spans="1:2" x14ac:dyDescent="0.25">
      <c r="A113" s="68" t="s">
        <v>2862</v>
      </c>
      <c r="B113" t="e">
        <f ca="1">VLOOKUP(A113,ReviewWordFile!D:D,1, FALSE)</f>
        <v>#N/A</v>
      </c>
    </row>
    <row r="114" spans="1:2" x14ac:dyDescent="0.25">
      <c r="A114" s="68" t="s">
        <v>2863</v>
      </c>
      <c r="B114" t="e">
        <f ca="1">VLOOKUP(A114,ReviewWordFile!D:D,1, FALSE)</f>
        <v>#N/A</v>
      </c>
    </row>
    <row r="115" spans="1:2" x14ac:dyDescent="0.25">
      <c r="A115" s="68" t="s">
        <v>2864</v>
      </c>
      <c r="B115" t="e">
        <f ca="1">VLOOKUP(A115,ReviewWordFile!D:D,1, FALSE)</f>
        <v>#N/A</v>
      </c>
    </row>
    <row r="116" spans="1:2" x14ac:dyDescent="0.25">
      <c r="A116" s="68" t="s">
        <v>2865</v>
      </c>
      <c r="B116" t="e">
        <f ca="1">VLOOKUP(A116,ReviewWordFile!D:D,1, FALSE)</f>
        <v>#N/A</v>
      </c>
    </row>
    <row r="117" spans="1:2" x14ac:dyDescent="0.25">
      <c r="A117" s="68" t="s">
        <v>2866</v>
      </c>
      <c r="B117" t="e">
        <f ca="1">VLOOKUP(A117,ReviewWordFile!D:D,1, FALSE)</f>
        <v>#N/A</v>
      </c>
    </row>
    <row r="118" spans="1:2" x14ac:dyDescent="0.25">
      <c r="A118" s="68" t="s">
        <v>2867</v>
      </c>
      <c r="B118" t="e">
        <f ca="1">VLOOKUP(A118,ReviewWordFile!D:D,1, FALSE)</f>
        <v>#N/A</v>
      </c>
    </row>
    <row r="119" spans="1:2" x14ac:dyDescent="0.25">
      <c r="A119" s="68" t="s">
        <v>2868</v>
      </c>
      <c r="B119" t="e">
        <f ca="1">VLOOKUP(A119,ReviewWordFile!D:D,1, FALSE)</f>
        <v>#N/A</v>
      </c>
    </row>
    <row r="120" spans="1:2" x14ac:dyDescent="0.25">
      <c r="A120" s="68" t="s">
        <v>2869</v>
      </c>
      <c r="B120" t="e">
        <f ca="1">VLOOKUP(A120,ReviewWordFile!D:D,1, FALSE)</f>
        <v>#N/A</v>
      </c>
    </row>
    <row r="121" spans="1:2" x14ac:dyDescent="0.25">
      <c r="A121" s="68" t="s">
        <v>1651</v>
      </c>
      <c r="B121" t="e">
        <f ca="1">VLOOKUP(A121,ReviewWordFile!D:D,1, FALSE)</f>
        <v>#N/A</v>
      </c>
    </row>
    <row r="122" spans="1:2" x14ac:dyDescent="0.25">
      <c r="A122" s="68" t="s">
        <v>1641</v>
      </c>
      <c r="B122" t="e">
        <f ca="1">VLOOKUP(A122,ReviewWordFile!D:D,1, FALSE)</f>
        <v>#N/A</v>
      </c>
    </row>
    <row r="123" spans="1:2" x14ac:dyDescent="0.25">
      <c r="A123" s="68" t="s">
        <v>1645</v>
      </c>
      <c r="B123" t="e">
        <f ca="1">VLOOKUP(A123,ReviewWordFile!D:D,1, FALSE)</f>
        <v>#N/A</v>
      </c>
    </row>
    <row r="124" spans="1:2" x14ac:dyDescent="0.25">
      <c r="A124" s="68" t="s">
        <v>1604</v>
      </c>
      <c r="B124" t="e">
        <f ca="1">VLOOKUP(A124,ReviewWordFile!D:D,1, FALSE)</f>
        <v>#N/A</v>
      </c>
    </row>
    <row r="125" spans="1:2" x14ac:dyDescent="0.25">
      <c r="A125" s="68" t="s">
        <v>2870</v>
      </c>
      <c r="B125" t="e">
        <f ca="1">VLOOKUP(A125,ReviewWordFile!D:D,1, FALSE)</f>
        <v>#N/A</v>
      </c>
    </row>
    <row r="126" spans="1:2" x14ac:dyDescent="0.25">
      <c r="A126" s="68" t="s">
        <v>1590</v>
      </c>
      <c r="B126" t="e">
        <f ca="1">VLOOKUP(A126,ReviewWordFile!D:D,1, FALSE)</f>
        <v>#N/A</v>
      </c>
    </row>
    <row r="127" spans="1:2" x14ac:dyDescent="0.25">
      <c r="A127" s="68" t="s">
        <v>1586</v>
      </c>
      <c r="B127" t="e">
        <f ca="1">VLOOKUP(A127,ReviewWordFile!D:D,1, FALSE)</f>
        <v>#N/A</v>
      </c>
    </row>
    <row r="128" spans="1:2" x14ac:dyDescent="0.25">
      <c r="A128" s="68" t="s">
        <v>1584</v>
      </c>
      <c r="B128" t="e">
        <f ca="1">VLOOKUP(A128,ReviewWordFile!D:D,1, FALSE)</f>
        <v>#N/A</v>
      </c>
    </row>
    <row r="129" spans="1:2" x14ac:dyDescent="0.25">
      <c r="A129" s="68" t="s">
        <v>2871</v>
      </c>
      <c r="B129" t="e">
        <f ca="1">VLOOKUP(A129,ReviewWordFile!D:D,1, FALSE)</f>
        <v>#N/A</v>
      </c>
    </row>
    <row r="130" spans="1:2" x14ac:dyDescent="0.25">
      <c r="A130" s="68" t="s">
        <v>1582</v>
      </c>
      <c r="B130" t="e">
        <f ca="1">VLOOKUP(A130,ReviewWordFile!D:D,1, FALSE)</f>
        <v>#N/A</v>
      </c>
    </row>
    <row r="131" spans="1:2" x14ac:dyDescent="0.25">
      <c r="A131" s="68" t="s">
        <v>1580</v>
      </c>
      <c r="B131" t="e">
        <f ca="1">VLOOKUP(A131,ReviewWordFile!D:D,1, FALSE)</f>
        <v>#N/A</v>
      </c>
    </row>
    <row r="132" spans="1:2" x14ac:dyDescent="0.25">
      <c r="A132" s="68" t="s">
        <v>1578</v>
      </c>
      <c r="B132" t="e">
        <f ca="1">VLOOKUP(A132,ReviewWordFile!D:D,1, FALSE)</f>
        <v>#N/A</v>
      </c>
    </row>
    <row r="133" spans="1:2" x14ac:dyDescent="0.25">
      <c r="A133" s="68" t="s">
        <v>1574</v>
      </c>
      <c r="B133" t="e">
        <f ca="1">VLOOKUP(A133,ReviewWordFile!D:D,1, FALSE)</f>
        <v>#N/A</v>
      </c>
    </row>
    <row r="134" spans="1:2" x14ac:dyDescent="0.25">
      <c r="A134" s="68" t="s">
        <v>1568</v>
      </c>
      <c r="B134" t="e">
        <f ca="1">VLOOKUP(A134,ReviewWordFile!D:D,1, FALSE)</f>
        <v>#N/A</v>
      </c>
    </row>
    <row r="135" spans="1:2" x14ac:dyDescent="0.25">
      <c r="A135" s="68" t="s">
        <v>1560</v>
      </c>
      <c r="B135" t="e">
        <f ca="1">VLOOKUP(A135,ReviewWordFile!D:D,1, FALSE)</f>
        <v>#N/A</v>
      </c>
    </row>
    <row r="136" spans="1:2" x14ac:dyDescent="0.25">
      <c r="A136" s="68" t="s">
        <v>1559</v>
      </c>
      <c r="B136" t="e">
        <f ca="1">VLOOKUP(A136,ReviewWordFile!D:D,1, FALSE)</f>
        <v>#N/A</v>
      </c>
    </row>
    <row r="137" spans="1:2" x14ac:dyDescent="0.25">
      <c r="A137" s="68" t="s">
        <v>1557</v>
      </c>
      <c r="B137" t="e">
        <f ca="1">VLOOKUP(A137,ReviewWordFile!D:D,1, FALSE)</f>
        <v>#N/A</v>
      </c>
    </row>
    <row r="138" spans="1:2" x14ac:dyDescent="0.25">
      <c r="A138" s="68" t="s">
        <v>1552</v>
      </c>
      <c r="B138" t="e">
        <f ca="1">VLOOKUP(A138,ReviewWordFile!D:D,1, FALSE)</f>
        <v>#N/A</v>
      </c>
    </row>
    <row r="139" spans="1:2" x14ac:dyDescent="0.25">
      <c r="A139" s="68" t="s">
        <v>1548</v>
      </c>
      <c r="B139" t="e">
        <f ca="1">VLOOKUP(A139,ReviewWordFile!D:D,1, FALSE)</f>
        <v>#N/A</v>
      </c>
    </row>
    <row r="140" spans="1:2" x14ac:dyDescent="0.25">
      <c r="A140" s="68" t="s">
        <v>2872</v>
      </c>
      <c r="B140" t="e">
        <f ca="1">VLOOKUP(A140,ReviewWordFile!D:D,1, FALSE)</f>
        <v>#N/A</v>
      </c>
    </row>
    <row r="141" spans="1:2" x14ac:dyDescent="0.25">
      <c r="A141" s="68" t="s">
        <v>1534</v>
      </c>
      <c r="B141" t="e">
        <f ca="1">VLOOKUP(A141,ReviewWordFile!D:D,1, FALSE)</f>
        <v>#N/A</v>
      </c>
    </row>
    <row r="142" spans="1:2" x14ac:dyDescent="0.25">
      <c r="A142" s="69" t="s">
        <v>1519</v>
      </c>
      <c r="B142" t="e">
        <f ca="1">VLOOKUP(A142,ReviewWordFile!D:D,1, FALSE)</f>
        <v>#N/A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workbookViewId="0">
      <selection activeCell="A10" sqref="A1:A10"/>
    </sheetView>
  </sheetViews>
  <sheetFormatPr defaultRowHeight="20.25" customHeight="1" x14ac:dyDescent="0.25"/>
  <cols>
    <col min="1" max="1" width="63.42578125" bestFit="1" customWidth="1"/>
    <col min="2" max="2" width="75.7109375" bestFit="1" customWidth="1"/>
  </cols>
  <sheetData>
    <row r="1" spans="1:10" ht="20.25" customHeight="1" x14ac:dyDescent="0.25">
      <c r="A1" s="110" t="s">
        <v>3769</v>
      </c>
      <c r="B1" s="111" t="s">
        <v>3768</v>
      </c>
    </row>
    <row r="2" spans="1:10" ht="20.25" customHeight="1" x14ac:dyDescent="0.25">
      <c r="A2" s="112" t="s">
        <v>3802</v>
      </c>
      <c r="B2" s="113" t="s">
        <v>3770</v>
      </c>
    </row>
    <row r="3" spans="1:10" ht="20.25" customHeight="1" x14ac:dyDescent="0.25">
      <c r="A3" s="112" t="s">
        <v>3803</v>
      </c>
      <c r="B3" s="113" t="s">
        <v>3771</v>
      </c>
    </row>
    <row r="4" spans="1:10" ht="20.25" customHeight="1" x14ac:dyDescent="0.25">
      <c r="A4" s="112" t="s">
        <v>3804</v>
      </c>
      <c r="B4" s="113" t="s">
        <v>3772</v>
      </c>
    </row>
    <row r="5" spans="1:10" ht="20.25" customHeight="1" x14ac:dyDescent="0.25">
      <c r="A5" s="112" t="s">
        <v>3805</v>
      </c>
      <c r="B5" s="113" t="s">
        <v>3272</v>
      </c>
    </row>
    <row r="6" spans="1:10" ht="20.25" customHeight="1" x14ac:dyDescent="0.25">
      <c r="A6" s="112" t="s">
        <v>3806</v>
      </c>
      <c r="B6" s="113" t="s">
        <v>3275</v>
      </c>
    </row>
    <row r="7" spans="1:10" ht="20.25" customHeight="1" x14ac:dyDescent="0.25">
      <c r="A7" s="112" t="s">
        <v>3807</v>
      </c>
      <c r="B7" s="113" t="s">
        <v>3277</v>
      </c>
      <c r="J7" s="24" t="s">
        <v>3159</v>
      </c>
    </row>
    <row r="8" spans="1:10" ht="20.25" customHeight="1" x14ac:dyDescent="0.25">
      <c r="A8" s="112" t="s">
        <v>3808</v>
      </c>
      <c r="B8" s="113" t="s">
        <v>3773</v>
      </c>
    </row>
    <row r="9" spans="1:10" ht="20.25" customHeight="1" x14ac:dyDescent="0.25">
      <c r="A9" s="112" t="s">
        <v>3809</v>
      </c>
      <c r="B9" s="113" t="s">
        <v>3774</v>
      </c>
    </row>
    <row r="10" spans="1:10" ht="20.25" customHeight="1" x14ac:dyDescent="0.25">
      <c r="A10" s="112" t="s">
        <v>3810</v>
      </c>
      <c r="B10" s="113" t="s">
        <v>3278</v>
      </c>
    </row>
    <row r="11" spans="1:10" ht="20.25" customHeight="1" x14ac:dyDescent="0.25">
      <c r="A11" s="112"/>
      <c r="B11" s="113" t="s">
        <v>3775</v>
      </c>
    </row>
    <row r="12" spans="1:10" ht="20.25" customHeight="1" x14ac:dyDescent="0.25">
      <c r="A12" s="112"/>
      <c r="B12" s="113" t="s">
        <v>2203</v>
      </c>
    </row>
    <row r="13" spans="1:10" ht="20.25" customHeight="1" x14ac:dyDescent="0.25">
      <c r="A13" s="112"/>
      <c r="B13" s="113" t="s">
        <v>3776</v>
      </c>
    </row>
    <row r="14" spans="1:10" ht="20.25" customHeight="1" x14ac:dyDescent="0.25">
      <c r="A14" s="112"/>
      <c r="B14" s="113" t="s">
        <v>2191</v>
      </c>
    </row>
    <row r="15" spans="1:10" ht="20.25" customHeight="1" x14ac:dyDescent="0.25">
      <c r="A15" s="112"/>
      <c r="B15" s="113" t="s">
        <v>3279</v>
      </c>
    </row>
    <row r="16" spans="1:10" ht="20.25" customHeight="1" x14ac:dyDescent="0.25">
      <c r="A16" s="112"/>
      <c r="B16" s="113" t="s">
        <v>3281</v>
      </c>
    </row>
    <row r="17" spans="1:2" ht="20.25" customHeight="1" x14ac:dyDescent="0.25">
      <c r="A17" s="112"/>
      <c r="B17" s="113" t="s">
        <v>3777</v>
      </c>
    </row>
    <row r="18" spans="1:2" ht="20.25" customHeight="1" x14ac:dyDescent="0.25">
      <c r="A18" s="112"/>
      <c r="B18" s="113" t="s">
        <v>3778</v>
      </c>
    </row>
    <row r="19" spans="1:2" ht="20.25" customHeight="1" x14ac:dyDescent="0.25">
      <c r="A19" s="112"/>
      <c r="B19" s="113" t="s">
        <v>3779</v>
      </c>
    </row>
    <row r="20" spans="1:2" ht="20.25" customHeight="1" x14ac:dyDescent="0.25">
      <c r="A20" s="112"/>
      <c r="B20" s="113" t="s">
        <v>3283</v>
      </c>
    </row>
    <row r="21" spans="1:2" ht="20.25" customHeight="1" x14ac:dyDescent="0.25">
      <c r="A21" s="112"/>
      <c r="B21" s="113" t="s">
        <v>3284</v>
      </c>
    </row>
    <row r="22" spans="1:2" ht="20.25" customHeight="1" x14ac:dyDescent="0.25">
      <c r="A22" s="112"/>
      <c r="B22" s="113" t="s">
        <v>3285</v>
      </c>
    </row>
    <row r="23" spans="1:2" ht="20.25" customHeight="1" x14ac:dyDescent="0.25">
      <c r="A23" s="112"/>
      <c r="B23" s="113" t="s">
        <v>3780</v>
      </c>
    </row>
    <row r="24" spans="1:2" ht="20.25" customHeight="1" x14ac:dyDescent="0.25">
      <c r="A24" s="112"/>
      <c r="B24" s="113" t="s">
        <v>3781</v>
      </c>
    </row>
    <row r="25" spans="1:2" ht="20.25" customHeight="1" x14ac:dyDescent="0.25">
      <c r="A25" s="112"/>
      <c r="B25" s="113" t="s">
        <v>3158</v>
      </c>
    </row>
    <row r="26" spans="1:2" ht="20.25" customHeight="1" x14ac:dyDescent="0.25">
      <c r="A26" s="112"/>
      <c r="B26" s="113" t="s">
        <v>3782</v>
      </c>
    </row>
    <row r="27" spans="1:2" ht="20.25" customHeight="1" x14ac:dyDescent="0.25">
      <c r="A27" s="112"/>
      <c r="B27" s="113" t="s">
        <v>3783</v>
      </c>
    </row>
    <row r="28" spans="1:2" ht="20.25" customHeight="1" x14ac:dyDescent="0.25">
      <c r="A28" s="112"/>
      <c r="B28" s="113" t="s">
        <v>3784</v>
      </c>
    </row>
    <row r="29" spans="1:2" ht="20.25" customHeight="1" x14ac:dyDescent="0.25">
      <c r="A29" s="112"/>
      <c r="B29" s="113" t="s">
        <v>3287</v>
      </c>
    </row>
    <row r="30" spans="1:2" ht="20.25" customHeight="1" x14ac:dyDescent="0.25">
      <c r="A30" s="112"/>
      <c r="B30" s="113" t="s">
        <v>3160</v>
      </c>
    </row>
    <row r="31" spans="1:2" ht="20.25" customHeight="1" x14ac:dyDescent="0.25">
      <c r="A31" s="112"/>
      <c r="B31" s="113" t="s">
        <v>3288</v>
      </c>
    </row>
    <row r="32" spans="1:2" ht="20.25" customHeight="1" x14ac:dyDescent="0.25">
      <c r="A32" s="112"/>
      <c r="B32" s="113" t="s">
        <v>3289</v>
      </c>
    </row>
    <row r="33" spans="1:2" ht="20.25" customHeight="1" x14ac:dyDescent="0.25">
      <c r="A33" s="112"/>
      <c r="B33" s="113" t="s">
        <v>3290</v>
      </c>
    </row>
    <row r="34" spans="1:2" ht="20.25" customHeight="1" x14ac:dyDescent="0.25">
      <c r="A34" s="112"/>
      <c r="B34" s="113" t="s">
        <v>3291</v>
      </c>
    </row>
    <row r="35" spans="1:2" ht="20.25" customHeight="1" x14ac:dyDescent="0.25">
      <c r="A35" s="112"/>
      <c r="B35" s="113" t="s">
        <v>3785</v>
      </c>
    </row>
    <row r="36" spans="1:2" ht="20.25" customHeight="1" x14ac:dyDescent="0.25">
      <c r="A36" s="112"/>
      <c r="B36" s="113" t="s">
        <v>3292</v>
      </c>
    </row>
    <row r="37" spans="1:2" ht="20.25" customHeight="1" x14ac:dyDescent="0.25">
      <c r="A37" s="112"/>
      <c r="B37" s="113" t="s">
        <v>3293</v>
      </c>
    </row>
    <row r="38" spans="1:2" ht="20.25" customHeight="1" x14ac:dyDescent="0.25">
      <c r="A38" s="112"/>
      <c r="B38" s="113" t="s">
        <v>3294</v>
      </c>
    </row>
    <row r="39" spans="1:2" ht="20.25" customHeight="1" x14ac:dyDescent="0.25">
      <c r="A39" s="112"/>
      <c r="B39" s="113" t="s">
        <v>3786</v>
      </c>
    </row>
    <row r="40" spans="1:2" ht="20.25" customHeight="1" x14ac:dyDescent="0.25">
      <c r="A40" s="112"/>
      <c r="B40" s="113" t="s">
        <v>3295</v>
      </c>
    </row>
    <row r="41" spans="1:2" ht="20.25" customHeight="1" x14ac:dyDescent="0.25">
      <c r="A41" s="112"/>
      <c r="B41" s="113" t="s">
        <v>3787</v>
      </c>
    </row>
    <row r="42" spans="1:2" ht="20.25" customHeight="1" x14ac:dyDescent="0.25">
      <c r="A42" s="112"/>
      <c r="B42" s="113" t="s">
        <v>3296</v>
      </c>
    </row>
    <row r="43" spans="1:2" ht="20.25" customHeight="1" x14ac:dyDescent="0.25">
      <c r="A43" s="112"/>
      <c r="B43" s="113" t="s">
        <v>3788</v>
      </c>
    </row>
    <row r="44" spans="1:2" ht="20.25" customHeight="1" x14ac:dyDescent="0.25">
      <c r="A44" s="112"/>
      <c r="B44" s="113" t="s">
        <v>3789</v>
      </c>
    </row>
    <row r="45" spans="1:2" ht="20.25" customHeight="1" x14ac:dyDescent="0.25">
      <c r="A45" s="112"/>
      <c r="B45" s="113" t="s">
        <v>3297</v>
      </c>
    </row>
    <row r="46" spans="1:2" ht="20.25" customHeight="1" x14ac:dyDescent="0.25">
      <c r="A46" s="112"/>
      <c r="B46" s="113" t="s">
        <v>3790</v>
      </c>
    </row>
    <row r="47" spans="1:2" ht="20.25" customHeight="1" x14ac:dyDescent="0.25">
      <c r="A47" s="112"/>
      <c r="B47" s="113" t="s">
        <v>3298</v>
      </c>
    </row>
    <row r="48" spans="1:2" ht="20.25" customHeight="1" x14ac:dyDescent="0.25">
      <c r="A48" s="112"/>
      <c r="B48" s="113" t="s">
        <v>3791</v>
      </c>
    </row>
    <row r="49" spans="1:2" ht="20.25" customHeight="1" x14ac:dyDescent="0.25">
      <c r="A49" s="112"/>
      <c r="B49" s="113" t="s">
        <v>3299</v>
      </c>
    </row>
    <row r="50" spans="1:2" ht="20.25" customHeight="1" x14ac:dyDescent="0.25">
      <c r="A50" s="112"/>
      <c r="B50" s="113" t="s">
        <v>3300</v>
      </c>
    </row>
    <row r="51" spans="1:2" ht="20.25" customHeight="1" x14ac:dyDescent="0.25">
      <c r="A51" s="112"/>
      <c r="B51" s="113" t="s">
        <v>3301</v>
      </c>
    </row>
    <row r="52" spans="1:2" ht="20.25" customHeight="1" x14ac:dyDescent="0.25">
      <c r="A52" s="112"/>
      <c r="B52" s="113" t="s">
        <v>3302</v>
      </c>
    </row>
    <row r="53" spans="1:2" ht="20.25" customHeight="1" x14ac:dyDescent="0.25">
      <c r="A53" s="112"/>
      <c r="B53" s="113" t="s">
        <v>3792</v>
      </c>
    </row>
    <row r="54" spans="1:2" ht="20.25" customHeight="1" x14ac:dyDescent="0.25">
      <c r="A54" s="112"/>
      <c r="B54" s="113" t="s">
        <v>3793</v>
      </c>
    </row>
    <row r="55" spans="1:2" ht="20.25" customHeight="1" x14ac:dyDescent="0.25">
      <c r="A55" s="112"/>
      <c r="B55" s="113" t="s">
        <v>3794</v>
      </c>
    </row>
    <row r="56" spans="1:2" ht="20.25" customHeight="1" x14ac:dyDescent="0.25">
      <c r="A56" s="112"/>
      <c r="B56" s="113" t="s">
        <v>3795</v>
      </c>
    </row>
    <row r="57" spans="1:2" ht="20.25" customHeight="1" x14ac:dyDescent="0.25">
      <c r="A57" s="112"/>
      <c r="B57" s="113" t="s">
        <v>3796</v>
      </c>
    </row>
    <row r="58" spans="1:2" ht="20.25" customHeight="1" x14ac:dyDescent="0.25">
      <c r="A58" s="112"/>
      <c r="B58" s="113" t="s">
        <v>3168</v>
      </c>
    </row>
    <row r="59" spans="1:2" ht="20.25" customHeight="1" x14ac:dyDescent="0.25">
      <c r="A59" s="112"/>
      <c r="B59" s="113" t="s">
        <v>2186</v>
      </c>
    </row>
    <row r="60" spans="1:2" ht="20.25" customHeight="1" x14ac:dyDescent="0.25">
      <c r="A60" s="112"/>
      <c r="B60" s="113" t="s">
        <v>3305</v>
      </c>
    </row>
    <row r="61" spans="1:2" ht="20.25" customHeight="1" x14ac:dyDescent="0.25">
      <c r="A61" s="112"/>
      <c r="B61" s="113" t="s">
        <v>3306</v>
      </c>
    </row>
    <row r="62" spans="1:2" ht="20.25" customHeight="1" x14ac:dyDescent="0.25">
      <c r="A62" s="112"/>
      <c r="B62" s="113" t="s">
        <v>3307</v>
      </c>
    </row>
    <row r="63" spans="1:2" ht="20.25" customHeight="1" x14ac:dyDescent="0.25">
      <c r="A63" s="112"/>
      <c r="B63" s="113" t="s">
        <v>3308</v>
      </c>
    </row>
    <row r="64" spans="1:2" ht="20.25" customHeight="1" x14ac:dyDescent="0.25">
      <c r="A64" s="112"/>
      <c r="B64" s="113" t="s">
        <v>3309</v>
      </c>
    </row>
    <row r="65" spans="1:2" ht="20.25" customHeight="1" x14ac:dyDescent="0.25">
      <c r="A65" s="112"/>
      <c r="B65" s="113" t="s">
        <v>3310</v>
      </c>
    </row>
    <row r="66" spans="1:2" ht="20.25" customHeight="1" x14ac:dyDescent="0.25">
      <c r="A66" s="112"/>
      <c r="B66" s="113" t="s">
        <v>3797</v>
      </c>
    </row>
    <row r="67" spans="1:2" ht="20.25" customHeight="1" x14ac:dyDescent="0.25">
      <c r="A67" s="112"/>
      <c r="B67" s="113" t="s">
        <v>3798</v>
      </c>
    </row>
    <row r="68" spans="1:2" ht="20.25" customHeight="1" x14ac:dyDescent="0.25">
      <c r="A68" s="112"/>
      <c r="B68" s="113" t="s">
        <v>3312</v>
      </c>
    </row>
    <row r="69" spans="1:2" ht="20.25" customHeight="1" x14ac:dyDescent="0.25">
      <c r="A69" s="112"/>
      <c r="B69" s="113" t="s">
        <v>3313</v>
      </c>
    </row>
    <row r="70" spans="1:2" ht="20.25" customHeight="1" x14ac:dyDescent="0.25">
      <c r="A70" s="112"/>
      <c r="B70" s="113" t="s">
        <v>3314</v>
      </c>
    </row>
    <row r="71" spans="1:2" ht="20.25" customHeight="1" x14ac:dyDescent="0.25">
      <c r="A71" s="112"/>
      <c r="B71" s="113" t="s">
        <v>3315</v>
      </c>
    </row>
    <row r="72" spans="1:2" ht="20.25" customHeight="1" x14ac:dyDescent="0.25">
      <c r="A72" s="112"/>
      <c r="B72" s="113" t="s">
        <v>3317</v>
      </c>
    </row>
    <row r="73" spans="1:2" ht="20.25" customHeight="1" x14ac:dyDescent="0.25">
      <c r="A73" s="112"/>
      <c r="B73" s="113" t="s">
        <v>3318</v>
      </c>
    </row>
    <row r="74" spans="1:2" ht="20.25" customHeight="1" x14ac:dyDescent="0.25">
      <c r="A74" s="112"/>
      <c r="B74" s="113" t="s">
        <v>3319</v>
      </c>
    </row>
    <row r="75" spans="1:2" ht="20.25" customHeight="1" x14ac:dyDescent="0.25">
      <c r="A75" s="112"/>
      <c r="B75" s="113" t="s">
        <v>3320</v>
      </c>
    </row>
    <row r="76" spans="1:2" ht="20.25" customHeight="1" x14ac:dyDescent="0.25">
      <c r="A76" s="112"/>
      <c r="B76" s="113" t="s">
        <v>3321</v>
      </c>
    </row>
    <row r="77" spans="1:2" ht="20.25" customHeight="1" x14ac:dyDescent="0.25">
      <c r="A77" s="112"/>
      <c r="B77" s="113" t="s">
        <v>3322</v>
      </c>
    </row>
    <row r="78" spans="1:2" ht="20.25" customHeight="1" x14ac:dyDescent="0.25">
      <c r="A78" s="112"/>
      <c r="B78" s="113" t="s">
        <v>3323</v>
      </c>
    </row>
    <row r="79" spans="1:2" ht="20.25" customHeight="1" x14ac:dyDescent="0.25">
      <c r="A79" s="112"/>
      <c r="B79" s="113" t="s">
        <v>3324</v>
      </c>
    </row>
    <row r="80" spans="1:2" ht="20.25" customHeight="1" x14ac:dyDescent="0.25">
      <c r="A80" s="112"/>
      <c r="B80" s="113" t="s">
        <v>3799</v>
      </c>
    </row>
    <row r="81" spans="1:2" ht="20.25" customHeight="1" x14ac:dyDescent="0.25">
      <c r="A81" s="112"/>
      <c r="B81" s="113" t="s">
        <v>3800</v>
      </c>
    </row>
    <row r="82" spans="1:2" ht="20.25" customHeight="1" x14ac:dyDescent="0.25">
      <c r="A82" s="112"/>
      <c r="B82" s="113" t="s">
        <v>3155</v>
      </c>
    </row>
    <row r="83" spans="1:2" ht="20.25" customHeight="1" x14ac:dyDescent="0.25">
      <c r="A83" s="112"/>
      <c r="B83" s="113" t="s">
        <v>3325</v>
      </c>
    </row>
    <row r="84" spans="1:2" ht="20.25" customHeight="1" x14ac:dyDescent="0.25">
      <c r="A84" s="112"/>
      <c r="B84" s="113" t="s">
        <v>3801</v>
      </c>
    </row>
    <row r="85" spans="1:2" ht="20.25" customHeight="1" x14ac:dyDescent="0.25">
      <c r="A85" s="112"/>
      <c r="B85" s="113" t="s">
        <v>3818</v>
      </c>
    </row>
    <row r="86" spans="1:2" ht="20.25" customHeight="1" x14ac:dyDescent="0.25">
      <c r="A86" s="24"/>
      <c r="B86" s="24" t="s">
        <v>3159</v>
      </c>
    </row>
    <row r="87" spans="1:2" ht="20.25" customHeight="1" x14ac:dyDescent="0.25">
      <c r="A87" s="24"/>
      <c r="B87" s="24"/>
    </row>
    <row r="88" spans="1:2" ht="20.25" customHeight="1" x14ac:dyDescent="0.25">
      <c r="A88" s="24"/>
      <c r="B88" s="24"/>
    </row>
    <row r="89" spans="1:2" ht="20.25" customHeight="1" x14ac:dyDescent="0.25">
      <c r="A89" s="24"/>
      <c r="B89" s="24"/>
    </row>
    <row r="90" spans="1:2" ht="20.25" customHeight="1" x14ac:dyDescent="0.25">
      <c r="A90" s="24"/>
      <c r="B90" s="24"/>
    </row>
    <row r="91" spans="1:2" ht="20.25" customHeight="1" x14ac:dyDescent="0.25">
      <c r="A91" s="24"/>
      <c r="B91" s="24"/>
    </row>
    <row r="92" spans="1:2" ht="20.25" customHeight="1" x14ac:dyDescent="0.25">
      <c r="A92" s="24"/>
      <c r="B92" s="24"/>
    </row>
    <row r="93" spans="1:2" ht="20.25" customHeight="1" x14ac:dyDescent="0.25">
      <c r="A93" s="24"/>
      <c r="B93" s="24"/>
    </row>
    <row r="94" spans="1:2" ht="20.25" customHeight="1" x14ac:dyDescent="0.25">
      <c r="A94" s="24"/>
      <c r="B94" s="24"/>
    </row>
    <row r="95" spans="1:2" ht="20.25" customHeight="1" x14ac:dyDescent="0.25">
      <c r="A95" s="24"/>
      <c r="B95" s="24"/>
    </row>
    <row r="96" spans="1:2" ht="20.25" customHeight="1" x14ac:dyDescent="0.25">
      <c r="A96" s="24"/>
      <c r="B96" s="24"/>
    </row>
    <row r="97" spans="1:2" ht="20.25" customHeight="1" x14ac:dyDescent="0.25">
      <c r="A97" s="24"/>
      <c r="B97" s="24"/>
    </row>
    <row r="98" spans="1:2" ht="20.25" customHeight="1" x14ac:dyDescent="0.25">
      <c r="A98" s="24"/>
      <c r="B98" s="24"/>
    </row>
    <row r="99" spans="1:2" ht="20.25" customHeight="1" x14ac:dyDescent="0.25">
      <c r="A99" s="24"/>
      <c r="B99" s="24"/>
    </row>
    <row r="100" spans="1:2" ht="20.25" customHeight="1" x14ac:dyDescent="0.25">
      <c r="A100" s="24"/>
      <c r="B100" s="24"/>
    </row>
    <row r="101" spans="1:2" ht="20.25" customHeight="1" x14ac:dyDescent="0.25">
      <c r="A101" s="24"/>
      <c r="B101" s="24"/>
    </row>
    <row r="102" spans="1:2" ht="20.25" customHeight="1" x14ac:dyDescent="0.25">
      <c r="A102" s="24" t="s">
        <v>2741</v>
      </c>
      <c r="B102" s="24" t="s">
        <v>3334</v>
      </c>
    </row>
    <row r="103" spans="1:2" ht="20.25" customHeight="1" x14ac:dyDescent="0.25">
      <c r="A103" s="24" t="s">
        <v>2741</v>
      </c>
      <c r="B103" s="24" t="s">
        <v>3811</v>
      </c>
    </row>
    <row r="104" spans="1:2" ht="20.25" customHeight="1" x14ac:dyDescent="0.25">
      <c r="A104" s="24" t="s">
        <v>2741</v>
      </c>
      <c r="B104" s="24" t="s">
        <v>3812</v>
      </c>
    </row>
    <row r="105" spans="1:2" ht="20.25" customHeight="1" x14ac:dyDescent="0.25">
      <c r="A105" s="24" t="s">
        <v>2741</v>
      </c>
      <c r="B105" s="24" t="s">
        <v>3813</v>
      </c>
    </row>
    <row r="106" spans="1:2" ht="20.25" customHeight="1" x14ac:dyDescent="0.25">
      <c r="A106" s="24" t="s">
        <v>2741</v>
      </c>
      <c r="B106" s="24" t="s">
        <v>3814</v>
      </c>
    </row>
    <row r="107" spans="1:2" ht="20.25" customHeight="1" x14ac:dyDescent="0.25">
      <c r="A107" s="24" t="s">
        <v>2741</v>
      </c>
      <c r="B107" s="24" t="s">
        <v>3815</v>
      </c>
    </row>
    <row r="108" spans="1:2" ht="20.25" customHeight="1" x14ac:dyDescent="0.25">
      <c r="A108" s="24" t="s">
        <v>2741</v>
      </c>
      <c r="B108" s="24" t="s">
        <v>3816</v>
      </c>
    </row>
    <row r="109" spans="1:2" ht="20.25" customHeight="1" x14ac:dyDescent="0.25">
      <c r="A109" s="24" t="s">
        <v>2741</v>
      </c>
      <c r="B109" s="24" t="s">
        <v>3817</v>
      </c>
    </row>
    <row r="110" spans="1:2" ht="20.25" customHeight="1" x14ac:dyDescent="0.25">
      <c r="A110" s="24"/>
      <c r="B110" s="24"/>
    </row>
    <row r="111" spans="1:2" ht="20.25" customHeight="1" x14ac:dyDescent="0.25">
      <c r="A111" s="24"/>
      <c r="B111" s="24"/>
    </row>
    <row r="112" spans="1:2" ht="20.25" customHeight="1" x14ac:dyDescent="0.25">
      <c r="A112" s="24"/>
      <c r="B112" s="24"/>
    </row>
    <row r="113" spans="1:2" ht="20.25" customHeight="1" x14ac:dyDescent="0.25">
      <c r="A113" s="24"/>
      <c r="B113" s="24"/>
    </row>
    <row r="114" spans="1:2" ht="20.25" customHeight="1" x14ac:dyDescent="0.25">
      <c r="A114" s="24"/>
      <c r="B114" s="24"/>
    </row>
    <row r="115" spans="1:2" ht="20.25" customHeight="1" x14ac:dyDescent="0.25">
      <c r="A115" s="24"/>
      <c r="B115" s="24"/>
    </row>
    <row r="116" spans="1:2" ht="20.25" customHeight="1" x14ac:dyDescent="0.25">
      <c r="A116" s="24"/>
      <c r="B116" s="24"/>
    </row>
    <row r="117" spans="1:2" ht="20.25" customHeight="1" x14ac:dyDescent="0.25">
      <c r="A117" s="24"/>
      <c r="B117" s="24"/>
    </row>
    <row r="118" spans="1:2" ht="20.25" customHeight="1" x14ac:dyDescent="0.25">
      <c r="A118" s="24"/>
      <c r="B118" s="2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35"/>
  <sheetViews>
    <sheetView workbookViewId="0">
      <selection sqref="A1:D18"/>
    </sheetView>
  </sheetViews>
  <sheetFormatPr defaultRowHeight="15" x14ac:dyDescent="0.25"/>
  <cols>
    <col min="1" max="1" width="53.5703125" bestFit="1" customWidth="1"/>
    <col min="2" max="2" width="14.42578125" bestFit="1" customWidth="1"/>
    <col min="3" max="3" width="27.7109375" bestFit="1" customWidth="1"/>
    <col min="4" max="4" width="32.7109375" bestFit="1" customWidth="1"/>
  </cols>
  <sheetData>
    <row r="1" spans="1:4" x14ac:dyDescent="0.25">
      <c r="A1" s="39" t="s">
        <v>3125</v>
      </c>
      <c r="B1" s="39" t="s">
        <v>3126</v>
      </c>
      <c r="C1" s="39" t="s">
        <v>3127</v>
      </c>
      <c r="D1" s="39" t="s">
        <v>3128</v>
      </c>
    </row>
    <row r="2" spans="1:4" x14ac:dyDescent="0.25">
      <c r="A2" t="s">
        <v>3075</v>
      </c>
      <c r="B2" t="s">
        <v>2736</v>
      </c>
      <c r="C2" t="s">
        <v>3077</v>
      </c>
      <c r="D2" t="s">
        <v>3129</v>
      </c>
    </row>
    <row r="3" spans="1:4" x14ac:dyDescent="0.25">
      <c r="A3" t="s">
        <v>3078</v>
      </c>
      <c r="B3" t="s">
        <v>2736</v>
      </c>
      <c r="C3" t="s">
        <v>3079</v>
      </c>
      <c r="D3" t="s">
        <v>3129</v>
      </c>
    </row>
    <row r="4" spans="1:4" x14ac:dyDescent="0.25">
      <c r="A4" t="s">
        <v>3080</v>
      </c>
      <c r="B4" t="s">
        <v>2736</v>
      </c>
      <c r="C4" t="s">
        <v>3081</v>
      </c>
      <c r="D4" t="s">
        <v>3129</v>
      </c>
    </row>
    <row r="5" spans="1:4" x14ac:dyDescent="0.25">
      <c r="A5" t="s">
        <v>236</v>
      </c>
      <c r="B5" t="s">
        <v>2736</v>
      </c>
      <c r="C5" t="s">
        <v>3082</v>
      </c>
      <c r="D5" t="s">
        <v>3129</v>
      </c>
    </row>
    <row r="6" spans="1:4" x14ac:dyDescent="0.25">
      <c r="A6" t="s">
        <v>247</v>
      </c>
      <c r="B6" t="s">
        <v>2736</v>
      </c>
      <c r="C6" t="s">
        <v>3085</v>
      </c>
      <c r="D6" t="s">
        <v>117</v>
      </c>
    </row>
    <row r="7" spans="1:4" x14ac:dyDescent="0.25">
      <c r="A7" t="s">
        <v>427</v>
      </c>
      <c r="B7" t="s">
        <v>2736</v>
      </c>
      <c r="C7" t="s">
        <v>3094</v>
      </c>
      <c r="D7" t="s">
        <v>3129</v>
      </c>
    </row>
    <row r="8" spans="1:4" x14ac:dyDescent="0.25">
      <c r="A8" t="s">
        <v>3095</v>
      </c>
      <c r="B8" t="s">
        <v>2736</v>
      </c>
      <c r="C8" t="s">
        <v>3096</v>
      </c>
      <c r="D8" t="s">
        <v>3129</v>
      </c>
    </row>
    <row r="9" spans="1:4" x14ac:dyDescent="0.25">
      <c r="A9" t="s">
        <v>3097</v>
      </c>
      <c r="B9" t="s">
        <v>2736</v>
      </c>
      <c r="C9" t="s">
        <v>3098</v>
      </c>
      <c r="D9" t="s">
        <v>3129</v>
      </c>
    </row>
    <row r="10" spans="1:4" x14ac:dyDescent="0.25">
      <c r="A10" t="s">
        <v>186</v>
      </c>
      <c r="B10" t="s">
        <v>2736</v>
      </c>
      <c r="C10" t="s">
        <v>3099</v>
      </c>
      <c r="D10" t="s">
        <v>3129</v>
      </c>
    </row>
    <row r="11" spans="1:4" x14ac:dyDescent="0.25">
      <c r="A11" t="s">
        <v>201</v>
      </c>
      <c r="B11" t="s">
        <v>2736</v>
      </c>
      <c r="C11" t="s">
        <v>3100</v>
      </c>
      <c r="D11" t="s">
        <v>3129</v>
      </c>
    </row>
    <row r="12" spans="1:4" x14ac:dyDescent="0.25">
      <c r="A12" t="s">
        <v>3101</v>
      </c>
      <c r="B12" t="s">
        <v>2736</v>
      </c>
      <c r="C12" t="s">
        <v>3102</v>
      </c>
      <c r="D12" t="s">
        <v>3129</v>
      </c>
    </row>
    <row r="13" spans="1:4" x14ac:dyDescent="0.25">
      <c r="A13" t="s">
        <v>452</v>
      </c>
      <c r="B13" t="s">
        <v>2736</v>
      </c>
      <c r="C13" t="s">
        <v>3103</v>
      </c>
      <c r="D13" t="s">
        <v>3129</v>
      </c>
    </row>
    <row r="14" spans="1:4" x14ac:dyDescent="0.25">
      <c r="A14" t="s">
        <v>3104</v>
      </c>
      <c r="B14" t="s">
        <v>2736</v>
      </c>
      <c r="C14" t="s">
        <v>3105</v>
      </c>
      <c r="D14" t="s">
        <v>3129</v>
      </c>
    </row>
    <row r="15" spans="1:4" x14ac:dyDescent="0.25">
      <c r="A15" t="s">
        <v>197</v>
      </c>
      <c r="B15" t="s">
        <v>2736</v>
      </c>
      <c r="C15" t="s">
        <v>3106</v>
      </c>
      <c r="D15" t="s">
        <v>3129</v>
      </c>
    </row>
    <row r="16" spans="1:4" x14ac:dyDescent="0.25">
      <c r="A16" t="s">
        <v>474</v>
      </c>
      <c r="B16" t="s">
        <v>2736</v>
      </c>
      <c r="C16" t="s">
        <v>3107</v>
      </c>
      <c r="D16" t="s">
        <v>3129</v>
      </c>
    </row>
    <row r="17" spans="1:4" x14ac:dyDescent="0.25">
      <c r="A17" t="s">
        <v>196</v>
      </c>
      <c r="B17" t="s">
        <v>2736</v>
      </c>
      <c r="C17" t="s">
        <v>3108</v>
      </c>
      <c r="D17" t="s">
        <v>3129</v>
      </c>
    </row>
    <row r="18" spans="1:4" x14ac:dyDescent="0.25">
      <c r="A18" t="s">
        <v>195</v>
      </c>
      <c r="B18" t="s">
        <v>2736</v>
      </c>
      <c r="C18" t="s">
        <v>3108</v>
      </c>
      <c r="D18" t="s">
        <v>3130</v>
      </c>
    </row>
    <row r="19" spans="1:4" x14ac:dyDescent="0.25">
      <c r="A19" t="s">
        <v>1342</v>
      </c>
      <c r="B19" t="s">
        <v>1342</v>
      </c>
      <c r="C19" t="s">
        <v>1342</v>
      </c>
      <c r="D19" t="s">
        <v>1342</v>
      </c>
    </row>
    <row r="20" spans="1:4" x14ac:dyDescent="0.25">
      <c r="A20" t="s">
        <v>1342</v>
      </c>
      <c r="B20" t="s">
        <v>1342</v>
      </c>
      <c r="C20" t="s">
        <v>1342</v>
      </c>
      <c r="D20" t="s">
        <v>1342</v>
      </c>
    </row>
    <row r="21" spans="1:4" x14ac:dyDescent="0.25">
      <c r="A21" t="s">
        <v>1342</v>
      </c>
      <c r="B21" t="s">
        <v>1342</v>
      </c>
      <c r="C21" t="s">
        <v>1342</v>
      </c>
      <c r="D21" t="s">
        <v>1342</v>
      </c>
    </row>
    <row r="22" spans="1:4" x14ac:dyDescent="0.25">
      <c r="A22" t="s">
        <v>1342</v>
      </c>
      <c r="B22" t="s">
        <v>1342</v>
      </c>
      <c r="C22" t="s">
        <v>1342</v>
      </c>
      <c r="D22" t="s">
        <v>1342</v>
      </c>
    </row>
    <row r="23" spans="1:4" x14ac:dyDescent="0.25">
      <c r="A23" t="s">
        <v>1342</v>
      </c>
      <c r="B23" t="s">
        <v>1342</v>
      </c>
      <c r="C23" t="s">
        <v>1342</v>
      </c>
      <c r="D23" t="s">
        <v>1342</v>
      </c>
    </row>
    <row r="24" spans="1:4" x14ac:dyDescent="0.25">
      <c r="A24" t="s">
        <v>1342</v>
      </c>
      <c r="B24" t="s">
        <v>1342</v>
      </c>
      <c r="C24" t="s">
        <v>1342</v>
      </c>
      <c r="D24" t="s">
        <v>1342</v>
      </c>
    </row>
    <row r="25" spans="1:4" x14ac:dyDescent="0.25">
      <c r="A25" t="s">
        <v>1342</v>
      </c>
      <c r="B25" t="s">
        <v>1342</v>
      </c>
      <c r="C25" t="s">
        <v>1342</v>
      </c>
      <c r="D25" t="s">
        <v>1342</v>
      </c>
    </row>
    <row r="26" spans="1:4" x14ac:dyDescent="0.25">
      <c r="A26" t="s">
        <v>1342</v>
      </c>
      <c r="B26" t="s">
        <v>1342</v>
      </c>
      <c r="C26" t="s">
        <v>1342</v>
      </c>
      <c r="D26" t="s">
        <v>1342</v>
      </c>
    </row>
    <row r="27" spans="1:4" x14ac:dyDescent="0.25">
      <c r="A27" t="s">
        <v>1342</v>
      </c>
      <c r="B27" t="s">
        <v>1342</v>
      </c>
      <c r="C27" t="s">
        <v>1342</v>
      </c>
      <c r="D27" t="s">
        <v>1342</v>
      </c>
    </row>
    <row r="28" spans="1:4" x14ac:dyDescent="0.25">
      <c r="A28" t="s">
        <v>1342</v>
      </c>
      <c r="B28" t="s">
        <v>1342</v>
      </c>
      <c r="C28" t="s">
        <v>1342</v>
      </c>
      <c r="D28" t="s">
        <v>1342</v>
      </c>
    </row>
    <row r="29" spans="1:4" x14ac:dyDescent="0.25">
      <c r="A29" t="s">
        <v>1342</v>
      </c>
      <c r="B29" t="s">
        <v>1342</v>
      </c>
      <c r="C29" t="s">
        <v>1342</v>
      </c>
      <c r="D29" t="s">
        <v>1342</v>
      </c>
    </row>
    <row r="30" spans="1:4" x14ac:dyDescent="0.25">
      <c r="A30" t="s">
        <v>1342</v>
      </c>
      <c r="B30" t="s">
        <v>1342</v>
      </c>
      <c r="C30" t="s">
        <v>1342</v>
      </c>
      <c r="D30" t="s">
        <v>1342</v>
      </c>
    </row>
    <row r="31" spans="1:4" x14ac:dyDescent="0.25">
      <c r="A31" t="s">
        <v>1342</v>
      </c>
      <c r="B31" t="s">
        <v>1342</v>
      </c>
      <c r="C31" t="s">
        <v>1342</v>
      </c>
      <c r="D31" t="s">
        <v>1342</v>
      </c>
    </row>
    <row r="32" spans="1:4" x14ac:dyDescent="0.25">
      <c r="A32" t="s">
        <v>1342</v>
      </c>
      <c r="B32" t="s">
        <v>1342</v>
      </c>
      <c r="C32" t="s">
        <v>1342</v>
      </c>
      <c r="D32" t="s">
        <v>1342</v>
      </c>
    </row>
    <row r="33" spans="1:4" x14ac:dyDescent="0.25">
      <c r="A33" t="s">
        <v>1342</v>
      </c>
      <c r="B33" t="s">
        <v>1342</v>
      </c>
      <c r="C33" t="s">
        <v>1342</v>
      </c>
      <c r="D33" t="s">
        <v>1342</v>
      </c>
    </row>
    <row r="34" spans="1:4" x14ac:dyDescent="0.25">
      <c r="A34" t="s">
        <v>3122</v>
      </c>
      <c r="B34" t="s">
        <v>2736</v>
      </c>
      <c r="C34" t="s">
        <v>3098</v>
      </c>
      <c r="D34" t="s">
        <v>3130</v>
      </c>
    </row>
    <row r="35" spans="1:4" x14ac:dyDescent="0.25">
      <c r="A35" t="s">
        <v>3123</v>
      </c>
      <c r="B35" t="s">
        <v>2736</v>
      </c>
      <c r="C35" t="s">
        <v>3098</v>
      </c>
      <c r="D35" t="s">
        <v>3130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E37"/>
  <sheetViews>
    <sheetView workbookViewId="0">
      <selection activeCell="C28" sqref="C28"/>
    </sheetView>
  </sheetViews>
  <sheetFormatPr defaultRowHeight="15" x14ac:dyDescent="0.25"/>
  <cols>
    <col min="1" max="1" width="79.5703125" bestFit="1" customWidth="1"/>
    <col min="2" max="2" width="42.28515625" style="9" bestFit="1" customWidth="1"/>
    <col min="3" max="3" width="90.140625" style="9" bestFit="1" customWidth="1"/>
    <col min="4" max="4" width="15" style="147" bestFit="1" customWidth="1"/>
  </cols>
  <sheetData>
    <row r="1" spans="1:5" x14ac:dyDescent="0.25">
      <c r="A1" s="75" t="s">
        <v>3948</v>
      </c>
      <c r="B1" s="75" t="s">
        <v>2875</v>
      </c>
      <c r="C1" s="75" t="s">
        <v>2876</v>
      </c>
      <c r="D1" s="75" t="s">
        <v>3949</v>
      </c>
    </row>
    <row r="2" spans="1:5" x14ac:dyDescent="0.25">
      <c r="A2" s="24" t="s">
        <v>3950</v>
      </c>
      <c r="B2" s="9" t="str">
        <f t="shared" ref="B2:B37" si="0">TRIM(RIGHT(SUBSTITUTE(TRIM(A2),"/",REPT(" ",LEN(TRIM(A2)))),LEN(TRIM(A2))))</f>
        <v>azure-nfs-volume.md</v>
      </c>
      <c r="C2" s="9" t="str">
        <f t="shared" ref="C2:C37" si="1">LEFT(TRIM(A2),LEN(TRIM(A2))-LEN(TRIM(B2))-1)</f>
        <v>articles/aks</v>
      </c>
      <c r="D2" s="147" t="str">
        <f t="shared" ref="D2:D37" ca="1" si="2">TEXT(MONTH(TODAY()),"00") &amp; "/" &amp;  TEXT(DAY(TODAY()),"00") &amp; "/"  &amp; YEAR(TODAY())</f>
        <v>03/30/2020</v>
      </c>
      <c r="E2" t="b">
        <v>0</v>
      </c>
    </row>
    <row r="3" spans="1:5" x14ac:dyDescent="0.25">
      <c r="A3" s="24" t="s">
        <v>3194</v>
      </c>
      <c r="B3" s="9" t="str">
        <f t="shared" si="0"/>
        <v>coredns-custom.md</v>
      </c>
      <c r="C3" s="9" t="str">
        <f t="shared" si="1"/>
        <v>articles/aks</v>
      </c>
      <c r="D3" s="147" t="str">
        <f t="shared" ca="1" si="2"/>
        <v>03/30/2020</v>
      </c>
      <c r="E3" t="b">
        <v>0</v>
      </c>
    </row>
    <row r="4" spans="1:5" x14ac:dyDescent="0.25">
      <c r="A4" s="24" t="s">
        <v>3915</v>
      </c>
      <c r="B4" s="9" t="str">
        <f t="shared" si="0"/>
        <v>download-bash.md</v>
      </c>
      <c r="C4" s="9" t="str">
        <f t="shared" si="1"/>
        <v>articles/aks/includes/servicemesh/consul</v>
      </c>
      <c r="D4" s="147" t="str">
        <f t="shared" ca="1" si="2"/>
        <v>03/30/2020</v>
      </c>
      <c r="E4" t="b">
        <v>0</v>
      </c>
    </row>
    <row r="5" spans="1:5" x14ac:dyDescent="0.25">
      <c r="A5" s="24" t="s">
        <v>3916</v>
      </c>
      <c r="B5" s="9" t="str">
        <f t="shared" si="0"/>
        <v>download-powershell.md</v>
      </c>
      <c r="C5" s="9" t="str">
        <f t="shared" si="1"/>
        <v>articles/aks/includes/servicemesh/consul</v>
      </c>
      <c r="D5" s="147" t="str">
        <f t="shared" ca="1" si="2"/>
        <v>03/30/2020</v>
      </c>
      <c r="E5" t="b">
        <v>0</v>
      </c>
    </row>
    <row r="6" spans="1:5" x14ac:dyDescent="0.25">
      <c r="A6" s="24" t="s">
        <v>3917</v>
      </c>
      <c r="B6" s="9" t="str">
        <f t="shared" si="0"/>
        <v>install-components-bash.md</v>
      </c>
      <c r="C6" s="9" t="str">
        <f t="shared" si="1"/>
        <v>articles/aks/includes/servicemesh/consul</v>
      </c>
      <c r="D6" s="147" t="str">
        <f t="shared" ca="1" si="2"/>
        <v>03/30/2020</v>
      </c>
      <c r="E6" t="b">
        <v>0</v>
      </c>
    </row>
    <row r="7" spans="1:5" x14ac:dyDescent="0.25">
      <c r="A7" s="24" t="s">
        <v>3918</v>
      </c>
      <c r="B7" s="9" t="str">
        <f t="shared" si="0"/>
        <v>install-components-powershell.md</v>
      </c>
      <c r="C7" s="9" t="str">
        <f t="shared" si="1"/>
        <v>articles/aks/includes/servicemesh/consul</v>
      </c>
      <c r="D7" s="147" t="str">
        <f t="shared" ca="1" si="2"/>
        <v>03/30/2020</v>
      </c>
      <c r="E7" t="b">
        <v>0</v>
      </c>
    </row>
    <row r="8" spans="1:5" x14ac:dyDescent="0.25">
      <c r="A8" s="24" t="s">
        <v>3919</v>
      </c>
      <c r="B8" s="9" t="str">
        <f t="shared" si="0"/>
        <v>install-check-crd-count-bash.md</v>
      </c>
      <c r="C8" s="9" t="str">
        <f t="shared" si="1"/>
        <v>articles/aks/includes/servicemesh/istio</v>
      </c>
      <c r="D8" s="147" t="str">
        <f t="shared" ca="1" si="2"/>
        <v>03/30/2020</v>
      </c>
      <c r="E8" t="b">
        <v>0</v>
      </c>
    </row>
    <row r="9" spans="1:5" x14ac:dyDescent="0.25">
      <c r="A9" s="24" t="s">
        <v>3920</v>
      </c>
      <c r="B9" s="9" t="str">
        <f t="shared" si="0"/>
        <v>install-check-crd-count-powershell.md</v>
      </c>
      <c r="C9" s="9" t="str">
        <f t="shared" si="1"/>
        <v>articles/aks/includes/servicemesh/istio</v>
      </c>
      <c r="D9" s="147" t="str">
        <f t="shared" ca="1" si="2"/>
        <v>03/30/2020</v>
      </c>
      <c r="E9" t="b">
        <v>0</v>
      </c>
    </row>
    <row r="10" spans="1:5" x14ac:dyDescent="0.25">
      <c r="A10" s="24" t="s">
        <v>3921</v>
      </c>
      <c r="B10" s="9" t="str">
        <f t="shared" si="0"/>
        <v>install-client-binary-linux.md</v>
      </c>
      <c r="C10" s="9" t="str">
        <f t="shared" si="1"/>
        <v>articles/aks/includes/servicemesh/istio</v>
      </c>
      <c r="D10" s="147" t="str">
        <f t="shared" ca="1" si="2"/>
        <v>03/30/2020</v>
      </c>
      <c r="E10" t="b">
        <v>0</v>
      </c>
    </row>
    <row r="11" spans="1:5" x14ac:dyDescent="0.25">
      <c r="A11" s="24" t="s">
        <v>3922</v>
      </c>
      <c r="B11" s="9" t="str">
        <f t="shared" si="0"/>
        <v>install-client-binary-macos.md</v>
      </c>
      <c r="C11" s="9" t="str">
        <f t="shared" si="1"/>
        <v>articles/aks/includes/servicemesh/istio</v>
      </c>
      <c r="D11" s="147" t="str">
        <f t="shared" ca="1" si="2"/>
        <v>03/30/2020</v>
      </c>
      <c r="E11" t="b">
        <v>0</v>
      </c>
    </row>
    <row r="12" spans="1:5" x14ac:dyDescent="0.25">
      <c r="A12" s="24" t="s">
        <v>3923</v>
      </c>
      <c r="B12" s="9" t="str">
        <f t="shared" si="0"/>
        <v>install-client-binary-windows.md</v>
      </c>
      <c r="C12" s="9" t="str">
        <f t="shared" si="1"/>
        <v>articles/aks/includes/servicemesh/istio</v>
      </c>
      <c r="D12" s="147" t="str">
        <f t="shared" ca="1" si="2"/>
        <v>03/30/2020</v>
      </c>
      <c r="E12" t="b">
        <v>0</v>
      </c>
    </row>
    <row r="13" spans="1:5" x14ac:dyDescent="0.25">
      <c r="A13" s="24" t="s">
        <v>3924</v>
      </c>
      <c r="B13" s="9" t="str">
        <f t="shared" si="0"/>
        <v>install-components-bash.md</v>
      </c>
      <c r="C13" s="9" t="str">
        <f t="shared" si="1"/>
        <v>articles/aks/includes/servicemesh/istio</v>
      </c>
      <c r="D13" s="147" t="str">
        <f t="shared" ca="1" si="2"/>
        <v>03/30/2020</v>
      </c>
      <c r="E13" t="b">
        <v>0</v>
      </c>
    </row>
    <row r="14" spans="1:5" x14ac:dyDescent="0.25">
      <c r="A14" s="24" t="s">
        <v>3925</v>
      </c>
      <c r="B14" s="9" t="str">
        <f t="shared" si="0"/>
        <v>install-components-powershell.md</v>
      </c>
      <c r="C14" s="9" t="str">
        <f t="shared" si="1"/>
        <v>articles/aks/includes/servicemesh/istio</v>
      </c>
      <c r="D14" s="147" t="str">
        <f t="shared" ca="1" si="2"/>
        <v>03/30/2020</v>
      </c>
      <c r="E14" t="b">
        <v>0</v>
      </c>
    </row>
    <row r="15" spans="1:5" x14ac:dyDescent="0.25">
      <c r="A15" s="24" t="s">
        <v>3926</v>
      </c>
      <c r="B15" s="9" t="str">
        <f t="shared" si="0"/>
        <v>install-create-secrets-bash.md</v>
      </c>
      <c r="C15" s="9" t="str">
        <f t="shared" si="1"/>
        <v>articles/aks/includes/servicemesh/istio</v>
      </c>
      <c r="D15" s="147" t="str">
        <f t="shared" ca="1" si="2"/>
        <v>03/30/2020</v>
      </c>
      <c r="E15" t="b">
        <v>0</v>
      </c>
    </row>
    <row r="16" spans="1:5" x14ac:dyDescent="0.25">
      <c r="A16" s="24" t="s">
        <v>3927</v>
      </c>
      <c r="B16" s="9" t="str">
        <f t="shared" si="0"/>
        <v>install-create-secrets-powershell.md</v>
      </c>
      <c r="C16" s="9" t="str">
        <f t="shared" si="1"/>
        <v>articles/aks/includes/servicemesh/istio</v>
      </c>
      <c r="D16" s="147" t="str">
        <f t="shared" ca="1" si="2"/>
        <v>03/30/2020</v>
      </c>
      <c r="E16" t="b">
        <v>0</v>
      </c>
    </row>
    <row r="17" spans="1:5" x14ac:dyDescent="0.25">
      <c r="A17" s="24" t="s">
        <v>3928</v>
      </c>
      <c r="B17" s="9" t="str">
        <f t="shared" si="0"/>
        <v>scenario-routing-loop-results-bash.md</v>
      </c>
      <c r="C17" s="9" t="str">
        <f t="shared" si="1"/>
        <v>articles/aks/includes/servicemesh/istio</v>
      </c>
      <c r="D17" s="147" t="str">
        <f t="shared" ca="1" si="2"/>
        <v>03/30/2020</v>
      </c>
      <c r="E17" t="b">
        <v>0</v>
      </c>
    </row>
    <row r="18" spans="1:5" x14ac:dyDescent="0.25">
      <c r="A18" s="24" t="s">
        <v>3929</v>
      </c>
      <c r="B18" s="9" t="str">
        <f t="shared" si="0"/>
        <v>scenario-routing-loop-results-powershell.md</v>
      </c>
      <c r="C18" s="9" t="str">
        <f t="shared" si="1"/>
        <v>articles/aks/includes/servicemesh/istio</v>
      </c>
      <c r="D18" s="147" t="str">
        <f t="shared" ca="1" si="2"/>
        <v>03/30/2020</v>
      </c>
      <c r="E18" t="b">
        <v>0</v>
      </c>
    </row>
    <row r="19" spans="1:5" x14ac:dyDescent="0.25">
      <c r="A19" s="24" t="s">
        <v>3930</v>
      </c>
      <c r="B19" s="9" t="str">
        <f t="shared" si="0"/>
        <v>scenario-routing-show-proxy-bash.md</v>
      </c>
      <c r="C19" s="9" t="str">
        <f t="shared" si="1"/>
        <v>articles/aks/includes/servicemesh/istio</v>
      </c>
      <c r="D19" s="147" t="str">
        <f t="shared" ca="1" si="2"/>
        <v>03/30/2020</v>
      </c>
      <c r="E19" t="b">
        <v>0</v>
      </c>
    </row>
    <row r="20" spans="1:5" x14ac:dyDescent="0.25">
      <c r="A20" s="24" t="s">
        <v>3931</v>
      </c>
      <c r="B20" s="9" t="str">
        <f t="shared" si="0"/>
        <v>scenario-routing-show-proxy-powershell.md</v>
      </c>
      <c r="C20" s="9" t="str">
        <f t="shared" si="1"/>
        <v>articles/aks/includes/servicemesh/istio</v>
      </c>
      <c r="D20" s="147" t="str">
        <f t="shared" ca="1" si="2"/>
        <v>03/30/2020</v>
      </c>
      <c r="E20" t="b">
        <v>0</v>
      </c>
    </row>
    <row r="21" spans="1:5" x14ac:dyDescent="0.25">
      <c r="A21" s="24" t="s">
        <v>3932</v>
      </c>
      <c r="B21" s="9" t="str">
        <f t="shared" si="0"/>
        <v>scenario-routing-verify-mtls-bash.md</v>
      </c>
      <c r="C21" s="9" t="str">
        <f t="shared" si="1"/>
        <v>articles/aks/includes/servicemesh/istio</v>
      </c>
      <c r="D21" s="147" t="str">
        <f t="shared" ca="1" si="2"/>
        <v>03/30/2020</v>
      </c>
      <c r="E21" t="b">
        <v>0</v>
      </c>
    </row>
    <row r="22" spans="1:5" x14ac:dyDescent="0.25">
      <c r="A22" s="24" t="s">
        <v>3933</v>
      </c>
      <c r="B22" s="9" t="str">
        <f t="shared" si="0"/>
        <v>scenario-routing-verify-mtls-powershell.md</v>
      </c>
      <c r="C22" s="9" t="str">
        <f t="shared" si="1"/>
        <v>articles/aks/includes/servicemesh/istio</v>
      </c>
      <c r="D22" s="147" t="str">
        <f t="shared" ca="1" si="2"/>
        <v>03/30/2020</v>
      </c>
      <c r="E22" t="b">
        <v>0</v>
      </c>
    </row>
    <row r="23" spans="1:5" x14ac:dyDescent="0.25">
      <c r="A23" s="24" t="s">
        <v>3934</v>
      </c>
      <c r="B23" s="9" t="str">
        <f t="shared" si="0"/>
        <v>uninstall-bash.md</v>
      </c>
      <c r="C23" s="9" t="str">
        <f t="shared" si="1"/>
        <v>articles/aks/includes/servicemesh/istio</v>
      </c>
      <c r="D23" s="147" t="str">
        <f t="shared" ca="1" si="2"/>
        <v>03/30/2020</v>
      </c>
      <c r="E23" t="b">
        <v>0</v>
      </c>
    </row>
    <row r="24" spans="1:5" x14ac:dyDescent="0.25">
      <c r="A24" s="24" t="s">
        <v>3935</v>
      </c>
      <c r="B24" s="9" t="str">
        <f t="shared" si="0"/>
        <v>uninstall-powershell.md</v>
      </c>
      <c r="C24" s="9" t="str">
        <f t="shared" si="1"/>
        <v>articles/aks/includes/servicemesh/istio</v>
      </c>
      <c r="D24" s="147" t="str">
        <f t="shared" ca="1" si="2"/>
        <v>03/30/2020</v>
      </c>
      <c r="E24" t="b">
        <v>0</v>
      </c>
    </row>
    <row r="25" spans="1:5" x14ac:dyDescent="0.25">
      <c r="A25" s="24" t="s">
        <v>3936</v>
      </c>
      <c r="B25" s="9" t="str">
        <f t="shared" si="0"/>
        <v>install-client-binary-linux.md</v>
      </c>
      <c r="C25" s="9" t="str">
        <f t="shared" si="1"/>
        <v>articles/aks/includes/servicemesh/linkerd</v>
      </c>
      <c r="D25" s="147" t="str">
        <f t="shared" ca="1" si="2"/>
        <v>03/30/2020</v>
      </c>
      <c r="E25" t="b">
        <v>0</v>
      </c>
    </row>
    <row r="26" spans="1:5" x14ac:dyDescent="0.25">
      <c r="A26" s="24" t="s">
        <v>3937</v>
      </c>
      <c r="B26" s="9" t="str">
        <f t="shared" si="0"/>
        <v>install-client-binary-macos.md</v>
      </c>
      <c r="C26" s="9" t="str">
        <f t="shared" si="1"/>
        <v>articles/aks/includes/servicemesh/linkerd</v>
      </c>
      <c r="D26" s="147" t="str">
        <f t="shared" ca="1" si="2"/>
        <v>03/30/2020</v>
      </c>
      <c r="E26" t="b">
        <v>0</v>
      </c>
    </row>
    <row r="27" spans="1:5" x14ac:dyDescent="0.25">
      <c r="A27" s="24" t="s">
        <v>3938</v>
      </c>
      <c r="B27" s="9" t="str">
        <f t="shared" si="0"/>
        <v>install-client-binary-windows.md</v>
      </c>
      <c r="C27" s="9" t="str">
        <f t="shared" si="1"/>
        <v>articles/aks/includes/servicemesh/linkerd</v>
      </c>
      <c r="D27" s="147" t="str">
        <f t="shared" ca="1" si="2"/>
        <v>03/30/2020</v>
      </c>
      <c r="E27" t="b">
        <v>0</v>
      </c>
    </row>
    <row r="28" spans="1:5" x14ac:dyDescent="0.25">
      <c r="A28" s="24" t="s">
        <v>3939</v>
      </c>
      <c r="B28" s="9" t="str">
        <f t="shared" si="0"/>
        <v>security-hardened-vm-host-image.md</v>
      </c>
      <c r="C28" s="9" t="str">
        <f t="shared" si="1"/>
        <v>articles/aks</v>
      </c>
      <c r="D28" s="147" t="str">
        <f t="shared" ca="1" si="2"/>
        <v>03/30/2020</v>
      </c>
      <c r="E28" t="b">
        <v>0</v>
      </c>
    </row>
    <row r="29" spans="1:5" x14ac:dyDescent="0.25">
      <c r="A29" s="24" t="s">
        <v>3940</v>
      </c>
      <c r="B29" s="9" t="str">
        <f t="shared" si="0"/>
        <v>servicemesh-about.md</v>
      </c>
      <c r="C29" s="9" t="str">
        <f t="shared" si="1"/>
        <v>articles/aks</v>
      </c>
      <c r="D29" s="147" t="str">
        <f t="shared" ca="1" si="2"/>
        <v>03/30/2020</v>
      </c>
      <c r="E29" t="b">
        <v>0</v>
      </c>
    </row>
    <row r="30" spans="1:5" x14ac:dyDescent="0.25">
      <c r="A30" s="24" t="s">
        <v>3941</v>
      </c>
      <c r="B30" s="9" t="str">
        <f t="shared" si="0"/>
        <v>servicemesh-consul-about.md</v>
      </c>
      <c r="C30" s="9" t="str">
        <f t="shared" si="1"/>
        <v>articles/aks</v>
      </c>
      <c r="D30" s="147" t="str">
        <f t="shared" ca="1" si="2"/>
        <v>03/30/2020</v>
      </c>
      <c r="E30" t="b">
        <v>0</v>
      </c>
    </row>
    <row r="31" spans="1:5" x14ac:dyDescent="0.25">
      <c r="A31" s="24" t="s">
        <v>3942</v>
      </c>
      <c r="B31" s="9" t="str">
        <f t="shared" si="0"/>
        <v>servicemesh-consul-install.md</v>
      </c>
      <c r="C31" s="9" t="str">
        <f t="shared" si="1"/>
        <v>articles/aks</v>
      </c>
      <c r="D31" s="147" t="str">
        <f t="shared" ca="1" si="2"/>
        <v>03/30/2020</v>
      </c>
      <c r="E31" t="b">
        <v>0</v>
      </c>
    </row>
    <row r="32" spans="1:5" x14ac:dyDescent="0.25">
      <c r="A32" s="24" t="s">
        <v>3943</v>
      </c>
      <c r="B32" s="9" t="str">
        <f t="shared" si="0"/>
        <v>servicemesh-istio-about.md</v>
      </c>
      <c r="C32" s="9" t="str">
        <f t="shared" si="1"/>
        <v>articles/aks</v>
      </c>
      <c r="D32" s="147" t="str">
        <f t="shared" ca="1" si="2"/>
        <v>03/30/2020</v>
      </c>
      <c r="E32" t="b">
        <v>0</v>
      </c>
    </row>
    <row r="33" spans="1:5" x14ac:dyDescent="0.25">
      <c r="A33" s="24" t="s">
        <v>3944</v>
      </c>
      <c r="B33" s="9" t="str">
        <f t="shared" si="0"/>
        <v>servicemesh-istio-install.md</v>
      </c>
      <c r="C33" s="9" t="str">
        <f t="shared" si="1"/>
        <v>articles/aks</v>
      </c>
      <c r="D33" s="147" t="str">
        <f t="shared" ca="1" si="2"/>
        <v>03/30/2020</v>
      </c>
      <c r="E33" t="b">
        <v>0</v>
      </c>
    </row>
    <row r="34" spans="1:5" x14ac:dyDescent="0.25">
      <c r="A34" s="24" t="s">
        <v>3945</v>
      </c>
      <c r="B34" s="9" t="str">
        <f t="shared" si="0"/>
        <v>servicemesh-istio-scenario-routing.md</v>
      </c>
      <c r="C34" s="9" t="str">
        <f t="shared" si="1"/>
        <v>articles/aks</v>
      </c>
      <c r="D34" s="147" t="str">
        <f t="shared" ca="1" si="2"/>
        <v>03/30/2020</v>
      </c>
      <c r="E34" t="b">
        <v>0</v>
      </c>
    </row>
    <row r="35" spans="1:5" x14ac:dyDescent="0.25">
      <c r="A35" s="24" t="s">
        <v>3946</v>
      </c>
      <c r="B35" s="9" t="str">
        <f t="shared" si="0"/>
        <v>servicemesh-linkerd-about.md</v>
      </c>
      <c r="C35" s="9" t="str">
        <f t="shared" si="1"/>
        <v>articles/aks</v>
      </c>
      <c r="D35" s="147" t="str">
        <f t="shared" ca="1" si="2"/>
        <v>03/30/2020</v>
      </c>
      <c r="E35" t="b">
        <v>0</v>
      </c>
    </row>
    <row r="36" spans="1:5" x14ac:dyDescent="0.25">
      <c r="A36" s="24" t="s">
        <v>3947</v>
      </c>
      <c r="B36" s="9" t="str">
        <f t="shared" si="0"/>
        <v>servicemesh-linkerd-install.md</v>
      </c>
      <c r="C36" s="9" t="str">
        <f t="shared" si="1"/>
        <v>articles/aks</v>
      </c>
      <c r="D36" s="147" t="str">
        <f t="shared" ca="1" si="2"/>
        <v>03/30/2020</v>
      </c>
      <c r="E36" t="b">
        <v>0</v>
      </c>
    </row>
    <row r="37" spans="1:5" x14ac:dyDescent="0.25">
      <c r="A37" s="24" t="s">
        <v>3206</v>
      </c>
      <c r="B37" s="9" t="str">
        <f t="shared" si="0"/>
        <v>view-master-logs.md</v>
      </c>
      <c r="C37" s="9" t="str">
        <f t="shared" si="1"/>
        <v>articles/aks</v>
      </c>
      <c r="D37" s="147" t="str">
        <f t="shared" ca="1" si="2"/>
        <v>03/30/2020</v>
      </c>
      <c r="E37" t="b">
        <v>0</v>
      </c>
    </row>
  </sheetData>
  <autoFilter ref="A1:E37"/>
  <sortState ref="A2:D45">
    <sortCondition ref="A2:A45"/>
  </sortState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C183"/>
  <sheetViews>
    <sheetView workbookViewId="0">
      <selection activeCell="B4" sqref="B4"/>
    </sheetView>
  </sheetViews>
  <sheetFormatPr defaultRowHeight="15" x14ac:dyDescent="0.25"/>
  <cols>
    <col min="1" max="1" width="88.5703125" customWidth="1"/>
    <col min="2" max="2" width="98.42578125" style="9" bestFit="1" customWidth="1"/>
  </cols>
  <sheetData>
    <row r="1" spans="1:3" x14ac:dyDescent="0.25">
      <c r="A1" s="76" t="s">
        <v>2900</v>
      </c>
      <c r="B1" s="2"/>
    </row>
    <row r="2" spans="1:3" x14ac:dyDescent="0.25">
      <c r="A2" s="77" t="s">
        <v>2902</v>
      </c>
      <c r="B2" s="2"/>
    </row>
    <row r="3" spans="1:3" x14ac:dyDescent="0.25">
      <c r="A3" s="76" t="s">
        <v>2901</v>
      </c>
      <c r="B3" s="2"/>
    </row>
    <row r="4" spans="1:3" x14ac:dyDescent="0.25">
      <c r="A4" s="77" t="s">
        <v>2904</v>
      </c>
      <c r="B4" s="2"/>
    </row>
    <row r="5" spans="1:3" x14ac:dyDescent="0.25">
      <c r="A5" s="76" t="s">
        <v>2906</v>
      </c>
      <c r="B5" s="2"/>
    </row>
    <row r="6" spans="1:3" x14ac:dyDescent="0.25">
      <c r="A6" s="77" t="s">
        <v>2905</v>
      </c>
      <c r="B6" s="2"/>
    </row>
    <row r="7" spans="1:3" x14ac:dyDescent="0.25">
      <c r="A7" s="76" t="s">
        <v>2899</v>
      </c>
      <c r="B7" s="76" t="s">
        <v>2903</v>
      </c>
    </row>
    <row r="8" spans="1:3" x14ac:dyDescent="0.25">
      <c r="A8" t="s">
        <v>3054</v>
      </c>
      <c r="B8" s="9" t="str">
        <f>"https://docs.microsoft.com/en-us/azure/" &amp; SUBSTITUTE(SUBSTITUTE(SUBSTITUTE(A8,$A$2,""),$A$4,""),"\","/")</f>
        <v>https://docs.microsoft.com/en-us/azure/container-registry/container-registry-authentication</v>
      </c>
      <c r="C8" s="78" t="str">
        <f>SUBSTITUTE(B8,$A$6,"articles/")</f>
        <v>articles/container-registry/container-registry-authentication</v>
      </c>
    </row>
    <row r="9" spans="1:3" x14ac:dyDescent="0.25">
      <c r="A9" t="s">
        <v>3055</v>
      </c>
      <c r="B9" s="9" t="str">
        <f t="shared" ref="B9:B72" si="0">"https://docs.microsoft.com/en-us/azure/" &amp; SUBSTITUTE(SUBSTITUTE(SUBSTITUTE(A9,$A$2,""),$A$4,""),"\","/")</f>
        <v>https://docs.microsoft.com/en-us/azure/container-registry/container-registry-best-practices</v>
      </c>
      <c r="C9" s="78" t="str">
        <f t="shared" ref="C9:C72" si="1">SUBSTITUTE(B9,$A$6,"articles/")</f>
        <v>articles/container-registry/container-registry-best-practices</v>
      </c>
    </row>
    <row r="10" spans="1:3" x14ac:dyDescent="0.25">
      <c r="A10" t="s">
        <v>3056</v>
      </c>
      <c r="B10" s="9" t="str">
        <f t="shared" si="0"/>
        <v>https://docs.microsoft.com/en-us/azure/container-registry/container-registry-content-trust</v>
      </c>
      <c r="C10" s="78" t="str">
        <f t="shared" si="1"/>
        <v>articles/container-registry/container-registry-content-trust</v>
      </c>
    </row>
    <row r="11" spans="1:3" x14ac:dyDescent="0.25">
      <c r="A11" t="s">
        <v>3057</v>
      </c>
      <c r="B11" s="9" t="str">
        <f t="shared" si="0"/>
        <v>https://docs.microsoft.com/en-us/azure/container-registry/container-registry-delete</v>
      </c>
      <c r="C11" s="78" t="str">
        <f t="shared" si="1"/>
        <v>articles/container-registry/container-registry-delete</v>
      </c>
    </row>
    <row r="12" spans="1:3" x14ac:dyDescent="0.25">
      <c r="A12" t="s">
        <v>3058</v>
      </c>
      <c r="B12" s="9" t="str">
        <f t="shared" si="0"/>
        <v>https://docs.microsoft.com/en-us/azure/container-registry/container-registry-event-grid-quickstart</v>
      </c>
      <c r="C12" s="78" t="str">
        <f t="shared" si="1"/>
        <v>articles/container-registry/container-registry-event-grid-quickstart</v>
      </c>
    </row>
    <row r="13" spans="1:3" x14ac:dyDescent="0.25">
      <c r="A13" t="s">
        <v>3059</v>
      </c>
      <c r="B13" s="9" t="str">
        <f t="shared" si="0"/>
        <v>https://docs.microsoft.com/en-us/azure/container-registry/container-registry-geo-replication</v>
      </c>
      <c r="C13" s="78" t="str">
        <f t="shared" si="1"/>
        <v>articles/container-registry/container-registry-geo-replication</v>
      </c>
    </row>
    <row r="14" spans="1:3" x14ac:dyDescent="0.25">
      <c r="A14" t="s">
        <v>3060</v>
      </c>
      <c r="B14" s="9" t="str">
        <f t="shared" si="0"/>
        <v>https://docs.microsoft.com/en-us/azure/container-registry/container-registry-get-started-azure-cli</v>
      </c>
      <c r="C14" s="78" t="str">
        <f t="shared" si="1"/>
        <v>articles/container-registry/container-registry-get-started-azure-cli</v>
      </c>
    </row>
    <row r="15" spans="1:3" x14ac:dyDescent="0.25">
      <c r="A15" t="s">
        <v>3061</v>
      </c>
      <c r="B15" s="9" t="str">
        <f t="shared" si="0"/>
        <v>https://docs.microsoft.com/en-us/azure/container-registry/container-registry-get-started-docker-cli</v>
      </c>
      <c r="C15" s="78" t="str">
        <f t="shared" si="1"/>
        <v>articles/container-registry/container-registry-get-started-docker-cli</v>
      </c>
    </row>
    <row r="16" spans="1:3" x14ac:dyDescent="0.25">
      <c r="A16" t="s">
        <v>3062</v>
      </c>
      <c r="B16" s="9" t="str">
        <f t="shared" si="0"/>
        <v>https://docs.microsoft.com/en-us/azure/container-registry/container-registry-get-started-portal</v>
      </c>
      <c r="C16" s="78" t="str">
        <f t="shared" si="1"/>
        <v>articles/container-registry/container-registry-get-started-portal</v>
      </c>
    </row>
    <row r="17" spans="1:3" x14ac:dyDescent="0.25">
      <c r="A17" t="s">
        <v>3063</v>
      </c>
      <c r="B17" s="9" t="str">
        <f t="shared" si="0"/>
        <v>https://docs.microsoft.com/en-us/azure/container-registry/container-registry-get-started-powershell</v>
      </c>
      <c r="C17" s="78" t="str">
        <f t="shared" si="1"/>
        <v>articles/container-registry/container-registry-get-started-powershell</v>
      </c>
    </row>
    <row r="18" spans="1:3" x14ac:dyDescent="0.25">
      <c r="A18" t="s">
        <v>3064</v>
      </c>
      <c r="B18" s="9" t="str">
        <f t="shared" si="0"/>
        <v>https://docs.microsoft.com/en-us/azure/container-registry/container-registry-repositories</v>
      </c>
      <c r="C18" s="78" t="str">
        <f t="shared" si="1"/>
        <v>articles/container-registry/container-registry-repositories</v>
      </c>
    </row>
    <row r="19" spans="1:3" x14ac:dyDescent="0.25">
      <c r="A19" t="s">
        <v>3065</v>
      </c>
      <c r="B19" s="9" t="str">
        <f t="shared" si="0"/>
        <v>https://docs.microsoft.com/en-us/azure/container-registry/container-registry-skus</v>
      </c>
      <c r="C19" s="78" t="str">
        <f t="shared" si="1"/>
        <v>articles/container-registry/container-registry-skus</v>
      </c>
    </row>
    <row r="20" spans="1:3" x14ac:dyDescent="0.25">
      <c r="A20" t="s">
        <v>3066</v>
      </c>
      <c r="B20" s="9" t="str">
        <f t="shared" si="0"/>
        <v>https://docs.microsoft.com/en-us/azure/container-registry/container-registry-tutorial-base-image-update</v>
      </c>
      <c r="C20" s="78" t="str">
        <f t="shared" si="1"/>
        <v>articles/container-registry/container-registry-tutorial-base-image-update</v>
      </c>
    </row>
    <row r="21" spans="1:3" x14ac:dyDescent="0.25">
      <c r="A21" t="s">
        <v>3067</v>
      </c>
      <c r="B21" s="9" t="str">
        <f t="shared" si="0"/>
        <v>https://docs.microsoft.com/en-us/azure/container-registry/container-registry-tutorial-build-tasks</v>
      </c>
      <c r="C21" s="78" t="str">
        <f t="shared" si="1"/>
        <v>articles/container-registry/container-registry-tutorial-build-tasks</v>
      </c>
    </row>
    <row r="22" spans="1:3" x14ac:dyDescent="0.25">
      <c r="A22" t="s">
        <v>3068</v>
      </c>
      <c r="B22" s="9" t="str">
        <f t="shared" si="0"/>
        <v>https://docs.microsoft.com/en-us/azure/container-registry/container-registry-tutorial-deploy-app</v>
      </c>
      <c r="C22" s="78" t="str">
        <f t="shared" si="1"/>
        <v>articles/container-registry/container-registry-tutorial-deploy-app</v>
      </c>
    </row>
    <row r="23" spans="1:3" x14ac:dyDescent="0.25">
      <c r="A23" t="s">
        <v>3069</v>
      </c>
      <c r="B23" s="9" t="str">
        <f t="shared" si="0"/>
        <v>https://docs.microsoft.com/en-us/azure/container-registry/container-registry-tutorial-deploy-update</v>
      </c>
      <c r="C23" s="78" t="str">
        <f t="shared" si="1"/>
        <v>articles/container-registry/container-registry-tutorial-deploy-update</v>
      </c>
    </row>
    <row r="24" spans="1:3" x14ac:dyDescent="0.25">
      <c r="A24" t="s">
        <v>3070</v>
      </c>
      <c r="B24" s="9" t="str">
        <f t="shared" si="0"/>
        <v>https://docs.microsoft.com/en-us/azure/container-registry/container-registry-tutorial-prepare-registry</v>
      </c>
      <c r="C24" s="78" t="str">
        <f t="shared" si="1"/>
        <v>articles/container-registry/container-registry-tutorial-prepare-registry</v>
      </c>
    </row>
    <row r="25" spans="1:3" x14ac:dyDescent="0.25">
      <c r="A25" t="s">
        <v>3071</v>
      </c>
      <c r="B25" s="9" t="str">
        <f t="shared" si="0"/>
        <v>https://docs.microsoft.com/en-us/azure/container-registry/container-registry-tutorial-quick-build</v>
      </c>
      <c r="C25" s="78" t="str">
        <f t="shared" si="1"/>
        <v>articles/container-registry/container-registry-tutorial-quick-build</v>
      </c>
    </row>
    <row r="26" spans="1:3" x14ac:dyDescent="0.25">
      <c r="A26" t="s">
        <v>3072</v>
      </c>
      <c r="B26" s="9" t="str">
        <f t="shared" si="0"/>
        <v>https://docs.microsoft.com/en-us/azure/container-registry/container-registry-upgrade</v>
      </c>
      <c r="C26" s="78" t="str">
        <f t="shared" si="1"/>
        <v>articles/container-registry/container-registry-upgrade</v>
      </c>
    </row>
    <row r="27" spans="1:3" x14ac:dyDescent="0.25">
      <c r="A27" t="s">
        <v>3073</v>
      </c>
      <c r="B27" s="9" t="str">
        <f t="shared" si="0"/>
        <v>https://docs.microsoft.com/en-us/azure/container-registry/container-registry-webhook</v>
      </c>
      <c r="C27" s="78" t="str">
        <f t="shared" si="1"/>
        <v>articles/container-registry/container-registry-webhook</v>
      </c>
    </row>
    <row r="28" spans="1:3" x14ac:dyDescent="0.25">
      <c r="B28" s="9" t="str">
        <f t="shared" si="0"/>
        <v>https://docs.microsoft.com/en-us/azure/</v>
      </c>
      <c r="C28" s="78" t="str">
        <f t="shared" si="1"/>
        <v>articles/</v>
      </c>
    </row>
    <row r="29" spans="1:3" x14ac:dyDescent="0.25">
      <c r="B29" s="9" t="str">
        <f t="shared" si="0"/>
        <v>https://docs.microsoft.com/en-us/azure/</v>
      </c>
      <c r="C29" s="78" t="str">
        <f t="shared" si="1"/>
        <v>articles/</v>
      </c>
    </row>
    <row r="30" spans="1:3" x14ac:dyDescent="0.25">
      <c r="B30" s="9" t="str">
        <f t="shared" si="0"/>
        <v>https://docs.microsoft.com/en-us/azure/</v>
      </c>
      <c r="C30" s="78" t="str">
        <f t="shared" si="1"/>
        <v>articles/</v>
      </c>
    </row>
    <row r="31" spans="1:3" x14ac:dyDescent="0.25">
      <c r="B31" s="9" t="str">
        <f t="shared" si="0"/>
        <v>https://docs.microsoft.com/en-us/azure/</v>
      </c>
      <c r="C31" s="78" t="str">
        <f t="shared" si="1"/>
        <v>articles/</v>
      </c>
    </row>
    <row r="32" spans="1:3" x14ac:dyDescent="0.25">
      <c r="B32" s="9" t="str">
        <f t="shared" si="0"/>
        <v>https://docs.microsoft.com/en-us/azure/</v>
      </c>
      <c r="C32" s="78" t="str">
        <f t="shared" si="1"/>
        <v>articles/</v>
      </c>
    </row>
    <row r="33" spans="2:3" x14ac:dyDescent="0.25">
      <c r="B33" s="9" t="str">
        <f t="shared" si="0"/>
        <v>https://docs.microsoft.com/en-us/azure/</v>
      </c>
      <c r="C33" s="78" t="str">
        <f t="shared" si="1"/>
        <v>articles/</v>
      </c>
    </row>
    <row r="34" spans="2:3" x14ac:dyDescent="0.25">
      <c r="B34" s="9" t="str">
        <f t="shared" si="0"/>
        <v>https://docs.microsoft.com/en-us/azure/</v>
      </c>
      <c r="C34" s="78" t="str">
        <f t="shared" si="1"/>
        <v>articles/</v>
      </c>
    </row>
    <row r="35" spans="2:3" x14ac:dyDescent="0.25">
      <c r="B35" s="9" t="str">
        <f t="shared" si="0"/>
        <v>https://docs.microsoft.com/en-us/azure/</v>
      </c>
      <c r="C35" s="78" t="str">
        <f t="shared" si="1"/>
        <v>articles/</v>
      </c>
    </row>
    <row r="36" spans="2:3" x14ac:dyDescent="0.25">
      <c r="B36" s="9" t="str">
        <f t="shared" si="0"/>
        <v>https://docs.microsoft.com/en-us/azure/</v>
      </c>
      <c r="C36" s="78" t="str">
        <f t="shared" si="1"/>
        <v>articles/</v>
      </c>
    </row>
    <row r="37" spans="2:3" x14ac:dyDescent="0.25">
      <c r="B37" s="9" t="str">
        <f t="shared" si="0"/>
        <v>https://docs.microsoft.com/en-us/azure/</v>
      </c>
      <c r="C37" s="78" t="str">
        <f t="shared" si="1"/>
        <v>articles/</v>
      </c>
    </row>
    <row r="38" spans="2:3" x14ac:dyDescent="0.25">
      <c r="B38" s="9" t="str">
        <f t="shared" si="0"/>
        <v>https://docs.microsoft.com/en-us/azure/</v>
      </c>
      <c r="C38" s="78" t="str">
        <f t="shared" si="1"/>
        <v>articles/</v>
      </c>
    </row>
    <row r="39" spans="2:3" x14ac:dyDescent="0.25">
      <c r="B39" s="9" t="str">
        <f t="shared" si="0"/>
        <v>https://docs.microsoft.com/en-us/azure/</v>
      </c>
      <c r="C39" s="78" t="str">
        <f t="shared" si="1"/>
        <v>articles/</v>
      </c>
    </row>
    <row r="40" spans="2:3" x14ac:dyDescent="0.25">
      <c r="B40" s="9" t="str">
        <f t="shared" si="0"/>
        <v>https://docs.microsoft.com/en-us/azure/</v>
      </c>
      <c r="C40" s="78" t="str">
        <f t="shared" si="1"/>
        <v>articles/</v>
      </c>
    </row>
    <row r="41" spans="2:3" x14ac:dyDescent="0.25">
      <c r="B41" s="9" t="str">
        <f t="shared" si="0"/>
        <v>https://docs.microsoft.com/en-us/azure/</v>
      </c>
      <c r="C41" s="78" t="str">
        <f t="shared" si="1"/>
        <v>articles/</v>
      </c>
    </row>
    <row r="42" spans="2:3" x14ac:dyDescent="0.25">
      <c r="B42" s="9" t="str">
        <f t="shared" si="0"/>
        <v>https://docs.microsoft.com/en-us/azure/</v>
      </c>
      <c r="C42" s="78" t="str">
        <f t="shared" si="1"/>
        <v>articles/</v>
      </c>
    </row>
    <row r="43" spans="2:3" x14ac:dyDescent="0.25">
      <c r="B43" s="9" t="str">
        <f t="shared" si="0"/>
        <v>https://docs.microsoft.com/en-us/azure/</v>
      </c>
      <c r="C43" s="78" t="str">
        <f t="shared" si="1"/>
        <v>articles/</v>
      </c>
    </row>
    <row r="44" spans="2:3" x14ac:dyDescent="0.25">
      <c r="B44" s="9" t="str">
        <f t="shared" si="0"/>
        <v>https://docs.microsoft.com/en-us/azure/</v>
      </c>
      <c r="C44" s="78" t="str">
        <f t="shared" si="1"/>
        <v>articles/</v>
      </c>
    </row>
    <row r="45" spans="2:3" x14ac:dyDescent="0.25">
      <c r="B45" s="9" t="str">
        <f t="shared" si="0"/>
        <v>https://docs.microsoft.com/en-us/azure/</v>
      </c>
      <c r="C45" s="78" t="str">
        <f t="shared" si="1"/>
        <v>articles/</v>
      </c>
    </row>
    <row r="46" spans="2:3" x14ac:dyDescent="0.25">
      <c r="B46" s="9" t="str">
        <f t="shared" si="0"/>
        <v>https://docs.microsoft.com/en-us/azure/</v>
      </c>
      <c r="C46" s="78" t="str">
        <f t="shared" si="1"/>
        <v>articles/</v>
      </c>
    </row>
    <row r="47" spans="2:3" x14ac:dyDescent="0.25">
      <c r="B47" s="9" t="str">
        <f t="shared" si="0"/>
        <v>https://docs.microsoft.com/en-us/azure/</v>
      </c>
      <c r="C47" s="78" t="str">
        <f t="shared" si="1"/>
        <v>articles/</v>
      </c>
    </row>
    <row r="48" spans="2:3" x14ac:dyDescent="0.25">
      <c r="B48" s="9" t="str">
        <f t="shared" si="0"/>
        <v>https://docs.microsoft.com/en-us/azure/</v>
      </c>
      <c r="C48" s="78" t="str">
        <f t="shared" si="1"/>
        <v>articles/</v>
      </c>
    </row>
    <row r="49" spans="2:3" x14ac:dyDescent="0.25">
      <c r="B49" s="9" t="str">
        <f t="shared" si="0"/>
        <v>https://docs.microsoft.com/en-us/azure/</v>
      </c>
      <c r="C49" s="78" t="str">
        <f t="shared" si="1"/>
        <v>articles/</v>
      </c>
    </row>
    <row r="50" spans="2:3" x14ac:dyDescent="0.25">
      <c r="B50" s="9" t="str">
        <f t="shared" si="0"/>
        <v>https://docs.microsoft.com/en-us/azure/</v>
      </c>
      <c r="C50" s="78" t="str">
        <f t="shared" si="1"/>
        <v>articles/</v>
      </c>
    </row>
    <row r="51" spans="2:3" x14ac:dyDescent="0.25">
      <c r="B51" s="9" t="str">
        <f t="shared" si="0"/>
        <v>https://docs.microsoft.com/en-us/azure/</v>
      </c>
      <c r="C51" s="78" t="str">
        <f t="shared" si="1"/>
        <v>articles/</v>
      </c>
    </row>
    <row r="52" spans="2:3" x14ac:dyDescent="0.25">
      <c r="B52" s="9" t="str">
        <f t="shared" si="0"/>
        <v>https://docs.microsoft.com/en-us/azure/</v>
      </c>
      <c r="C52" s="78" t="str">
        <f t="shared" si="1"/>
        <v>articles/</v>
      </c>
    </row>
    <row r="53" spans="2:3" x14ac:dyDescent="0.25">
      <c r="B53" s="9" t="str">
        <f t="shared" si="0"/>
        <v>https://docs.microsoft.com/en-us/azure/</v>
      </c>
      <c r="C53" s="78" t="str">
        <f t="shared" si="1"/>
        <v>articles/</v>
      </c>
    </row>
    <row r="54" spans="2:3" x14ac:dyDescent="0.25">
      <c r="B54" s="9" t="str">
        <f t="shared" si="0"/>
        <v>https://docs.microsoft.com/en-us/azure/</v>
      </c>
      <c r="C54" s="78" t="str">
        <f t="shared" si="1"/>
        <v>articles/</v>
      </c>
    </row>
    <row r="55" spans="2:3" x14ac:dyDescent="0.25">
      <c r="B55" s="9" t="str">
        <f t="shared" si="0"/>
        <v>https://docs.microsoft.com/en-us/azure/</v>
      </c>
      <c r="C55" s="78" t="str">
        <f t="shared" si="1"/>
        <v>articles/</v>
      </c>
    </row>
    <row r="56" spans="2:3" x14ac:dyDescent="0.25">
      <c r="B56" s="9" t="str">
        <f t="shared" si="0"/>
        <v>https://docs.microsoft.com/en-us/azure/</v>
      </c>
      <c r="C56" s="78" t="str">
        <f t="shared" si="1"/>
        <v>articles/</v>
      </c>
    </row>
    <row r="57" spans="2:3" x14ac:dyDescent="0.25">
      <c r="B57" s="9" t="str">
        <f t="shared" si="0"/>
        <v>https://docs.microsoft.com/en-us/azure/</v>
      </c>
      <c r="C57" s="78" t="str">
        <f t="shared" si="1"/>
        <v>articles/</v>
      </c>
    </row>
    <row r="58" spans="2:3" x14ac:dyDescent="0.25">
      <c r="B58" s="9" t="str">
        <f t="shared" si="0"/>
        <v>https://docs.microsoft.com/en-us/azure/</v>
      </c>
      <c r="C58" s="78" t="str">
        <f t="shared" si="1"/>
        <v>articles/</v>
      </c>
    </row>
    <row r="59" spans="2:3" x14ac:dyDescent="0.25">
      <c r="B59" s="9" t="str">
        <f t="shared" si="0"/>
        <v>https://docs.microsoft.com/en-us/azure/</v>
      </c>
      <c r="C59" s="78" t="str">
        <f t="shared" si="1"/>
        <v>articles/</v>
      </c>
    </row>
    <row r="60" spans="2:3" x14ac:dyDescent="0.25">
      <c r="B60" s="9" t="str">
        <f t="shared" si="0"/>
        <v>https://docs.microsoft.com/en-us/azure/</v>
      </c>
      <c r="C60" s="78" t="str">
        <f t="shared" si="1"/>
        <v>articles/</v>
      </c>
    </row>
    <row r="61" spans="2:3" x14ac:dyDescent="0.25">
      <c r="B61" s="9" t="str">
        <f t="shared" si="0"/>
        <v>https://docs.microsoft.com/en-us/azure/</v>
      </c>
      <c r="C61" s="78" t="str">
        <f t="shared" si="1"/>
        <v>articles/</v>
      </c>
    </row>
    <row r="62" spans="2:3" x14ac:dyDescent="0.25">
      <c r="B62" s="9" t="str">
        <f t="shared" si="0"/>
        <v>https://docs.microsoft.com/en-us/azure/</v>
      </c>
      <c r="C62" s="78" t="str">
        <f t="shared" si="1"/>
        <v>articles/</v>
      </c>
    </row>
    <row r="63" spans="2:3" x14ac:dyDescent="0.25">
      <c r="B63" s="9" t="str">
        <f t="shared" si="0"/>
        <v>https://docs.microsoft.com/en-us/azure/</v>
      </c>
      <c r="C63" s="78" t="str">
        <f t="shared" si="1"/>
        <v>articles/</v>
      </c>
    </row>
    <row r="64" spans="2:3" x14ac:dyDescent="0.25">
      <c r="B64" s="9" t="str">
        <f t="shared" si="0"/>
        <v>https://docs.microsoft.com/en-us/azure/</v>
      </c>
      <c r="C64" s="78" t="str">
        <f t="shared" si="1"/>
        <v>articles/</v>
      </c>
    </row>
    <row r="65" spans="2:3" x14ac:dyDescent="0.25">
      <c r="B65" s="9" t="str">
        <f t="shared" si="0"/>
        <v>https://docs.microsoft.com/en-us/azure/</v>
      </c>
      <c r="C65" s="78" t="str">
        <f t="shared" si="1"/>
        <v>articles/</v>
      </c>
    </row>
    <row r="66" spans="2:3" x14ac:dyDescent="0.25">
      <c r="B66" s="9" t="str">
        <f t="shared" si="0"/>
        <v>https://docs.microsoft.com/en-us/azure/</v>
      </c>
      <c r="C66" s="78" t="str">
        <f t="shared" si="1"/>
        <v>articles/</v>
      </c>
    </row>
    <row r="67" spans="2:3" x14ac:dyDescent="0.25">
      <c r="B67" s="9" t="str">
        <f t="shared" si="0"/>
        <v>https://docs.microsoft.com/en-us/azure/</v>
      </c>
      <c r="C67" s="78" t="str">
        <f t="shared" si="1"/>
        <v>articles/</v>
      </c>
    </row>
    <row r="68" spans="2:3" x14ac:dyDescent="0.25">
      <c r="B68" s="9" t="str">
        <f t="shared" si="0"/>
        <v>https://docs.microsoft.com/en-us/azure/</v>
      </c>
      <c r="C68" s="78" t="str">
        <f t="shared" si="1"/>
        <v>articles/</v>
      </c>
    </row>
    <row r="69" spans="2:3" x14ac:dyDescent="0.25">
      <c r="B69" s="9" t="str">
        <f t="shared" si="0"/>
        <v>https://docs.microsoft.com/en-us/azure/</v>
      </c>
      <c r="C69" s="78" t="str">
        <f t="shared" si="1"/>
        <v>articles/</v>
      </c>
    </row>
    <row r="70" spans="2:3" x14ac:dyDescent="0.25">
      <c r="B70" s="9" t="str">
        <f t="shared" si="0"/>
        <v>https://docs.microsoft.com/en-us/azure/</v>
      </c>
      <c r="C70" s="78" t="str">
        <f t="shared" si="1"/>
        <v>articles/</v>
      </c>
    </row>
    <row r="71" spans="2:3" x14ac:dyDescent="0.25">
      <c r="B71" s="9" t="str">
        <f t="shared" si="0"/>
        <v>https://docs.microsoft.com/en-us/azure/</v>
      </c>
      <c r="C71" s="78" t="str">
        <f t="shared" si="1"/>
        <v>articles/</v>
      </c>
    </row>
    <row r="72" spans="2:3" x14ac:dyDescent="0.25">
      <c r="B72" s="9" t="str">
        <f t="shared" si="0"/>
        <v>https://docs.microsoft.com/en-us/azure/</v>
      </c>
      <c r="C72" s="78" t="str">
        <f t="shared" si="1"/>
        <v>articles/</v>
      </c>
    </row>
    <row r="73" spans="2:3" x14ac:dyDescent="0.25">
      <c r="B73" s="9" t="str">
        <f t="shared" ref="B73:B137" si="2">"https://docs.microsoft.com/en-us/azure/" &amp; SUBSTITUTE(SUBSTITUTE(SUBSTITUTE(A73,$A$2,""),$A$4,""),"\","/")</f>
        <v>https://docs.microsoft.com/en-us/azure/</v>
      </c>
      <c r="C73" s="78" t="str">
        <f t="shared" ref="C73:C120" si="3">SUBSTITUTE(B73,$A$6,"articles/")</f>
        <v>articles/</v>
      </c>
    </row>
    <row r="74" spans="2:3" x14ac:dyDescent="0.25">
      <c r="B74" s="9" t="str">
        <f t="shared" si="2"/>
        <v>https://docs.microsoft.com/en-us/azure/</v>
      </c>
      <c r="C74" s="78" t="str">
        <f t="shared" si="3"/>
        <v>articles/</v>
      </c>
    </row>
    <row r="75" spans="2:3" x14ac:dyDescent="0.25">
      <c r="B75" s="9" t="str">
        <f t="shared" si="2"/>
        <v>https://docs.microsoft.com/en-us/azure/</v>
      </c>
      <c r="C75" s="78" t="str">
        <f t="shared" si="3"/>
        <v>articles/</v>
      </c>
    </row>
    <row r="76" spans="2:3" x14ac:dyDescent="0.25">
      <c r="B76" s="9" t="str">
        <f t="shared" si="2"/>
        <v>https://docs.microsoft.com/en-us/azure/</v>
      </c>
      <c r="C76" s="78" t="str">
        <f t="shared" si="3"/>
        <v>articles/</v>
      </c>
    </row>
    <row r="77" spans="2:3" x14ac:dyDescent="0.25">
      <c r="B77" s="9" t="str">
        <f t="shared" si="2"/>
        <v>https://docs.microsoft.com/en-us/azure/</v>
      </c>
      <c r="C77" s="78" t="str">
        <f t="shared" si="3"/>
        <v>articles/</v>
      </c>
    </row>
    <row r="78" spans="2:3" x14ac:dyDescent="0.25">
      <c r="B78" s="9" t="str">
        <f t="shared" si="2"/>
        <v>https://docs.microsoft.com/en-us/azure/</v>
      </c>
      <c r="C78" s="78" t="str">
        <f t="shared" si="3"/>
        <v>articles/</v>
      </c>
    </row>
    <row r="79" spans="2:3" x14ac:dyDescent="0.25">
      <c r="B79" s="9" t="str">
        <f t="shared" si="2"/>
        <v>https://docs.microsoft.com/en-us/azure/</v>
      </c>
      <c r="C79" s="78" t="str">
        <f t="shared" si="3"/>
        <v>articles/</v>
      </c>
    </row>
    <row r="80" spans="2:3" x14ac:dyDescent="0.25">
      <c r="B80" s="9" t="str">
        <f t="shared" si="2"/>
        <v>https://docs.microsoft.com/en-us/azure/</v>
      </c>
      <c r="C80" s="78" t="str">
        <f t="shared" si="3"/>
        <v>articles/</v>
      </c>
    </row>
    <row r="81" spans="2:3" x14ac:dyDescent="0.25">
      <c r="B81" s="9" t="str">
        <f t="shared" si="2"/>
        <v>https://docs.microsoft.com/en-us/azure/</v>
      </c>
      <c r="C81" s="78" t="str">
        <f t="shared" si="3"/>
        <v>articles/</v>
      </c>
    </row>
    <row r="82" spans="2:3" x14ac:dyDescent="0.25">
      <c r="B82" s="9" t="str">
        <f t="shared" si="2"/>
        <v>https://docs.microsoft.com/en-us/azure/</v>
      </c>
      <c r="C82" s="78" t="str">
        <f t="shared" si="3"/>
        <v>articles/</v>
      </c>
    </row>
    <row r="83" spans="2:3" x14ac:dyDescent="0.25">
      <c r="B83" s="9" t="str">
        <f t="shared" si="2"/>
        <v>https://docs.microsoft.com/en-us/azure/</v>
      </c>
      <c r="C83" s="78" t="str">
        <f t="shared" si="3"/>
        <v>articles/</v>
      </c>
    </row>
    <row r="84" spans="2:3" x14ac:dyDescent="0.25">
      <c r="B84" s="9" t="str">
        <f t="shared" si="2"/>
        <v>https://docs.microsoft.com/en-us/azure/</v>
      </c>
      <c r="C84" s="78" t="str">
        <f t="shared" si="3"/>
        <v>articles/</v>
      </c>
    </row>
    <row r="85" spans="2:3" x14ac:dyDescent="0.25">
      <c r="B85" s="9" t="str">
        <f t="shared" si="2"/>
        <v>https://docs.microsoft.com/en-us/azure/</v>
      </c>
      <c r="C85" s="78" t="str">
        <f t="shared" si="3"/>
        <v>articles/</v>
      </c>
    </row>
    <row r="86" spans="2:3" x14ac:dyDescent="0.25">
      <c r="B86" s="9" t="str">
        <f t="shared" si="2"/>
        <v>https://docs.microsoft.com/en-us/azure/</v>
      </c>
      <c r="C86" s="78" t="str">
        <f t="shared" si="3"/>
        <v>articles/</v>
      </c>
    </row>
    <row r="87" spans="2:3" x14ac:dyDescent="0.25">
      <c r="B87" s="9" t="str">
        <f t="shared" si="2"/>
        <v>https://docs.microsoft.com/en-us/azure/</v>
      </c>
      <c r="C87" s="78" t="str">
        <f t="shared" si="3"/>
        <v>articles/</v>
      </c>
    </row>
    <row r="88" spans="2:3" x14ac:dyDescent="0.25">
      <c r="B88" s="9" t="str">
        <f t="shared" si="2"/>
        <v>https://docs.microsoft.com/en-us/azure/</v>
      </c>
      <c r="C88" s="78" t="str">
        <f t="shared" si="3"/>
        <v>articles/</v>
      </c>
    </row>
    <row r="89" spans="2:3" x14ac:dyDescent="0.25">
      <c r="B89" s="9" t="str">
        <f t="shared" si="2"/>
        <v>https://docs.microsoft.com/en-us/azure/</v>
      </c>
      <c r="C89" s="78" t="str">
        <f t="shared" si="3"/>
        <v>articles/</v>
      </c>
    </row>
    <row r="90" spans="2:3" x14ac:dyDescent="0.25">
      <c r="B90" s="9" t="str">
        <f t="shared" si="2"/>
        <v>https://docs.microsoft.com/en-us/azure/</v>
      </c>
      <c r="C90" s="78" t="str">
        <f t="shared" si="3"/>
        <v>articles/</v>
      </c>
    </row>
    <row r="91" spans="2:3" x14ac:dyDescent="0.25">
      <c r="B91" s="9" t="str">
        <f t="shared" si="2"/>
        <v>https://docs.microsoft.com/en-us/azure/</v>
      </c>
      <c r="C91" s="78" t="str">
        <f t="shared" si="3"/>
        <v>articles/</v>
      </c>
    </row>
    <row r="92" spans="2:3" x14ac:dyDescent="0.25">
      <c r="B92" s="9" t="str">
        <f t="shared" si="2"/>
        <v>https://docs.microsoft.com/en-us/azure/</v>
      </c>
      <c r="C92" s="78" t="str">
        <f t="shared" si="3"/>
        <v>articles/</v>
      </c>
    </row>
    <row r="93" spans="2:3" x14ac:dyDescent="0.25">
      <c r="B93" s="9" t="str">
        <f t="shared" si="2"/>
        <v>https://docs.microsoft.com/en-us/azure/</v>
      </c>
      <c r="C93" s="78" t="str">
        <f t="shared" si="3"/>
        <v>articles/</v>
      </c>
    </row>
    <row r="94" spans="2:3" x14ac:dyDescent="0.25">
      <c r="B94" s="9" t="str">
        <f t="shared" si="2"/>
        <v>https://docs.microsoft.com/en-us/azure/</v>
      </c>
      <c r="C94" s="78" t="str">
        <f t="shared" si="3"/>
        <v>articles/</v>
      </c>
    </row>
    <row r="95" spans="2:3" x14ac:dyDescent="0.25">
      <c r="B95" s="9" t="str">
        <f t="shared" si="2"/>
        <v>https://docs.microsoft.com/en-us/azure/</v>
      </c>
      <c r="C95" s="78" t="str">
        <f t="shared" si="3"/>
        <v>articles/</v>
      </c>
    </row>
    <row r="96" spans="2:3" x14ac:dyDescent="0.25">
      <c r="B96" s="9" t="str">
        <f t="shared" si="2"/>
        <v>https://docs.microsoft.com/en-us/azure/</v>
      </c>
      <c r="C96" s="78" t="str">
        <f t="shared" si="3"/>
        <v>articles/</v>
      </c>
    </row>
    <row r="97" spans="2:3" x14ac:dyDescent="0.25">
      <c r="B97" s="9" t="str">
        <f t="shared" si="2"/>
        <v>https://docs.microsoft.com/en-us/azure/</v>
      </c>
      <c r="C97" s="78" t="str">
        <f t="shared" si="3"/>
        <v>articles/</v>
      </c>
    </row>
    <row r="98" spans="2:3" x14ac:dyDescent="0.25">
      <c r="B98" s="9" t="str">
        <f t="shared" si="2"/>
        <v>https://docs.microsoft.com/en-us/azure/</v>
      </c>
      <c r="C98" s="78" t="str">
        <f t="shared" si="3"/>
        <v>articles/</v>
      </c>
    </row>
    <row r="99" spans="2:3" x14ac:dyDescent="0.25">
      <c r="B99" s="9" t="str">
        <f t="shared" si="2"/>
        <v>https://docs.microsoft.com/en-us/azure/</v>
      </c>
      <c r="C99" s="78" t="str">
        <f t="shared" si="3"/>
        <v>articles/</v>
      </c>
    </row>
    <row r="100" spans="2:3" x14ac:dyDescent="0.25">
      <c r="B100" s="9" t="str">
        <f t="shared" si="2"/>
        <v>https://docs.microsoft.com/en-us/azure/</v>
      </c>
      <c r="C100" s="78" t="str">
        <f t="shared" si="3"/>
        <v>articles/</v>
      </c>
    </row>
    <row r="101" spans="2:3" x14ac:dyDescent="0.25">
      <c r="B101" s="9" t="str">
        <f t="shared" si="2"/>
        <v>https://docs.microsoft.com/en-us/azure/</v>
      </c>
      <c r="C101" s="78" t="str">
        <f t="shared" si="3"/>
        <v>articles/</v>
      </c>
    </row>
    <row r="102" spans="2:3" x14ac:dyDescent="0.25">
      <c r="B102" s="9" t="str">
        <f t="shared" si="2"/>
        <v>https://docs.microsoft.com/en-us/azure/</v>
      </c>
      <c r="C102" s="78" t="str">
        <f t="shared" si="3"/>
        <v>articles/</v>
      </c>
    </row>
    <row r="103" spans="2:3" x14ac:dyDescent="0.25">
      <c r="B103" s="9" t="str">
        <f t="shared" si="2"/>
        <v>https://docs.microsoft.com/en-us/azure/</v>
      </c>
      <c r="C103" s="78" t="str">
        <f t="shared" si="3"/>
        <v>articles/</v>
      </c>
    </row>
    <row r="104" spans="2:3" x14ac:dyDescent="0.25">
      <c r="B104" s="9" t="str">
        <f t="shared" si="2"/>
        <v>https://docs.microsoft.com/en-us/azure/</v>
      </c>
      <c r="C104" s="78" t="str">
        <f t="shared" si="3"/>
        <v>articles/</v>
      </c>
    </row>
    <row r="105" spans="2:3" x14ac:dyDescent="0.25">
      <c r="B105" s="9" t="str">
        <f t="shared" si="2"/>
        <v>https://docs.microsoft.com/en-us/azure/</v>
      </c>
      <c r="C105" s="78" t="str">
        <f t="shared" si="3"/>
        <v>articles/</v>
      </c>
    </row>
    <row r="106" spans="2:3" x14ac:dyDescent="0.25">
      <c r="B106" s="9" t="str">
        <f t="shared" si="2"/>
        <v>https://docs.microsoft.com/en-us/azure/</v>
      </c>
      <c r="C106" s="78" t="str">
        <f t="shared" si="3"/>
        <v>articles/</v>
      </c>
    </row>
    <row r="107" spans="2:3" x14ac:dyDescent="0.25">
      <c r="B107" s="9" t="str">
        <f t="shared" si="2"/>
        <v>https://docs.microsoft.com/en-us/azure/</v>
      </c>
      <c r="C107" s="78" t="str">
        <f t="shared" si="3"/>
        <v>articles/</v>
      </c>
    </row>
    <row r="108" spans="2:3" x14ac:dyDescent="0.25">
      <c r="B108" s="9" t="str">
        <f t="shared" si="2"/>
        <v>https://docs.microsoft.com/en-us/azure/</v>
      </c>
      <c r="C108" s="78" t="str">
        <f t="shared" si="3"/>
        <v>articles/</v>
      </c>
    </row>
    <row r="109" spans="2:3" x14ac:dyDescent="0.25">
      <c r="B109" s="9" t="str">
        <f t="shared" si="2"/>
        <v>https://docs.microsoft.com/en-us/azure/</v>
      </c>
      <c r="C109" s="78" t="str">
        <f t="shared" si="3"/>
        <v>articles/</v>
      </c>
    </row>
    <row r="110" spans="2:3" x14ac:dyDescent="0.25">
      <c r="B110" s="9" t="str">
        <f t="shared" si="2"/>
        <v>https://docs.microsoft.com/en-us/azure/</v>
      </c>
      <c r="C110" s="78" t="str">
        <f t="shared" si="3"/>
        <v>articles/</v>
      </c>
    </row>
    <row r="111" spans="2:3" x14ac:dyDescent="0.25">
      <c r="B111" s="9" t="str">
        <f t="shared" si="2"/>
        <v>https://docs.microsoft.com/en-us/azure/</v>
      </c>
      <c r="C111" s="78" t="str">
        <f t="shared" si="3"/>
        <v>articles/</v>
      </c>
    </row>
    <row r="112" spans="2:3" x14ac:dyDescent="0.25">
      <c r="B112" s="9" t="str">
        <f t="shared" si="2"/>
        <v>https://docs.microsoft.com/en-us/azure/</v>
      </c>
      <c r="C112" s="78" t="str">
        <f t="shared" si="3"/>
        <v>articles/</v>
      </c>
    </row>
    <row r="113" spans="2:3" x14ac:dyDescent="0.25">
      <c r="B113" s="9" t="str">
        <f t="shared" si="2"/>
        <v>https://docs.microsoft.com/en-us/azure/</v>
      </c>
      <c r="C113" s="78" t="str">
        <f t="shared" si="3"/>
        <v>articles/</v>
      </c>
    </row>
    <row r="114" spans="2:3" x14ac:dyDescent="0.25">
      <c r="B114" s="9" t="str">
        <f t="shared" si="2"/>
        <v>https://docs.microsoft.com/en-us/azure/</v>
      </c>
      <c r="C114" s="78" t="str">
        <f t="shared" si="3"/>
        <v>articles/</v>
      </c>
    </row>
    <row r="115" spans="2:3" x14ac:dyDescent="0.25">
      <c r="B115" s="9" t="str">
        <f t="shared" si="2"/>
        <v>https://docs.microsoft.com/en-us/azure/</v>
      </c>
      <c r="C115" s="78" t="str">
        <f t="shared" si="3"/>
        <v>articles/</v>
      </c>
    </row>
    <row r="116" spans="2:3" x14ac:dyDescent="0.25">
      <c r="B116" s="9" t="str">
        <f t="shared" si="2"/>
        <v>https://docs.microsoft.com/en-us/azure/</v>
      </c>
      <c r="C116" s="78" t="str">
        <f t="shared" si="3"/>
        <v>articles/</v>
      </c>
    </row>
    <row r="117" spans="2:3" x14ac:dyDescent="0.25">
      <c r="B117" s="9" t="str">
        <f t="shared" si="2"/>
        <v>https://docs.microsoft.com/en-us/azure/</v>
      </c>
      <c r="C117" s="78" t="str">
        <f t="shared" si="3"/>
        <v>articles/</v>
      </c>
    </row>
    <row r="118" spans="2:3" x14ac:dyDescent="0.25">
      <c r="B118" s="9" t="str">
        <f t="shared" si="2"/>
        <v>https://docs.microsoft.com/en-us/azure/</v>
      </c>
      <c r="C118" s="78" t="str">
        <f t="shared" si="3"/>
        <v>articles/</v>
      </c>
    </row>
    <row r="119" spans="2:3" x14ac:dyDescent="0.25">
      <c r="B119" s="9" t="str">
        <f t="shared" si="2"/>
        <v>https://docs.microsoft.com/en-us/azure/</v>
      </c>
      <c r="C119" s="78" t="str">
        <f t="shared" si="3"/>
        <v>articles/</v>
      </c>
    </row>
    <row r="120" spans="2:3" x14ac:dyDescent="0.25">
      <c r="B120" s="9" t="str">
        <f t="shared" si="2"/>
        <v>https://docs.microsoft.com/en-us/azure/</v>
      </c>
      <c r="C120" s="78" t="str">
        <f t="shared" si="3"/>
        <v>articles/</v>
      </c>
    </row>
    <row r="121" spans="2:3" x14ac:dyDescent="0.25">
      <c r="C121" s="78"/>
    </row>
    <row r="122" spans="2:3" x14ac:dyDescent="0.25">
      <c r="B122" s="9" t="str">
        <f t="shared" si="2"/>
        <v>https://docs.microsoft.com/en-us/azure/</v>
      </c>
      <c r="C122" s="78"/>
    </row>
    <row r="123" spans="2:3" x14ac:dyDescent="0.25">
      <c r="B123" s="9" t="str">
        <f t="shared" si="2"/>
        <v>https://docs.microsoft.com/en-us/azure/</v>
      </c>
      <c r="C123" s="78"/>
    </row>
    <row r="124" spans="2:3" x14ac:dyDescent="0.25">
      <c r="B124" s="9" t="str">
        <f t="shared" si="2"/>
        <v>https://docs.microsoft.com/en-us/azure/</v>
      </c>
      <c r="C124" s="78"/>
    </row>
    <row r="125" spans="2:3" x14ac:dyDescent="0.25">
      <c r="B125" s="9" t="str">
        <f t="shared" si="2"/>
        <v>https://docs.microsoft.com/en-us/azure/</v>
      </c>
      <c r="C125" s="78"/>
    </row>
    <row r="126" spans="2:3" x14ac:dyDescent="0.25">
      <c r="B126" s="9" t="str">
        <f t="shared" si="2"/>
        <v>https://docs.microsoft.com/en-us/azure/</v>
      </c>
      <c r="C126" s="78"/>
    </row>
    <row r="127" spans="2:3" x14ac:dyDescent="0.25">
      <c r="B127" s="9" t="str">
        <f t="shared" si="2"/>
        <v>https://docs.microsoft.com/en-us/azure/</v>
      </c>
      <c r="C127" s="78"/>
    </row>
    <row r="128" spans="2:3" x14ac:dyDescent="0.25">
      <c r="B128" s="9" t="str">
        <f t="shared" si="2"/>
        <v>https://docs.microsoft.com/en-us/azure/</v>
      </c>
      <c r="C128" s="78"/>
    </row>
    <row r="129" spans="2:3" x14ac:dyDescent="0.25">
      <c r="B129" s="9" t="str">
        <f t="shared" si="2"/>
        <v>https://docs.microsoft.com/en-us/azure/</v>
      </c>
      <c r="C129" s="78"/>
    </row>
    <row r="130" spans="2:3" x14ac:dyDescent="0.25">
      <c r="B130" s="9" t="str">
        <f t="shared" si="2"/>
        <v>https://docs.microsoft.com/en-us/azure/</v>
      </c>
      <c r="C130" s="78"/>
    </row>
    <row r="131" spans="2:3" x14ac:dyDescent="0.25">
      <c r="B131" s="9" t="str">
        <f t="shared" si="2"/>
        <v>https://docs.microsoft.com/en-us/azure/</v>
      </c>
      <c r="C131" s="78"/>
    </row>
    <row r="132" spans="2:3" x14ac:dyDescent="0.25">
      <c r="B132" s="9" t="str">
        <f t="shared" si="2"/>
        <v>https://docs.microsoft.com/en-us/azure/</v>
      </c>
      <c r="C132" s="78"/>
    </row>
    <row r="133" spans="2:3" x14ac:dyDescent="0.25">
      <c r="B133" s="9" t="str">
        <f t="shared" si="2"/>
        <v>https://docs.microsoft.com/en-us/azure/</v>
      </c>
      <c r="C133" s="78"/>
    </row>
    <row r="134" spans="2:3" x14ac:dyDescent="0.25">
      <c r="B134" s="9" t="str">
        <f t="shared" si="2"/>
        <v>https://docs.microsoft.com/en-us/azure/</v>
      </c>
      <c r="C134" s="78"/>
    </row>
    <row r="135" spans="2:3" x14ac:dyDescent="0.25">
      <c r="B135" s="9" t="str">
        <f t="shared" si="2"/>
        <v>https://docs.microsoft.com/en-us/azure/</v>
      </c>
      <c r="C135" s="78"/>
    </row>
    <row r="136" spans="2:3" x14ac:dyDescent="0.25">
      <c r="B136" s="9" t="str">
        <f t="shared" si="2"/>
        <v>https://docs.microsoft.com/en-us/azure/</v>
      </c>
      <c r="C136" s="78"/>
    </row>
    <row r="137" spans="2:3" x14ac:dyDescent="0.25">
      <c r="B137" s="9" t="str">
        <f t="shared" si="2"/>
        <v>https://docs.microsoft.com/en-us/azure/</v>
      </c>
      <c r="C137" s="78"/>
    </row>
    <row r="138" spans="2:3" x14ac:dyDescent="0.25">
      <c r="B138" s="9" t="str">
        <f t="shared" ref="B138:B183" si="4">"https://docs.microsoft.com/en-us/azure/" &amp; SUBSTITUTE(SUBSTITUTE(SUBSTITUTE(A138,$A$2,""),$A$4,""),"\","/")</f>
        <v>https://docs.microsoft.com/en-us/azure/</v>
      </c>
      <c r="C138" s="78"/>
    </row>
    <row r="139" spans="2:3" x14ac:dyDescent="0.25">
      <c r="B139" s="9" t="str">
        <f t="shared" si="4"/>
        <v>https://docs.microsoft.com/en-us/azure/</v>
      </c>
      <c r="C139" s="78"/>
    </row>
    <row r="140" spans="2:3" x14ac:dyDescent="0.25">
      <c r="B140" s="9" t="str">
        <f t="shared" si="4"/>
        <v>https://docs.microsoft.com/en-us/azure/</v>
      </c>
      <c r="C140" s="78"/>
    </row>
    <row r="141" spans="2:3" x14ac:dyDescent="0.25">
      <c r="B141" s="9" t="str">
        <f t="shared" si="4"/>
        <v>https://docs.microsoft.com/en-us/azure/</v>
      </c>
      <c r="C141" s="78"/>
    </row>
    <row r="142" spans="2:3" x14ac:dyDescent="0.25">
      <c r="B142" s="9" t="str">
        <f t="shared" si="4"/>
        <v>https://docs.microsoft.com/en-us/azure/</v>
      </c>
      <c r="C142" s="78"/>
    </row>
    <row r="143" spans="2:3" x14ac:dyDescent="0.25">
      <c r="B143" s="9" t="str">
        <f t="shared" si="4"/>
        <v>https://docs.microsoft.com/en-us/azure/</v>
      </c>
      <c r="C143" s="78"/>
    </row>
    <row r="144" spans="2:3" x14ac:dyDescent="0.25">
      <c r="B144" s="9" t="str">
        <f t="shared" si="4"/>
        <v>https://docs.microsoft.com/en-us/azure/</v>
      </c>
      <c r="C144" s="78"/>
    </row>
    <row r="145" spans="2:3" x14ac:dyDescent="0.25">
      <c r="B145" s="9" t="str">
        <f t="shared" si="4"/>
        <v>https://docs.microsoft.com/en-us/azure/</v>
      </c>
      <c r="C145" s="78"/>
    </row>
    <row r="146" spans="2:3" x14ac:dyDescent="0.25">
      <c r="B146" s="9" t="str">
        <f t="shared" si="4"/>
        <v>https://docs.microsoft.com/en-us/azure/</v>
      </c>
      <c r="C146" s="78"/>
    </row>
    <row r="147" spans="2:3" x14ac:dyDescent="0.25">
      <c r="B147" s="9" t="str">
        <f t="shared" si="4"/>
        <v>https://docs.microsoft.com/en-us/azure/</v>
      </c>
      <c r="C147" s="78"/>
    </row>
    <row r="148" spans="2:3" x14ac:dyDescent="0.25">
      <c r="B148" s="9" t="str">
        <f t="shared" si="4"/>
        <v>https://docs.microsoft.com/en-us/azure/</v>
      </c>
      <c r="C148" s="78"/>
    </row>
    <row r="149" spans="2:3" x14ac:dyDescent="0.25">
      <c r="B149" s="9" t="str">
        <f t="shared" si="4"/>
        <v>https://docs.microsoft.com/en-us/azure/</v>
      </c>
      <c r="C149" s="78"/>
    </row>
    <row r="150" spans="2:3" x14ac:dyDescent="0.25">
      <c r="B150" s="9" t="str">
        <f t="shared" si="4"/>
        <v>https://docs.microsoft.com/en-us/azure/</v>
      </c>
      <c r="C150" s="78"/>
    </row>
    <row r="151" spans="2:3" x14ac:dyDescent="0.25">
      <c r="B151" s="9" t="str">
        <f t="shared" si="4"/>
        <v>https://docs.microsoft.com/en-us/azure/</v>
      </c>
      <c r="C151" s="78"/>
    </row>
    <row r="152" spans="2:3" x14ac:dyDescent="0.25">
      <c r="B152" s="9" t="str">
        <f t="shared" si="4"/>
        <v>https://docs.microsoft.com/en-us/azure/</v>
      </c>
      <c r="C152" s="78"/>
    </row>
    <row r="153" spans="2:3" x14ac:dyDescent="0.25">
      <c r="B153" s="9" t="str">
        <f t="shared" si="4"/>
        <v>https://docs.microsoft.com/en-us/azure/</v>
      </c>
      <c r="C153" s="78"/>
    </row>
    <row r="154" spans="2:3" x14ac:dyDescent="0.25">
      <c r="B154" s="9" t="str">
        <f t="shared" si="4"/>
        <v>https://docs.microsoft.com/en-us/azure/</v>
      </c>
      <c r="C154" s="78"/>
    </row>
    <row r="155" spans="2:3" x14ac:dyDescent="0.25">
      <c r="B155" s="9" t="str">
        <f t="shared" si="4"/>
        <v>https://docs.microsoft.com/en-us/azure/</v>
      </c>
      <c r="C155" s="78"/>
    </row>
    <row r="156" spans="2:3" x14ac:dyDescent="0.25">
      <c r="B156" s="9" t="str">
        <f t="shared" si="4"/>
        <v>https://docs.microsoft.com/en-us/azure/</v>
      </c>
      <c r="C156" s="78"/>
    </row>
    <row r="157" spans="2:3" x14ac:dyDescent="0.25">
      <c r="B157" s="9" t="str">
        <f t="shared" si="4"/>
        <v>https://docs.microsoft.com/en-us/azure/</v>
      </c>
      <c r="C157" s="78"/>
    </row>
    <row r="158" spans="2:3" x14ac:dyDescent="0.25">
      <c r="B158" s="9" t="str">
        <f t="shared" si="4"/>
        <v>https://docs.microsoft.com/en-us/azure/</v>
      </c>
      <c r="C158" s="78"/>
    </row>
    <row r="159" spans="2:3" x14ac:dyDescent="0.25">
      <c r="B159" s="9" t="str">
        <f t="shared" si="4"/>
        <v>https://docs.microsoft.com/en-us/azure/</v>
      </c>
      <c r="C159" s="78"/>
    </row>
    <row r="160" spans="2:3" x14ac:dyDescent="0.25">
      <c r="B160" s="9" t="str">
        <f t="shared" si="4"/>
        <v>https://docs.microsoft.com/en-us/azure/</v>
      </c>
      <c r="C160" s="78"/>
    </row>
    <row r="161" spans="2:3" x14ac:dyDescent="0.25">
      <c r="B161" s="9" t="str">
        <f t="shared" si="4"/>
        <v>https://docs.microsoft.com/en-us/azure/</v>
      </c>
      <c r="C161" s="78"/>
    </row>
    <row r="162" spans="2:3" x14ac:dyDescent="0.25">
      <c r="B162" s="9" t="str">
        <f t="shared" si="4"/>
        <v>https://docs.microsoft.com/en-us/azure/</v>
      </c>
      <c r="C162" s="78"/>
    </row>
    <row r="163" spans="2:3" x14ac:dyDescent="0.25">
      <c r="B163" s="9" t="str">
        <f t="shared" si="4"/>
        <v>https://docs.microsoft.com/en-us/azure/</v>
      </c>
      <c r="C163" s="78"/>
    </row>
    <row r="164" spans="2:3" x14ac:dyDescent="0.25">
      <c r="B164" s="9" t="str">
        <f t="shared" si="4"/>
        <v>https://docs.microsoft.com/en-us/azure/</v>
      </c>
      <c r="C164" s="78"/>
    </row>
    <row r="165" spans="2:3" x14ac:dyDescent="0.25">
      <c r="B165" s="9" t="str">
        <f t="shared" si="4"/>
        <v>https://docs.microsoft.com/en-us/azure/</v>
      </c>
      <c r="C165" s="78"/>
    </row>
    <row r="166" spans="2:3" x14ac:dyDescent="0.25">
      <c r="B166" s="9" t="str">
        <f t="shared" si="4"/>
        <v>https://docs.microsoft.com/en-us/azure/</v>
      </c>
      <c r="C166" s="78"/>
    </row>
    <row r="167" spans="2:3" x14ac:dyDescent="0.25">
      <c r="B167" s="9" t="str">
        <f t="shared" si="4"/>
        <v>https://docs.microsoft.com/en-us/azure/</v>
      </c>
      <c r="C167" s="78"/>
    </row>
    <row r="168" spans="2:3" x14ac:dyDescent="0.25">
      <c r="B168" s="9" t="str">
        <f t="shared" si="4"/>
        <v>https://docs.microsoft.com/en-us/azure/</v>
      </c>
      <c r="C168" s="78"/>
    </row>
    <row r="169" spans="2:3" x14ac:dyDescent="0.25">
      <c r="B169" s="9" t="str">
        <f t="shared" si="4"/>
        <v>https://docs.microsoft.com/en-us/azure/</v>
      </c>
      <c r="C169" s="78"/>
    </row>
    <row r="170" spans="2:3" x14ac:dyDescent="0.25">
      <c r="B170" s="9" t="str">
        <f t="shared" si="4"/>
        <v>https://docs.microsoft.com/en-us/azure/</v>
      </c>
      <c r="C170" s="78"/>
    </row>
    <row r="171" spans="2:3" x14ac:dyDescent="0.25">
      <c r="B171" s="9" t="str">
        <f t="shared" si="4"/>
        <v>https://docs.microsoft.com/en-us/azure/</v>
      </c>
      <c r="C171" s="78"/>
    </row>
    <row r="172" spans="2:3" x14ac:dyDescent="0.25">
      <c r="B172" s="9" t="str">
        <f t="shared" si="4"/>
        <v>https://docs.microsoft.com/en-us/azure/</v>
      </c>
      <c r="C172" s="78"/>
    </row>
    <row r="173" spans="2:3" x14ac:dyDescent="0.25">
      <c r="B173" s="9" t="str">
        <f t="shared" si="4"/>
        <v>https://docs.microsoft.com/en-us/azure/</v>
      </c>
      <c r="C173" s="78"/>
    </row>
    <row r="174" spans="2:3" x14ac:dyDescent="0.25">
      <c r="B174" s="9" t="str">
        <f t="shared" si="4"/>
        <v>https://docs.microsoft.com/en-us/azure/</v>
      </c>
      <c r="C174" s="78"/>
    </row>
    <row r="175" spans="2:3" x14ac:dyDescent="0.25">
      <c r="B175" s="9" t="str">
        <f t="shared" si="4"/>
        <v>https://docs.microsoft.com/en-us/azure/</v>
      </c>
      <c r="C175" s="78"/>
    </row>
    <row r="176" spans="2:3" x14ac:dyDescent="0.25">
      <c r="B176" s="9" t="str">
        <f t="shared" si="4"/>
        <v>https://docs.microsoft.com/en-us/azure/</v>
      </c>
      <c r="C176" s="78"/>
    </row>
    <row r="177" spans="2:3" x14ac:dyDescent="0.25">
      <c r="B177" s="9" t="str">
        <f t="shared" si="4"/>
        <v>https://docs.microsoft.com/en-us/azure/</v>
      </c>
      <c r="C177" s="78"/>
    </row>
    <row r="178" spans="2:3" x14ac:dyDescent="0.25">
      <c r="B178" s="9" t="str">
        <f t="shared" si="4"/>
        <v>https://docs.microsoft.com/en-us/azure/</v>
      </c>
      <c r="C178" s="78"/>
    </row>
    <row r="179" spans="2:3" x14ac:dyDescent="0.25">
      <c r="B179" s="9" t="str">
        <f t="shared" si="4"/>
        <v>https://docs.microsoft.com/en-us/azure/</v>
      </c>
      <c r="C179" s="78"/>
    </row>
    <row r="180" spans="2:3" x14ac:dyDescent="0.25">
      <c r="B180" s="9" t="str">
        <f t="shared" si="4"/>
        <v>https://docs.microsoft.com/en-us/azure/</v>
      </c>
      <c r="C180" s="78"/>
    </row>
    <row r="181" spans="2:3" x14ac:dyDescent="0.25">
      <c r="B181" s="9" t="str">
        <f t="shared" si="4"/>
        <v>https://docs.microsoft.com/en-us/azure/</v>
      </c>
      <c r="C181" s="78"/>
    </row>
    <row r="182" spans="2:3" x14ac:dyDescent="0.25">
      <c r="B182" s="9" t="str">
        <f t="shared" si="4"/>
        <v>https://docs.microsoft.com/en-us/azure/</v>
      </c>
      <c r="C182" s="78"/>
    </row>
    <row r="183" spans="2:3" x14ac:dyDescent="0.25">
      <c r="B183" s="9" t="str">
        <f t="shared" si="4"/>
        <v>https://docs.microsoft.com/en-us/azure/</v>
      </c>
      <c r="C183" s="7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2861"/>
  <sheetViews>
    <sheetView topLeftCell="F1" workbookViewId="0">
      <selection activeCell="J1" sqref="J1:M1"/>
    </sheetView>
  </sheetViews>
  <sheetFormatPr defaultRowHeight="15" x14ac:dyDescent="0.25"/>
  <cols>
    <col min="1" max="1" width="27.42578125" customWidth="1"/>
    <col min="2" max="2" width="49.5703125" customWidth="1"/>
    <col min="3" max="3" width="6.7109375" customWidth="1"/>
    <col min="4" max="4" width="47.85546875" customWidth="1"/>
    <col min="5" max="5" width="26.28515625" customWidth="1"/>
    <col min="6" max="6" width="11.42578125" customWidth="1"/>
    <col min="7" max="7" width="46.140625" style="9" customWidth="1"/>
    <col min="8" max="8" width="65.140625" customWidth="1"/>
    <col min="9" max="9" width="44.140625" customWidth="1"/>
    <col min="10" max="10" width="27.5703125" customWidth="1"/>
    <col min="11" max="11" width="27.7109375" bestFit="1" customWidth="1"/>
    <col min="12" max="12" width="13.28515625" bestFit="1" customWidth="1"/>
    <col min="13" max="13" width="17" bestFit="1" customWidth="1"/>
  </cols>
  <sheetData>
    <row r="1" spans="1:13" s="39" customFormat="1" x14ac:dyDescent="0.25">
      <c r="A1" s="39" t="s">
        <v>2730</v>
      </c>
      <c r="G1" s="45"/>
      <c r="H1" s="39" t="s">
        <v>2728</v>
      </c>
      <c r="I1" s="39" t="s">
        <v>2729</v>
      </c>
      <c r="J1" s="39" t="s">
        <v>3125</v>
      </c>
      <c r="K1" s="39" t="s">
        <v>3126</v>
      </c>
      <c r="L1" s="39" t="s">
        <v>3127</v>
      </c>
      <c r="M1" s="39" t="s">
        <v>3128</v>
      </c>
    </row>
    <row r="2" spans="1:13" s="9" customFormat="1" x14ac:dyDescent="0.25">
      <c r="A2" s="6" t="s">
        <v>2731</v>
      </c>
      <c r="B2" s="34"/>
      <c r="G2" s="9" t="s">
        <v>561</v>
      </c>
      <c r="H2" s="9" t="str">
        <f>"includes/" &amp; G2</f>
        <v>includes/azure-resource-groups-limits.md</v>
      </c>
      <c r="I2" s="9" t="s">
        <v>569</v>
      </c>
    </row>
    <row r="3" spans="1:13" s="9" customFormat="1" x14ac:dyDescent="0.25">
      <c r="G3" s="9" t="s">
        <v>562</v>
      </c>
      <c r="H3" s="9" t="str">
        <f>"includes/" &amp; G3</f>
        <v>includes/azure-storage-limits-azure-resource-manager.md</v>
      </c>
      <c r="I3" s="9" t="s">
        <v>569</v>
      </c>
    </row>
    <row r="4" spans="1:13" s="9" customFormat="1" x14ac:dyDescent="0.25">
      <c r="G4" s="9" t="s">
        <v>563</v>
      </c>
      <c r="H4" s="9" t="str">
        <f t="shared" ref="H4:H67" si="0">"includes/" &amp; G4</f>
        <v>includes/azure-virtual-machines-limits.md</v>
      </c>
      <c r="I4" s="9" t="s">
        <v>569</v>
      </c>
    </row>
    <row r="5" spans="1:13" s="9" customFormat="1" x14ac:dyDescent="0.25">
      <c r="G5" s="9" t="s">
        <v>564</v>
      </c>
      <c r="H5" s="9" t="str">
        <f t="shared" si="0"/>
        <v>includes/azure-virtual-machines-limits-azure-resource-manager.md</v>
      </c>
      <c r="I5" s="9" t="s">
        <v>569</v>
      </c>
    </row>
    <row r="6" spans="1:13" s="9" customFormat="1" x14ac:dyDescent="0.25">
      <c r="G6" s="9" t="s">
        <v>565</v>
      </c>
      <c r="H6" s="9" t="str">
        <f t="shared" si="0"/>
        <v>includes/azure-virtual-network-limits.md</v>
      </c>
      <c r="I6" s="9" t="s">
        <v>569</v>
      </c>
    </row>
    <row r="7" spans="1:13" s="9" customFormat="1" x14ac:dyDescent="0.25">
      <c r="G7" s="9" t="s">
        <v>269</v>
      </c>
      <c r="H7" s="9" t="str">
        <f t="shared" si="0"/>
        <v>includes/event-hubs-limits.md</v>
      </c>
      <c r="I7" s="9" t="s">
        <v>569</v>
      </c>
    </row>
    <row r="8" spans="1:13" s="9" customFormat="1" x14ac:dyDescent="0.25">
      <c r="G8" s="9" t="s">
        <v>566</v>
      </c>
      <c r="H8" s="9" t="str">
        <f t="shared" si="0"/>
        <v>includes/network-watcher-limits.md</v>
      </c>
      <c r="I8" s="9" t="s">
        <v>569</v>
      </c>
    </row>
    <row r="9" spans="1:13" s="9" customFormat="1" x14ac:dyDescent="0.25">
      <c r="G9" s="9" t="s">
        <v>567</v>
      </c>
      <c r="H9" s="9" t="str">
        <f t="shared" si="0"/>
        <v>includes/stream-analytics-limits-table.md</v>
      </c>
      <c r="I9" s="9" t="s">
        <v>569</v>
      </c>
    </row>
    <row r="10" spans="1:13" s="9" customFormat="1" x14ac:dyDescent="0.25">
      <c r="G10" s="9" t="s">
        <v>568</v>
      </c>
      <c r="H10" s="9" t="str">
        <f t="shared" si="0"/>
        <v>includes/traffic-manager-limits.md</v>
      </c>
      <c r="I10" s="9" t="s">
        <v>569</v>
      </c>
    </row>
    <row r="11" spans="1:13" x14ac:dyDescent="0.25">
      <c r="H11" s="9" t="str">
        <f t="shared" si="0"/>
        <v>includes/</v>
      </c>
    </row>
    <row r="12" spans="1:13" x14ac:dyDescent="0.25">
      <c r="H12" s="9" t="str">
        <f t="shared" si="0"/>
        <v>includes/</v>
      </c>
    </row>
    <row r="13" spans="1:13" x14ac:dyDescent="0.25">
      <c r="A13" t="s">
        <v>221</v>
      </c>
      <c r="H13" s="9" t="str">
        <f t="shared" si="0"/>
        <v>includes/</v>
      </c>
    </row>
    <row r="14" spans="1:13" x14ac:dyDescent="0.25">
      <c r="A14" t="s">
        <v>222</v>
      </c>
      <c r="B14" t="s">
        <v>759</v>
      </c>
      <c r="C14" t="s">
        <v>224</v>
      </c>
      <c r="F14" t="s">
        <v>226</v>
      </c>
      <c r="G14" s="9" t="str">
        <f>B14</f>
        <v>active-directory-develop-guidedsetup-javascriptspa-configure.md</v>
      </c>
      <c r="H14" s="9" t="str">
        <f>"includes/" &amp; G14</f>
        <v>includes/active-directory-develop-guidedsetup-javascriptspa-configure.md</v>
      </c>
      <c r="I14" s="9" t="str">
        <f>SUBSTITUTE(SUBSTITUTE(D14,$A$2,""),"\","/") &amp; "/" &amp; E14</f>
        <v>/</v>
      </c>
      <c r="J14" s="9" t="str">
        <f>IF(D14="","",B14)</f>
        <v/>
      </c>
      <c r="K14" s="9" t="str">
        <f>IF(D14="","","includes")</f>
        <v/>
      </c>
      <c r="L14" s="9" t="str">
        <f>IF(D14="","",E14)</f>
        <v/>
      </c>
      <c r="M14" s="9" t="str">
        <f t="shared" ref="M14:M77" si="1">IF(D14="","",SUBSTITUTE(SUBSTITUTE(D14,$A$2,""),"\","/"))</f>
        <v/>
      </c>
    </row>
    <row r="15" spans="1:13" x14ac:dyDescent="0.25">
      <c r="A15" t="s">
        <v>222</v>
      </c>
      <c r="B15" t="s">
        <v>762</v>
      </c>
      <c r="C15" t="s">
        <v>224</v>
      </c>
      <c r="F15" t="s">
        <v>226</v>
      </c>
      <c r="G15" s="9" t="str">
        <f>B15</f>
        <v>active-directory-develop-guidedsetup-javascriptspa-use.md</v>
      </c>
      <c r="H15" s="9" t="str">
        <f t="shared" si="0"/>
        <v>includes/active-directory-develop-guidedsetup-javascriptspa-use.md</v>
      </c>
      <c r="I15" s="9" t="str">
        <f t="shared" ref="I15:I78" si="2">SUBSTITUTE(SUBSTITUTE(D15,$A$2,""),"\","/") &amp; "/" &amp; E15</f>
        <v>/</v>
      </c>
      <c r="J15" s="9" t="str">
        <f t="shared" ref="J15:J78" si="3">IF(D15="","",B15)</f>
        <v/>
      </c>
      <c r="K15" s="9" t="str">
        <f t="shared" ref="K15:K78" si="4">IF(D15="","","includes")</f>
        <v/>
      </c>
      <c r="L15" s="9" t="str">
        <f t="shared" ref="L15:L78" si="5">IF(D15="","",E15)</f>
        <v/>
      </c>
      <c r="M15" s="9" t="str">
        <f t="shared" si="1"/>
        <v/>
      </c>
    </row>
    <row r="16" spans="1:13" x14ac:dyDescent="0.25">
      <c r="A16" t="s">
        <v>222</v>
      </c>
      <c r="B16" t="s">
        <v>779</v>
      </c>
      <c r="C16" t="s">
        <v>224</v>
      </c>
      <c r="F16" t="s">
        <v>226</v>
      </c>
      <c r="G16" s="9" t="str">
        <f t="shared" ref="G16:G79" si="6">B16</f>
        <v>active-directory-v2-quickstart-table.md</v>
      </c>
      <c r="H16" s="9" t="str">
        <f t="shared" si="0"/>
        <v>includes/active-directory-v2-quickstart-table.md</v>
      </c>
      <c r="I16" s="9" t="str">
        <f t="shared" si="2"/>
        <v>/</v>
      </c>
      <c r="J16" s="9" t="str">
        <f t="shared" si="3"/>
        <v/>
      </c>
      <c r="K16" s="9" t="str">
        <f t="shared" si="4"/>
        <v/>
      </c>
      <c r="L16" s="9" t="str">
        <f t="shared" si="5"/>
        <v/>
      </c>
      <c r="M16" s="9" t="str">
        <f t="shared" si="1"/>
        <v/>
      </c>
    </row>
    <row r="17" spans="1:13" x14ac:dyDescent="0.25">
      <c r="A17" t="s">
        <v>222</v>
      </c>
      <c r="B17" t="s">
        <v>3074</v>
      </c>
      <c r="C17" t="s">
        <v>224</v>
      </c>
      <c r="F17" t="s">
        <v>226</v>
      </c>
      <c r="G17" s="9" t="str">
        <f t="shared" si="6"/>
        <v>aml-create-in-portal.md</v>
      </c>
      <c r="H17" s="9" t="str">
        <f t="shared" si="0"/>
        <v>includes/aml-create-in-portal.md</v>
      </c>
      <c r="I17" s="9" t="str">
        <f t="shared" si="2"/>
        <v>/</v>
      </c>
      <c r="J17" s="9" t="str">
        <f t="shared" si="3"/>
        <v/>
      </c>
      <c r="K17" s="9" t="str">
        <f t="shared" si="4"/>
        <v/>
      </c>
      <c r="L17" s="9" t="str">
        <f t="shared" si="5"/>
        <v/>
      </c>
      <c r="M17" s="9" t="str">
        <f t="shared" si="1"/>
        <v/>
      </c>
    </row>
    <row r="18" spans="1:13" x14ac:dyDescent="0.25">
      <c r="A18" t="s">
        <v>222</v>
      </c>
      <c r="B18" t="s">
        <v>3075</v>
      </c>
      <c r="C18" t="s">
        <v>224</v>
      </c>
      <c r="D18" t="s">
        <v>3076</v>
      </c>
      <c r="E18" t="s">
        <v>3077</v>
      </c>
      <c r="F18" t="s">
        <v>226</v>
      </c>
      <c r="G18" s="9" t="str">
        <f t="shared" si="6"/>
        <v>ansible-create-resource-group.md</v>
      </c>
      <c r="H18" s="9" t="str">
        <f t="shared" si="0"/>
        <v>includes/ansible-create-resource-group.md</v>
      </c>
      <c r="I18" s="9" t="str">
        <f t="shared" si="2"/>
        <v>articles/virtual-machines/linux/ansible-install-configure.md</v>
      </c>
      <c r="J18" s="9" t="str">
        <f t="shared" si="3"/>
        <v>ansible-create-resource-group.md</v>
      </c>
      <c r="K18" s="9" t="str">
        <f t="shared" si="4"/>
        <v>includes</v>
      </c>
      <c r="L18" s="9" t="str">
        <f t="shared" si="5"/>
        <v>ansible-install-configure.md</v>
      </c>
      <c r="M18" s="9" t="str">
        <f>IF(D18="","",SUBSTITUTE(SUBSTITUTE(D18,$A$2,""),"\","/"))</f>
        <v>articles/virtual-machines/linux</v>
      </c>
    </row>
    <row r="19" spans="1:13" x14ac:dyDescent="0.25">
      <c r="A19" t="s">
        <v>222</v>
      </c>
      <c r="B19" t="s">
        <v>3078</v>
      </c>
      <c r="C19" t="s">
        <v>224</v>
      </c>
      <c r="D19" t="s">
        <v>3076</v>
      </c>
      <c r="E19" t="s">
        <v>3079</v>
      </c>
      <c r="F19" t="s">
        <v>226</v>
      </c>
      <c r="G19" s="9" t="str">
        <f t="shared" si="6"/>
        <v>ansible-prereqs-for-cloudshell-use-or-vm-creation1.md</v>
      </c>
      <c r="H19" s="9" t="str">
        <f t="shared" si="0"/>
        <v>includes/ansible-prereqs-for-cloudshell-use-or-vm-creation1.md</v>
      </c>
      <c r="I19" s="9" t="str">
        <f t="shared" si="2"/>
        <v>articles/virtual-machines/linux/ansible-create-vm.md</v>
      </c>
      <c r="J19" s="9" t="str">
        <f t="shared" si="3"/>
        <v>ansible-prereqs-for-cloudshell-use-or-vm-creation1.md</v>
      </c>
      <c r="K19" s="9" t="str">
        <f t="shared" si="4"/>
        <v>includes</v>
      </c>
      <c r="L19" s="9" t="str">
        <f t="shared" si="5"/>
        <v>ansible-create-vm.md</v>
      </c>
      <c r="M19" s="9" t="str">
        <f t="shared" si="1"/>
        <v>articles/virtual-machines/linux</v>
      </c>
    </row>
    <row r="20" spans="1:13" x14ac:dyDescent="0.25">
      <c r="A20" t="s">
        <v>222</v>
      </c>
      <c r="B20" t="s">
        <v>3080</v>
      </c>
      <c r="C20" t="s">
        <v>224</v>
      </c>
      <c r="D20" t="s">
        <v>3076</v>
      </c>
      <c r="E20" t="s">
        <v>3081</v>
      </c>
      <c r="F20" t="s">
        <v>226</v>
      </c>
      <c r="G20" s="9" t="str">
        <f t="shared" si="6"/>
        <v>ansible-prereqs-for-cloudshell-use-or-vm-creation2.md</v>
      </c>
      <c r="H20" s="9" t="str">
        <f t="shared" si="0"/>
        <v>includes/ansible-prereqs-for-cloudshell-use-or-vm-creation2.md</v>
      </c>
      <c r="I20" s="9" t="str">
        <f t="shared" si="2"/>
        <v>articles/virtual-machines/linux/ansible-manage-linux-vm.md</v>
      </c>
      <c r="J20" s="9" t="str">
        <f t="shared" si="3"/>
        <v>ansible-prereqs-for-cloudshell-use-or-vm-creation2.md</v>
      </c>
      <c r="K20" s="9" t="str">
        <f t="shared" si="4"/>
        <v>includes</v>
      </c>
      <c r="L20" s="9" t="str">
        <f t="shared" si="5"/>
        <v>ansible-manage-linux-vm.md</v>
      </c>
      <c r="M20" s="9" t="str">
        <f t="shared" si="1"/>
        <v>articles/virtual-machines/linux</v>
      </c>
    </row>
    <row r="21" spans="1:13" x14ac:dyDescent="0.25">
      <c r="A21" t="s">
        <v>222</v>
      </c>
      <c r="B21" t="s">
        <v>787</v>
      </c>
      <c r="C21" t="s">
        <v>224</v>
      </c>
      <c r="F21" t="s">
        <v>226</v>
      </c>
      <c r="G21" s="9" t="str">
        <f t="shared" si="6"/>
        <v>application-gateway-limits.md</v>
      </c>
      <c r="H21" s="9" t="str">
        <f t="shared" si="0"/>
        <v>includes/application-gateway-limits.md</v>
      </c>
      <c r="I21" s="9" t="str">
        <f t="shared" si="2"/>
        <v>/</v>
      </c>
      <c r="J21" s="9" t="str">
        <f t="shared" si="3"/>
        <v/>
      </c>
      <c r="K21" s="9" t="str">
        <f t="shared" si="4"/>
        <v/>
      </c>
      <c r="L21" s="9" t="str">
        <f t="shared" si="5"/>
        <v/>
      </c>
      <c r="M21" s="9" t="str">
        <f t="shared" si="1"/>
        <v/>
      </c>
    </row>
    <row r="22" spans="1:13" x14ac:dyDescent="0.25">
      <c r="A22" t="s">
        <v>222</v>
      </c>
      <c r="B22" t="s">
        <v>790</v>
      </c>
      <c r="C22" t="s">
        <v>224</v>
      </c>
      <c r="F22" t="s">
        <v>226</v>
      </c>
      <c r="G22" s="9" t="str">
        <f t="shared" si="6"/>
        <v>application-insights-limits.md</v>
      </c>
      <c r="H22" s="9" t="str">
        <f t="shared" si="0"/>
        <v>includes/application-insights-limits.md</v>
      </c>
      <c r="I22" s="9" t="str">
        <f t="shared" si="2"/>
        <v>/</v>
      </c>
      <c r="J22" s="9" t="str">
        <f t="shared" si="3"/>
        <v/>
      </c>
      <c r="K22" s="9" t="str">
        <f t="shared" si="4"/>
        <v/>
      </c>
      <c r="L22" s="9" t="str">
        <f t="shared" si="5"/>
        <v/>
      </c>
      <c r="M22" s="9" t="str">
        <f t="shared" si="1"/>
        <v/>
      </c>
    </row>
    <row r="23" spans="1:13" x14ac:dyDescent="0.25">
      <c r="A23" t="s">
        <v>222</v>
      </c>
      <c r="B23" t="s">
        <v>796</v>
      </c>
      <c r="C23" t="s">
        <v>224</v>
      </c>
      <c r="F23" t="s">
        <v>226</v>
      </c>
      <c r="G23" s="9" t="str">
        <f t="shared" si="6"/>
        <v>app-service-dev-test-note.md</v>
      </c>
      <c r="H23" s="9" t="str">
        <f t="shared" si="0"/>
        <v>includes/app-service-dev-test-note.md</v>
      </c>
      <c r="I23" s="9" t="str">
        <f t="shared" si="2"/>
        <v>/</v>
      </c>
      <c r="J23" s="9" t="str">
        <f t="shared" si="3"/>
        <v/>
      </c>
      <c r="K23" s="9" t="str">
        <f t="shared" si="4"/>
        <v/>
      </c>
      <c r="L23" s="9" t="str">
        <f t="shared" si="5"/>
        <v/>
      </c>
      <c r="M23" s="9" t="str">
        <f t="shared" si="1"/>
        <v/>
      </c>
    </row>
    <row r="24" spans="1:13" x14ac:dyDescent="0.25">
      <c r="A24" t="s">
        <v>222</v>
      </c>
      <c r="B24" t="s">
        <v>845</v>
      </c>
      <c r="C24" t="s">
        <v>224</v>
      </c>
      <c r="F24" t="s">
        <v>226</v>
      </c>
      <c r="G24" s="9" t="str">
        <f t="shared" si="6"/>
        <v>azure-data-factory-limits.md</v>
      </c>
      <c r="H24" s="9" t="str">
        <f t="shared" si="0"/>
        <v>includes/azure-data-factory-limits.md</v>
      </c>
      <c r="I24" s="9" t="str">
        <f t="shared" si="2"/>
        <v>/</v>
      </c>
      <c r="J24" s="9" t="str">
        <f t="shared" si="3"/>
        <v/>
      </c>
      <c r="K24" s="9" t="str">
        <f t="shared" si="4"/>
        <v/>
      </c>
      <c r="L24" s="9" t="str">
        <f t="shared" si="5"/>
        <v/>
      </c>
      <c r="M24" s="9" t="str">
        <f t="shared" si="1"/>
        <v/>
      </c>
    </row>
    <row r="25" spans="1:13" x14ac:dyDescent="0.25">
      <c r="A25" t="s">
        <v>222</v>
      </c>
      <c r="B25" t="s">
        <v>853</v>
      </c>
      <c r="C25" t="s">
        <v>224</v>
      </c>
      <c r="F25" t="s">
        <v>226</v>
      </c>
      <c r="G25" s="9" t="str">
        <f t="shared" si="6"/>
        <v>azure-storage-limits.md</v>
      </c>
      <c r="H25" s="9" t="str">
        <f t="shared" si="0"/>
        <v>includes/azure-storage-limits.md</v>
      </c>
      <c r="I25" s="9" t="str">
        <f t="shared" si="2"/>
        <v>/</v>
      </c>
      <c r="J25" s="9" t="str">
        <f t="shared" si="3"/>
        <v/>
      </c>
      <c r="K25" s="9" t="str">
        <f t="shared" si="4"/>
        <v/>
      </c>
      <c r="L25" s="9" t="str">
        <f t="shared" si="5"/>
        <v/>
      </c>
      <c r="M25" s="9" t="str">
        <f t="shared" si="1"/>
        <v/>
      </c>
    </row>
    <row r="26" spans="1:13" x14ac:dyDescent="0.25">
      <c r="A26" t="s">
        <v>222</v>
      </c>
      <c r="B26" t="s">
        <v>236</v>
      </c>
      <c r="C26" t="s">
        <v>224</v>
      </c>
      <c r="D26" t="s">
        <v>3076</v>
      </c>
      <c r="E26" t="s">
        <v>3082</v>
      </c>
      <c r="F26" t="s">
        <v>226</v>
      </c>
      <c r="G26" s="9" t="str">
        <f t="shared" si="6"/>
        <v>azure-storage-limits-vm-disks-managed.md</v>
      </c>
      <c r="H26" s="9" t="str">
        <f t="shared" si="0"/>
        <v>includes/azure-storage-limits-vm-disks-managed.md</v>
      </c>
      <c r="I26" s="9" t="str">
        <f t="shared" si="2"/>
        <v>articles/virtual-machines/linux/disk-scalability-targets.md</v>
      </c>
      <c r="J26" s="9" t="str">
        <f t="shared" si="3"/>
        <v>azure-storage-limits-vm-disks-managed.md</v>
      </c>
      <c r="K26" s="9" t="str">
        <f t="shared" si="4"/>
        <v>includes</v>
      </c>
      <c r="L26" s="9" t="str">
        <f t="shared" si="5"/>
        <v>disk-scalability-targets.md</v>
      </c>
      <c r="M26" s="9" t="str">
        <f t="shared" si="1"/>
        <v>articles/virtual-machines/linux</v>
      </c>
    </row>
    <row r="27" spans="1:13" x14ac:dyDescent="0.25">
      <c r="A27" t="s">
        <v>222</v>
      </c>
      <c r="B27" t="s">
        <v>858</v>
      </c>
      <c r="C27" t="s">
        <v>224</v>
      </c>
      <c r="F27" t="s">
        <v>226</v>
      </c>
      <c r="G27" s="9" t="str">
        <f t="shared" si="6"/>
        <v>backup-create-backup-policy-for-vm.md</v>
      </c>
      <c r="H27" s="9" t="str">
        <f t="shared" si="0"/>
        <v>includes/backup-create-backup-policy-for-vm.md</v>
      </c>
      <c r="I27" s="9" t="str">
        <f t="shared" si="2"/>
        <v>/</v>
      </c>
      <c r="J27" s="9" t="str">
        <f t="shared" si="3"/>
        <v/>
      </c>
      <c r="K27" s="9" t="str">
        <f t="shared" si="4"/>
        <v/>
      </c>
      <c r="L27" s="9" t="str">
        <f t="shared" si="5"/>
        <v/>
      </c>
      <c r="M27" s="9" t="str">
        <f t="shared" si="1"/>
        <v/>
      </c>
    </row>
    <row r="28" spans="1:13" x14ac:dyDescent="0.25">
      <c r="A28" t="s">
        <v>222</v>
      </c>
      <c r="B28" t="s">
        <v>3083</v>
      </c>
      <c r="C28" t="s">
        <v>224</v>
      </c>
      <c r="F28" t="s">
        <v>226</v>
      </c>
      <c r="G28" s="9" t="str">
        <f t="shared" si="6"/>
        <v>cognitive-services-bing-statistics.md</v>
      </c>
      <c r="H28" s="9" t="str">
        <f t="shared" si="0"/>
        <v>includes/cognitive-services-bing-statistics.md</v>
      </c>
      <c r="I28" s="9" t="str">
        <f t="shared" si="2"/>
        <v>/</v>
      </c>
      <c r="J28" s="9" t="str">
        <f t="shared" si="3"/>
        <v/>
      </c>
      <c r="K28" s="9" t="str">
        <f t="shared" si="4"/>
        <v/>
      </c>
      <c r="L28" s="9" t="str">
        <f t="shared" si="5"/>
        <v/>
      </c>
      <c r="M28" s="9" t="str">
        <f t="shared" si="1"/>
        <v/>
      </c>
    </row>
    <row r="29" spans="1:13" x14ac:dyDescent="0.25">
      <c r="A29" t="s">
        <v>222</v>
      </c>
      <c r="B29" t="s">
        <v>247</v>
      </c>
      <c r="C29" t="s">
        <v>224</v>
      </c>
      <c r="D29" t="s">
        <v>3084</v>
      </c>
      <c r="E29" t="s">
        <v>3085</v>
      </c>
      <c r="F29" t="s">
        <v>226</v>
      </c>
      <c r="G29" s="9" t="str">
        <f t="shared" si="6"/>
        <v>cosmos-db-create-dbaccount-mongodb.md</v>
      </c>
      <c r="H29" s="9" t="str">
        <f t="shared" si="0"/>
        <v>includes/cosmos-db-create-dbaccount-mongodb.md</v>
      </c>
      <c r="I29" s="9" t="str">
        <f t="shared" si="2"/>
        <v>articles/cosmos-db/create-mongodb-dotnet.md</v>
      </c>
      <c r="J29" s="9" t="str">
        <f t="shared" si="3"/>
        <v>cosmos-db-create-dbaccount-mongodb.md</v>
      </c>
      <c r="K29" s="9" t="str">
        <f t="shared" si="4"/>
        <v>includes</v>
      </c>
      <c r="L29" s="9" t="str">
        <f t="shared" si="5"/>
        <v>create-mongodb-dotnet.md</v>
      </c>
      <c r="M29" s="9" t="str">
        <f t="shared" si="1"/>
        <v>articles/cosmos-db</v>
      </c>
    </row>
    <row r="30" spans="1:13" x14ac:dyDescent="0.25">
      <c r="A30" t="s">
        <v>222</v>
      </c>
      <c r="B30" t="s">
        <v>648</v>
      </c>
      <c r="C30" t="s">
        <v>224</v>
      </c>
      <c r="F30" t="s">
        <v>226</v>
      </c>
      <c r="G30" s="9" t="str">
        <f t="shared" si="6"/>
        <v>data-factory-v2-supported-data-stores.md</v>
      </c>
      <c r="H30" s="9" t="str">
        <f t="shared" si="0"/>
        <v>includes/data-factory-v2-supported-data-stores.md</v>
      </c>
      <c r="I30" s="9" t="str">
        <f t="shared" si="2"/>
        <v>/</v>
      </c>
      <c r="J30" s="9" t="str">
        <f t="shared" si="3"/>
        <v/>
      </c>
      <c r="K30" s="9" t="str">
        <f t="shared" si="4"/>
        <v/>
      </c>
      <c r="L30" s="9" t="str">
        <f t="shared" si="5"/>
        <v/>
      </c>
      <c r="M30" s="9" t="str">
        <f t="shared" si="1"/>
        <v/>
      </c>
    </row>
    <row r="31" spans="1:13" x14ac:dyDescent="0.25">
      <c r="A31" t="s">
        <v>222</v>
      </c>
      <c r="B31" t="s">
        <v>3086</v>
      </c>
      <c r="C31" t="s">
        <v>224</v>
      </c>
      <c r="F31" t="s">
        <v>226</v>
      </c>
      <c r="G31" s="9" t="str">
        <f t="shared" si="6"/>
        <v>data-factory-v2-supported-data-stores-for-lookup-activity.md</v>
      </c>
      <c r="H31" s="9" t="str">
        <f t="shared" si="0"/>
        <v>includes/data-factory-v2-supported-data-stores-for-lookup-activity.md</v>
      </c>
      <c r="I31" s="9" t="str">
        <f t="shared" si="2"/>
        <v>/</v>
      </c>
      <c r="J31" s="9" t="str">
        <f t="shared" si="3"/>
        <v/>
      </c>
      <c r="K31" s="9" t="str">
        <f t="shared" si="4"/>
        <v/>
      </c>
      <c r="L31" s="9" t="str">
        <f t="shared" si="5"/>
        <v/>
      </c>
      <c r="M31" s="9" t="str">
        <f t="shared" si="1"/>
        <v/>
      </c>
    </row>
    <row r="32" spans="1:13" x14ac:dyDescent="0.25">
      <c r="A32" t="s">
        <v>222</v>
      </c>
      <c r="B32" t="s">
        <v>3087</v>
      </c>
      <c r="C32" t="s">
        <v>224</v>
      </c>
      <c r="F32" t="s">
        <v>226</v>
      </c>
      <c r="G32" s="9" t="str">
        <f t="shared" si="6"/>
        <v>digital-twins-management-api.md</v>
      </c>
      <c r="H32" s="9" t="str">
        <f t="shared" si="0"/>
        <v>includes/digital-twins-management-api.md</v>
      </c>
      <c r="I32" s="9" t="str">
        <f t="shared" si="2"/>
        <v>/</v>
      </c>
      <c r="J32" s="9" t="str">
        <f t="shared" si="3"/>
        <v/>
      </c>
      <c r="K32" s="9" t="str">
        <f t="shared" si="4"/>
        <v/>
      </c>
      <c r="L32" s="9" t="str">
        <f t="shared" si="5"/>
        <v/>
      </c>
      <c r="M32" s="9" t="str">
        <f t="shared" si="1"/>
        <v/>
      </c>
    </row>
    <row r="33" spans="1:13" x14ac:dyDescent="0.25">
      <c r="A33" t="s">
        <v>222</v>
      </c>
      <c r="B33" t="s">
        <v>3088</v>
      </c>
      <c r="C33" t="s">
        <v>224</v>
      </c>
      <c r="F33" t="s">
        <v>226</v>
      </c>
      <c r="G33" s="9" t="str">
        <f t="shared" si="6"/>
        <v>digital-twins-rbac-best-practices.md</v>
      </c>
      <c r="H33" s="9" t="str">
        <f t="shared" si="0"/>
        <v>includes/digital-twins-rbac-best-practices.md</v>
      </c>
      <c r="I33" s="9" t="str">
        <f t="shared" si="2"/>
        <v>/</v>
      </c>
      <c r="J33" s="9" t="str">
        <f t="shared" si="3"/>
        <v/>
      </c>
      <c r="K33" s="9" t="str">
        <f t="shared" si="4"/>
        <v/>
      </c>
      <c r="L33" s="9" t="str">
        <f t="shared" si="5"/>
        <v/>
      </c>
      <c r="M33" s="9" t="str">
        <f t="shared" si="1"/>
        <v/>
      </c>
    </row>
    <row r="34" spans="1:13" x14ac:dyDescent="0.25">
      <c r="A34" t="s">
        <v>222</v>
      </c>
      <c r="B34" t="s">
        <v>3089</v>
      </c>
      <c r="C34" t="s">
        <v>224</v>
      </c>
      <c r="F34" t="s">
        <v>226</v>
      </c>
      <c r="G34" s="9" t="str">
        <f t="shared" si="6"/>
        <v>expressroute-cloudshell-powershell-about.md</v>
      </c>
      <c r="H34" s="9" t="str">
        <f t="shared" si="0"/>
        <v>includes/expressroute-cloudshell-powershell-about.md</v>
      </c>
      <c r="I34" s="9" t="str">
        <f t="shared" si="2"/>
        <v>/</v>
      </c>
      <c r="J34" s="9" t="str">
        <f t="shared" si="3"/>
        <v/>
      </c>
      <c r="K34" s="9" t="str">
        <f t="shared" si="4"/>
        <v/>
      </c>
      <c r="L34" s="9" t="str">
        <f t="shared" si="5"/>
        <v/>
      </c>
      <c r="M34" s="9" t="str">
        <f t="shared" si="1"/>
        <v/>
      </c>
    </row>
    <row r="35" spans="1:13" x14ac:dyDescent="0.25">
      <c r="A35" t="s">
        <v>222</v>
      </c>
      <c r="B35" t="s">
        <v>960</v>
      </c>
      <c r="C35" t="s">
        <v>224</v>
      </c>
      <c r="F35" t="s">
        <v>226</v>
      </c>
      <c r="G35" s="9" t="str">
        <f t="shared" si="6"/>
        <v>expressroute-table-aggtput-include.md</v>
      </c>
      <c r="H35" s="9" t="str">
        <f t="shared" si="0"/>
        <v>includes/expressroute-table-aggtput-include.md</v>
      </c>
      <c r="I35" s="9" t="str">
        <f t="shared" si="2"/>
        <v>/</v>
      </c>
      <c r="J35" s="9" t="str">
        <f t="shared" si="3"/>
        <v/>
      </c>
      <c r="K35" s="9" t="str">
        <f t="shared" si="4"/>
        <v/>
      </c>
      <c r="L35" s="9" t="str">
        <f t="shared" si="5"/>
        <v/>
      </c>
      <c r="M35" s="9" t="str">
        <f t="shared" si="1"/>
        <v/>
      </c>
    </row>
    <row r="36" spans="1:13" x14ac:dyDescent="0.25">
      <c r="A36" t="s">
        <v>222</v>
      </c>
      <c r="B36" t="s">
        <v>3090</v>
      </c>
      <c r="C36" t="s">
        <v>224</v>
      </c>
      <c r="F36" t="s">
        <v>226</v>
      </c>
      <c r="G36" s="9" t="str">
        <f t="shared" si="6"/>
        <v>firewall-faq-include.md</v>
      </c>
      <c r="H36" s="9" t="str">
        <f t="shared" si="0"/>
        <v>includes/firewall-faq-include.md</v>
      </c>
      <c r="I36" s="9" t="str">
        <f t="shared" si="2"/>
        <v>/</v>
      </c>
      <c r="J36" s="9" t="str">
        <f t="shared" si="3"/>
        <v/>
      </c>
      <c r="K36" s="9" t="str">
        <f t="shared" si="4"/>
        <v/>
      </c>
      <c r="L36" s="9" t="str">
        <f t="shared" si="5"/>
        <v/>
      </c>
      <c r="M36" s="9" t="str">
        <f t="shared" si="1"/>
        <v/>
      </c>
    </row>
    <row r="37" spans="1:13" x14ac:dyDescent="0.25">
      <c r="A37" t="s">
        <v>222</v>
      </c>
      <c r="B37" t="s">
        <v>647</v>
      </c>
      <c r="C37" t="s">
        <v>224</v>
      </c>
      <c r="F37" t="s">
        <v>226</v>
      </c>
      <c r="G37" s="9" t="str">
        <f t="shared" si="6"/>
        <v>functions-bindings-intro.md</v>
      </c>
      <c r="H37" s="9" t="str">
        <f t="shared" si="0"/>
        <v>includes/functions-bindings-intro.md</v>
      </c>
      <c r="I37" s="9" t="str">
        <f t="shared" si="2"/>
        <v>/</v>
      </c>
      <c r="J37" s="9" t="str">
        <f t="shared" si="3"/>
        <v/>
      </c>
      <c r="K37" s="9" t="str">
        <f t="shared" si="4"/>
        <v/>
      </c>
      <c r="L37" s="9" t="str">
        <f t="shared" si="5"/>
        <v/>
      </c>
      <c r="M37" s="9" t="str">
        <f t="shared" si="1"/>
        <v/>
      </c>
    </row>
    <row r="38" spans="1:13" x14ac:dyDescent="0.25">
      <c r="A38" t="s">
        <v>222</v>
      </c>
      <c r="B38" t="s">
        <v>1010</v>
      </c>
      <c r="C38" t="s">
        <v>224</v>
      </c>
      <c r="F38" t="s">
        <v>226</v>
      </c>
      <c r="G38" s="9" t="str">
        <f t="shared" si="6"/>
        <v>iot-edge-deploy-module.md</v>
      </c>
      <c r="H38" s="9" t="str">
        <f t="shared" si="0"/>
        <v>includes/iot-edge-deploy-module.md</v>
      </c>
      <c r="I38" s="9" t="str">
        <f t="shared" si="2"/>
        <v>/</v>
      </c>
      <c r="J38" s="9" t="str">
        <f t="shared" si="3"/>
        <v/>
      </c>
      <c r="K38" s="9" t="str">
        <f t="shared" si="4"/>
        <v/>
      </c>
      <c r="L38" s="9" t="str">
        <f t="shared" si="5"/>
        <v/>
      </c>
      <c r="M38" s="9" t="str">
        <f t="shared" si="1"/>
        <v/>
      </c>
    </row>
    <row r="39" spans="1:13" x14ac:dyDescent="0.25">
      <c r="A39" t="s">
        <v>222</v>
      </c>
      <c r="B39" t="s">
        <v>692</v>
      </c>
      <c r="C39" t="s">
        <v>224</v>
      </c>
      <c r="F39" t="s">
        <v>226</v>
      </c>
      <c r="G39" s="9" t="str">
        <f t="shared" si="6"/>
        <v>iot-security-architecture.md</v>
      </c>
      <c r="H39" s="9" t="str">
        <f t="shared" si="0"/>
        <v>includes/iot-security-architecture.md</v>
      </c>
      <c r="I39" s="9" t="str">
        <f t="shared" si="2"/>
        <v>/</v>
      </c>
      <c r="J39" s="9" t="str">
        <f t="shared" si="3"/>
        <v/>
      </c>
      <c r="K39" s="9" t="str">
        <f t="shared" si="4"/>
        <v/>
      </c>
      <c r="L39" s="9" t="str">
        <f t="shared" si="5"/>
        <v/>
      </c>
      <c r="M39" s="9" t="str">
        <f t="shared" si="1"/>
        <v/>
      </c>
    </row>
    <row r="40" spans="1:13" x14ac:dyDescent="0.25">
      <c r="A40" t="s">
        <v>222</v>
      </c>
      <c r="B40" t="s">
        <v>600</v>
      </c>
      <c r="C40" t="s">
        <v>224</v>
      </c>
      <c r="F40" t="s">
        <v>226</v>
      </c>
      <c r="G40" s="9" t="str">
        <f t="shared" si="6"/>
        <v>key-vault-limits.md</v>
      </c>
      <c r="H40" s="9" t="str">
        <f t="shared" si="0"/>
        <v>includes/key-vault-limits.md</v>
      </c>
      <c r="I40" s="9" t="str">
        <f t="shared" si="2"/>
        <v>/</v>
      </c>
      <c r="J40" s="9" t="str">
        <f t="shared" si="3"/>
        <v/>
      </c>
      <c r="K40" s="9" t="str">
        <f t="shared" si="4"/>
        <v/>
      </c>
      <c r="L40" s="9" t="str">
        <f t="shared" si="5"/>
        <v/>
      </c>
      <c r="M40" s="9" t="str">
        <f t="shared" si="1"/>
        <v/>
      </c>
    </row>
    <row r="41" spans="1:13" x14ac:dyDescent="0.25">
      <c r="A41" t="s">
        <v>222</v>
      </c>
      <c r="B41" t="s">
        <v>3091</v>
      </c>
      <c r="C41" t="s">
        <v>224</v>
      </c>
      <c r="F41" t="s">
        <v>226</v>
      </c>
      <c r="G41" s="9" t="str">
        <f t="shared" si="6"/>
        <v>load-balancer-comparison-table.md</v>
      </c>
      <c r="H41" s="9" t="str">
        <f t="shared" si="0"/>
        <v>includes/load-balancer-comparison-table.md</v>
      </c>
      <c r="I41" s="9" t="str">
        <f t="shared" si="2"/>
        <v>/</v>
      </c>
      <c r="J41" s="9" t="str">
        <f t="shared" si="3"/>
        <v/>
      </c>
      <c r="K41" s="9" t="str">
        <f t="shared" si="4"/>
        <v/>
      </c>
      <c r="L41" s="9" t="str">
        <f t="shared" si="5"/>
        <v/>
      </c>
      <c r="M41" s="9" t="str">
        <f t="shared" si="1"/>
        <v/>
      </c>
    </row>
    <row r="42" spans="1:13" x14ac:dyDescent="0.25">
      <c r="A42" t="s">
        <v>222</v>
      </c>
      <c r="B42" t="s">
        <v>3092</v>
      </c>
      <c r="C42" t="s">
        <v>224</v>
      </c>
      <c r="F42" t="s">
        <v>226</v>
      </c>
      <c r="G42" s="9" t="str">
        <f t="shared" si="6"/>
        <v>site-recovery-urls.md</v>
      </c>
      <c r="H42" s="9" t="str">
        <f t="shared" si="0"/>
        <v>includes/site-recovery-urls.md</v>
      </c>
      <c r="I42" s="9" t="str">
        <f t="shared" si="2"/>
        <v>/</v>
      </c>
      <c r="J42" s="9" t="str">
        <f t="shared" si="3"/>
        <v/>
      </c>
      <c r="K42" s="9" t="str">
        <f t="shared" si="4"/>
        <v/>
      </c>
      <c r="L42" s="9" t="str">
        <f t="shared" si="5"/>
        <v/>
      </c>
      <c r="M42" s="9" t="str">
        <f t="shared" si="1"/>
        <v/>
      </c>
    </row>
    <row r="43" spans="1:13" x14ac:dyDescent="0.25">
      <c r="A43" t="s">
        <v>222</v>
      </c>
      <c r="B43" t="s">
        <v>3093</v>
      </c>
      <c r="C43" t="s">
        <v>224</v>
      </c>
      <c r="F43" t="s">
        <v>226</v>
      </c>
      <c r="G43" s="9" t="str">
        <f t="shared" si="6"/>
        <v>updated-for-az.md</v>
      </c>
      <c r="H43" s="9" t="str">
        <f t="shared" si="0"/>
        <v>includes/updated-for-az.md</v>
      </c>
      <c r="I43" s="9" t="str">
        <f t="shared" si="2"/>
        <v>/</v>
      </c>
      <c r="J43" s="9" t="str">
        <f t="shared" si="3"/>
        <v/>
      </c>
      <c r="K43" s="9" t="str">
        <f t="shared" si="4"/>
        <v/>
      </c>
      <c r="L43" s="9" t="str">
        <f t="shared" si="5"/>
        <v/>
      </c>
      <c r="M43" s="9" t="str">
        <f t="shared" si="1"/>
        <v/>
      </c>
    </row>
    <row r="44" spans="1:13" x14ac:dyDescent="0.25">
      <c r="A44" t="s">
        <v>222</v>
      </c>
      <c r="B44" t="s">
        <v>427</v>
      </c>
      <c r="C44" t="s">
        <v>224</v>
      </c>
      <c r="D44" t="s">
        <v>3076</v>
      </c>
      <c r="E44" t="s">
        <v>3094</v>
      </c>
      <c r="F44" t="s">
        <v>226</v>
      </c>
      <c r="G44" s="9" t="str">
        <f t="shared" si="6"/>
        <v>virtual-machines-common-manage-availability.md</v>
      </c>
      <c r="H44" s="9" t="str">
        <f t="shared" si="0"/>
        <v>includes/virtual-machines-common-manage-availability.md</v>
      </c>
      <c r="I44" s="9" t="str">
        <f t="shared" si="2"/>
        <v>articles/virtual-machines/linux/manage-availability.md</v>
      </c>
      <c r="J44" s="9" t="str">
        <f t="shared" si="3"/>
        <v>virtual-machines-common-manage-availability.md</v>
      </c>
      <c r="K44" s="9" t="str">
        <f t="shared" si="4"/>
        <v>includes</v>
      </c>
      <c r="L44" s="9" t="str">
        <f t="shared" si="5"/>
        <v>manage-availability.md</v>
      </c>
      <c r="M44" s="9" t="str">
        <f t="shared" si="1"/>
        <v>articles/virtual-machines/linux</v>
      </c>
    </row>
    <row r="45" spans="1:13" x14ac:dyDescent="0.25">
      <c r="A45" t="s">
        <v>222</v>
      </c>
      <c r="B45" t="s">
        <v>3095</v>
      </c>
      <c r="C45" t="s">
        <v>224</v>
      </c>
      <c r="D45" t="s">
        <v>3076</v>
      </c>
      <c r="E45" t="s">
        <v>3096</v>
      </c>
      <c r="F45" t="s">
        <v>226</v>
      </c>
      <c r="G45" s="9" t="str">
        <f t="shared" si="6"/>
        <v>virtual-machines-common-shared-image-galleries.md</v>
      </c>
      <c r="H45" s="9" t="str">
        <f t="shared" si="0"/>
        <v>includes/virtual-machines-common-shared-image-galleries.md</v>
      </c>
      <c r="I45" s="9" t="str">
        <f t="shared" si="2"/>
        <v>articles/virtual-machines/linux/shared-image-galleries.md</v>
      </c>
      <c r="J45" s="9" t="str">
        <f t="shared" si="3"/>
        <v>virtual-machines-common-shared-image-galleries.md</v>
      </c>
      <c r="K45" s="9" t="str">
        <f t="shared" si="4"/>
        <v>includes</v>
      </c>
      <c r="L45" s="9" t="str">
        <f t="shared" si="5"/>
        <v>shared-image-galleries.md</v>
      </c>
      <c r="M45" s="9" t="str">
        <f t="shared" si="1"/>
        <v>articles/virtual-machines/linux</v>
      </c>
    </row>
    <row r="46" spans="1:13" x14ac:dyDescent="0.25">
      <c r="A46" t="s">
        <v>222</v>
      </c>
      <c r="B46" t="s">
        <v>3097</v>
      </c>
      <c r="C46" t="s">
        <v>224</v>
      </c>
      <c r="D46" t="s">
        <v>3076</v>
      </c>
      <c r="E46" t="s">
        <v>3098</v>
      </c>
      <c r="F46" t="s">
        <v>226</v>
      </c>
      <c r="G46" s="9" t="str">
        <f t="shared" si="6"/>
        <v>virtual-machines-common-shared-images-cli.md</v>
      </c>
      <c r="H46" s="9" t="str">
        <f t="shared" si="0"/>
        <v>includes/virtual-machines-common-shared-images-cli.md</v>
      </c>
      <c r="I46" s="9" t="str">
        <f t="shared" si="2"/>
        <v>articles/virtual-machines/linux/shared-images.md</v>
      </c>
      <c r="J46" s="9" t="str">
        <f t="shared" si="3"/>
        <v>virtual-machines-common-shared-images-cli.md</v>
      </c>
      <c r="K46" s="9" t="str">
        <f t="shared" si="4"/>
        <v>includes</v>
      </c>
      <c r="L46" s="9" t="str">
        <f t="shared" si="5"/>
        <v>shared-images.md</v>
      </c>
      <c r="M46" s="9" t="str">
        <f t="shared" si="1"/>
        <v>articles/virtual-machines/linux</v>
      </c>
    </row>
    <row r="47" spans="1:13" x14ac:dyDescent="0.25">
      <c r="A47" t="s">
        <v>222</v>
      </c>
      <c r="B47" t="s">
        <v>186</v>
      </c>
      <c r="C47" t="s">
        <v>224</v>
      </c>
      <c r="D47" t="s">
        <v>3076</v>
      </c>
      <c r="E47" t="s">
        <v>3099</v>
      </c>
      <c r="F47" t="s">
        <v>226</v>
      </c>
      <c r="G47" s="9" t="str">
        <f t="shared" si="6"/>
        <v>virtual-machines-common-sizes-gpu.md</v>
      </c>
      <c r="H47" s="9" t="str">
        <f t="shared" si="0"/>
        <v>includes/virtual-machines-common-sizes-gpu.md</v>
      </c>
      <c r="I47" s="9" t="str">
        <f t="shared" si="2"/>
        <v>articles/virtual-machines/linux/sizes-gpu.md</v>
      </c>
      <c r="J47" s="9" t="str">
        <f t="shared" si="3"/>
        <v>virtual-machines-common-sizes-gpu.md</v>
      </c>
      <c r="K47" s="9" t="str">
        <f t="shared" si="4"/>
        <v>includes</v>
      </c>
      <c r="L47" s="9" t="str">
        <f t="shared" si="5"/>
        <v>sizes-gpu.md</v>
      </c>
      <c r="M47" s="9" t="str">
        <f t="shared" si="1"/>
        <v>articles/virtual-machines/linux</v>
      </c>
    </row>
    <row r="48" spans="1:13" x14ac:dyDescent="0.25">
      <c r="A48" t="s">
        <v>222</v>
      </c>
      <c r="B48" t="s">
        <v>201</v>
      </c>
      <c r="C48" t="s">
        <v>224</v>
      </c>
      <c r="D48" t="s">
        <v>3076</v>
      </c>
      <c r="E48" t="s">
        <v>3100</v>
      </c>
      <c r="F48" t="s">
        <v>226</v>
      </c>
      <c r="G48" s="9" t="str">
        <f t="shared" si="6"/>
        <v>virtual-machines-common-sizes-memory.md</v>
      </c>
      <c r="H48" s="9" t="str">
        <f t="shared" si="0"/>
        <v>includes/virtual-machines-common-sizes-memory.md</v>
      </c>
      <c r="I48" s="9" t="str">
        <f t="shared" si="2"/>
        <v>articles/virtual-machines/linux/sizes-memory.md</v>
      </c>
      <c r="J48" s="9" t="str">
        <f t="shared" si="3"/>
        <v>virtual-machines-common-sizes-memory.md</v>
      </c>
      <c r="K48" s="9" t="str">
        <f t="shared" si="4"/>
        <v>includes</v>
      </c>
      <c r="L48" s="9" t="str">
        <f t="shared" si="5"/>
        <v>sizes-memory.md</v>
      </c>
      <c r="M48" s="9" t="str">
        <f t="shared" si="1"/>
        <v>articles/virtual-machines/linux</v>
      </c>
    </row>
    <row r="49" spans="1:13" x14ac:dyDescent="0.25">
      <c r="A49" t="s">
        <v>222</v>
      </c>
      <c r="B49" t="s">
        <v>3101</v>
      </c>
      <c r="C49" t="s">
        <v>224</v>
      </c>
      <c r="D49" t="s">
        <v>3076</v>
      </c>
      <c r="E49" t="s">
        <v>3102</v>
      </c>
      <c r="F49" t="s">
        <v>226</v>
      </c>
      <c r="G49" s="9" t="str">
        <f t="shared" si="6"/>
        <v>virtual-machines-common-ssh-overview.md</v>
      </c>
      <c r="H49" s="9" t="str">
        <f t="shared" si="0"/>
        <v>includes/virtual-machines-common-ssh-overview.md</v>
      </c>
      <c r="I49" s="9" t="str">
        <f t="shared" si="2"/>
        <v>articles/virtual-machines/linux/create-ssh-keys-detailed.md</v>
      </c>
      <c r="J49" s="9" t="str">
        <f t="shared" si="3"/>
        <v>virtual-machines-common-ssh-overview.md</v>
      </c>
      <c r="K49" s="9" t="str">
        <f t="shared" si="4"/>
        <v>includes</v>
      </c>
      <c r="L49" s="9" t="str">
        <f t="shared" si="5"/>
        <v>create-ssh-keys-detailed.md</v>
      </c>
      <c r="M49" s="9" t="str">
        <f t="shared" si="1"/>
        <v>articles/virtual-machines/linux</v>
      </c>
    </row>
    <row r="50" spans="1:13" x14ac:dyDescent="0.25">
      <c r="A50" t="s">
        <v>222</v>
      </c>
      <c r="B50" t="s">
        <v>452</v>
      </c>
      <c r="C50" t="s">
        <v>224</v>
      </c>
      <c r="D50" t="s">
        <v>3076</v>
      </c>
      <c r="E50" t="s">
        <v>3103</v>
      </c>
      <c r="F50" t="s">
        <v>226</v>
      </c>
      <c r="G50" s="9" t="str">
        <f t="shared" si="6"/>
        <v>virtual-machines-common-standard-storage.md</v>
      </c>
      <c r="H50" s="9" t="str">
        <f t="shared" si="0"/>
        <v>includes/virtual-machines-common-standard-storage.md</v>
      </c>
      <c r="I50" s="9" t="str">
        <f t="shared" si="2"/>
        <v>articles/virtual-machines/linux/standard-storage.md</v>
      </c>
      <c r="J50" s="9" t="str">
        <f t="shared" si="3"/>
        <v>virtual-machines-common-standard-storage.md</v>
      </c>
      <c r="K50" s="9" t="str">
        <f t="shared" si="4"/>
        <v>includes</v>
      </c>
      <c r="L50" s="9" t="str">
        <f t="shared" si="5"/>
        <v>standard-storage.md</v>
      </c>
      <c r="M50" s="9" t="str">
        <f t="shared" si="1"/>
        <v>articles/virtual-machines/linux</v>
      </c>
    </row>
    <row r="51" spans="1:13" x14ac:dyDescent="0.25">
      <c r="A51" t="s">
        <v>222</v>
      </c>
      <c r="B51" t="s">
        <v>3104</v>
      </c>
      <c r="C51" t="s">
        <v>224</v>
      </c>
      <c r="D51" t="s">
        <v>3076</v>
      </c>
      <c r="E51" t="s">
        <v>3105</v>
      </c>
      <c r="F51" t="s">
        <v>226</v>
      </c>
      <c r="G51" s="9" t="str">
        <f t="shared" si="6"/>
        <v>virtual-machines-common-states-lifecycle.md</v>
      </c>
      <c r="H51" s="9" t="str">
        <f t="shared" si="0"/>
        <v>includes/virtual-machines-common-states-lifecycle.md</v>
      </c>
      <c r="I51" s="9" t="str">
        <f t="shared" si="2"/>
        <v>articles/virtual-machines/linux/states-lifecycle.md</v>
      </c>
      <c r="J51" s="9" t="str">
        <f t="shared" si="3"/>
        <v>virtual-machines-common-states-lifecycle.md</v>
      </c>
      <c r="K51" s="9" t="str">
        <f t="shared" si="4"/>
        <v>includes</v>
      </c>
      <c r="L51" s="9" t="str">
        <f t="shared" si="5"/>
        <v>states-lifecycle.md</v>
      </c>
      <c r="M51" s="9" t="str">
        <f t="shared" si="1"/>
        <v>articles/virtual-machines/linux</v>
      </c>
    </row>
    <row r="52" spans="1:13" x14ac:dyDescent="0.25">
      <c r="A52" t="s">
        <v>222</v>
      </c>
      <c r="B52" t="s">
        <v>197</v>
      </c>
      <c r="C52" t="s">
        <v>224</v>
      </c>
      <c r="D52" t="s">
        <v>3076</v>
      </c>
      <c r="E52" t="s">
        <v>3106</v>
      </c>
      <c r="F52" t="s">
        <v>226</v>
      </c>
      <c r="G52" s="9" t="str">
        <f t="shared" si="6"/>
        <v>virtual-machines-managed-disks-overview.md</v>
      </c>
      <c r="H52" s="9" t="str">
        <f t="shared" si="0"/>
        <v>includes/virtual-machines-managed-disks-overview.md</v>
      </c>
      <c r="I52" s="9" t="str">
        <f t="shared" si="2"/>
        <v>articles/virtual-machines/linux/managed-disks-overview.md</v>
      </c>
      <c r="J52" s="9" t="str">
        <f t="shared" si="3"/>
        <v>virtual-machines-managed-disks-overview.md</v>
      </c>
      <c r="K52" s="9" t="str">
        <f t="shared" si="4"/>
        <v>includes</v>
      </c>
      <c r="L52" s="9" t="str">
        <f t="shared" si="5"/>
        <v>managed-disks-overview.md</v>
      </c>
      <c r="M52" s="9" t="str">
        <f t="shared" si="1"/>
        <v>articles/virtual-machines/linux</v>
      </c>
    </row>
    <row r="53" spans="1:13" x14ac:dyDescent="0.25">
      <c r="A53" t="s">
        <v>222</v>
      </c>
      <c r="B53" t="s">
        <v>474</v>
      </c>
      <c r="C53" t="s">
        <v>224</v>
      </c>
      <c r="D53" t="s">
        <v>3076</v>
      </c>
      <c r="E53" t="s">
        <v>3107</v>
      </c>
      <c r="F53" t="s">
        <v>226</v>
      </c>
      <c r="G53" s="9" t="str">
        <f t="shared" si="6"/>
        <v>virtual-machines-monitor.md</v>
      </c>
      <c r="H53" s="9" t="str">
        <f t="shared" si="0"/>
        <v>includes/virtual-machines-monitor.md</v>
      </c>
      <c r="I53" s="9" t="str">
        <f t="shared" si="2"/>
        <v>articles/virtual-machines/linux/monitor.md</v>
      </c>
      <c r="J53" s="9" t="str">
        <f t="shared" si="3"/>
        <v>virtual-machines-monitor.md</v>
      </c>
      <c r="K53" s="9" t="str">
        <f t="shared" si="4"/>
        <v>includes</v>
      </c>
      <c r="L53" s="9" t="str">
        <f t="shared" si="5"/>
        <v>monitor.md</v>
      </c>
      <c r="M53" s="9" t="str">
        <f t="shared" si="1"/>
        <v>articles/virtual-machines/linux</v>
      </c>
    </row>
    <row r="54" spans="1:13" x14ac:dyDescent="0.25">
      <c r="A54" t="s">
        <v>222</v>
      </c>
      <c r="B54" t="s">
        <v>196</v>
      </c>
      <c r="C54" t="s">
        <v>224</v>
      </c>
      <c r="D54" t="s">
        <v>3076</v>
      </c>
      <c r="E54" t="s">
        <v>3108</v>
      </c>
      <c r="F54" t="s">
        <v>226</v>
      </c>
      <c r="G54" s="9" t="str">
        <f t="shared" si="6"/>
        <v>virtual-machines-n-series-linux-support.md</v>
      </c>
      <c r="H54" s="9" t="str">
        <f t="shared" si="0"/>
        <v>includes/virtual-machines-n-series-linux-support.md</v>
      </c>
      <c r="I54" s="9" t="str">
        <f t="shared" si="2"/>
        <v>articles/virtual-machines/linux/n-series-driver-setup.md</v>
      </c>
      <c r="J54" s="9" t="str">
        <f t="shared" si="3"/>
        <v>virtual-machines-n-series-linux-support.md</v>
      </c>
      <c r="K54" s="9" t="str">
        <f t="shared" si="4"/>
        <v>includes</v>
      </c>
      <c r="L54" s="9" t="str">
        <f t="shared" si="5"/>
        <v>n-series-driver-setup.md</v>
      </c>
      <c r="M54" s="9" t="str">
        <f t="shared" si="1"/>
        <v>articles/virtual-machines/linux</v>
      </c>
    </row>
    <row r="55" spans="1:13" x14ac:dyDescent="0.25">
      <c r="A55" t="s">
        <v>222</v>
      </c>
      <c r="B55" t="s">
        <v>195</v>
      </c>
      <c r="C55" t="s">
        <v>224</v>
      </c>
      <c r="D55" t="s">
        <v>3109</v>
      </c>
      <c r="E55" t="s">
        <v>3108</v>
      </c>
      <c r="F55" t="s">
        <v>226</v>
      </c>
      <c r="G55" s="9" t="str">
        <f t="shared" si="6"/>
        <v>virtual-machines-n-series-windows-support.md</v>
      </c>
      <c r="H55" s="9" t="str">
        <f t="shared" si="0"/>
        <v>includes/virtual-machines-n-series-windows-support.md</v>
      </c>
      <c r="I55" s="9" t="str">
        <f t="shared" si="2"/>
        <v>articles/virtual-machines/windows/n-series-driver-setup.md</v>
      </c>
      <c r="J55" s="9" t="str">
        <f t="shared" si="3"/>
        <v>virtual-machines-n-series-windows-support.md</v>
      </c>
      <c r="K55" s="9" t="str">
        <f t="shared" si="4"/>
        <v>includes</v>
      </c>
      <c r="L55" s="9" t="str">
        <f t="shared" si="5"/>
        <v>n-series-driver-setup.md</v>
      </c>
      <c r="M55" s="9" t="str">
        <f t="shared" si="1"/>
        <v>articles/virtual-machines/windows</v>
      </c>
    </row>
    <row r="56" spans="1:13" x14ac:dyDescent="0.25">
      <c r="A56" t="s">
        <v>222</v>
      </c>
      <c r="B56" t="s">
        <v>1262</v>
      </c>
      <c r="C56" t="s">
        <v>224</v>
      </c>
      <c r="F56" t="s">
        <v>226</v>
      </c>
      <c r="G56" s="9" t="str">
        <f t="shared" si="6"/>
        <v>vpn-gateway-about-pricing-include.md</v>
      </c>
      <c r="H56" s="9" t="str">
        <f t="shared" si="0"/>
        <v>includes/vpn-gateway-about-pricing-include.md</v>
      </c>
      <c r="I56" s="9" t="str">
        <f t="shared" si="2"/>
        <v>/</v>
      </c>
      <c r="J56" s="9" t="str">
        <f t="shared" si="3"/>
        <v/>
      </c>
      <c r="K56" s="9" t="str">
        <f t="shared" si="4"/>
        <v/>
      </c>
      <c r="L56" s="9" t="str">
        <f t="shared" si="5"/>
        <v/>
      </c>
      <c r="M56" s="9" t="str">
        <f t="shared" si="1"/>
        <v/>
      </c>
    </row>
    <row r="57" spans="1:13" x14ac:dyDescent="0.25">
      <c r="A57" t="s">
        <v>222</v>
      </c>
      <c r="B57" t="s">
        <v>3110</v>
      </c>
      <c r="C57" t="s">
        <v>224</v>
      </c>
      <c r="F57" t="s">
        <v>226</v>
      </c>
      <c r="G57" s="9" t="str">
        <f t="shared" si="6"/>
        <v>vpn-gateway-cloud-shell-powershell-about.md</v>
      </c>
      <c r="H57" s="9" t="str">
        <f t="shared" si="0"/>
        <v>includes/vpn-gateway-cloud-shell-powershell-about.md</v>
      </c>
      <c r="I57" s="9" t="str">
        <f t="shared" si="2"/>
        <v>/</v>
      </c>
      <c r="J57" s="9" t="str">
        <f t="shared" si="3"/>
        <v/>
      </c>
      <c r="K57" s="9" t="str">
        <f t="shared" si="4"/>
        <v/>
      </c>
      <c r="L57" s="9" t="str">
        <f t="shared" si="5"/>
        <v/>
      </c>
      <c r="M57" s="9" t="str">
        <f t="shared" si="1"/>
        <v/>
      </c>
    </row>
    <row r="58" spans="1:13" x14ac:dyDescent="0.25">
      <c r="A58" t="s">
        <v>222</v>
      </c>
      <c r="B58" t="s">
        <v>3111</v>
      </c>
      <c r="C58" t="s">
        <v>224</v>
      </c>
      <c r="F58" t="s">
        <v>226</v>
      </c>
      <c r="G58" s="9" t="str">
        <f t="shared" si="6"/>
        <v>vpn-gateway-device-configuration-scripts.md</v>
      </c>
      <c r="H58" s="9" t="str">
        <f t="shared" si="0"/>
        <v>includes/vpn-gateway-device-configuration-scripts.md</v>
      </c>
      <c r="I58" s="9" t="str">
        <f t="shared" si="2"/>
        <v>/</v>
      </c>
      <c r="J58" s="9" t="str">
        <f t="shared" si="3"/>
        <v/>
      </c>
      <c r="K58" s="9" t="str">
        <f t="shared" si="4"/>
        <v/>
      </c>
      <c r="L58" s="9" t="str">
        <f t="shared" si="5"/>
        <v/>
      </c>
      <c r="M58" s="9" t="str">
        <f t="shared" si="1"/>
        <v/>
      </c>
    </row>
    <row r="59" spans="1:13" x14ac:dyDescent="0.25">
      <c r="A59" t="s">
        <v>222</v>
      </c>
      <c r="B59" t="s">
        <v>706</v>
      </c>
      <c r="C59" t="s">
        <v>224</v>
      </c>
      <c r="F59" t="s">
        <v>226</v>
      </c>
      <c r="G59" s="9" t="str">
        <f t="shared" si="6"/>
        <v>vpn-gateway-faq-p2s-all-include.md</v>
      </c>
      <c r="H59" s="9" t="str">
        <f t="shared" si="0"/>
        <v>includes/vpn-gateway-faq-p2s-all-include.md</v>
      </c>
      <c r="I59" s="9" t="str">
        <f t="shared" si="2"/>
        <v>/</v>
      </c>
      <c r="J59" s="9" t="str">
        <f t="shared" si="3"/>
        <v/>
      </c>
      <c r="K59" s="9" t="str">
        <f t="shared" si="4"/>
        <v/>
      </c>
      <c r="L59" s="9" t="str">
        <f t="shared" si="5"/>
        <v/>
      </c>
      <c r="M59" s="9" t="str">
        <f t="shared" si="1"/>
        <v/>
      </c>
    </row>
    <row r="60" spans="1:13" x14ac:dyDescent="0.25">
      <c r="A60" t="s">
        <v>222</v>
      </c>
      <c r="B60" t="s">
        <v>3112</v>
      </c>
      <c r="C60" t="s">
        <v>224</v>
      </c>
      <c r="F60" t="s">
        <v>226</v>
      </c>
      <c r="G60" s="9" t="str">
        <f t="shared" si="6"/>
        <v>vpn-gateway-tls-include.md</v>
      </c>
      <c r="H60" s="9" t="str">
        <f t="shared" si="0"/>
        <v>includes/vpn-gateway-tls-include.md</v>
      </c>
      <c r="I60" s="9" t="str">
        <f t="shared" si="2"/>
        <v>/</v>
      </c>
      <c r="J60" s="9" t="str">
        <f t="shared" si="3"/>
        <v/>
      </c>
      <c r="K60" s="9" t="str">
        <f t="shared" si="4"/>
        <v/>
      </c>
      <c r="L60" s="9" t="str">
        <f t="shared" si="5"/>
        <v/>
      </c>
      <c r="M60" s="9" t="str">
        <f t="shared" si="1"/>
        <v/>
      </c>
    </row>
    <row r="61" spans="1:13" x14ac:dyDescent="0.25">
      <c r="A61" t="s">
        <v>222</v>
      </c>
      <c r="B61" t="s">
        <v>3113</v>
      </c>
      <c r="C61" t="s">
        <v>224</v>
      </c>
      <c r="F61" t="s">
        <v>226</v>
      </c>
      <c r="G61" s="9" t="str">
        <f t="shared" si="6"/>
        <v>cognitive-services-containers-configuration-shared-hierarchical-settings.md</v>
      </c>
      <c r="H61" s="9" t="str">
        <f t="shared" si="0"/>
        <v>includes/cognitive-services-containers-configuration-shared-hierarchical-settings.md</v>
      </c>
      <c r="I61" s="9" t="str">
        <f t="shared" si="2"/>
        <v>/</v>
      </c>
      <c r="J61" s="9" t="str">
        <f t="shared" si="3"/>
        <v/>
      </c>
      <c r="K61" s="9" t="str">
        <f t="shared" si="4"/>
        <v/>
      </c>
      <c r="L61" s="9" t="str">
        <f t="shared" si="5"/>
        <v/>
      </c>
      <c r="M61" s="9" t="str">
        <f t="shared" si="1"/>
        <v/>
      </c>
    </row>
    <row r="62" spans="1:13" x14ac:dyDescent="0.25">
      <c r="A62" t="s">
        <v>222</v>
      </c>
      <c r="B62" t="s">
        <v>3114</v>
      </c>
      <c r="C62" t="s">
        <v>224</v>
      </c>
      <c r="F62" t="s">
        <v>226</v>
      </c>
      <c r="G62" s="9" t="str">
        <f t="shared" si="6"/>
        <v>cognitive-services-containers-configuration-shared-settings-application-insights.md</v>
      </c>
      <c r="H62" s="9" t="str">
        <f t="shared" si="0"/>
        <v>includes/cognitive-services-containers-configuration-shared-settings-application-insights.md</v>
      </c>
      <c r="I62" s="9" t="str">
        <f t="shared" si="2"/>
        <v>/</v>
      </c>
      <c r="J62" s="9" t="str">
        <f t="shared" si="3"/>
        <v/>
      </c>
      <c r="K62" s="9" t="str">
        <f t="shared" si="4"/>
        <v/>
      </c>
      <c r="L62" s="9" t="str">
        <f t="shared" si="5"/>
        <v/>
      </c>
      <c r="M62" s="9" t="str">
        <f t="shared" si="1"/>
        <v/>
      </c>
    </row>
    <row r="63" spans="1:13" x14ac:dyDescent="0.25">
      <c r="A63" t="s">
        <v>222</v>
      </c>
      <c r="B63" t="s">
        <v>3115</v>
      </c>
      <c r="C63" t="s">
        <v>224</v>
      </c>
      <c r="F63" t="s">
        <v>226</v>
      </c>
      <c r="G63" s="9" t="str">
        <f t="shared" si="6"/>
        <v>cognitive-services-containers-configuration-shared-settings-eula.md</v>
      </c>
      <c r="H63" s="9" t="str">
        <f t="shared" si="0"/>
        <v>includes/cognitive-services-containers-configuration-shared-settings-eula.md</v>
      </c>
      <c r="I63" s="9" t="str">
        <f t="shared" si="2"/>
        <v>/</v>
      </c>
      <c r="J63" s="9" t="str">
        <f t="shared" si="3"/>
        <v/>
      </c>
      <c r="K63" s="9" t="str">
        <f t="shared" si="4"/>
        <v/>
      </c>
      <c r="L63" s="9" t="str">
        <f t="shared" si="5"/>
        <v/>
      </c>
      <c r="M63" s="9" t="str">
        <f t="shared" si="1"/>
        <v/>
      </c>
    </row>
    <row r="64" spans="1:13" x14ac:dyDescent="0.25">
      <c r="A64" t="s">
        <v>222</v>
      </c>
      <c r="B64" t="s">
        <v>3116</v>
      </c>
      <c r="C64" t="s">
        <v>224</v>
      </c>
      <c r="F64" t="s">
        <v>226</v>
      </c>
      <c r="G64" s="9" t="str">
        <f t="shared" si="6"/>
        <v>cognitive-services-containers-configuration-shared-settings-fluentd.md</v>
      </c>
      <c r="H64" s="9" t="str">
        <f t="shared" si="0"/>
        <v>includes/cognitive-services-containers-configuration-shared-settings-fluentd.md</v>
      </c>
      <c r="I64" s="9" t="str">
        <f t="shared" si="2"/>
        <v>/</v>
      </c>
      <c r="J64" s="9" t="str">
        <f t="shared" si="3"/>
        <v/>
      </c>
      <c r="K64" s="9" t="str">
        <f t="shared" si="4"/>
        <v/>
      </c>
      <c r="L64" s="9" t="str">
        <f t="shared" si="5"/>
        <v/>
      </c>
      <c r="M64" s="9" t="str">
        <f t="shared" si="1"/>
        <v/>
      </c>
    </row>
    <row r="65" spans="1:13" x14ac:dyDescent="0.25">
      <c r="A65" t="s">
        <v>222</v>
      </c>
      <c r="B65" t="s">
        <v>3117</v>
      </c>
      <c r="C65" t="s">
        <v>224</v>
      </c>
      <c r="F65" t="s">
        <v>226</v>
      </c>
      <c r="G65" s="9" t="str">
        <f t="shared" si="6"/>
        <v>cognitive-services-containers-configuration-shared-settings-logging.md</v>
      </c>
      <c r="H65" s="9" t="str">
        <f t="shared" si="0"/>
        <v>includes/cognitive-services-containers-configuration-shared-settings-logging.md</v>
      </c>
      <c r="I65" s="9" t="str">
        <f t="shared" si="2"/>
        <v>/</v>
      </c>
      <c r="J65" s="9" t="str">
        <f t="shared" si="3"/>
        <v/>
      </c>
      <c r="K65" s="9" t="str">
        <f t="shared" si="4"/>
        <v/>
      </c>
      <c r="L65" s="9" t="str">
        <f t="shared" si="5"/>
        <v/>
      </c>
      <c r="M65" s="9" t="str">
        <f t="shared" si="1"/>
        <v/>
      </c>
    </row>
    <row r="66" spans="1:13" x14ac:dyDescent="0.25">
      <c r="A66" t="s">
        <v>222</v>
      </c>
      <c r="B66" t="s">
        <v>3118</v>
      </c>
      <c r="C66" t="s">
        <v>224</v>
      </c>
      <c r="F66" t="s">
        <v>226</v>
      </c>
      <c r="G66" s="9" t="str">
        <f t="shared" si="6"/>
        <v>cognitive-services-containers-configuration-shared-settings-table.md</v>
      </c>
      <c r="H66" s="9" t="str">
        <f t="shared" si="0"/>
        <v>includes/cognitive-services-containers-configuration-shared-settings-table.md</v>
      </c>
      <c r="I66" s="9" t="str">
        <f t="shared" si="2"/>
        <v>/</v>
      </c>
      <c r="J66" s="9" t="str">
        <f t="shared" si="3"/>
        <v/>
      </c>
      <c r="K66" s="9" t="str">
        <f t="shared" si="4"/>
        <v/>
      </c>
      <c r="L66" s="9" t="str">
        <f t="shared" si="5"/>
        <v/>
      </c>
      <c r="M66" s="9" t="str">
        <f t="shared" si="1"/>
        <v/>
      </c>
    </row>
    <row r="67" spans="1:13" x14ac:dyDescent="0.25">
      <c r="A67" t="s">
        <v>222</v>
      </c>
      <c r="B67" t="s">
        <v>3119</v>
      </c>
      <c r="C67" t="s">
        <v>224</v>
      </c>
      <c r="F67" t="s">
        <v>226</v>
      </c>
      <c r="G67" s="9" t="str">
        <f t="shared" si="6"/>
        <v>cognitive-services-containers-stop.md</v>
      </c>
      <c r="H67" s="9" t="str">
        <f t="shared" si="0"/>
        <v>includes/cognitive-services-containers-stop.md</v>
      </c>
      <c r="I67" s="9" t="str">
        <f t="shared" si="2"/>
        <v>/</v>
      </c>
      <c r="J67" s="9" t="str">
        <f t="shared" si="3"/>
        <v/>
      </c>
      <c r="K67" s="9" t="str">
        <f t="shared" si="4"/>
        <v/>
      </c>
      <c r="L67" s="9" t="str">
        <f t="shared" si="5"/>
        <v/>
      </c>
      <c r="M67" s="9" t="str">
        <f t="shared" si="1"/>
        <v/>
      </c>
    </row>
    <row r="68" spans="1:13" x14ac:dyDescent="0.25">
      <c r="A68" t="s">
        <v>222</v>
      </c>
      <c r="B68" t="s">
        <v>3120</v>
      </c>
      <c r="C68" t="s">
        <v>224</v>
      </c>
      <c r="F68" t="s">
        <v>226</v>
      </c>
      <c r="G68" s="9" t="str">
        <f t="shared" si="6"/>
        <v>digital-twins-familiarity.md</v>
      </c>
      <c r="H68" s="9" t="str">
        <f t="shared" ref="H68:H131" si="7">"includes/" &amp; G68</f>
        <v>includes/digital-twins-familiarity.md</v>
      </c>
      <c r="I68" s="9" t="str">
        <f t="shared" si="2"/>
        <v>/</v>
      </c>
      <c r="J68" s="9" t="str">
        <f t="shared" si="3"/>
        <v/>
      </c>
      <c r="K68" s="9" t="str">
        <f t="shared" si="4"/>
        <v/>
      </c>
      <c r="L68" s="9" t="str">
        <f t="shared" si="5"/>
        <v/>
      </c>
      <c r="M68" s="9" t="str">
        <f t="shared" si="1"/>
        <v/>
      </c>
    </row>
    <row r="69" spans="1:13" x14ac:dyDescent="0.25">
      <c r="A69" t="s">
        <v>222</v>
      </c>
      <c r="B69" t="s">
        <v>3121</v>
      </c>
      <c r="C69" t="s">
        <v>224</v>
      </c>
      <c r="F69" t="s">
        <v>226</v>
      </c>
      <c r="G69" s="9" t="str">
        <f t="shared" si="6"/>
        <v>digital-twins-multipart.md</v>
      </c>
      <c r="H69" s="9" t="str">
        <f t="shared" si="7"/>
        <v>includes/digital-twins-multipart.md</v>
      </c>
      <c r="I69" s="9" t="str">
        <f t="shared" si="2"/>
        <v>/</v>
      </c>
      <c r="J69" s="9" t="str">
        <f t="shared" si="3"/>
        <v/>
      </c>
      <c r="K69" s="9" t="str">
        <f t="shared" si="4"/>
        <v/>
      </c>
      <c r="L69" s="9" t="str">
        <f t="shared" si="5"/>
        <v/>
      </c>
      <c r="M69" s="9" t="str">
        <f t="shared" si="1"/>
        <v/>
      </c>
    </row>
    <row r="70" spans="1:13" x14ac:dyDescent="0.25">
      <c r="A70" t="s">
        <v>222</v>
      </c>
      <c r="B70" t="s">
        <v>1123</v>
      </c>
      <c r="C70" t="s">
        <v>224</v>
      </c>
      <c r="F70" t="s">
        <v>226</v>
      </c>
      <c r="G70" s="9" t="str">
        <f t="shared" si="6"/>
        <v>storage-account-types-include.md</v>
      </c>
      <c r="H70" s="9" t="str">
        <f t="shared" si="7"/>
        <v>includes/storage-account-types-include.md</v>
      </c>
      <c r="I70" s="9" t="str">
        <f t="shared" si="2"/>
        <v>/</v>
      </c>
      <c r="J70" s="9" t="str">
        <f t="shared" si="3"/>
        <v/>
      </c>
      <c r="K70" s="9" t="str">
        <f t="shared" si="4"/>
        <v/>
      </c>
      <c r="L70" s="9" t="str">
        <f t="shared" si="5"/>
        <v/>
      </c>
      <c r="M70" s="9" t="str">
        <f t="shared" si="1"/>
        <v/>
      </c>
    </row>
    <row r="71" spans="1:13" x14ac:dyDescent="0.25">
      <c r="A71" t="s">
        <v>222</v>
      </c>
      <c r="B71" t="s">
        <v>3122</v>
      </c>
      <c r="C71" t="s">
        <v>224</v>
      </c>
      <c r="D71" t="s">
        <v>3109</v>
      </c>
      <c r="E71" t="s">
        <v>3098</v>
      </c>
      <c r="F71" t="s">
        <v>226</v>
      </c>
      <c r="G71" s="9" t="str">
        <f t="shared" si="6"/>
        <v>virtual-machines-common-gallery-list-ps.md</v>
      </c>
      <c r="H71" s="9" t="str">
        <f t="shared" si="7"/>
        <v>includes/virtual-machines-common-gallery-list-ps.md</v>
      </c>
      <c r="I71" s="9" t="str">
        <f t="shared" si="2"/>
        <v>articles/virtual-machines/windows/shared-images.md</v>
      </c>
      <c r="J71" s="9" t="str">
        <f t="shared" si="3"/>
        <v>virtual-machines-common-gallery-list-ps.md</v>
      </c>
      <c r="K71" s="9" t="str">
        <f t="shared" si="4"/>
        <v>includes</v>
      </c>
      <c r="L71" s="9" t="str">
        <f t="shared" si="5"/>
        <v>shared-images.md</v>
      </c>
      <c r="M71" s="9" t="str">
        <f t="shared" si="1"/>
        <v>articles/virtual-machines/windows</v>
      </c>
    </row>
    <row r="72" spans="1:13" x14ac:dyDescent="0.25">
      <c r="A72" t="s">
        <v>222</v>
      </c>
      <c r="B72" t="s">
        <v>3123</v>
      </c>
      <c r="C72" t="s">
        <v>224</v>
      </c>
      <c r="D72" t="s">
        <v>3109</v>
      </c>
      <c r="E72" t="s">
        <v>3098</v>
      </c>
      <c r="F72" t="s">
        <v>226</v>
      </c>
      <c r="G72" s="9" t="str">
        <f t="shared" si="6"/>
        <v>virtual-machines-common-shared-images-powershell.md</v>
      </c>
      <c r="H72" s="9" t="str">
        <f t="shared" si="7"/>
        <v>includes/virtual-machines-common-shared-images-powershell.md</v>
      </c>
      <c r="I72" s="9" t="str">
        <f t="shared" si="2"/>
        <v>articles/virtual-machines/windows/shared-images.md</v>
      </c>
      <c r="J72" s="9" t="str">
        <f t="shared" si="3"/>
        <v>virtual-machines-common-shared-images-powershell.md</v>
      </c>
      <c r="K72" s="9" t="str">
        <f t="shared" si="4"/>
        <v>includes</v>
      </c>
      <c r="L72" s="9" t="str">
        <f t="shared" si="5"/>
        <v>shared-images.md</v>
      </c>
      <c r="M72" s="9" t="str">
        <f t="shared" si="1"/>
        <v>articles/virtual-machines/windows</v>
      </c>
    </row>
    <row r="73" spans="1:13" x14ac:dyDescent="0.25">
      <c r="A73" t="s">
        <v>222</v>
      </c>
      <c r="B73" t="s">
        <v>3124</v>
      </c>
      <c r="C73" t="s">
        <v>224</v>
      </c>
      <c r="F73" t="s">
        <v>226</v>
      </c>
      <c r="G73" s="9" t="str">
        <f t="shared" si="6"/>
        <v>vpn-gateway-cloud-shell-ps-login.md</v>
      </c>
      <c r="H73" s="9" t="str">
        <f t="shared" si="7"/>
        <v>includes/vpn-gateway-cloud-shell-ps-login.md</v>
      </c>
      <c r="I73" s="9" t="str">
        <f t="shared" si="2"/>
        <v>/</v>
      </c>
      <c r="J73" s="9" t="str">
        <f t="shared" si="3"/>
        <v/>
      </c>
      <c r="K73" s="9" t="str">
        <f t="shared" si="4"/>
        <v/>
      </c>
      <c r="L73" s="9" t="str">
        <f t="shared" si="5"/>
        <v/>
      </c>
      <c r="M73" s="9" t="str">
        <f t="shared" si="1"/>
        <v/>
      </c>
    </row>
    <row r="74" spans="1:13" x14ac:dyDescent="0.25">
      <c r="G74" s="9">
        <f t="shared" si="6"/>
        <v>0</v>
      </c>
      <c r="H74" s="9" t="str">
        <f t="shared" si="7"/>
        <v>includes/0</v>
      </c>
      <c r="I74" s="9" t="str">
        <f t="shared" si="2"/>
        <v>/</v>
      </c>
      <c r="J74" s="9" t="str">
        <f t="shared" si="3"/>
        <v/>
      </c>
      <c r="K74" s="9" t="str">
        <f t="shared" si="4"/>
        <v/>
      </c>
      <c r="L74" s="9" t="str">
        <f t="shared" si="5"/>
        <v/>
      </c>
      <c r="M74" s="9" t="str">
        <f t="shared" si="1"/>
        <v/>
      </c>
    </row>
    <row r="75" spans="1:13" x14ac:dyDescent="0.25">
      <c r="G75" s="9">
        <f t="shared" si="6"/>
        <v>0</v>
      </c>
      <c r="H75" s="9" t="str">
        <f t="shared" si="7"/>
        <v>includes/0</v>
      </c>
      <c r="I75" s="9" t="str">
        <f t="shared" si="2"/>
        <v>/</v>
      </c>
      <c r="J75" s="9" t="str">
        <f t="shared" si="3"/>
        <v/>
      </c>
      <c r="K75" s="9" t="str">
        <f t="shared" si="4"/>
        <v/>
      </c>
      <c r="L75" s="9" t="str">
        <f t="shared" si="5"/>
        <v/>
      </c>
      <c r="M75" s="9" t="str">
        <f t="shared" si="1"/>
        <v/>
      </c>
    </row>
    <row r="76" spans="1:13" x14ac:dyDescent="0.25">
      <c r="G76" s="9">
        <f t="shared" si="6"/>
        <v>0</v>
      </c>
      <c r="H76" s="9" t="str">
        <f t="shared" si="7"/>
        <v>includes/0</v>
      </c>
      <c r="I76" s="9" t="str">
        <f t="shared" si="2"/>
        <v>/</v>
      </c>
      <c r="J76" s="9" t="str">
        <f t="shared" si="3"/>
        <v/>
      </c>
      <c r="K76" s="9" t="str">
        <f t="shared" si="4"/>
        <v/>
      </c>
      <c r="L76" s="9" t="str">
        <f t="shared" si="5"/>
        <v/>
      </c>
      <c r="M76" s="9" t="str">
        <f t="shared" si="1"/>
        <v/>
      </c>
    </row>
    <row r="77" spans="1:13" x14ac:dyDescent="0.25">
      <c r="G77" s="9">
        <f t="shared" si="6"/>
        <v>0</v>
      </c>
      <c r="H77" s="9" t="str">
        <f t="shared" si="7"/>
        <v>includes/0</v>
      </c>
      <c r="I77" s="9" t="str">
        <f t="shared" si="2"/>
        <v>/</v>
      </c>
      <c r="J77" s="9" t="str">
        <f t="shared" si="3"/>
        <v/>
      </c>
      <c r="K77" s="9" t="str">
        <f t="shared" si="4"/>
        <v/>
      </c>
      <c r="L77" s="9" t="str">
        <f t="shared" si="5"/>
        <v/>
      </c>
      <c r="M77" s="9" t="str">
        <f t="shared" si="1"/>
        <v/>
      </c>
    </row>
    <row r="78" spans="1:13" x14ac:dyDescent="0.25">
      <c r="G78" s="9">
        <f t="shared" si="6"/>
        <v>0</v>
      </c>
      <c r="H78" s="9" t="str">
        <f t="shared" si="7"/>
        <v>includes/0</v>
      </c>
      <c r="I78" s="9" t="str">
        <f t="shared" si="2"/>
        <v>/</v>
      </c>
      <c r="J78" s="9" t="str">
        <f t="shared" si="3"/>
        <v/>
      </c>
      <c r="K78" s="9" t="str">
        <f t="shared" si="4"/>
        <v/>
      </c>
      <c r="L78" s="9" t="str">
        <f t="shared" si="5"/>
        <v/>
      </c>
      <c r="M78" s="9" t="str">
        <f t="shared" ref="M78:M141" si="8">IF(D78="","",SUBSTITUTE(SUBSTITUTE(D78,$A$2,""),"\","/"))</f>
        <v/>
      </c>
    </row>
    <row r="79" spans="1:13" x14ac:dyDescent="0.25">
      <c r="G79" s="9">
        <f t="shared" si="6"/>
        <v>0</v>
      </c>
      <c r="H79" s="9" t="str">
        <f t="shared" si="7"/>
        <v>includes/0</v>
      </c>
      <c r="I79" s="9" t="str">
        <f t="shared" ref="I79:I142" si="9">SUBSTITUTE(SUBSTITUTE(D79,$A$2,""),"\","/") &amp; "/" &amp; E79</f>
        <v>/</v>
      </c>
      <c r="J79" s="9" t="str">
        <f t="shared" ref="J79:J142" si="10">IF(D79="","",B79)</f>
        <v/>
      </c>
      <c r="K79" s="9" t="str">
        <f t="shared" ref="K79:K142" si="11">IF(D79="","","includes")</f>
        <v/>
      </c>
      <c r="L79" s="9" t="str">
        <f t="shared" ref="L79:L142" si="12">IF(D79="","",E79)</f>
        <v/>
      </c>
      <c r="M79" s="9" t="str">
        <f t="shared" si="8"/>
        <v/>
      </c>
    </row>
    <row r="80" spans="1:13" x14ac:dyDescent="0.25">
      <c r="G80" s="9">
        <f t="shared" ref="G80:G143" si="13">B80</f>
        <v>0</v>
      </c>
      <c r="H80" s="9" t="str">
        <f t="shared" si="7"/>
        <v>includes/0</v>
      </c>
      <c r="I80" s="9" t="str">
        <f t="shared" si="9"/>
        <v>/</v>
      </c>
      <c r="J80" s="9" t="str">
        <f t="shared" si="10"/>
        <v/>
      </c>
      <c r="K80" s="9" t="str">
        <f t="shared" si="11"/>
        <v/>
      </c>
      <c r="L80" s="9" t="str">
        <f t="shared" si="12"/>
        <v/>
      </c>
      <c r="M80" s="9" t="str">
        <f t="shared" si="8"/>
        <v/>
      </c>
    </row>
    <row r="81" spans="7:13" x14ac:dyDescent="0.25">
      <c r="G81" s="9">
        <f t="shared" si="13"/>
        <v>0</v>
      </c>
      <c r="H81" s="9" t="str">
        <f t="shared" si="7"/>
        <v>includes/0</v>
      </c>
      <c r="I81" s="9" t="str">
        <f t="shared" si="9"/>
        <v>/</v>
      </c>
      <c r="J81" s="9" t="str">
        <f t="shared" si="10"/>
        <v/>
      </c>
      <c r="K81" s="9" t="str">
        <f t="shared" si="11"/>
        <v/>
      </c>
      <c r="L81" s="9" t="str">
        <f t="shared" si="12"/>
        <v/>
      </c>
      <c r="M81" s="9" t="str">
        <f t="shared" si="8"/>
        <v/>
      </c>
    </row>
    <row r="82" spans="7:13" x14ac:dyDescent="0.25">
      <c r="G82" s="9">
        <f t="shared" si="13"/>
        <v>0</v>
      </c>
      <c r="H82" s="9" t="str">
        <f t="shared" si="7"/>
        <v>includes/0</v>
      </c>
      <c r="I82" s="9" t="str">
        <f t="shared" si="9"/>
        <v>/</v>
      </c>
      <c r="J82" s="9" t="str">
        <f t="shared" si="10"/>
        <v/>
      </c>
      <c r="K82" s="9" t="str">
        <f t="shared" si="11"/>
        <v/>
      </c>
      <c r="L82" s="9" t="str">
        <f t="shared" si="12"/>
        <v/>
      </c>
      <c r="M82" s="9" t="str">
        <f t="shared" si="8"/>
        <v/>
      </c>
    </row>
    <row r="83" spans="7:13" x14ac:dyDescent="0.25">
      <c r="G83" s="9">
        <f t="shared" si="13"/>
        <v>0</v>
      </c>
      <c r="H83" s="9" t="str">
        <f t="shared" si="7"/>
        <v>includes/0</v>
      </c>
      <c r="I83" s="9" t="str">
        <f t="shared" si="9"/>
        <v>/</v>
      </c>
      <c r="J83" s="9" t="str">
        <f t="shared" si="10"/>
        <v/>
      </c>
      <c r="K83" s="9" t="str">
        <f t="shared" si="11"/>
        <v/>
      </c>
      <c r="L83" s="9" t="str">
        <f t="shared" si="12"/>
        <v/>
      </c>
      <c r="M83" s="9" t="str">
        <f t="shared" si="8"/>
        <v/>
      </c>
    </row>
    <row r="84" spans="7:13" x14ac:dyDescent="0.25">
      <c r="G84" s="9">
        <f t="shared" si="13"/>
        <v>0</v>
      </c>
      <c r="H84" s="9" t="str">
        <f t="shared" si="7"/>
        <v>includes/0</v>
      </c>
      <c r="I84" s="9" t="str">
        <f t="shared" si="9"/>
        <v>/</v>
      </c>
      <c r="J84" s="9" t="str">
        <f t="shared" si="10"/>
        <v/>
      </c>
      <c r="K84" s="9" t="str">
        <f t="shared" si="11"/>
        <v/>
      </c>
      <c r="L84" s="9" t="str">
        <f t="shared" si="12"/>
        <v/>
      </c>
      <c r="M84" s="9" t="str">
        <f t="shared" si="8"/>
        <v/>
      </c>
    </row>
    <row r="85" spans="7:13" x14ac:dyDescent="0.25">
      <c r="G85" s="9">
        <f t="shared" si="13"/>
        <v>0</v>
      </c>
      <c r="H85" s="9" t="str">
        <f t="shared" si="7"/>
        <v>includes/0</v>
      </c>
      <c r="I85" s="9" t="str">
        <f t="shared" si="9"/>
        <v>/</v>
      </c>
      <c r="J85" s="9" t="str">
        <f t="shared" si="10"/>
        <v/>
      </c>
      <c r="K85" s="9" t="str">
        <f t="shared" si="11"/>
        <v/>
      </c>
      <c r="L85" s="9" t="str">
        <f t="shared" si="12"/>
        <v/>
      </c>
      <c r="M85" s="9" t="str">
        <f t="shared" si="8"/>
        <v/>
      </c>
    </row>
    <row r="86" spans="7:13" x14ac:dyDescent="0.25">
      <c r="G86" s="9">
        <f t="shared" si="13"/>
        <v>0</v>
      </c>
      <c r="H86" s="9" t="str">
        <f t="shared" si="7"/>
        <v>includes/0</v>
      </c>
      <c r="I86" s="9" t="str">
        <f t="shared" si="9"/>
        <v>/</v>
      </c>
      <c r="J86" s="9" t="str">
        <f t="shared" si="10"/>
        <v/>
      </c>
      <c r="K86" s="9" t="str">
        <f t="shared" si="11"/>
        <v/>
      </c>
      <c r="L86" s="9" t="str">
        <f t="shared" si="12"/>
        <v/>
      </c>
      <c r="M86" s="9" t="str">
        <f t="shared" si="8"/>
        <v/>
      </c>
    </row>
    <row r="87" spans="7:13" x14ac:dyDescent="0.25">
      <c r="G87" s="9">
        <f t="shared" si="13"/>
        <v>0</v>
      </c>
      <c r="H87" s="9" t="str">
        <f t="shared" si="7"/>
        <v>includes/0</v>
      </c>
      <c r="I87" s="9" t="str">
        <f t="shared" si="9"/>
        <v>/</v>
      </c>
      <c r="J87" s="9" t="str">
        <f t="shared" si="10"/>
        <v/>
      </c>
      <c r="K87" s="9" t="str">
        <f t="shared" si="11"/>
        <v/>
      </c>
      <c r="L87" s="9" t="str">
        <f t="shared" si="12"/>
        <v/>
      </c>
      <c r="M87" s="9" t="str">
        <f t="shared" si="8"/>
        <v/>
      </c>
    </row>
    <row r="88" spans="7:13" x14ac:dyDescent="0.25">
      <c r="G88" s="9">
        <f t="shared" si="13"/>
        <v>0</v>
      </c>
      <c r="H88" s="9" t="str">
        <f t="shared" si="7"/>
        <v>includes/0</v>
      </c>
      <c r="I88" s="9" t="str">
        <f t="shared" si="9"/>
        <v>/</v>
      </c>
      <c r="J88" s="9" t="str">
        <f t="shared" si="10"/>
        <v/>
      </c>
      <c r="K88" s="9" t="str">
        <f t="shared" si="11"/>
        <v/>
      </c>
      <c r="L88" s="9" t="str">
        <f t="shared" si="12"/>
        <v/>
      </c>
      <c r="M88" s="9" t="str">
        <f t="shared" si="8"/>
        <v/>
      </c>
    </row>
    <row r="89" spans="7:13" x14ac:dyDescent="0.25">
      <c r="G89" s="9">
        <f t="shared" si="13"/>
        <v>0</v>
      </c>
      <c r="H89" s="9" t="str">
        <f t="shared" si="7"/>
        <v>includes/0</v>
      </c>
      <c r="I89" s="9" t="str">
        <f t="shared" si="9"/>
        <v>/</v>
      </c>
      <c r="J89" s="9" t="str">
        <f t="shared" si="10"/>
        <v/>
      </c>
      <c r="K89" s="9" t="str">
        <f t="shared" si="11"/>
        <v/>
      </c>
      <c r="L89" s="9" t="str">
        <f t="shared" si="12"/>
        <v/>
      </c>
      <c r="M89" s="9" t="str">
        <f t="shared" si="8"/>
        <v/>
      </c>
    </row>
    <row r="90" spans="7:13" x14ac:dyDescent="0.25">
      <c r="G90" s="9">
        <f t="shared" si="13"/>
        <v>0</v>
      </c>
      <c r="H90" s="9" t="str">
        <f t="shared" si="7"/>
        <v>includes/0</v>
      </c>
      <c r="I90" s="9" t="str">
        <f t="shared" si="9"/>
        <v>/</v>
      </c>
      <c r="J90" s="9" t="str">
        <f t="shared" si="10"/>
        <v/>
      </c>
      <c r="K90" s="9" t="str">
        <f t="shared" si="11"/>
        <v/>
      </c>
      <c r="L90" s="9" t="str">
        <f t="shared" si="12"/>
        <v/>
      </c>
      <c r="M90" s="9" t="str">
        <f t="shared" si="8"/>
        <v/>
      </c>
    </row>
    <row r="91" spans="7:13" x14ac:dyDescent="0.25">
      <c r="G91" s="9">
        <f t="shared" si="13"/>
        <v>0</v>
      </c>
      <c r="H91" s="9" t="str">
        <f t="shared" si="7"/>
        <v>includes/0</v>
      </c>
      <c r="I91" s="9" t="str">
        <f t="shared" si="9"/>
        <v>/</v>
      </c>
      <c r="J91" s="9" t="str">
        <f t="shared" si="10"/>
        <v/>
      </c>
      <c r="K91" s="9" t="str">
        <f t="shared" si="11"/>
        <v/>
      </c>
      <c r="L91" s="9" t="str">
        <f t="shared" si="12"/>
        <v/>
      </c>
      <c r="M91" s="9" t="str">
        <f t="shared" si="8"/>
        <v/>
      </c>
    </row>
    <row r="92" spans="7:13" x14ac:dyDescent="0.25">
      <c r="G92" s="9">
        <f t="shared" si="13"/>
        <v>0</v>
      </c>
      <c r="H92" s="9" t="str">
        <f t="shared" si="7"/>
        <v>includes/0</v>
      </c>
      <c r="I92" s="9" t="str">
        <f t="shared" si="9"/>
        <v>/</v>
      </c>
      <c r="J92" s="9" t="str">
        <f t="shared" si="10"/>
        <v/>
      </c>
      <c r="K92" s="9" t="str">
        <f t="shared" si="11"/>
        <v/>
      </c>
      <c r="L92" s="9" t="str">
        <f t="shared" si="12"/>
        <v/>
      </c>
      <c r="M92" s="9" t="str">
        <f t="shared" si="8"/>
        <v/>
      </c>
    </row>
    <row r="93" spans="7:13" x14ac:dyDescent="0.25">
      <c r="G93" s="9">
        <f t="shared" si="13"/>
        <v>0</v>
      </c>
      <c r="H93" s="9" t="str">
        <f t="shared" si="7"/>
        <v>includes/0</v>
      </c>
      <c r="I93" s="9" t="str">
        <f t="shared" si="9"/>
        <v>/</v>
      </c>
      <c r="J93" s="9" t="str">
        <f t="shared" si="10"/>
        <v/>
      </c>
      <c r="K93" s="9" t="str">
        <f t="shared" si="11"/>
        <v/>
      </c>
      <c r="L93" s="9" t="str">
        <f t="shared" si="12"/>
        <v/>
      </c>
      <c r="M93" s="9" t="str">
        <f t="shared" si="8"/>
        <v/>
      </c>
    </row>
    <row r="94" spans="7:13" x14ac:dyDescent="0.25">
      <c r="G94" s="9">
        <f t="shared" si="13"/>
        <v>0</v>
      </c>
      <c r="H94" s="9" t="str">
        <f t="shared" si="7"/>
        <v>includes/0</v>
      </c>
      <c r="I94" s="9" t="str">
        <f t="shared" si="9"/>
        <v>/</v>
      </c>
      <c r="J94" s="9" t="str">
        <f t="shared" si="10"/>
        <v/>
      </c>
      <c r="K94" s="9" t="str">
        <f t="shared" si="11"/>
        <v/>
      </c>
      <c r="L94" s="9" t="str">
        <f t="shared" si="12"/>
        <v/>
      </c>
      <c r="M94" s="9" t="str">
        <f t="shared" si="8"/>
        <v/>
      </c>
    </row>
    <row r="95" spans="7:13" x14ac:dyDescent="0.25">
      <c r="G95" s="9">
        <f t="shared" si="13"/>
        <v>0</v>
      </c>
      <c r="H95" s="9" t="str">
        <f t="shared" si="7"/>
        <v>includes/0</v>
      </c>
      <c r="I95" s="9" t="str">
        <f t="shared" si="9"/>
        <v>/</v>
      </c>
      <c r="J95" s="9" t="str">
        <f t="shared" si="10"/>
        <v/>
      </c>
      <c r="K95" s="9" t="str">
        <f t="shared" si="11"/>
        <v/>
      </c>
      <c r="L95" s="9" t="str">
        <f t="shared" si="12"/>
        <v/>
      </c>
      <c r="M95" s="9" t="str">
        <f t="shared" si="8"/>
        <v/>
      </c>
    </row>
    <row r="96" spans="7:13" x14ac:dyDescent="0.25">
      <c r="G96" s="9">
        <f t="shared" si="13"/>
        <v>0</v>
      </c>
      <c r="H96" s="9" t="str">
        <f t="shared" si="7"/>
        <v>includes/0</v>
      </c>
      <c r="I96" s="9" t="str">
        <f t="shared" si="9"/>
        <v>/</v>
      </c>
      <c r="J96" s="9" t="str">
        <f t="shared" si="10"/>
        <v/>
      </c>
      <c r="K96" s="9" t="str">
        <f t="shared" si="11"/>
        <v/>
      </c>
      <c r="L96" s="9" t="str">
        <f t="shared" si="12"/>
        <v/>
      </c>
      <c r="M96" s="9" t="str">
        <f t="shared" si="8"/>
        <v/>
      </c>
    </row>
    <row r="97" spans="7:13" x14ac:dyDescent="0.25">
      <c r="G97" s="9">
        <f t="shared" si="13"/>
        <v>0</v>
      </c>
      <c r="H97" s="9" t="str">
        <f t="shared" si="7"/>
        <v>includes/0</v>
      </c>
      <c r="I97" s="9" t="str">
        <f t="shared" si="9"/>
        <v>/</v>
      </c>
      <c r="J97" s="9" t="str">
        <f t="shared" si="10"/>
        <v/>
      </c>
      <c r="K97" s="9" t="str">
        <f t="shared" si="11"/>
        <v/>
      </c>
      <c r="L97" s="9" t="str">
        <f t="shared" si="12"/>
        <v/>
      </c>
      <c r="M97" s="9" t="str">
        <f t="shared" si="8"/>
        <v/>
      </c>
    </row>
    <row r="98" spans="7:13" x14ac:dyDescent="0.25">
      <c r="G98" s="9">
        <f t="shared" si="13"/>
        <v>0</v>
      </c>
      <c r="H98" s="9" t="str">
        <f t="shared" si="7"/>
        <v>includes/0</v>
      </c>
      <c r="I98" s="9" t="str">
        <f t="shared" si="9"/>
        <v>/</v>
      </c>
      <c r="J98" s="9" t="str">
        <f t="shared" si="10"/>
        <v/>
      </c>
      <c r="K98" s="9" t="str">
        <f t="shared" si="11"/>
        <v/>
      </c>
      <c r="L98" s="9" t="str">
        <f t="shared" si="12"/>
        <v/>
      </c>
      <c r="M98" s="9" t="str">
        <f t="shared" si="8"/>
        <v/>
      </c>
    </row>
    <row r="99" spans="7:13" x14ac:dyDescent="0.25">
      <c r="G99" s="9">
        <f t="shared" si="13"/>
        <v>0</v>
      </c>
      <c r="H99" s="9" t="str">
        <f t="shared" si="7"/>
        <v>includes/0</v>
      </c>
      <c r="I99" s="9" t="str">
        <f t="shared" si="9"/>
        <v>/</v>
      </c>
      <c r="J99" s="9" t="str">
        <f t="shared" si="10"/>
        <v/>
      </c>
      <c r="K99" s="9" t="str">
        <f t="shared" si="11"/>
        <v/>
      </c>
      <c r="L99" s="9" t="str">
        <f t="shared" si="12"/>
        <v/>
      </c>
      <c r="M99" s="9" t="str">
        <f t="shared" si="8"/>
        <v/>
      </c>
    </row>
    <row r="100" spans="7:13" x14ac:dyDescent="0.25">
      <c r="G100" s="9">
        <f t="shared" si="13"/>
        <v>0</v>
      </c>
      <c r="H100" s="9" t="str">
        <f t="shared" si="7"/>
        <v>includes/0</v>
      </c>
      <c r="I100" s="9" t="str">
        <f t="shared" si="9"/>
        <v>/</v>
      </c>
      <c r="J100" s="9" t="str">
        <f t="shared" si="10"/>
        <v/>
      </c>
      <c r="K100" s="9" t="str">
        <f t="shared" si="11"/>
        <v/>
      </c>
      <c r="L100" s="9" t="str">
        <f t="shared" si="12"/>
        <v/>
      </c>
      <c r="M100" s="9" t="str">
        <f t="shared" si="8"/>
        <v/>
      </c>
    </row>
    <row r="101" spans="7:13" x14ac:dyDescent="0.25">
      <c r="G101" s="9">
        <f t="shared" si="13"/>
        <v>0</v>
      </c>
      <c r="H101" s="9" t="str">
        <f t="shared" si="7"/>
        <v>includes/0</v>
      </c>
      <c r="I101" s="9" t="str">
        <f t="shared" si="9"/>
        <v>/</v>
      </c>
      <c r="J101" s="9" t="str">
        <f t="shared" si="10"/>
        <v/>
      </c>
      <c r="K101" s="9" t="str">
        <f t="shared" si="11"/>
        <v/>
      </c>
      <c r="L101" s="9" t="str">
        <f t="shared" si="12"/>
        <v/>
      </c>
      <c r="M101" s="9" t="str">
        <f t="shared" si="8"/>
        <v/>
      </c>
    </row>
    <row r="102" spans="7:13" x14ac:dyDescent="0.25">
      <c r="G102" s="9">
        <f t="shared" si="13"/>
        <v>0</v>
      </c>
      <c r="H102" s="9" t="str">
        <f t="shared" si="7"/>
        <v>includes/0</v>
      </c>
      <c r="I102" s="9" t="str">
        <f t="shared" si="9"/>
        <v>/</v>
      </c>
      <c r="J102" s="9" t="str">
        <f t="shared" si="10"/>
        <v/>
      </c>
      <c r="K102" s="9" t="str">
        <f t="shared" si="11"/>
        <v/>
      </c>
      <c r="L102" s="9" t="str">
        <f t="shared" si="12"/>
        <v/>
      </c>
      <c r="M102" s="9" t="str">
        <f t="shared" si="8"/>
        <v/>
      </c>
    </row>
    <row r="103" spans="7:13" x14ac:dyDescent="0.25">
      <c r="G103" s="9">
        <f t="shared" si="13"/>
        <v>0</v>
      </c>
      <c r="H103" s="9" t="str">
        <f t="shared" si="7"/>
        <v>includes/0</v>
      </c>
      <c r="I103" s="9" t="str">
        <f t="shared" si="9"/>
        <v>/</v>
      </c>
      <c r="J103" s="9" t="str">
        <f t="shared" si="10"/>
        <v/>
      </c>
      <c r="K103" s="9" t="str">
        <f t="shared" si="11"/>
        <v/>
      </c>
      <c r="L103" s="9" t="str">
        <f t="shared" si="12"/>
        <v/>
      </c>
      <c r="M103" s="9" t="str">
        <f t="shared" si="8"/>
        <v/>
      </c>
    </row>
    <row r="104" spans="7:13" x14ac:dyDescent="0.25">
      <c r="G104" s="9">
        <f t="shared" si="13"/>
        <v>0</v>
      </c>
      <c r="H104" s="9" t="str">
        <f t="shared" si="7"/>
        <v>includes/0</v>
      </c>
      <c r="I104" s="9" t="str">
        <f t="shared" si="9"/>
        <v>/</v>
      </c>
      <c r="J104" s="9" t="str">
        <f t="shared" si="10"/>
        <v/>
      </c>
      <c r="K104" s="9" t="str">
        <f t="shared" si="11"/>
        <v/>
      </c>
      <c r="L104" s="9" t="str">
        <f t="shared" si="12"/>
        <v/>
      </c>
      <c r="M104" s="9" t="str">
        <f t="shared" si="8"/>
        <v/>
      </c>
    </row>
    <row r="105" spans="7:13" x14ac:dyDescent="0.25">
      <c r="G105" s="9">
        <f t="shared" si="13"/>
        <v>0</v>
      </c>
      <c r="H105" s="9" t="str">
        <f t="shared" si="7"/>
        <v>includes/0</v>
      </c>
      <c r="I105" s="9" t="str">
        <f t="shared" si="9"/>
        <v>/</v>
      </c>
      <c r="J105" s="9" t="str">
        <f t="shared" si="10"/>
        <v/>
      </c>
      <c r="K105" s="9" t="str">
        <f t="shared" si="11"/>
        <v/>
      </c>
      <c r="L105" s="9" t="str">
        <f t="shared" si="12"/>
        <v/>
      </c>
      <c r="M105" s="9" t="str">
        <f t="shared" si="8"/>
        <v/>
      </c>
    </row>
    <row r="106" spans="7:13" x14ac:dyDescent="0.25">
      <c r="G106" s="9">
        <f t="shared" si="13"/>
        <v>0</v>
      </c>
      <c r="H106" s="9" t="str">
        <f t="shared" si="7"/>
        <v>includes/0</v>
      </c>
      <c r="I106" s="9" t="str">
        <f t="shared" si="9"/>
        <v>/</v>
      </c>
      <c r="J106" s="9" t="str">
        <f t="shared" si="10"/>
        <v/>
      </c>
      <c r="K106" s="9" t="str">
        <f t="shared" si="11"/>
        <v/>
      </c>
      <c r="L106" s="9" t="str">
        <f t="shared" si="12"/>
        <v/>
      </c>
      <c r="M106" s="9" t="str">
        <f t="shared" si="8"/>
        <v/>
      </c>
    </row>
    <row r="107" spans="7:13" x14ac:dyDescent="0.25">
      <c r="G107" s="9">
        <f t="shared" si="13"/>
        <v>0</v>
      </c>
      <c r="H107" s="9" t="str">
        <f t="shared" si="7"/>
        <v>includes/0</v>
      </c>
      <c r="I107" s="9" t="str">
        <f t="shared" si="9"/>
        <v>/</v>
      </c>
      <c r="J107" s="9" t="str">
        <f t="shared" si="10"/>
        <v/>
      </c>
      <c r="K107" s="9" t="str">
        <f t="shared" si="11"/>
        <v/>
      </c>
      <c r="L107" s="9" t="str">
        <f t="shared" si="12"/>
        <v/>
      </c>
      <c r="M107" s="9" t="str">
        <f t="shared" si="8"/>
        <v/>
      </c>
    </row>
    <row r="108" spans="7:13" x14ac:dyDescent="0.25">
      <c r="G108" s="9">
        <f t="shared" si="13"/>
        <v>0</v>
      </c>
      <c r="H108" s="9" t="str">
        <f t="shared" si="7"/>
        <v>includes/0</v>
      </c>
      <c r="I108" s="9" t="str">
        <f t="shared" si="9"/>
        <v>/</v>
      </c>
      <c r="J108" s="9" t="str">
        <f t="shared" si="10"/>
        <v/>
      </c>
      <c r="K108" s="9" t="str">
        <f t="shared" si="11"/>
        <v/>
      </c>
      <c r="L108" s="9" t="str">
        <f t="shared" si="12"/>
        <v/>
      </c>
      <c r="M108" s="9" t="str">
        <f t="shared" si="8"/>
        <v/>
      </c>
    </row>
    <row r="109" spans="7:13" x14ac:dyDescent="0.25">
      <c r="G109" s="9">
        <f t="shared" si="13"/>
        <v>0</v>
      </c>
      <c r="H109" s="9" t="str">
        <f t="shared" si="7"/>
        <v>includes/0</v>
      </c>
      <c r="I109" s="9" t="str">
        <f t="shared" si="9"/>
        <v>/</v>
      </c>
      <c r="J109" s="9" t="str">
        <f t="shared" si="10"/>
        <v/>
      </c>
      <c r="K109" s="9" t="str">
        <f t="shared" si="11"/>
        <v/>
      </c>
      <c r="L109" s="9" t="str">
        <f t="shared" si="12"/>
        <v/>
      </c>
      <c r="M109" s="9" t="str">
        <f t="shared" si="8"/>
        <v/>
      </c>
    </row>
    <row r="110" spans="7:13" x14ac:dyDescent="0.25">
      <c r="G110" s="9">
        <f t="shared" si="13"/>
        <v>0</v>
      </c>
      <c r="H110" s="9" t="str">
        <f t="shared" si="7"/>
        <v>includes/0</v>
      </c>
      <c r="I110" s="9" t="str">
        <f t="shared" si="9"/>
        <v>/</v>
      </c>
      <c r="J110" s="9" t="str">
        <f t="shared" si="10"/>
        <v/>
      </c>
      <c r="K110" s="9" t="str">
        <f t="shared" si="11"/>
        <v/>
      </c>
      <c r="L110" s="9" t="str">
        <f t="shared" si="12"/>
        <v/>
      </c>
      <c r="M110" s="9" t="str">
        <f t="shared" si="8"/>
        <v/>
      </c>
    </row>
    <row r="111" spans="7:13" x14ac:dyDescent="0.25">
      <c r="G111" s="9">
        <f t="shared" si="13"/>
        <v>0</v>
      </c>
      <c r="H111" s="9" t="str">
        <f t="shared" si="7"/>
        <v>includes/0</v>
      </c>
      <c r="I111" s="9" t="str">
        <f t="shared" si="9"/>
        <v>/</v>
      </c>
      <c r="J111" s="9" t="str">
        <f t="shared" si="10"/>
        <v/>
      </c>
      <c r="K111" s="9" t="str">
        <f t="shared" si="11"/>
        <v/>
      </c>
      <c r="L111" s="9" t="str">
        <f t="shared" si="12"/>
        <v/>
      </c>
      <c r="M111" s="9" t="str">
        <f t="shared" si="8"/>
        <v/>
      </c>
    </row>
    <row r="112" spans="7:13" x14ac:dyDescent="0.25">
      <c r="G112" s="9">
        <f t="shared" si="13"/>
        <v>0</v>
      </c>
      <c r="H112" s="9" t="str">
        <f t="shared" si="7"/>
        <v>includes/0</v>
      </c>
      <c r="I112" s="9" t="str">
        <f t="shared" si="9"/>
        <v>/</v>
      </c>
      <c r="J112" s="9" t="str">
        <f t="shared" si="10"/>
        <v/>
      </c>
      <c r="K112" s="9" t="str">
        <f t="shared" si="11"/>
        <v/>
      </c>
      <c r="L112" s="9" t="str">
        <f t="shared" si="12"/>
        <v/>
      </c>
      <c r="M112" s="9" t="str">
        <f t="shared" si="8"/>
        <v/>
      </c>
    </row>
    <row r="113" spans="7:13" x14ac:dyDescent="0.25">
      <c r="G113" s="9">
        <f t="shared" si="13"/>
        <v>0</v>
      </c>
      <c r="H113" s="9" t="str">
        <f t="shared" si="7"/>
        <v>includes/0</v>
      </c>
      <c r="I113" s="9" t="str">
        <f t="shared" si="9"/>
        <v>/</v>
      </c>
      <c r="J113" s="9" t="str">
        <f t="shared" si="10"/>
        <v/>
      </c>
      <c r="K113" s="9" t="str">
        <f t="shared" si="11"/>
        <v/>
      </c>
      <c r="L113" s="9" t="str">
        <f t="shared" si="12"/>
        <v/>
      </c>
      <c r="M113" s="9" t="str">
        <f t="shared" si="8"/>
        <v/>
      </c>
    </row>
    <row r="114" spans="7:13" x14ac:dyDescent="0.25">
      <c r="G114" s="9">
        <f t="shared" si="13"/>
        <v>0</v>
      </c>
      <c r="H114" s="9" t="str">
        <f t="shared" si="7"/>
        <v>includes/0</v>
      </c>
      <c r="I114" s="9" t="str">
        <f t="shared" si="9"/>
        <v>/</v>
      </c>
      <c r="J114" s="9" t="str">
        <f t="shared" si="10"/>
        <v/>
      </c>
      <c r="K114" s="9" t="str">
        <f t="shared" si="11"/>
        <v/>
      </c>
      <c r="L114" s="9" t="str">
        <f t="shared" si="12"/>
        <v/>
      </c>
      <c r="M114" s="9" t="str">
        <f t="shared" si="8"/>
        <v/>
      </c>
    </row>
    <row r="115" spans="7:13" x14ac:dyDescent="0.25">
      <c r="G115" s="9">
        <f t="shared" si="13"/>
        <v>0</v>
      </c>
      <c r="H115" s="9" t="str">
        <f t="shared" si="7"/>
        <v>includes/0</v>
      </c>
      <c r="I115" s="9" t="str">
        <f t="shared" si="9"/>
        <v>/</v>
      </c>
      <c r="J115" s="9" t="str">
        <f t="shared" si="10"/>
        <v/>
      </c>
      <c r="K115" s="9" t="str">
        <f t="shared" si="11"/>
        <v/>
      </c>
      <c r="L115" s="9" t="str">
        <f t="shared" si="12"/>
        <v/>
      </c>
      <c r="M115" s="9" t="str">
        <f t="shared" si="8"/>
        <v/>
      </c>
    </row>
    <row r="116" spans="7:13" x14ac:dyDescent="0.25">
      <c r="G116" s="9">
        <f t="shared" si="13"/>
        <v>0</v>
      </c>
      <c r="H116" s="9" t="str">
        <f t="shared" si="7"/>
        <v>includes/0</v>
      </c>
      <c r="I116" s="9" t="str">
        <f t="shared" si="9"/>
        <v>/</v>
      </c>
      <c r="J116" s="9" t="str">
        <f t="shared" si="10"/>
        <v/>
      </c>
      <c r="K116" s="9" t="str">
        <f t="shared" si="11"/>
        <v/>
      </c>
      <c r="L116" s="9" t="str">
        <f t="shared" si="12"/>
        <v/>
      </c>
      <c r="M116" s="9" t="str">
        <f t="shared" si="8"/>
        <v/>
      </c>
    </row>
    <row r="117" spans="7:13" x14ac:dyDescent="0.25">
      <c r="G117" s="9">
        <f t="shared" si="13"/>
        <v>0</v>
      </c>
      <c r="H117" s="9" t="str">
        <f t="shared" si="7"/>
        <v>includes/0</v>
      </c>
      <c r="I117" s="9" t="str">
        <f t="shared" si="9"/>
        <v>/</v>
      </c>
      <c r="J117" s="9" t="str">
        <f t="shared" si="10"/>
        <v/>
      </c>
      <c r="K117" s="9" t="str">
        <f t="shared" si="11"/>
        <v/>
      </c>
      <c r="L117" s="9" t="str">
        <f t="shared" si="12"/>
        <v/>
      </c>
      <c r="M117" s="9" t="str">
        <f t="shared" si="8"/>
        <v/>
      </c>
    </row>
    <row r="118" spans="7:13" x14ac:dyDescent="0.25">
      <c r="G118" s="9">
        <f t="shared" si="13"/>
        <v>0</v>
      </c>
      <c r="H118" s="9" t="str">
        <f t="shared" si="7"/>
        <v>includes/0</v>
      </c>
      <c r="I118" s="9" t="str">
        <f t="shared" si="9"/>
        <v>/</v>
      </c>
      <c r="J118" s="9" t="str">
        <f t="shared" si="10"/>
        <v/>
      </c>
      <c r="K118" s="9" t="str">
        <f t="shared" si="11"/>
        <v/>
      </c>
      <c r="L118" s="9" t="str">
        <f t="shared" si="12"/>
        <v/>
      </c>
      <c r="M118" s="9" t="str">
        <f t="shared" si="8"/>
        <v/>
      </c>
    </row>
    <row r="119" spans="7:13" x14ac:dyDescent="0.25">
      <c r="G119" s="9">
        <f t="shared" si="13"/>
        <v>0</v>
      </c>
      <c r="H119" s="9" t="str">
        <f t="shared" si="7"/>
        <v>includes/0</v>
      </c>
      <c r="I119" s="9" t="str">
        <f t="shared" si="9"/>
        <v>/</v>
      </c>
      <c r="J119" s="9" t="str">
        <f t="shared" si="10"/>
        <v/>
      </c>
      <c r="K119" s="9" t="str">
        <f t="shared" si="11"/>
        <v/>
      </c>
      <c r="L119" s="9" t="str">
        <f t="shared" si="12"/>
        <v/>
      </c>
      <c r="M119" s="9" t="str">
        <f t="shared" si="8"/>
        <v/>
      </c>
    </row>
    <row r="120" spans="7:13" x14ac:dyDescent="0.25">
      <c r="G120" s="9">
        <f t="shared" si="13"/>
        <v>0</v>
      </c>
      <c r="H120" s="9" t="str">
        <f t="shared" si="7"/>
        <v>includes/0</v>
      </c>
      <c r="I120" s="9" t="str">
        <f t="shared" si="9"/>
        <v>/</v>
      </c>
      <c r="J120" s="9" t="str">
        <f t="shared" si="10"/>
        <v/>
      </c>
      <c r="K120" s="9" t="str">
        <f t="shared" si="11"/>
        <v/>
      </c>
      <c r="L120" s="9" t="str">
        <f t="shared" si="12"/>
        <v/>
      </c>
      <c r="M120" s="9" t="str">
        <f t="shared" si="8"/>
        <v/>
      </c>
    </row>
    <row r="121" spans="7:13" x14ac:dyDescent="0.25">
      <c r="G121" s="9">
        <f t="shared" si="13"/>
        <v>0</v>
      </c>
      <c r="H121" s="9" t="str">
        <f t="shared" si="7"/>
        <v>includes/0</v>
      </c>
      <c r="I121" s="9" t="str">
        <f t="shared" si="9"/>
        <v>/</v>
      </c>
      <c r="J121" s="9" t="str">
        <f t="shared" si="10"/>
        <v/>
      </c>
      <c r="K121" s="9" t="str">
        <f t="shared" si="11"/>
        <v/>
      </c>
      <c r="L121" s="9" t="str">
        <f t="shared" si="12"/>
        <v/>
      </c>
      <c r="M121" s="9" t="str">
        <f t="shared" si="8"/>
        <v/>
      </c>
    </row>
    <row r="122" spans="7:13" x14ac:dyDescent="0.25">
      <c r="G122" s="9">
        <f t="shared" si="13"/>
        <v>0</v>
      </c>
      <c r="H122" s="9" t="str">
        <f t="shared" si="7"/>
        <v>includes/0</v>
      </c>
      <c r="I122" s="9" t="str">
        <f t="shared" si="9"/>
        <v>/</v>
      </c>
      <c r="J122" s="9" t="str">
        <f t="shared" si="10"/>
        <v/>
      </c>
      <c r="K122" s="9" t="str">
        <f t="shared" si="11"/>
        <v/>
      </c>
      <c r="L122" s="9" t="str">
        <f t="shared" si="12"/>
        <v/>
      </c>
      <c r="M122" s="9" t="str">
        <f t="shared" si="8"/>
        <v/>
      </c>
    </row>
    <row r="123" spans="7:13" x14ac:dyDescent="0.25">
      <c r="G123" s="9">
        <f t="shared" si="13"/>
        <v>0</v>
      </c>
      <c r="H123" s="9" t="str">
        <f t="shared" si="7"/>
        <v>includes/0</v>
      </c>
      <c r="I123" s="9" t="str">
        <f t="shared" si="9"/>
        <v>/</v>
      </c>
      <c r="J123" s="9" t="str">
        <f t="shared" si="10"/>
        <v/>
      </c>
      <c r="K123" s="9" t="str">
        <f t="shared" si="11"/>
        <v/>
      </c>
      <c r="L123" s="9" t="str">
        <f t="shared" si="12"/>
        <v/>
      </c>
      <c r="M123" s="9" t="str">
        <f t="shared" si="8"/>
        <v/>
      </c>
    </row>
    <row r="124" spans="7:13" x14ac:dyDescent="0.25">
      <c r="G124" s="9">
        <f t="shared" si="13"/>
        <v>0</v>
      </c>
      <c r="H124" s="9" t="str">
        <f t="shared" si="7"/>
        <v>includes/0</v>
      </c>
      <c r="I124" s="9" t="str">
        <f t="shared" si="9"/>
        <v>/</v>
      </c>
      <c r="J124" s="9" t="str">
        <f t="shared" si="10"/>
        <v/>
      </c>
      <c r="K124" s="9" t="str">
        <f t="shared" si="11"/>
        <v/>
      </c>
      <c r="L124" s="9" t="str">
        <f t="shared" si="12"/>
        <v/>
      </c>
      <c r="M124" s="9" t="str">
        <f t="shared" si="8"/>
        <v/>
      </c>
    </row>
    <row r="125" spans="7:13" x14ac:dyDescent="0.25">
      <c r="G125" s="9">
        <f t="shared" si="13"/>
        <v>0</v>
      </c>
      <c r="H125" s="9" t="str">
        <f t="shared" si="7"/>
        <v>includes/0</v>
      </c>
      <c r="I125" s="9" t="str">
        <f t="shared" si="9"/>
        <v>/</v>
      </c>
      <c r="J125" s="9" t="str">
        <f t="shared" si="10"/>
        <v/>
      </c>
      <c r="K125" s="9" t="str">
        <f t="shared" si="11"/>
        <v/>
      </c>
      <c r="L125" s="9" t="str">
        <f t="shared" si="12"/>
        <v/>
      </c>
      <c r="M125" s="9" t="str">
        <f t="shared" si="8"/>
        <v/>
      </c>
    </row>
    <row r="126" spans="7:13" x14ac:dyDescent="0.25">
      <c r="G126" s="9">
        <f t="shared" si="13"/>
        <v>0</v>
      </c>
      <c r="H126" s="9" t="str">
        <f t="shared" si="7"/>
        <v>includes/0</v>
      </c>
      <c r="I126" s="9" t="str">
        <f t="shared" si="9"/>
        <v>/</v>
      </c>
      <c r="J126" s="9" t="str">
        <f t="shared" si="10"/>
        <v/>
      </c>
      <c r="K126" s="9" t="str">
        <f t="shared" si="11"/>
        <v/>
      </c>
      <c r="L126" s="9" t="str">
        <f t="shared" si="12"/>
        <v/>
      </c>
      <c r="M126" s="9" t="str">
        <f t="shared" si="8"/>
        <v/>
      </c>
    </row>
    <row r="127" spans="7:13" x14ac:dyDescent="0.25">
      <c r="G127" s="9">
        <f t="shared" si="13"/>
        <v>0</v>
      </c>
      <c r="H127" s="9" t="str">
        <f t="shared" si="7"/>
        <v>includes/0</v>
      </c>
      <c r="I127" s="9" t="str">
        <f t="shared" si="9"/>
        <v>/</v>
      </c>
      <c r="J127" s="9" t="str">
        <f t="shared" si="10"/>
        <v/>
      </c>
      <c r="K127" s="9" t="str">
        <f t="shared" si="11"/>
        <v/>
      </c>
      <c r="L127" s="9" t="str">
        <f t="shared" si="12"/>
        <v/>
      </c>
      <c r="M127" s="9" t="str">
        <f t="shared" si="8"/>
        <v/>
      </c>
    </row>
    <row r="128" spans="7:13" x14ac:dyDescent="0.25">
      <c r="G128" s="9">
        <f t="shared" si="13"/>
        <v>0</v>
      </c>
      <c r="H128" s="9" t="str">
        <f t="shared" si="7"/>
        <v>includes/0</v>
      </c>
      <c r="I128" s="9" t="str">
        <f t="shared" si="9"/>
        <v>/</v>
      </c>
      <c r="J128" s="9" t="str">
        <f t="shared" si="10"/>
        <v/>
      </c>
      <c r="K128" s="9" t="str">
        <f t="shared" si="11"/>
        <v/>
      </c>
      <c r="L128" s="9" t="str">
        <f t="shared" si="12"/>
        <v/>
      </c>
      <c r="M128" s="9" t="str">
        <f t="shared" si="8"/>
        <v/>
      </c>
    </row>
    <row r="129" spans="7:13" x14ac:dyDescent="0.25">
      <c r="G129" s="9">
        <f t="shared" si="13"/>
        <v>0</v>
      </c>
      <c r="H129" s="9" t="str">
        <f t="shared" si="7"/>
        <v>includes/0</v>
      </c>
      <c r="I129" s="9" t="str">
        <f t="shared" si="9"/>
        <v>/</v>
      </c>
      <c r="J129" s="9" t="str">
        <f t="shared" si="10"/>
        <v/>
      </c>
      <c r="K129" s="9" t="str">
        <f t="shared" si="11"/>
        <v/>
      </c>
      <c r="L129" s="9" t="str">
        <f t="shared" si="12"/>
        <v/>
      </c>
      <c r="M129" s="9" t="str">
        <f t="shared" si="8"/>
        <v/>
      </c>
    </row>
    <row r="130" spans="7:13" x14ac:dyDescent="0.25">
      <c r="G130" s="9">
        <f t="shared" si="13"/>
        <v>0</v>
      </c>
      <c r="H130" s="9" t="str">
        <f t="shared" si="7"/>
        <v>includes/0</v>
      </c>
      <c r="I130" s="9" t="str">
        <f t="shared" si="9"/>
        <v>/</v>
      </c>
      <c r="J130" s="9" t="str">
        <f t="shared" si="10"/>
        <v/>
      </c>
      <c r="K130" s="9" t="str">
        <f t="shared" si="11"/>
        <v/>
      </c>
      <c r="L130" s="9" t="str">
        <f t="shared" si="12"/>
        <v/>
      </c>
      <c r="M130" s="9" t="str">
        <f t="shared" si="8"/>
        <v/>
      </c>
    </row>
    <row r="131" spans="7:13" x14ac:dyDescent="0.25">
      <c r="G131" s="9">
        <f t="shared" si="13"/>
        <v>0</v>
      </c>
      <c r="H131" s="9" t="str">
        <f t="shared" si="7"/>
        <v>includes/0</v>
      </c>
      <c r="I131" s="9" t="str">
        <f t="shared" si="9"/>
        <v>/</v>
      </c>
      <c r="J131" s="9" t="str">
        <f t="shared" si="10"/>
        <v/>
      </c>
      <c r="K131" s="9" t="str">
        <f t="shared" si="11"/>
        <v/>
      </c>
      <c r="L131" s="9" t="str">
        <f t="shared" si="12"/>
        <v/>
      </c>
      <c r="M131" s="9" t="str">
        <f t="shared" si="8"/>
        <v/>
      </c>
    </row>
    <row r="132" spans="7:13" x14ac:dyDescent="0.25">
      <c r="G132" s="9">
        <f t="shared" si="13"/>
        <v>0</v>
      </c>
      <c r="H132" s="9" t="str">
        <f t="shared" ref="H132:H195" si="14">"includes/" &amp; G132</f>
        <v>includes/0</v>
      </c>
      <c r="I132" s="9" t="str">
        <f t="shared" si="9"/>
        <v>/</v>
      </c>
      <c r="J132" s="9" t="str">
        <f t="shared" si="10"/>
        <v/>
      </c>
      <c r="K132" s="9" t="str">
        <f t="shared" si="11"/>
        <v/>
      </c>
      <c r="L132" s="9" t="str">
        <f t="shared" si="12"/>
        <v/>
      </c>
      <c r="M132" s="9" t="str">
        <f t="shared" si="8"/>
        <v/>
      </c>
    </row>
    <row r="133" spans="7:13" x14ac:dyDescent="0.25">
      <c r="G133" s="9">
        <f t="shared" si="13"/>
        <v>0</v>
      </c>
      <c r="H133" s="9" t="str">
        <f t="shared" si="14"/>
        <v>includes/0</v>
      </c>
      <c r="I133" s="9" t="str">
        <f t="shared" si="9"/>
        <v>/</v>
      </c>
      <c r="J133" s="9" t="str">
        <f t="shared" si="10"/>
        <v/>
      </c>
      <c r="K133" s="9" t="str">
        <f t="shared" si="11"/>
        <v/>
      </c>
      <c r="L133" s="9" t="str">
        <f t="shared" si="12"/>
        <v/>
      </c>
      <c r="M133" s="9" t="str">
        <f t="shared" si="8"/>
        <v/>
      </c>
    </row>
    <row r="134" spans="7:13" x14ac:dyDescent="0.25">
      <c r="G134" s="9">
        <f t="shared" si="13"/>
        <v>0</v>
      </c>
      <c r="H134" s="9" t="str">
        <f t="shared" si="14"/>
        <v>includes/0</v>
      </c>
      <c r="I134" s="9" t="str">
        <f t="shared" si="9"/>
        <v>/</v>
      </c>
      <c r="J134" s="9" t="str">
        <f t="shared" si="10"/>
        <v/>
      </c>
      <c r="K134" s="9" t="str">
        <f t="shared" si="11"/>
        <v/>
      </c>
      <c r="L134" s="9" t="str">
        <f t="shared" si="12"/>
        <v/>
      </c>
      <c r="M134" s="9" t="str">
        <f t="shared" si="8"/>
        <v/>
      </c>
    </row>
    <row r="135" spans="7:13" x14ac:dyDescent="0.25">
      <c r="G135" s="9">
        <f t="shared" si="13"/>
        <v>0</v>
      </c>
      <c r="H135" s="9" t="str">
        <f t="shared" si="14"/>
        <v>includes/0</v>
      </c>
      <c r="I135" s="9" t="str">
        <f t="shared" si="9"/>
        <v>/</v>
      </c>
      <c r="J135" s="9" t="str">
        <f t="shared" si="10"/>
        <v/>
      </c>
      <c r="K135" s="9" t="str">
        <f t="shared" si="11"/>
        <v/>
      </c>
      <c r="L135" s="9" t="str">
        <f t="shared" si="12"/>
        <v/>
      </c>
      <c r="M135" s="9" t="str">
        <f t="shared" si="8"/>
        <v/>
      </c>
    </row>
    <row r="136" spans="7:13" x14ac:dyDescent="0.25">
      <c r="G136" s="9">
        <f t="shared" si="13"/>
        <v>0</v>
      </c>
      <c r="H136" s="9" t="str">
        <f t="shared" si="14"/>
        <v>includes/0</v>
      </c>
      <c r="I136" s="9" t="str">
        <f t="shared" si="9"/>
        <v>/</v>
      </c>
      <c r="J136" s="9" t="str">
        <f t="shared" si="10"/>
        <v/>
      </c>
      <c r="K136" s="9" t="str">
        <f t="shared" si="11"/>
        <v/>
      </c>
      <c r="L136" s="9" t="str">
        <f t="shared" si="12"/>
        <v/>
      </c>
      <c r="M136" s="9" t="str">
        <f t="shared" si="8"/>
        <v/>
      </c>
    </row>
    <row r="137" spans="7:13" x14ac:dyDescent="0.25">
      <c r="G137" s="9">
        <f t="shared" si="13"/>
        <v>0</v>
      </c>
      <c r="H137" s="9" t="str">
        <f t="shared" si="14"/>
        <v>includes/0</v>
      </c>
      <c r="I137" s="9" t="str">
        <f t="shared" si="9"/>
        <v>/</v>
      </c>
      <c r="J137" s="9" t="str">
        <f t="shared" si="10"/>
        <v/>
      </c>
      <c r="K137" s="9" t="str">
        <f t="shared" si="11"/>
        <v/>
      </c>
      <c r="L137" s="9" t="str">
        <f t="shared" si="12"/>
        <v/>
      </c>
      <c r="M137" s="9" t="str">
        <f t="shared" si="8"/>
        <v/>
      </c>
    </row>
    <row r="138" spans="7:13" x14ac:dyDescent="0.25">
      <c r="G138" s="9">
        <f t="shared" si="13"/>
        <v>0</v>
      </c>
      <c r="H138" s="9" t="str">
        <f t="shared" si="14"/>
        <v>includes/0</v>
      </c>
      <c r="I138" s="9" t="str">
        <f t="shared" si="9"/>
        <v>/</v>
      </c>
      <c r="J138" s="9" t="str">
        <f t="shared" si="10"/>
        <v/>
      </c>
      <c r="K138" s="9" t="str">
        <f t="shared" si="11"/>
        <v/>
      </c>
      <c r="L138" s="9" t="str">
        <f t="shared" si="12"/>
        <v/>
      </c>
      <c r="M138" s="9" t="str">
        <f t="shared" si="8"/>
        <v/>
      </c>
    </row>
    <row r="139" spans="7:13" x14ac:dyDescent="0.25">
      <c r="G139" s="9">
        <f t="shared" si="13"/>
        <v>0</v>
      </c>
      <c r="H139" s="9" t="str">
        <f t="shared" si="14"/>
        <v>includes/0</v>
      </c>
      <c r="I139" s="9" t="str">
        <f t="shared" si="9"/>
        <v>/</v>
      </c>
      <c r="J139" s="9" t="str">
        <f t="shared" si="10"/>
        <v/>
      </c>
      <c r="K139" s="9" t="str">
        <f t="shared" si="11"/>
        <v/>
      </c>
      <c r="L139" s="9" t="str">
        <f t="shared" si="12"/>
        <v/>
      </c>
      <c r="M139" s="9" t="str">
        <f t="shared" si="8"/>
        <v/>
      </c>
    </row>
    <row r="140" spans="7:13" x14ac:dyDescent="0.25">
      <c r="G140" s="9">
        <f t="shared" si="13"/>
        <v>0</v>
      </c>
      <c r="H140" s="9" t="str">
        <f t="shared" si="14"/>
        <v>includes/0</v>
      </c>
      <c r="I140" s="9" t="str">
        <f t="shared" si="9"/>
        <v>/</v>
      </c>
      <c r="J140" s="9" t="str">
        <f t="shared" si="10"/>
        <v/>
      </c>
      <c r="K140" s="9" t="str">
        <f t="shared" si="11"/>
        <v/>
      </c>
      <c r="L140" s="9" t="str">
        <f t="shared" si="12"/>
        <v/>
      </c>
      <c r="M140" s="9" t="str">
        <f t="shared" si="8"/>
        <v/>
      </c>
    </row>
    <row r="141" spans="7:13" x14ac:dyDescent="0.25">
      <c r="G141" s="9">
        <f t="shared" si="13"/>
        <v>0</v>
      </c>
      <c r="H141" s="9" t="str">
        <f t="shared" si="14"/>
        <v>includes/0</v>
      </c>
      <c r="I141" s="9" t="str">
        <f t="shared" si="9"/>
        <v>/</v>
      </c>
      <c r="J141" s="9" t="str">
        <f t="shared" si="10"/>
        <v/>
      </c>
      <c r="K141" s="9" t="str">
        <f t="shared" si="11"/>
        <v/>
      </c>
      <c r="L141" s="9" t="str">
        <f t="shared" si="12"/>
        <v/>
      </c>
      <c r="M141" s="9" t="str">
        <f t="shared" si="8"/>
        <v/>
      </c>
    </row>
    <row r="142" spans="7:13" x14ac:dyDescent="0.25">
      <c r="G142" s="9">
        <f t="shared" si="13"/>
        <v>0</v>
      </c>
      <c r="H142" s="9" t="str">
        <f t="shared" si="14"/>
        <v>includes/0</v>
      </c>
      <c r="I142" s="9" t="str">
        <f t="shared" si="9"/>
        <v>/</v>
      </c>
      <c r="J142" s="9" t="str">
        <f t="shared" si="10"/>
        <v/>
      </c>
      <c r="K142" s="9" t="str">
        <f t="shared" si="11"/>
        <v/>
      </c>
      <c r="L142" s="9" t="str">
        <f t="shared" si="12"/>
        <v/>
      </c>
      <c r="M142" s="9" t="str">
        <f t="shared" ref="M142:M205" si="15">IF(D142="","",SUBSTITUTE(SUBSTITUTE(D142,$A$2,""),"\","/"))</f>
        <v/>
      </c>
    </row>
    <row r="143" spans="7:13" x14ac:dyDescent="0.25">
      <c r="G143" s="9">
        <f t="shared" si="13"/>
        <v>0</v>
      </c>
      <c r="H143" s="9" t="str">
        <f t="shared" si="14"/>
        <v>includes/0</v>
      </c>
      <c r="I143" s="9" t="str">
        <f t="shared" ref="I143:I206" si="16">SUBSTITUTE(SUBSTITUTE(D143,$A$2,""),"\","/") &amp; "/" &amp; E143</f>
        <v>/</v>
      </c>
      <c r="J143" s="9" t="str">
        <f t="shared" ref="J143:J206" si="17">IF(D143="","",B143)</f>
        <v/>
      </c>
      <c r="K143" s="9" t="str">
        <f t="shared" ref="K143:K206" si="18">IF(D143="","","includes")</f>
        <v/>
      </c>
      <c r="L143" s="9" t="str">
        <f t="shared" ref="L143:L206" si="19">IF(D143="","",E143)</f>
        <v/>
      </c>
      <c r="M143" s="9" t="str">
        <f t="shared" si="15"/>
        <v/>
      </c>
    </row>
    <row r="144" spans="7:13" x14ac:dyDescent="0.25">
      <c r="G144" s="9">
        <f t="shared" ref="G144:G207" si="20">B144</f>
        <v>0</v>
      </c>
      <c r="H144" s="9" t="str">
        <f t="shared" si="14"/>
        <v>includes/0</v>
      </c>
      <c r="I144" s="9" t="str">
        <f t="shared" si="16"/>
        <v>/</v>
      </c>
      <c r="J144" s="9" t="str">
        <f t="shared" si="17"/>
        <v/>
      </c>
      <c r="K144" s="9" t="str">
        <f t="shared" si="18"/>
        <v/>
      </c>
      <c r="L144" s="9" t="str">
        <f t="shared" si="19"/>
        <v/>
      </c>
      <c r="M144" s="9" t="str">
        <f t="shared" si="15"/>
        <v/>
      </c>
    </row>
    <row r="145" spans="7:13" x14ac:dyDescent="0.25">
      <c r="G145" s="9">
        <f t="shared" si="20"/>
        <v>0</v>
      </c>
      <c r="H145" s="9" t="str">
        <f t="shared" si="14"/>
        <v>includes/0</v>
      </c>
      <c r="I145" s="9" t="str">
        <f t="shared" si="16"/>
        <v>/</v>
      </c>
      <c r="J145" s="9" t="str">
        <f t="shared" si="17"/>
        <v/>
      </c>
      <c r="K145" s="9" t="str">
        <f t="shared" si="18"/>
        <v/>
      </c>
      <c r="L145" s="9" t="str">
        <f t="shared" si="19"/>
        <v/>
      </c>
      <c r="M145" s="9" t="str">
        <f t="shared" si="15"/>
        <v/>
      </c>
    </row>
    <row r="146" spans="7:13" x14ac:dyDescent="0.25">
      <c r="G146" s="9">
        <f t="shared" si="20"/>
        <v>0</v>
      </c>
      <c r="H146" s="9" t="str">
        <f t="shared" si="14"/>
        <v>includes/0</v>
      </c>
      <c r="I146" s="9" t="str">
        <f t="shared" si="16"/>
        <v>/</v>
      </c>
      <c r="J146" s="9" t="str">
        <f t="shared" si="17"/>
        <v/>
      </c>
      <c r="K146" s="9" t="str">
        <f t="shared" si="18"/>
        <v/>
      </c>
      <c r="L146" s="9" t="str">
        <f t="shared" si="19"/>
        <v/>
      </c>
      <c r="M146" s="9" t="str">
        <f t="shared" si="15"/>
        <v/>
      </c>
    </row>
    <row r="147" spans="7:13" x14ac:dyDescent="0.25">
      <c r="G147" s="9">
        <f t="shared" si="20"/>
        <v>0</v>
      </c>
      <c r="H147" s="9" t="str">
        <f t="shared" si="14"/>
        <v>includes/0</v>
      </c>
      <c r="I147" s="9" t="str">
        <f t="shared" si="16"/>
        <v>/</v>
      </c>
      <c r="J147" s="9" t="str">
        <f t="shared" si="17"/>
        <v/>
      </c>
      <c r="K147" s="9" t="str">
        <f t="shared" si="18"/>
        <v/>
      </c>
      <c r="L147" s="9" t="str">
        <f t="shared" si="19"/>
        <v/>
      </c>
      <c r="M147" s="9" t="str">
        <f t="shared" si="15"/>
        <v/>
      </c>
    </row>
    <row r="148" spans="7:13" x14ac:dyDescent="0.25">
      <c r="G148" s="9">
        <f t="shared" si="20"/>
        <v>0</v>
      </c>
      <c r="H148" s="9" t="str">
        <f t="shared" si="14"/>
        <v>includes/0</v>
      </c>
      <c r="I148" s="9" t="str">
        <f t="shared" si="16"/>
        <v>/</v>
      </c>
      <c r="J148" s="9" t="str">
        <f t="shared" si="17"/>
        <v/>
      </c>
      <c r="K148" s="9" t="str">
        <f t="shared" si="18"/>
        <v/>
      </c>
      <c r="L148" s="9" t="str">
        <f t="shared" si="19"/>
        <v/>
      </c>
      <c r="M148" s="9" t="str">
        <f t="shared" si="15"/>
        <v/>
      </c>
    </row>
    <row r="149" spans="7:13" x14ac:dyDescent="0.25">
      <c r="G149" s="9">
        <f t="shared" si="20"/>
        <v>0</v>
      </c>
      <c r="H149" s="9" t="str">
        <f t="shared" si="14"/>
        <v>includes/0</v>
      </c>
      <c r="I149" s="9" t="str">
        <f t="shared" si="16"/>
        <v>/</v>
      </c>
      <c r="J149" s="9" t="str">
        <f t="shared" si="17"/>
        <v/>
      </c>
      <c r="K149" s="9" t="str">
        <f t="shared" si="18"/>
        <v/>
      </c>
      <c r="L149" s="9" t="str">
        <f t="shared" si="19"/>
        <v/>
      </c>
      <c r="M149" s="9" t="str">
        <f t="shared" si="15"/>
        <v/>
      </c>
    </row>
    <row r="150" spans="7:13" x14ac:dyDescent="0.25">
      <c r="G150" s="9">
        <f t="shared" si="20"/>
        <v>0</v>
      </c>
      <c r="H150" s="9" t="str">
        <f t="shared" si="14"/>
        <v>includes/0</v>
      </c>
      <c r="I150" s="9" t="str">
        <f t="shared" si="16"/>
        <v>/</v>
      </c>
      <c r="J150" s="9" t="str">
        <f t="shared" si="17"/>
        <v/>
      </c>
      <c r="K150" s="9" t="str">
        <f t="shared" si="18"/>
        <v/>
      </c>
      <c r="L150" s="9" t="str">
        <f t="shared" si="19"/>
        <v/>
      </c>
      <c r="M150" s="9" t="str">
        <f t="shared" si="15"/>
        <v/>
      </c>
    </row>
    <row r="151" spans="7:13" x14ac:dyDescent="0.25">
      <c r="G151" s="9">
        <f t="shared" si="20"/>
        <v>0</v>
      </c>
      <c r="H151" s="9" t="str">
        <f t="shared" si="14"/>
        <v>includes/0</v>
      </c>
      <c r="I151" s="9" t="str">
        <f t="shared" si="16"/>
        <v>/</v>
      </c>
      <c r="J151" s="9" t="str">
        <f t="shared" si="17"/>
        <v/>
      </c>
      <c r="K151" s="9" t="str">
        <f t="shared" si="18"/>
        <v/>
      </c>
      <c r="L151" s="9" t="str">
        <f t="shared" si="19"/>
        <v/>
      </c>
      <c r="M151" s="9" t="str">
        <f t="shared" si="15"/>
        <v/>
      </c>
    </row>
    <row r="152" spans="7:13" x14ac:dyDescent="0.25">
      <c r="G152" s="9">
        <f t="shared" si="20"/>
        <v>0</v>
      </c>
      <c r="H152" s="9" t="str">
        <f t="shared" si="14"/>
        <v>includes/0</v>
      </c>
      <c r="I152" s="9" t="str">
        <f t="shared" si="16"/>
        <v>/</v>
      </c>
      <c r="J152" s="9" t="str">
        <f t="shared" si="17"/>
        <v/>
      </c>
      <c r="K152" s="9" t="str">
        <f t="shared" si="18"/>
        <v/>
      </c>
      <c r="L152" s="9" t="str">
        <f t="shared" si="19"/>
        <v/>
      </c>
      <c r="M152" s="9" t="str">
        <f t="shared" si="15"/>
        <v/>
      </c>
    </row>
    <row r="153" spans="7:13" x14ac:dyDescent="0.25">
      <c r="G153" s="9">
        <f t="shared" si="20"/>
        <v>0</v>
      </c>
      <c r="H153" s="9" t="str">
        <f t="shared" si="14"/>
        <v>includes/0</v>
      </c>
      <c r="I153" s="9" t="str">
        <f t="shared" si="16"/>
        <v>/</v>
      </c>
      <c r="J153" s="9" t="str">
        <f t="shared" si="17"/>
        <v/>
      </c>
      <c r="K153" s="9" t="str">
        <f t="shared" si="18"/>
        <v/>
      </c>
      <c r="L153" s="9" t="str">
        <f t="shared" si="19"/>
        <v/>
      </c>
      <c r="M153" s="9" t="str">
        <f t="shared" si="15"/>
        <v/>
      </c>
    </row>
    <row r="154" spans="7:13" x14ac:dyDescent="0.25">
      <c r="G154" s="9">
        <f t="shared" si="20"/>
        <v>0</v>
      </c>
      <c r="H154" s="9" t="str">
        <f t="shared" si="14"/>
        <v>includes/0</v>
      </c>
      <c r="I154" s="9" t="str">
        <f t="shared" si="16"/>
        <v>/</v>
      </c>
      <c r="J154" s="9" t="str">
        <f t="shared" si="17"/>
        <v/>
      </c>
      <c r="K154" s="9" t="str">
        <f t="shared" si="18"/>
        <v/>
      </c>
      <c r="L154" s="9" t="str">
        <f t="shared" si="19"/>
        <v/>
      </c>
      <c r="M154" s="9" t="str">
        <f t="shared" si="15"/>
        <v/>
      </c>
    </row>
    <row r="155" spans="7:13" x14ac:dyDescent="0.25">
      <c r="G155" s="9">
        <f t="shared" si="20"/>
        <v>0</v>
      </c>
      <c r="H155" s="9" t="str">
        <f t="shared" si="14"/>
        <v>includes/0</v>
      </c>
      <c r="I155" s="9" t="str">
        <f t="shared" si="16"/>
        <v>/</v>
      </c>
      <c r="J155" s="9" t="str">
        <f t="shared" si="17"/>
        <v/>
      </c>
      <c r="K155" s="9" t="str">
        <f t="shared" si="18"/>
        <v/>
      </c>
      <c r="L155" s="9" t="str">
        <f t="shared" si="19"/>
        <v/>
      </c>
      <c r="M155" s="9" t="str">
        <f t="shared" si="15"/>
        <v/>
      </c>
    </row>
    <row r="156" spans="7:13" x14ac:dyDescent="0.25">
      <c r="G156" s="9">
        <f t="shared" si="20"/>
        <v>0</v>
      </c>
      <c r="H156" s="9" t="str">
        <f t="shared" si="14"/>
        <v>includes/0</v>
      </c>
      <c r="I156" s="9" t="str">
        <f t="shared" si="16"/>
        <v>/</v>
      </c>
      <c r="J156" s="9" t="str">
        <f t="shared" si="17"/>
        <v/>
      </c>
      <c r="K156" s="9" t="str">
        <f t="shared" si="18"/>
        <v/>
      </c>
      <c r="L156" s="9" t="str">
        <f t="shared" si="19"/>
        <v/>
      </c>
      <c r="M156" s="9" t="str">
        <f t="shared" si="15"/>
        <v/>
      </c>
    </row>
    <row r="157" spans="7:13" x14ac:dyDescent="0.25">
      <c r="G157" s="9">
        <f t="shared" si="20"/>
        <v>0</v>
      </c>
      <c r="H157" s="9" t="str">
        <f t="shared" si="14"/>
        <v>includes/0</v>
      </c>
      <c r="I157" s="9" t="str">
        <f t="shared" si="16"/>
        <v>/</v>
      </c>
      <c r="J157" s="9" t="str">
        <f t="shared" si="17"/>
        <v/>
      </c>
      <c r="K157" s="9" t="str">
        <f t="shared" si="18"/>
        <v/>
      </c>
      <c r="L157" s="9" t="str">
        <f t="shared" si="19"/>
        <v/>
      </c>
      <c r="M157" s="9" t="str">
        <f t="shared" si="15"/>
        <v/>
      </c>
    </row>
    <row r="158" spans="7:13" x14ac:dyDescent="0.25">
      <c r="G158" s="9">
        <f t="shared" si="20"/>
        <v>0</v>
      </c>
      <c r="H158" s="9" t="str">
        <f t="shared" si="14"/>
        <v>includes/0</v>
      </c>
      <c r="I158" s="9" t="str">
        <f t="shared" si="16"/>
        <v>/</v>
      </c>
      <c r="J158" s="9" t="str">
        <f t="shared" si="17"/>
        <v/>
      </c>
      <c r="K158" s="9" t="str">
        <f t="shared" si="18"/>
        <v/>
      </c>
      <c r="L158" s="9" t="str">
        <f t="shared" si="19"/>
        <v/>
      </c>
      <c r="M158" s="9" t="str">
        <f t="shared" si="15"/>
        <v/>
      </c>
    </row>
    <row r="159" spans="7:13" x14ac:dyDescent="0.25">
      <c r="G159" s="9">
        <f t="shared" si="20"/>
        <v>0</v>
      </c>
      <c r="H159" s="9" t="str">
        <f t="shared" si="14"/>
        <v>includes/0</v>
      </c>
      <c r="I159" s="9" t="str">
        <f t="shared" si="16"/>
        <v>/</v>
      </c>
      <c r="J159" s="9" t="str">
        <f t="shared" si="17"/>
        <v/>
      </c>
      <c r="K159" s="9" t="str">
        <f t="shared" si="18"/>
        <v/>
      </c>
      <c r="L159" s="9" t="str">
        <f t="shared" si="19"/>
        <v/>
      </c>
      <c r="M159" s="9" t="str">
        <f t="shared" si="15"/>
        <v/>
      </c>
    </row>
    <row r="160" spans="7:13" x14ac:dyDescent="0.25">
      <c r="G160" s="9">
        <f t="shared" si="20"/>
        <v>0</v>
      </c>
      <c r="H160" s="9" t="str">
        <f t="shared" si="14"/>
        <v>includes/0</v>
      </c>
      <c r="I160" s="9" t="str">
        <f t="shared" si="16"/>
        <v>/</v>
      </c>
      <c r="J160" s="9" t="str">
        <f t="shared" si="17"/>
        <v/>
      </c>
      <c r="K160" s="9" t="str">
        <f t="shared" si="18"/>
        <v/>
      </c>
      <c r="L160" s="9" t="str">
        <f t="shared" si="19"/>
        <v/>
      </c>
      <c r="M160" s="9" t="str">
        <f t="shared" si="15"/>
        <v/>
      </c>
    </row>
    <row r="161" spans="7:13" x14ac:dyDescent="0.25">
      <c r="G161" s="9">
        <f t="shared" si="20"/>
        <v>0</v>
      </c>
      <c r="H161" s="9" t="str">
        <f t="shared" si="14"/>
        <v>includes/0</v>
      </c>
      <c r="I161" s="9" t="str">
        <f t="shared" si="16"/>
        <v>/</v>
      </c>
      <c r="J161" s="9" t="str">
        <f t="shared" si="17"/>
        <v/>
      </c>
      <c r="K161" s="9" t="str">
        <f t="shared" si="18"/>
        <v/>
      </c>
      <c r="L161" s="9" t="str">
        <f t="shared" si="19"/>
        <v/>
      </c>
      <c r="M161" s="9" t="str">
        <f t="shared" si="15"/>
        <v/>
      </c>
    </row>
    <row r="162" spans="7:13" x14ac:dyDescent="0.25">
      <c r="G162" s="9">
        <f t="shared" si="20"/>
        <v>0</v>
      </c>
      <c r="H162" s="9" t="str">
        <f t="shared" si="14"/>
        <v>includes/0</v>
      </c>
      <c r="I162" s="9" t="str">
        <f t="shared" si="16"/>
        <v>/</v>
      </c>
      <c r="J162" s="9" t="str">
        <f t="shared" si="17"/>
        <v/>
      </c>
      <c r="K162" s="9" t="str">
        <f t="shared" si="18"/>
        <v/>
      </c>
      <c r="L162" s="9" t="str">
        <f t="shared" si="19"/>
        <v/>
      </c>
      <c r="M162" s="9" t="str">
        <f t="shared" si="15"/>
        <v/>
      </c>
    </row>
    <row r="163" spans="7:13" x14ac:dyDescent="0.25">
      <c r="G163" s="9">
        <f t="shared" si="20"/>
        <v>0</v>
      </c>
      <c r="H163" s="9" t="str">
        <f t="shared" si="14"/>
        <v>includes/0</v>
      </c>
      <c r="I163" s="9" t="str">
        <f t="shared" si="16"/>
        <v>/</v>
      </c>
      <c r="J163" s="9" t="str">
        <f t="shared" si="17"/>
        <v/>
      </c>
      <c r="K163" s="9" t="str">
        <f t="shared" si="18"/>
        <v/>
      </c>
      <c r="L163" s="9" t="str">
        <f t="shared" si="19"/>
        <v/>
      </c>
      <c r="M163" s="9" t="str">
        <f t="shared" si="15"/>
        <v/>
      </c>
    </row>
    <row r="164" spans="7:13" x14ac:dyDescent="0.25">
      <c r="G164" s="9">
        <f t="shared" si="20"/>
        <v>0</v>
      </c>
      <c r="H164" s="9" t="str">
        <f t="shared" si="14"/>
        <v>includes/0</v>
      </c>
      <c r="I164" s="9" t="str">
        <f t="shared" si="16"/>
        <v>/</v>
      </c>
      <c r="J164" s="9" t="str">
        <f t="shared" si="17"/>
        <v/>
      </c>
      <c r="K164" s="9" t="str">
        <f t="shared" si="18"/>
        <v/>
      </c>
      <c r="L164" s="9" t="str">
        <f t="shared" si="19"/>
        <v/>
      </c>
      <c r="M164" s="9" t="str">
        <f t="shared" si="15"/>
        <v/>
      </c>
    </row>
    <row r="165" spans="7:13" x14ac:dyDescent="0.25">
      <c r="G165" s="9">
        <f t="shared" si="20"/>
        <v>0</v>
      </c>
      <c r="H165" s="9" t="str">
        <f t="shared" si="14"/>
        <v>includes/0</v>
      </c>
      <c r="I165" s="9" t="str">
        <f t="shared" si="16"/>
        <v>/</v>
      </c>
      <c r="J165" s="9" t="str">
        <f t="shared" si="17"/>
        <v/>
      </c>
      <c r="K165" s="9" t="str">
        <f t="shared" si="18"/>
        <v/>
      </c>
      <c r="L165" s="9" t="str">
        <f t="shared" si="19"/>
        <v/>
      </c>
      <c r="M165" s="9" t="str">
        <f t="shared" si="15"/>
        <v/>
      </c>
    </row>
    <row r="166" spans="7:13" x14ac:dyDescent="0.25">
      <c r="G166" s="9">
        <f t="shared" si="20"/>
        <v>0</v>
      </c>
      <c r="H166" s="9" t="str">
        <f t="shared" si="14"/>
        <v>includes/0</v>
      </c>
      <c r="I166" s="9" t="str">
        <f t="shared" si="16"/>
        <v>/</v>
      </c>
      <c r="J166" s="9" t="str">
        <f t="shared" si="17"/>
        <v/>
      </c>
      <c r="K166" s="9" t="str">
        <f t="shared" si="18"/>
        <v/>
      </c>
      <c r="L166" s="9" t="str">
        <f t="shared" si="19"/>
        <v/>
      </c>
      <c r="M166" s="9" t="str">
        <f t="shared" si="15"/>
        <v/>
      </c>
    </row>
    <row r="167" spans="7:13" x14ac:dyDescent="0.25">
      <c r="G167" s="9">
        <f t="shared" si="20"/>
        <v>0</v>
      </c>
      <c r="H167" s="9" t="str">
        <f t="shared" si="14"/>
        <v>includes/0</v>
      </c>
      <c r="I167" s="9" t="str">
        <f t="shared" si="16"/>
        <v>/</v>
      </c>
      <c r="J167" s="9" t="str">
        <f t="shared" si="17"/>
        <v/>
      </c>
      <c r="K167" s="9" t="str">
        <f t="shared" si="18"/>
        <v/>
      </c>
      <c r="L167" s="9" t="str">
        <f t="shared" si="19"/>
        <v/>
      </c>
      <c r="M167" s="9" t="str">
        <f t="shared" si="15"/>
        <v/>
      </c>
    </row>
    <row r="168" spans="7:13" x14ac:dyDescent="0.25">
      <c r="G168" s="9">
        <f t="shared" si="20"/>
        <v>0</v>
      </c>
      <c r="H168" s="9" t="str">
        <f t="shared" si="14"/>
        <v>includes/0</v>
      </c>
      <c r="I168" s="9" t="str">
        <f t="shared" si="16"/>
        <v>/</v>
      </c>
      <c r="J168" s="9" t="str">
        <f t="shared" si="17"/>
        <v/>
      </c>
      <c r="K168" s="9" t="str">
        <f t="shared" si="18"/>
        <v/>
      </c>
      <c r="L168" s="9" t="str">
        <f t="shared" si="19"/>
        <v/>
      </c>
      <c r="M168" s="9" t="str">
        <f t="shared" si="15"/>
        <v/>
      </c>
    </row>
    <row r="169" spans="7:13" x14ac:dyDescent="0.25">
      <c r="G169" s="9">
        <f t="shared" si="20"/>
        <v>0</v>
      </c>
      <c r="H169" s="9" t="str">
        <f t="shared" si="14"/>
        <v>includes/0</v>
      </c>
      <c r="I169" s="9" t="str">
        <f t="shared" si="16"/>
        <v>/</v>
      </c>
      <c r="J169" s="9" t="str">
        <f t="shared" si="17"/>
        <v/>
      </c>
      <c r="K169" s="9" t="str">
        <f t="shared" si="18"/>
        <v/>
      </c>
      <c r="L169" s="9" t="str">
        <f t="shared" si="19"/>
        <v/>
      </c>
      <c r="M169" s="9" t="str">
        <f t="shared" si="15"/>
        <v/>
      </c>
    </row>
    <row r="170" spans="7:13" x14ac:dyDescent="0.25">
      <c r="G170" s="9">
        <f t="shared" si="20"/>
        <v>0</v>
      </c>
      <c r="H170" s="9" t="str">
        <f t="shared" si="14"/>
        <v>includes/0</v>
      </c>
      <c r="I170" s="9" t="str">
        <f t="shared" si="16"/>
        <v>/</v>
      </c>
      <c r="J170" s="9" t="str">
        <f t="shared" si="17"/>
        <v/>
      </c>
      <c r="K170" s="9" t="str">
        <f t="shared" si="18"/>
        <v/>
      </c>
      <c r="L170" s="9" t="str">
        <f t="shared" si="19"/>
        <v/>
      </c>
      <c r="M170" s="9" t="str">
        <f t="shared" si="15"/>
        <v/>
      </c>
    </row>
    <row r="171" spans="7:13" x14ac:dyDescent="0.25">
      <c r="G171" s="9">
        <f t="shared" si="20"/>
        <v>0</v>
      </c>
      <c r="H171" s="9" t="str">
        <f t="shared" si="14"/>
        <v>includes/0</v>
      </c>
      <c r="I171" s="9" t="str">
        <f t="shared" si="16"/>
        <v>/</v>
      </c>
      <c r="J171" s="9" t="str">
        <f t="shared" si="17"/>
        <v/>
      </c>
      <c r="K171" s="9" t="str">
        <f t="shared" si="18"/>
        <v/>
      </c>
      <c r="L171" s="9" t="str">
        <f t="shared" si="19"/>
        <v/>
      </c>
      <c r="M171" s="9" t="str">
        <f t="shared" si="15"/>
        <v/>
      </c>
    </row>
    <row r="172" spans="7:13" x14ac:dyDescent="0.25">
      <c r="G172" s="9">
        <f t="shared" si="20"/>
        <v>0</v>
      </c>
      <c r="H172" s="9" t="str">
        <f t="shared" si="14"/>
        <v>includes/0</v>
      </c>
      <c r="I172" s="9" t="str">
        <f t="shared" si="16"/>
        <v>/</v>
      </c>
      <c r="J172" s="9" t="str">
        <f t="shared" si="17"/>
        <v/>
      </c>
      <c r="K172" s="9" t="str">
        <f t="shared" si="18"/>
        <v/>
      </c>
      <c r="L172" s="9" t="str">
        <f t="shared" si="19"/>
        <v/>
      </c>
      <c r="M172" s="9" t="str">
        <f t="shared" si="15"/>
        <v/>
      </c>
    </row>
    <row r="173" spans="7:13" x14ac:dyDescent="0.25">
      <c r="G173" s="9">
        <f t="shared" si="20"/>
        <v>0</v>
      </c>
      <c r="H173" s="9" t="str">
        <f t="shared" si="14"/>
        <v>includes/0</v>
      </c>
      <c r="I173" s="9" t="str">
        <f t="shared" si="16"/>
        <v>/</v>
      </c>
      <c r="J173" s="9" t="str">
        <f t="shared" si="17"/>
        <v/>
      </c>
      <c r="K173" s="9" t="str">
        <f t="shared" si="18"/>
        <v/>
      </c>
      <c r="L173" s="9" t="str">
        <f t="shared" si="19"/>
        <v/>
      </c>
      <c r="M173" s="9" t="str">
        <f t="shared" si="15"/>
        <v/>
      </c>
    </row>
    <row r="174" spans="7:13" x14ac:dyDescent="0.25">
      <c r="G174" s="9">
        <f t="shared" si="20"/>
        <v>0</v>
      </c>
      <c r="H174" s="9" t="str">
        <f t="shared" si="14"/>
        <v>includes/0</v>
      </c>
      <c r="I174" s="9" t="str">
        <f t="shared" si="16"/>
        <v>/</v>
      </c>
      <c r="J174" s="9" t="str">
        <f t="shared" si="17"/>
        <v/>
      </c>
      <c r="K174" s="9" t="str">
        <f t="shared" si="18"/>
        <v/>
      </c>
      <c r="L174" s="9" t="str">
        <f t="shared" si="19"/>
        <v/>
      </c>
      <c r="M174" s="9" t="str">
        <f t="shared" si="15"/>
        <v/>
      </c>
    </row>
    <row r="175" spans="7:13" x14ac:dyDescent="0.25">
      <c r="G175" s="9">
        <f t="shared" si="20"/>
        <v>0</v>
      </c>
      <c r="H175" s="9" t="str">
        <f t="shared" si="14"/>
        <v>includes/0</v>
      </c>
      <c r="I175" s="9" t="str">
        <f t="shared" si="16"/>
        <v>/</v>
      </c>
      <c r="J175" s="9" t="str">
        <f t="shared" si="17"/>
        <v/>
      </c>
      <c r="K175" s="9" t="str">
        <f t="shared" si="18"/>
        <v/>
      </c>
      <c r="L175" s="9" t="str">
        <f t="shared" si="19"/>
        <v/>
      </c>
      <c r="M175" s="9" t="str">
        <f t="shared" si="15"/>
        <v/>
      </c>
    </row>
    <row r="176" spans="7:13" x14ac:dyDescent="0.25">
      <c r="G176" s="9">
        <f t="shared" si="20"/>
        <v>0</v>
      </c>
      <c r="H176" s="9" t="str">
        <f t="shared" si="14"/>
        <v>includes/0</v>
      </c>
      <c r="I176" s="9" t="str">
        <f t="shared" si="16"/>
        <v>/</v>
      </c>
      <c r="J176" s="9" t="str">
        <f t="shared" si="17"/>
        <v/>
      </c>
      <c r="K176" s="9" t="str">
        <f t="shared" si="18"/>
        <v/>
      </c>
      <c r="L176" s="9" t="str">
        <f t="shared" si="19"/>
        <v/>
      </c>
      <c r="M176" s="9" t="str">
        <f t="shared" si="15"/>
        <v/>
      </c>
    </row>
    <row r="177" spans="7:13" x14ac:dyDescent="0.25">
      <c r="G177" s="9">
        <f t="shared" si="20"/>
        <v>0</v>
      </c>
      <c r="H177" s="9" t="str">
        <f t="shared" si="14"/>
        <v>includes/0</v>
      </c>
      <c r="I177" s="9" t="str">
        <f t="shared" si="16"/>
        <v>/</v>
      </c>
      <c r="J177" s="9" t="str">
        <f t="shared" si="17"/>
        <v/>
      </c>
      <c r="K177" s="9" t="str">
        <f t="shared" si="18"/>
        <v/>
      </c>
      <c r="L177" s="9" t="str">
        <f t="shared" si="19"/>
        <v/>
      </c>
      <c r="M177" s="9" t="str">
        <f t="shared" si="15"/>
        <v/>
      </c>
    </row>
    <row r="178" spans="7:13" x14ac:dyDescent="0.25">
      <c r="G178" s="9">
        <f t="shared" si="20"/>
        <v>0</v>
      </c>
      <c r="H178" s="9" t="str">
        <f t="shared" si="14"/>
        <v>includes/0</v>
      </c>
      <c r="I178" s="9" t="str">
        <f t="shared" si="16"/>
        <v>/</v>
      </c>
      <c r="J178" s="9" t="str">
        <f t="shared" si="17"/>
        <v/>
      </c>
      <c r="K178" s="9" t="str">
        <f t="shared" si="18"/>
        <v/>
      </c>
      <c r="L178" s="9" t="str">
        <f t="shared" si="19"/>
        <v/>
      </c>
      <c r="M178" s="9" t="str">
        <f t="shared" si="15"/>
        <v/>
      </c>
    </row>
    <row r="179" spans="7:13" x14ac:dyDescent="0.25">
      <c r="G179" s="9">
        <f t="shared" si="20"/>
        <v>0</v>
      </c>
      <c r="H179" s="9" t="str">
        <f t="shared" si="14"/>
        <v>includes/0</v>
      </c>
      <c r="I179" s="9" t="str">
        <f t="shared" si="16"/>
        <v>/</v>
      </c>
      <c r="J179" s="9" t="str">
        <f t="shared" si="17"/>
        <v/>
      </c>
      <c r="K179" s="9" t="str">
        <f t="shared" si="18"/>
        <v/>
      </c>
      <c r="L179" s="9" t="str">
        <f t="shared" si="19"/>
        <v/>
      </c>
      <c r="M179" s="9" t="str">
        <f t="shared" si="15"/>
        <v/>
      </c>
    </row>
    <row r="180" spans="7:13" x14ac:dyDescent="0.25">
      <c r="G180" s="9">
        <f t="shared" si="20"/>
        <v>0</v>
      </c>
      <c r="H180" s="9" t="str">
        <f t="shared" si="14"/>
        <v>includes/0</v>
      </c>
      <c r="I180" s="9" t="str">
        <f t="shared" si="16"/>
        <v>/</v>
      </c>
      <c r="J180" s="9" t="str">
        <f t="shared" si="17"/>
        <v/>
      </c>
      <c r="K180" s="9" t="str">
        <f t="shared" si="18"/>
        <v/>
      </c>
      <c r="L180" s="9" t="str">
        <f t="shared" si="19"/>
        <v/>
      </c>
      <c r="M180" s="9" t="str">
        <f t="shared" si="15"/>
        <v/>
      </c>
    </row>
    <row r="181" spans="7:13" x14ac:dyDescent="0.25">
      <c r="G181" s="9">
        <f t="shared" si="20"/>
        <v>0</v>
      </c>
      <c r="H181" s="9" t="str">
        <f t="shared" si="14"/>
        <v>includes/0</v>
      </c>
      <c r="I181" s="9" t="str">
        <f t="shared" si="16"/>
        <v>/</v>
      </c>
      <c r="J181" s="9" t="str">
        <f t="shared" si="17"/>
        <v/>
      </c>
      <c r="K181" s="9" t="str">
        <f t="shared" si="18"/>
        <v/>
      </c>
      <c r="L181" s="9" t="str">
        <f t="shared" si="19"/>
        <v/>
      </c>
      <c r="M181" s="9" t="str">
        <f t="shared" si="15"/>
        <v/>
      </c>
    </row>
    <row r="182" spans="7:13" x14ac:dyDescent="0.25">
      <c r="G182" s="9">
        <f t="shared" si="20"/>
        <v>0</v>
      </c>
      <c r="H182" s="9" t="str">
        <f t="shared" si="14"/>
        <v>includes/0</v>
      </c>
      <c r="I182" s="9" t="str">
        <f t="shared" si="16"/>
        <v>/</v>
      </c>
      <c r="J182" s="9" t="str">
        <f t="shared" si="17"/>
        <v/>
      </c>
      <c r="K182" s="9" t="str">
        <f t="shared" si="18"/>
        <v/>
      </c>
      <c r="L182" s="9" t="str">
        <f t="shared" si="19"/>
        <v/>
      </c>
      <c r="M182" s="9" t="str">
        <f t="shared" si="15"/>
        <v/>
      </c>
    </row>
    <row r="183" spans="7:13" x14ac:dyDescent="0.25">
      <c r="G183" s="9">
        <f t="shared" si="20"/>
        <v>0</v>
      </c>
      <c r="H183" s="9" t="str">
        <f t="shared" si="14"/>
        <v>includes/0</v>
      </c>
      <c r="I183" s="9" t="str">
        <f t="shared" si="16"/>
        <v>/</v>
      </c>
      <c r="J183" s="9" t="str">
        <f t="shared" si="17"/>
        <v/>
      </c>
      <c r="K183" s="9" t="str">
        <f t="shared" si="18"/>
        <v/>
      </c>
      <c r="L183" s="9" t="str">
        <f t="shared" si="19"/>
        <v/>
      </c>
      <c r="M183" s="9" t="str">
        <f t="shared" si="15"/>
        <v/>
      </c>
    </row>
    <row r="184" spans="7:13" x14ac:dyDescent="0.25">
      <c r="G184" s="9">
        <f t="shared" si="20"/>
        <v>0</v>
      </c>
      <c r="H184" s="9" t="str">
        <f t="shared" si="14"/>
        <v>includes/0</v>
      </c>
      <c r="I184" s="9" t="str">
        <f t="shared" si="16"/>
        <v>/</v>
      </c>
      <c r="J184" s="9" t="str">
        <f t="shared" si="17"/>
        <v/>
      </c>
      <c r="K184" s="9" t="str">
        <f t="shared" si="18"/>
        <v/>
      </c>
      <c r="L184" s="9" t="str">
        <f t="shared" si="19"/>
        <v/>
      </c>
      <c r="M184" s="9" t="str">
        <f t="shared" si="15"/>
        <v/>
      </c>
    </row>
    <row r="185" spans="7:13" x14ac:dyDescent="0.25">
      <c r="G185" s="9">
        <f t="shared" si="20"/>
        <v>0</v>
      </c>
      <c r="H185" s="9" t="str">
        <f t="shared" si="14"/>
        <v>includes/0</v>
      </c>
      <c r="I185" s="9" t="str">
        <f t="shared" si="16"/>
        <v>/</v>
      </c>
      <c r="J185" s="9" t="str">
        <f t="shared" si="17"/>
        <v/>
      </c>
      <c r="K185" s="9" t="str">
        <f t="shared" si="18"/>
        <v/>
      </c>
      <c r="L185" s="9" t="str">
        <f t="shared" si="19"/>
        <v/>
      </c>
      <c r="M185" s="9" t="str">
        <f t="shared" si="15"/>
        <v/>
      </c>
    </row>
    <row r="186" spans="7:13" x14ac:dyDescent="0.25">
      <c r="G186" s="9">
        <f t="shared" si="20"/>
        <v>0</v>
      </c>
      <c r="H186" s="9" t="str">
        <f t="shared" si="14"/>
        <v>includes/0</v>
      </c>
      <c r="I186" s="9" t="str">
        <f t="shared" si="16"/>
        <v>/</v>
      </c>
      <c r="J186" s="9" t="str">
        <f t="shared" si="17"/>
        <v/>
      </c>
      <c r="K186" s="9" t="str">
        <f t="shared" si="18"/>
        <v/>
      </c>
      <c r="L186" s="9" t="str">
        <f t="shared" si="19"/>
        <v/>
      </c>
      <c r="M186" s="9" t="str">
        <f t="shared" si="15"/>
        <v/>
      </c>
    </row>
    <row r="187" spans="7:13" x14ac:dyDescent="0.25">
      <c r="G187" s="9">
        <f t="shared" si="20"/>
        <v>0</v>
      </c>
      <c r="H187" s="9" t="str">
        <f t="shared" si="14"/>
        <v>includes/0</v>
      </c>
      <c r="I187" s="9" t="str">
        <f t="shared" si="16"/>
        <v>/</v>
      </c>
      <c r="J187" s="9" t="str">
        <f t="shared" si="17"/>
        <v/>
      </c>
      <c r="K187" s="9" t="str">
        <f t="shared" si="18"/>
        <v/>
      </c>
      <c r="L187" s="9" t="str">
        <f t="shared" si="19"/>
        <v/>
      </c>
      <c r="M187" s="9" t="str">
        <f t="shared" si="15"/>
        <v/>
      </c>
    </row>
    <row r="188" spans="7:13" x14ac:dyDescent="0.25">
      <c r="G188" s="9">
        <f t="shared" si="20"/>
        <v>0</v>
      </c>
      <c r="H188" s="9" t="str">
        <f t="shared" si="14"/>
        <v>includes/0</v>
      </c>
      <c r="I188" s="9" t="str">
        <f t="shared" si="16"/>
        <v>/</v>
      </c>
      <c r="J188" s="9" t="str">
        <f t="shared" si="17"/>
        <v/>
      </c>
      <c r="K188" s="9" t="str">
        <f t="shared" si="18"/>
        <v/>
      </c>
      <c r="L188" s="9" t="str">
        <f t="shared" si="19"/>
        <v/>
      </c>
      <c r="M188" s="9" t="str">
        <f t="shared" si="15"/>
        <v/>
      </c>
    </row>
    <row r="189" spans="7:13" x14ac:dyDescent="0.25">
      <c r="G189" s="9">
        <f t="shared" si="20"/>
        <v>0</v>
      </c>
      <c r="H189" s="9" t="str">
        <f t="shared" si="14"/>
        <v>includes/0</v>
      </c>
      <c r="I189" s="9" t="str">
        <f t="shared" si="16"/>
        <v>/</v>
      </c>
      <c r="J189" s="9" t="str">
        <f t="shared" si="17"/>
        <v/>
      </c>
      <c r="K189" s="9" t="str">
        <f t="shared" si="18"/>
        <v/>
      </c>
      <c r="L189" s="9" t="str">
        <f t="shared" si="19"/>
        <v/>
      </c>
      <c r="M189" s="9" t="str">
        <f t="shared" si="15"/>
        <v/>
      </c>
    </row>
    <row r="190" spans="7:13" x14ac:dyDescent="0.25">
      <c r="G190" s="9">
        <f t="shared" si="20"/>
        <v>0</v>
      </c>
      <c r="H190" s="9" t="str">
        <f t="shared" si="14"/>
        <v>includes/0</v>
      </c>
      <c r="I190" s="9" t="str">
        <f t="shared" si="16"/>
        <v>/</v>
      </c>
      <c r="J190" s="9" t="str">
        <f t="shared" si="17"/>
        <v/>
      </c>
      <c r="K190" s="9" t="str">
        <f t="shared" si="18"/>
        <v/>
      </c>
      <c r="L190" s="9" t="str">
        <f t="shared" si="19"/>
        <v/>
      </c>
      <c r="M190" s="9" t="str">
        <f t="shared" si="15"/>
        <v/>
      </c>
    </row>
    <row r="191" spans="7:13" x14ac:dyDescent="0.25">
      <c r="G191" s="9">
        <f t="shared" si="20"/>
        <v>0</v>
      </c>
      <c r="H191" s="9" t="str">
        <f t="shared" si="14"/>
        <v>includes/0</v>
      </c>
      <c r="I191" s="9" t="str">
        <f t="shared" si="16"/>
        <v>/</v>
      </c>
      <c r="J191" s="9" t="str">
        <f t="shared" si="17"/>
        <v/>
      </c>
      <c r="K191" s="9" t="str">
        <f t="shared" si="18"/>
        <v/>
      </c>
      <c r="L191" s="9" t="str">
        <f t="shared" si="19"/>
        <v/>
      </c>
      <c r="M191" s="9" t="str">
        <f t="shared" si="15"/>
        <v/>
      </c>
    </row>
    <row r="192" spans="7:13" x14ac:dyDescent="0.25">
      <c r="G192" s="9">
        <f t="shared" si="20"/>
        <v>0</v>
      </c>
      <c r="H192" s="9" t="str">
        <f t="shared" si="14"/>
        <v>includes/0</v>
      </c>
      <c r="I192" s="9" t="str">
        <f t="shared" si="16"/>
        <v>/</v>
      </c>
      <c r="J192" s="9" t="str">
        <f t="shared" si="17"/>
        <v/>
      </c>
      <c r="K192" s="9" t="str">
        <f t="shared" si="18"/>
        <v/>
      </c>
      <c r="L192" s="9" t="str">
        <f t="shared" si="19"/>
        <v/>
      </c>
      <c r="M192" s="9" t="str">
        <f t="shared" si="15"/>
        <v/>
      </c>
    </row>
    <row r="193" spans="7:13" x14ac:dyDescent="0.25">
      <c r="G193" s="9">
        <f t="shared" si="20"/>
        <v>0</v>
      </c>
      <c r="H193" s="9" t="str">
        <f t="shared" si="14"/>
        <v>includes/0</v>
      </c>
      <c r="I193" s="9" t="str">
        <f t="shared" si="16"/>
        <v>/</v>
      </c>
      <c r="J193" s="9" t="str">
        <f t="shared" si="17"/>
        <v/>
      </c>
      <c r="K193" s="9" t="str">
        <f t="shared" si="18"/>
        <v/>
      </c>
      <c r="L193" s="9" t="str">
        <f t="shared" si="19"/>
        <v/>
      </c>
      <c r="M193" s="9" t="str">
        <f t="shared" si="15"/>
        <v/>
      </c>
    </row>
    <row r="194" spans="7:13" x14ac:dyDescent="0.25">
      <c r="G194" s="9">
        <f t="shared" si="20"/>
        <v>0</v>
      </c>
      <c r="H194" s="9" t="str">
        <f t="shared" si="14"/>
        <v>includes/0</v>
      </c>
      <c r="I194" s="9" t="str">
        <f t="shared" si="16"/>
        <v>/</v>
      </c>
      <c r="J194" s="9" t="str">
        <f t="shared" si="17"/>
        <v/>
      </c>
      <c r="K194" s="9" t="str">
        <f t="shared" si="18"/>
        <v/>
      </c>
      <c r="L194" s="9" t="str">
        <f t="shared" si="19"/>
        <v/>
      </c>
      <c r="M194" s="9" t="str">
        <f t="shared" si="15"/>
        <v/>
      </c>
    </row>
    <row r="195" spans="7:13" x14ac:dyDescent="0.25">
      <c r="G195" s="9">
        <f t="shared" si="20"/>
        <v>0</v>
      </c>
      <c r="H195" s="9" t="str">
        <f t="shared" si="14"/>
        <v>includes/0</v>
      </c>
      <c r="I195" s="9" t="str">
        <f t="shared" si="16"/>
        <v>/</v>
      </c>
      <c r="J195" s="9" t="str">
        <f t="shared" si="17"/>
        <v/>
      </c>
      <c r="K195" s="9" t="str">
        <f t="shared" si="18"/>
        <v/>
      </c>
      <c r="L195" s="9" t="str">
        <f t="shared" si="19"/>
        <v/>
      </c>
      <c r="M195" s="9" t="str">
        <f t="shared" si="15"/>
        <v/>
      </c>
    </row>
    <row r="196" spans="7:13" x14ac:dyDescent="0.25">
      <c r="G196" s="9">
        <f t="shared" si="20"/>
        <v>0</v>
      </c>
      <c r="H196" s="9" t="str">
        <f t="shared" ref="H196:H259" si="21">"includes/" &amp; G196</f>
        <v>includes/0</v>
      </c>
      <c r="I196" s="9" t="str">
        <f t="shared" si="16"/>
        <v>/</v>
      </c>
      <c r="J196" s="9" t="str">
        <f t="shared" si="17"/>
        <v/>
      </c>
      <c r="K196" s="9" t="str">
        <f t="shared" si="18"/>
        <v/>
      </c>
      <c r="L196" s="9" t="str">
        <f t="shared" si="19"/>
        <v/>
      </c>
      <c r="M196" s="9" t="str">
        <f t="shared" si="15"/>
        <v/>
      </c>
    </row>
    <row r="197" spans="7:13" x14ac:dyDescent="0.25">
      <c r="G197" s="9">
        <f t="shared" si="20"/>
        <v>0</v>
      </c>
      <c r="H197" s="9" t="str">
        <f t="shared" si="21"/>
        <v>includes/0</v>
      </c>
      <c r="I197" s="9" t="str">
        <f t="shared" si="16"/>
        <v>/</v>
      </c>
      <c r="J197" s="9" t="str">
        <f t="shared" si="17"/>
        <v/>
      </c>
      <c r="K197" s="9" t="str">
        <f t="shared" si="18"/>
        <v/>
      </c>
      <c r="L197" s="9" t="str">
        <f t="shared" si="19"/>
        <v/>
      </c>
      <c r="M197" s="9" t="str">
        <f t="shared" si="15"/>
        <v/>
      </c>
    </row>
    <row r="198" spans="7:13" x14ac:dyDescent="0.25">
      <c r="G198" s="9">
        <f t="shared" si="20"/>
        <v>0</v>
      </c>
      <c r="H198" s="9" t="str">
        <f t="shared" si="21"/>
        <v>includes/0</v>
      </c>
      <c r="I198" s="9" t="str">
        <f t="shared" si="16"/>
        <v>/</v>
      </c>
      <c r="J198" s="9" t="str">
        <f t="shared" si="17"/>
        <v/>
      </c>
      <c r="K198" s="9" t="str">
        <f t="shared" si="18"/>
        <v/>
      </c>
      <c r="L198" s="9" t="str">
        <f t="shared" si="19"/>
        <v/>
      </c>
      <c r="M198" s="9" t="str">
        <f t="shared" si="15"/>
        <v/>
      </c>
    </row>
    <row r="199" spans="7:13" x14ac:dyDescent="0.25">
      <c r="G199" s="9">
        <f t="shared" si="20"/>
        <v>0</v>
      </c>
      <c r="H199" s="9" t="str">
        <f t="shared" si="21"/>
        <v>includes/0</v>
      </c>
      <c r="I199" s="9" t="str">
        <f t="shared" si="16"/>
        <v>/</v>
      </c>
      <c r="J199" s="9" t="str">
        <f t="shared" si="17"/>
        <v/>
      </c>
      <c r="K199" s="9" t="str">
        <f t="shared" si="18"/>
        <v/>
      </c>
      <c r="L199" s="9" t="str">
        <f t="shared" si="19"/>
        <v/>
      </c>
      <c r="M199" s="9" t="str">
        <f t="shared" si="15"/>
        <v/>
      </c>
    </row>
    <row r="200" spans="7:13" x14ac:dyDescent="0.25">
      <c r="G200" s="9">
        <f t="shared" si="20"/>
        <v>0</v>
      </c>
      <c r="H200" s="9" t="str">
        <f t="shared" si="21"/>
        <v>includes/0</v>
      </c>
      <c r="I200" s="9" t="str">
        <f t="shared" si="16"/>
        <v>/</v>
      </c>
      <c r="J200" s="9" t="str">
        <f t="shared" si="17"/>
        <v/>
      </c>
      <c r="K200" s="9" t="str">
        <f t="shared" si="18"/>
        <v/>
      </c>
      <c r="L200" s="9" t="str">
        <f t="shared" si="19"/>
        <v/>
      </c>
      <c r="M200" s="9" t="str">
        <f t="shared" si="15"/>
        <v/>
      </c>
    </row>
    <row r="201" spans="7:13" x14ac:dyDescent="0.25">
      <c r="G201" s="9">
        <f t="shared" si="20"/>
        <v>0</v>
      </c>
      <c r="H201" s="9" t="str">
        <f t="shared" si="21"/>
        <v>includes/0</v>
      </c>
      <c r="I201" s="9" t="str">
        <f t="shared" si="16"/>
        <v>/</v>
      </c>
      <c r="J201" s="9" t="str">
        <f t="shared" si="17"/>
        <v/>
      </c>
      <c r="K201" s="9" t="str">
        <f t="shared" si="18"/>
        <v/>
      </c>
      <c r="L201" s="9" t="str">
        <f t="shared" si="19"/>
        <v/>
      </c>
      <c r="M201" s="9" t="str">
        <f t="shared" si="15"/>
        <v/>
      </c>
    </row>
    <row r="202" spans="7:13" x14ac:dyDescent="0.25">
      <c r="G202" s="9">
        <f t="shared" si="20"/>
        <v>0</v>
      </c>
      <c r="H202" s="9" t="str">
        <f t="shared" si="21"/>
        <v>includes/0</v>
      </c>
      <c r="I202" s="9" t="str">
        <f t="shared" si="16"/>
        <v>/</v>
      </c>
      <c r="J202" s="9" t="str">
        <f t="shared" si="17"/>
        <v/>
      </c>
      <c r="K202" s="9" t="str">
        <f t="shared" si="18"/>
        <v/>
      </c>
      <c r="L202" s="9" t="str">
        <f t="shared" si="19"/>
        <v/>
      </c>
      <c r="M202" s="9" t="str">
        <f t="shared" si="15"/>
        <v/>
      </c>
    </row>
    <row r="203" spans="7:13" x14ac:dyDescent="0.25">
      <c r="G203" s="9">
        <f t="shared" si="20"/>
        <v>0</v>
      </c>
      <c r="H203" s="9" t="str">
        <f t="shared" si="21"/>
        <v>includes/0</v>
      </c>
      <c r="I203" s="9" t="str">
        <f t="shared" si="16"/>
        <v>/</v>
      </c>
      <c r="J203" s="9" t="str">
        <f t="shared" si="17"/>
        <v/>
      </c>
      <c r="K203" s="9" t="str">
        <f t="shared" si="18"/>
        <v/>
      </c>
      <c r="L203" s="9" t="str">
        <f t="shared" si="19"/>
        <v/>
      </c>
      <c r="M203" s="9" t="str">
        <f t="shared" si="15"/>
        <v/>
      </c>
    </row>
    <row r="204" spans="7:13" x14ac:dyDescent="0.25">
      <c r="G204" s="9">
        <f t="shared" si="20"/>
        <v>0</v>
      </c>
      <c r="H204" s="9" t="str">
        <f t="shared" si="21"/>
        <v>includes/0</v>
      </c>
      <c r="I204" s="9" t="str">
        <f t="shared" si="16"/>
        <v>/</v>
      </c>
      <c r="J204" s="9" t="str">
        <f t="shared" si="17"/>
        <v/>
      </c>
      <c r="K204" s="9" t="str">
        <f t="shared" si="18"/>
        <v/>
      </c>
      <c r="L204" s="9" t="str">
        <f t="shared" si="19"/>
        <v/>
      </c>
      <c r="M204" s="9" t="str">
        <f t="shared" si="15"/>
        <v/>
      </c>
    </row>
    <row r="205" spans="7:13" x14ac:dyDescent="0.25">
      <c r="G205" s="9">
        <f t="shared" si="20"/>
        <v>0</v>
      </c>
      <c r="H205" s="9" t="str">
        <f t="shared" si="21"/>
        <v>includes/0</v>
      </c>
      <c r="I205" s="9" t="str">
        <f t="shared" si="16"/>
        <v>/</v>
      </c>
      <c r="J205" s="9" t="str">
        <f t="shared" si="17"/>
        <v/>
      </c>
      <c r="K205" s="9" t="str">
        <f t="shared" si="18"/>
        <v/>
      </c>
      <c r="L205" s="9" t="str">
        <f t="shared" si="19"/>
        <v/>
      </c>
      <c r="M205" s="9" t="str">
        <f t="shared" si="15"/>
        <v/>
      </c>
    </row>
    <row r="206" spans="7:13" x14ac:dyDescent="0.25">
      <c r="G206" s="9">
        <f t="shared" si="20"/>
        <v>0</v>
      </c>
      <c r="H206" s="9" t="str">
        <f t="shared" si="21"/>
        <v>includes/0</v>
      </c>
      <c r="I206" s="9" t="str">
        <f t="shared" si="16"/>
        <v>/</v>
      </c>
      <c r="J206" s="9" t="str">
        <f t="shared" si="17"/>
        <v/>
      </c>
      <c r="K206" s="9" t="str">
        <f t="shared" si="18"/>
        <v/>
      </c>
      <c r="L206" s="9" t="str">
        <f t="shared" si="19"/>
        <v/>
      </c>
      <c r="M206" s="9" t="str">
        <f t="shared" ref="M206:M269" si="22">IF(D206="","",SUBSTITUTE(SUBSTITUTE(D206,$A$2,""),"\","/"))</f>
        <v/>
      </c>
    </row>
    <row r="207" spans="7:13" x14ac:dyDescent="0.25">
      <c r="G207" s="9">
        <f t="shared" si="20"/>
        <v>0</v>
      </c>
      <c r="H207" s="9" t="str">
        <f t="shared" si="21"/>
        <v>includes/0</v>
      </c>
      <c r="I207" s="9" t="str">
        <f t="shared" ref="I207:I270" si="23">SUBSTITUTE(SUBSTITUTE(D207,$A$2,""),"\","/") &amp; "/" &amp; E207</f>
        <v>/</v>
      </c>
      <c r="J207" s="9" t="str">
        <f t="shared" ref="J207:J270" si="24">IF(D207="","",B207)</f>
        <v/>
      </c>
      <c r="K207" s="9" t="str">
        <f t="shared" ref="K207:K270" si="25">IF(D207="","","includes")</f>
        <v/>
      </c>
      <c r="L207" s="9" t="str">
        <f t="shared" ref="L207:L270" si="26">IF(D207="","",E207)</f>
        <v/>
      </c>
      <c r="M207" s="9" t="str">
        <f t="shared" si="22"/>
        <v/>
      </c>
    </row>
    <row r="208" spans="7:13" x14ac:dyDescent="0.25">
      <c r="G208" s="9">
        <f t="shared" ref="G208:G271" si="27">B208</f>
        <v>0</v>
      </c>
      <c r="H208" s="9" t="str">
        <f t="shared" si="21"/>
        <v>includes/0</v>
      </c>
      <c r="I208" s="9" t="str">
        <f t="shared" si="23"/>
        <v>/</v>
      </c>
      <c r="J208" s="9" t="str">
        <f t="shared" si="24"/>
        <v/>
      </c>
      <c r="K208" s="9" t="str">
        <f t="shared" si="25"/>
        <v/>
      </c>
      <c r="L208" s="9" t="str">
        <f t="shared" si="26"/>
        <v/>
      </c>
      <c r="M208" s="9" t="str">
        <f t="shared" si="22"/>
        <v/>
      </c>
    </row>
    <row r="209" spans="7:13" x14ac:dyDescent="0.25">
      <c r="G209" s="9">
        <f t="shared" si="27"/>
        <v>0</v>
      </c>
      <c r="H209" s="9" t="str">
        <f t="shared" si="21"/>
        <v>includes/0</v>
      </c>
      <c r="I209" s="9" t="str">
        <f t="shared" si="23"/>
        <v>/</v>
      </c>
      <c r="J209" s="9" t="str">
        <f t="shared" si="24"/>
        <v/>
      </c>
      <c r="K209" s="9" t="str">
        <f t="shared" si="25"/>
        <v/>
      </c>
      <c r="L209" s="9" t="str">
        <f t="shared" si="26"/>
        <v/>
      </c>
      <c r="M209" s="9" t="str">
        <f t="shared" si="22"/>
        <v/>
      </c>
    </row>
    <row r="210" spans="7:13" x14ac:dyDescent="0.25">
      <c r="G210" s="9">
        <f t="shared" si="27"/>
        <v>0</v>
      </c>
      <c r="H210" s="9" t="str">
        <f t="shared" si="21"/>
        <v>includes/0</v>
      </c>
      <c r="I210" s="9" t="str">
        <f t="shared" si="23"/>
        <v>/</v>
      </c>
      <c r="J210" s="9" t="str">
        <f t="shared" si="24"/>
        <v/>
      </c>
      <c r="K210" s="9" t="str">
        <f t="shared" si="25"/>
        <v/>
      </c>
      <c r="L210" s="9" t="str">
        <f t="shared" si="26"/>
        <v/>
      </c>
      <c r="M210" s="9" t="str">
        <f t="shared" si="22"/>
        <v/>
      </c>
    </row>
    <row r="211" spans="7:13" x14ac:dyDescent="0.25">
      <c r="G211" s="9">
        <f t="shared" si="27"/>
        <v>0</v>
      </c>
      <c r="H211" s="9" t="str">
        <f t="shared" si="21"/>
        <v>includes/0</v>
      </c>
      <c r="I211" s="9" t="str">
        <f t="shared" si="23"/>
        <v>/</v>
      </c>
      <c r="J211" s="9" t="str">
        <f t="shared" si="24"/>
        <v/>
      </c>
      <c r="K211" s="9" t="str">
        <f t="shared" si="25"/>
        <v/>
      </c>
      <c r="L211" s="9" t="str">
        <f t="shared" si="26"/>
        <v/>
      </c>
      <c r="M211" s="9" t="str">
        <f t="shared" si="22"/>
        <v/>
      </c>
    </row>
    <row r="212" spans="7:13" x14ac:dyDescent="0.25">
      <c r="G212" s="9">
        <f t="shared" si="27"/>
        <v>0</v>
      </c>
      <c r="H212" s="9" t="str">
        <f t="shared" si="21"/>
        <v>includes/0</v>
      </c>
      <c r="I212" s="9" t="str">
        <f t="shared" si="23"/>
        <v>/</v>
      </c>
      <c r="J212" s="9" t="str">
        <f t="shared" si="24"/>
        <v/>
      </c>
      <c r="K212" s="9" t="str">
        <f t="shared" si="25"/>
        <v/>
      </c>
      <c r="L212" s="9" t="str">
        <f t="shared" si="26"/>
        <v/>
      </c>
      <c r="M212" s="9" t="str">
        <f t="shared" si="22"/>
        <v/>
      </c>
    </row>
    <row r="213" spans="7:13" x14ac:dyDescent="0.25">
      <c r="G213" s="9">
        <f t="shared" si="27"/>
        <v>0</v>
      </c>
      <c r="H213" s="9" t="str">
        <f t="shared" si="21"/>
        <v>includes/0</v>
      </c>
      <c r="I213" s="9" t="str">
        <f t="shared" si="23"/>
        <v>/</v>
      </c>
      <c r="J213" s="9" t="str">
        <f t="shared" si="24"/>
        <v/>
      </c>
      <c r="K213" s="9" t="str">
        <f t="shared" si="25"/>
        <v/>
      </c>
      <c r="L213" s="9" t="str">
        <f t="shared" si="26"/>
        <v/>
      </c>
      <c r="M213" s="9" t="str">
        <f t="shared" si="22"/>
        <v/>
      </c>
    </row>
    <row r="214" spans="7:13" x14ac:dyDescent="0.25">
      <c r="G214" s="9">
        <f t="shared" si="27"/>
        <v>0</v>
      </c>
      <c r="H214" s="9" t="str">
        <f t="shared" si="21"/>
        <v>includes/0</v>
      </c>
      <c r="I214" s="9" t="str">
        <f t="shared" si="23"/>
        <v>/</v>
      </c>
      <c r="J214" s="9" t="str">
        <f t="shared" si="24"/>
        <v/>
      </c>
      <c r="K214" s="9" t="str">
        <f t="shared" si="25"/>
        <v/>
      </c>
      <c r="L214" s="9" t="str">
        <f t="shared" si="26"/>
        <v/>
      </c>
      <c r="M214" s="9" t="str">
        <f t="shared" si="22"/>
        <v/>
      </c>
    </row>
    <row r="215" spans="7:13" x14ac:dyDescent="0.25">
      <c r="G215" s="9">
        <f t="shared" si="27"/>
        <v>0</v>
      </c>
      <c r="H215" s="9" t="str">
        <f t="shared" si="21"/>
        <v>includes/0</v>
      </c>
      <c r="I215" s="9" t="str">
        <f t="shared" si="23"/>
        <v>/</v>
      </c>
      <c r="J215" s="9" t="str">
        <f t="shared" si="24"/>
        <v/>
      </c>
      <c r="K215" s="9" t="str">
        <f t="shared" si="25"/>
        <v/>
      </c>
      <c r="L215" s="9" t="str">
        <f t="shared" si="26"/>
        <v/>
      </c>
      <c r="M215" s="9" t="str">
        <f t="shared" si="22"/>
        <v/>
      </c>
    </row>
    <row r="216" spans="7:13" x14ac:dyDescent="0.25">
      <c r="G216" s="9">
        <f t="shared" si="27"/>
        <v>0</v>
      </c>
      <c r="H216" s="9" t="str">
        <f t="shared" si="21"/>
        <v>includes/0</v>
      </c>
      <c r="I216" s="9" t="str">
        <f t="shared" si="23"/>
        <v>/</v>
      </c>
      <c r="J216" s="9" t="str">
        <f t="shared" si="24"/>
        <v/>
      </c>
      <c r="K216" s="9" t="str">
        <f t="shared" si="25"/>
        <v/>
      </c>
      <c r="L216" s="9" t="str">
        <f t="shared" si="26"/>
        <v/>
      </c>
      <c r="M216" s="9" t="str">
        <f t="shared" si="22"/>
        <v/>
      </c>
    </row>
    <row r="217" spans="7:13" x14ac:dyDescent="0.25">
      <c r="G217" s="9">
        <f t="shared" si="27"/>
        <v>0</v>
      </c>
      <c r="H217" s="9" t="str">
        <f t="shared" si="21"/>
        <v>includes/0</v>
      </c>
      <c r="I217" s="9" t="str">
        <f t="shared" si="23"/>
        <v>/</v>
      </c>
      <c r="J217" s="9" t="str">
        <f t="shared" si="24"/>
        <v/>
      </c>
      <c r="K217" s="9" t="str">
        <f t="shared" si="25"/>
        <v/>
      </c>
      <c r="L217" s="9" t="str">
        <f t="shared" si="26"/>
        <v/>
      </c>
      <c r="M217" s="9" t="str">
        <f t="shared" si="22"/>
        <v/>
      </c>
    </row>
    <row r="218" spans="7:13" x14ac:dyDescent="0.25">
      <c r="G218" s="9">
        <f t="shared" si="27"/>
        <v>0</v>
      </c>
      <c r="H218" s="9" t="str">
        <f t="shared" si="21"/>
        <v>includes/0</v>
      </c>
      <c r="I218" s="9" t="str">
        <f t="shared" si="23"/>
        <v>/</v>
      </c>
      <c r="J218" s="9" t="str">
        <f t="shared" si="24"/>
        <v/>
      </c>
      <c r="K218" s="9" t="str">
        <f t="shared" si="25"/>
        <v/>
      </c>
      <c r="L218" s="9" t="str">
        <f t="shared" si="26"/>
        <v/>
      </c>
      <c r="M218" s="9" t="str">
        <f t="shared" si="22"/>
        <v/>
      </c>
    </row>
    <row r="219" spans="7:13" x14ac:dyDescent="0.25">
      <c r="G219" s="9">
        <f t="shared" si="27"/>
        <v>0</v>
      </c>
      <c r="H219" s="9" t="str">
        <f t="shared" si="21"/>
        <v>includes/0</v>
      </c>
      <c r="I219" s="9" t="str">
        <f t="shared" si="23"/>
        <v>/</v>
      </c>
      <c r="J219" s="9" t="str">
        <f t="shared" si="24"/>
        <v/>
      </c>
      <c r="K219" s="9" t="str">
        <f t="shared" si="25"/>
        <v/>
      </c>
      <c r="L219" s="9" t="str">
        <f t="shared" si="26"/>
        <v/>
      </c>
      <c r="M219" s="9" t="str">
        <f t="shared" si="22"/>
        <v/>
      </c>
    </row>
    <row r="220" spans="7:13" x14ac:dyDescent="0.25">
      <c r="G220" s="9">
        <f t="shared" si="27"/>
        <v>0</v>
      </c>
      <c r="H220" s="9" t="str">
        <f t="shared" si="21"/>
        <v>includes/0</v>
      </c>
      <c r="I220" s="9" t="str">
        <f t="shared" si="23"/>
        <v>/</v>
      </c>
      <c r="J220" s="9" t="str">
        <f t="shared" si="24"/>
        <v/>
      </c>
      <c r="K220" s="9" t="str">
        <f t="shared" si="25"/>
        <v/>
      </c>
      <c r="L220" s="9" t="str">
        <f t="shared" si="26"/>
        <v/>
      </c>
      <c r="M220" s="9" t="str">
        <f t="shared" si="22"/>
        <v/>
      </c>
    </row>
    <row r="221" spans="7:13" x14ac:dyDescent="0.25">
      <c r="G221" s="9">
        <f t="shared" si="27"/>
        <v>0</v>
      </c>
      <c r="H221" s="9" t="str">
        <f t="shared" si="21"/>
        <v>includes/0</v>
      </c>
      <c r="I221" s="9" t="str">
        <f t="shared" si="23"/>
        <v>/</v>
      </c>
      <c r="J221" s="9" t="str">
        <f t="shared" si="24"/>
        <v/>
      </c>
      <c r="K221" s="9" t="str">
        <f t="shared" si="25"/>
        <v/>
      </c>
      <c r="L221" s="9" t="str">
        <f t="shared" si="26"/>
        <v/>
      </c>
      <c r="M221" s="9" t="str">
        <f t="shared" si="22"/>
        <v/>
      </c>
    </row>
    <row r="222" spans="7:13" x14ac:dyDescent="0.25">
      <c r="G222" s="9">
        <f t="shared" si="27"/>
        <v>0</v>
      </c>
      <c r="H222" s="9" t="str">
        <f t="shared" si="21"/>
        <v>includes/0</v>
      </c>
      <c r="I222" s="9" t="str">
        <f t="shared" si="23"/>
        <v>/</v>
      </c>
      <c r="J222" s="9" t="str">
        <f t="shared" si="24"/>
        <v/>
      </c>
      <c r="K222" s="9" t="str">
        <f t="shared" si="25"/>
        <v/>
      </c>
      <c r="L222" s="9" t="str">
        <f t="shared" si="26"/>
        <v/>
      </c>
      <c r="M222" s="9" t="str">
        <f t="shared" si="22"/>
        <v/>
      </c>
    </row>
    <row r="223" spans="7:13" x14ac:dyDescent="0.25">
      <c r="G223" s="9">
        <f t="shared" si="27"/>
        <v>0</v>
      </c>
      <c r="H223" s="9" t="str">
        <f t="shared" si="21"/>
        <v>includes/0</v>
      </c>
      <c r="I223" s="9" t="str">
        <f t="shared" si="23"/>
        <v>/</v>
      </c>
      <c r="J223" s="9" t="str">
        <f t="shared" si="24"/>
        <v/>
      </c>
      <c r="K223" s="9" t="str">
        <f t="shared" si="25"/>
        <v/>
      </c>
      <c r="L223" s="9" t="str">
        <f t="shared" si="26"/>
        <v/>
      </c>
      <c r="M223" s="9" t="str">
        <f t="shared" si="22"/>
        <v/>
      </c>
    </row>
    <row r="224" spans="7:13" x14ac:dyDescent="0.25">
      <c r="G224" s="9">
        <f t="shared" si="27"/>
        <v>0</v>
      </c>
      <c r="H224" s="9" t="str">
        <f t="shared" si="21"/>
        <v>includes/0</v>
      </c>
      <c r="I224" s="9" t="str">
        <f t="shared" si="23"/>
        <v>/</v>
      </c>
      <c r="J224" s="9" t="str">
        <f t="shared" si="24"/>
        <v/>
      </c>
      <c r="K224" s="9" t="str">
        <f t="shared" si="25"/>
        <v/>
      </c>
      <c r="L224" s="9" t="str">
        <f t="shared" si="26"/>
        <v/>
      </c>
      <c r="M224" s="9" t="str">
        <f t="shared" si="22"/>
        <v/>
      </c>
    </row>
    <row r="225" spans="7:13" x14ac:dyDescent="0.25">
      <c r="G225" s="9">
        <f t="shared" si="27"/>
        <v>0</v>
      </c>
      <c r="H225" s="9" t="str">
        <f t="shared" si="21"/>
        <v>includes/0</v>
      </c>
      <c r="I225" s="9" t="str">
        <f t="shared" si="23"/>
        <v>/</v>
      </c>
      <c r="J225" s="9" t="str">
        <f t="shared" si="24"/>
        <v/>
      </c>
      <c r="K225" s="9" t="str">
        <f t="shared" si="25"/>
        <v/>
      </c>
      <c r="L225" s="9" t="str">
        <f t="shared" si="26"/>
        <v/>
      </c>
      <c r="M225" s="9" t="str">
        <f t="shared" si="22"/>
        <v/>
      </c>
    </row>
    <row r="226" spans="7:13" x14ac:dyDescent="0.25">
      <c r="G226" s="9">
        <f t="shared" si="27"/>
        <v>0</v>
      </c>
      <c r="H226" s="9" t="str">
        <f t="shared" si="21"/>
        <v>includes/0</v>
      </c>
      <c r="I226" s="9" t="str">
        <f t="shared" si="23"/>
        <v>/</v>
      </c>
      <c r="J226" s="9" t="str">
        <f t="shared" si="24"/>
        <v/>
      </c>
      <c r="K226" s="9" t="str">
        <f t="shared" si="25"/>
        <v/>
      </c>
      <c r="L226" s="9" t="str">
        <f t="shared" si="26"/>
        <v/>
      </c>
      <c r="M226" s="9" t="str">
        <f t="shared" si="22"/>
        <v/>
      </c>
    </row>
    <row r="227" spans="7:13" x14ac:dyDescent="0.25">
      <c r="G227" s="9">
        <f t="shared" si="27"/>
        <v>0</v>
      </c>
      <c r="H227" s="9" t="str">
        <f t="shared" si="21"/>
        <v>includes/0</v>
      </c>
      <c r="I227" s="9" t="str">
        <f t="shared" si="23"/>
        <v>/</v>
      </c>
      <c r="J227" s="9" t="str">
        <f t="shared" si="24"/>
        <v/>
      </c>
      <c r="K227" s="9" t="str">
        <f t="shared" si="25"/>
        <v/>
      </c>
      <c r="L227" s="9" t="str">
        <f t="shared" si="26"/>
        <v/>
      </c>
      <c r="M227" s="9" t="str">
        <f t="shared" si="22"/>
        <v/>
      </c>
    </row>
    <row r="228" spans="7:13" x14ac:dyDescent="0.25">
      <c r="G228" s="9">
        <f t="shared" si="27"/>
        <v>0</v>
      </c>
      <c r="H228" s="9" t="str">
        <f t="shared" si="21"/>
        <v>includes/0</v>
      </c>
      <c r="I228" s="9" t="str">
        <f t="shared" si="23"/>
        <v>/</v>
      </c>
      <c r="J228" s="9" t="str">
        <f t="shared" si="24"/>
        <v/>
      </c>
      <c r="K228" s="9" t="str">
        <f t="shared" si="25"/>
        <v/>
      </c>
      <c r="L228" s="9" t="str">
        <f t="shared" si="26"/>
        <v/>
      </c>
      <c r="M228" s="9" t="str">
        <f t="shared" si="22"/>
        <v/>
      </c>
    </row>
    <row r="229" spans="7:13" x14ac:dyDescent="0.25">
      <c r="G229" s="9">
        <f t="shared" si="27"/>
        <v>0</v>
      </c>
      <c r="H229" s="9" t="str">
        <f t="shared" si="21"/>
        <v>includes/0</v>
      </c>
      <c r="I229" s="9" t="str">
        <f t="shared" si="23"/>
        <v>/</v>
      </c>
      <c r="J229" s="9" t="str">
        <f t="shared" si="24"/>
        <v/>
      </c>
      <c r="K229" s="9" t="str">
        <f t="shared" si="25"/>
        <v/>
      </c>
      <c r="L229" s="9" t="str">
        <f t="shared" si="26"/>
        <v/>
      </c>
      <c r="M229" s="9" t="str">
        <f t="shared" si="22"/>
        <v/>
      </c>
    </row>
    <row r="230" spans="7:13" x14ac:dyDescent="0.25">
      <c r="G230" s="9">
        <f t="shared" si="27"/>
        <v>0</v>
      </c>
      <c r="H230" s="9" t="str">
        <f t="shared" si="21"/>
        <v>includes/0</v>
      </c>
      <c r="I230" s="9" t="str">
        <f t="shared" si="23"/>
        <v>/</v>
      </c>
      <c r="J230" s="9" t="str">
        <f t="shared" si="24"/>
        <v/>
      </c>
      <c r="K230" s="9" t="str">
        <f t="shared" si="25"/>
        <v/>
      </c>
      <c r="L230" s="9" t="str">
        <f t="shared" si="26"/>
        <v/>
      </c>
      <c r="M230" s="9" t="str">
        <f t="shared" si="22"/>
        <v/>
      </c>
    </row>
    <row r="231" spans="7:13" x14ac:dyDescent="0.25">
      <c r="G231" s="9">
        <f t="shared" si="27"/>
        <v>0</v>
      </c>
      <c r="H231" s="9" t="str">
        <f t="shared" si="21"/>
        <v>includes/0</v>
      </c>
      <c r="I231" s="9" t="str">
        <f t="shared" si="23"/>
        <v>/</v>
      </c>
      <c r="J231" s="9" t="str">
        <f t="shared" si="24"/>
        <v/>
      </c>
      <c r="K231" s="9" t="str">
        <f t="shared" si="25"/>
        <v/>
      </c>
      <c r="L231" s="9" t="str">
        <f t="shared" si="26"/>
        <v/>
      </c>
      <c r="M231" s="9" t="str">
        <f t="shared" si="22"/>
        <v/>
      </c>
    </row>
    <row r="232" spans="7:13" x14ac:dyDescent="0.25">
      <c r="G232" s="9">
        <f t="shared" si="27"/>
        <v>0</v>
      </c>
      <c r="H232" s="9" t="str">
        <f t="shared" si="21"/>
        <v>includes/0</v>
      </c>
      <c r="I232" s="9" t="str">
        <f t="shared" si="23"/>
        <v>/</v>
      </c>
      <c r="J232" s="9" t="str">
        <f t="shared" si="24"/>
        <v/>
      </c>
      <c r="K232" s="9" t="str">
        <f t="shared" si="25"/>
        <v/>
      </c>
      <c r="L232" s="9" t="str">
        <f t="shared" si="26"/>
        <v/>
      </c>
      <c r="M232" s="9" t="str">
        <f t="shared" si="22"/>
        <v/>
      </c>
    </row>
    <row r="233" spans="7:13" x14ac:dyDescent="0.25">
      <c r="G233" s="9">
        <f t="shared" si="27"/>
        <v>0</v>
      </c>
      <c r="H233" s="9" t="str">
        <f t="shared" si="21"/>
        <v>includes/0</v>
      </c>
      <c r="I233" s="9" t="str">
        <f t="shared" si="23"/>
        <v>/</v>
      </c>
      <c r="J233" s="9" t="str">
        <f t="shared" si="24"/>
        <v/>
      </c>
      <c r="K233" s="9" t="str">
        <f t="shared" si="25"/>
        <v/>
      </c>
      <c r="L233" s="9" t="str">
        <f t="shared" si="26"/>
        <v/>
      </c>
      <c r="M233" s="9" t="str">
        <f t="shared" si="22"/>
        <v/>
      </c>
    </row>
    <row r="234" spans="7:13" x14ac:dyDescent="0.25">
      <c r="G234" s="9">
        <f t="shared" si="27"/>
        <v>0</v>
      </c>
      <c r="H234" s="9" t="str">
        <f t="shared" si="21"/>
        <v>includes/0</v>
      </c>
      <c r="I234" s="9" t="str">
        <f t="shared" si="23"/>
        <v>/</v>
      </c>
      <c r="J234" s="9" t="str">
        <f t="shared" si="24"/>
        <v/>
      </c>
      <c r="K234" s="9" t="str">
        <f t="shared" si="25"/>
        <v/>
      </c>
      <c r="L234" s="9" t="str">
        <f t="shared" si="26"/>
        <v/>
      </c>
      <c r="M234" s="9" t="str">
        <f t="shared" si="22"/>
        <v/>
      </c>
    </row>
    <row r="235" spans="7:13" x14ac:dyDescent="0.25">
      <c r="G235" s="9">
        <f t="shared" si="27"/>
        <v>0</v>
      </c>
      <c r="H235" s="9" t="str">
        <f t="shared" si="21"/>
        <v>includes/0</v>
      </c>
      <c r="I235" s="9" t="str">
        <f t="shared" si="23"/>
        <v>/</v>
      </c>
      <c r="J235" s="9" t="str">
        <f t="shared" si="24"/>
        <v/>
      </c>
      <c r="K235" s="9" t="str">
        <f t="shared" si="25"/>
        <v/>
      </c>
      <c r="L235" s="9" t="str">
        <f t="shared" si="26"/>
        <v/>
      </c>
      <c r="M235" s="9" t="str">
        <f t="shared" si="22"/>
        <v/>
      </c>
    </row>
    <row r="236" spans="7:13" x14ac:dyDescent="0.25">
      <c r="G236" s="9">
        <f t="shared" si="27"/>
        <v>0</v>
      </c>
      <c r="H236" s="9" t="str">
        <f t="shared" si="21"/>
        <v>includes/0</v>
      </c>
      <c r="I236" s="9" t="str">
        <f t="shared" si="23"/>
        <v>/</v>
      </c>
      <c r="J236" s="9" t="str">
        <f t="shared" si="24"/>
        <v/>
      </c>
      <c r="K236" s="9" t="str">
        <f t="shared" si="25"/>
        <v/>
      </c>
      <c r="L236" s="9" t="str">
        <f t="shared" si="26"/>
        <v/>
      </c>
      <c r="M236" s="9" t="str">
        <f t="shared" si="22"/>
        <v/>
      </c>
    </row>
    <row r="237" spans="7:13" x14ac:dyDescent="0.25">
      <c r="G237" s="9">
        <f t="shared" si="27"/>
        <v>0</v>
      </c>
      <c r="H237" s="9" t="str">
        <f t="shared" si="21"/>
        <v>includes/0</v>
      </c>
      <c r="I237" s="9" t="str">
        <f t="shared" si="23"/>
        <v>/</v>
      </c>
      <c r="J237" s="9" t="str">
        <f t="shared" si="24"/>
        <v/>
      </c>
      <c r="K237" s="9" t="str">
        <f t="shared" si="25"/>
        <v/>
      </c>
      <c r="L237" s="9" t="str">
        <f t="shared" si="26"/>
        <v/>
      </c>
      <c r="M237" s="9" t="str">
        <f t="shared" si="22"/>
        <v/>
      </c>
    </row>
    <row r="238" spans="7:13" x14ac:dyDescent="0.25">
      <c r="G238" s="9">
        <f t="shared" si="27"/>
        <v>0</v>
      </c>
      <c r="H238" s="9" t="str">
        <f t="shared" si="21"/>
        <v>includes/0</v>
      </c>
      <c r="I238" s="9" t="str">
        <f t="shared" si="23"/>
        <v>/</v>
      </c>
      <c r="J238" s="9" t="str">
        <f t="shared" si="24"/>
        <v/>
      </c>
      <c r="K238" s="9" t="str">
        <f t="shared" si="25"/>
        <v/>
      </c>
      <c r="L238" s="9" t="str">
        <f t="shared" si="26"/>
        <v/>
      </c>
      <c r="M238" s="9" t="str">
        <f t="shared" si="22"/>
        <v/>
      </c>
    </row>
    <row r="239" spans="7:13" x14ac:dyDescent="0.25">
      <c r="G239" s="9">
        <f t="shared" si="27"/>
        <v>0</v>
      </c>
      <c r="H239" s="9" t="str">
        <f t="shared" si="21"/>
        <v>includes/0</v>
      </c>
      <c r="I239" s="9" t="str">
        <f t="shared" si="23"/>
        <v>/</v>
      </c>
      <c r="J239" s="9" t="str">
        <f t="shared" si="24"/>
        <v/>
      </c>
      <c r="K239" s="9" t="str">
        <f t="shared" si="25"/>
        <v/>
      </c>
      <c r="L239" s="9" t="str">
        <f t="shared" si="26"/>
        <v/>
      </c>
      <c r="M239" s="9" t="str">
        <f t="shared" si="22"/>
        <v/>
      </c>
    </row>
    <row r="240" spans="7:13" x14ac:dyDescent="0.25">
      <c r="G240" s="9">
        <f t="shared" si="27"/>
        <v>0</v>
      </c>
      <c r="H240" s="9" t="str">
        <f t="shared" si="21"/>
        <v>includes/0</v>
      </c>
      <c r="I240" s="9" t="str">
        <f t="shared" si="23"/>
        <v>/</v>
      </c>
      <c r="J240" s="9" t="str">
        <f t="shared" si="24"/>
        <v/>
      </c>
      <c r="K240" s="9" t="str">
        <f t="shared" si="25"/>
        <v/>
      </c>
      <c r="L240" s="9" t="str">
        <f t="shared" si="26"/>
        <v/>
      </c>
      <c r="M240" s="9" t="str">
        <f t="shared" si="22"/>
        <v/>
      </c>
    </row>
    <row r="241" spans="7:13" x14ac:dyDescent="0.25">
      <c r="G241" s="9">
        <f t="shared" si="27"/>
        <v>0</v>
      </c>
      <c r="H241" s="9" t="str">
        <f t="shared" si="21"/>
        <v>includes/0</v>
      </c>
      <c r="I241" s="9" t="str">
        <f t="shared" si="23"/>
        <v>/</v>
      </c>
      <c r="J241" s="9" t="str">
        <f t="shared" si="24"/>
        <v/>
      </c>
      <c r="K241" s="9" t="str">
        <f t="shared" si="25"/>
        <v/>
      </c>
      <c r="L241" s="9" t="str">
        <f t="shared" si="26"/>
        <v/>
      </c>
      <c r="M241" s="9" t="str">
        <f t="shared" si="22"/>
        <v/>
      </c>
    </row>
    <row r="242" spans="7:13" x14ac:dyDescent="0.25">
      <c r="G242" s="9">
        <f t="shared" si="27"/>
        <v>0</v>
      </c>
      <c r="H242" s="9" t="str">
        <f t="shared" si="21"/>
        <v>includes/0</v>
      </c>
      <c r="I242" s="9" t="str">
        <f t="shared" si="23"/>
        <v>/</v>
      </c>
      <c r="J242" s="9" t="str">
        <f t="shared" si="24"/>
        <v/>
      </c>
      <c r="K242" s="9" t="str">
        <f t="shared" si="25"/>
        <v/>
      </c>
      <c r="L242" s="9" t="str">
        <f t="shared" si="26"/>
        <v/>
      </c>
      <c r="M242" s="9" t="str">
        <f t="shared" si="22"/>
        <v/>
      </c>
    </row>
    <row r="243" spans="7:13" x14ac:dyDescent="0.25">
      <c r="G243" s="9">
        <f t="shared" si="27"/>
        <v>0</v>
      </c>
      <c r="H243" s="9" t="str">
        <f t="shared" si="21"/>
        <v>includes/0</v>
      </c>
      <c r="I243" s="9" t="str">
        <f t="shared" si="23"/>
        <v>/</v>
      </c>
      <c r="J243" s="9" t="str">
        <f t="shared" si="24"/>
        <v/>
      </c>
      <c r="K243" s="9" t="str">
        <f t="shared" si="25"/>
        <v/>
      </c>
      <c r="L243" s="9" t="str">
        <f t="shared" si="26"/>
        <v/>
      </c>
      <c r="M243" s="9" t="str">
        <f t="shared" si="22"/>
        <v/>
      </c>
    </row>
    <row r="244" spans="7:13" x14ac:dyDescent="0.25">
      <c r="G244" s="9">
        <f t="shared" si="27"/>
        <v>0</v>
      </c>
      <c r="H244" s="9" t="str">
        <f t="shared" si="21"/>
        <v>includes/0</v>
      </c>
      <c r="I244" s="9" t="str">
        <f t="shared" si="23"/>
        <v>/</v>
      </c>
      <c r="J244" s="9" t="str">
        <f t="shared" si="24"/>
        <v/>
      </c>
      <c r="K244" s="9" t="str">
        <f t="shared" si="25"/>
        <v/>
      </c>
      <c r="L244" s="9" t="str">
        <f t="shared" si="26"/>
        <v/>
      </c>
      <c r="M244" s="9" t="str">
        <f t="shared" si="22"/>
        <v/>
      </c>
    </row>
    <row r="245" spans="7:13" x14ac:dyDescent="0.25">
      <c r="G245" s="9">
        <f t="shared" si="27"/>
        <v>0</v>
      </c>
      <c r="H245" s="9" t="str">
        <f t="shared" si="21"/>
        <v>includes/0</v>
      </c>
      <c r="I245" s="9" t="str">
        <f t="shared" si="23"/>
        <v>/</v>
      </c>
      <c r="J245" s="9" t="str">
        <f t="shared" si="24"/>
        <v/>
      </c>
      <c r="K245" s="9" t="str">
        <f t="shared" si="25"/>
        <v/>
      </c>
      <c r="L245" s="9" t="str">
        <f t="shared" si="26"/>
        <v/>
      </c>
      <c r="M245" s="9" t="str">
        <f t="shared" si="22"/>
        <v/>
      </c>
    </row>
    <row r="246" spans="7:13" x14ac:dyDescent="0.25">
      <c r="G246" s="9">
        <f t="shared" si="27"/>
        <v>0</v>
      </c>
      <c r="H246" s="9" t="str">
        <f t="shared" si="21"/>
        <v>includes/0</v>
      </c>
      <c r="I246" s="9" t="str">
        <f t="shared" si="23"/>
        <v>/</v>
      </c>
      <c r="J246" s="9" t="str">
        <f t="shared" si="24"/>
        <v/>
      </c>
      <c r="K246" s="9" t="str">
        <f t="shared" si="25"/>
        <v/>
      </c>
      <c r="L246" s="9" t="str">
        <f t="shared" si="26"/>
        <v/>
      </c>
      <c r="M246" s="9" t="str">
        <f t="shared" si="22"/>
        <v/>
      </c>
    </row>
    <row r="247" spans="7:13" x14ac:dyDescent="0.25">
      <c r="G247" s="9">
        <f t="shared" si="27"/>
        <v>0</v>
      </c>
      <c r="H247" s="9" t="str">
        <f t="shared" si="21"/>
        <v>includes/0</v>
      </c>
      <c r="I247" s="9" t="str">
        <f t="shared" si="23"/>
        <v>/</v>
      </c>
      <c r="J247" s="9" t="str">
        <f t="shared" si="24"/>
        <v/>
      </c>
      <c r="K247" s="9" t="str">
        <f t="shared" si="25"/>
        <v/>
      </c>
      <c r="L247" s="9" t="str">
        <f t="shared" si="26"/>
        <v/>
      </c>
      <c r="M247" s="9" t="str">
        <f t="shared" si="22"/>
        <v/>
      </c>
    </row>
    <row r="248" spans="7:13" x14ac:dyDescent="0.25">
      <c r="G248" s="9">
        <f t="shared" si="27"/>
        <v>0</v>
      </c>
      <c r="H248" s="9" t="str">
        <f t="shared" si="21"/>
        <v>includes/0</v>
      </c>
      <c r="I248" s="9" t="str">
        <f t="shared" si="23"/>
        <v>/</v>
      </c>
      <c r="J248" s="9" t="str">
        <f t="shared" si="24"/>
        <v/>
      </c>
      <c r="K248" s="9" t="str">
        <f t="shared" si="25"/>
        <v/>
      </c>
      <c r="L248" s="9" t="str">
        <f t="shared" si="26"/>
        <v/>
      </c>
      <c r="M248" s="9" t="str">
        <f t="shared" si="22"/>
        <v/>
      </c>
    </row>
    <row r="249" spans="7:13" x14ac:dyDescent="0.25">
      <c r="G249" s="9">
        <f t="shared" si="27"/>
        <v>0</v>
      </c>
      <c r="H249" s="9" t="str">
        <f t="shared" si="21"/>
        <v>includes/0</v>
      </c>
      <c r="I249" s="9" t="str">
        <f t="shared" si="23"/>
        <v>/</v>
      </c>
      <c r="J249" s="9" t="str">
        <f t="shared" si="24"/>
        <v/>
      </c>
      <c r="K249" s="9" t="str">
        <f t="shared" si="25"/>
        <v/>
      </c>
      <c r="L249" s="9" t="str">
        <f t="shared" si="26"/>
        <v/>
      </c>
      <c r="M249" s="9" t="str">
        <f t="shared" si="22"/>
        <v/>
      </c>
    </row>
    <row r="250" spans="7:13" x14ac:dyDescent="0.25">
      <c r="G250" s="9">
        <f t="shared" si="27"/>
        <v>0</v>
      </c>
      <c r="H250" s="9" t="str">
        <f t="shared" si="21"/>
        <v>includes/0</v>
      </c>
      <c r="I250" s="9" t="str">
        <f t="shared" si="23"/>
        <v>/</v>
      </c>
      <c r="J250" s="9" t="str">
        <f t="shared" si="24"/>
        <v/>
      </c>
      <c r="K250" s="9" t="str">
        <f t="shared" si="25"/>
        <v/>
      </c>
      <c r="L250" s="9" t="str">
        <f t="shared" si="26"/>
        <v/>
      </c>
      <c r="M250" s="9" t="str">
        <f t="shared" si="22"/>
        <v/>
      </c>
    </row>
    <row r="251" spans="7:13" x14ac:dyDescent="0.25">
      <c r="G251" s="9">
        <f t="shared" si="27"/>
        <v>0</v>
      </c>
      <c r="H251" s="9" t="str">
        <f t="shared" si="21"/>
        <v>includes/0</v>
      </c>
      <c r="I251" s="9" t="str">
        <f t="shared" si="23"/>
        <v>/</v>
      </c>
      <c r="J251" s="9" t="str">
        <f t="shared" si="24"/>
        <v/>
      </c>
      <c r="K251" s="9" t="str">
        <f t="shared" si="25"/>
        <v/>
      </c>
      <c r="L251" s="9" t="str">
        <f t="shared" si="26"/>
        <v/>
      </c>
      <c r="M251" s="9" t="str">
        <f t="shared" si="22"/>
        <v/>
      </c>
    </row>
    <row r="252" spans="7:13" x14ac:dyDescent="0.25">
      <c r="G252" s="9">
        <f t="shared" si="27"/>
        <v>0</v>
      </c>
      <c r="H252" s="9" t="str">
        <f t="shared" si="21"/>
        <v>includes/0</v>
      </c>
      <c r="I252" s="9" t="str">
        <f t="shared" si="23"/>
        <v>/</v>
      </c>
      <c r="J252" s="9" t="str">
        <f t="shared" si="24"/>
        <v/>
      </c>
      <c r="K252" s="9" t="str">
        <f t="shared" si="25"/>
        <v/>
      </c>
      <c r="L252" s="9" t="str">
        <f t="shared" si="26"/>
        <v/>
      </c>
      <c r="M252" s="9" t="str">
        <f t="shared" si="22"/>
        <v/>
      </c>
    </row>
    <row r="253" spans="7:13" x14ac:dyDescent="0.25">
      <c r="G253" s="9">
        <f t="shared" si="27"/>
        <v>0</v>
      </c>
      <c r="H253" s="9" t="str">
        <f t="shared" si="21"/>
        <v>includes/0</v>
      </c>
      <c r="I253" s="9" t="str">
        <f t="shared" si="23"/>
        <v>/</v>
      </c>
      <c r="J253" s="9" t="str">
        <f t="shared" si="24"/>
        <v/>
      </c>
      <c r="K253" s="9" t="str">
        <f t="shared" si="25"/>
        <v/>
      </c>
      <c r="L253" s="9" t="str">
        <f t="shared" si="26"/>
        <v/>
      </c>
      <c r="M253" s="9" t="str">
        <f t="shared" si="22"/>
        <v/>
      </c>
    </row>
    <row r="254" spans="7:13" x14ac:dyDescent="0.25">
      <c r="G254" s="9">
        <f t="shared" si="27"/>
        <v>0</v>
      </c>
      <c r="H254" s="9" t="str">
        <f t="shared" si="21"/>
        <v>includes/0</v>
      </c>
      <c r="I254" s="9" t="str">
        <f t="shared" si="23"/>
        <v>/</v>
      </c>
      <c r="J254" s="9" t="str">
        <f t="shared" si="24"/>
        <v/>
      </c>
      <c r="K254" s="9" t="str">
        <f t="shared" si="25"/>
        <v/>
      </c>
      <c r="L254" s="9" t="str">
        <f t="shared" si="26"/>
        <v/>
      </c>
      <c r="M254" s="9" t="str">
        <f t="shared" si="22"/>
        <v/>
      </c>
    </row>
    <row r="255" spans="7:13" x14ac:dyDescent="0.25">
      <c r="G255" s="9">
        <f t="shared" si="27"/>
        <v>0</v>
      </c>
      <c r="H255" s="9" t="str">
        <f t="shared" si="21"/>
        <v>includes/0</v>
      </c>
      <c r="I255" s="9" t="str">
        <f t="shared" si="23"/>
        <v>/</v>
      </c>
      <c r="J255" s="9" t="str">
        <f t="shared" si="24"/>
        <v/>
      </c>
      <c r="K255" s="9" t="str">
        <f t="shared" si="25"/>
        <v/>
      </c>
      <c r="L255" s="9" t="str">
        <f t="shared" si="26"/>
        <v/>
      </c>
      <c r="M255" s="9" t="str">
        <f t="shared" si="22"/>
        <v/>
      </c>
    </row>
    <row r="256" spans="7:13" x14ac:dyDescent="0.25">
      <c r="G256" s="9">
        <f t="shared" si="27"/>
        <v>0</v>
      </c>
      <c r="H256" s="9" t="str">
        <f t="shared" si="21"/>
        <v>includes/0</v>
      </c>
      <c r="I256" s="9" t="str">
        <f t="shared" si="23"/>
        <v>/</v>
      </c>
      <c r="J256" s="9" t="str">
        <f t="shared" si="24"/>
        <v/>
      </c>
      <c r="K256" s="9" t="str">
        <f t="shared" si="25"/>
        <v/>
      </c>
      <c r="L256" s="9" t="str">
        <f t="shared" si="26"/>
        <v/>
      </c>
      <c r="M256" s="9" t="str">
        <f t="shared" si="22"/>
        <v/>
      </c>
    </row>
    <row r="257" spans="7:13" x14ac:dyDescent="0.25">
      <c r="G257" s="9">
        <f t="shared" si="27"/>
        <v>0</v>
      </c>
      <c r="H257" s="9" t="str">
        <f t="shared" si="21"/>
        <v>includes/0</v>
      </c>
      <c r="I257" s="9" t="str">
        <f t="shared" si="23"/>
        <v>/</v>
      </c>
      <c r="J257" s="9" t="str">
        <f t="shared" si="24"/>
        <v/>
      </c>
      <c r="K257" s="9" t="str">
        <f t="shared" si="25"/>
        <v/>
      </c>
      <c r="L257" s="9" t="str">
        <f t="shared" si="26"/>
        <v/>
      </c>
      <c r="M257" s="9" t="str">
        <f t="shared" si="22"/>
        <v/>
      </c>
    </row>
    <row r="258" spans="7:13" x14ac:dyDescent="0.25">
      <c r="G258" s="9">
        <f t="shared" si="27"/>
        <v>0</v>
      </c>
      <c r="H258" s="9" t="str">
        <f t="shared" si="21"/>
        <v>includes/0</v>
      </c>
      <c r="I258" s="9" t="str">
        <f t="shared" si="23"/>
        <v>/</v>
      </c>
      <c r="J258" s="9" t="str">
        <f t="shared" si="24"/>
        <v/>
      </c>
      <c r="K258" s="9" t="str">
        <f t="shared" si="25"/>
        <v/>
      </c>
      <c r="L258" s="9" t="str">
        <f t="shared" si="26"/>
        <v/>
      </c>
      <c r="M258" s="9" t="str">
        <f t="shared" si="22"/>
        <v/>
      </c>
    </row>
    <row r="259" spans="7:13" x14ac:dyDescent="0.25">
      <c r="G259" s="9">
        <f t="shared" si="27"/>
        <v>0</v>
      </c>
      <c r="H259" s="9" t="str">
        <f t="shared" si="21"/>
        <v>includes/0</v>
      </c>
      <c r="I259" s="9" t="str">
        <f t="shared" si="23"/>
        <v>/</v>
      </c>
      <c r="J259" s="9" t="str">
        <f t="shared" si="24"/>
        <v/>
      </c>
      <c r="K259" s="9" t="str">
        <f t="shared" si="25"/>
        <v/>
      </c>
      <c r="L259" s="9" t="str">
        <f t="shared" si="26"/>
        <v/>
      </c>
      <c r="M259" s="9" t="str">
        <f t="shared" si="22"/>
        <v/>
      </c>
    </row>
    <row r="260" spans="7:13" x14ac:dyDescent="0.25">
      <c r="G260" s="9">
        <f t="shared" si="27"/>
        <v>0</v>
      </c>
      <c r="H260" s="9" t="str">
        <f t="shared" ref="H260:H323" si="28">"includes/" &amp; G260</f>
        <v>includes/0</v>
      </c>
      <c r="I260" s="9" t="str">
        <f t="shared" si="23"/>
        <v>/</v>
      </c>
      <c r="J260" s="9" t="str">
        <f t="shared" si="24"/>
        <v/>
      </c>
      <c r="K260" s="9" t="str">
        <f t="shared" si="25"/>
        <v/>
      </c>
      <c r="L260" s="9" t="str">
        <f t="shared" si="26"/>
        <v/>
      </c>
      <c r="M260" s="9" t="str">
        <f t="shared" si="22"/>
        <v/>
      </c>
    </row>
    <row r="261" spans="7:13" x14ac:dyDescent="0.25">
      <c r="G261" s="9">
        <f t="shared" si="27"/>
        <v>0</v>
      </c>
      <c r="H261" s="9" t="str">
        <f t="shared" si="28"/>
        <v>includes/0</v>
      </c>
      <c r="I261" s="9" t="str">
        <f t="shared" si="23"/>
        <v>/</v>
      </c>
      <c r="J261" s="9" t="str">
        <f t="shared" si="24"/>
        <v/>
      </c>
      <c r="K261" s="9" t="str">
        <f t="shared" si="25"/>
        <v/>
      </c>
      <c r="L261" s="9" t="str">
        <f t="shared" si="26"/>
        <v/>
      </c>
      <c r="M261" s="9" t="str">
        <f t="shared" si="22"/>
        <v/>
      </c>
    </row>
    <row r="262" spans="7:13" x14ac:dyDescent="0.25">
      <c r="G262" s="9">
        <f t="shared" si="27"/>
        <v>0</v>
      </c>
      <c r="H262" s="9" t="str">
        <f t="shared" si="28"/>
        <v>includes/0</v>
      </c>
      <c r="I262" s="9" t="str">
        <f t="shared" si="23"/>
        <v>/</v>
      </c>
      <c r="J262" s="9" t="str">
        <f t="shared" si="24"/>
        <v/>
      </c>
      <c r="K262" s="9" t="str">
        <f t="shared" si="25"/>
        <v/>
      </c>
      <c r="L262" s="9" t="str">
        <f t="shared" si="26"/>
        <v/>
      </c>
      <c r="M262" s="9" t="str">
        <f t="shared" si="22"/>
        <v/>
      </c>
    </row>
    <row r="263" spans="7:13" x14ac:dyDescent="0.25">
      <c r="G263" s="9">
        <f t="shared" si="27"/>
        <v>0</v>
      </c>
      <c r="H263" s="9" t="str">
        <f t="shared" si="28"/>
        <v>includes/0</v>
      </c>
      <c r="I263" s="9" t="str">
        <f t="shared" si="23"/>
        <v>/</v>
      </c>
      <c r="J263" s="9" t="str">
        <f t="shared" si="24"/>
        <v/>
      </c>
      <c r="K263" s="9" t="str">
        <f t="shared" si="25"/>
        <v/>
      </c>
      <c r="L263" s="9" t="str">
        <f t="shared" si="26"/>
        <v/>
      </c>
      <c r="M263" s="9" t="str">
        <f t="shared" si="22"/>
        <v/>
      </c>
    </row>
    <row r="264" spans="7:13" x14ac:dyDescent="0.25">
      <c r="G264" s="9">
        <f t="shared" si="27"/>
        <v>0</v>
      </c>
      <c r="H264" s="9" t="str">
        <f t="shared" si="28"/>
        <v>includes/0</v>
      </c>
      <c r="I264" s="9" t="str">
        <f t="shared" si="23"/>
        <v>/</v>
      </c>
      <c r="J264" s="9" t="str">
        <f t="shared" si="24"/>
        <v/>
      </c>
      <c r="K264" s="9" t="str">
        <f t="shared" si="25"/>
        <v/>
      </c>
      <c r="L264" s="9" t="str">
        <f t="shared" si="26"/>
        <v/>
      </c>
      <c r="M264" s="9" t="str">
        <f t="shared" si="22"/>
        <v/>
      </c>
    </row>
    <row r="265" spans="7:13" x14ac:dyDescent="0.25">
      <c r="G265" s="9">
        <f t="shared" si="27"/>
        <v>0</v>
      </c>
      <c r="H265" s="9" t="str">
        <f t="shared" si="28"/>
        <v>includes/0</v>
      </c>
      <c r="I265" s="9" t="str">
        <f t="shared" si="23"/>
        <v>/</v>
      </c>
      <c r="J265" s="9" t="str">
        <f t="shared" si="24"/>
        <v/>
      </c>
      <c r="K265" s="9" t="str">
        <f t="shared" si="25"/>
        <v/>
      </c>
      <c r="L265" s="9" t="str">
        <f t="shared" si="26"/>
        <v/>
      </c>
      <c r="M265" s="9" t="str">
        <f t="shared" si="22"/>
        <v/>
      </c>
    </row>
    <row r="266" spans="7:13" x14ac:dyDescent="0.25">
      <c r="G266" s="9">
        <f t="shared" si="27"/>
        <v>0</v>
      </c>
      <c r="H266" s="9" t="str">
        <f t="shared" si="28"/>
        <v>includes/0</v>
      </c>
      <c r="I266" s="9" t="str">
        <f t="shared" si="23"/>
        <v>/</v>
      </c>
      <c r="J266" s="9" t="str">
        <f t="shared" si="24"/>
        <v/>
      </c>
      <c r="K266" s="9" t="str">
        <f t="shared" si="25"/>
        <v/>
      </c>
      <c r="L266" s="9" t="str">
        <f t="shared" si="26"/>
        <v/>
      </c>
      <c r="M266" s="9" t="str">
        <f t="shared" si="22"/>
        <v/>
      </c>
    </row>
    <row r="267" spans="7:13" x14ac:dyDescent="0.25">
      <c r="G267" s="9">
        <f t="shared" si="27"/>
        <v>0</v>
      </c>
      <c r="H267" s="9" t="str">
        <f t="shared" si="28"/>
        <v>includes/0</v>
      </c>
      <c r="I267" s="9" t="str">
        <f t="shared" si="23"/>
        <v>/</v>
      </c>
      <c r="J267" s="9" t="str">
        <f t="shared" si="24"/>
        <v/>
      </c>
      <c r="K267" s="9" t="str">
        <f t="shared" si="25"/>
        <v/>
      </c>
      <c r="L267" s="9" t="str">
        <f t="shared" si="26"/>
        <v/>
      </c>
      <c r="M267" s="9" t="str">
        <f t="shared" si="22"/>
        <v/>
      </c>
    </row>
    <row r="268" spans="7:13" x14ac:dyDescent="0.25">
      <c r="G268" s="9">
        <f t="shared" si="27"/>
        <v>0</v>
      </c>
      <c r="H268" s="9" t="str">
        <f t="shared" si="28"/>
        <v>includes/0</v>
      </c>
      <c r="I268" s="9" t="str">
        <f t="shared" si="23"/>
        <v>/</v>
      </c>
      <c r="J268" s="9" t="str">
        <f t="shared" si="24"/>
        <v/>
      </c>
      <c r="K268" s="9" t="str">
        <f t="shared" si="25"/>
        <v/>
      </c>
      <c r="L268" s="9" t="str">
        <f t="shared" si="26"/>
        <v/>
      </c>
      <c r="M268" s="9" t="str">
        <f t="shared" si="22"/>
        <v/>
      </c>
    </row>
    <row r="269" spans="7:13" x14ac:dyDescent="0.25">
      <c r="G269" s="9">
        <f t="shared" si="27"/>
        <v>0</v>
      </c>
      <c r="H269" s="9" t="str">
        <f t="shared" si="28"/>
        <v>includes/0</v>
      </c>
      <c r="I269" s="9" t="str">
        <f t="shared" si="23"/>
        <v>/</v>
      </c>
      <c r="J269" s="9" t="str">
        <f t="shared" si="24"/>
        <v/>
      </c>
      <c r="K269" s="9" t="str">
        <f t="shared" si="25"/>
        <v/>
      </c>
      <c r="L269" s="9" t="str">
        <f t="shared" si="26"/>
        <v/>
      </c>
      <c r="M269" s="9" t="str">
        <f t="shared" si="22"/>
        <v/>
      </c>
    </row>
    <row r="270" spans="7:13" x14ac:dyDescent="0.25">
      <c r="G270" s="9">
        <f t="shared" si="27"/>
        <v>0</v>
      </c>
      <c r="H270" s="9" t="str">
        <f t="shared" si="28"/>
        <v>includes/0</v>
      </c>
      <c r="I270" s="9" t="str">
        <f t="shared" si="23"/>
        <v>/</v>
      </c>
      <c r="J270" s="9" t="str">
        <f t="shared" si="24"/>
        <v/>
      </c>
      <c r="K270" s="9" t="str">
        <f t="shared" si="25"/>
        <v/>
      </c>
      <c r="L270" s="9" t="str">
        <f t="shared" si="26"/>
        <v/>
      </c>
      <c r="M270" s="9" t="str">
        <f t="shared" ref="M270:M333" si="29">IF(D270="","",SUBSTITUTE(SUBSTITUTE(D270,$A$2,""),"\","/"))</f>
        <v/>
      </c>
    </row>
    <row r="271" spans="7:13" x14ac:dyDescent="0.25">
      <c r="G271" s="9">
        <f t="shared" si="27"/>
        <v>0</v>
      </c>
      <c r="H271" s="9" t="str">
        <f t="shared" si="28"/>
        <v>includes/0</v>
      </c>
      <c r="I271" s="9" t="str">
        <f t="shared" ref="I271:I334" si="30">SUBSTITUTE(SUBSTITUTE(D271,$A$2,""),"\","/") &amp; "/" &amp; E271</f>
        <v>/</v>
      </c>
      <c r="J271" s="9" t="str">
        <f t="shared" ref="J271:J334" si="31">IF(D271="","",B271)</f>
        <v/>
      </c>
      <c r="K271" s="9" t="str">
        <f t="shared" ref="K271:K334" si="32">IF(D271="","","includes")</f>
        <v/>
      </c>
      <c r="L271" s="9" t="str">
        <f t="shared" ref="L271:L334" si="33">IF(D271="","",E271)</f>
        <v/>
      </c>
      <c r="M271" s="9" t="str">
        <f t="shared" si="29"/>
        <v/>
      </c>
    </row>
    <row r="272" spans="7:13" x14ac:dyDescent="0.25">
      <c r="G272" s="9">
        <f t="shared" ref="G272:G335" si="34">B272</f>
        <v>0</v>
      </c>
      <c r="H272" s="9" t="str">
        <f t="shared" si="28"/>
        <v>includes/0</v>
      </c>
      <c r="I272" s="9" t="str">
        <f t="shared" si="30"/>
        <v>/</v>
      </c>
      <c r="J272" s="9" t="str">
        <f t="shared" si="31"/>
        <v/>
      </c>
      <c r="K272" s="9" t="str">
        <f t="shared" si="32"/>
        <v/>
      </c>
      <c r="L272" s="9" t="str">
        <f t="shared" si="33"/>
        <v/>
      </c>
      <c r="M272" s="9" t="str">
        <f t="shared" si="29"/>
        <v/>
      </c>
    </row>
    <row r="273" spans="7:13" x14ac:dyDescent="0.25">
      <c r="G273" s="9">
        <f t="shared" si="34"/>
        <v>0</v>
      </c>
      <c r="H273" s="9" t="str">
        <f t="shared" si="28"/>
        <v>includes/0</v>
      </c>
      <c r="I273" s="9" t="str">
        <f t="shared" si="30"/>
        <v>/</v>
      </c>
      <c r="J273" s="9" t="str">
        <f t="shared" si="31"/>
        <v/>
      </c>
      <c r="K273" s="9" t="str">
        <f t="shared" si="32"/>
        <v/>
      </c>
      <c r="L273" s="9" t="str">
        <f t="shared" si="33"/>
        <v/>
      </c>
      <c r="M273" s="9" t="str">
        <f t="shared" si="29"/>
        <v/>
      </c>
    </row>
    <row r="274" spans="7:13" x14ac:dyDescent="0.25">
      <c r="G274" s="9">
        <f t="shared" si="34"/>
        <v>0</v>
      </c>
      <c r="H274" s="9" t="str">
        <f t="shared" si="28"/>
        <v>includes/0</v>
      </c>
      <c r="I274" s="9" t="str">
        <f t="shared" si="30"/>
        <v>/</v>
      </c>
      <c r="J274" s="9" t="str">
        <f t="shared" si="31"/>
        <v/>
      </c>
      <c r="K274" s="9" t="str">
        <f t="shared" si="32"/>
        <v/>
      </c>
      <c r="L274" s="9" t="str">
        <f t="shared" si="33"/>
        <v/>
      </c>
      <c r="M274" s="9" t="str">
        <f t="shared" si="29"/>
        <v/>
      </c>
    </row>
    <row r="275" spans="7:13" x14ac:dyDescent="0.25">
      <c r="G275" s="9">
        <f t="shared" si="34"/>
        <v>0</v>
      </c>
      <c r="H275" s="9" t="str">
        <f t="shared" si="28"/>
        <v>includes/0</v>
      </c>
      <c r="I275" s="9" t="str">
        <f t="shared" si="30"/>
        <v>/</v>
      </c>
      <c r="J275" s="9" t="str">
        <f t="shared" si="31"/>
        <v/>
      </c>
      <c r="K275" s="9" t="str">
        <f t="shared" si="32"/>
        <v/>
      </c>
      <c r="L275" s="9" t="str">
        <f t="shared" si="33"/>
        <v/>
      </c>
      <c r="M275" s="9" t="str">
        <f t="shared" si="29"/>
        <v/>
      </c>
    </row>
    <row r="276" spans="7:13" x14ac:dyDescent="0.25">
      <c r="G276" s="9">
        <f t="shared" si="34"/>
        <v>0</v>
      </c>
      <c r="H276" s="9" t="str">
        <f t="shared" si="28"/>
        <v>includes/0</v>
      </c>
      <c r="I276" s="9" t="str">
        <f t="shared" si="30"/>
        <v>/</v>
      </c>
      <c r="J276" s="9" t="str">
        <f t="shared" si="31"/>
        <v/>
      </c>
      <c r="K276" s="9" t="str">
        <f t="shared" si="32"/>
        <v/>
      </c>
      <c r="L276" s="9" t="str">
        <f t="shared" si="33"/>
        <v/>
      </c>
      <c r="M276" s="9" t="str">
        <f t="shared" si="29"/>
        <v/>
      </c>
    </row>
    <row r="277" spans="7:13" x14ac:dyDescent="0.25">
      <c r="G277" s="9">
        <f t="shared" si="34"/>
        <v>0</v>
      </c>
      <c r="H277" s="9" t="str">
        <f t="shared" si="28"/>
        <v>includes/0</v>
      </c>
      <c r="I277" s="9" t="str">
        <f t="shared" si="30"/>
        <v>/</v>
      </c>
      <c r="J277" s="9" t="str">
        <f t="shared" si="31"/>
        <v/>
      </c>
      <c r="K277" s="9" t="str">
        <f t="shared" si="32"/>
        <v/>
      </c>
      <c r="L277" s="9" t="str">
        <f t="shared" si="33"/>
        <v/>
      </c>
      <c r="M277" s="9" t="str">
        <f t="shared" si="29"/>
        <v/>
      </c>
    </row>
    <row r="278" spans="7:13" x14ac:dyDescent="0.25">
      <c r="G278" s="9">
        <f t="shared" si="34"/>
        <v>0</v>
      </c>
      <c r="H278" s="9" t="str">
        <f t="shared" si="28"/>
        <v>includes/0</v>
      </c>
      <c r="I278" s="9" t="str">
        <f t="shared" si="30"/>
        <v>/</v>
      </c>
      <c r="J278" s="9" t="str">
        <f t="shared" si="31"/>
        <v/>
      </c>
      <c r="K278" s="9" t="str">
        <f t="shared" si="32"/>
        <v/>
      </c>
      <c r="L278" s="9" t="str">
        <f t="shared" si="33"/>
        <v/>
      </c>
      <c r="M278" s="9" t="str">
        <f t="shared" si="29"/>
        <v/>
      </c>
    </row>
    <row r="279" spans="7:13" x14ac:dyDescent="0.25">
      <c r="G279" s="9">
        <f t="shared" si="34"/>
        <v>0</v>
      </c>
      <c r="H279" s="9" t="str">
        <f t="shared" si="28"/>
        <v>includes/0</v>
      </c>
      <c r="I279" s="9" t="str">
        <f t="shared" si="30"/>
        <v>/</v>
      </c>
      <c r="J279" s="9" t="str">
        <f t="shared" si="31"/>
        <v/>
      </c>
      <c r="K279" s="9" t="str">
        <f t="shared" si="32"/>
        <v/>
      </c>
      <c r="L279" s="9" t="str">
        <f t="shared" si="33"/>
        <v/>
      </c>
      <c r="M279" s="9" t="str">
        <f t="shared" si="29"/>
        <v/>
      </c>
    </row>
    <row r="280" spans="7:13" x14ac:dyDescent="0.25">
      <c r="G280" s="9">
        <f t="shared" si="34"/>
        <v>0</v>
      </c>
      <c r="H280" s="9" t="str">
        <f t="shared" si="28"/>
        <v>includes/0</v>
      </c>
      <c r="I280" s="9" t="str">
        <f t="shared" si="30"/>
        <v>/</v>
      </c>
      <c r="J280" s="9" t="str">
        <f t="shared" si="31"/>
        <v/>
      </c>
      <c r="K280" s="9" t="str">
        <f t="shared" si="32"/>
        <v/>
      </c>
      <c r="L280" s="9" t="str">
        <f t="shared" si="33"/>
        <v/>
      </c>
      <c r="M280" s="9" t="str">
        <f t="shared" si="29"/>
        <v/>
      </c>
    </row>
    <row r="281" spans="7:13" x14ac:dyDescent="0.25">
      <c r="G281" s="9">
        <f t="shared" si="34"/>
        <v>0</v>
      </c>
      <c r="H281" s="9" t="str">
        <f t="shared" si="28"/>
        <v>includes/0</v>
      </c>
      <c r="I281" s="9" t="str">
        <f t="shared" si="30"/>
        <v>/</v>
      </c>
      <c r="J281" s="9" t="str">
        <f t="shared" si="31"/>
        <v/>
      </c>
      <c r="K281" s="9" t="str">
        <f t="shared" si="32"/>
        <v/>
      </c>
      <c r="L281" s="9" t="str">
        <f t="shared" si="33"/>
        <v/>
      </c>
      <c r="M281" s="9" t="str">
        <f t="shared" si="29"/>
        <v/>
      </c>
    </row>
    <row r="282" spans="7:13" x14ac:dyDescent="0.25">
      <c r="G282" s="9">
        <f t="shared" si="34"/>
        <v>0</v>
      </c>
      <c r="H282" s="9" t="str">
        <f t="shared" si="28"/>
        <v>includes/0</v>
      </c>
      <c r="I282" s="9" t="str">
        <f t="shared" si="30"/>
        <v>/</v>
      </c>
      <c r="J282" s="9" t="str">
        <f t="shared" si="31"/>
        <v/>
      </c>
      <c r="K282" s="9" t="str">
        <f t="shared" si="32"/>
        <v/>
      </c>
      <c r="L282" s="9" t="str">
        <f t="shared" si="33"/>
        <v/>
      </c>
      <c r="M282" s="9" t="str">
        <f t="shared" si="29"/>
        <v/>
      </c>
    </row>
    <row r="283" spans="7:13" x14ac:dyDescent="0.25">
      <c r="G283" s="9">
        <f t="shared" si="34"/>
        <v>0</v>
      </c>
      <c r="H283" s="9" t="str">
        <f t="shared" si="28"/>
        <v>includes/0</v>
      </c>
      <c r="I283" s="9" t="str">
        <f t="shared" si="30"/>
        <v>/</v>
      </c>
      <c r="J283" s="9" t="str">
        <f t="shared" si="31"/>
        <v/>
      </c>
      <c r="K283" s="9" t="str">
        <f t="shared" si="32"/>
        <v/>
      </c>
      <c r="L283" s="9" t="str">
        <f t="shared" si="33"/>
        <v/>
      </c>
      <c r="M283" s="9" t="str">
        <f t="shared" si="29"/>
        <v/>
      </c>
    </row>
    <row r="284" spans="7:13" x14ac:dyDescent="0.25">
      <c r="G284" s="9">
        <f t="shared" si="34"/>
        <v>0</v>
      </c>
      <c r="H284" s="9" t="str">
        <f t="shared" si="28"/>
        <v>includes/0</v>
      </c>
      <c r="I284" s="9" t="str">
        <f t="shared" si="30"/>
        <v>/</v>
      </c>
      <c r="J284" s="9" t="str">
        <f t="shared" si="31"/>
        <v/>
      </c>
      <c r="K284" s="9" t="str">
        <f t="shared" si="32"/>
        <v/>
      </c>
      <c r="L284" s="9" t="str">
        <f t="shared" si="33"/>
        <v/>
      </c>
      <c r="M284" s="9" t="str">
        <f t="shared" si="29"/>
        <v/>
      </c>
    </row>
    <row r="285" spans="7:13" x14ac:dyDescent="0.25">
      <c r="G285" s="9">
        <f t="shared" si="34"/>
        <v>0</v>
      </c>
      <c r="H285" s="9" t="str">
        <f t="shared" si="28"/>
        <v>includes/0</v>
      </c>
      <c r="I285" s="9" t="str">
        <f t="shared" si="30"/>
        <v>/</v>
      </c>
      <c r="J285" s="9" t="str">
        <f t="shared" si="31"/>
        <v/>
      </c>
      <c r="K285" s="9" t="str">
        <f t="shared" si="32"/>
        <v/>
      </c>
      <c r="L285" s="9" t="str">
        <f t="shared" si="33"/>
        <v/>
      </c>
      <c r="M285" s="9" t="str">
        <f t="shared" si="29"/>
        <v/>
      </c>
    </row>
    <row r="286" spans="7:13" x14ac:dyDescent="0.25">
      <c r="G286" s="9">
        <f t="shared" si="34"/>
        <v>0</v>
      </c>
      <c r="H286" s="9" t="str">
        <f t="shared" si="28"/>
        <v>includes/0</v>
      </c>
      <c r="I286" s="9" t="str">
        <f t="shared" si="30"/>
        <v>/</v>
      </c>
      <c r="J286" s="9" t="str">
        <f t="shared" si="31"/>
        <v/>
      </c>
      <c r="K286" s="9" t="str">
        <f t="shared" si="32"/>
        <v/>
      </c>
      <c r="L286" s="9" t="str">
        <f t="shared" si="33"/>
        <v/>
      </c>
      <c r="M286" s="9" t="str">
        <f t="shared" si="29"/>
        <v/>
      </c>
    </row>
    <row r="287" spans="7:13" x14ac:dyDescent="0.25">
      <c r="G287" s="9">
        <f t="shared" si="34"/>
        <v>0</v>
      </c>
      <c r="H287" s="9" t="str">
        <f t="shared" si="28"/>
        <v>includes/0</v>
      </c>
      <c r="I287" s="9" t="str">
        <f t="shared" si="30"/>
        <v>/</v>
      </c>
      <c r="J287" s="9" t="str">
        <f t="shared" si="31"/>
        <v/>
      </c>
      <c r="K287" s="9" t="str">
        <f t="shared" si="32"/>
        <v/>
      </c>
      <c r="L287" s="9" t="str">
        <f t="shared" si="33"/>
        <v/>
      </c>
      <c r="M287" s="9" t="str">
        <f t="shared" si="29"/>
        <v/>
      </c>
    </row>
    <row r="288" spans="7:13" x14ac:dyDescent="0.25">
      <c r="G288" s="9">
        <f t="shared" si="34"/>
        <v>0</v>
      </c>
      <c r="H288" s="9" t="str">
        <f t="shared" si="28"/>
        <v>includes/0</v>
      </c>
      <c r="I288" s="9" t="str">
        <f t="shared" si="30"/>
        <v>/</v>
      </c>
      <c r="J288" s="9" t="str">
        <f t="shared" si="31"/>
        <v/>
      </c>
      <c r="K288" s="9" t="str">
        <f t="shared" si="32"/>
        <v/>
      </c>
      <c r="L288" s="9" t="str">
        <f t="shared" si="33"/>
        <v/>
      </c>
      <c r="M288" s="9" t="str">
        <f t="shared" si="29"/>
        <v/>
      </c>
    </row>
    <row r="289" spans="7:13" x14ac:dyDescent="0.25">
      <c r="G289" s="9">
        <f t="shared" si="34"/>
        <v>0</v>
      </c>
      <c r="H289" s="9" t="str">
        <f t="shared" si="28"/>
        <v>includes/0</v>
      </c>
      <c r="I289" s="9" t="str">
        <f t="shared" si="30"/>
        <v>/</v>
      </c>
      <c r="J289" s="9" t="str">
        <f t="shared" si="31"/>
        <v/>
      </c>
      <c r="K289" s="9" t="str">
        <f t="shared" si="32"/>
        <v/>
      </c>
      <c r="L289" s="9" t="str">
        <f t="shared" si="33"/>
        <v/>
      </c>
      <c r="M289" s="9" t="str">
        <f t="shared" si="29"/>
        <v/>
      </c>
    </row>
    <row r="290" spans="7:13" x14ac:dyDescent="0.25">
      <c r="G290" s="9">
        <f t="shared" si="34"/>
        <v>0</v>
      </c>
      <c r="H290" s="9" t="str">
        <f t="shared" si="28"/>
        <v>includes/0</v>
      </c>
      <c r="I290" s="9" t="str">
        <f t="shared" si="30"/>
        <v>/</v>
      </c>
      <c r="J290" s="9" t="str">
        <f t="shared" si="31"/>
        <v/>
      </c>
      <c r="K290" s="9" t="str">
        <f t="shared" si="32"/>
        <v/>
      </c>
      <c r="L290" s="9" t="str">
        <f t="shared" si="33"/>
        <v/>
      </c>
      <c r="M290" s="9" t="str">
        <f t="shared" si="29"/>
        <v/>
      </c>
    </row>
    <row r="291" spans="7:13" x14ac:dyDescent="0.25">
      <c r="G291" s="9">
        <f t="shared" si="34"/>
        <v>0</v>
      </c>
      <c r="H291" s="9" t="str">
        <f t="shared" si="28"/>
        <v>includes/0</v>
      </c>
      <c r="I291" s="9" t="str">
        <f t="shared" si="30"/>
        <v>/</v>
      </c>
      <c r="J291" s="9" t="str">
        <f t="shared" si="31"/>
        <v/>
      </c>
      <c r="K291" s="9" t="str">
        <f t="shared" si="32"/>
        <v/>
      </c>
      <c r="L291" s="9" t="str">
        <f t="shared" si="33"/>
        <v/>
      </c>
      <c r="M291" s="9" t="str">
        <f t="shared" si="29"/>
        <v/>
      </c>
    </row>
    <row r="292" spans="7:13" x14ac:dyDescent="0.25">
      <c r="G292" s="9">
        <f t="shared" si="34"/>
        <v>0</v>
      </c>
      <c r="H292" s="9" t="str">
        <f t="shared" si="28"/>
        <v>includes/0</v>
      </c>
      <c r="I292" s="9" t="str">
        <f t="shared" si="30"/>
        <v>/</v>
      </c>
      <c r="J292" s="9" t="str">
        <f t="shared" si="31"/>
        <v/>
      </c>
      <c r="K292" s="9" t="str">
        <f t="shared" si="32"/>
        <v/>
      </c>
      <c r="L292" s="9" t="str">
        <f t="shared" si="33"/>
        <v/>
      </c>
      <c r="M292" s="9" t="str">
        <f t="shared" si="29"/>
        <v/>
      </c>
    </row>
    <row r="293" spans="7:13" x14ac:dyDescent="0.25">
      <c r="G293" s="9">
        <f t="shared" si="34"/>
        <v>0</v>
      </c>
      <c r="H293" s="9" t="str">
        <f t="shared" si="28"/>
        <v>includes/0</v>
      </c>
      <c r="I293" s="9" t="str">
        <f t="shared" si="30"/>
        <v>/</v>
      </c>
      <c r="J293" s="9" t="str">
        <f t="shared" si="31"/>
        <v/>
      </c>
      <c r="K293" s="9" t="str">
        <f t="shared" si="32"/>
        <v/>
      </c>
      <c r="L293" s="9" t="str">
        <f t="shared" si="33"/>
        <v/>
      </c>
      <c r="M293" s="9" t="str">
        <f t="shared" si="29"/>
        <v/>
      </c>
    </row>
    <row r="294" spans="7:13" x14ac:dyDescent="0.25">
      <c r="G294" s="9">
        <f t="shared" si="34"/>
        <v>0</v>
      </c>
      <c r="H294" s="9" t="str">
        <f t="shared" si="28"/>
        <v>includes/0</v>
      </c>
      <c r="I294" s="9" t="str">
        <f t="shared" si="30"/>
        <v>/</v>
      </c>
      <c r="J294" s="9" t="str">
        <f t="shared" si="31"/>
        <v/>
      </c>
      <c r="K294" s="9" t="str">
        <f t="shared" si="32"/>
        <v/>
      </c>
      <c r="L294" s="9" t="str">
        <f t="shared" si="33"/>
        <v/>
      </c>
      <c r="M294" s="9" t="str">
        <f t="shared" si="29"/>
        <v/>
      </c>
    </row>
    <row r="295" spans="7:13" x14ac:dyDescent="0.25">
      <c r="G295" s="9">
        <f t="shared" si="34"/>
        <v>0</v>
      </c>
      <c r="H295" s="9" t="str">
        <f t="shared" si="28"/>
        <v>includes/0</v>
      </c>
      <c r="I295" s="9" t="str">
        <f t="shared" si="30"/>
        <v>/</v>
      </c>
      <c r="J295" s="9" t="str">
        <f t="shared" si="31"/>
        <v/>
      </c>
      <c r="K295" s="9" t="str">
        <f t="shared" si="32"/>
        <v/>
      </c>
      <c r="L295" s="9" t="str">
        <f t="shared" si="33"/>
        <v/>
      </c>
      <c r="M295" s="9" t="str">
        <f t="shared" si="29"/>
        <v/>
      </c>
    </row>
    <row r="296" spans="7:13" x14ac:dyDescent="0.25">
      <c r="G296" s="9">
        <f t="shared" si="34"/>
        <v>0</v>
      </c>
      <c r="H296" s="9" t="str">
        <f t="shared" si="28"/>
        <v>includes/0</v>
      </c>
      <c r="I296" s="9" t="str">
        <f t="shared" si="30"/>
        <v>/</v>
      </c>
      <c r="J296" s="9" t="str">
        <f t="shared" si="31"/>
        <v/>
      </c>
      <c r="K296" s="9" t="str">
        <f t="shared" si="32"/>
        <v/>
      </c>
      <c r="L296" s="9" t="str">
        <f t="shared" si="33"/>
        <v/>
      </c>
      <c r="M296" s="9" t="str">
        <f t="shared" si="29"/>
        <v/>
      </c>
    </row>
    <row r="297" spans="7:13" x14ac:dyDescent="0.25">
      <c r="G297" s="9">
        <f t="shared" si="34"/>
        <v>0</v>
      </c>
      <c r="H297" s="9" t="str">
        <f t="shared" si="28"/>
        <v>includes/0</v>
      </c>
      <c r="I297" s="9" t="str">
        <f t="shared" si="30"/>
        <v>/</v>
      </c>
      <c r="J297" s="9" t="str">
        <f t="shared" si="31"/>
        <v/>
      </c>
      <c r="K297" s="9" t="str">
        <f t="shared" si="32"/>
        <v/>
      </c>
      <c r="L297" s="9" t="str">
        <f t="shared" si="33"/>
        <v/>
      </c>
      <c r="M297" s="9" t="str">
        <f t="shared" si="29"/>
        <v/>
      </c>
    </row>
    <row r="298" spans="7:13" x14ac:dyDescent="0.25">
      <c r="G298" s="9">
        <f t="shared" si="34"/>
        <v>0</v>
      </c>
      <c r="H298" s="9" t="str">
        <f t="shared" si="28"/>
        <v>includes/0</v>
      </c>
      <c r="I298" s="9" t="str">
        <f t="shared" si="30"/>
        <v>/</v>
      </c>
      <c r="J298" s="9" t="str">
        <f t="shared" si="31"/>
        <v/>
      </c>
      <c r="K298" s="9" t="str">
        <f t="shared" si="32"/>
        <v/>
      </c>
      <c r="L298" s="9" t="str">
        <f t="shared" si="33"/>
        <v/>
      </c>
      <c r="M298" s="9" t="str">
        <f t="shared" si="29"/>
        <v/>
      </c>
    </row>
    <row r="299" spans="7:13" x14ac:dyDescent="0.25">
      <c r="G299" s="9">
        <f t="shared" si="34"/>
        <v>0</v>
      </c>
      <c r="H299" s="9" t="str">
        <f t="shared" si="28"/>
        <v>includes/0</v>
      </c>
      <c r="I299" s="9" t="str">
        <f t="shared" si="30"/>
        <v>/</v>
      </c>
      <c r="J299" s="9" t="str">
        <f t="shared" si="31"/>
        <v/>
      </c>
      <c r="K299" s="9" t="str">
        <f t="shared" si="32"/>
        <v/>
      </c>
      <c r="L299" s="9" t="str">
        <f t="shared" si="33"/>
        <v/>
      </c>
      <c r="M299" s="9" t="str">
        <f t="shared" si="29"/>
        <v/>
      </c>
    </row>
    <row r="300" spans="7:13" x14ac:dyDescent="0.25">
      <c r="G300" s="9">
        <f t="shared" si="34"/>
        <v>0</v>
      </c>
      <c r="H300" s="9" t="str">
        <f t="shared" si="28"/>
        <v>includes/0</v>
      </c>
      <c r="I300" s="9" t="str">
        <f t="shared" si="30"/>
        <v>/</v>
      </c>
      <c r="J300" s="9" t="str">
        <f t="shared" si="31"/>
        <v/>
      </c>
      <c r="K300" s="9" t="str">
        <f t="shared" si="32"/>
        <v/>
      </c>
      <c r="L300" s="9" t="str">
        <f t="shared" si="33"/>
        <v/>
      </c>
      <c r="M300" s="9" t="str">
        <f t="shared" si="29"/>
        <v/>
      </c>
    </row>
    <row r="301" spans="7:13" x14ac:dyDescent="0.25">
      <c r="G301" s="9">
        <f t="shared" si="34"/>
        <v>0</v>
      </c>
      <c r="H301" s="9" t="str">
        <f t="shared" si="28"/>
        <v>includes/0</v>
      </c>
      <c r="I301" s="9" t="str">
        <f t="shared" si="30"/>
        <v>/</v>
      </c>
      <c r="J301" s="9" t="str">
        <f t="shared" si="31"/>
        <v/>
      </c>
      <c r="K301" s="9" t="str">
        <f t="shared" si="32"/>
        <v/>
      </c>
      <c r="L301" s="9" t="str">
        <f t="shared" si="33"/>
        <v/>
      </c>
      <c r="M301" s="9" t="str">
        <f t="shared" si="29"/>
        <v/>
      </c>
    </row>
    <row r="302" spans="7:13" x14ac:dyDescent="0.25">
      <c r="G302" s="9">
        <f t="shared" si="34"/>
        <v>0</v>
      </c>
      <c r="H302" s="9" t="str">
        <f t="shared" si="28"/>
        <v>includes/0</v>
      </c>
      <c r="I302" s="9" t="str">
        <f t="shared" si="30"/>
        <v>/</v>
      </c>
      <c r="J302" s="9" t="str">
        <f t="shared" si="31"/>
        <v/>
      </c>
      <c r="K302" s="9" t="str">
        <f t="shared" si="32"/>
        <v/>
      </c>
      <c r="L302" s="9" t="str">
        <f t="shared" si="33"/>
        <v/>
      </c>
      <c r="M302" s="9" t="str">
        <f t="shared" si="29"/>
        <v/>
      </c>
    </row>
    <row r="303" spans="7:13" x14ac:dyDescent="0.25">
      <c r="G303" s="9">
        <f t="shared" si="34"/>
        <v>0</v>
      </c>
      <c r="H303" s="9" t="str">
        <f t="shared" si="28"/>
        <v>includes/0</v>
      </c>
      <c r="I303" s="9" t="str">
        <f t="shared" si="30"/>
        <v>/</v>
      </c>
      <c r="J303" s="9" t="str">
        <f t="shared" si="31"/>
        <v/>
      </c>
      <c r="K303" s="9" t="str">
        <f t="shared" si="32"/>
        <v/>
      </c>
      <c r="L303" s="9" t="str">
        <f t="shared" si="33"/>
        <v/>
      </c>
      <c r="M303" s="9" t="str">
        <f t="shared" si="29"/>
        <v/>
      </c>
    </row>
    <row r="304" spans="7:13" x14ac:dyDescent="0.25">
      <c r="G304" s="9">
        <f t="shared" si="34"/>
        <v>0</v>
      </c>
      <c r="H304" s="9" t="str">
        <f t="shared" si="28"/>
        <v>includes/0</v>
      </c>
      <c r="I304" s="9" t="str">
        <f t="shared" si="30"/>
        <v>/</v>
      </c>
      <c r="J304" s="9" t="str">
        <f t="shared" si="31"/>
        <v/>
      </c>
      <c r="K304" s="9" t="str">
        <f t="shared" si="32"/>
        <v/>
      </c>
      <c r="L304" s="9" t="str">
        <f t="shared" si="33"/>
        <v/>
      </c>
      <c r="M304" s="9" t="str">
        <f t="shared" si="29"/>
        <v/>
      </c>
    </row>
    <row r="305" spans="7:13" x14ac:dyDescent="0.25">
      <c r="G305" s="9">
        <f t="shared" si="34"/>
        <v>0</v>
      </c>
      <c r="H305" s="9" t="str">
        <f t="shared" si="28"/>
        <v>includes/0</v>
      </c>
      <c r="I305" s="9" t="str">
        <f t="shared" si="30"/>
        <v>/</v>
      </c>
      <c r="J305" s="9" t="str">
        <f t="shared" si="31"/>
        <v/>
      </c>
      <c r="K305" s="9" t="str">
        <f t="shared" si="32"/>
        <v/>
      </c>
      <c r="L305" s="9" t="str">
        <f t="shared" si="33"/>
        <v/>
      </c>
      <c r="M305" s="9" t="str">
        <f t="shared" si="29"/>
        <v/>
      </c>
    </row>
    <row r="306" spans="7:13" x14ac:dyDescent="0.25">
      <c r="G306" s="9">
        <f t="shared" si="34"/>
        <v>0</v>
      </c>
      <c r="H306" s="9" t="str">
        <f t="shared" si="28"/>
        <v>includes/0</v>
      </c>
      <c r="I306" s="9" t="str">
        <f t="shared" si="30"/>
        <v>/</v>
      </c>
      <c r="J306" s="9" t="str">
        <f t="shared" si="31"/>
        <v/>
      </c>
      <c r="K306" s="9" t="str">
        <f t="shared" si="32"/>
        <v/>
      </c>
      <c r="L306" s="9" t="str">
        <f t="shared" si="33"/>
        <v/>
      </c>
      <c r="M306" s="9" t="str">
        <f t="shared" si="29"/>
        <v/>
      </c>
    </row>
    <row r="307" spans="7:13" x14ac:dyDescent="0.25">
      <c r="G307" s="9">
        <f t="shared" si="34"/>
        <v>0</v>
      </c>
      <c r="H307" s="9" t="str">
        <f t="shared" si="28"/>
        <v>includes/0</v>
      </c>
      <c r="I307" s="9" t="str">
        <f t="shared" si="30"/>
        <v>/</v>
      </c>
      <c r="J307" s="9" t="str">
        <f t="shared" si="31"/>
        <v/>
      </c>
      <c r="K307" s="9" t="str">
        <f t="shared" si="32"/>
        <v/>
      </c>
      <c r="L307" s="9" t="str">
        <f t="shared" si="33"/>
        <v/>
      </c>
      <c r="M307" s="9" t="str">
        <f t="shared" si="29"/>
        <v/>
      </c>
    </row>
    <row r="308" spans="7:13" x14ac:dyDescent="0.25">
      <c r="G308" s="9">
        <f t="shared" si="34"/>
        <v>0</v>
      </c>
      <c r="H308" s="9" t="str">
        <f t="shared" si="28"/>
        <v>includes/0</v>
      </c>
      <c r="I308" s="9" t="str">
        <f t="shared" si="30"/>
        <v>/</v>
      </c>
      <c r="J308" s="9" t="str">
        <f t="shared" si="31"/>
        <v/>
      </c>
      <c r="K308" s="9" t="str">
        <f t="shared" si="32"/>
        <v/>
      </c>
      <c r="L308" s="9" t="str">
        <f t="shared" si="33"/>
        <v/>
      </c>
      <c r="M308" s="9" t="str">
        <f t="shared" si="29"/>
        <v/>
      </c>
    </row>
    <row r="309" spans="7:13" x14ac:dyDescent="0.25">
      <c r="G309" s="9">
        <f t="shared" si="34"/>
        <v>0</v>
      </c>
      <c r="H309" s="9" t="str">
        <f t="shared" si="28"/>
        <v>includes/0</v>
      </c>
      <c r="I309" s="9" t="str">
        <f t="shared" si="30"/>
        <v>/</v>
      </c>
      <c r="J309" s="9" t="str">
        <f t="shared" si="31"/>
        <v/>
      </c>
      <c r="K309" s="9" t="str">
        <f t="shared" si="32"/>
        <v/>
      </c>
      <c r="L309" s="9" t="str">
        <f t="shared" si="33"/>
        <v/>
      </c>
      <c r="M309" s="9" t="str">
        <f t="shared" si="29"/>
        <v/>
      </c>
    </row>
    <row r="310" spans="7:13" x14ac:dyDescent="0.25">
      <c r="G310" s="9">
        <f t="shared" si="34"/>
        <v>0</v>
      </c>
      <c r="H310" s="9" t="str">
        <f t="shared" si="28"/>
        <v>includes/0</v>
      </c>
      <c r="I310" s="9" t="str">
        <f t="shared" si="30"/>
        <v>/</v>
      </c>
      <c r="J310" s="9" t="str">
        <f t="shared" si="31"/>
        <v/>
      </c>
      <c r="K310" s="9" t="str">
        <f t="shared" si="32"/>
        <v/>
      </c>
      <c r="L310" s="9" t="str">
        <f t="shared" si="33"/>
        <v/>
      </c>
      <c r="M310" s="9" t="str">
        <f t="shared" si="29"/>
        <v/>
      </c>
    </row>
    <row r="311" spans="7:13" x14ac:dyDescent="0.25">
      <c r="G311" s="9">
        <f t="shared" si="34"/>
        <v>0</v>
      </c>
      <c r="H311" s="9" t="str">
        <f t="shared" si="28"/>
        <v>includes/0</v>
      </c>
      <c r="I311" s="9" t="str">
        <f t="shared" si="30"/>
        <v>/</v>
      </c>
      <c r="J311" s="9" t="str">
        <f t="shared" si="31"/>
        <v/>
      </c>
      <c r="K311" s="9" t="str">
        <f t="shared" si="32"/>
        <v/>
      </c>
      <c r="L311" s="9" t="str">
        <f t="shared" si="33"/>
        <v/>
      </c>
      <c r="M311" s="9" t="str">
        <f t="shared" si="29"/>
        <v/>
      </c>
    </row>
    <row r="312" spans="7:13" x14ac:dyDescent="0.25">
      <c r="G312" s="9">
        <f t="shared" si="34"/>
        <v>0</v>
      </c>
      <c r="H312" s="9" t="str">
        <f t="shared" si="28"/>
        <v>includes/0</v>
      </c>
      <c r="I312" s="9" t="str">
        <f t="shared" si="30"/>
        <v>/</v>
      </c>
      <c r="J312" s="9" t="str">
        <f t="shared" si="31"/>
        <v/>
      </c>
      <c r="K312" s="9" t="str">
        <f t="shared" si="32"/>
        <v/>
      </c>
      <c r="L312" s="9" t="str">
        <f t="shared" si="33"/>
        <v/>
      </c>
      <c r="M312" s="9" t="str">
        <f t="shared" si="29"/>
        <v/>
      </c>
    </row>
    <row r="313" spans="7:13" x14ac:dyDescent="0.25">
      <c r="G313" s="9">
        <f t="shared" si="34"/>
        <v>0</v>
      </c>
      <c r="H313" s="9" t="str">
        <f t="shared" si="28"/>
        <v>includes/0</v>
      </c>
      <c r="I313" s="9" t="str">
        <f t="shared" si="30"/>
        <v>/</v>
      </c>
      <c r="J313" s="9" t="str">
        <f t="shared" si="31"/>
        <v/>
      </c>
      <c r="K313" s="9" t="str">
        <f t="shared" si="32"/>
        <v/>
      </c>
      <c r="L313" s="9" t="str">
        <f t="shared" si="33"/>
        <v/>
      </c>
      <c r="M313" s="9" t="str">
        <f t="shared" si="29"/>
        <v/>
      </c>
    </row>
    <row r="314" spans="7:13" x14ac:dyDescent="0.25">
      <c r="G314" s="9">
        <f t="shared" si="34"/>
        <v>0</v>
      </c>
      <c r="H314" s="9" t="str">
        <f t="shared" si="28"/>
        <v>includes/0</v>
      </c>
      <c r="I314" s="9" t="str">
        <f t="shared" si="30"/>
        <v>/</v>
      </c>
      <c r="J314" s="9" t="str">
        <f t="shared" si="31"/>
        <v/>
      </c>
      <c r="K314" s="9" t="str">
        <f t="shared" si="32"/>
        <v/>
      </c>
      <c r="L314" s="9" t="str">
        <f t="shared" si="33"/>
        <v/>
      </c>
      <c r="M314" s="9" t="str">
        <f t="shared" si="29"/>
        <v/>
      </c>
    </row>
    <row r="315" spans="7:13" x14ac:dyDescent="0.25">
      <c r="G315" s="9">
        <f t="shared" si="34"/>
        <v>0</v>
      </c>
      <c r="H315" s="9" t="str">
        <f t="shared" si="28"/>
        <v>includes/0</v>
      </c>
      <c r="I315" s="9" t="str">
        <f t="shared" si="30"/>
        <v>/</v>
      </c>
      <c r="J315" s="9" t="str">
        <f t="shared" si="31"/>
        <v/>
      </c>
      <c r="K315" s="9" t="str">
        <f t="shared" si="32"/>
        <v/>
      </c>
      <c r="L315" s="9" t="str">
        <f t="shared" si="33"/>
        <v/>
      </c>
      <c r="M315" s="9" t="str">
        <f t="shared" si="29"/>
        <v/>
      </c>
    </row>
    <row r="316" spans="7:13" x14ac:dyDescent="0.25">
      <c r="G316" s="9">
        <f t="shared" si="34"/>
        <v>0</v>
      </c>
      <c r="H316" s="9" t="str">
        <f t="shared" si="28"/>
        <v>includes/0</v>
      </c>
      <c r="I316" s="9" t="str">
        <f t="shared" si="30"/>
        <v>/</v>
      </c>
      <c r="J316" s="9" t="str">
        <f t="shared" si="31"/>
        <v/>
      </c>
      <c r="K316" s="9" t="str">
        <f t="shared" si="32"/>
        <v/>
      </c>
      <c r="L316" s="9" t="str">
        <f t="shared" si="33"/>
        <v/>
      </c>
      <c r="M316" s="9" t="str">
        <f t="shared" si="29"/>
        <v/>
      </c>
    </row>
    <row r="317" spans="7:13" x14ac:dyDescent="0.25">
      <c r="G317" s="9">
        <f t="shared" si="34"/>
        <v>0</v>
      </c>
      <c r="H317" s="9" t="str">
        <f t="shared" si="28"/>
        <v>includes/0</v>
      </c>
      <c r="I317" s="9" t="str">
        <f t="shared" si="30"/>
        <v>/</v>
      </c>
      <c r="J317" s="9" t="str">
        <f t="shared" si="31"/>
        <v/>
      </c>
      <c r="K317" s="9" t="str">
        <f t="shared" si="32"/>
        <v/>
      </c>
      <c r="L317" s="9" t="str">
        <f t="shared" si="33"/>
        <v/>
      </c>
      <c r="M317" s="9" t="str">
        <f t="shared" si="29"/>
        <v/>
      </c>
    </row>
    <row r="318" spans="7:13" x14ac:dyDescent="0.25">
      <c r="G318" s="9">
        <f t="shared" si="34"/>
        <v>0</v>
      </c>
      <c r="H318" s="9" t="str">
        <f t="shared" si="28"/>
        <v>includes/0</v>
      </c>
      <c r="I318" s="9" t="str">
        <f t="shared" si="30"/>
        <v>/</v>
      </c>
      <c r="J318" s="9" t="str">
        <f t="shared" si="31"/>
        <v/>
      </c>
      <c r="K318" s="9" t="str">
        <f t="shared" si="32"/>
        <v/>
      </c>
      <c r="L318" s="9" t="str">
        <f t="shared" si="33"/>
        <v/>
      </c>
      <c r="M318" s="9" t="str">
        <f t="shared" si="29"/>
        <v/>
      </c>
    </row>
    <row r="319" spans="7:13" x14ac:dyDescent="0.25">
      <c r="G319" s="9">
        <f t="shared" si="34"/>
        <v>0</v>
      </c>
      <c r="H319" s="9" t="str">
        <f t="shared" si="28"/>
        <v>includes/0</v>
      </c>
      <c r="I319" s="9" t="str">
        <f t="shared" si="30"/>
        <v>/</v>
      </c>
      <c r="J319" s="9" t="str">
        <f t="shared" si="31"/>
        <v/>
      </c>
      <c r="K319" s="9" t="str">
        <f t="shared" si="32"/>
        <v/>
      </c>
      <c r="L319" s="9" t="str">
        <f t="shared" si="33"/>
        <v/>
      </c>
      <c r="M319" s="9" t="str">
        <f t="shared" si="29"/>
        <v/>
      </c>
    </row>
    <row r="320" spans="7:13" x14ac:dyDescent="0.25">
      <c r="G320" s="9">
        <f t="shared" si="34"/>
        <v>0</v>
      </c>
      <c r="H320" s="9" t="str">
        <f t="shared" si="28"/>
        <v>includes/0</v>
      </c>
      <c r="I320" s="9" t="str">
        <f t="shared" si="30"/>
        <v>/</v>
      </c>
      <c r="J320" s="9" t="str">
        <f t="shared" si="31"/>
        <v/>
      </c>
      <c r="K320" s="9" t="str">
        <f t="shared" si="32"/>
        <v/>
      </c>
      <c r="L320" s="9" t="str">
        <f t="shared" si="33"/>
        <v/>
      </c>
      <c r="M320" s="9" t="str">
        <f t="shared" si="29"/>
        <v/>
      </c>
    </row>
    <row r="321" spans="7:13" x14ac:dyDescent="0.25">
      <c r="G321" s="9">
        <f t="shared" si="34"/>
        <v>0</v>
      </c>
      <c r="H321" s="9" t="str">
        <f t="shared" si="28"/>
        <v>includes/0</v>
      </c>
      <c r="I321" s="9" t="str">
        <f t="shared" si="30"/>
        <v>/</v>
      </c>
      <c r="J321" s="9" t="str">
        <f t="shared" si="31"/>
        <v/>
      </c>
      <c r="K321" s="9" t="str">
        <f t="shared" si="32"/>
        <v/>
      </c>
      <c r="L321" s="9" t="str">
        <f t="shared" si="33"/>
        <v/>
      </c>
      <c r="M321" s="9" t="str">
        <f t="shared" si="29"/>
        <v/>
      </c>
    </row>
    <row r="322" spans="7:13" x14ac:dyDescent="0.25">
      <c r="G322" s="9">
        <f t="shared" si="34"/>
        <v>0</v>
      </c>
      <c r="H322" s="9" t="str">
        <f t="shared" si="28"/>
        <v>includes/0</v>
      </c>
      <c r="I322" s="9" t="str">
        <f t="shared" si="30"/>
        <v>/</v>
      </c>
      <c r="J322" s="9" t="str">
        <f t="shared" si="31"/>
        <v/>
      </c>
      <c r="K322" s="9" t="str">
        <f t="shared" si="32"/>
        <v/>
      </c>
      <c r="L322" s="9" t="str">
        <f t="shared" si="33"/>
        <v/>
      </c>
      <c r="M322" s="9" t="str">
        <f t="shared" si="29"/>
        <v/>
      </c>
    </row>
    <row r="323" spans="7:13" x14ac:dyDescent="0.25">
      <c r="G323" s="9">
        <f t="shared" si="34"/>
        <v>0</v>
      </c>
      <c r="H323" s="9" t="str">
        <f t="shared" si="28"/>
        <v>includes/0</v>
      </c>
      <c r="I323" s="9" t="str">
        <f t="shared" si="30"/>
        <v>/</v>
      </c>
      <c r="J323" s="9" t="str">
        <f t="shared" si="31"/>
        <v/>
      </c>
      <c r="K323" s="9" t="str">
        <f t="shared" si="32"/>
        <v/>
      </c>
      <c r="L323" s="9" t="str">
        <f t="shared" si="33"/>
        <v/>
      </c>
      <c r="M323" s="9" t="str">
        <f t="shared" si="29"/>
        <v/>
      </c>
    </row>
    <row r="324" spans="7:13" x14ac:dyDescent="0.25">
      <c r="G324" s="9">
        <f t="shared" si="34"/>
        <v>0</v>
      </c>
      <c r="H324" s="9" t="str">
        <f t="shared" ref="H324:H387" si="35">"includes/" &amp; G324</f>
        <v>includes/0</v>
      </c>
      <c r="I324" s="9" t="str">
        <f t="shared" si="30"/>
        <v>/</v>
      </c>
      <c r="J324" s="9" t="str">
        <f t="shared" si="31"/>
        <v/>
      </c>
      <c r="K324" s="9" t="str">
        <f t="shared" si="32"/>
        <v/>
      </c>
      <c r="L324" s="9" t="str">
        <f t="shared" si="33"/>
        <v/>
      </c>
      <c r="M324" s="9" t="str">
        <f t="shared" si="29"/>
        <v/>
      </c>
    </row>
    <row r="325" spans="7:13" x14ac:dyDescent="0.25">
      <c r="G325" s="9">
        <f t="shared" si="34"/>
        <v>0</v>
      </c>
      <c r="H325" s="9" t="str">
        <f t="shared" si="35"/>
        <v>includes/0</v>
      </c>
      <c r="I325" s="9" t="str">
        <f t="shared" si="30"/>
        <v>/</v>
      </c>
      <c r="J325" s="9" t="str">
        <f t="shared" si="31"/>
        <v/>
      </c>
      <c r="K325" s="9" t="str">
        <f t="shared" si="32"/>
        <v/>
      </c>
      <c r="L325" s="9" t="str">
        <f t="shared" si="33"/>
        <v/>
      </c>
      <c r="M325" s="9" t="str">
        <f t="shared" si="29"/>
        <v/>
      </c>
    </row>
    <row r="326" spans="7:13" x14ac:dyDescent="0.25">
      <c r="G326" s="9">
        <f t="shared" si="34"/>
        <v>0</v>
      </c>
      <c r="H326" s="9" t="str">
        <f t="shared" si="35"/>
        <v>includes/0</v>
      </c>
      <c r="I326" s="9" t="str">
        <f t="shared" si="30"/>
        <v>/</v>
      </c>
      <c r="J326" s="9" t="str">
        <f t="shared" si="31"/>
        <v/>
      </c>
      <c r="K326" s="9" t="str">
        <f t="shared" si="32"/>
        <v/>
      </c>
      <c r="L326" s="9" t="str">
        <f t="shared" si="33"/>
        <v/>
      </c>
      <c r="M326" s="9" t="str">
        <f t="shared" si="29"/>
        <v/>
      </c>
    </row>
    <row r="327" spans="7:13" x14ac:dyDescent="0.25">
      <c r="G327" s="9">
        <f t="shared" si="34"/>
        <v>0</v>
      </c>
      <c r="H327" s="9" t="str">
        <f t="shared" si="35"/>
        <v>includes/0</v>
      </c>
      <c r="I327" s="9" t="str">
        <f t="shared" si="30"/>
        <v>/</v>
      </c>
      <c r="J327" s="9" t="str">
        <f t="shared" si="31"/>
        <v/>
      </c>
      <c r="K327" s="9" t="str">
        <f t="shared" si="32"/>
        <v/>
      </c>
      <c r="L327" s="9" t="str">
        <f t="shared" si="33"/>
        <v/>
      </c>
      <c r="M327" s="9" t="str">
        <f t="shared" si="29"/>
        <v/>
      </c>
    </row>
    <row r="328" spans="7:13" x14ac:dyDescent="0.25">
      <c r="G328" s="9">
        <f t="shared" si="34"/>
        <v>0</v>
      </c>
      <c r="H328" s="9" t="str">
        <f t="shared" si="35"/>
        <v>includes/0</v>
      </c>
      <c r="I328" s="9" t="str">
        <f t="shared" si="30"/>
        <v>/</v>
      </c>
      <c r="J328" s="9" t="str">
        <f t="shared" si="31"/>
        <v/>
      </c>
      <c r="K328" s="9" t="str">
        <f t="shared" si="32"/>
        <v/>
      </c>
      <c r="L328" s="9" t="str">
        <f t="shared" si="33"/>
        <v/>
      </c>
      <c r="M328" s="9" t="str">
        <f t="shared" si="29"/>
        <v/>
      </c>
    </row>
    <row r="329" spans="7:13" x14ac:dyDescent="0.25">
      <c r="G329" s="9">
        <f t="shared" si="34"/>
        <v>0</v>
      </c>
      <c r="H329" s="9" t="str">
        <f t="shared" si="35"/>
        <v>includes/0</v>
      </c>
      <c r="I329" s="9" t="str">
        <f t="shared" si="30"/>
        <v>/</v>
      </c>
      <c r="J329" s="9" t="str">
        <f t="shared" si="31"/>
        <v/>
      </c>
      <c r="K329" s="9" t="str">
        <f t="shared" si="32"/>
        <v/>
      </c>
      <c r="L329" s="9" t="str">
        <f t="shared" si="33"/>
        <v/>
      </c>
      <c r="M329" s="9" t="str">
        <f t="shared" si="29"/>
        <v/>
      </c>
    </row>
    <row r="330" spans="7:13" x14ac:dyDescent="0.25">
      <c r="G330" s="9">
        <f t="shared" si="34"/>
        <v>0</v>
      </c>
      <c r="H330" s="9" t="str">
        <f t="shared" si="35"/>
        <v>includes/0</v>
      </c>
      <c r="I330" s="9" t="str">
        <f t="shared" si="30"/>
        <v>/</v>
      </c>
      <c r="J330" s="9" t="str">
        <f t="shared" si="31"/>
        <v/>
      </c>
      <c r="K330" s="9" t="str">
        <f t="shared" si="32"/>
        <v/>
      </c>
      <c r="L330" s="9" t="str">
        <f t="shared" si="33"/>
        <v/>
      </c>
      <c r="M330" s="9" t="str">
        <f t="shared" si="29"/>
        <v/>
      </c>
    </row>
    <row r="331" spans="7:13" x14ac:dyDescent="0.25">
      <c r="G331" s="9">
        <f t="shared" si="34"/>
        <v>0</v>
      </c>
      <c r="H331" s="9" t="str">
        <f t="shared" si="35"/>
        <v>includes/0</v>
      </c>
      <c r="I331" s="9" t="str">
        <f t="shared" si="30"/>
        <v>/</v>
      </c>
      <c r="J331" s="9" t="str">
        <f t="shared" si="31"/>
        <v/>
      </c>
      <c r="K331" s="9" t="str">
        <f t="shared" si="32"/>
        <v/>
      </c>
      <c r="L331" s="9" t="str">
        <f t="shared" si="33"/>
        <v/>
      </c>
      <c r="M331" s="9" t="str">
        <f t="shared" si="29"/>
        <v/>
      </c>
    </row>
    <row r="332" spans="7:13" x14ac:dyDescent="0.25">
      <c r="G332" s="9">
        <f t="shared" si="34"/>
        <v>0</v>
      </c>
      <c r="H332" s="9" t="str">
        <f t="shared" si="35"/>
        <v>includes/0</v>
      </c>
      <c r="I332" s="9" t="str">
        <f t="shared" si="30"/>
        <v>/</v>
      </c>
      <c r="J332" s="9" t="str">
        <f t="shared" si="31"/>
        <v/>
      </c>
      <c r="K332" s="9" t="str">
        <f t="shared" si="32"/>
        <v/>
      </c>
      <c r="L332" s="9" t="str">
        <f t="shared" si="33"/>
        <v/>
      </c>
      <c r="M332" s="9" t="str">
        <f t="shared" si="29"/>
        <v/>
      </c>
    </row>
    <row r="333" spans="7:13" x14ac:dyDescent="0.25">
      <c r="G333" s="9">
        <f t="shared" si="34"/>
        <v>0</v>
      </c>
      <c r="H333" s="9" t="str">
        <f t="shared" si="35"/>
        <v>includes/0</v>
      </c>
      <c r="I333" s="9" t="str">
        <f t="shared" si="30"/>
        <v>/</v>
      </c>
      <c r="J333" s="9" t="str">
        <f t="shared" si="31"/>
        <v/>
      </c>
      <c r="K333" s="9" t="str">
        <f t="shared" si="32"/>
        <v/>
      </c>
      <c r="L333" s="9" t="str">
        <f t="shared" si="33"/>
        <v/>
      </c>
      <c r="M333" s="9" t="str">
        <f t="shared" si="29"/>
        <v/>
      </c>
    </row>
    <row r="334" spans="7:13" x14ac:dyDescent="0.25">
      <c r="G334" s="9">
        <f t="shared" si="34"/>
        <v>0</v>
      </c>
      <c r="H334" s="9" t="str">
        <f t="shared" si="35"/>
        <v>includes/0</v>
      </c>
      <c r="I334" s="9" t="str">
        <f t="shared" si="30"/>
        <v>/</v>
      </c>
      <c r="J334" s="9" t="str">
        <f t="shared" si="31"/>
        <v/>
      </c>
      <c r="K334" s="9" t="str">
        <f t="shared" si="32"/>
        <v/>
      </c>
      <c r="L334" s="9" t="str">
        <f t="shared" si="33"/>
        <v/>
      </c>
      <c r="M334" s="9" t="str">
        <f t="shared" ref="M334:M397" si="36">IF(D334="","",SUBSTITUTE(SUBSTITUTE(D334,$A$2,""),"\","/"))</f>
        <v/>
      </c>
    </row>
    <row r="335" spans="7:13" x14ac:dyDescent="0.25">
      <c r="G335" s="9">
        <f t="shared" si="34"/>
        <v>0</v>
      </c>
      <c r="H335" s="9" t="str">
        <f t="shared" si="35"/>
        <v>includes/0</v>
      </c>
      <c r="I335" s="9" t="str">
        <f t="shared" ref="I335:I398" si="37">SUBSTITUTE(SUBSTITUTE(D335,$A$2,""),"\","/") &amp; "/" &amp; E335</f>
        <v>/</v>
      </c>
      <c r="J335" s="9" t="str">
        <f t="shared" ref="J335:J398" si="38">IF(D335="","",B335)</f>
        <v/>
      </c>
      <c r="K335" s="9" t="str">
        <f t="shared" ref="K335:K398" si="39">IF(D335="","","includes")</f>
        <v/>
      </c>
      <c r="L335" s="9" t="str">
        <f t="shared" ref="L335:L398" si="40">IF(D335="","",E335)</f>
        <v/>
      </c>
      <c r="M335" s="9" t="str">
        <f t="shared" si="36"/>
        <v/>
      </c>
    </row>
    <row r="336" spans="7:13" x14ac:dyDescent="0.25">
      <c r="G336" s="9">
        <f t="shared" ref="G336:G399" si="41">B336</f>
        <v>0</v>
      </c>
      <c r="H336" s="9" t="str">
        <f t="shared" si="35"/>
        <v>includes/0</v>
      </c>
      <c r="I336" s="9" t="str">
        <f t="shared" si="37"/>
        <v>/</v>
      </c>
      <c r="J336" s="9" t="str">
        <f t="shared" si="38"/>
        <v/>
      </c>
      <c r="K336" s="9" t="str">
        <f t="shared" si="39"/>
        <v/>
      </c>
      <c r="L336" s="9" t="str">
        <f t="shared" si="40"/>
        <v/>
      </c>
      <c r="M336" s="9" t="str">
        <f t="shared" si="36"/>
        <v/>
      </c>
    </row>
    <row r="337" spans="7:13" x14ac:dyDescent="0.25">
      <c r="G337" s="9">
        <f t="shared" si="41"/>
        <v>0</v>
      </c>
      <c r="H337" s="9" t="str">
        <f t="shared" si="35"/>
        <v>includes/0</v>
      </c>
      <c r="I337" s="9" t="str">
        <f t="shared" si="37"/>
        <v>/</v>
      </c>
      <c r="J337" s="9" t="str">
        <f t="shared" si="38"/>
        <v/>
      </c>
      <c r="K337" s="9" t="str">
        <f t="shared" si="39"/>
        <v/>
      </c>
      <c r="L337" s="9" t="str">
        <f t="shared" si="40"/>
        <v/>
      </c>
      <c r="M337" s="9" t="str">
        <f t="shared" si="36"/>
        <v/>
      </c>
    </row>
    <row r="338" spans="7:13" x14ac:dyDescent="0.25">
      <c r="G338" s="9">
        <f t="shared" si="41"/>
        <v>0</v>
      </c>
      <c r="H338" s="9" t="str">
        <f t="shared" si="35"/>
        <v>includes/0</v>
      </c>
      <c r="I338" s="9" t="str">
        <f t="shared" si="37"/>
        <v>/</v>
      </c>
      <c r="J338" s="9" t="str">
        <f t="shared" si="38"/>
        <v/>
      </c>
      <c r="K338" s="9" t="str">
        <f t="shared" si="39"/>
        <v/>
      </c>
      <c r="L338" s="9" t="str">
        <f t="shared" si="40"/>
        <v/>
      </c>
      <c r="M338" s="9" t="str">
        <f t="shared" si="36"/>
        <v/>
      </c>
    </row>
    <row r="339" spans="7:13" x14ac:dyDescent="0.25">
      <c r="G339" s="9">
        <f t="shared" si="41"/>
        <v>0</v>
      </c>
      <c r="H339" s="9" t="str">
        <f t="shared" si="35"/>
        <v>includes/0</v>
      </c>
      <c r="I339" s="9" t="str">
        <f t="shared" si="37"/>
        <v>/</v>
      </c>
      <c r="J339" s="9" t="str">
        <f t="shared" si="38"/>
        <v/>
      </c>
      <c r="K339" s="9" t="str">
        <f t="shared" si="39"/>
        <v/>
      </c>
      <c r="L339" s="9" t="str">
        <f t="shared" si="40"/>
        <v/>
      </c>
      <c r="M339" s="9" t="str">
        <f t="shared" si="36"/>
        <v/>
      </c>
    </row>
    <row r="340" spans="7:13" x14ac:dyDescent="0.25">
      <c r="G340" s="9">
        <f t="shared" si="41"/>
        <v>0</v>
      </c>
      <c r="H340" s="9" t="str">
        <f t="shared" si="35"/>
        <v>includes/0</v>
      </c>
      <c r="I340" s="9" t="str">
        <f t="shared" si="37"/>
        <v>/</v>
      </c>
      <c r="J340" s="9" t="str">
        <f t="shared" si="38"/>
        <v/>
      </c>
      <c r="K340" s="9" t="str">
        <f t="shared" si="39"/>
        <v/>
      </c>
      <c r="L340" s="9" t="str">
        <f t="shared" si="40"/>
        <v/>
      </c>
      <c r="M340" s="9" t="str">
        <f t="shared" si="36"/>
        <v/>
      </c>
    </row>
    <row r="341" spans="7:13" x14ac:dyDescent="0.25">
      <c r="G341" s="9">
        <f t="shared" si="41"/>
        <v>0</v>
      </c>
      <c r="H341" s="9" t="str">
        <f t="shared" si="35"/>
        <v>includes/0</v>
      </c>
      <c r="I341" s="9" t="str">
        <f t="shared" si="37"/>
        <v>/</v>
      </c>
      <c r="J341" s="9" t="str">
        <f t="shared" si="38"/>
        <v/>
      </c>
      <c r="K341" s="9" t="str">
        <f t="shared" si="39"/>
        <v/>
      </c>
      <c r="L341" s="9" t="str">
        <f t="shared" si="40"/>
        <v/>
      </c>
      <c r="M341" s="9" t="str">
        <f t="shared" si="36"/>
        <v/>
      </c>
    </row>
    <row r="342" spans="7:13" x14ac:dyDescent="0.25">
      <c r="G342" s="9">
        <f t="shared" si="41"/>
        <v>0</v>
      </c>
      <c r="H342" s="9" t="str">
        <f t="shared" si="35"/>
        <v>includes/0</v>
      </c>
      <c r="I342" s="9" t="str">
        <f t="shared" si="37"/>
        <v>/</v>
      </c>
      <c r="J342" s="9" t="str">
        <f t="shared" si="38"/>
        <v/>
      </c>
      <c r="K342" s="9" t="str">
        <f t="shared" si="39"/>
        <v/>
      </c>
      <c r="L342" s="9" t="str">
        <f t="shared" si="40"/>
        <v/>
      </c>
      <c r="M342" s="9" t="str">
        <f t="shared" si="36"/>
        <v/>
      </c>
    </row>
    <row r="343" spans="7:13" x14ac:dyDescent="0.25">
      <c r="G343" s="9">
        <f t="shared" si="41"/>
        <v>0</v>
      </c>
      <c r="H343" s="9" t="str">
        <f t="shared" si="35"/>
        <v>includes/0</v>
      </c>
      <c r="I343" s="9" t="str">
        <f t="shared" si="37"/>
        <v>/</v>
      </c>
      <c r="J343" s="9" t="str">
        <f t="shared" si="38"/>
        <v/>
      </c>
      <c r="K343" s="9" t="str">
        <f t="shared" si="39"/>
        <v/>
      </c>
      <c r="L343" s="9" t="str">
        <f t="shared" si="40"/>
        <v/>
      </c>
      <c r="M343" s="9" t="str">
        <f t="shared" si="36"/>
        <v/>
      </c>
    </row>
    <row r="344" spans="7:13" x14ac:dyDescent="0.25">
      <c r="G344" s="9">
        <f t="shared" si="41"/>
        <v>0</v>
      </c>
      <c r="H344" s="9" t="str">
        <f t="shared" si="35"/>
        <v>includes/0</v>
      </c>
      <c r="I344" s="9" t="str">
        <f t="shared" si="37"/>
        <v>/</v>
      </c>
      <c r="J344" s="9" t="str">
        <f t="shared" si="38"/>
        <v/>
      </c>
      <c r="K344" s="9" t="str">
        <f t="shared" si="39"/>
        <v/>
      </c>
      <c r="L344" s="9" t="str">
        <f t="shared" si="40"/>
        <v/>
      </c>
      <c r="M344" s="9" t="str">
        <f t="shared" si="36"/>
        <v/>
      </c>
    </row>
    <row r="345" spans="7:13" x14ac:dyDescent="0.25">
      <c r="G345" s="9">
        <f t="shared" si="41"/>
        <v>0</v>
      </c>
      <c r="H345" s="9" t="str">
        <f t="shared" si="35"/>
        <v>includes/0</v>
      </c>
      <c r="I345" s="9" t="str">
        <f t="shared" si="37"/>
        <v>/</v>
      </c>
      <c r="J345" s="9" t="str">
        <f t="shared" si="38"/>
        <v/>
      </c>
      <c r="K345" s="9" t="str">
        <f t="shared" si="39"/>
        <v/>
      </c>
      <c r="L345" s="9" t="str">
        <f t="shared" si="40"/>
        <v/>
      </c>
      <c r="M345" s="9" t="str">
        <f t="shared" si="36"/>
        <v/>
      </c>
    </row>
    <row r="346" spans="7:13" x14ac:dyDescent="0.25">
      <c r="G346" s="9">
        <f t="shared" si="41"/>
        <v>0</v>
      </c>
      <c r="H346" s="9" t="str">
        <f t="shared" si="35"/>
        <v>includes/0</v>
      </c>
      <c r="I346" s="9" t="str">
        <f t="shared" si="37"/>
        <v>/</v>
      </c>
      <c r="J346" s="9" t="str">
        <f t="shared" si="38"/>
        <v/>
      </c>
      <c r="K346" s="9" t="str">
        <f t="shared" si="39"/>
        <v/>
      </c>
      <c r="L346" s="9" t="str">
        <f t="shared" si="40"/>
        <v/>
      </c>
      <c r="M346" s="9" t="str">
        <f t="shared" si="36"/>
        <v/>
      </c>
    </row>
    <row r="347" spans="7:13" x14ac:dyDescent="0.25">
      <c r="G347" s="9">
        <f t="shared" si="41"/>
        <v>0</v>
      </c>
      <c r="H347" s="9" t="str">
        <f t="shared" si="35"/>
        <v>includes/0</v>
      </c>
      <c r="I347" s="9" t="str">
        <f t="shared" si="37"/>
        <v>/</v>
      </c>
      <c r="J347" s="9" t="str">
        <f t="shared" si="38"/>
        <v/>
      </c>
      <c r="K347" s="9" t="str">
        <f t="shared" si="39"/>
        <v/>
      </c>
      <c r="L347" s="9" t="str">
        <f t="shared" si="40"/>
        <v/>
      </c>
      <c r="M347" s="9" t="str">
        <f t="shared" si="36"/>
        <v/>
      </c>
    </row>
    <row r="348" spans="7:13" x14ac:dyDescent="0.25">
      <c r="G348" s="9">
        <f t="shared" si="41"/>
        <v>0</v>
      </c>
      <c r="H348" s="9" t="str">
        <f t="shared" si="35"/>
        <v>includes/0</v>
      </c>
      <c r="I348" s="9" t="str">
        <f t="shared" si="37"/>
        <v>/</v>
      </c>
      <c r="J348" s="9" t="str">
        <f t="shared" si="38"/>
        <v/>
      </c>
      <c r="K348" s="9" t="str">
        <f t="shared" si="39"/>
        <v/>
      </c>
      <c r="L348" s="9" t="str">
        <f t="shared" si="40"/>
        <v/>
      </c>
      <c r="M348" s="9" t="str">
        <f t="shared" si="36"/>
        <v/>
      </c>
    </row>
    <row r="349" spans="7:13" x14ac:dyDescent="0.25">
      <c r="G349" s="9">
        <f t="shared" si="41"/>
        <v>0</v>
      </c>
      <c r="H349" s="9" t="str">
        <f t="shared" si="35"/>
        <v>includes/0</v>
      </c>
      <c r="I349" s="9" t="str">
        <f t="shared" si="37"/>
        <v>/</v>
      </c>
      <c r="J349" s="9" t="str">
        <f t="shared" si="38"/>
        <v/>
      </c>
      <c r="K349" s="9" t="str">
        <f t="shared" si="39"/>
        <v/>
      </c>
      <c r="L349" s="9" t="str">
        <f t="shared" si="40"/>
        <v/>
      </c>
      <c r="M349" s="9" t="str">
        <f t="shared" si="36"/>
        <v/>
      </c>
    </row>
    <row r="350" spans="7:13" x14ac:dyDescent="0.25">
      <c r="G350" s="9">
        <f t="shared" si="41"/>
        <v>0</v>
      </c>
      <c r="H350" s="9" t="str">
        <f t="shared" si="35"/>
        <v>includes/0</v>
      </c>
      <c r="I350" s="9" t="str">
        <f t="shared" si="37"/>
        <v>/</v>
      </c>
      <c r="J350" s="9" t="str">
        <f t="shared" si="38"/>
        <v/>
      </c>
      <c r="K350" s="9" t="str">
        <f t="shared" si="39"/>
        <v/>
      </c>
      <c r="L350" s="9" t="str">
        <f t="shared" si="40"/>
        <v/>
      </c>
      <c r="M350" s="9" t="str">
        <f t="shared" si="36"/>
        <v/>
      </c>
    </row>
    <row r="351" spans="7:13" x14ac:dyDescent="0.25">
      <c r="G351" s="9">
        <f t="shared" si="41"/>
        <v>0</v>
      </c>
      <c r="H351" s="9" t="str">
        <f t="shared" si="35"/>
        <v>includes/0</v>
      </c>
      <c r="I351" s="9" t="str">
        <f t="shared" si="37"/>
        <v>/</v>
      </c>
      <c r="J351" s="9" t="str">
        <f t="shared" si="38"/>
        <v/>
      </c>
      <c r="K351" s="9" t="str">
        <f t="shared" si="39"/>
        <v/>
      </c>
      <c r="L351" s="9" t="str">
        <f t="shared" si="40"/>
        <v/>
      </c>
      <c r="M351" s="9" t="str">
        <f t="shared" si="36"/>
        <v/>
      </c>
    </row>
    <row r="352" spans="7:13" x14ac:dyDescent="0.25">
      <c r="G352" s="9">
        <f t="shared" si="41"/>
        <v>0</v>
      </c>
      <c r="H352" s="9" t="str">
        <f t="shared" si="35"/>
        <v>includes/0</v>
      </c>
      <c r="I352" s="9" t="str">
        <f t="shared" si="37"/>
        <v>/</v>
      </c>
      <c r="J352" s="9" t="str">
        <f t="shared" si="38"/>
        <v/>
      </c>
      <c r="K352" s="9" t="str">
        <f t="shared" si="39"/>
        <v/>
      </c>
      <c r="L352" s="9" t="str">
        <f t="shared" si="40"/>
        <v/>
      </c>
      <c r="M352" s="9" t="str">
        <f t="shared" si="36"/>
        <v/>
      </c>
    </row>
    <row r="353" spans="7:13" x14ac:dyDescent="0.25">
      <c r="G353" s="9">
        <f t="shared" si="41"/>
        <v>0</v>
      </c>
      <c r="H353" s="9" t="str">
        <f t="shared" si="35"/>
        <v>includes/0</v>
      </c>
      <c r="I353" s="9" t="str">
        <f t="shared" si="37"/>
        <v>/</v>
      </c>
      <c r="J353" s="9" t="str">
        <f t="shared" si="38"/>
        <v/>
      </c>
      <c r="K353" s="9" t="str">
        <f t="shared" si="39"/>
        <v/>
      </c>
      <c r="L353" s="9" t="str">
        <f t="shared" si="40"/>
        <v/>
      </c>
      <c r="M353" s="9" t="str">
        <f t="shared" si="36"/>
        <v/>
      </c>
    </row>
    <row r="354" spans="7:13" x14ac:dyDescent="0.25">
      <c r="G354" s="9">
        <f t="shared" si="41"/>
        <v>0</v>
      </c>
      <c r="H354" s="9" t="str">
        <f t="shared" si="35"/>
        <v>includes/0</v>
      </c>
      <c r="I354" s="9" t="str">
        <f t="shared" si="37"/>
        <v>/</v>
      </c>
      <c r="J354" s="9" t="str">
        <f t="shared" si="38"/>
        <v/>
      </c>
      <c r="K354" s="9" t="str">
        <f t="shared" si="39"/>
        <v/>
      </c>
      <c r="L354" s="9" t="str">
        <f t="shared" si="40"/>
        <v/>
      </c>
      <c r="M354" s="9" t="str">
        <f t="shared" si="36"/>
        <v/>
      </c>
    </row>
    <row r="355" spans="7:13" x14ac:dyDescent="0.25">
      <c r="G355" s="9">
        <f t="shared" si="41"/>
        <v>0</v>
      </c>
      <c r="H355" s="9" t="str">
        <f t="shared" si="35"/>
        <v>includes/0</v>
      </c>
      <c r="I355" s="9" t="str">
        <f t="shared" si="37"/>
        <v>/</v>
      </c>
      <c r="J355" s="9" t="str">
        <f t="shared" si="38"/>
        <v/>
      </c>
      <c r="K355" s="9" t="str">
        <f t="shared" si="39"/>
        <v/>
      </c>
      <c r="L355" s="9" t="str">
        <f t="shared" si="40"/>
        <v/>
      </c>
      <c r="M355" s="9" t="str">
        <f t="shared" si="36"/>
        <v/>
      </c>
    </row>
    <row r="356" spans="7:13" x14ac:dyDescent="0.25">
      <c r="G356" s="9">
        <f t="shared" si="41"/>
        <v>0</v>
      </c>
      <c r="H356" s="9" t="str">
        <f t="shared" si="35"/>
        <v>includes/0</v>
      </c>
      <c r="I356" s="9" t="str">
        <f t="shared" si="37"/>
        <v>/</v>
      </c>
      <c r="J356" s="9" t="str">
        <f t="shared" si="38"/>
        <v/>
      </c>
      <c r="K356" s="9" t="str">
        <f t="shared" si="39"/>
        <v/>
      </c>
      <c r="L356" s="9" t="str">
        <f t="shared" si="40"/>
        <v/>
      </c>
      <c r="M356" s="9" t="str">
        <f t="shared" si="36"/>
        <v/>
      </c>
    </row>
    <row r="357" spans="7:13" x14ac:dyDescent="0.25">
      <c r="G357" s="9">
        <f t="shared" si="41"/>
        <v>0</v>
      </c>
      <c r="H357" s="9" t="str">
        <f t="shared" si="35"/>
        <v>includes/0</v>
      </c>
      <c r="I357" s="9" t="str">
        <f t="shared" si="37"/>
        <v>/</v>
      </c>
      <c r="J357" s="9" t="str">
        <f t="shared" si="38"/>
        <v/>
      </c>
      <c r="K357" s="9" t="str">
        <f t="shared" si="39"/>
        <v/>
      </c>
      <c r="L357" s="9" t="str">
        <f t="shared" si="40"/>
        <v/>
      </c>
      <c r="M357" s="9" t="str">
        <f t="shared" si="36"/>
        <v/>
      </c>
    </row>
    <row r="358" spans="7:13" x14ac:dyDescent="0.25">
      <c r="G358" s="9">
        <f t="shared" si="41"/>
        <v>0</v>
      </c>
      <c r="H358" s="9" t="str">
        <f t="shared" si="35"/>
        <v>includes/0</v>
      </c>
      <c r="I358" s="9" t="str">
        <f t="shared" si="37"/>
        <v>/</v>
      </c>
      <c r="J358" s="9" t="str">
        <f t="shared" si="38"/>
        <v/>
      </c>
      <c r="K358" s="9" t="str">
        <f t="shared" si="39"/>
        <v/>
      </c>
      <c r="L358" s="9" t="str">
        <f t="shared" si="40"/>
        <v/>
      </c>
      <c r="M358" s="9" t="str">
        <f t="shared" si="36"/>
        <v/>
      </c>
    </row>
    <row r="359" spans="7:13" x14ac:dyDescent="0.25">
      <c r="G359" s="9">
        <f t="shared" si="41"/>
        <v>0</v>
      </c>
      <c r="H359" s="9" t="str">
        <f t="shared" si="35"/>
        <v>includes/0</v>
      </c>
      <c r="I359" s="9" t="str">
        <f t="shared" si="37"/>
        <v>/</v>
      </c>
      <c r="J359" s="9" t="str">
        <f t="shared" si="38"/>
        <v/>
      </c>
      <c r="K359" s="9" t="str">
        <f t="shared" si="39"/>
        <v/>
      </c>
      <c r="L359" s="9" t="str">
        <f t="shared" si="40"/>
        <v/>
      </c>
      <c r="M359" s="9" t="str">
        <f t="shared" si="36"/>
        <v/>
      </c>
    </row>
    <row r="360" spans="7:13" x14ac:dyDescent="0.25">
      <c r="G360" s="9">
        <f t="shared" si="41"/>
        <v>0</v>
      </c>
      <c r="H360" s="9" t="str">
        <f t="shared" si="35"/>
        <v>includes/0</v>
      </c>
      <c r="I360" s="9" t="str">
        <f t="shared" si="37"/>
        <v>/</v>
      </c>
      <c r="J360" s="9" t="str">
        <f t="shared" si="38"/>
        <v/>
      </c>
      <c r="K360" s="9" t="str">
        <f t="shared" si="39"/>
        <v/>
      </c>
      <c r="L360" s="9" t="str">
        <f t="shared" si="40"/>
        <v/>
      </c>
      <c r="M360" s="9" t="str">
        <f t="shared" si="36"/>
        <v/>
      </c>
    </row>
    <row r="361" spans="7:13" x14ac:dyDescent="0.25">
      <c r="G361" s="9">
        <f t="shared" si="41"/>
        <v>0</v>
      </c>
      <c r="H361" s="9" t="str">
        <f t="shared" si="35"/>
        <v>includes/0</v>
      </c>
      <c r="I361" s="9" t="str">
        <f t="shared" si="37"/>
        <v>/</v>
      </c>
      <c r="J361" s="9" t="str">
        <f t="shared" si="38"/>
        <v/>
      </c>
      <c r="K361" s="9" t="str">
        <f t="shared" si="39"/>
        <v/>
      </c>
      <c r="L361" s="9" t="str">
        <f t="shared" si="40"/>
        <v/>
      </c>
      <c r="M361" s="9" t="str">
        <f t="shared" si="36"/>
        <v/>
      </c>
    </row>
    <row r="362" spans="7:13" x14ac:dyDescent="0.25">
      <c r="G362" s="9">
        <f t="shared" si="41"/>
        <v>0</v>
      </c>
      <c r="H362" s="9" t="str">
        <f t="shared" si="35"/>
        <v>includes/0</v>
      </c>
      <c r="I362" s="9" t="str">
        <f t="shared" si="37"/>
        <v>/</v>
      </c>
      <c r="J362" s="9" t="str">
        <f t="shared" si="38"/>
        <v/>
      </c>
      <c r="K362" s="9" t="str">
        <f t="shared" si="39"/>
        <v/>
      </c>
      <c r="L362" s="9" t="str">
        <f t="shared" si="40"/>
        <v/>
      </c>
      <c r="M362" s="9" t="str">
        <f t="shared" si="36"/>
        <v/>
      </c>
    </row>
    <row r="363" spans="7:13" x14ac:dyDescent="0.25">
      <c r="G363" s="9">
        <f t="shared" si="41"/>
        <v>0</v>
      </c>
      <c r="H363" s="9" t="str">
        <f t="shared" si="35"/>
        <v>includes/0</v>
      </c>
      <c r="I363" s="9" t="str">
        <f t="shared" si="37"/>
        <v>/</v>
      </c>
      <c r="J363" s="9" t="str">
        <f t="shared" si="38"/>
        <v/>
      </c>
      <c r="K363" s="9" t="str">
        <f t="shared" si="39"/>
        <v/>
      </c>
      <c r="L363" s="9" t="str">
        <f t="shared" si="40"/>
        <v/>
      </c>
      <c r="M363" s="9" t="str">
        <f t="shared" si="36"/>
        <v/>
      </c>
    </row>
    <row r="364" spans="7:13" x14ac:dyDescent="0.25">
      <c r="G364" s="9">
        <f t="shared" si="41"/>
        <v>0</v>
      </c>
      <c r="H364" s="9" t="str">
        <f t="shared" si="35"/>
        <v>includes/0</v>
      </c>
      <c r="I364" s="9" t="str">
        <f t="shared" si="37"/>
        <v>/</v>
      </c>
      <c r="J364" s="9" t="str">
        <f t="shared" si="38"/>
        <v/>
      </c>
      <c r="K364" s="9" t="str">
        <f t="shared" si="39"/>
        <v/>
      </c>
      <c r="L364" s="9" t="str">
        <f t="shared" si="40"/>
        <v/>
      </c>
      <c r="M364" s="9" t="str">
        <f t="shared" si="36"/>
        <v/>
      </c>
    </row>
    <row r="365" spans="7:13" x14ac:dyDescent="0.25">
      <c r="G365" s="9">
        <f t="shared" si="41"/>
        <v>0</v>
      </c>
      <c r="H365" s="9" t="str">
        <f t="shared" si="35"/>
        <v>includes/0</v>
      </c>
      <c r="I365" s="9" t="str">
        <f t="shared" si="37"/>
        <v>/</v>
      </c>
      <c r="J365" s="9" t="str">
        <f t="shared" si="38"/>
        <v/>
      </c>
      <c r="K365" s="9" t="str">
        <f t="shared" si="39"/>
        <v/>
      </c>
      <c r="L365" s="9" t="str">
        <f t="shared" si="40"/>
        <v/>
      </c>
      <c r="M365" s="9" t="str">
        <f t="shared" si="36"/>
        <v/>
      </c>
    </row>
    <row r="366" spans="7:13" x14ac:dyDescent="0.25">
      <c r="G366" s="9">
        <f t="shared" si="41"/>
        <v>0</v>
      </c>
      <c r="H366" s="9" t="str">
        <f t="shared" si="35"/>
        <v>includes/0</v>
      </c>
      <c r="I366" s="9" t="str">
        <f t="shared" si="37"/>
        <v>/</v>
      </c>
      <c r="J366" s="9" t="str">
        <f t="shared" si="38"/>
        <v/>
      </c>
      <c r="K366" s="9" t="str">
        <f t="shared" si="39"/>
        <v/>
      </c>
      <c r="L366" s="9" t="str">
        <f t="shared" si="40"/>
        <v/>
      </c>
      <c r="M366" s="9" t="str">
        <f t="shared" si="36"/>
        <v/>
      </c>
    </row>
    <row r="367" spans="7:13" x14ac:dyDescent="0.25">
      <c r="G367" s="9">
        <f t="shared" si="41"/>
        <v>0</v>
      </c>
      <c r="H367" s="9" t="str">
        <f t="shared" si="35"/>
        <v>includes/0</v>
      </c>
      <c r="I367" s="9" t="str">
        <f t="shared" si="37"/>
        <v>/</v>
      </c>
      <c r="J367" s="9" t="str">
        <f t="shared" si="38"/>
        <v/>
      </c>
      <c r="K367" s="9" t="str">
        <f t="shared" si="39"/>
        <v/>
      </c>
      <c r="L367" s="9" t="str">
        <f t="shared" si="40"/>
        <v/>
      </c>
      <c r="M367" s="9" t="str">
        <f t="shared" si="36"/>
        <v/>
      </c>
    </row>
    <row r="368" spans="7:13" x14ac:dyDescent="0.25">
      <c r="G368" s="9">
        <f t="shared" si="41"/>
        <v>0</v>
      </c>
      <c r="H368" s="9" t="str">
        <f t="shared" si="35"/>
        <v>includes/0</v>
      </c>
      <c r="I368" s="9" t="str">
        <f t="shared" si="37"/>
        <v>/</v>
      </c>
      <c r="J368" s="9" t="str">
        <f t="shared" si="38"/>
        <v/>
      </c>
      <c r="K368" s="9" t="str">
        <f t="shared" si="39"/>
        <v/>
      </c>
      <c r="L368" s="9" t="str">
        <f t="shared" si="40"/>
        <v/>
      </c>
      <c r="M368" s="9" t="str">
        <f t="shared" si="36"/>
        <v/>
      </c>
    </row>
    <row r="369" spans="7:13" x14ac:dyDescent="0.25">
      <c r="G369" s="9">
        <f t="shared" si="41"/>
        <v>0</v>
      </c>
      <c r="H369" s="9" t="str">
        <f t="shared" si="35"/>
        <v>includes/0</v>
      </c>
      <c r="I369" s="9" t="str">
        <f t="shared" si="37"/>
        <v>/</v>
      </c>
      <c r="J369" s="9" t="str">
        <f t="shared" si="38"/>
        <v/>
      </c>
      <c r="K369" s="9" t="str">
        <f t="shared" si="39"/>
        <v/>
      </c>
      <c r="L369" s="9" t="str">
        <f t="shared" si="40"/>
        <v/>
      </c>
      <c r="M369" s="9" t="str">
        <f t="shared" si="36"/>
        <v/>
      </c>
    </row>
    <row r="370" spans="7:13" x14ac:dyDescent="0.25">
      <c r="G370" s="9">
        <f t="shared" si="41"/>
        <v>0</v>
      </c>
      <c r="H370" s="9" t="str">
        <f t="shared" si="35"/>
        <v>includes/0</v>
      </c>
      <c r="I370" s="9" t="str">
        <f t="shared" si="37"/>
        <v>/</v>
      </c>
      <c r="J370" s="9" t="str">
        <f t="shared" si="38"/>
        <v/>
      </c>
      <c r="K370" s="9" t="str">
        <f t="shared" si="39"/>
        <v/>
      </c>
      <c r="L370" s="9" t="str">
        <f t="shared" si="40"/>
        <v/>
      </c>
      <c r="M370" s="9" t="str">
        <f t="shared" si="36"/>
        <v/>
      </c>
    </row>
    <row r="371" spans="7:13" x14ac:dyDescent="0.25">
      <c r="G371" s="9">
        <f t="shared" si="41"/>
        <v>0</v>
      </c>
      <c r="H371" s="9" t="str">
        <f t="shared" si="35"/>
        <v>includes/0</v>
      </c>
      <c r="I371" s="9" t="str">
        <f t="shared" si="37"/>
        <v>/</v>
      </c>
      <c r="J371" s="9" t="str">
        <f t="shared" si="38"/>
        <v/>
      </c>
      <c r="K371" s="9" t="str">
        <f t="shared" si="39"/>
        <v/>
      </c>
      <c r="L371" s="9" t="str">
        <f t="shared" si="40"/>
        <v/>
      </c>
      <c r="M371" s="9" t="str">
        <f t="shared" si="36"/>
        <v/>
      </c>
    </row>
    <row r="372" spans="7:13" x14ac:dyDescent="0.25">
      <c r="G372" s="9">
        <f t="shared" si="41"/>
        <v>0</v>
      </c>
      <c r="H372" s="9" t="str">
        <f t="shared" si="35"/>
        <v>includes/0</v>
      </c>
      <c r="I372" s="9" t="str">
        <f t="shared" si="37"/>
        <v>/</v>
      </c>
      <c r="J372" s="9" t="str">
        <f t="shared" si="38"/>
        <v/>
      </c>
      <c r="K372" s="9" t="str">
        <f t="shared" si="39"/>
        <v/>
      </c>
      <c r="L372" s="9" t="str">
        <f t="shared" si="40"/>
        <v/>
      </c>
      <c r="M372" s="9" t="str">
        <f t="shared" si="36"/>
        <v/>
      </c>
    </row>
    <row r="373" spans="7:13" x14ac:dyDescent="0.25">
      <c r="G373" s="9">
        <f t="shared" si="41"/>
        <v>0</v>
      </c>
      <c r="H373" s="9" t="str">
        <f t="shared" si="35"/>
        <v>includes/0</v>
      </c>
      <c r="I373" s="9" t="str">
        <f t="shared" si="37"/>
        <v>/</v>
      </c>
      <c r="J373" s="9" t="str">
        <f t="shared" si="38"/>
        <v/>
      </c>
      <c r="K373" s="9" t="str">
        <f t="shared" si="39"/>
        <v/>
      </c>
      <c r="L373" s="9" t="str">
        <f t="shared" si="40"/>
        <v/>
      </c>
      <c r="M373" s="9" t="str">
        <f t="shared" si="36"/>
        <v/>
      </c>
    </row>
    <row r="374" spans="7:13" x14ac:dyDescent="0.25">
      <c r="G374" s="9">
        <f t="shared" si="41"/>
        <v>0</v>
      </c>
      <c r="H374" s="9" t="str">
        <f t="shared" si="35"/>
        <v>includes/0</v>
      </c>
      <c r="I374" s="9" t="str">
        <f t="shared" si="37"/>
        <v>/</v>
      </c>
      <c r="J374" s="9" t="str">
        <f t="shared" si="38"/>
        <v/>
      </c>
      <c r="K374" s="9" t="str">
        <f t="shared" si="39"/>
        <v/>
      </c>
      <c r="L374" s="9" t="str">
        <f t="shared" si="40"/>
        <v/>
      </c>
      <c r="M374" s="9" t="str">
        <f t="shared" si="36"/>
        <v/>
      </c>
    </row>
    <row r="375" spans="7:13" x14ac:dyDescent="0.25">
      <c r="G375" s="9">
        <f t="shared" si="41"/>
        <v>0</v>
      </c>
      <c r="H375" s="9" t="str">
        <f t="shared" si="35"/>
        <v>includes/0</v>
      </c>
      <c r="I375" s="9" t="str">
        <f t="shared" si="37"/>
        <v>/</v>
      </c>
      <c r="J375" s="9" t="str">
        <f t="shared" si="38"/>
        <v/>
      </c>
      <c r="K375" s="9" t="str">
        <f t="shared" si="39"/>
        <v/>
      </c>
      <c r="L375" s="9" t="str">
        <f t="shared" si="40"/>
        <v/>
      </c>
      <c r="M375" s="9" t="str">
        <f t="shared" si="36"/>
        <v/>
      </c>
    </row>
    <row r="376" spans="7:13" x14ac:dyDescent="0.25">
      <c r="G376" s="9">
        <f t="shared" si="41"/>
        <v>0</v>
      </c>
      <c r="H376" s="9" t="str">
        <f t="shared" si="35"/>
        <v>includes/0</v>
      </c>
      <c r="I376" s="9" t="str">
        <f t="shared" si="37"/>
        <v>/</v>
      </c>
      <c r="J376" s="9" t="str">
        <f t="shared" si="38"/>
        <v/>
      </c>
      <c r="K376" s="9" t="str">
        <f t="shared" si="39"/>
        <v/>
      </c>
      <c r="L376" s="9" t="str">
        <f t="shared" si="40"/>
        <v/>
      </c>
      <c r="M376" s="9" t="str">
        <f t="shared" si="36"/>
        <v/>
      </c>
    </row>
    <row r="377" spans="7:13" x14ac:dyDescent="0.25">
      <c r="G377" s="9">
        <f t="shared" si="41"/>
        <v>0</v>
      </c>
      <c r="H377" s="9" t="str">
        <f t="shared" si="35"/>
        <v>includes/0</v>
      </c>
      <c r="I377" s="9" t="str">
        <f t="shared" si="37"/>
        <v>/</v>
      </c>
      <c r="J377" s="9" t="str">
        <f t="shared" si="38"/>
        <v/>
      </c>
      <c r="K377" s="9" t="str">
        <f t="shared" si="39"/>
        <v/>
      </c>
      <c r="L377" s="9" t="str">
        <f t="shared" si="40"/>
        <v/>
      </c>
      <c r="M377" s="9" t="str">
        <f t="shared" si="36"/>
        <v/>
      </c>
    </row>
    <row r="378" spans="7:13" x14ac:dyDescent="0.25">
      <c r="G378" s="9">
        <f t="shared" si="41"/>
        <v>0</v>
      </c>
      <c r="H378" s="9" t="str">
        <f t="shared" si="35"/>
        <v>includes/0</v>
      </c>
      <c r="I378" s="9" t="str">
        <f t="shared" si="37"/>
        <v>/</v>
      </c>
      <c r="J378" s="9" t="str">
        <f t="shared" si="38"/>
        <v/>
      </c>
      <c r="K378" s="9" t="str">
        <f t="shared" si="39"/>
        <v/>
      </c>
      <c r="L378" s="9" t="str">
        <f t="shared" si="40"/>
        <v/>
      </c>
      <c r="M378" s="9" t="str">
        <f t="shared" si="36"/>
        <v/>
      </c>
    </row>
    <row r="379" spans="7:13" x14ac:dyDescent="0.25">
      <c r="G379" s="9">
        <f t="shared" si="41"/>
        <v>0</v>
      </c>
      <c r="H379" s="9" t="str">
        <f t="shared" si="35"/>
        <v>includes/0</v>
      </c>
      <c r="I379" s="9" t="str">
        <f t="shared" si="37"/>
        <v>/</v>
      </c>
      <c r="J379" s="9" t="str">
        <f t="shared" si="38"/>
        <v/>
      </c>
      <c r="K379" s="9" t="str">
        <f t="shared" si="39"/>
        <v/>
      </c>
      <c r="L379" s="9" t="str">
        <f t="shared" si="40"/>
        <v/>
      </c>
      <c r="M379" s="9" t="str">
        <f t="shared" si="36"/>
        <v/>
      </c>
    </row>
    <row r="380" spans="7:13" x14ac:dyDescent="0.25">
      <c r="G380" s="9">
        <f t="shared" si="41"/>
        <v>0</v>
      </c>
      <c r="H380" s="9" t="str">
        <f t="shared" si="35"/>
        <v>includes/0</v>
      </c>
      <c r="I380" s="9" t="str">
        <f t="shared" si="37"/>
        <v>/</v>
      </c>
      <c r="J380" s="9" t="str">
        <f t="shared" si="38"/>
        <v/>
      </c>
      <c r="K380" s="9" t="str">
        <f t="shared" si="39"/>
        <v/>
      </c>
      <c r="L380" s="9" t="str">
        <f t="shared" si="40"/>
        <v/>
      </c>
      <c r="M380" s="9" t="str">
        <f t="shared" si="36"/>
        <v/>
      </c>
    </row>
    <row r="381" spans="7:13" x14ac:dyDescent="0.25">
      <c r="G381" s="9">
        <f t="shared" si="41"/>
        <v>0</v>
      </c>
      <c r="H381" s="9" t="str">
        <f t="shared" si="35"/>
        <v>includes/0</v>
      </c>
      <c r="I381" s="9" t="str">
        <f t="shared" si="37"/>
        <v>/</v>
      </c>
      <c r="J381" s="9" t="str">
        <f t="shared" si="38"/>
        <v/>
      </c>
      <c r="K381" s="9" t="str">
        <f t="shared" si="39"/>
        <v/>
      </c>
      <c r="L381" s="9" t="str">
        <f t="shared" si="40"/>
        <v/>
      </c>
      <c r="M381" s="9" t="str">
        <f t="shared" si="36"/>
        <v/>
      </c>
    </row>
    <row r="382" spans="7:13" x14ac:dyDescent="0.25">
      <c r="G382" s="9">
        <f t="shared" si="41"/>
        <v>0</v>
      </c>
      <c r="H382" s="9" t="str">
        <f t="shared" si="35"/>
        <v>includes/0</v>
      </c>
      <c r="I382" s="9" t="str">
        <f t="shared" si="37"/>
        <v>/</v>
      </c>
      <c r="J382" s="9" t="str">
        <f t="shared" si="38"/>
        <v/>
      </c>
      <c r="K382" s="9" t="str">
        <f t="shared" si="39"/>
        <v/>
      </c>
      <c r="L382" s="9" t="str">
        <f t="shared" si="40"/>
        <v/>
      </c>
      <c r="M382" s="9" t="str">
        <f t="shared" si="36"/>
        <v/>
      </c>
    </row>
    <row r="383" spans="7:13" x14ac:dyDescent="0.25">
      <c r="G383" s="9">
        <f t="shared" si="41"/>
        <v>0</v>
      </c>
      <c r="H383" s="9" t="str">
        <f t="shared" si="35"/>
        <v>includes/0</v>
      </c>
      <c r="I383" s="9" t="str">
        <f t="shared" si="37"/>
        <v>/</v>
      </c>
      <c r="J383" s="9" t="str">
        <f t="shared" si="38"/>
        <v/>
      </c>
      <c r="K383" s="9" t="str">
        <f t="shared" si="39"/>
        <v/>
      </c>
      <c r="L383" s="9" t="str">
        <f t="shared" si="40"/>
        <v/>
      </c>
      <c r="M383" s="9" t="str">
        <f t="shared" si="36"/>
        <v/>
      </c>
    </row>
    <row r="384" spans="7:13" x14ac:dyDescent="0.25">
      <c r="G384" s="9">
        <f t="shared" si="41"/>
        <v>0</v>
      </c>
      <c r="H384" s="9" t="str">
        <f t="shared" si="35"/>
        <v>includes/0</v>
      </c>
      <c r="I384" s="9" t="str">
        <f t="shared" si="37"/>
        <v>/</v>
      </c>
      <c r="J384" s="9" t="str">
        <f t="shared" si="38"/>
        <v/>
      </c>
      <c r="K384" s="9" t="str">
        <f t="shared" si="39"/>
        <v/>
      </c>
      <c r="L384" s="9" t="str">
        <f t="shared" si="40"/>
        <v/>
      </c>
      <c r="M384" s="9" t="str">
        <f t="shared" si="36"/>
        <v/>
      </c>
    </row>
    <row r="385" spans="7:13" x14ac:dyDescent="0.25">
      <c r="G385" s="9">
        <f t="shared" si="41"/>
        <v>0</v>
      </c>
      <c r="H385" s="9" t="str">
        <f t="shared" si="35"/>
        <v>includes/0</v>
      </c>
      <c r="I385" s="9" t="str">
        <f t="shared" si="37"/>
        <v>/</v>
      </c>
      <c r="J385" s="9" t="str">
        <f t="shared" si="38"/>
        <v/>
      </c>
      <c r="K385" s="9" t="str">
        <f t="shared" si="39"/>
        <v/>
      </c>
      <c r="L385" s="9" t="str">
        <f t="shared" si="40"/>
        <v/>
      </c>
      <c r="M385" s="9" t="str">
        <f t="shared" si="36"/>
        <v/>
      </c>
    </row>
    <row r="386" spans="7:13" x14ac:dyDescent="0.25">
      <c r="G386" s="9">
        <f t="shared" si="41"/>
        <v>0</v>
      </c>
      <c r="H386" s="9" t="str">
        <f t="shared" si="35"/>
        <v>includes/0</v>
      </c>
      <c r="I386" s="9" t="str">
        <f t="shared" si="37"/>
        <v>/</v>
      </c>
      <c r="J386" s="9" t="str">
        <f t="shared" si="38"/>
        <v/>
      </c>
      <c r="K386" s="9" t="str">
        <f t="shared" si="39"/>
        <v/>
      </c>
      <c r="L386" s="9" t="str">
        <f t="shared" si="40"/>
        <v/>
      </c>
      <c r="M386" s="9" t="str">
        <f t="shared" si="36"/>
        <v/>
      </c>
    </row>
    <row r="387" spans="7:13" x14ac:dyDescent="0.25">
      <c r="G387" s="9">
        <f t="shared" si="41"/>
        <v>0</v>
      </c>
      <c r="H387" s="9" t="str">
        <f t="shared" si="35"/>
        <v>includes/0</v>
      </c>
      <c r="I387" s="9" t="str">
        <f t="shared" si="37"/>
        <v>/</v>
      </c>
      <c r="J387" s="9" t="str">
        <f t="shared" si="38"/>
        <v/>
      </c>
      <c r="K387" s="9" t="str">
        <f t="shared" si="39"/>
        <v/>
      </c>
      <c r="L387" s="9" t="str">
        <f t="shared" si="40"/>
        <v/>
      </c>
      <c r="M387" s="9" t="str">
        <f t="shared" si="36"/>
        <v/>
      </c>
    </row>
    <row r="388" spans="7:13" x14ac:dyDescent="0.25">
      <c r="G388" s="9">
        <f t="shared" si="41"/>
        <v>0</v>
      </c>
      <c r="H388" s="9" t="str">
        <f t="shared" ref="H388:H451" si="42">"includes/" &amp; G388</f>
        <v>includes/0</v>
      </c>
      <c r="I388" s="9" t="str">
        <f t="shared" si="37"/>
        <v>/</v>
      </c>
      <c r="J388" s="9" t="str">
        <f t="shared" si="38"/>
        <v/>
      </c>
      <c r="K388" s="9" t="str">
        <f t="shared" si="39"/>
        <v/>
      </c>
      <c r="L388" s="9" t="str">
        <f t="shared" si="40"/>
        <v/>
      </c>
      <c r="M388" s="9" t="str">
        <f t="shared" si="36"/>
        <v/>
      </c>
    </row>
    <row r="389" spans="7:13" x14ac:dyDescent="0.25">
      <c r="G389" s="9">
        <f t="shared" si="41"/>
        <v>0</v>
      </c>
      <c r="H389" s="9" t="str">
        <f t="shared" si="42"/>
        <v>includes/0</v>
      </c>
      <c r="I389" s="9" t="str">
        <f t="shared" si="37"/>
        <v>/</v>
      </c>
      <c r="J389" s="9" t="str">
        <f t="shared" si="38"/>
        <v/>
      </c>
      <c r="K389" s="9" t="str">
        <f t="shared" si="39"/>
        <v/>
      </c>
      <c r="L389" s="9" t="str">
        <f t="shared" si="40"/>
        <v/>
      </c>
      <c r="M389" s="9" t="str">
        <f t="shared" si="36"/>
        <v/>
      </c>
    </row>
    <row r="390" spans="7:13" x14ac:dyDescent="0.25">
      <c r="G390" s="9">
        <f t="shared" si="41"/>
        <v>0</v>
      </c>
      <c r="H390" s="9" t="str">
        <f t="shared" si="42"/>
        <v>includes/0</v>
      </c>
      <c r="I390" s="9" t="str">
        <f t="shared" si="37"/>
        <v>/</v>
      </c>
      <c r="J390" s="9" t="str">
        <f t="shared" si="38"/>
        <v/>
      </c>
      <c r="K390" s="9" t="str">
        <f t="shared" si="39"/>
        <v/>
      </c>
      <c r="L390" s="9" t="str">
        <f t="shared" si="40"/>
        <v/>
      </c>
      <c r="M390" s="9" t="str">
        <f t="shared" si="36"/>
        <v/>
      </c>
    </row>
    <row r="391" spans="7:13" x14ac:dyDescent="0.25">
      <c r="G391" s="9">
        <f t="shared" si="41"/>
        <v>0</v>
      </c>
      <c r="H391" s="9" t="str">
        <f t="shared" si="42"/>
        <v>includes/0</v>
      </c>
      <c r="I391" s="9" t="str">
        <f t="shared" si="37"/>
        <v>/</v>
      </c>
      <c r="J391" s="9" t="str">
        <f t="shared" si="38"/>
        <v/>
      </c>
      <c r="K391" s="9" t="str">
        <f t="shared" si="39"/>
        <v/>
      </c>
      <c r="L391" s="9" t="str">
        <f t="shared" si="40"/>
        <v/>
      </c>
      <c r="M391" s="9" t="str">
        <f t="shared" si="36"/>
        <v/>
      </c>
    </row>
    <row r="392" spans="7:13" x14ac:dyDescent="0.25">
      <c r="G392" s="9">
        <f t="shared" si="41"/>
        <v>0</v>
      </c>
      <c r="H392" s="9" t="str">
        <f t="shared" si="42"/>
        <v>includes/0</v>
      </c>
      <c r="I392" s="9" t="str">
        <f t="shared" si="37"/>
        <v>/</v>
      </c>
      <c r="J392" s="9" t="str">
        <f t="shared" si="38"/>
        <v/>
      </c>
      <c r="K392" s="9" t="str">
        <f t="shared" si="39"/>
        <v/>
      </c>
      <c r="L392" s="9" t="str">
        <f t="shared" si="40"/>
        <v/>
      </c>
      <c r="M392" s="9" t="str">
        <f t="shared" si="36"/>
        <v/>
      </c>
    </row>
    <row r="393" spans="7:13" x14ac:dyDescent="0.25">
      <c r="G393" s="9">
        <f t="shared" si="41"/>
        <v>0</v>
      </c>
      <c r="H393" s="9" t="str">
        <f t="shared" si="42"/>
        <v>includes/0</v>
      </c>
      <c r="I393" s="9" t="str">
        <f t="shared" si="37"/>
        <v>/</v>
      </c>
      <c r="J393" s="9" t="str">
        <f t="shared" si="38"/>
        <v/>
      </c>
      <c r="K393" s="9" t="str">
        <f t="shared" si="39"/>
        <v/>
      </c>
      <c r="L393" s="9" t="str">
        <f t="shared" si="40"/>
        <v/>
      </c>
      <c r="M393" s="9" t="str">
        <f t="shared" si="36"/>
        <v/>
      </c>
    </row>
    <row r="394" spans="7:13" x14ac:dyDescent="0.25">
      <c r="G394" s="9">
        <f t="shared" si="41"/>
        <v>0</v>
      </c>
      <c r="H394" s="9" t="str">
        <f t="shared" si="42"/>
        <v>includes/0</v>
      </c>
      <c r="I394" s="9" t="str">
        <f t="shared" si="37"/>
        <v>/</v>
      </c>
      <c r="J394" s="9" t="str">
        <f t="shared" si="38"/>
        <v/>
      </c>
      <c r="K394" s="9" t="str">
        <f t="shared" si="39"/>
        <v/>
      </c>
      <c r="L394" s="9" t="str">
        <f t="shared" si="40"/>
        <v/>
      </c>
      <c r="M394" s="9" t="str">
        <f t="shared" si="36"/>
        <v/>
      </c>
    </row>
    <row r="395" spans="7:13" x14ac:dyDescent="0.25">
      <c r="G395" s="9">
        <f t="shared" si="41"/>
        <v>0</v>
      </c>
      <c r="H395" s="9" t="str">
        <f t="shared" si="42"/>
        <v>includes/0</v>
      </c>
      <c r="I395" s="9" t="str">
        <f t="shared" si="37"/>
        <v>/</v>
      </c>
      <c r="J395" s="9" t="str">
        <f t="shared" si="38"/>
        <v/>
      </c>
      <c r="K395" s="9" t="str">
        <f t="shared" si="39"/>
        <v/>
      </c>
      <c r="L395" s="9" t="str">
        <f t="shared" si="40"/>
        <v/>
      </c>
      <c r="M395" s="9" t="str">
        <f t="shared" si="36"/>
        <v/>
      </c>
    </row>
    <row r="396" spans="7:13" x14ac:dyDescent="0.25">
      <c r="G396" s="9">
        <f t="shared" si="41"/>
        <v>0</v>
      </c>
      <c r="H396" s="9" t="str">
        <f t="shared" si="42"/>
        <v>includes/0</v>
      </c>
      <c r="I396" s="9" t="str">
        <f t="shared" si="37"/>
        <v>/</v>
      </c>
      <c r="J396" s="9" t="str">
        <f t="shared" si="38"/>
        <v/>
      </c>
      <c r="K396" s="9" t="str">
        <f t="shared" si="39"/>
        <v/>
      </c>
      <c r="L396" s="9" t="str">
        <f t="shared" si="40"/>
        <v/>
      </c>
      <c r="M396" s="9" t="str">
        <f t="shared" si="36"/>
        <v/>
      </c>
    </row>
    <row r="397" spans="7:13" x14ac:dyDescent="0.25">
      <c r="G397" s="9">
        <f t="shared" si="41"/>
        <v>0</v>
      </c>
      <c r="H397" s="9" t="str">
        <f t="shared" si="42"/>
        <v>includes/0</v>
      </c>
      <c r="I397" s="9" t="str">
        <f t="shared" si="37"/>
        <v>/</v>
      </c>
      <c r="J397" s="9" t="str">
        <f t="shared" si="38"/>
        <v/>
      </c>
      <c r="K397" s="9" t="str">
        <f t="shared" si="39"/>
        <v/>
      </c>
      <c r="L397" s="9" t="str">
        <f t="shared" si="40"/>
        <v/>
      </c>
      <c r="M397" s="9" t="str">
        <f t="shared" si="36"/>
        <v/>
      </c>
    </row>
    <row r="398" spans="7:13" x14ac:dyDescent="0.25">
      <c r="G398" s="9">
        <f t="shared" si="41"/>
        <v>0</v>
      </c>
      <c r="H398" s="9" t="str">
        <f t="shared" si="42"/>
        <v>includes/0</v>
      </c>
      <c r="I398" s="9" t="str">
        <f t="shared" si="37"/>
        <v>/</v>
      </c>
      <c r="J398" s="9" t="str">
        <f t="shared" si="38"/>
        <v/>
      </c>
      <c r="K398" s="9" t="str">
        <f t="shared" si="39"/>
        <v/>
      </c>
      <c r="L398" s="9" t="str">
        <f t="shared" si="40"/>
        <v/>
      </c>
      <c r="M398" s="9" t="str">
        <f t="shared" ref="M398:M461" si="43">IF(D398="","",SUBSTITUTE(SUBSTITUTE(D398,$A$2,""),"\","/"))</f>
        <v/>
      </c>
    </row>
    <row r="399" spans="7:13" x14ac:dyDescent="0.25">
      <c r="G399" s="9">
        <f t="shared" si="41"/>
        <v>0</v>
      </c>
      <c r="H399" s="9" t="str">
        <f t="shared" si="42"/>
        <v>includes/0</v>
      </c>
      <c r="I399" s="9" t="str">
        <f t="shared" ref="I399:I462" si="44">SUBSTITUTE(SUBSTITUTE(D399,$A$2,""),"\","/") &amp; "/" &amp; E399</f>
        <v>/</v>
      </c>
      <c r="J399" s="9" t="str">
        <f t="shared" ref="J399:J462" si="45">IF(D399="","",B399)</f>
        <v/>
      </c>
      <c r="K399" s="9" t="str">
        <f t="shared" ref="K399:K462" si="46">IF(D399="","","includes")</f>
        <v/>
      </c>
      <c r="L399" s="9" t="str">
        <f t="shared" ref="L399:L462" si="47">IF(D399="","",E399)</f>
        <v/>
      </c>
      <c r="M399" s="9" t="str">
        <f t="shared" si="43"/>
        <v/>
      </c>
    </row>
    <row r="400" spans="7:13" x14ac:dyDescent="0.25">
      <c r="G400" s="9">
        <f t="shared" ref="G400:G463" si="48">B400</f>
        <v>0</v>
      </c>
      <c r="H400" s="9" t="str">
        <f t="shared" si="42"/>
        <v>includes/0</v>
      </c>
      <c r="I400" s="9" t="str">
        <f t="shared" si="44"/>
        <v>/</v>
      </c>
      <c r="J400" s="9" t="str">
        <f t="shared" si="45"/>
        <v/>
      </c>
      <c r="K400" s="9" t="str">
        <f t="shared" si="46"/>
        <v/>
      </c>
      <c r="L400" s="9" t="str">
        <f t="shared" si="47"/>
        <v/>
      </c>
      <c r="M400" s="9" t="str">
        <f t="shared" si="43"/>
        <v/>
      </c>
    </row>
    <row r="401" spans="7:13" x14ac:dyDescent="0.25">
      <c r="G401" s="9">
        <f t="shared" si="48"/>
        <v>0</v>
      </c>
      <c r="H401" s="9" t="str">
        <f t="shared" si="42"/>
        <v>includes/0</v>
      </c>
      <c r="I401" s="9" t="str">
        <f t="shared" si="44"/>
        <v>/</v>
      </c>
      <c r="J401" s="9" t="str">
        <f t="shared" si="45"/>
        <v/>
      </c>
      <c r="K401" s="9" t="str">
        <f t="shared" si="46"/>
        <v/>
      </c>
      <c r="L401" s="9" t="str">
        <f t="shared" si="47"/>
        <v/>
      </c>
      <c r="M401" s="9" t="str">
        <f t="shared" si="43"/>
        <v/>
      </c>
    </row>
    <row r="402" spans="7:13" x14ac:dyDescent="0.25">
      <c r="G402" s="9">
        <f t="shared" si="48"/>
        <v>0</v>
      </c>
      <c r="H402" s="9" t="str">
        <f t="shared" si="42"/>
        <v>includes/0</v>
      </c>
      <c r="I402" s="9" t="str">
        <f t="shared" si="44"/>
        <v>/</v>
      </c>
      <c r="J402" s="9" t="str">
        <f t="shared" si="45"/>
        <v/>
      </c>
      <c r="K402" s="9" t="str">
        <f t="shared" si="46"/>
        <v/>
      </c>
      <c r="L402" s="9" t="str">
        <f t="shared" si="47"/>
        <v/>
      </c>
      <c r="M402" s="9" t="str">
        <f t="shared" si="43"/>
        <v/>
      </c>
    </row>
    <row r="403" spans="7:13" x14ac:dyDescent="0.25">
      <c r="G403" s="9">
        <f t="shared" si="48"/>
        <v>0</v>
      </c>
      <c r="H403" s="9" t="str">
        <f t="shared" si="42"/>
        <v>includes/0</v>
      </c>
      <c r="I403" s="9" t="str">
        <f t="shared" si="44"/>
        <v>/</v>
      </c>
      <c r="J403" s="9" t="str">
        <f t="shared" si="45"/>
        <v/>
      </c>
      <c r="K403" s="9" t="str">
        <f t="shared" si="46"/>
        <v/>
      </c>
      <c r="L403" s="9" t="str">
        <f t="shared" si="47"/>
        <v/>
      </c>
      <c r="M403" s="9" t="str">
        <f t="shared" si="43"/>
        <v/>
      </c>
    </row>
    <row r="404" spans="7:13" x14ac:dyDescent="0.25">
      <c r="G404" s="9">
        <f t="shared" si="48"/>
        <v>0</v>
      </c>
      <c r="H404" s="9" t="str">
        <f t="shared" si="42"/>
        <v>includes/0</v>
      </c>
      <c r="I404" s="9" t="str">
        <f t="shared" si="44"/>
        <v>/</v>
      </c>
      <c r="J404" s="9" t="str">
        <f t="shared" si="45"/>
        <v/>
      </c>
      <c r="K404" s="9" t="str">
        <f t="shared" si="46"/>
        <v/>
      </c>
      <c r="L404" s="9" t="str">
        <f t="shared" si="47"/>
        <v/>
      </c>
      <c r="M404" s="9" t="str">
        <f t="shared" si="43"/>
        <v/>
      </c>
    </row>
    <row r="405" spans="7:13" x14ac:dyDescent="0.25">
      <c r="G405" s="9">
        <f t="shared" si="48"/>
        <v>0</v>
      </c>
      <c r="H405" s="9" t="str">
        <f t="shared" si="42"/>
        <v>includes/0</v>
      </c>
      <c r="I405" s="9" t="str">
        <f t="shared" si="44"/>
        <v>/</v>
      </c>
      <c r="J405" s="9" t="str">
        <f t="shared" si="45"/>
        <v/>
      </c>
      <c r="K405" s="9" t="str">
        <f t="shared" si="46"/>
        <v/>
      </c>
      <c r="L405" s="9" t="str">
        <f t="shared" si="47"/>
        <v/>
      </c>
      <c r="M405" s="9" t="str">
        <f t="shared" si="43"/>
        <v/>
      </c>
    </row>
    <row r="406" spans="7:13" x14ac:dyDescent="0.25">
      <c r="G406" s="9">
        <f t="shared" si="48"/>
        <v>0</v>
      </c>
      <c r="H406" s="9" t="str">
        <f t="shared" si="42"/>
        <v>includes/0</v>
      </c>
      <c r="I406" s="9" t="str">
        <f t="shared" si="44"/>
        <v>/</v>
      </c>
      <c r="J406" s="9" t="str">
        <f t="shared" si="45"/>
        <v/>
      </c>
      <c r="K406" s="9" t="str">
        <f t="shared" si="46"/>
        <v/>
      </c>
      <c r="L406" s="9" t="str">
        <f t="shared" si="47"/>
        <v/>
      </c>
      <c r="M406" s="9" t="str">
        <f t="shared" si="43"/>
        <v/>
      </c>
    </row>
    <row r="407" spans="7:13" x14ac:dyDescent="0.25">
      <c r="G407" s="9">
        <f t="shared" si="48"/>
        <v>0</v>
      </c>
      <c r="H407" s="9" t="str">
        <f t="shared" si="42"/>
        <v>includes/0</v>
      </c>
      <c r="I407" s="9" t="str">
        <f t="shared" si="44"/>
        <v>/</v>
      </c>
      <c r="J407" s="9" t="str">
        <f t="shared" si="45"/>
        <v/>
      </c>
      <c r="K407" s="9" t="str">
        <f t="shared" si="46"/>
        <v/>
      </c>
      <c r="L407" s="9" t="str">
        <f t="shared" si="47"/>
        <v/>
      </c>
      <c r="M407" s="9" t="str">
        <f t="shared" si="43"/>
        <v/>
      </c>
    </row>
    <row r="408" spans="7:13" x14ac:dyDescent="0.25">
      <c r="G408" s="9">
        <f t="shared" si="48"/>
        <v>0</v>
      </c>
      <c r="H408" s="9" t="str">
        <f t="shared" si="42"/>
        <v>includes/0</v>
      </c>
      <c r="I408" s="9" t="str">
        <f t="shared" si="44"/>
        <v>/</v>
      </c>
      <c r="J408" s="9" t="str">
        <f t="shared" si="45"/>
        <v/>
      </c>
      <c r="K408" s="9" t="str">
        <f t="shared" si="46"/>
        <v/>
      </c>
      <c r="L408" s="9" t="str">
        <f t="shared" si="47"/>
        <v/>
      </c>
      <c r="M408" s="9" t="str">
        <f t="shared" si="43"/>
        <v/>
      </c>
    </row>
    <row r="409" spans="7:13" x14ac:dyDescent="0.25">
      <c r="G409" s="9">
        <f t="shared" si="48"/>
        <v>0</v>
      </c>
      <c r="H409" s="9" t="str">
        <f t="shared" si="42"/>
        <v>includes/0</v>
      </c>
      <c r="I409" s="9" t="str">
        <f t="shared" si="44"/>
        <v>/</v>
      </c>
      <c r="J409" s="9" t="str">
        <f t="shared" si="45"/>
        <v/>
      </c>
      <c r="K409" s="9" t="str">
        <f t="shared" si="46"/>
        <v/>
      </c>
      <c r="L409" s="9" t="str">
        <f t="shared" si="47"/>
        <v/>
      </c>
      <c r="M409" s="9" t="str">
        <f t="shared" si="43"/>
        <v/>
      </c>
    </row>
    <row r="410" spans="7:13" x14ac:dyDescent="0.25">
      <c r="G410" s="9">
        <f t="shared" si="48"/>
        <v>0</v>
      </c>
      <c r="H410" s="9" t="str">
        <f t="shared" si="42"/>
        <v>includes/0</v>
      </c>
      <c r="I410" s="9" t="str">
        <f t="shared" si="44"/>
        <v>/</v>
      </c>
      <c r="J410" s="9" t="str">
        <f t="shared" si="45"/>
        <v/>
      </c>
      <c r="K410" s="9" t="str">
        <f t="shared" si="46"/>
        <v/>
      </c>
      <c r="L410" s="9" t="str">
        <f t="shared" si="47"/>
        <v/>
      </c>
      <c r="M410" s="9" t="str">
        <f t="shared" si="43"/>
        <v/>
      </c>
    </row>
    <row r="411" spans="7:13" x14ac:dyDescent="0.25">
      <c r="G411" s="9">
        <f t="shared" si="48"/>
        <v>0</v>
      </c>
      <c r="H411" s="9" t="str">
        <f t="shared" si="42"/>
        <v>includes/0</v>
      </c>
      <c r="I411" s="9" t="str">
        <f t="shared" si="44"/>
        <v>/</v>
      </c>
      <c r="J411" s="9" t="str">
        <f t="shared" si="45"/>
        <v/>
      </c>
      <c r="K411" s="9" t="str">
        <f t="shared" si="46"/>
        <v/>
      </c>
      <c r="L411" s="9" t="str">
        <f t="shared" si="47"/>
        <v/>
      </c>
      <c r="M411" s="9" t="str">
        <f t="shared" si="43"/>
        <v/>
      </c>
    </row>
    <row r="412" spans="7:13" x14ac:dyDescent="0.25">
      <c r="G412" s="9">
        <f t="shared" si="48"/>
        <v>0</v>
      </c>
      <c r="H412" s="9" t="str">
        <f t="shared" si="42"/>
        <v>includes/0</v>
      </c>
      <c r="I412" s="9" t="str">
        <f t="shared" si="44"/>
        <v>/</v>
      </c>
      <c r="J412" s="9" t="str">
        <f t="shared" si="45"/>
        <v/>
      </c>
      <c r="K412" s="9" t="str">
        <f t="shared" si="46"/>
        <v/>
      </c>
      <c r="L412" s="9" t="str">
        <f t="shared" si="47"/>
        <v/>
      </c>
      <c r="M412" s="9" t="str">
        <f t="shared" si="43"/>
        <v/>
      </c>
    </row>
    <row r="413" spans="7:13" x14ac:dyDescent="0.25">
      <c r="G413" s="9">
        <f t="shared" si="48"/>
        <v>0</v>
      </c>
      <c r="H413" s="9" t="str">
        <f t="shared" si="42"/>
        <v>includes/0</v>
      </c>
      <c r="I413" s="9" t="str">
        <f t="shared" si="44"/>
        <v>/</v>
      </c>
      <c r="J413" s="9" t="str">
        <f t="shared" si="45"/>
        <v/>
      </c>
      <c r="K413" s="9" t="str">
        <f t="shared" si="46"/>
        <v/>
      </c>
      <c r="L413" s="9" t="str">
        <f t="shared" si="47"/>
        <v/>
      </c>
      <c r="M413" s="9" t="str">
        <f t="shared" si="43"/>
        <v/>
      </c>
    </row>
    <row r="414" spans="7:13" x14ac:dyDescent="0.25">
      <c r="G414" s="9">
        <f t="shared" si="48"/>
        <v>0</v>
      </c>
      <c r="H414" s="9" t="str">
        <f t="shared" si="42"/>
        <v>includes/0</v>
      </c>
      <c r="I414" s="9" t="str">
        <f t="shared" si="44"/>
        <v>/</v>
      </c>
      <c r="J414" s="9" t="str">
        <f t="shared" si="45"/>
        <v/>
      </c>
      <c r="K414" s="9" t="str">
        <f t="shared" si="46"/>
        <v/>
      </c>
      <c r="L414" s="9" t="str">
        <f t="shared" si="47"/>
        <v/>
      </c>
      <c r="M414" s="9" t="str">
        <f t="shared" si="43"/>
        <v/>
      </c>
    </row>
    <row r="415" spans="7:13" x14ac:dyDescent="0.25">
      <c r="G415" s="9">
        <f t="shared" si="48"/>
        <v>0</v>
      </c>
      <c r="H415" s="9" t="str">
        <f t="shared" si="42"/>
        <v>includes/0</v>
      </c>
      <c r="I415" s="9" t="str">
        <f t="shared" si="44"/>
        <v>/</v>
      </c>
      <c r="J415" s="9" t="str">
        <f t="shared" si="45"/>
        <v/>
      </c>
      <c r="K415" s="9" t="str">
        <f t="shared" si="46"/>
        <v/>
      </c>
      <c r="L415" s="9" t="str">
        <f t="shared" si="47"/>
        <v/>
      </c>
      <c r="M415" s="9" t="str">
        <f t="shared" si="43"/>
        <v/>
      </c>
    </row>
    <row r="416" spans="7:13" x14ac:dyDescent="0.25">
      <c r="G416" s="9">
        <f t="shared" si="48"/>
        <v>0</v>
      </c>
      <c r="H416" s="9" t="str">
        <f t="shared" si="42"/>
        <v>includes/0</v>
      </c>
      <c r="I416" s="9" t="str">
        <f t="shared" si="44"/>
        <v>/</v>
      </c>
      <c r="J416" s="9" t="str">
        <f t="shared" si="45"/>
        <v/>
      </c>
      <c r="K416" s="9" t="str">
        <f t="shared" si="46"/>
        <v/>
      </c>
      <c r="L416" s="9" t="str">
        <f t="shared" si="47"/>
        <v/>
      </c>
      <c r="M416" s="9" t="str">
        <f t="shared" si="43"/>
        <v/>
      </c>
    </row>
    <row r="417" spans="7:13" x14ac:dyDescent="0.25">
      <c r="G417" s="9">
        <f t="shared" si="48"/>
        <v>0</v>
      </c>
      <c r="H417" s="9" t="str">
        <f t="shared" si="42"/>
        <v>includes/0</v>
      </c>
      <c r="I417" s="9" t="str">
        <f t="shared" si="44"/>
        <v>/</v>
      </c>
      <c r="J417" s="9" t="str">
        <f t="shared" si="45"/>
        <v/>
      </c>
      <c r="K417" s="9" t="str">
        <f t="shared" si="46"/>
        <v/>
      </c>
      <c r="L417" s="9" t="str">
        <f t="shared" si="47"/>
        <v/>
      </c>
      <c r="M417" s="9" t="str">
        <f t="shared" si="43"/>
        <v/>
      </c>
    </row>
    <row r="418" spans="7:13" x14ac:dyDescent="0.25">
      <c r="G418" s="9">
        <f t="shared" si="48"/>
        <v>0</v>
      </c>
      <c r="H418" s="9" t="str">
        <f t="shared" si="42"/>
        <v>includes/0</v>
      </c>
      <c r="I418" s="9" t="str">
        <f t="shared" si="44"/>
        <v>/</v>
      </c>
      <c r="J418" s="9" t="str">
        <f t="shared" si="45"/>
        <v/>
      </c>
      <c r="K418" s="9" t="str">
        <f t="shared" si="46"/>
        <v/>
      </c>
      <c r="L418" s="9" t="str">
        <f t="shared" si="47"/>
        <v/>
      </c>
      <c r="M418" s="9" t="str">
        <f t="shared" si="43"/>
        <v/>
      </c>
    </row>
    <row r="419" spans="7:13" x14ac:dyDescent="0.25">
      <c r="G419" s="9">
        <f t="shared" si="48"/>
        <v>0</v>
      </c>
      <c r="H419" s="9" t="str">
        <f t="shared" si="42"/>
        <v>includes/0</v>
      </c>
      <c r="I419" s="9" t="str">
        <f t="shared" si="44"/>
        <v>/</v>
      </c>
      <c r="J419" s="9" t="str">
        <f t="shared" si="45"/>
        <v/>
      </c>
      <c r="K419" s="9" t="str">
        <f t="shared" si="46"/>
        <v/>
      </c>
      <c r="L419" s="9" t="str">
        <f t="shared" si="47"/>
        <v/>
      </c>
      <c r="M419" s="9" t="str">
        <f t="shared" si="43"/>
        <v/>
      </c>
    </row>
    <row r="420" spans="7:13" x14ac:dyDescent="0.25">
      <c r="G420" s="9">
        <f t="shared" si="48"/>
        <v>0</v>
      </c>
      <c r="H420" s="9" t="str">
        <f t="shared" si="42"/>
        <v>includes/0</v>
      </c>
      <c r="I420" s="9" t="str">
        <f t="shared" si="44"/>
        <v>/</v>
      </c>
      <c r="J420" s="9" t="str">
        <f t="shared" si="45"/>
        <v/>
      </c>
      <c r="K420" s="9" t="str">
        <f t="shared" si="46"/>
        <v/>
      </c>
      <c r="L420" s="9" t="str">
        <f t="shared" si="47"/>
        <v/>
      </c>
      <c r="M420" s="9" t="str">
        <f t="shared" si="43"/>
        <v/>
      </c>
    </row>
    <row r="421" spans="7:13" x14ac:dyDescent="0.25">
      <c r="G421" s="9">
        <f t="shared" si="48"/>
        <v>0</v>
      </c>
      <c r="H421" s="9" t="str">
        <f t="shared" si="42"/>
        <v>includes/0</v>
      </c>
      <c r="I421" s="9" t="str">
        <f t="shared" si="44"/>
        <v>/</v>
      </c>
      <c r="J421" s="9" t="str">
        <f t="shared" si="45"/>
        <v/>
      </c>
      <c r="K421" s="9" t="str">
        <f t="shared" si="46"/>
        <v/>
      </c>
      <c r="L421" s="9" t="str">
        <f t="shared" si="47"/>
        <v/>
      </c>
      <c r="M421" s="9" t="str">
        <f t="shared" si="43"/>
        <v/>
      </c>
    </row>
    <row r="422" spans="7:13" x14ac:dyDescent="0.25">
      <c r="G422" s="9">
        <f t="shared" si="48"/>
        <v>0</v>
      </c>
      <c r="H422" s="9" t="str">
        <f t="shared" si="42"/>
        <v>includes/0</v>
      </c>
      <c r="I422" s="9" t="str">
        <f t="shared" si="44"/>
        <v>/</v>
      </c>
      <c r="J422" s="9" t="str">
        <f t="shared" si="45"/>
        <v/>
      </c>
      <c r="K422" s="9" t="str">
        <f t="shared" si="46"/>
        <v/>
      </c>
      <c r="L422" s="9" t="str">
        <f t="shared" si="47"/>
        <v/>
      </c>
      <c r="M422" s="9" t="str">
        <f t="shared" si="43"/>
        <v/>
      </c>
    </row>
    <row r="423" spans="7:13" x14ac:dyDescent="0.25">
      <c r="G423" s="9">
        <f t="shared" si="48"/>
        <v>0</v>
      </c>
      <c r="H423" s="9" t="str">
        <f t="shared" si="42"/>
        <v>includes/0</v>
      </c>
      <c r="I423" s="9" t="str">
        <f t="shared" si="44"/>
        <v>/</v>
      </c>
      <c r="J423" s="9" t="str">
        <f t="shared" si="45"/>
        <v/>
      </c>
      <c r="K423" s="9" t="str">
        <f t="shared" si="46"/>
        <v/>
      </c>
      <c r="L423" s="9" t="str">
        <f t="shared" si="47"/>
        <v/>
      </c>
      <c r="M423" s="9" t="str">
        <f t="shared" si="43"/>
        <v/>
      </c>
    </row>
    <row r="424" spans="7:13" x14ac:dyDescent="0.25">
      <c r="G424" s="9">
        <f t="shared" si="48"/>
        <v>0</v>
      </c>
      <c r="H424" s="9" t="str">
        <f t="shared" si="42"/>
        <v>includes/0</v>
      </c>
      <c r="I424" s="9" t="str">
        <f t="shared" si="44"/>
        <v>/</v>
      </c>
      <c r="J424" s="9" t="str">
        <f t="shared" si="45"/>
        <v/>
      </c>
      <c r="K424" s="9" t="str">
        <f t="shared" si="46"/>
        <v/>
      </c>
      <c r="L424" s="9" t="str">
        <f t="shared" si="47"/>
        <v/>
      </c>
      <c r="M424" s="9" t="str">
        <f t="shared" si="43"/>
        <v/>
      </c>
    </row>
    <row r="425" spans="7:13" x14ac:dyDescent="0.25">
      <c r="G425" s="9">
        <f t="shared" si="48"/>
        <v>0</v>
      </c>
      <c r="H425" s="9" t="str">
        <f t="shared" si="42"/>
        <v>includes/0</v>
      </c>
      <c r="I425" s="9" t="str">
        <f t="shared" si="44"/>
        <v>/</v>
      </c>
      <c r="J425" s="9" t="str">
        <f t="shared" si="45"/>
        <v/>
      </c>
      <c r="K425" s="9" t="str">
        <f t="shared" si="46"/>
        <v/>
      </c>
      <c r="L425" s="9" t="str">
        <f t="shared" si="47"/>
        <v/>
      </c>
      <c r="M425" s="9" t="str">
        <f t="shared" si="43"/>
        <v/>
      </c>
    </row>
    <row r="426" spans="7:13" x14ac:dyDescent="0.25">
      <c r="G426" s="9">
        <f t="shared" si="48"/>
        <v>0</v>
      </c>
      <c r="H426" s="9" t="str">
        <f t="shared" si="42"/>
        <v>includes/0</v>
      </c>
      <c r="I426" s="9" t="str">
        <f t="shared" si="44"/>
        <v>/</v>
      </c>
      <c r="J426" s="9" t="str">
        <f t="shared" si="45"/>
        <v/>
      </c>
      <c r="K426" s="9" t="str">
        <f t="shared" si="46"/>
        <v/>
      </c>
      <c r="L426" s="9" t="str">
        <f t="shared" si="47"/>
        <v/>
      </c>
      <c r="M426" s="9" t="str">
        <f t="shared" si="43"/>
        <v/>
      </c>
    </row>
    <row r="427" spans="7:13" x14ac:dyDescent="0.25">
      <c r="G427" s="9">
        <f t="shared" si="48"/>
        <v>0</v>
      </c>
      <c r="H427" s="9" t="str">
        <f t="shared" si="42"/>
        <v>includes/0</v>
      </c>
      <c r="I427" s="9" t="str">
        <f t="shared" si="44"/>
        <v>/</v>
      </c>
      <c r="J427" s="9" t="str">
        <f t="shared" si="45"/>
        <v/>
      </c>
      <c r="K427" s="9" t="str">
        <f t="shared" si="46"/>
        <v/>
      </c>
      <c r="L427" s="9" t="str">
        <f t="shared" si="47"/>
        <v/>
      </c>
      <c r="M427" s="9" t="str">
        <f t="shared" si="43"/>
        <v/>
      </c>
    </row>
    <row r="428" spans="7:13" x14ac:dyDescent="0.25">
      <c r="G428" s="9">
        <f t="shared" si="48"/>
        <v>0</v>
      </c>
      <c r="H428" s="9" t="str">
        <f t="shared" si="42"/>
        <v>includes/0</v>
      </c>
      <c r="I428" s="9" t="str">
        <f t="shared" si="44"/>
        <v>/</v>
      </c>
      <c r="J428" s="9" t="str">
        <f t="shared" si="45"/>
        <v/>
      </c>
      <c r="K428" s="9" t="str">
        <f t="shared" si="46"/>
        <v/>
      </c>
      <c r="L428" s="9" t="str">
        <f t="shared" si="47"/>
        <v/>
      </c>
      <c r="M428" s="9" t="str">
        <f t="shared" si="43"/>
        <v/>
      </c>
    </row>
    <row r="429" spans="7:13" x14ac:dyDescent="0.25">
      <c r="G429" s="9">
        <f t="shared" si="48"/>
        <v>0</v>
      </c>
      <c r="H429" s="9" t="str">
        <f t="shared" si="42"/>
        <v>includes/0</v>
      </c>
      <c r="I429" s="9" t="str">
        <f t="shared" si="44"/>
        <v>/</v>
      </c>
      <c r="J429" s="9" t="str">
        <f t="shared" si="45"/>
        <v/>
      </c>
      <c r="K429" s="9" t="str">
        <f t="shared" si="46"/>
        <v/>
      </c>
      <c r="L429" s="9" t="str">
        <f t="shared" si="47"/>
        <v/>
      </c>
      <c r="M429" s="9" t="str">
        <f t="shared" si="43"/>
        <v/>
      </c>
    </row>
    <row r="430" spans="7:13" x14ac:dyDescent="0.25">
      <c r="G430" s="9">
        <f t="shared" si="48"/>
        <v>0</v>
      </c>
      <c r="H430" s="9" t="str">
        <f t="shared" si="42"/>
        <v>includes/0</v>
      </c>
      <c r="I430" s="9" t="str">
        <f t="shared" si="44"/>
        <v>/</v>
      </c>
      <c r="J430" s="9" t="str">
        <f t="shared" si="45"/>
        <v/>
      </c>
      <c r="K430" s="9" t="str">
        <f t="shared" si="46"/>
        <v/>
      </c>
      <c r="L430" s="9" t="str">
        <f t="shared" si="47"/>
        <v/>
      </c>
      <c r="M430" s="9" t="str">
        <f t="shared" si="43"/>
        <v/>
      </c>
    </row>
    <row r="431" spans="7:13" x14ac:dyDescent="0.25">
      <c r="G431" s="9">
        <f t="shared" si="48"/>
        <v>0</v>
      </c>
      <c r="H431" s="9" t="str">
        <f t="shared" si="42"/>
        <v>includes/0</v>
      </c>
      <c r="I431" s="9" t="str">
        <f t="shared" si="44"/>
        <v>/</v>
      </c>
      <c r="J431" s="9" t="str">
        <f t="shared" si="45"/>
        <v/>
      </c>
      <c r="K431" s="9" t="str">
        <f t="shared" si="46"/>
        <v/>
      </c>
      <c r="L431" s="9" t="str">
        <f t="shared" si="47"/>
        <v/>
      </c>
      <c r="M431" s="9" t="str">
        <f t="shared" si="43"/>
        <v/>
      </c>
    </row>
    <row r="432" spans="7:13" x14ac:dyDescent="0.25">
      <c r="G432" s="9">
        <f t="shared" si="48"/>
        <v>0</v>
      </c>
      <c r="H432" s="9" t="str">
        <f t="shared" si="42"/>
        <v>includes/0</v>
      </c>
      <c r="I432" s="9" t="str">
        <f t="shared" si="44"/>
        <v>/</v>
      </c>
      <c r="J432" s="9" t="str">
        <f t="shared" si="45"/>
        <v/>
      </c>
      <c r="K432" s="9" t="str">
        <f t="shared" si="46"/>
        <v/>
      </c>
      <c r="L432" s="9" t="str">
        <f t="shared" si="47"/>
        <v/>
      </c>
      <c r="M432" s="9" t="str">
        <f t="shared" si="43"/>
        <v/>
      </c>
    </row>
    <row r="433" spans="7:13" x14ac:dyDescent="0.25">
      <c r="G433" s="9">
        <f t="shared" si="48"/>
        <v>0</v>
      </c>
      <c r="H433" s="9" t="str">
        <f t="shared" si="42"/>
        <v>includes/0</v>
      </c>
      <c r="I433" s="9" t="str">
        <f t="shared" si="44"/>
        <v>/</v>
      </c>
      <c r="J433" s="9" t="str">
        <f t="shared" si="45"/>
        <v/>
      </c>
      <c r="K433" s="9" t="str">
        <f t="shared" si="46"/>
        <v/>
      </c>
      <c r="L433" s="9" t="str">
        <f t="shared" si="47"/>
        <v/>
      </c>
      <c r="M433" s="9" t="str">
        <f t="shared" si="43"/>
        <v/>
      </c>
    </row>
    <row r="434" spans="7:13" x14ac:dyDescent="0.25">
      <c r="G434" s="9">
        <f t="shared" si="48"/>
        <v>0</v>
      </c>
      <c r="H434" s="9" t="str">
        <f t="shared" si="42"/>
        <v>includes/0</v>
      </c>
      <c r="I434" s="9" t="str">
        <f t="shared" si="44"/>
        <v>/</v>
      </c>
      <c r="J434" s="9" t="str">
        <f t="shared" si="45"/>
        <v/>
      </c>
      <c r="K434" s="9" t="str">
        <f t="shared" si="46"/>
        <v/>
      </c>
      <c r="L434" s="9" t="str">
        <f t="shared" si="47"/>
        <v/>
      </c>
      <c r="M434" s="9" t="str">
        <f t="shared" si="43"/>
        <v/>
      </c>
    </row>
    <row r="435" spans="7:13" x14ac:dyDescent="0.25">
      <c r="G435" s="9">
        <f t="shared" si="48"/>
        <v>0</v>
      </c>
      <c r="H435" s="9" t="str">
        <f t="shared" si="42"/>
        <v>includes/0</v>
      </c>
      <c r="I435" s="9" t="str">
        <f t="shared" si="44"/>
        <v>/</v>
      </c>
      <c r="J435" s="9" t="str">
        <f t="shared" si="45"/>
        <v/>
      </c>
      <c r="K435" s="9" t="str">
        <f t="shared" si="46"/>
        <v/>
      </c>
      <c r="L435" s="9" t="str">
        <f t="shared" si="47"/>
        <v/>
      </c>
      <c r="M435" s="9" t="str">
        <f t="shared" si="43"/>
        <v/>
      </c>
    </row>
    <row r="436" spans="7:13" x14ac:dyDescent="0.25">
      <c r="G436" s="9">
        <f t="shared" si="48"/>
        <v>0</v>
      </c>
      <c r="H436" s="9" t="str">
        <f t="shared" si="42"/>
        <v>includes/0</v>
      </c>
      <c r="I436" s="9" t="str">
        <f t="shared" si="44"/>
        <v>/</v>
      </c>
      <c r="J436" s="9" t="str">
        <f t="shared" si="45"/>
        <v/>
      </c>
      <c r="K436" s="9" t="str">
        <f t="shared" si="46"/>
        <v/>
      </c>
      <c r="L436" s="9" t="str">
        <f t="shared" si="47"/>
        <v/>
      </c>
      <c r="M436" s="9" t="str">
        <f t="shared" si="43"/>
        <v/>
      </c>
    </row>
    <row r="437" spans="7:13" x14ac:dyDescent="0.25">
      <c r="G437" s="9">
        <f t="shared" si="48"/>
        <v>0</v>
      </c>
      <c r="H437" s="9" t="str">
        <f t="shared" si="42"/>
        <v>includes/0</v>
      </c>
      <c r="I437" s="9" t="str">
        <f t="shared" si="44"/>
        <v>/</v>
      </c>
      <c r="J437" s="9" t="str">
        <f t="shared" si="45"/>
        <v/>
      </c>
      <c r="K437" s="9" t="str">
        <f t="shared" si="46"/>
        <v/>
      </c>
      <c r="L437" s="9" t="str">
        <f t="shared" si="47"/>
        <v/>
      </c>
      <c r="M437" s="9" t="str">
        <f t="shared" si="43"/>
        <v/>
      </c>
    </row>
    <row r="438" spans="7:13" x14ac:dyDescent="0.25">
      <c r="G438" s="9">
        <f t="shared" si="48"/>
        <v>0</v>
      </c>
      <c r="H438" s="9" t="str">
        <f t="shared" si="42"/>
        <v>includes/0</v>
      </c>
      <c r="I438" s="9" t="str">
        <f t="shared" si="44"/>
        <v>/</v>
      </c>
      <c r="J438" s="9" t="str">
        <f t="shared" si="45"/>
        <v/>
      </c>
      <c r="K438" s="9" t="str">
        <f t="shared" si="46"/>
        <v/>
      </c>
      <c r="L438" s="9" t="str">
        <f t="shared" si="47"/>
        <v/>
      </c>
      <c r="M438" s="9" t="str">
        <f t="shared" si="43"/>
        <v/>
      </c>
    </row>
    <row r="439" spans="7:13" x14ac:dyDescent="0.25">
      <c r="G439" s="9">
        <f t="shared" si="48"/>
        <v>0</v>
      </c>
      <c r="H439" s="9" t="str">
        <f t="shared" si="42"/>
        <v>includes/0</v>
      </c>
      <c r="I439" s="9" t="str">
        <f t="shared" si="44"/>
        <v>/</v>
      </c>
      <c r="J439" s="9" t="str">
        <f t="shared" si="45"/>
        <v/>
      </c>
      <c r="K439" s="9" t="str">
        <f t="shared" si="46"/>
        <v/>
      </c>
      <c r="L439" s="9" t="str">
        <f t="shared" si="47"/>
        <v/>
      </c>
      <c r="M439" s="9" t="str">
        <f t="shared" si="43"/>
        <v/>
      </c>
    </row>
    <row r="440" spans="7:13" x14ac:dyDescent="0.25">
      <c r="G440" s="9">
        <f t="shared" si="48"/>
        <v>0</v>
      </c>
      <c r="H440" s="9" t="str">
        <f t="shared" si="42"/>
        <v>includes/0</v>
      </c>
      <c r="I440" s="9" t="str">
        <f t="shared" si="44"/>
        <v>/</v>
      </c>
      <c r="J440" s="9" t="str">
        <f t="shared" si="45"/>
        <v/>
      </c>
      <c r="K440" s="9" t="str">
        <f t="shared" si="46"/>
        <v/>
      </c>
      <c r="L440" s="9" t="str">
        <f t="shared" si="47"/>
        <v/>
      </c>
      <c r="M440" s="9" t="str">
        <f t="shared" si="43"/>
        <v/>
      </c>
    </row>
    <row r="441" spans="7:13" x14ac:dyDescent="0.25">
      <c r="G441" s="9">
        <f t="shared" si="48"/>
        <v>0</v>
      </c>
      <c r="H441" s="9" t="str">
        <f t="shared" si="42"/>
        <v>includes/0</v>
      </c>
      <c r="I441" s="9" t="str">
        <f t="shared" si="44"/>
        <v>/</v>
      </c>
      <c r="J441" s="9" t="str">
        <f t="shared" si="45"/>
        <v/>
      </c>
      <c r="K441" s="9" t="str">
        <f t="shared" si="46"/>
        <v/>
      </c>
      <c r="L441" s="9" t="str">
        <f t="shared" si="47"/>
        <v/>
      </c>
      <c r="M441" s="9" t="str">
        <f t="shared" si="43"/>
        <v/>
      </c>
    </row>
    <row r="442" spans="7:13" x14ac:dyDescent="0.25">
      <c r="G442" s="9">
        <f t="shared" si="48"/>
        <v>0</v>
      </c>
      <c r="H442" s="9" t="str">
        <f t="shared" si="42"/>
        <v>includes/0</v>
      </c>
      <c r="I442" s="9" t="str">
        <f t="shared" si="44"/>
        <v>/</v>
      </c>
      <c r="J442" s="9" t="str">
        <f t="shared" si="45"/>
        <v/>
      </c>
      <c r="K442" s="9" t="str">
        <f t="shared" si="46"/>
        <v/>
      </c>
      <c r="L442" s="9" t="str">
        <f t="shared" si="47"/>
        <v/>
      </c>
      <c r="M442" s="9" t="str">
        <f t="shared" si="43"/>
        <v/>
      </c>
    </row>
    <row r="443" spans="7:13" x14ac:dyDescent="0.25">
      <c r="G443" s="9">
        <f t="shared" si="48"/>
        <v>0</v>
      </c>
      <c r="H443" s="9" t="str">
        <f t="shared" si="42"/>
        <v>includes/0</v>
      </c>
      <c r="I443" s="9" t="str">
        <f t="shared" si="44"/>
        <v>/</v>
      </c>
      <c r="J443" s="9" t="str">
        <f t="shared" si="45"/>
        <v/>
      </c>
      <c r="K443" s="9" t="str">
        <f t="shared" si="46"/>
        <v/>
      </c>
      <c r="L443" s="9" t="str">
        <f t="shared" si="47"/>
        <v/>
      </c>
      <c r="M443" s="9" t="str">
        <f t="shared" si="43"/>
        <v/>
      </c>
    </row>
    <row r="444" spans="7:13" x14ac:dyDescent="0.25">
      <c r="G444" s="9">
        <f t="shared" si="48"/>
        <v>0</v>
      </c>
      <c r="H444" s="9" t="str">
        <f t="shared" si="42"/>
        <v>includes/0</v>
      </c>
      <c r="I444" s="9" t="str">
        <f t="shared" si="44"/>
        <v>/</v>
      </c>
      <c r="J444" s="9" t="str">
        <f t="shared" si="45"/>
        <v/>
      </c>
      <c r="K444" s="9" t="str">
        <f t="shared" si="46"/>
        <v/>
      </c>
      <c r="L444" s="9" t="str">
        <f t="shared" si="47"/>
        <v/>
      </c>
      <c r="M444" s="9" t="str">
        <f t="shared" si="43"/>
        <v/>
      </c>
    </row>
    <row r="445" spans="7:13" x14ac:dyDescent="0.25">
      <c r="G445" s="9">
        <f t="shared" si="48"/>
        <v>0</v>
      </c>
      <c r="H445" s="9" t="str">
        <f t="shared" si="42"/>
        <v>includes/0</v>
      </c>
      <c r="I445" s="9" t="str">
        <f t="shared" si="44"/>
        <v>/</v>
      </c>
      <c r="J445" s="9" t="str">
        <f t="shared" si="45"/>
        <v/>
      </c>
      <c r="K445" s="9" t="str">
        <f t="shared" si="46"/>
        <v/>
      </c>
      <c r="L445" s="9" t="str">
        <f t="shared" si="47"/>
        <v/>
      </c>
      <c r="M445" s="9" t="str">
        <f t="shared" si="43"/>
        <v/>
      </c>
    </row>
    <row r="446" spans="7:13" x14ac:dyDescent="0.25">
      <c r="G446" s="9">
        <f t="shared" si="48"/>
        <v>0</v>
      </c>
      <c r="H446" s="9" t="str">
        <f t="shared" si="42"/>
        <v>includes/0</v>
      </c>
      <c r="I446" s="9" t="str">
        <f t="shared" si="44"/>
        <v>/</v>
      </c>
      <c r="J446" s="9" t="str">
        <f t="shared" si="45"/>
        <v/>
      </c>
      <c r="K446" s="9" t="str">
        <f t="shared" si="46"/>
        <v/>
      </c>
      <c r="L446" s="9" t="str">
        <f t="shared" si="47"/>
        <v/>
      </c>
      <c r="M446" s="9" t="str">
        <f t="shared" si="43"/>
        <v/>
      </c>
    </row>
    <row r="447" spans="7:13" x14ac:dyDescent="0.25">
      <c r="G447" s="9">
        <f t="shared" si="48"/>
        <v>0</v>
      </c>
      <c r="H447" s="9" t="str">
        <f t="shared" si="42"/>
        <v>includes/0</v>
      </c>
      <c r="I447" s="9" t="str">
        <f t="shared" si="44"/>
        <v>/</v>
      </c>
      <c r="J447" s="9" t="str">
        <f t="shared" si="45"/>
        <v/>
      </c>
      <c r="K447" s="9" t="str">
        <f t="shared" si="46"/>
        <v/>
      </c>
      <c r="L447" s="9" t="str">
        <f t="shared" si="47"/>
        <v/>
      </c>
      <c r="M447" s="9" t="str">
        <f t="shared" si="43"/>
        <v/>
      </c>
    </row>
    <row r="448" spans="7:13" x14ac:dyDescent="0.25">
      <c r="G448" s="9">
        <f t="shared" si="48"/>
        <v>0</v>
      </c>
      <c r="H448" s="9" t="str">
        <f t="shared" si="42"/>
        <v>includes/0</v>
      </c>
      <c r="I448" s="9" t="str">
        <f t="shared" si="44"/>
        <v>/</v>
      </c>
      <c r="J448" s="9" t="str">
        <f t="shared" si="45"/>
        <v/>
      </c>
      <c r="K448" s="9" t="str">
        <f t="shared" si="46"/>
        <v/>
      </c>
      <c r="L448" s="9" t="str">
        <f t="shared" si="47"/>
        <v/>
      </c>
      <c r="M448" s="9" t="str">
        <f t="shared" si="43"/>
        <v/>
      </c>
    </row>
    <row r="449" spans="7:13" x14ac:dyDescent="0.25">
      <c r="G449" s="9">
        <f t="shared" si="48"/>
        <v>0</v>
      </c>
      <c r="H449" s="9" t="str">
        <f t="shared" si="42"/>
        <v>includes/0</v>
      </c>
      <c r="I449" s="9" t="str">
        <f t="shared" si="44"/>
        <v>/</v>
      </c>
      <c r="J449" s="9" t="str">
        <f t="shared" si="45"/>
        <v/>
      </c>
      <c r="K449" s="9" t="str">
        <f t="shared" si="46"/>
        <v/>
      </c>
      <c r="L449" s="9" t="str">
        <f t="shared" si="47"/>
        <v/>
      </c>
      <c r="M449" s="9" t="str">
        <f t="shared" si="43"/>
        <v/>
      </c>
    </row>
    <row r="450" spans="7:13" x14ac:dyDescent="0.25">
      <c r="G450" s="9">
        <f t="shared" si="48"/>
        <v>0</v>
      </c>
      <c r="H450" s="9" t="str">
        <f t="shared" si="42"/>
        <v>includes/0</v>
      </c>
      <c r="I450" s="9" t="str">
        <f t="shared" si="44"/>
        <v>/</v>
      </c>
      <c r="J450" s="9" t="str">
        <f t="shared" si="45"/>
        <v/>
      </c>
      <c r="K450" s="9" t="str">
        <f t="shared" si="46"/>
        <v/>
      </c>
      <c r="L450" s="9" t="str">
        <f t="shared" si="47"/>
        <v/>
      </c>
      <c r="M450" s="9" t="str">
        <f t="shared" si="43"/>
        <v/>
      </c>
    </row>
    <row r="451" spans="7:13" x14ac:dyDescent="0.25">
      <c r="G451" s="9">
        <f t="shared" si="48"/>
        <v>0</v>
      </c>
      <c r="H451" s="9" t="str">
        <f t="shared" si="42"/>
        <v>includes/0</v>
      </c>
      <c r="I451" s="9" t="str">
        <f t="shared" si="44"/>
        <v>/</v>
      </c>
      <c r="J451" s="9" t="str">
        <f t="shared" si="45"/>
        <v/>
      </c>
      <c r="K451" s="9" t="str">
        <f t="shared" si="46"/>
        <v/>
      </c>
      <c r="L451" s="9" t="str">
        <f t="shared" si="47"/>
        <v/>
      </c>
      <c r="M451" s="9" t="str">
        <f t="shared" si="43"/>
        <v/>
      </c>
    </row>
    <row r="452" spans="7:13" x14ac:dyDescent="0.25">
      <c r="G452" s="9">
        <f t="shared" si="48"/>
        <v>0</v>
      </c>
      <c r="H452" s="9" t="str">
        <f t="shared" ref="H452:H515" si="49">"includes/" &amp; G452</f>
        <v>includes/0</v>
      </c>
      <c r="I452" s="9" t="str">
        <f t="shared" si="44"/>
        <v>/</v>
      </c>
      <c r="J452" s="9" t="str">
        <f t="shared" si="45"/>
        <v/>
      </c>
      <c r="K452" s="9" t="str">
        <f t="shared" si="46"/>
        <v/>
      </c>
      <c r="L452" s="9" t="str">
        <f t="shared" si="47"/>
        <v/>
      </c>
      <c r="M452" s="9" t="str">
        <f t="shared" si="43"/>
        <v/>
      </c>
    </row>
    <row r="453" spans="7:13" x14ac:dyDescent="0.25">
      <c r="G453" s="9">
        <f t="shared" si="48"/>
        <v>0</v>
      </c>
      <c r="H453" s="9" t="str">
        <f t="shared" si="49"/>
        <v>includes/0</v>
      </c>
      <c r="I453" s="9" t="str">
        <f t="shared" si="44"/>
        <v>/</v>
      </c>
      <c r="J453" s="9" t="str">
        <f t="shared" si="45"/>
        <v/>
      </c>
      <c r="K453" s="9" t="str">
        <f t="shared" si="46"/>
        <v/>
      </c>
      <c r="L453" s="9" t="str">
        <f t="shared" si="47"/>
        <v/>
      </c>
      <c r="M453" s="9" t="str">
        <f t="shared" si="43"/>
        <v/>
      </c>
    </row>
    <row r="454" spans="7:13" x14ac:dyDescent="0.25">
      <c r="G454" s="9">
        <f t="shared" si="48"/>
        <v>0</v>
      </c>
      <c r="H454" s="9" t="str">
        <f t="shared" si="49"/>
        <v>includes/0</v>
      </c>
      <c r="I454" s="9" t="str">
        <f t="shared" si="44"/>
        <v>/</v>
      </c>
      <c r="J454" s="9" t="str">
        <f t="shared" si="45"/>
        <v/>
      </c>
      <c r="K454" s="9" t="str">
        <f t="shared" si="46"/>
        <v/>
      </c>
      <c r="L454" s="9" t="str">
        <f t="shared" si="47"/>
        <v/>
      </c>
      <c r="M454" s="9" t="str">
        <f t="shared" si="43"/>
        <v/>
      </c>
    </row>
    <row r="455" spans="7:13" x14ac:dyDescent="0.25">
      <c r="G455" s="9">
        <f t="shared" si="48"/>
        <v>0</v>
      </c>
      <c r="H455" s="9" t="str">
        <f t="shared" si="49"/>
        <v>includes/0</v>
      </c>
      <c r="I455" s="9" t="str">
        <f t="shared" si="44"/>
        <v>/</v>
      </c>
      <c r="J455" s="9" t="str">
        <f t="shared" si="45"/>
        <v/>
      </c>
      <c r="K455" s="9" t="str">
        <f t="shared" si="46"/>
        <v/>
      </c>
      <c r="L455" s="9" t="str">
        <f t="shared" si="47"/>
        <v/>
      </c>
      <c r="M455" s="9" t="str">
        <f t="shared" si="43"/>
        <v/>
      </c>
    </row>
    <row r="456" spans="7:13" x14ac:dyDescent="0.25">
      <c r="G456" s="9">
        <f t="shared" si="48"/>
        <v>0</v>
      </c>
      <c r="H456" s="9" t="str">
        <f t="shared" si="49"/>
        <v>includes/0</v>
      </c>
      <c r="I456" s="9" t="str">
        <f t="shared" si="44"/>
        <v>/</v>
      </c>
      <c r="J456" s="9" t="str">
        <f t="shared" si="45"/>
        <v/>
      </c>
      <c r="K456" s="9" t="str">
        <f t="shared" si="46"/>
        <v/>
      </c>
      <c r="L456" s="9" t="str">
        <f t="shared" si="47"/>
        <v/>
      </c>
      <c r="M456" s="9" t="str">
        <f t="shared" si="43"/>
        <v/>
      </c>
    </row>
    <row r="457" spans="7:13" x14ac:dyDescent="0.25">
      <c r="G457" s="9">
        <f t="shared" si="48"/>
        <v>0</v>
      </c>
      <c r="H457" s="9" t="str">
        <f t="shared" si="49"/>
        <v>includes/0</v>
      </c>
      <c r="I457" s="9" t="str">
        <f t="shared" si="44"/>
        <v>/</v>
      </c>
      <c r="J457" s="9" t="str">
        <f t="shared" si="45"/>
        <v/>
      </c>
      <c r="K457" s="9" t="str">
        <f t="shared" si="46"/>
        <v/>
      </c>
      <c r="L457" s="9" t="str">
        <f t="shared" si="47"/>
        <v/>
      </c>
      <c r="M457" s="9" t="str">
        <f t="shared" si="43"/>
        <v/>
      </c>
    </row>
    <row r="458" spans="7:13" x14ac:dyDescent="0.25">
      <c r="G458" s="9">
        <f t="shared" si="48"/>
        <v>0</v>
      </c>
      <c r="H458" s="9" t="str">
        <f t="shared" si="49"/>
        <v>includes/0</v>
      </c>
      <c r="I458" s="9" t="str">
        <f t="shared" si="44"/>
        <v>/</v>
      </c>
      <c r="J458" s="9" t="str">
        <f t="shared" si="45"/>
        <v/>
      </c>
      <c r="K458" s="9" t="str">
        <f t="shared" si="46"/>
        <v/>
      </c>
      <c r="L458" s="9" t="str">
        <f t="shared" si="47"/>
        <v/>
      </c>
      <c r="M458" s="9" t="str">
        <f t="shared" si="43"/>
        <v/>
      </c>
    </row>
    <row r="459" spans="7:13" x14ac:dyDescent="0.25">
      <c r="G459" s="9">
        <f t="shared" si="48"/>
        <v>0</v>
      </c>
      <c r="H459" s="9" t="str">
        <f t="shared" si="49"/>
        <v>includes/0</v>
      </c>
      <c r="I459" s="9" t="str">
        <f t="shared" si="44"/>
        <v>/</v>
      </c>
      <c r="J459" s="9" t="str">
        <f t="shared" si="45"/>
        <v/>
      </c>
      <c r="K459" s="9" t="str">
        <f t="shared" si="46"/>
        <v/>
      </c>
      <c r="L459" s="9" t="str">
        <f t="shared" si="47"/>
        <v/>
      </c>
      <c r="M459" s="9" t="str">
        <f t="shared" si="43"/>
        <v/>
      </c>
    </row>
    <row r="460" spans="7:13" x14ac:dyDescent="0.25">
      <c r="G460" s="9">
        <f t="shared" si="48"/>
        <v>0</v>
      </c>
      <c r="H460" s="9" t="str">
        <f t="shared" si="49"/>
        <v>includes/0</v>
      </c>
      <c r="I460" s="9" t="str">
        <f t="shared" si="44"/>
        <v>/</v>
      </c>
      <c r="J460" s="9" t="str">
        <f t="shared" si="45"/>
        <v/>
      </c>
      <c r="K460" s="9" t="str">
        <f t="shared" si="46"/>
        <v/>
      </c>
      <c r="L460" s="9" t="str">
        <f t="shared" si="47"/>
        <v/>
      </c>
      <c r="M460" s="9" t="str">
        <f t="shared" si="43"/>
        <v/>
      </c>
    </row>
    <row r="461" spans="7:13" x14ac:dyDescent="0.25">
      <c r="G461" s="9">
        <f t="shared" si="48"/>
        <v>0</v>
      </c>
      <c r="H461" s="9" t="str">
        <f t="shared" si="49"/>
        <v>includes/0</v>
      </c>
      <c r="I461" s="9" t="str">
        <f t="shared" si="44"/>
        <v>/</v>
      </c>
      <c r="J461" s="9" t="str">
        <f t="shared" si="45"/>
        <v/>
      </c>
      <c r="K461" s="9" t="str">
        <f t="shared" si="46"/>
        <v/>
      </c>
      <c r="L461" s="9" t="str">
        <f t="shared" si="47"/>
        <v/>
      </c>
      <c r="M461" s="9" t="str">
        <f t="shared" si="43"/>
        <v/>
      </c>
    </row>
    <row r="462" spans="7:13" x14ac:dyDescent="0.25">
      <c r="G462" s="9">
        <f t="shared" si="48"/>
        <v>0</v>
      </c>
      <c r="H462" s="9" t="str">
        <f t="shared" si="49"/>
        <v>includes/0</v>
      </c>
      <c r="I462" s="9" t="str">
        <f t="shared" si="44"/>
        <v>/</v>
      </c>
      <c r="J462" s="9" t="str">
        <f t="shared" si="45"/>
        <v/>
      </c>
      <c r="K462" s="9" t="str">
        <f t="shared" si="46"/>
        <v/>
      </c>
      <c r="L462" s="9" t="str">
        <f t="shared" si="47"/>
        <v/>
      </c>
      <c r="M462" s="9" t="str">
        <f t="shared" ref="M462:M525" si="50">IF(D462="","",SUBSTITUTE(SUBSTITUTE(D462,$A$2,""),"\","/"))</f>
        <v/>
      </c>
    </row>
    <row r="463" spans="7:13" x14ac:dyDescent="0.25">
      <c r="G463" s="9">
        <f t="shared" si="48"/>
        <v>0</v>
      </c>
      <c r="H463" s="9" t="str">
        <f t="shared" si="49"/>
        <v>includes/0</v>
      </c>
      <c r="I463" s="9" t="str">
        <f t="shared" ref="I463:I526" si="51">SUBSTITUTE(SUBSTITUTE(D463,$A$2,""),"\","/") &amp; "/" &amp; E463</f>
        <v>/</v>
      </c>
      <c r="J463" s="9" t="str">
        <f t="shared" ref="J463:J526" si="52">IF(D463="","",B463)</f>
        <v/>
      </c>
      <c r="K463" s="9" t="str">
        <f t="shared" ref="K463:K526" si="53">IF(D463="","","includes")</f>
        <v/>
      </c>
      <c r="L463" s="9" t="str">
        <f t="shared" ref="L463:L526" si="54">IF(D463="","",E463)</f>
        <v/>
      </c>
      <c r="M463" s="9" t="str">
        <f t="shared" si="50"/>
        <v/>
      </c>
    </row>
    <row r="464" spans="7:13" x14ac:dyDescent="0.25">
      <c r="G464" s="9">
        <f t="shared" ref="G464:G527" si="55">B464</f>
        <v>0</v>
      </c>
      <c r="H464" s="9" t="str">
        <f t="shared" si="49"/>
        <v>includes/0</v>
      </c>
      <c r="I464" s="9" t="str">
        <f t="shared" si="51"/>
        <v>/</v>
      </c>
      <c r="J464" s="9" t="str">
        <f t="shared" si="52"/>
        <v/>
      </c>
      <c r="K464" s="9" t="str">
        <f t="shared" si="53"/>
        <v/>
      </c>
      <c r="L464" s="9" t="str">
        <f t="shared" si="54"/>
        <v/>
      </c>
      <c r="M464" s="9" t="str">
        <f t="shared" si="50"/>
        <v/>
      </c>
    </row>
    <row r="465" spans="7:13" x14ac:dyDescent="0.25">
      <c r="G465" s="9">
        <f t="shared" si="55"/>
        <v>0</v>
      </c>
      <c r="H465" s="9" t="str">
        <f t="shared" si="49"/>
        <v>includes/0</v>
      </c>
      <c r="I465" s="9" t="str">
        <f t="shared" si="51"/>
        <v>/</v>
      </c>
      <c r="J465" s="9" t="str">
        <f t="shared" si="52"/>
        <v/>
      </c>
      <c r="K465" s="9" t="str">
        <f t="shared" si="53"/>
        <v/>
      </c>
      <c r="L465" s="9" t="str">
        <f t="shared" si="54"/>
        <v/>
      </c>
      <c r="M465" s="9" t="str">
        <f t="shared" si="50"/>
        <v/>
      </c>
    </row>
    <row r="466" spans="7:13" x14ac:dyDescent="0.25">
      <c r="G466" s="9">
        <f t="shared" si="55"/>
        <v>0</v>
      </c>
      <c r="H466" s="9" t="str">
        <f t="shared" si="49"/>
        <v>includes/0</v>
      </c>
      <c r="I466" s="9" t="str">
        <f t="shared" si="51"/>
        <v>/</v>
      </c>
      <c r="J466" s="9" t="str">
        <f t="shared" si="52"/>
        <v/>
      </c>
      <c r="K466" s="9" t="str">
        <f t="shared" si="53"/>
        <v/>
      </c>
      <c r="L466" s="9" t="str">
        <f t="shared" si="54"/>
        <v/>
      </c>
      <c r="M466" s="9" t="str">
        <f t="shared" si="50"/>
        <v/>
      </c>
    </row>
    <row r="467" spans="7:13" x14ac:dyDescent="0.25">
      <c r="G467" s="9">
        <f t="shared" si="55"/>
        <v>0</v>
      </c>
      <c r="H467" s="9" t="str">
        <f t="shared" si="49"/>
        <v>includes/0</v>
      </c>
      <c r="I467" s="9" t="str">
        <f t="shared" si="51"/>
        <v>/</v>
      </c>
      <c r="J467" s="9" t="str">
        <f t="shared" si="52"/>
        <v/>
      </c>
      <c r="K467" s="9" t="str">
        <f t="shared" si="53"/>
        <v/>
      </c>
      <c r="L467" s="9" t="str">
        <f t="shared" si="54"/>
        <v/>
      </c>
      <c r="M467" s="9" t="str">
        <f t="shared" si="50"/>
        <v/>
      </c>
    </row>
    <row r="468" spans="7:13" x14ac:dyDescent="0.25">
      <c r="G468" s="9">
        <f t="shared" si="55"/>
        <v>0</v>
      </c>
      <c r="H468" s="9" t="str">
        <f t="shared" si="49"/>
        <v>includes/0</v>
      </c>
      <c r="I468" s="9" t="str">
        <f t="shared" si="51"/>
        <v>/</v>
      </c>
      <c r="J468" s="9" t="str">
        <f t="shared" si="52"/>
        <v/>
      </c>
      <c r="K468" s="9" t="str">
        <f t="shared" si="53"/>
        <v/>
      </c>
      <c r="L468" s="9" t="str">
        <f t="shared" si="54"/>
        <v/>
      </c>
      <c r="M468" s="9" t="str">
        <f t="shared" si="50"/>
        <v/>
      </c>
    </row>
    <row r="469" spans="7:13" x14ac:dyDescent="0.25">
      <c r="G469" s="9">
        <f t="shared" si="55"/>
        <v>0</v>
      </c>
      <c r="H469" s="9" t="str">
        <f t="shared" si="49"/>
        <v>includes/0</v>
      </c>
      <c r="I469" s="9" t="str">
        <f t="shared" si="51"/>
        <v>/</v>
      </c>
      <c r="J469" s="9" t="str">
        <f t="shared" si="52"/>
        <v/>
      </c>
      <c r="K469" s="9" t="str">
        <f t="shared" si="53"/>
        <v/>
      </c>
      <c r="L469" s="9" t="str">
        <f t="shared" si="54"/>
        <v/>
      </c>
      <c r="M469" s="9" t="str">
        <f t="shared" si="50"/>
        <v/>
      </c>
    </row>
    <row r="470" spans="7:13" x14ac:dyDescent="0.25">
      <c r="G470" s="9">
        <f t="shared" si="55"/>
        <v>0</v>
      </c>
      <c r="H470" s="9" t="str">
        <f t="shared" si="49"/>
        <v>includes/0</v>
      </c>
      <c r="I470" s="9" t="str">
        <f t="shared" si="51"/>
        <v>/</v>
      </c>
      <c r="J470" s="9" t="str">
        <f t="shared" si="52"/>
        <v/>
      </c>
      <c r="K470" s="9" t="str">
        <f t="shared" si="53"/>
        <v/>
      </c>
      <c r="L470" s="9" t="str">
        <f t="shared" si="54"/>
        <v/>
      </c>
      <c r="M470" s="9" t="str">
        <f t="shared" si="50"/>
        <v/>
      </c>
    </row>
    <row r="471" spans="7:13" x14ac:dyDescent="0.25">
      <c r="G471" s="9">
        <f t="shared" si="55"/>
        <v>0</v>
      </c>
      <c r="H471" s="9" t="str">
        <f t="shared" si="49"/>
        <v>includes/0</v>
      </c>
      <c r="I471" s="9" t="str">
        <f t="shared" si="51"/>
        <v>/</v>
      </c>
      <c r="J471" s="9" t="str">
        <f t="shared" si="52"/>
        <v/>
      </c>
      <c r="K471" s="9" t="str">
        <f t="shared" si="53"/>
        <v/>
      </c>
      <c r="L471" s="9" t="str">
        <f t="shared" si="54"/>
        <v/>
      </c>
      <c r="M471" s="9" t="str">
        <f t="shared" si="50"/>
        <v/>
      </c>
    </row>
    <row r="472" spans="7:13" x14ac:dyDescent="0.25">
      <c r="G472" s="9">
        <f t="shared" si="55"/>
        <v>0</v>
      </c>
      <c r="H472" s="9" t="str">
        <f t="shared" si="49"/>
        <v>includes/0</v>
      </c>
      <c r="I472" s="9" t="str">
        <f t="shared" si="51"/>
        <v>/</v>
      </c>
      <c r="J472" s="9" t="str">
        <f t="shared" si="52"/>
        <v/>
      </c>
      <c r="K472" s="9" t="str">
        <f t="shared" si="53"/>
        <v/>
      </c>
      <c r="L472" s="9" t="str">
        <f t="shared" si="54"/>
        <v/>
      </c>
      <c r="M472" s="9" t="str">
        <f t="shared" si="50"/>
        <v/>
      </c>
    </row>
    <row r="473" spans="7:13" x14ac:dyDescent="0.25">
      <c r="G473" s="9">
        <f t="shared" si="55"/>
        <v>0</v>
      </c>
      <c r="H473" s="9" t="str">
        <f t="shared" si="49"/>
        <v>includes/0</v>
      </c>
      <c r="I473" s="9" t="str">
        <f t="shared" si="51"/>
        <v>/</v>
      </c>
      <c r="J473" s="9" t="str">
        <f t="shared" si="52"/>
        <v/>
      </c>
      <c r="K473" s="9" t="str">
        <f t="shared" si="53"/>
        <v/>
      </c>
      <c r="L473" s="9" t="str">
        <f t="shared" si="54"/>
        <v/>
      </c>
      <c r="M473" s="9" t="str">
        <f t="shared" si="50"/>
        <v/>
      </c>
    </row>
    <row r="474" spans="7:13" x14ac:dyDescent="0.25">
      <c r="G474" s="9">
        <f t="shared" si="55"/>
        <v>0</v>
      </c>
      <c r="H474" s="9" t="str">
        <f t="shared" si="49"/>
        <v>includes/0</v>
      </c>
      <c r="I474" s="9" t="str">
        <f t="shared" si="51"/>
        <v>/</v>
      </c>
      <c r="J474" s="9" t="str">
        <f t="shared" si="52"/>
        <v/>
      </c>
      <c r="K474" s="9" t="str">
        <f t="shared" si="53"/>
        <v/>
      </c>
      <c r="L474" s="9" t="str">
        <f t="shared" si="54"/>
        <v/>
      </c>
      <c r="M474" s="9" t="str">
        <f t="shared" si="50"/>
        <v/>
      </c>
    </row>
    <row r="475" spans="7:13" x14ac:dyDescent="0.25">
      <c r="G475" s="9">
        <f t="shared" si="55"/>
        <v>0</v>
      </c>
      <c r="H475" s="9" t="str">
        <f t="shared" si="49"/>
        <v>includes/0</v>
      </c>
      <c r="I475" s="9" t="str">
        <f t="shared" si="51"/>
        <v>/</v>
      </c>
      <c r="J475" s="9" t="str">
        <f t="shared" si="52"/>
        <v/>
      </c>
      <c r="K475" s="9" t="str">
        <f t="shared" si="53"/>
        <v/>
      </c>
      <c r="L475" s="9" t="str">
        <f t="shared" si="54"/>
        <v/>
      </c>
      <c r="M475" s="9" t="str">
        <f t="shared" si="50"/>
        <v/>
      </c>
    </row>
    <row r="476" spans="7:13" x14ac:dyDescent="0.25">
      <c r="G476" s="9">
        <f t="shared" si="55"/>
        <v>0</v>
      </c>
      <c r="H476" s="9" t="str">
        <f t="shared" si="49"/>
        <v>includes/0</v>
      </c>
      <c r="I476" s="9" t="str">
        <f t="shared" si="51"/>
        <v>/</v>
      </c>
      <c r="J476" s="9" t="str">
        <f t="shared" si="52"/>
        <v/>
      </c>
      <c r="K476" s="9" t="str">
        <f t="shared" si="53"/>
        <v/>
      </c>
      <c r="L476" s="9" t="str">
        <f t="shared" si="54"/>
        <v/>
      </c>
      <c r="M476" s="9" t="str">
        <f t="shared" si="50"/>
        <v/>
      </c>
    </row>
    <row r="477" spans="7:13" x14ac:dyDescent="0.25">
      <c r="G477" s="9">
        <f t="shared" si="55"/>
        <v>0</v>
      </c>
      <c r="H477" s="9" t="str">
        <f t="shared" si="49"/>
        <v>includes/0</v>
      </c>
      <c r="I477" s="9" t="str">
        <f t="shared" si="51"/>
        <v>/</v>
      </c>
      <c r="J477" s="9" t="str">
        <f t="shared" si="52"/>
        <v/>
      </c>
      <c r="K477" s="9" t="str">
        <f t="shared" si="53"/>
        <v/>
      </c>
      <c r="L477" s="9" t="str">
        <f t="shared" si="54"/>
        <v/>
      </c>
      <c r="M477" s="9" t="str">
        <f t="shared" si="50"/>
        <v/>
      </c>
    </row>
    <row r="478" spans="7:13" x14ac:dyDescent="0.25">
      <c r="G478" s="9">
        <f t="shared" si="55"/>
        <v>0</v>
      </c>
      <c r="H478" s="9" t="str">
        <f t="shared" si="49"/>
        <v>includes/0</v>
      </c>
      <c r="I478" s="9" t="str">
        <f t="shared" si="51"/>
        <v>/</v>
      </c>
      <c r="J478" s="9" t="str">
        <f t="shared" si="52"/>
        <v/>
      </c>
      <c r="K478" s="9" t="str">
        <f t="shared" si="53"/>
        <v/>
      </c>
      <c r="L478" s="9" t="str">
        <f t="shared" si="54"/>
        <v/>
      </c>
      <c r="M478" s="9" t="str">
        <f t="shared" si="50"/>
        <v/>
      </c>
    </row>
    <row r="479" spans="7:13" x14ac:dyDescent="0.25">
      <c r="G479" s="9">
        <f t="shared" si="55"/>
        <v>0</v>
      </c>
      <c r="H479" s="9" t="str">
        <f t="shared" si="49"/>
        <v>includes/0</v>
      </c>
      <c r="I479" s="9" t="str">
        <f t="shared" si="51"/>
        <v>/</v>
      </c>
      <c r="J479" s="9" t="str">
        <f t="shared" si="52"/>
        <v/>
      </c>
      <c r="K479" s="9" t="str">
        <f t="shared" si="53"/>
        <v/>
      </c>
      <c r="L479" s="9" t="str">
        <f t="shared" si="54"/>
        <v/>
      </c>
      <c r="M479" s="9" t="str">
        <f t="shared" si="50"/>
        <v/>
      </c>
    </row>
    <row r="480" spans="7:13" x14ac:dyDescent="0.25">
      <c r="G480" s="9">
        <f t="shared" si="55"/>
        <v>0</v>
      </c>
      <c r="H480" s="9" t="str">
        <f t="shared" si="49"/>
        <v>includes/0</v>
      </c>
      <c r="I480" s="9" t="str">
        <f t="shared" si="51"/>
        <v>/</v>
      </c>
      <c r="J480" s="9" t="str">
        <f t="shared" si="52"/>
        <v/>
      </c>
      <c r="K480" s="9" t="str">
        <f t="shared" si="53"/>
        <v/>
      </c>
      <c r="L480" s="9" t="str">
        <f t="shared" si="54"/>
        <v/>
      </c>
      <c r="M480" s="9" t="str">
        <f t="shared" si="50"/>
        <v/>
      </c>
    </row>
    <row r="481" spans="7:13" x14ac:dyDescent="0.25">
      <c r="G481" s="9">
        <f t="shared" si="55"/>
        <v>0</v>
      </c>
      <c r="H481" s="9" t="str">
        <f t="shared" si="49"/>
        <v>includes/0</v>
      </c>
      <c r="I481" s="9" t="str">
        <f t="shared" si="51"/>
        <v>/</v>
      </c>
      <c r="J481" s="9" t="str">
        <f t="shared" si="52"/>
        <v/>
      </c>
      <c r="K481" s="9" t="str">
        <f t="shared" si="53"/>
        <v/>
      </c>
      <c r="L481" s="9" t="str">
        <f t="shared" si="54"/>
        <v/>
      </c>
      <c r="M481" s="9" t="str">
        <f t="shared" si="50"/>
        <v/>
      </c>
    </row>
    <row r="482" spans="7:13" x14ac:dyDescent="0.25">
      <c r="G482" s="9">
        <f t="shared" si="55"/>
        <v>0</v>
      </c>
      <c r="H482" s="9" t="str">
        <f t="shared" si="49"/>
        <v>includes/0</v>
      </c>
      <c r="I482" s="9" t="str">
        <f t="shared" si="51"/>
        <v>/</v>
      </c>
      <c r="J482" s="9" t="str">
        <f t="shared" si="52"/>
        <v/>
      </c>
      <c r="K482" s="9" t="str">
        <f t="shared" si="53"/>
        <v/>
      </c>
      <c r="L482" s="9" t="str">
        <f t="shared" si="54"/>
        <v/>
      </c>
      <c r="M482" s="9" t="str">
        <f t="shared" si="50"/>
        <v/>
      </c>
    </row>
    <row r="483" spans="7:13" x14ac:dyDescent="0.25">
      <c r="G483" s="9">
        <f t="shared" si="55"/>
        <v>0</v>
      </c>
      <c r="H483" s="9" t="str">
        <f t="shared" si="49"/>
        <v>includes/0</v>
      </c>
      <c r="I483" s="9" t="str">
        <f t="shared" si="51"/>
        <v>/</v>
      </c>
      <c r="J483" s="9" t="str">
        <f t="shared" si="52"/>
        <v/>
      </c>
      <c r="K483" s="9" t="str">
        <f t="shared" si="53"/>
        <v/>
      </c>
      <c r="L483" s="9" t="str">
        <f t="shared" si="54"/>
        <v/>
      </c>
      <c r="M483" s="9" t="str">
        <f t="shared" si="50"/>
        <v/>
      </c>
    </row>
    <row r="484" spans="7:13" x14ac:dyDescent="0.25">
      <c r="G484" s="9">
        <f t="shared" si="55"/>
        <v>0</v>
      </c>
      <c r="H484" s="9" t="str">
        <f t="shared" si="49"/>
        <v>includes/0</v>
      </c>
      <c r="I484" s="9" t="str">
        <f t="shared" si="51"/>
        <v>/</v>
      </c>
      <c r="J484" s="9" t="str">
        <f t="shared" si="52"/>
        <v/>
      </c>
      <c r="K484" s="9" t="str">
        <f t="shared" si="53"/>
        <v/>
      </c>
      <c r="L484" s="9" t="str">
        <f t="shared" si="54"/>
        <v/>
      </c>
      <c r="M484" s="9" t="str">
        <f t="shared" si="50"/>
        <v/>
      </c>
    </row>
    <row r="485" spans="7:13" x14ac:dyDescent="0.25">
      <c r="G485" s="9">
        <f t="shared" si="55"/>
        <v>0</v>
      </c>
      <c r="H485" s="9" t="str">
        <f t="shared" si="49"/>
        <v>includes/0</v>
      </c>
      <c r="I485" s="9" t="str">
        <f t="shared" si="51"/>
        <v>/</v>
      </c>
      <c r="J485" s="9" t="str">
        <f t="shared" si="52"/>
        <v/>
      </c>
      <c r="K485" s="9" t="str">
        <f t="shared" si="53"/>
        <v/>
      </c>
      <c r="L485" s="9" t="str">
        <f t="shared" si="54"/>
        <v/>
      </c>
      <c r="M485" s="9" t="str">
        <f t="shared" si="50"/>
        <v/>
      </c>
    </row>
    <row r="486" spans="7:13" x14ac:dyDescent="0.25">
      <c r="G486" s="9">
        <f t="shared" si="55"/>
        <v>0</v>
      </c>
      <c r="H486" s="9" t="str">
        <f t="shared" si="49"/>
        <v>includes/0</v>
      </c>
      <c r="I486" s="9" t="str">
        <f t="shared" si="51"/>
        <v>/</v>
      </c>
      <c r="J486" s="9" t="str">
        <f t="shared" si="52"/>
        <v/>
      </c>
      <c r="K486" s="9" t="str">
        <f t="shared" si="53"/>
        <v/>
      </c>
      <c r="L486" s="9" t="str">
        <f t="shared" si="54"/>
        <v/>
      </c>
      <c r="M486" s="9" t="str">
        <f t="shared" si="50"/>
        <v/>
      </c>
    </row>
    <row r="487" spans="7:13" x14ac:dyDescent="0.25">
      <c r="G487" s="9">
        <f t="shared" si="55"/>
        <v>0</v>
      </c>
      <c r="H487" s="9" t="str">
        <f t="shared" si="49"/>
        <v>includes/0</v>
      </c>
      <c r="I487" s="9" t="str">
        <f t="shared" si="51"/>
        <v>/</v>
      </c>
      <c r="J487" s="9" t="str">
        <f t="shared" si="52"/>
        <v/>
      </c>
      <c r="K487" s="9" t="str">
        <f t="shared" si="53"/>
        <v/>
      </c>
      <c r="L487" s="9" t="str">
        <f t="shared" si="54"/>
        <v/>
      </c>
      <c r="M487" s="9" t="str">
        <f t="shared" si="50"/>
        <v/>
      </c>
    </row>
    <row r="488" spans="7:13" x14ac:dyDescent="0.25">
      <c r="G488" s="9">
        <f t="shared" si="55"/>
        <v>0</v>
      </c>
      <c r="H488" s="9" t="str">
        <f t="shared" si="49"/>
        <v>includes/0</v>
      </c>
      <c r="I488" s="9" t="str">
        <f t="shared" si="51"/>
        <v>/</v>
      </c>
      <c r="J488" s="9" t="str">
        <f t="shared" si="52"/>
        <v/>
      </c>
      <c r="K488" s="9" t="str">
        <f t="shared" si="53"/>
        <v/>
      </c>
      <c r="L488" s="9" t="str">
        <f t="shared" si="54"/>
        <v/>
      </c>
      <c r="M488" s="9" t="str">
        <f t="shared" si="50"/>
        <v/>
      </c>
    </row>
    <row r="489" spans="7:13" x14ac:dyDescent="0.25">
      <c r="G489" s="9">
        <f t="shared" si="55"/>
        <v>0</v>
      </c>
      <c r="H489" s="9" t="str">
        <f t="shared" si="49"/>
        <v>includes/0</v>
      </c>
      <c r="I489" s="9" t="str">
        <f t="shared" si="51"/>
        <v>/</v>
      </c>
      <c r="J489" s="9" t="str">
        <f t="shared" si="52"/>
        <v/>
      </c>
      <c r="K489" s="9" t="str">
        <f t="shared" si="53"/>
        <v/>
      </c>
      <c r="L489" s="9" t="str">
        <f t="shared" si="54"/>
        <v/>
      </c>
      <c r="M489" s="9" t="str">
        <f t="shared" si="50"/>
        <v/>
      </c>
    </row>
    <row r="490" spans="7:13" x14ac:dyDescent="0.25">
      <c r="G490" s="9">
        <f t="shared" si="55"/>
        <v>0</v>
      </c>
      <c r="H490" s="9" t="str">
        <f t="shared" si="49"/>
        <v>includes/0</v>
      </c>
      <c r="I490" s="9" t="str">
        <f t="shared" si="51"/>
        <v>/</v>
      </c>
      <c r="J490" s="9" t="str">
        <f t="shared" si="52"/>
        <v/>
      </c>
      <c r="K490" s="9" t="str">
        <f t="shared" si="53"/>
        <v/>
      </c>
      <c r="L490" s="9" t="str">
        <f t="shared" si="54"/>
        <v/>
      </c>
      <c r="M490" s="9" t="str">
        <f t="shared" si="50"/>
        <v/>
      </c>
    </row>
    <row r="491" spans="7:13" x14ac:dyDescent="0.25">
      <c r="G491" s="9">
        <f t="shared" si="55"/>
        <v>0</v>
      </c>
      <c r="H491" s="9" t="str">
        <f t="shared" si="49"/>
        <v>includes/0</v>
      </c>
      <c r="I491" s="9" t="str">
        <f t="shared" si="51"/>
        <v>/</v>
      </c>
      <c r="J491" s="9" t="str">
        <f t="shared" si="52"/>
        <v/>
      </c>
      <c r="K491" s="9" t="str">
        <f t="shared" si="53"/>
        <v/>
      </c>
      <c r="L491" s="9" t="str">
        <f t="shared" si="54"/>
        <v/>
      </c>
      <c r="M491" s="9" t="str">
        <f t="shared" si="50"/>
        <v/>
      </c>
    </row>
    <row r="492" spans="7:13" x14ac:dyDescent="0.25">
      <c r="G492" s="9">
        <f t="shared" si="55"/>
        <v>0</v>
      </c>
      <c r="H492" s="9" t="str">
        <f t="shared" si="49"/>
        <v>includes/0</v>
      </c>
      <c r="I492" s="9" t="str">
        <f t="shared" si="51"/>
        <v>/</v>
      </c>
      <c r="J492" s="9" t="str">
        <f t="shared" si="52"/>
        <v/>
      </c>
      <c r="K492" s="9" t="str">
        <f t="shared" si="53"/>
        <v/>
      </c>
      <c r="L492" s="9" t="str">
        <f t="shared" si="54"/>
        <v/>
      </c>
      <c r="M492" s="9" t="str">
        <f t="shared" si="50"/>
        <v/>
      </c>
    </row>
    <row r="493" spans="7:13" x14ac:dyDescent="0.25">
      <c r="G493" s="9">
        <f t="shared" si="55"/>
        <v>0</v>
      </c>
      <c r="H493" s="9" t="str">
        <f t="shared" si="49"/>
        <v>includes/0</v>
      </c>
      <c r="I493" s="9" t="str">
        <f t="shared" si="51"/>
        <v>/</v>
      </c>
      <c r="J493" s="9" t="str">
        <f t="shared" si="52"/>
        <v/>
      </c>
      <c r="K493" s="9" t="str">
        <f t="shared" si="53"/>
        <v/>
      </c>
      <c r="L493" s="9" t="str">
        <f t="shared" si="54"/>
        <v/>
      </c>
      <c r="M493" s="9" t="str">
        <f t="shared" si="50"/>
        <v/>
      </c>
    </row>
    <row r="494" spans="7:13" x14ac:dyDescent="0.25">
      <c r="G494" s="9">
        <f t="shared" si="55"/>
        <v>0</v>
      </c>
      <c r="H494" s="9" t="str">
        <f t="shared" si="49"/>
        <v>includes/0</v>
      </c>
      <c r="I494" s="9" t="str">
        <f t="shared" si="51"/>
        <v>/</v>
      </c>
      <c r="J494" s="9" t="str">
        <f t="shared" si="52"/>
        <v/>
      </c>
      <c r="K494" s="9" t="str">
        <f t="shared" si="53"/>
        <v/>
      </c>
      <c r="L494" s="9" t="str">
        <f t="shared" si="54"/>
        <v/>
      </c>
      <c r="M494" s="9" t="str">
        <f t="shared" si="50"/>
        <v/>
      </c>
    </row>
    <row r="495" spans="7:13" x14ac:dyDescent="0.25">
      <c r="G495" s="9">
        <f t="shared" si="55"/>
        <v>0</v>
      </c>
      <c r="H495" s="9" t="str">
        <f t="shared" si="49"/>
        <v>includes/0</v>
      </c>
      <c r="I495" s="9" t="str">
        <f t="shared" si="51"/>
        <v>/</v>
      </c>
      <c r="J495" s="9" t="str">
        <f t="shared" si="52"/>
        <v/>
      </c>
      <c r="K495" s="9" t="str">
        <f t="shared" si="53"/>
        <v/>
      </c>
      <c r="L495" s="9" t="str">
        <f t="shared" si="54"/>
        <v/>
      </c>
      <c r="M495" s="9" t="str">
        <f t="shared" si="50"/>
        <v/>
      </c>
    </row>
    <row r="496" spans="7:13" x14ac:dyDescent="0.25">
      <c r="G496" s="9">
        <f t="shared" si="55"/>
        <v>0</v>
      </c>
      <c r="H496" s="9" t="str">
        <f t="shared" si="49"/>
        <v>includes/0</v>
      </c>
      <c r="I496" s="9" t="str">
        <f t="shared" si="51"/>
        <v>/</v>
      </c>
      <c r="J496" s="9" t="str">
        <f t="shared" si="52"/>
        <v/>
      </c>
      <c r="K496" s="9" t="str">
        <f t="shared" si="53"/>
        <v/>
      </c>
      <c r="L496" s="9" t="str">
        <f t="shared" si="54"/>
        <v/>
      </c>
      <c r="M496" s="9" t="str">
        <f t="shared" si="50"/>
        <v/>
      </c>
    </row>
    <row r="497" spans="7:13" x14ac:dyDescent="0.25">
      <c r="G497" s="9">
        <f t="shared" si="55"/>
        <v>0</v>
      </c>
      <c r="H497" s="9" t="str">
        <f t="shared" si="49"/>
        <v>includes/0</v>
      </c>
      <c r="I497" s="9" t="str">
        <f t="shared" si="51"/>
        <v>/</v>
      </c>
      <c r="J497" s="9" t="str">
        <f t="shared" si="52"/>
        <v/>
      </c>
      <c r="K497" s="9" t="str">
        <f t="shared" si="53"/>
        <v/>
      </c>
      <c r="L497" s="9" t="str">
        <f t="shared" si="54"/>
        <v/>
      </c>
      <c r="M497" s="9" t="str">
        <f t="shared" si="50"/>
        <v/>
      </c>
    </row>
    <row r="498" spans="7:13" x14ac:dyDescent="0.25">
      <c r="G498" s="9">
        <f t="shared" si="55"/>
        <v>0</v>
      </c>
      <c r="H498" s="9" t="str">
        <f t="shared" si="49"/>
        <v>includes/0</v>
      </c>
      <c r="I498" s="9" t="str">
        <f t="shared" si="51"/>
        <v>/</v>
      </c>
      <c r="J498" s="9" t="str">
        <f t="shared" si="52"/>
        <v/>
      </c>
      <c r="K498" s="9" t="str">
        <f t="shared" si="53"/>
        <v/>
      </c>
      <c r="L498" s="9" t="str">
        <f t="shared" si="54"/>
        <v/>
      </c>
      <c r="M498" s="9" t="str">
        <f t="shared" si="50"/>
        <v/>
      </c>
    </row>
    <row r="499" spans="7:13" x14ac:dyDescent="0.25">
      <c r="G499" s="9">
        <f t="shared" si="55"/>
        <v>0</v>
      </c>
      <c r="H499" s="9" t="str">
        <f t="shared" si="49"/>
        <v>includes/0</v>
      </c>
      <c r="I499" s="9" t="str">
        <f t="shared" si="51"/>
        <v>/</v>
      </c>
      <c r="J499" s="9" t="str">
        <f t="shared" si="52"/>
        <v/>
      </c>
      <c r="K499" s="9" t="str">
        <f t="shared" si="53"/>
        <v/>
      </c>
      <c r="L499" s="9" t="str">
        <f t="shared" si="54"/>
        <v/>
      </c>
      <c r="M499" s="9" t="str">
        <f t="shared" si="50"/>
        <v/>
      </c>
    </row>
    <row r="500" spans="7:13" x14ac:dyDescent="0.25">
      <c r="G500" s="9">
        <f t="shared" si="55"/>
        <v>0</v>
      </c>
      <c r="H500" s="9" t="str">
        <f t="shared" si="49"/>
        <v>includes/0</v>
      </c>
      <c r="I500" s="9" t="str">
        <f t="shared" si="51"/>
        <v>/</v>
      </c>
      <c r="J500" s="9" t="str">
        <f t="shared" si="52"/>
        <v/>
      </c>
      <c r="K500" s="9" t="str">
        <f t="shared" si="53"/>
        <v/>
      </c>
      <c r="L500" s="9" t="str">
        <f t="shared" si="54"/>
        <v/>
      </c>
      <c r="M500" s="9" t="str">
        <f t="shared" si="50"/>
        <v/>
      </c>
    </row>
    <row r="501" spans="7:13" x14ac:dyDescent="0.25">
      <c r="G501" s="9">
        <f t="shared" si="55"/>
        <v>0</v>
      </c>
      <c r="H501" s="9" t="str">
        <f t="shared" si="49"/>
        <v>includes/0</v>
      </c>
      <c r="I501" s="9" t="str">
        <f t="shared" si="51"/>
        <v>/</v>
      </c>
      <c r="J501" s="9" t="str">
        <f t="shared" si="52"/>
        <v/>
      </c>
      <c r="K501" s="9" t="str">
        <f t="shared" si="53"/>
        <v/>
      </c>
      <c r="L501" s="9" t="str">
        <f t="shared" si="54"/>
        <v/>
      </c>
      <c r="M501" s="9" t="str">
        <f t="shared" si="50"/>
        <v/>
      </c>
    </row>
    <row r="502" spans="7:13" x14ac:dyDescent="0.25">
      <c r="G502" s="9">
        <f t="shared" si="55"/>
        <v>0</v>
      </c>
      <c r="H502" s="9" t="str">
        <f t="shared" si="49"/>
        <v>includes/0</v>
      </c>
      <c r="I502" s="9" t="str">
        <f t="shared" si="51"/>
        <v>/</v>
      </c>
      <c r="J502" s="9" t="str">
        <f t="shared" si="52"/>
        <v/>
      </c>
      <c r="K502" s="9" t="str">
        <f t="shared" si="53"/>
        <v/>
      </c>
      <c r="L502" s="9" t="str">
        <f t="shared" si="54"/>
        <v/>
      </c>
      <c r="M502" s="9" t="str">
        <f t="shared" si="50"/>
        <v/>
      </c>
    </row>
    <row r="503" spans="7:13" x14ac:dyDescent="0.25">
      <c r="G503" s="9">
        <f t="shared" si="55"/>
        <v>0</v>
      </c>
      <c r="H503" s="9" t="str">
        <f t="shared" si="49"/>
        <v>includes/0</v>
      </c>
      <c r="I503" s="9" t="str">
        <f t="shared" si="51"/>
        <v>/</v>
      </c>
      <c r="J503" s="9" t="str">
        <f t="shared" si="52"/>
        <v/>
      </c>
      <c r="K503" s="9" t="str">
        <f t="shared" si="53"/>
        <v/>
      </c>
      <c r="L503" s="9" t="str">
        <f t="shared" si="54"/>
        <v/>
      </c>
      <c r="M503" s="9" t="str">
        <f t="shared" si="50"/>
        <v/>
      </c>
    </row>
    <row r="504" spans="7:13" x14ac:dyDescent="0.25">
      <c r="G504" s="9">
        <f t="shared" si="55"/>
        <v>0</v>
      </c>
      <c r="H504" s="9" t="str">
        <f t="shared" si="49"/>
        <v>includes/0</v>
      </c>
      <c r="I504" s="9" t="str">
        <f t="shared" si="51"/>
        <v>/</v>
      </c>
      <c r="J504" s="9" t="str">
        <f t="shared" si="52"/>
        <v/>
      </c>
      <c r="K504" s="9" t="str">
        <f t="shared" si="53"/>
        <v/>
      </c>
      <c r="L504" s="9" t="str">
        <f t="shared" si="54"/>
        <v/>
      </c>
      <c r="M504" s="9" t="str">
        <f t="shared" si="50"/>
        <v/>
      </c>
    </row>
    <row r="505" spans="7:13" x14ac:dyDescent="0.25">
      <c r="G505" s="9">
        <f t="shared" si="55"/>
        <v>0</v>
      </c>
      <c r="H505" s="9" t="str">
        <f t="shared" si="49"/>
        <v>includes/0</v>
      </c>
      <c r="I505" s="9" t="str">
        <f t="shared" si="51"/>
        <v>/</v>
      </c>
      <c r="J505" s="9" t="str">
        <f t="shared" si="52"/>
        <v/>
      </c>
      <c r="K505" s="9" t="str">
        <f t="shared" si="53"/>
        <v/>
      </c>
      <c r="L505" s="9" t="str">
        <f t="shared" si="54"/>
        <v/>
      </c>
      <c r="M505" s="9" t="str">
        <f t="shared" si="50"/>
        <v/>
      </c>
    </row>
    <row r="506" spans="7:13" x14ac:dyDescent="0.25">
      <c r="G506" s="9">
        <f t="shared" si="55"/>
        <v>0</v>
      </c>
      <c r="H506" s="9" t="str">
        <f t="shared" si="49"/>
        <v>includes/0</v>
      </c>
      <c r="I506" s="9" t="str">
        <f t="shared" si="51"/>
        <v>/</v>
      </c>
      <c r="J506" s="9" t="str">
        <f t="shared" si="52"/>
        <v/>
      </c>
      <c r="K506" s="9" t="str">
        <f t="shared" si="53"/>
        <v/>
      </c>
      <c r="L506" s="9" t="str">
        <f t="shared" si="54"/>
        <v/>
      </c>
      <c r="M506" s="9" t="str">
        <f t="shared" si="50"/>
        <v/>
      </c>
    </row>
    <row r="507" spans="7:13" x14ac:dyDescent="0.25">
      <c r="G507" s="9">
        <f t="shared" si="55"/>
        <v>0</v>
      </c>
      <c r="H507" s="9" t="str">
        <f t="shared" si="49"/>
        <v>includes/0</v>
      </c>
      <c r="I507" s="9" t="str">
        <f t="shared" si="51"/>
        <v>/</v>
      </c>
      <c r="J507" s="9" t="str">
        <f t="shared" si="52"/>
        <v/>
      </c>
      <c r="K507" s="9" t="str">
        <f t="shared" si="53"/>
        <v/>
      </c>
      <c r="L507" s="9" t="str">
        <f t="shared" si="54"/>
        <v/>
      </c>
      <c r="M507" s="9" t="str">
        <f t="shared" si="50"/>
        <v/>
      </c>
    </row>
    <row r="508" spans="7:13" x14ac:dyDescent="0.25">
      <c r="G508" s="9">
        <f t="shared" si="55"/>
        <v>0</v>
      </c>
      <c r="H508" s="9" t="str">
        <f t="shared" si="49"/>
        <v>includes/0</v>
      </c>
      <c r="I508" s="9" t="str">
        <f t="shared" si="51"/>
        <v>/</v>
      </c>
      <c r="J508" s="9" t="str">
        <f t="shared" si="52"/>
        <v/>
      </c>
      <c r="K508" s="9" t="str">
        <f t="shared" si="53"/>
        <v/>
      </c>
      <c r="L508" s="9" t="str">
        <f t="shared" si="54"/>
        <v/>
      </c>
      <c r="M508" s="9" t="str">
        <f t="shared" si="50"/>
        <v/>
      </c>
    </row>
    <row r="509" spans="7:13" x14ac:dyDescent="0.25">
      <c r="G509" s="9">
        <f t="shared" si="55"/>
        <v>0</v>
      </c>
      <c r="H509" s="9" t="str">
        <f t="shared" si="49"/>
        <v>includes/0</v>
      </c>
      <c r="I509" s="9" t="str">
        <f t="shared" si="51"/>
        <v>/</v>
      </c>
      <c r="J509" s="9" t="str">
        <f t="shared" si="52"/>
        <v/>
      </c>
      <c r="K509" s="9" t="str">
        <f t="shared" si="53"/>
        <v/>
      </c>
      <c r="L509" s="9" t="str">
        <f t="shared" si="54"/>
        <v/>
      </c>
      <c r="M509" s="9" t="str">
        <f t="shared" si="50"/>
        <v/>
      </c>
    </row>
    <row r="510" spans="7:13" x14ac:dyDescent="0.25">
      <c r="G510" s="9">
        <f t="shared" si="55"/>
        <v>0</v>
      </c>
      <c r="H510" s="9" t="str">
        <f t="shared" si="49"/>
        <v>includes/0</v>
      </c>
      <c r="I510" s="9" t="str">
        <f t="shared" si="51"/>
        <v>/</v>
      </c>
      <c r="J510" s="9" t="str">
        <f t="shared" si="52"/>
        <v/>
      </c>
      <c r="K510" s="9" t="str">
        <f t="shared" si="53"/>
        <v/>
      </c>
      <c r="L510" s="9" t="str">
        <f t="shared" si="54"/>
        <v/>
      </c>
      <c r="M510" s="9" t="str">
        <f t="shared" si="50"/>
        <v/>
      </c>
    </row>
    <row r="511" spans="7:13" x14ac:dyDescent="0.25">
      <c r="G511" s="9">
        <f t="shared" si="55"/>
        <v>0</v>
      </c>
      <c r="H511" s="9" t="str">
        <f t="shared" si="49"/>
        <v>includes/0</v>
      </c>
      <c r="I511" s="9" t="str">
        <f t="shared" si="51"/>
        <v>/</v>
      </c>
      <c r="J511" s="9" t="str">
        <f t="shared" si="52"/>
        <v/>
      </c>
      <c r="K511" s="9" t="str">
        <f t="shared" si="53"/>
        <v/>
      </c>
      <c r="L511" s="9" t="str">
        <f t="shared" si="54"/>
        <v/>
      </c>
      <c r="M511" s="9" t="str">
        <f t="shared" si="50"/>
        <v/>
      </c>
    </row>
    <row r="512" spans="7:13" x14ac:dyDescent="0.25">
      <c r="G512" s="9">
        <f t="shared" si="55"/>
        <v>0</v>
      </c>
      <c r="H512" s="9" t="str">
        <f t="shared" si="49"/>
        <v>includes/0</v>
      </c>
      <c r="I512" s="9" t="str">
        <f t="shared" si="51"/>
        <v>/</v>
      </c>
      <c r="J512" s="9" t="str">
        <f t="shared" si="52"/>
        <v/>
      </c>
      <c r="K512" s="9" t="str">
        <f t="shared" si="53"/>
        <v/>
      </c>
      <c r="L512" s="9" t="str">
        <f t="shared" si="54"/>
        <v/>
      </c>
      <c r="M512" s="9" t="str">
        <f t="shared" si="50"/>
        <v/>
      </c>
    </row>
    <row r="513" spans="7:13" x14ac:dyDescent="0.25">
      <c r="G513" s="9">
        <f t="shared" si="55"/>
        <v>0</v>
      </c>
      <c r="H513" s="9" t="str">
        <f t="shared" si="49"/>
        <v>includes/0</v>
      </c>
      <c r="I513" s="9" t="str">
        <f t="shared" si="51"/>
        <v>/</v>
      </c>
      <c r="J513" s="9" t="str">
        <f t="shared" si="52"/>
        <v/>
      </c>
      <c r="K513" s="9" t="str">
        <f t="shared" si="53"/>
        <v/>
      </c>
      <c r="L513" s="9" t="str">
        <f t="shared" si="54"/>
        <v/>
      </c>
      <c r="M513" s="9" t="str">
        <f t="shared" si="50"/>
        <v/>
      </c>
    </row>
    <row r="514" spans="7:13" x14ac:dyDescent="0.25">
      <c r="G514" s="9">
        <f t="shared" si="55"/>
        <v>0</v>
      </c>
      <c r="H514" s="9" t="str">
        <f t="shared" si="49"/>
        <v>includes/0</v>
      </c>
      <c r="I514" s="9" t="str">
        <f t="shared" si="51"/>
        <v>/</v>
      </c>
      <c r="J514" s="9" t="str">
        <f t="shared" si="52"/>
        <v/>
      </c>
      <c r="K514" s="9" t="str">
        <f t="shared" si="53"/>
        <v/>
      </c>
      <c r="L514" s="9" t="str">
        <f t="shared" si="54"/>
        <v/>
      </c>
      <c r="M514" s="9" t="str">
        <f t="shared" si="50"/>
        <v/>
      </c>
    </row>
    <row r="515" spans="7:13" x14ac:dyDescent="0.25">
      <c r="G515" s="9">
        <f t="shared" si="55"/>
        <v>0</v>
      </c>
      <c r="H515" s="9" t="str">
        <f t="shared" si="49"/>
        <v>includes/0</v>
      </c>
      <c r="I515" s="9" t="str">
        <f t="shared" si="51"/>
        <v>/</v>
      </c>
      <c r="J515" s="9" t="str">
        <f t="shared" si="52"/>
        <v/>
      </c>
      <c r="K515" s="9" t="str">
        <f t="shared" si="53"/>
        <v/>
      </c>
      <c r="L515" s="9" t="str">
        <f t="shared" si="54"/>
        <v/>
      </c>
      <c r="M515" s="9" t="str">
        <f t="shared" si="50"/>
        <v/>
      </c>
    </row>
    <row r="516" spans="7:13" x14ac:dyDescent="0.25">
      <c r="G516" s="9">
        <f t="shared" si="55"/>
        <v>0</v>
      </c>
      <c r="H516" s="9" t="str">
        <f t="shared" ref="H516:H579" si="56">"includes/" &amp; G516</f>
        <v>includes/0</v>
      </c>
      <c r="I516" s="9" t="str">
        <f t="shared" si="51"/>
        <v>/</v>
      </c>
      <c r="J516" s="9" t="str">
        <f t="shared" si="52"/>
        <v/>
      </c>
      <c r="K516" s="9" t="str">
        <f t="shared" si="53"/>
        <v/>
      </c>
      <c r="L516" s="9" t="str">
        <f t="shared" si="54"/>
        <v/>
      </c>
      <c r="M516" s="9" t="str">
        <f t="shared" si="50"/>
        <v/>
      </c>
    </row>
    <row r="517" spans="7:13" x14ac:dyDescent="0.25">
      <c r="G517" s="9">
        <f t="shared" si="55"/>
        <v>0</v>
      </c>
      <c r="H517" s="9" t="str">
        <f t="shared" si="56"/>
        <v>includes/0</v>
      </c>
      <c r="I517" s="9" t="str">
        <f t="shared" si="51"/>
        <v>/</v>
      </c>
      <c r="J517" s="9" t="str">
        <f t="shared" si="52"/>
        <v/>
      </c>
      <c r="K517" s="9" t="str">
        <f t="shared" si="53"/>
        <v/>
      </c>
      <c r="L517" s="9" t="str">
        <f t="shared" si="54"/>
        <v/>
      </c>
      <c r="M517" s="9" t="str">
        <f t="shared" si="50"/>
        <v/>
      </c>
    </row>
    <row r="518" spans="7:13" x14ac:dyDescent="0.25">
      <c r="G518" s="9">
        <f t="shared" si="55"/>
        <v>0</v>
      </c>
      <c r="H518" s="9" t="str">
        <f t="shared" si="56"/>
        <v>includes/0</v>
      </c>
      <c r="I518" s="9" t="str">
        <f t="shared" si="51"/>
        <v>/</v>
      </c>
      <c r="J518" s="9" t="str">
        <f t="shared" si="52"/>
        <v/>
      </c>
      <c r="K518" s="9" t="str">
        <f t="shared" si="53"/>
        <v/>
      </c>
      <c r="L518" s="9" t="str">
        <f t="shared" si="54"/>
        <v/>
      </c>
      <c r="M518" s="9" t="str">
        <f t="shared" si="50"/>
        <v/>
      </c>
    </row>
    <row r="519" spans="7:13" x14ac:dyDescent="0.25">
      <c r="G519" s="9">
        <f t="shared" si="55"/>
        <v>0</v>
      </c>
      <c r="H519" s="9" t="str">
        <f t="shared" si="56"/>
        <v>includes/0</v>
      </c>
      <c r="I519" s="9" t="str">
        <f t="shared" si="51"/>
        <v>/</v>
      </c>
      <c r="J519" s="9" t="str">
        <f t="shared" si="52"/>
        <v/>
      </c>
      <c r="K519" s="9" t="str">
        <f t="shared" si="53"/>
        <v/>
      </c>
      <c r="L519" s="9" t="str">
        <f t="shared" si="54"/>
        <v/>
      </c>
      <c r="M519" s="9" t="str">
        <f t="shared" si="50"/>
        <v/>
      </c>
    </row>
    <row r="520" spans="7:13" x14ac:dyDescent="0.25">
      <c r="G520" s="9">
        <f t="shared" si="55"/>
        <v>0</v>
      </c>
      <c r="H520" s="9" t="str">
        <f t="shared" si="56"/>
        <v>includes/0</v>
      </c>
      <c r="I520" s="9" t="str">
        <f t="shared" si="51"/>
        <v>/</v>
      </c>
      <c r="J520" s="9" t="str">
        <f t="shared" si="52"/>
        <v/>
      </c>
      <c r="K520" s="9" t="str">
        <f t="shared" si="53"/>
        <v/>
      </c>
      <c r="L520" s="9" t="str">
        <f t="shared" si="54"/>
        <v/>
      </c>
      <c r="M520" s="9" t="str">
        <f t="shared" si="50"/>
        <v/>
      </c>
    </row>
    <row r="521" spans="7:13" x14ac:dyDescent="0.25">
      <c r="G521" s="9">
        <f t="shared" si="55"/>
        <v>0</v>
      </c>
      <c r="H521" s="9" t="str">
        <f t="shared" si="56"/>
        <v>includes/0</v>
      </c>
      <c r="I521" s="9" t="str">
        <f t="shared" si="51"/>
        <v>/</v>
      </c>
      <c r="J521" s="9" t="str">
        <f t="shared" si="52"/>
        <v/>
      </c>
      <c r="K521" s="9" t="str">
        <f t="shared" si="53"/>
        <v/>
      </c>
      <c r="L521" s="9" t="str">
        <f t="shared" si="54"/>
        <v/>
      </c>
      <c r="M521" s="9" t="str">
        <f t="shared" si="50"/>
        <v/>
      </c>
    </row>
    <row r="522" spans="7:13" x14ac:dyDescent="0.25">
      <c r="G522" s="9">
        <f t="shared" si="55"/>
        <v>0</v>
      </c>
      <c r="H522" s="9" t="str">
        <f t="shared" si="56"/>
        <v>includes/0</v>
      </c>
      <c r="I522" s="9" t="str">
        <f t="shared" si="51"/>
        <v>/</v>
      </c>
      <c r="J522" s="9" t="str">
        <f t="shared" si="52"/>
        <v/>
      </c>
      <c r="K522" s="9" t="str">
        <f t="shared" si="53"/>
        <v/>
      </c>
      <c r="L522" s="9" t="str">
        <f t="shared" si="54"/>
        <v/>
      </c>
      <c r="M522" s="9" t="str">
        <f t="shared" si="50"/>
        <v/>
      </c>
    </row>
    <row r="523" spans="7:13" x14ac:dyDescent="0.25">
      <c r="G523" s="9">
        <f t="shared" si="55"/>
        <v>0</v>
      </c>
      <c r="H523" s="9" t="str">
        <f t="shared" si="56"/>
        <v>includes/0</v>
      </c>
      <c r="I523" s="9" t="str">
        <f t="shared" si="51"/>
        <v>/</v>
      </c>
      <c r="J523" s="9" t="str">
        <f t="shared" si="52"/>
        <v/>
      </c>
      <c r="K523" s="9" t="str">
        <f t="shared" si="53"/>
        <v/>
      </c>
      <c r="L523" s="9" t="str">
        <f t="shared" si="54"/>
        <v/>
      </c>
      <c r="M523" s="9" t="str">
        <f t="shared" si="50"/>
        <v/>
      </c>
    </row>
    <row r="524" spans="7:13" x14ac:dyDescent="0.25">
      <c r="G524" s="9">
        <f t="shared" si="55"/>
        <v>0</v>
      </c>
      <c r="H524" s="9" t="str">
        <f t="shared" si="56"/>
        <v>includes/0</v>
      </c>
      <c r="I524" s="9" t="str">
        <f t="shared" si="51"/>
        <v>/</v>
      </c>
      <c r="J524" s="9" t="str">
        <f t="shared" si="52"/>
        <v/>
      </c>
      <c r="K524" s="9" t="str">
        <f t="shared" si="53"/>
        <v/>
      </c>
      <c r="L524" s="9" t="str">
        <f t="shared" si="54"/>
        <v/>
      </c>
      <c r="M524" s="9" t="str">
        <f t="shared" si="50"/>
        <v/>
      </c>
    </row>
    <row r="525" spans="7:13" x14ac:dyDescent="0.25">
      <c r="G525" s="9">
        <f t="shared" si="55"/>
        <v>0</v>
      </c>
      <c r="H525" s="9" t="str">
        <f t="shared" si="56"/>
        <v>includes/0</v>
      </c>
      <c r="I525" s="9" t="str">
        <f t="shared" si="51"/>
        <v>/</v>
      </c>
      <c r="J525" s="9" t="str">
        <f t="shared" si="52"/>
        <v/>
      </c>
      <c r="K525" s="9" t="str">
        <f t="shared" si="53"/>
        <v/>
      </c>
      <c r="L525" s="9" t="str">
        <f t="shared" si="54"/>
        <v/>
      </c>
      <c r="M525" s="9" t="str">
        <f t="shared" si="50"/>
        <v/>
      </c>
    </row>
    <row r="526" spans="7:13" x14ac:dyDescent="0.25">
      <c r="G526" s="9">
        <f t="shared" si="55"/>
        <v>0</v>
      </c>
      <c r="H526" s="9" t="str">
        <f t="shared" si="56"/>
        <v>includes/0</v>
      </c>
      <c r="I526" s="9" t="str">
        <f t="shared" si="51"/>
        <v>/</v>
      </c>
      <c r="J526" s="9" t="str">
        <f t="shared" si="52"/>
        <v/>
      </c>
      <c r="K526" s="9" t="str">
        <f t="shared" si="53"/>
        <v/>
      </c>
      <c r="L526" s="9" t="str">
        <f t="shared" si="54"/>
        <v/>
      </c>
      <c r="M526" s="9" t="str">
        <f t="shared" ref="M526:M589" si="57">IF(D526="","",SUBSTITUTE(SUBSTITUTE(D526,$A$2,""),"\","/"))</f>
        <v/>
      </c>
    </row>
    <row r="527" spans="7:13" x14ac:dyDescent="0.25">
      <c r="G527" s="9">
        <f t="shared" si="55"/>
        <v>0</v>
      </c>
      <c r="H527" s="9" t="str">
        <f t="shared" si="56"/>
        <v>includes/0</v>
      </c>
      <c r="I527" s="9" t="str">
        <f t="shared" ref="I527:I590" si="58">SUBSTITUTE(SUBSTITUTE(D527,$A$2,""),"\","/") &amp; "/" &amp; E527</f>
        <v>/</v>
      </c>
      <c r="J527" s="9" t="str">
        <f t="shared" ref="J527:J590" si="59">IF(D527="","",B527)</f>
        <v/>
      </c>
      <c r="K527" s="9" t="str">
        <f t="shared" ref="K527:K590" si="60">IF(D527="","","includes")</f>
        <v/>
      </c>
      <c r="L527" s="9" t="str">
        <f t="shared" ref="L527:L590" si="61">IF(D527="","",E527)</f>
        <v/>
      </c>
      <c r="M527" s="9" t="str">
        <f t="shared" si="57"/>
        <v/>
      </c>
    </row>
    <row r="528" spans="7:13" x14ac:dyDescent="0.25">
      <c r="G528" s="9">
        <f t="shared" ref="G528:G591" si="62">B528</f>
        <v>0</v>
      </c>
      <c r="H528" s="9" t="str">
        <f t="shared" si="56"/>
        <v>includes/0</v>
      </c>
      <c r="I528" s="9" t="str">
        <f t="shared" si="58"/>
        <v>/</v>
      </c>
      <c r="J528" s="9" t="str">
        <f t="shared" si="59"/>
        <v/>
      </c>
      <c r="K528" s="9" t="str">
        <f t="shared" si="60"/>
        <v/>
      </c>
      <c r="L528" s="9" t="str">
        <f t="shared" si="61"/>
        <v/>
      </c>
      <c r="M528" s="9" t="str">
        <f t="shared" si="57"/>
        <v/>
      </c>
    </row>
    <row r="529" spans="7:13" x14ac:dyDescent="0.25">
      <c r="G529" s="9">
        <f t="shared" si="62"/>
        <v>0</v>
      </c>
      <c r="H529" s="9" t="str">
        <f t="shared" si="56"/>
        <v>includes/0</v>
      </c>
      <c r="I529" s="9" t="str">
        <f t="shared" si="58"/>
        <v>/</v>
      </c>
      <c r="J529" s="9" t="str">
        <f t="shared" si="59"/>
        <v/>
      </c>
      <c r="K529" s="9" t="str">
        <f t="shared" si="60"/>
        <v/>
      </c>
      <c r="L529" s="9" t="str">
        <f t="shared" si="61"/>
        <v/>
      </c>
      <c r="M529" s="9" t="str">
        <f t="shared" si="57"/>
        <v/>
      </c>
    </row>
    <row r="530" spans="7:13" x14ac:dyDescent="0.25">
      <c r="G530" s="9">
        <f t="shared" si="62"/>
        <v>0</v>
      </c>
      <c r="H530" s="9" t="str">
        <f t="shared" si="56"/>
        <v>includes/0</v>
      </c>
      <c r="I530" s="9" t="str">
        <f t="shared" si="58"/>
        <v>/</v>
      </c>
      <c r="J530" s="9" t="str">
        <f t="shared" si="59"/>
        <v/>
      </c>
      <c r="K530" s="9" t="str">
        <f t="shared" si="60"/>
        <v/>
      </c>
      <c r="L530" s="9" t="str">
        <f t="shared" si="61"/>
        <v/>
      </c>
      <c r="M530" s="9" t="str">
        <f t="shared" si="57"/>
        <v/>
      </c>
    </row>
    <row r="531" spans="7:13" x14ac:dyDescent="0.25">
      <c r="G531" s="9">
        <f t="shared" si="62"/>
        <v>0</v>
      </c>
      <c r="H531" s="9" t="str">
        <f t="shared" si="56"/>
        <v>includes/0</v>
      </c>
      <c r="I531" s="9" t="str">
        <f t="shared" si="58"/>
        <v>/</v>
      </c>
      <c r="J531" s="9" t="str">
        <f t="shared" si="59"/>
        <v/>
      </c>
      <c r="K531" s="9" t="str">
        <f t="shared" si="60"/>
        <v/>
      </c>
      <c r="L531" s="9" t="str">
        <f t="shared" si="61"/>
        <v/>
      </c>
      <c r="M531" s="9" t="str">
        <f t="shared" si="57"/>
        <v/>
      </c>
    </row>
    <row r="532" spans="7:13" x14ac:dyDescent="0.25">
      <c r="G532" s="9">
        <f t="shared" si="62"/>
        <v>0</v>
      </c>
      <c r="H532" s="9" t="str">
        <f t="shared" si="56"/>
        <v>includes/0</v>
      </c>
      <c r="I532" s="9" t="str">
        <f t="shared" si="58"/>
        <v>/</v>
      </c>
      <c r="J532" s="9" t="str">
        <f t="shared" si="59"/>
        <v/>
      </c>
      <c r="K532" s="9" t="str">
        <f t="shared" si="60"/>
        <v/>
      </c>
      <c r="L532" s="9" t="str">
        <f t="shared" si="61"/>
        <v/>
      </c>
      <c r="M532" s="9" t="str">
        <f t="shared" si="57"/>
        <v/>
      </c>
    </row>
    <row r="533" spans="7:13" x14ac:dyDescent="0.25">
      <c r="G533" s="9">
        <f t="shared" si="62"/>
        <v>0</v>
      </c>
      <c r="H533" s="9" t="str">
        <f t="shared" si="56"/>
        <v>includes/0</v>
      </c>
      <c r="I533" s="9" t="str">
        <f t="shared" si="58"/>
        <v>/</v>
      </c>
      <c r="J533" s="9" t="str">
        <f t="shared" si="59"/>
        <v/>
      </c>
      <c r="K533" s="9" t="str">
        <f t="shared" si="60"/>
        <v/>
      </c>
      <c r="L533" s="9" t="str">
        <f t="shared" si="61"/>
        <v/>
      </c>
      <c r="M533" s="9" t="str">
        <f t="shared" si="57"/>
        <v/>
      </c>
    </row>
    <row r="534" spans="7:13" x14ac:dyDescent="0.25">
      <c r="G534" s="9">
        <f t="shared" si="62"/>
        <v>0</v>
      </c>
      <c r="H534" s="9" t="str">
        <f t="shared" si="56"/>
        <v>includes/0</v>
      </c>
      <c r="I534" s="9" t="str">
        <f t="shared" si="58"/>
        <v>/</v>
      </c>
      <c r="J534" s="9" t="str">
        <f t="shared" si="59"/>
        <v/>
      </c>
      <c r="K534" s="9" t="str">
        <f t="shared" si="60"/>
        <v/>
      </c>
      <c r="L534" s="9" t="str">
        <f t="shared" si="61"/>
        <v/>
      </c>
      <c r="M534" s="9" t="str">
        <f t="shared" si="57"/>
        <v/>
      </c>
    </row>
    <row r="535" spans="7:13" x14ac:dyDescent="0.25">
      <c r="G535" s="9">
        <f t="shared" si="62"/>
        <v>0</v>
      </c>
      <c r="H535" s="9" t="str">
        <f t="shared" si="56"/>
        <v>includes/0</v>
      </c>
      <c r="I535" s="9" t="str">
        <f t="shared" si="58"/>
        <v>/</v>
      </c>
      <c r="J535" s="9" t="str">
        <f t="shared" si="59"/>
        <v/>
      </c>
      <c r="K535" s="9" t="str">
        <f t="shared" si="60"/>
        <v/>
      </c>
      <c r="L535" s="9" t="str">
        <f t="shared" si="61"/>
        <v/>
      </c>
      <c r="M535" s="9" t="str">
        <f t="shared" si="57"/>
        <v/>
      </c>
    </row>
    <row r="536" spans="7:13" x14ac:dyDescent="0.25">
      <c r="G536" s="9">
        <f t="shared" si="62"/>
        <v>0</v>
      </c>
      <c r="H536" s="9" t="str">
        <f t="shared" si="56"/>
        <v>includes/0</v>
      </c>
      <c r="I536" s="9" t="str">
        <f t="shared" si="58"/>
        <v>/</v>
      </c>
      <c r="J536" s="9" t="str">
        <f t="shared" si="59"/>
        <v/>
      </c>
      <c r="K536" s="9" t="str">
        <f t="shared" si="60"/>
        <v/>
      </c>
      <c r="L536" s="9" t="str">
        <f t="shared" si="61"/>
        <v/>
      </c>
      <c r="M536" s="9" t="str">
        <f t="shared" si="57"/>
        <v/>
      </c>
    </row>
    <row r="537" spans="7:13" x14ac:dyDescent="0.25">
      <c r="G537" s="9">
        <f t="shared" si="62"/>
        <v>0</v>
      </c>
      <c r="H537" s="9" t="str">
        <f t="shared" si="56"/>
        <v>includes/0</v>
      </c>
      <c r="I537" s="9" t="str">
        <f t="shared" si="58"/>
        <v>/</v>
      </c>
      <c r="J537" s="9" t="str">
        <f t="shared" si="59"/>
        <v/>
      </c>
      <c r="K537" s="9" t="str">
        <f t="shared" si="60"/>
        <v/>
      </c>
      <c r="L537" s="9" t="str">
        <f t="shared" si="61"/>
        <v/>
      </c>
      <c r="M537" s="9" t="str">
        <f t="shared" si="57"/>
        <v/>
      </c>
    </row>
    <row r="538" spans="7:13" x14ac:dyDescent="0.25">
      <c r="G538" s="9">
        <f t="shared" si="62"/>
        <v>0</v>
      </c>
      <c r="H538" s="9" t="str">
        <f t="shared" si="56"/>
        <v>includes/0</v>
      </c>
      <c r="I538" s="9" t="str">
        <f t="shared" si="58"/>
        <v>/</v>
      </c>
      <c r="J538" s="9" t="str">
        <f t="shared" si="59"/>
        <v/>
      </c>
      <c r="K538" s="9" t="str">
        <f t="shared" si="60"/>
        <v/>
      </c>
      <c r="L538" s="9" t="str">
        <f t="shared" si="61"/>
        <v/>
      </c>
      <c r="M538" s="9" t="str">
        <f t="shared" si="57"/>
        <v/>
      </c>
    </row>
    <row r="539" spans="7:13" x14ac:dyDescent="0.25">
      <c r="G539" s="9">
        <f t="shared" si="62"/>
        <v>0</v>
      </c>
      <c r="H539" s="9" t="str">
        <f t="shared" si="56"/>
        <v>includes/0</v>
      </c>
      <c r="I539" s="9" t="str">
        <f t="shared" si="58"/>
        <v>/</v>
      </c>
      <c r="J539" s="9" t="str">
        <f t="shared" si="59"/>
        <v/>
      </c>
      <c r="K539" s="9" t="str">
        <f t="shared" si="60"/>
        <v/>
      </c>
      <c r="L539" s="9" t="str">
        <f t="shared" si="61"/>
        <v/>
      </c>
      <c r="M539" s="9" t="str">
        <f t="shared" si="57"/>
        <v/>
      </c>
    </row>
    <row r="540" spans="7:13" x14ac:dyDescent="0.25">
      <c r="G540" s="9">
        <f t="shared" si="62"/>
        <v>0</v>
      </c>
      <c r="H540" s="9" t="str">
        <f t="shared" si="56"/>
        <v>includes/0</v>
      </c>
      <c r="I540" s="9" t="str">
        <f t="shared" si="58"/>
        <v>/</v>
      </c>
      <c r="J540" s="9" t="str">
        <f t="shared" si="59"/>
        <v/>
      </c>
      <c r="K540" s="9" t="str">
        <f t="shared" si="60"/>
        <v/>
      </c>
      <c r="L540" s="9" t="str">
        <f t="shared" si="61"/>
        <v/>
      </c>
      <c r="M540" s="9" t="str">
        <f t="shared" si="57"/>
        <v/>
      </c>
    </row>
    <row r="541" spans="7:13" x14ac:dyDescent="0.25">
      <c r="G541" s="9">
        <f t="shared" si="62"/>
        <v>0</v>
      </c>
      <c r="H541" s="9" t="str">
        <f t="shared" si="56"/>
        <v>includes/0</v>
      </c>
      <c r="I541" s="9" t="str">
        <f t="shared" si="58"/>
        <v>/</v>
      </c>
      <c r="J541" s="9" t="str">
        <f t="shared" si="59"/>
        <v/>
      </c>
      <c r="K541" s="9" t="str">
        <f t="shared" si="60"/>
        <v/>
      </c>
      <c r="L541" s="9" t="str">
        <f t="shared" si="61"/>
        <v/>
      </c>
      <c r="M541" s="9" t="str">
        <f t="shared" si="57"/>
        <v/>
      </c>
    </row>
    <row r="542" spans="7:13" x14ac:dyDescent="0.25">
      <c r="G542" s="9">
        <f t="shared" si="62"/>
        <v>0</v>
      </c>
      <c r="H542" s="9" t="str">
        <f t="shared" si="56"/>
        <v>includes/0</v>
      </c>
      <c r="I542" s="9" t="str">
        <f t="shared" si="58"/>
        <v>/</v>
      </c>
      <c r="J542" s="9" t="str">
        <f t="shared" si="59"/>
        <v/>
      </c>
      <c r="K542" s="9" t="str">
        <f t="shared" si="60"/>
        <v/>
      </c>
      <c r="L542" s="9" t="str">
        <f t="shared" si="61"/>
        <v/>
      </c>
      <c r="M542" s="9" t="str">
        <f t="shared" si="57"/>
        <v/>
      </c>
    </row>
    <row r="543" spans="7:13" x14ac:dyDescent="0.25">
      <c r="G543" s="9">
        <f t="shared" si="62"/>
        <v>0</v>
      </c>
      <c r="H543" s="9" t="str">
        <f t="shared" si="56"/>
        <v>includes/0</v>
      </c>
      <c r="I543" s="9" t="str">
        <f t="shared" si="58"/>
        <v>/</v>
      </c>
      <c r="J543" s="9" t="str">
        <f t="shared" si="59"/>
        <v/>
      </c>
      <c r="K543" s="9" t="str">
        <f t="shared" si="60"/>
        <v/>
      </c>
      <c r="L543" s="9" t="str">
        <f t="shared" si="61"/>
        <v/>
      </c>
      <c r="M543" s="9" t="str">
        <f t="shared" si="57"/>
        <v/>
      </c>
    </row>
    <row r="544" spans="7:13" x14ac:dyDescent="0.25">
      <c r="G544" s="9">
        <f t="shared" si="62"/>
        <v>0</v>
      </c>
      <c r="H544" s="9" t="str">
        <f t="shared" si="56"/>
        <v>includes/0</v>
      </c>
      <c r="I544" s="9" t="str">
        <f t="shared" si="58"/>
        <v>/</v>
      </c>
      <c r="J544" s="9" t="str">
        <f t="shared" si="59"/>
        <v/>
      </c>
      <c r="K544" s="9" t="str">
        <f t="shared" si="60"/>
        <v/>
      </c>
      <c r="L544" s="9" t="str">
        <f t="shared" si="61"/>
        <v/>
      </c>
      <c r="M544" s="9" t="str">
        <f t="shared" si="57"/>
        <v/>
      </c>
    </row>
    <row r="545" spans="7:13" x14ac:dyDescent="0.25">
      <c r="G545" s="9">
        <f t="shared" si="62"/>
        <v>0</v>
      </c>
      <c r="H545" s="9" t="str">
        <f t="shared" si="56"/>
        <v>includes/0</v>
      </c>
      <c r="I545" s="9" t="str">
        <f t="shared" si="58"/>
        <v>/</v>
      </c>
      <c r="J545" s="9" t="str">
        <f t="shared" si="59"/>
        <v/>
      </c>
      <c r="K545" s="9" t="str">
        <f t="shared" si="60"/>
        <v/>
      </c>
      <c r="L545" s="9" t="str">
        <f t="shared" si="61"/>
        <v/>
      </c>
      <c r="M545" s="9" t="str">
        <f t="shared" si="57"/>
        <v/>
      </c>
    </row>
    <row r="546" spans="7:13" x14ac:dyDescent="0.25">
      <c r="G546" s="9">
        <f t="shared" si="62"/>
        <v>0</v>
      </c>
      <c r="H546" s="9" t="str">
        <f t="shared" si="56"/>
        <v>includes/0</v>
      </c>
      <c r="I546" s="9" t="str">
        <f t="shared" si="58"/>
        <v>/</v>
      </c>
      <c r="J546" s="9" t="str">
        <f t="shared" si="59"/>
        <v/>
      </c>
      <c r="K546" s="9" t="str">
        <f t="shared" si="60"/>
        <v/>
      </c>
      <c r="L546" s="9" t="str">
        <f t="shared" si="61"/>
        <v/>
      </c>
      <c r="M546" s="9" t="str">
        <f t="shared" si="57"/>
        <v/>
      </c>
    </row>
    <row r="547" spans="7:13" x14ac:dyDescent="0.25">
      <c r="G547" s="9">
        <f t="shared" si="62"/>
        <v>0</v>
      </c>
      <c r="H547" s="9" t="str">
        <f t="shared" si="56"/>
        <v>includes/0</v>
      </c>
      <c r="I547" s="9" t="str">
        <f t="shared" si="58"/>
        <v>/</v>
      </c>
      <c r="J547" s="9" t="str">
        <f t="shared" si="59"/>
        <v/>
      </c>
      <c r="K547" s="9" t="str">
        <f t="shared" si="60"/>
        <v/>
      </c>
      <c r="L547" s="9" t="str">
        <f t="shared" si="61"/>
        <v/>
      </c>
      <c r="M547" s="9" t="str">
        <f t="shared" si="57"/>
        <v/>
      </c>
    </row>
    <row r="548" spans="7:13" x14ac:dyDescent="0.25">
      <c r="G548" s="9">
        <f t="shared" si="62"/>
        <v>0</v>
      </c>
      <c r="H548" s="9" t="str">
        <f t="shared" si="56"/>
        <v>includes/0</v>
      </c>
      <c r="I548" s="9" t="str">
        <f t="shared" si="58"/>
        <v>/</v>
      </c>
      <c r="J548" s="9" t="str">
        <f t="shared" si="59"/>
        <v/>
      </c>
      <c r="K548" s="9" t="str">
        <f t="shared" si="60"/>
        <v/>
      </c>
      <c r="L548" s="9" t="str">
        <f t="shared" si="61"/>
        <v/>
      </c>
      <c r="M548" s="9" t="str">
        <f t="shared" si="57"/>
        <v/>
      </c>
    </row>
    <row r="549" spans="7:13" x14ac:dyDescent="0.25">
      <c r="G549" s="9">
        <f t="shared" si="62"/>
        <v>0</v>
      </c>
      <c r="H549" s="9" t="str">
        <f t="shared" si="56"/>
        <v>includes/0</v>
      </c>
      <c r="I549" s="9" t="str">
        <f t="shared" si="58"/>
        <v>/</v>
      </c>
      <c r="J549" s="9" t="str">
        <f t="shared" si="59"/>
        <v/>
      </c>
      <c r="K549" s="9" t="str">
        <f t="shared" si="60"/>
        <v/>
      </c>
      <c r="L549" s="9" t="str">
        <f t="shared" si="61"/>
        <v/>
      </c>
      <c r="M549" s="9" t="str">
        <f t="shared" si="57"/>
        <v/>
      </c>
    </row>
    <row r="550" spans="7:13" x14ac:dyDescent="0.25">
      <c r="G550" s="9">
        <f t="shared" si="62"/>
        <v>0</v>
      </c>
      <c r="H550" s="9" t="str">
        <f t="shared" si="56"/>
        <v>includes/0</v>
      </c>
      <c r="I550" s="9" t="str">
        <f t="shared" si="58"/>
        <v>/</v>
      </c>
      <c r="J550" s="9" t="str">
        <f t="shared" si="59"/>
        <v/>
      </c>
      <c r="K550" s="9" t="str">
        <f t="shared" si="60"/>
        <v/>
      </c>
      <c r="L550" s="9" t="str">
        <f t="shared" si="61"/>
        <v/>
      </c>
      <c r="M550" s="9" t="str">
        <f t="shared" si="57"/>
        <v/>
      </c>
    </row>
    <row r="551" spans="7:13" x14ac:dyDescent="0.25">
      <c r="G551" s="9">
        <f t="shared" si="62"/>
        <v>0</v>
      </c>
      <c r="H551" s="9" t="str">
        <f t="shared" si="56"/>
        <v>includes/0</v>
      </c>
      <c r="I551" s="9" t="str">
        <f t="shared" si="58"/>
        <v>/</v>
      </c>
      <c r="J551" s="9" t="str">
        <f t="shared" si="59"/>
        <v/>
      </c>
      <c r="K551" s="9" t="str">
        <f t="shared" si="60"/>
        <v/>
      </c>
      <c r="L551" s="9" t="str">
        <f t="shared" si="61"/>
        <v/>
      </c>
      <c r="M551" s="9" t="str">
        <f t="shared" si="57"/>
        <v/>
      </c>
    </row>
    <row r="552" spans="7:13" x14ac:dyDescent="0.25">
      <c r="G552" s="9">
        <f t="shared" si="62"/>
        <v>0</v>
      </c>
      <c r="H552" s="9" t="str">
        <f t="shared" si="56"/>
        <v>includes/0</v>
      </c>
      <c r="I552" s="9" t="str">
        <f t="shared" si="58"/>
        <v>/</v>
      </c>
      <c r="J552" s="9" t="str">
        <f t="shared" si="59"/>
        <v/>
      </c>
      <c r="K552" s="9" t="str">
        <f t="shared" si="60"/>
        <v/>
      </c>
      <c r="L552" s="9" t="str">
        <f t="shared" si="61"/>
        <v/>
      </c>
      <c r="M552" s="9" t="str">
        <f t="shared" si="57"/>
        <v/>
      </c>
    </row>
    <row r="553" spans="7:13" x14ac:dyDescent="0.25">
      <c r="G553" s="9">
        <f t="shared" si="62"/>
        <v>0</v>
      </c>
      <c r="H553" s="9" t="str">
        <f t="shared" si="56"/>
        <v>includes/0</v>
      </c>
      <c r="I553" s="9" t="str">
        <f t="shared" si="58"/>
        <v>/</v>
      </c>
      <c r="J553" s="9" t="str">
        <f t="shared" si="59"/>
        <v/>
      </c>
      <c r="K553" s="9" t="str">
        <f t="shared" si="60"/>
        <v/>
      </c>
      <c r="L553" s="9" t="str">
        <f t="shared" si="61"/>
        <v/>
      </c>
      <c r="M553" s="9" t="str">
        <f t="shared" si="57"/>
        <v/>
      </c>
    </row>
    <row r="554" spans="7:13" x14ac:dyDescent="0.25">
      <c r="G554" s="9">
        <f t="shared" si="62"/>
        <v>0</v>
      </c>
      <c r="H554" s="9" t="str">
        <f t="shared" si="56"/>
        <v>includes/0</v>
      </c>
      <c r="I554" s="9" t="str">
        <f t="shared" si="58"/>
        <v>/</v>
      </c>
      <c r="J554" s="9" t="str">
        <f t="shared" si="59"/>
        <v/>
      </c>
      <c r="K554" s="9" t="str">
        <f t="shared" si="60"/>
        <v/>
      </c>
      <c r="L554" s="9" t="str">
        <f t="shared" si="61"/>
        <v/>
      </c>
      <c r="M554" s="9" t="str">
        <f t="shared" si="57"/>
        <v/>
      </c>
    </row>
    <row r="555" spans="7:13" x14ac:dyDescent="0.25">
      <c r="G555" s="9">
        <f t="shared" si="62"/>
        <v>0</v>
      </c>
      <c r="H555" s="9" t="str">
        <f t="shared" si="56"/>
        <v>includes/0</v>
      </c>
      <c r="I555" s="9" t="str">
        <f t="shared" si="58"/>
        <v>/</v>
      </c>
      <c r="J555" s="9" t="str">
        <f t="shared" si="59"/>
        <v/>
      </c>
      <c r="K555" s="9" t="str">
        <f t="shared" si="60"/>
        <v/>
      </c>
      <c r="L555" s="9" t="str">
        <f t="shared" si="61"/>
        <v/>
      </c>
      <c r="M555" s="9" t="str">
        <f t="shared" si="57"/>
        <v/>
      </c>
    </row>
    <row r="556" spans="7:13" x14ac:dyDescent="0.25">
      <c r="G556" s="9">
        <f t="shared" si="62"/>
        <v>0</v>
      </c>
      <c r="H556" s="9" t="str">
        <f t="shared" si="56"/>
        <v>includes/0</v>
      </c>
      <c r="I556" s="9" t="str">
        <f t="shared" si="58"/>
        <v>/</v>
      </c>
      <c r="J556" s="9" t="str">
        <f t="shared" si="59"/>
        <v/>
      </c>
      <c r="K556" s="9" t="str">
        <f t="shared" si="60"/>
        <v/>
      </c>
      <c r="L556" s="9" t="str">
        <f t="shared" si="61"/>
        <v/>
      </c>
      <c r="M556" s="9" t="str">
        <f t="shared" si="57"/>
        <v/>
      </c>
    </row>
    <row r="557" spans="7:13" x14ac:dyDescent="0.25">
      <c r="G557" s="9">
        <f t="shared" si="62"/>
        <v>0</v>
      </c>
      <c r="H557" s="9" t="str">
        <f t="shared" si="56"/>
        <v>includes/0</v>
      </c>
      <c r="I557" s="9" t="str">
        <f t="shared" si="58"/>
        <v>/</v>
      </c>
      <c r="J557" s="9" t="str">
        <f t="shared" si="59"/>
        <v/>
      </c>
      <c r="K557" s="9" t="str">
        <f t="shared" si="60"/>
        <v/>
      </c>
      <c r="L557" s="9" t="str">
        <f t="shared" si="61"/>
        <v/>
      </c>
      <c r="M557" s="9" t="str">
        <f t="shared" si="57"/>
        <v/>
      </c>
    </row>
    <row r="558" spans="7:13" x14ac:dyDescent="0.25">
      <c r="G558" s="9">
        <f t="shared" si="62"/>
        <v>0</v>
      </c>
      <c r="H558" s="9" t="str">
        <f t="shared" si="56"/>
        <v>includes/0</v>
      </c>
      <c r="I558" s="9" t="str">
        <f t="shared" si="58"/>
        <v>/</v>
      </c>
      <c r="J558" s="9" t="str">
        <f t="shared" si="59"/>
        <v/>
      </c>
      <c r="K558" s="9" t="str">
        <f t="shared" si="60"/>
        <v/>
      </c>
      <c r="L558" s="9" t="str">
        <f t="shared" si="61"/>
        <v/>
      </c>
      <c r="M558" s="9" t="str">
        <f t="shared" si="57"/>
        <v/>
      </c>
    </row>
    <row r="559" spans="7:13" x14ac:dyDescent="0.25">
      <c r="G559" s="9">
        <f t="shared" si="62"/>
        <v>0</v>
      </c>
      <c r="H559" s="9" t="str">
        <f t="shared" si="56"/>
        <v>includes/0</v>
      </c>
      <c r="I559" s="9" t="str">
        <f t="shared" si="58"/>
        <v>/</v>
      </c>
      <c r="J559" s="9" t="str">
        <f t="shared" si="59"/>
        <v/>
      </c>
      <c r="K559" s="9" t="str">
        <f t="shared" si="60"/>
        <v/>
      </c>
      <c r="L559" s="9" t="str">
        <f t="shared" si="61"/>
        <v/>
      </c>
      <c r="M559" s="9" t="str">
        <f t="shared" si="57"/>
        <v/>
      </c>
    </row>
    <row r="560" spans="7:13" x14ac:dyDescent="0.25">
      <c r="G560" s="9">
        <f t="shared" si="62"/>
        <v>0</v>
      </c>
      <c r="H560" s="9" t="str">
        <f t="shared" si="56"/>
        <v>includes/0</v>
      </c>
      <c r="I560" s="9" t="str">
        <f t="shared" si="58"/>
        <v>/</v>
      </c>
      <c r="J560" s="9" t="str">
        <f t="shared" si="59"/>
        <v/>
      </c>
      <c r="K560" s="9" t="str">
        <f t="shared" si="60"/>
        <v/>
      </c>
      <c r="L560" s="9" t="str">
        <f t="shared" si="61"/>
        <v/>
      </c>
      <c r="M560" s="9" t="str">
        <f t="shared" si="57"/>
        <v/>
      </c>
    </row>
    <row r="561" spans="7:13" x14ac:dyDescent="0.25">
      <c r="G561" s="9">
        <f t="shared" si="62"/>
        <v>0</v>
      </c>
      <c r="H561" s="9" t="str">
        <f t="shared" si="56"/>
        <v>includes/0</v>
      </c>
      <c r="I561" s="9" t="str">
        <f t="shared" si="58"/>
        <v>/</v>
      </c>
      <c r="J561" s="9" t="str">
        <f t="shared" si="59"/>
        <v/>
      </c>
      <c r="K561" s="9" t="str">
        <f t="shared" si="60"/>
        <v/>
      </c>
      <c r="L561" s="9" t="str">
        <f t="shared" si="61"/>
        <v/>
      </c>
      <c r="M561" s="9" t="str">
        <f t="shared" si="57"/>
        <v/>
      </c>
    </row>
    <row r="562" spans="7:13" x14ac:dyDescent="0.25">
      <c r="G562" s="9">
        <f t="shared" si="62"/>
        <v>0</v>
      </c>
      <c r="H562" s="9" t="str">
        <f t="shared" si="56"/>
        <v>includes/0</v>
      </c>
      <c r="I562" s="9" t="str">
        <f t="shared" si="58"/>
        <v>/</v>
      </c>
      <c r="J562" s="9" t="str">
        <f t="shared" si="59"/>
        <v/>
      </c>
      <c r="K562" s="9" t="str">
        <f t="shared" si="60"/>
        <v/>
      </c>
      <c r="L562" s="9" t="str">
        <f t="shared" si="61"/>
        <v/>
      </c>
      <c r="M562" s="9" t="str">
        <f t="shared" si="57"/>
        <v/>
      </c>
    </row>
    <row r="563" spans="7:13" x14ac:dyDescent="0.25">
      <c r="G563" s="9">
        <f t="shared" si="62"/>
        <v>0</v>
      </c>
      <c r="H563" s="9" t="str">
        <f t="shared" si="56"/>
        <v>includes/0</v>
      </c>
      <c r="I563" s="9" t="str">
        <f t="shared" si="58"/>
        <v>/</v>
      </c>
      <c r="J563" s="9" t="str">
        <f t="shared" si="59"/>
        <v/>
      </c>
      <c r="K563" s="9" t="str">
        <f t="shared" si="60"/>
        <v/>
      </c>
      <c r="L563" s="9" t="str">
        <f t="shared" si="61"/>
        <v/>
      </c>
      <c r="M563" s="9" t="str">
        <f t="shared" si="57"/>
        <v/>
      </c>
    </row>
    <row r="564" spans="7:13" x14ac:dyDescent="0.25">
      <c r="G564" s="9">
        <f t="shared" si="62"/>
        <v>0</v>
      </c>
      <c r="H564" s="9" t="str">
        <f t="shared" si="56"/>
        <v>includes/0</v>
      </c>
      <c r="I564" s="9" t="str">
        <f t="shared" si="58"/>
        <v>/</v>
      </c>
      <c r="J564" s="9" t="str">
        <f t="shared" si="59"/>
        <v/>
      </c>
      <c r="K564" s="9" t="str">
        <f t="shared" si="60"/>
        <v/>
      </c>
      <c r="L564" s="9" t="str">
        <f t="shared" si="61"/>
        <v/>
      </c>
      <c r="M564" s="9" t="str">
        <f t="shared" si="57"/>
        <v/>
      </c>
    </row>
    <row r="565" spans="7:13" x14ac:dyDescent="0.25">
      <c r="G565" s="9">
        <f t="shared" si="62"/>
        <v>0</v>
      </c>
      <c r="H565" s="9" t="str">
        <f t="shared" si="56"/>
        <v>includes/0</v>
      </c>
      <c r="I565" s="9" t="str">
        <f t="shared" si="58"/>
        <v>/</v>
      </c>
      <c r="J565" s="9" t="str">
        <f t="shared" si="59"/>
        <v/>
      </c>
      <c r="K565" s="9" t="str">
        <f t="shared" si="60"/>
        <v/>
      </c>
      <c r="L565" s="9" t="str">
        <f t="shared" si="61"/>
        <v/>
      </c>
      <c r="M565" s="9" t="str">
        <f t="shared" si="57"/>
        <v/>
      </c>
    </row>
    <row r="566" spans="7:13" x14ac:dyDescent="0.25">
      <c r="G566" s="9">
        <f t="shared" si="62"/>
        <v>0</v>
      </c>
      <c r="H566" s="9" t="str">
        <f t="shared" si="56"/>
        <v>includes/0</v>
      </c>
      <c r="I566" s="9" t="str">
        <f t="shared" si="58"/>
        <v>/</v>
      </c>
      <c r="J566" s="9" t="str">
        <f t="shared" si="59"/>
        <v/>
      </c>
      <c r="K566" s="9" t="str">
        <f t="shared" si="60"/>
        <v/>
      </c>
      <c r="L566" s="9" t="str">
        <f t="shared" si="61"/>
        <v/>
      </c>
      <c r="M566" s="9" t="str">
        <f t="shared" si="57"/>
        <v/>
      </c>
    </row>
    <row r="567" spans="7:13" x14ac:dyDescent="0.25">
      <c r="G567" s="9">
        <f t="shared" si="62"/>
        <v>0</v>
      </c>
      <c r="H567" s="9" t="str">
        <f t="shared" si="56"/>
        <v>includes/0</v>
      </c>
      <c r="I567" s="9" t="str">
        <f t="shared" si="58"/>
        <v>/</v>
      </c>
      <c r="J567" s="9" t="str">
        <f t="shared" si="59"/>
        <v/>
      </c>
      <c r="K567" s="9" t="str">
        <f t="shared" si="60"/>
        <v/>
      </c>
      <c r="L567" s="9" t="str">
        <f t="shared" si="61"/>
        <v/>
      </c>
      <c r="M567" s="9" t="str">
        <f t="shared" si="57"/>
        <v/>
      </c>
    </row>
    <row r="568" spans="7:13" x14ac:dyDescent="0.25">
      <c r="G568" s="9">
        <f t="shared" si="62"/>
        <v>0</v>
      </c>
      <c r="H568" s="9" t="str">
        <f t="shared" si="56"/>
        <v>includes/0</v>
      </c>
      <c r="I568" s="9" t="str">
        <f t="shared" si="58"/>
        <v>/</v>
      </c>
      <c r="J568" s="9" t="str">
        <f t="shared" si="59"/>
        <v/>
      </c>
      <c r="K568" s="9" t="str">
        <f t="shared" si="60"/>
        <v/>
      </c>
      <c r="L568" s="9" t="str">
        <f t="shared" si="61"/>
        <v/>
      </c>
      <c r="M568" s="9" t="str">
        <f t="shared" si="57"/>
        <v/>
      </c>
    </row>
    <row r="569" spans="7:13" x14ac:dyDescent="0.25">
      <c r="G569" s="9">
        <f t="shared" si="62"/>
        <v>0</v>
      </c>
      <c r="H569" s="9" t="str">
        <f t="shared" si="56"/>
        <v>includes/0</v>
      </c>
      <c r="I569" s="9" t="str">
        <f t="shared" si="58"/>
        <v>/</v>
      </c>
      <c r="J569" s="9" t="str">
        <f t="shared" si="59"/>
        <v/>
      </c>
      <c r="K569" s="9" t="str">
        <f t="shared" si="60"/>
        <v/>
      </c>
      <c r="L569" s="9" t="str">
        <f t="shared" si="61"/>
        <v/>
      </c>
      <c r="M569" s="9" t="str">
        <f t="shared" si="57"/>
        <v/>
      </c>
    </row>
    <row r="570" spans="7:13" x14ac:dyDescent="0.25">
      <c r="G570" s="9">
        <f t="shared" si="62"/>
        <v>0</v>
      </c>
      <c r="H570" s="9" t="str">
        <f t="shared" si="56"/>
        <v>includes/0</v>
      </c>
      <c r="I570" s="9" t="str">
        <f t="shared" si="58"/>
        <v>/</v>
      </c>
      <c r="J570" s="9" t="str">
        <f t="shared" si="59"/>
        <v/>
      </c>
      <c r="K570" s="9" t="str">
        <f t="shared" si="60"/>
        <v/>
      </c>
      <c r="L570" s="9" t="str">
        <f t="shared" si="61"/>
        <v/>
      </c>
      <c r="M570" s="9" t="str">
        <f t="shared" si="57"/>
        <v/>
      </c>
    </row>
    <row r="571" spans="7:13" x14ac:dyDescent="0.25">
      <c r="G571" s="9">
        <f t="shared" si="62"/>
        <v>0</v>
      </c>
      <c r="H571" s="9" t="str">
        <f t="shared" si="56"/>
        <v>includes/0</v>
      </c>
      <c r="I571" s="9" t="str">
        <f t="shared" si="58"/>
        <v>/</v>
      </c>
      <c r="J571" s="9" t="str">
        <f t="shared" si="59"/>
        <v/>
      </c>
      <c r="K571" s="9" t="str">
        <f t="shared" si="60"/>
        <v/>
      </c>
      <c r="L571" s="9" t="str">
        <f t="shared" si="61"/>
        <v/>
      </c>
      <c r="M571" s="9" t="str">
        <f t="shared" si="57"/>
        <v/>
      </c>
    </row>
    <row r="572" spans="7:13" x14ac:dyDescent="0.25">
      <c r="G572" s="9">
        <f t="shared" si="62"/>
        <v>0</v>
      </c>
      <c r="H572" s="9" t="str">
        <f t="shared" si="56"/>
        <v>includes/0</v>
      </c>
      <c r="I572" s="9" t="str">
        <f t="shared" si="58"/>
        <v>/</v>
      </c>
      <c r="J572" s="9" t="str">
        <f t="shared" si="59"/>
        <v/>
      </c>
      <c r="K572" s="9" t="str">
        <f t="shared" si="60"/>
        <v/>
      </c>
      <c r="L572" s="9" t="str">
        <f t="shared" si="61"/>
        <v/>
      </c>
      <c r="M572" s="9" t="str">
        <f t="shared" si="57"/>
        <v/>
      </c>
    </row>
    <row r="573" spans="7:13" x14ac:dyDescent="0.25">
      <c r="G573" s="9">
        <f t="shared" si="62"/>
        <v>0</v>
      </c>
      <c r="H573" s="9" t="str">
        <f t="shared" si="56"/>
        <v>includes/0</v>
      </c>
      <c r="I573" s="9" t="str">
        <f t="shared" si="58"/>
        <v>/</v>
      </c>
      <c r="J573" s="9" t="str">
        <f t="shared" si="59"/>
        <v/>
      </c>
      <c r="K573" s="9" t="str">
        <f t="shared" si="60"/>
        <v/>
      </c>
      <c r="L573" s="9" t="str">
        <f t="shared" si="61"/>
        <v/>
      </c>
      <c r="M573" s="9" t="str">
        <f t="shared" si="57"/>
        <v/>
      </c>
    </row>
    <row r="574" spans="7:13" x14ac:dyDescent="0.25">
      <c r="G574" s="9">
        <f t="shared" si="62"/>
        <v>0</v>
      </c>
      <c r="H574" s="9" t="str">
        <f t="shared" si="56"/>
        <v>includes/0</v>
      </c>
      <c r="I574" s="9" t="str">
        <f t="shared" si="58"/>
        <v>/</v>
      </c>
      <c r="J574" s="9" t="str">
        <f t="shared" si="59"/>
        <v/>
      </c>
      <c r="K574" s="9" t="str">
        <f t="shared" si="60"/>
        <v/>
      </c>
      <c r="L574" s="9" t="str">
        <f t="shared" si="61"/>
        <v/>
      </c>
      <c r="M574" s="9" t="str">
        <f t="shared" si="57"/>
        <v/>
      </c>
    </row>
    <row r="575" spans="7:13" x14ac:dyDescent="0.25">
      <c r="G575" s="9">
        <f t="shared" si="62"/>
        <v>0</v>
      </c>
      <c r="H575" s="9" t="str">
        <f t="shared" si="56"/>
        <v>includes/0</v>
      </c>
      <c r="I575" s="9" t="str">
        <f t="shared" si="58"/>
        <v>/</v>
      </c>
      <c r="J575" s="9" t="str">
        <f t="shared" si="59"/>
        <v/>
      </c>
      <c r="K575" s="9" t="str">
        <f t="shared" si="60"/>
        <v/>
      </c>
      <c r="L575" s="9" t="str">
        <f t="shared" si="61"/>
        <v/>
      </c>
      <c r="M575" s="9" t="str">
        <f t="shared" si="57"/>
        <v/>
      </c>
    </row>
    <row r="576" spans="7:13" x14ac:dyDescent="0.25">
      <c r="G576" s="9">
        <f t="shared" si="62"/>
        <v>0</v>
      </c>
      <c r="H576" s="9" t="str">
        <f t="shared" si="56"/>
        <v>includes/0</v>
      </c>
      <c r="I576" s="9" t="str">
        <f t="shared" si="58"/>
        <v>/</v>
      </c>
      <c r="J576" s="9" t="str">
        <f t="shared" si="59"/>
        <v/>
      </c>
      <c r="K576" s="9" t="str">
        <f t="shared" si="60"/>
        <v/>
      </c>
      <c r="L576" s="9" t="str">
        <f t="shared" si="61"/>
        <v/>
      </c>
      <c r="M576" s="9" t="str">
        <f t="shared" si="57"/>
        <v/>
      </c>
    </row>
    <row r="577" spans="7:13" x14ac:dyDescent="0.25">
      <c r="G577" s="9">
        <f t="shared" si="62"/>
        <v>0</v>
      </c>
      <c r="H577" s="9" t="str">
        <f t="shared" si="56"/>
        <v>includes/0</v>
      </c>
      <c r="I577" s="9" t="str">
        <f t="shared" si="58"/>
        <v>/</v>
      </c>
      <c r="J577" s="9" t="str">
        <f t="shared" si="59"/>
        <v/>
      </c>
      <c r="K577" s="9" t="str">
        <f t="shared" si="60"/>
        <v/>
      </c>
      <c r="L577" s="9" t="str">
        <f t="shared" si="61"/>
        <v/>
      </c>
      <c r="M577" s="9" t="str">
        <f t="shared" si="57"/>
        <v/>
      </c>
    </row>
    <row r="578" spans="7:13" x14ac:dyDescent="0.25">
      <c r="G578" s="9">
        <f t="shared" si="62"/>
        <v>0</v>
      </c>
      <c r="H578" s="9" t="str">
        <f t="shared" si="56"/>
        <v>includes/0</v>
      </c>
      <c r="I578" s="9" t="str">
        <f t="shared" si="58"/>
        <v>/</v>
      </c>
      <c r="J578" s="9" t="str">
        <f t="shared" si="59"/>
        <v/>
      </c>
      <c r="K578" s="9" t="str">
        <f t="shared" si="60"/>
        <v/>
      </c>
      <c r="L578" s="9" t="str">
        <f t="shared" si="61"/>
        <v/>
      </c>
      <c r="M578" s="9" t="str">
        <f t="shared" si="57"/>
        <v/>
      </c>
    </row>
    <row r="579" spans="7:13" x14ac:dyDescent="0.25">
      <c r="G579" s="9">
        <f t="shared" si="62"/>
        <v>0</v>
      </c>
      <c r="H579" s="9" t="str">
        <f t="shared" si="56"/>
        <v>includes/0</v>
      </c>
      <c r="I579" s="9" t="str">
        <f t="shared" si="58"/>
        <v>/</v>
      </c>
      <c r="J579" s="9" t="str">
        <f t="shared" si="59"/>
        <v/>
      </c>
      <c r="K579" s="9" t="str">
        <f t="shared" si="60"/>
        <v/>
      </c>
      <c r="L579" s="9" t="str">
        <f t="shared" si="61"/>
        <v/>
      </c>
      <c r="M579" s="9" t="str">
        <f t="shared" si="57"/>
        <v/>
      </c>
    </row>
    <row r="580" spans="7:13" x14ac:dyDescent="0.25">
      <c r="G580" s="9">
        <f t="shared" si="62"/>
        <v>0</v>
      </c>
      <c r="H580" s="9" t="str">
        <f t="shared" ref="H580:H643" si="63">"includes/" &amp; G580</f>
        <v>includes/0</v>
      </c>
      <c r="I580" s="9" t="str">
        <f t="shared" si="58"/>
        <v>/</v>
      </c>
      <c r="J580" s="9" t="str">
        <f t="shared" si="59"/>
        <v/>
      </c>
      <c r="K580" s="9" t="str">
        <f t="shared" si="60"/>
        <v/>
      </c>
      <c r="L580" s="9" t="str">
        <f t="shared" si="61"/>
        <v/>
      </c>
      <c r="M580" s="9" t="str">
        <f t="shared" si="57"/>
        <v/>
      </c>
    </row>
    <row r="581" spans="7:13" x14ac:dyDescent="0.25">
      <c r="G581" s="9">
        <f t="shared" si="62"/>
        <v>0</v>
      </c>
      <c r="H581" s="9" t="str">
        <f t="shared" si="63"/>
        <v>includes/0</v>
      </c>
      <c r="I581" s="9" t="str">
        <f t="shared" si="58"/>
        <v>/</v>
      </c>
      <c r="J581" s="9" t="str">
        <f t="shared" si="59"/>
        <v/>
      </c>
      <c r="K581" s="9" t="str">
        <f t="shared" si="60"/>
        <v/>
      </c>
      <c r="L581" s="9" t="str">
        <f t="shared" si="61"/>
        <v/>
      </c>
      <c r="M581" s="9" t="str">
        <f t="shared" si="57"/>
        <v/>
      </c>
    </row>
    <row r="582" spans="7:13" x14ac:dyDescent="0.25">
      <c r="G582" s="9">
        <f t="shared" si="62"/>
        <v>0</v>
      </c>
      <c r="H582" s="9" t="str">
        <f t="shared" si="63"/>
        <v>includes/0</v>
      </c>
      <c r="I582" s="9" t="str">
        <f t="shared" si="58"/>
        <v>/</v>
      </c>
      <c r="J582" s="9" t="str">
        <f t="shared" si="59"/>
        <v/>
      </c>
      <c r="K582" s="9" t="str">
        <f t="shared" si="60"/>
        <v/>
      </c>
      <c r="L582" s="9" t="str">
        <f t="shared" si="61"/>
        <v/>
      </c>
      <c r="M582" s="9" t="str">
        <f t="shared" si="57"/>
        <v/>
      </c>
    </row>
    <row r="583" spans="7:13" x14ac:dyDescent="0.25">
      <c r="G583" s="9">
        <f t="shared" si="62"/>
        <v>0</v>
      </c>
      <c r="H583" s="9" t="str">
        <f t="shared" si="63"/>
        <v>includes/0</v>
      </c>
      <c r="I583" s="9" t="str">
        <f t="shared" si="58"/>
        <v>/</v>
      </c>
      <c r="J583" s="9" t="str">
        <f t="shared" si="59"/>
        <v/>
      </c>
      <c r="K583" s="9" t="str">
        <f t="shared" si="60"/>
        <v/>
      </c>
      <c r="L583" s="9" t="str">
        <f t="shared" si="61"/>
        <v/>
      </c>
      <c r="M583" s="9" t="str">
        <f t="shared" si="57"/>
        <v/>
      </c>
    </row>
    <row r="584" spans="7:13" x14ac:dyDescent="0.25">
      <c r="G584" s="9">
        <f t="shared" si="62"/>
        <v>0</v>
      </c>
      <c r="H584" s="9" t="str">
        <f t="shared" si="63"/>
        <v>includes/0</v>
      </c>
      <c r="I584" s="9" t="str">
        <f t="shared" si="58"/>
        <v>/</v>
      </c>
      <c r="J584" s="9" t="str">
        <f t="shared" si="59"/>
        <v/>
      </c>
      <c r="K584" s="9" t="str">
        <f t="shared" si="60"/>
        <v/>
      </c>
      <c r="L584" s="9" t="str">
        <f t="shared" si="61"/>
        <v/>
      </c>
      <c r="M584" s="9" t="str">
        <f t="shared" si="57"/>
        <v/>
      </c>
    </row>
    <row r="585" spans="7:13" x14ac:dyDescent="0.25">
      <c r="G585" s="9">
        <f t="shared" si="62"/>
        <v>0</v>
      </c>
      <c r="H585" s="9" t="str">
        <f t="shared" si="63"/>
        <v>includes/0</v>
      </c>
      <c r="I585" s="9" t="str">
        <f t="shared" si="58"/>
        <v>/</v>
      </c>
      <c r="J585" s="9" t="str">
        <f t="shared" si="59"/>
        <v/>
      </c>
      <c r="K585" s="9" t="str">
        <f t="shared" si="60"/>
        <v/>
      </c>
      <c r="L585" s="9" t="str">
        <f t="shared" si="61"/>
        <v/>
      </c>
      <c r="M585" s="9" t="str">
        <f t="shared" si="57"/>
        <v/>
      </c>
    </row>
    <row r="586" spans="7:13" x14ac:dyDescent="0.25">
      <c r="G586" s="9">
        <f t="shared" si="62"/>
        <v>0</v>
      </c>
      <c r="H586" s="9" t="str">
        <f t="shared" si="63"/>
        <v>includes/0</v>
      </c>
      <c r="I586" s="9" t="str">
        <f t="shared" si="58"/>
        <v>/</v>
      </c>
      <c r="J586" s="9" t="str">
        <f t="shared" si="59"/>
        <v/>
      </c>
      <c r="K586" s="9" t="str">
        <f t="shared" si="60"/>
        <v/>
      </c>
      <c r="L586" s="9" t="str">
        <f t="shared" si="61"/>
        <v/>
      </c>
      <c r="M586" s="9" t="str">
        <f t="shared" si="57"/>
        <v/>
      </c>
    </row>
    <row r="587" spans="7:13" x14ac:dyDescent="0.25">
      <c r="G587" s="9">
        <f t="shared" si="62"/>
        <v>0</v>
      </c>
      <c r="H587" s="9" t="str">
        <f t="shared" si="63"/>
        <v>includes/0</v>
      </c>
      <c r="I587" s="9" t="str">
        <f t="shared" si="58"/>
        <v>/</v>
      </c>
      <c r="J587" s="9" t="str">
        <f t="shared" si="59"/>
        <v/>
      </c>
      <c r="K587" s="9" t="str">
        <f t="shared" si="60"/>
        <v/>
      </c>
      <c r="L587" s="9" t="str">
        <f t="shared" si="61"/>
        <v/>
      </c>
      <c r="M587" s="9" t="str">
        <f t="shared" si="57"/>
        <v/>
      </c>
    </row>
    <row r="588" spans="7:13" x14ac:dyDescent="0.25">
      <c r="G588" s="9">
        <f t="shared" si="62"/>
        <v>0</v>
      </c>
      <c r="H588" s="9" t="str">
        <f t="shared" si="63"/>
        <v>includes/0</v>
      </c>
      <c r="I588" s="9" t="str">
        <f t="shared" si="58"/>
        <v>/</v>
      </c>
      <c r="J588" s="9" t="str">
        <f t="shared" si="59"/>
        <v/>
      </c>
      <c r="K588" s="9" t="str">
        <f t="shared" si="60"/>
        <v/>
      </c>
      <c r="L588" s="9" t="str">
        <f t="shared" si="61"/>
        <v/>
      </c>
      <c r="M588" s="9" t="str">
        <f t="shared" si="57"/>
        <v/>
      </c>
    </row>
    <row r="589" spans="7:13" x14ac:dyDescent="0.25">
      <c r="G589" s="9">
        <f t="shared" si="62"/>
        <v>0</v>
      </c>
      <c r="H589" s="9" t="str">
        <f t="shared" si="63"/>
        <v>includes/0</v>
      </c>
      <c r="I589" s="9" t="str">
        <f t="shared" si="58"/>
        <v>/</v>
      </c>
      <c r="J589" s="9" t="str">
        <f t="shared" si="59"/>
        <v/>
      </c>
      <c r="K589" s="9" t="str">
        <f t="shared" si="60"/>
        <v/>
      </c>
      <c r="L589" s="9" t="str">
        <f t="shared" si="61"/>
        <v/>
      </c>
      <c r="M589" s="9" t="str">
        <f t="shared" si="57"/>
        <v/>
      </c>
    </row>
    <row r="590" spans="7:13" x14ac:dyDescent="0.25">
      <c r="G590" s="9">
        <f t="shared" si="62"/>
        <v>0</v>
      </c>
      <c r="H590" s="9" t="str">
        <f t="shared" si="63"/>
        <v>includes/0</v>
      </c>
      <c r="I590" s="9" t="str">
        <f t="shared" si="58"/>
        <v>/</v>
      </c>
      <c r="J590" s="9" t="str">
        <f t="shared" si="59"/>
        <v/>
      </c>
      <c r="K590" s="9" t="str">
        <f t="shared" si="60"/>
        <v/>
      </c>
      <c r="L590" s="9" t="str">
        <f t="shared" si="61"/>
        <v/>
      </c>
      <c r="M590" s="9" t="str">
        <f t="shared" ref="M590:M653" si="64">IF(D590="","",SUBSTITUTE(SUBSTITUTE(D590,$A$2,""),"\","/"))</f>
        <v/>
      </c>
    </row>
    <row r="591" spans="7:13" x14ac:dyDescent="0.25">
      <c r="G591" s="9">
        <f t="shared" si="62"/>
        <v>0</v>
      </c>
      <c r="H591" s="9" t="str">
        <f t="shared" si="63"/>
        <v>includes/0</v>
      </c>
      <c r="I591" s="9" t="str">
        <f t="shared" ref="I591:I654" si="65">SUBSTITUTE(SUBSTITUTE(D591,$A$2,""),"\","/") &amp; "/" &amp; E591</f>
        <v>/</v>
      </c>
      <c r="J591" s="9" t="str">
        <f t="shared" ref="J591:J654" si="66">IF(D591="","",B591)</f>
        <v/>
      </c>
      <c r="K591" s="9" t="str">
        <f t="shared" ref="K591:K654" si="67">IF(D591="","","includes")</f>
        <v/>
      </c>
      <c r="L591" s="9" t="str">
        <f t="shared" ref="L591:L654" si="68">IF(D591="","",E591)</f>
        <v/>
      </c>
      <c r="M591" s="9" t="str">
        <f t="shared" si="64"/>
        <v/>
      </c>
    </row>
    <row r="592" spans="7:13" x14ac:dyDescent="0.25">
      <c r="G592" s="9">
        <f t="shared" ref="G592:G655" si="69">B592</f>
        <v>0</v>
      </c>
      <c r="H592" s="9" t="str">
        <f t="shared" si="63"/>
        <v>includes/0</v>
      </c>
      <c r="I592" s="9" t="str">
        <f t="shared" si="65"/>
        <v>/</v>
      </c>
      <c r="J592" s="9" t="str">
        <f t="shared" si="66"/>
        <v/>
      </c>
      <c r="K592" s="9" t="str">
        <f t="shared" si="67"/>
        <v/>
      </c>
      <c r="L592" s="9" t="str">
        <f t="shared" si="68"/>
        <v/>
      </c>
      <c r="M592" s="9" t="str">
        <f t="shared" si="64"/>
        <v/>
      </c>
    </row>
    <row r="593" spans="7:13" x14ac:dyDescent="0.25">
      <c r="G593" s="9">
        <f t="shared" si="69"/>
        <v>0</v>
      </c>
      <c r="H593" s="9" t="str">
        <f t="shared" si="63"/>
        <v>includes/0</v>
      </c>
      <c r="I593" s="9" t="str">
        <f t="shared" si="65"/>
        <v>/</v>
      </c>
      <c r="J593" s="9" t="str">
        <f t="shared" si="66"/>
        <v/>
      </c>
      <c r="K593" s="9" t="str">
        <f t="shared" si="67"/>
        <v/>
      </c>
      <c r="L593" s="9" t="str">
        <f t="shared" si="68"/>
        <v/>
      </c>
      <c r="M593" s="9" t="str">
        <f t="shared" si="64"/>
        <v/>
      </c>
    </row>
    <row r="594" spans="7:13" x14ac:dyDescent="0.25">
      <c r="G594" s="9">
        <f t="shared" si="69"/>
        <v>0</v>
      </c>
      <c r="H594" s="9" t="str">
        <f t="shared" si="63"/>
        <v>includes/0</v>
      </c>
      <c r="I594" s="9" t="str">
        <f t="shared" si="65"/>
        <v>/</v>
      </c>
      <c r="J594" s="9" t="str">
        <f t="shared" si="66"/>
        <v/>
      </c>
      <c r="K594" s="9" t="str">
        <f t="shared" si="67"/>
        <v/>
      </c>
      <c r="L594" s="9" t="str">
        <f t="shared" si="68"/>
        <v/>
      </c>
      <c r="M594" s="9" t="str">
        <f t="shared" si="64"/>
        <v/>
      </c>
    </row>
    <row r="595" spans="7:13" x14ac:dyDescent="0.25">
      <c r="G595" s="9">
        <f t="shared" si="69"/>
        <v>0</v>
      </c>
      <c r="H595" s="9" t="str">
        <f t="shared" si="63"/>
        <v>includes/0</v>
      </c>
      <c r="I595" s="9" t="str">
        <f t="shared" si="65"/>
        <v>/</v>
      </c>
      <c r="J595" s="9" t="str">
        <f t="shared" si="66"/>
        <v/>
      </c>
      <c r="K595" s="9" t="str">
        <f t="shared" si="67"/>
        <v/>
      </c>
      <c r="L595" s="9" t="str">
        <f t="shared" si="68"/>
        <v/>
      </c>
      <c r="M595" s="9" t="str">
        <f t="shared" si="64"/>
        <v/>
      </c>
    </row>
    <row r="596" spans="7:13" x14ac:dyDescent="0.25">
      <c r="G596" s="9">
        <f t="shared" si="69"/>
        <v>0</v>
      </c>
      <c r="H596" s="9" t="str">
        <f t="shared" si="63"/>
        <v>includes/0</v>
      </c>
      <c r="I596" s="9" t="str">
        <f t="shared" si="65"/>
        <v>/</v>
      </c>
      <c r="J596" s="9" t="str">
        <f t="shared" si="66"/>
        <v/>
      </c>
      <c r="K596" s="9" t="str">
        <f t="shared" si="67"/>
        <v/>
      </c>
      <c r="L596" s="9" t="str">
        <f t="shared" si="68"/>
        <v/>
      </c>
      <c r="M596" s="9" t="str">
        <f t="shared" si="64"/>
        <v/>
      </c>
    </row>
    <row r="597" spans="7:13" x14ac:dyDescent="0.25">
      <c r="G597" s="9">
        <f t="shared" si="69"/>
        <v>0</v>
      </c>
      <c r="H597" s="9" t="str">
        <f t="shared" si="63"/>
        <v>includes/0</v>
      </c>
      <c r="I597" s="9" t="str">
        <f t="shared" si="65"/>
        <v>/</v>
      </c>
      <c r="J597" s="9" t="str">
        <f t="shared" si="66"/>
        <v/>
      </c>
      <c r="K597" s="9" t="str">
        <f t="shared" si="67"/>
        <v/>
      </c>
      <c r="L597" s="9" t="str">
        <f t="shared" si="68"/>
        <v/>
      </c>
      <c r="M597" s="9" t="str">
        <f t="shared" si="64"/>
        <v/>
      </c>
    </row>
    <row r="598" spans="7:13" x14ac:dyDescent="0.25">
      <c r="G598" s="9">
        <f t="shared" si="69"/>
        <v>0</v>
      </c>
      <c r="H598" s="9" t="str">
        <f t="shared" si="63"/>
        <v>includes/0</v>
      </c>
      <c r="I598" s="9" t="str">
        <f t="shared" si="65"/>
        <v>/</v>
      </c>
      <c r="J598" s="9" t="str">
        <f t="shared" si="66"/>
        <v/>
      </c>
      <c r="K598" s="9" t="str">
        <f t="shared" si="67"/>
        <v/>
      </c>
      <c r="L598" s="9" t="str">
        <f t="shared" si="68"/>
        <v/>
      </c>
      <c r="M598" s="9" t="str">
        <f t="shared" si="64"/>
        <v/>
      </c>
    </row>
    <row r="599" spans="7:13" x14ac:dyDescent="0.25">
      <c r="G599" s="9">
        <f t="shared" si="69"/>
        <v>0</v>
      </c>
      <c r="H599" s="9" t="str">
        <f t="shared" si="63"/>
        <v>includes/0</v>
      </c>
      <c r="I599" s="9" t="str">
        <f t="shared" si="65"/>
        <v>/</v>
      </c>
      <c r="J599" s="9" t="str">
        <f t="shared" si="66"/>
        <v/>
      </c>
      <c r="K599" s="9" t="str">
        <f t="shared" si="67"/>
        <v/>
      </c>
      <c r="L599" s="9" t="str">
        <f t="shared" si="68"/>
        <v/>
      </c>
      <c r="M599" s="9" t="str">
        <f t="shared" si="64"/>
        <v/>
      </c>
    </row>
    <row r="600" spans="7:13" x14ac:dyDescent="0.25">
      <c r="G600" s="9">
        <f t="shared" si="69"/>
        <v>0</v>
      </c>
      <c r="H600" s="9" t="str">
        <f t="shared" si="63"/>
        <v>includes/0</v>
      </c>
      <c r="I600" s="9" t="str">
        <f t="shared" si="65"/>
        <v>/</v>
      </c>
      <c r="J600" s="9" t="str">
        <f t="shared" si="66"/>
        <v/>
      </c>
      <c r="K600" s="9" t="str">
        <f t="shared" si="67"/>
        <v/>
      </c>
      <c r="L600" s="9" t="str">
        <f t="shared" si="68"/>
        <v/>
      </c>
      <c r="M600" s="9" t="str">
        <f t="shared" si="64"/>
        <v/>
      </c>
    </row>
    <row r="601" spans="7:13" x14ac:dyDescent="0.25">
      <c r="G601" s="9">
        <f t="shared" si="69"/>
        <v>0</v>
      </c>
      <c r="H601" s="9" t="str">
        <f t="shared" si="63"/>
        <v>includes/0</v>
      </c>
      <c r="I601" s="9" t="str">
        <f t="shared" si="65"/>
        <v>/</v>
      </c>
      <c r="J601" s="9" t="str">
        <f t="shared" si="66"/>
        <v/>
      </c>
      <c r="K601" s="9" t="str">
        <f t="shared" si="67"/>
        <v/>
      </c>
      <c r="L601" s="9" t="str">
        <f t="shared" si="68"/>
        <v/>
      </c>
      <c r="M601" s="9" t="str">
        <f t="shared" si="64"/>
        <v/>
      </c>
    </row>
    <row r="602" spans="7:13" x14ac:dyDescent="0.25">
      <c r="G602" s="9">
        <f t="shared" si="69"/>
        <v>0</v>
      </c>
      <c r="H602" s="9" t="str">
        <f t="shared" si="63"/>
        <v>includes/0</v>
      </c>
      <c r="I602" s="9" t="str">
        <f t="shared" si="65"/>
        <v>/</v>
      </c>
      <c r="J602" s="9" t="str">
        <f t="shared" si="66"/>
        <v/>
      </c>
      <c r="K602" s="9" t="str">
        <f t="shared" si="67"/>
        <v/>
      </c>
      <c r="L602" s="9" t="str">
        <f t="shared" si="68"/>
        <v/>
      </c>
      <c r="M602" s="9" t="str">
        <f t="shared" si="64"/>
        <v/>
      </c>
    </row>
    <row r="603" spans="7:13" x14ac:dyDescent="0.25">
      <c r="G603" s="9">
        <f t="shared" si="69"/>
        <v>0</v>
      </c>
      <c r="H603" s="9" t="str">
        <f t="shared" si="63"/>
        <v>includes/0</v>
      </c>
      <c r="I603" s="9" t="str">
        <f t="shared" si="65"/>
        <v>/</v>
      </c>
      <c r="J603" s="9" t="str">
        <f t="shared" si="66"/>
        <v/>
      </c>
      <c r="K603" s="9" t="str">
        <f t="shared" si="67"/>
        <v/>
      </c>
      <c r="L603" s="9" t="str">
        <f t="shared" si="68"/>
        <v/>
      </c>
      <c r="M603" s="9" t="str">
        <f t="shared" si="64"/>
        <v/>
      </c>
    </row>
    <row r="604" spans="7:13" x14ac:dyDescent="0.25">
      <c r="G604" s="9">
        <f t="shared" si="69"/>
        <v>0</v>
      </c>
      <c r="H604" s="9" t="str">
        <f t="shared" si="63"/>
        <v>includes/0</v>
      </c>
      <c r="I604" s="9" t="str">
        <f t="shared" si="65"/>
        <v>/</v>
      </c>
      <c r="J604" s="9" t="str">
        <f t="shared" si="66"/>
        <v/>
      </c>
      <c r="K604" s="9" t="str">
        <f t="shared" si="67"/>
        <v/>
      </c>
      <c r="L604" s="9" t="str">
        <f t="shared" si="68"/>
        <v/>
      </c>
      <c r="M604" s="9" t="str">
        <f t="shared" si="64"/>
        <v/>
      </c>
    </row>
    <row r="605" spans="7:13" x14ac:dyDescent="0.25">
      <c r="G605" s="9">
        <f t="shared" si="69"/>
        <v>0</v>
      </c>
      <c r="H605" s="9" t="str">
        <f t="shared" si="63"/>
        <v>includes/0</v>
      </c>
      <c r="I605" s="9" t="str">
        <f t="shared" si="65"/>
        <v>/</v>
      </c>
      <c r="J605" s="9" t="str">
        <f t="shared" si="66"/>
        <v/>
      </c>
      <c r="K605" s="9" t="str">
        <f t="shared" si="67"/>
        <v/>
      </c>
      <c r="L605" s="9" t="str">
        <f t="shared" si="68"/>
        <v/>
      </c>
      <c r="M605" s="9" t="str">
        <f t="shared" si="64"/>
        <v/>
      </c>
    </row>
    <row r="606" spans="7:13" x14ac:dyDescent="0.25">
      <c r="G606" s="9">
        <f t="shared" si="69"/>
        <v>0</v>
      </c>
      <c r="H606" s="9" t="str">
        <f t="shared" si="63"/>
        <v>includes/0</v>
      </c>
      <c r="I606" s="9" t="str">
        <f t="shared" si="65"/>
        <v>/</v>
      </c>
      <c r="J606" s="9" t="str">
        <f t="shared" si="66"/>
        <v/>
      </c>
      <c r="K606" s="9" t="str">
        <f t="shared" si="67"/>
        <v/>
      </c>
      <c r="L606" s="9" t="str">
        <f t="shared" si="68"/>
        <v/>
      </c>
      <c r="M606" s="9" t="str">
        <f t="shared" si="64"/>
        <v/>
      </c>
    </row>
    <row r="607" spans="7:13" x14ac:dyDescent="0.25">
      <c r="G607" s="9">
        <f t="shared" si="69"/>
        <v>0</v>
      </c>
      <c r="H607" s="9" t="str">
        <f t="shared" si="63"/>
        <v>includes/0</v>
      </c>
      <c r="I607" s="9" t="str">
        <f t="shared" si="65"/>
        <v>/</v>
      </c>
      <c r="J607" s="9" t="str">
        <f t="shared" si="66"/>
        <v/>
      </c>
      <c r="K607" s="9" t="str">
        <f t="shared" si="67"/>
        <v/>
      </c>
      <c r="L607" s="9" t="str">
        <f t="shared" si="68"/>
        <v/>
      </c>
      <c r="M607" s="9" t="str">
        <f t="shared" si="64"/>
        <v/>
      </c>
    </row>
    <row r="608" spans="7:13" x14ac:dyDescent="0.25">
      <c r="G608" s="9">
        <f t="shared" si="69"/>
        <v>0</v>
      </c>
      <c r="H608" s="9" t="str">
        <f t="shared" si="63"/>
        <v>includes/0</v>
      </c>
      <c r="I608" s="9" t="str">
        <f t="shared" si="65"/>
        <v>/</v>
      </c>
      <c r="J608" s="9" t="str">
        <f t="shared" si="66"/>
        <v/>
      </c>
      <c r="K608" s="9" t="str">
        <f t="shared" si="67"/>
        <v/>
      </c>
      <c r="L608" s="9" t="str">
        <f t="shared" si="68"/>
        <v/>
      </c>
      <c r="M608" s="9" t="str">
        <f t="shared" si="64"/>
        <v/>
      </c>
    </row>
    <row r="609" spans="7:13" x14ac:dyDescent="0.25">
      <c r="G609" s="9">
        <f t="shared" si="69"/>
        <v>0</v>
      </c>
      <c r="H609" s="9" t="str">
        <f t="shared" si="63"/>
        <v>includes/0</v>
      </c>
      <c r="I609" s="9" t="str">
        <f t="shared" si="65"/>
        <v>/</v>
      </c>
      <c r="J609" s="9" t="str">
        <f t="shared" si="66"/>
        <v/>
      </c>
      <c r="K609" s="9" t="str">
        <f t="shared" si="67"/>
        <v/>
      </c>
      <c r="L609" s="9" t="str">
        <f t="shared" si="68"/>
        <v/>
      </c>
      <c r="M609" s="9" t="str">
        <f t="shared" si="64"/>
        <v/>
      </c>
    </row>
    <row r="610" spans="7:13" x14ac:dyDescent="0.25">
      <c r="G610" s="9">
        <f t="shared" si="69"/>
        <v>0</v>
      </c>
      <c r="H610" s="9" t="str">
        <f t="shared" si="63"/>
        <v>includes/0</v>
      </c>
      <c r="I610" s="9" t="str">
        <f t="shared" si="65"/>
        <v>/</v>
      </c>
      <c r="J610" s="9" t="str">
        <f t="shared" si="66"/>
        <v/>
      </c>
      <c r="K610" s="9" t="str">
        <f t="shared" si="67"/>
        <v/>
      </c>
      <c r="L610" s="9" t="str">
        <f t="shared" si="68"/>
        <v/>
      </c>
      <c r="M610" s="9" t="str">
        <f t="shared" si="64"/>
        <v/>
      </c>
    </row>
    <row r="611" spans="7:13" x14ac:dyDescent="0.25">
      <c r="G611" s="9">
        <f t="shared" si="69"/>
        <v>0</v>
      </c>
      <c r="H611" s="9" t="str">
        <f t="shared" si="63"/>
        <v>includes/0</v>
      </c>
      <c r="I611" s="9" t="str">
        <f t="shared" si="65"/>
        <v>/</v>
      </c>
      <c r="J611" s="9" t="str">
        <f t="shared" si="66"/>
        <v/>
      </c>
      <c r="K611" s="9" t="str">
        <f t="shared" si="67"/>
        <v/>
      </c>
      <c r="L611" s="9" t="str">
        <f t="shared" si="68"/>
        <v/>
      </c>
      <c r="M611" s="9" t="str">
        <f t="shared" si="64"/>
        <v/>
      </c>
    </row>
    <row r="612" spans="7:13" x14ac:dyDescent="0.25">
      <c r="G612" s="9">
        <f t="shared" si="69"/>
        <v>0</v>
      </c>
      <c r="H612" s="9" t="str">
        <f t="shared" si="63"/>
        <v>includes/0</v>
      </c>
      <c r="I612" s="9" t="str">
        <f t="shared" si="65"/>
        <v>/</v>
      </c>
      <c r="J612" s="9" t="str">
        <f t="shared" si="66"/>
        <v/>
      </c>
      <c r="K612" s="9" t="str">
        <f t="shared" si="67"/>
        <v/>
      </c>
      <c r="L612" s="9" t="str">
        <f t="shared" si="68"/>
        <v/>
      </c>
      <c r="M612" s="9" t="str">
        <f t="shared" si="64"/>
        <v/>
      </c>
    </row>
    <row r="613" spans="7:13" x14ac:dyDescent="0.25">
      <c r="G613" s="9">
        <f t="shared" si="69"/>
        <v>0</v>
      </c>
      <c r="H613" s="9" t="str">
        <f t="shared" si="63"/>
        <v>includes/0</v>
      </c>
      <c r="I613" s="9" t="str">
        <f t="shared" si="65"/>
        <v>/</v>
      </c>
      <c r="J613" s="9" t="str">
        <f t="shared" si="66"/>
        <v/>
      </c>
      <c r="K613" s="9" t="str">
        <f t="shared" si="67"/>
        <v/>
      </c>
      <c r="L613" s="9" t="str">
        <f t="shared" si="68"/>
        <v/>
      </c>
      <c r="M613" s="9" t="str">
        <f t="shared" si="64"/>
        <v/>
      </c>
    </row>
    <row r="614" spans="7:13" x14ac:dyDescent="0.25">
      <c r="G614" s="9">
        <f t="shared" si="69"/>
        <v>0</v>
      </c>
      <c r="H614" s="9" t="str">
        <f t="shared" si="63"/>
        <v>includes/0</v>
      </c>
      <c r="I614" s="9" t="str">
        <f t="shared" si="65"/>
        <v>/</v>
      </c>
      <c r="J614" s="9" t="str">
        <f t="shared" si="66"/>
        <v/>
      </c>
      <c r="K614" s="9" t="str">
        <f t="shared" si="67"/>
        <v/>
      </c>
      <c r="L614" s="9" t="str">
        <f t="shared" si="68"/>
        <v/>
      </c>
      <c r="M614" s="9" t="str">
        <f t="shared" si="64"/>
        <v/>
      </c>
    </row>
    <row r="615" spans="7:13" x14ac:dyDescent="0.25">
      <c r="G615" s="9">
        <f t="shared" si="69"/>
        <v>0</v>
      </c>
      <c r="H615" s="9" t="str">
        <f t="shared" si="63"/>
        <v>includes/0</v>
      </c>
      <c r="I615" s="9" t="str">
        <f t="shared" si="65"/>
        <v>/</v>
      </c>
      <c r="J615" s="9" t="str">
        <f t="shared" si="66"/>
        <v/>
      </c>
      <c r="K615" s="9" t="str">
        <f t="shared" si="67"/>
        <v/>
      </c>
      <c r="L615" s="9" t="str">
        <f t="shared" si="68"/>
        <v/>
      </c>
      <c r="M615" s="9" t="str">
        <f t="shared" si="64"/>
        <v/>
      </c>
    </row>
    <row r="616" spans="7:13" x14ac:dyDescent="0.25">
      <c r="G616" s="9">
        <f t="shared" si="69"/>
        <v>0</v>
      </c>
      <c r="H616" s="9" t="str">
        <f t="shared" si="63"/>
        <v>includes/0</v>
      </c>
      <c r="I616" s="9" t="str">
        <f t="shared" si="65"/>
        <v>/</v>
      </c>
      <c r="J616" s="9" t="str">
        <f t="shared" si="66"/>
        <v/>
      </c>
      <c r="K616" s="9" t="str">
        <f t="shared" si="67"/>
        <v/>
      </c>
      <c r="L616" s="9" t="str">
        <f t="shared" si="68"/>
        <v/>
      </c>
      <c r="M616" s="9" t="str">
        <f t="shared" si="64"/>
        <v/>
      </c>
    </row>
    <row r="617" spans="7:13" x14ac:dyDescent="0.25">
      <c r="G617" s="9">
        <f t="shared" si="69"/>
        <v>0</v>
      </c>
      <c r="H617" s="9" t="str">
        <f t="shared" si="63"/>
        <v>includes/0</v>
      </c>
      <c r="I617" s="9" t="str">
        <f t="shared" si="65"/>
        <v>/</v>
      </c>
      <c r="J617" s="9" t="str">
        <f t="shared" si="66"/>
        <v/>
      </c>
      <c r="K617" s="9" t="str">
        <f t="shared" si="67"/>
        <v/>
      </c>
      <c r="L617" s="9" t="str">
        <f t="shared" si="68"/>
        <v/>
      </c>
      <c r="M617" s="9" t="str">
        <f t="shared" si="64"/>
        <v/>
      </c>
    </row>
    <row r="618" spans="7:13" x14ac:dyDescent="0.25">
      <c r="G618" s="9">
        <f t="shared" si="69"/>
        <v>0</v>
      </c>
      <c r="H618" s="9" t="str">
        <f t="shared" si="63"/>
        <v>includes/0</v>
      </c>
      <c r="I618" s="9" t="str">
        <f t="shared" si="65"/>
        <v>/</v>
      </c>
      <c r="J618" s="9" t="str">
        <f t="shared" si="66"/>
        <v/>
      </c>
      <c r="K618" s="9" t="str">
        <f t="shared" si="67"/>
        <v/>
      </c>
      <c r="L618" s="9" t="str">
        <f t="shared" si="68"/>
        <v/>
      </c>
      <c r="M618" s="9" t="str">
        <f t="shared" si="64"/>
        <v/>
      </c>
    </row>
    <row r="619" spans="7:13" x14ac:dyDescent="0.25">
      <c r="G619" s="9">
        <f t="shared" si="69"/>
        <v>0</v>
      </c>
      <c r="H619" s="9" t="str">
        <f t="shared" si="63"/>
        <v>includes/0</v>
      </c>
      <c r="I619" s="9" t="str">
        <f t="shared" si="65"/>
        <v>/</v>
      </c>
      <c r="J619" s="9" t="str">
        <f t="shared" si="66"/>
        <v/>
      </c>
      <c r="K619" s="9" t="str">
        <f t="shared" si="67"/>
        <v/>
      </c>
      <c r="L619" s="9" t="str">
        <f t="shared" si="68"/>
        <v/>
      </c>
      <c r="M619" s="9" t="str">
        <f t="shared" si="64"/>
        <v/>
      </c>
    </row>
    <row r="620" spans="7:13" x14ac:dyDescent="0.25">
      <c r="G620" s="9">
        <f t="shared" si="69"/>
        <v>0</v>
      </c>
      <c r="H620" s="9" t="str">
        <f t="shared" si="63"/>
        <v>includes/0</v>
      </c>
      <c r="I620" s="9" t="str">
        <f t="shared" si="65"/>
        <v>/</v>
      </c>
      <c r="J620" s="9" t="str">
        <f t="shared" si="66"/>
        <v/>
      </c>
      <c r="K620" s="9" t="str">
        <f t="shared" si="67"/>
        <v/>
      </c>
      <c r="L620" s="9" t="str">
        <f t="shared" si="68"/>
        <v/>
      </c>
      <c r="M620" s="9" t="str">
        <f t="shared" si="64"/>
        <v/>
      </c>
    </row>
    <row r="621" spans="7:13" x14ac:dyDescent="0.25">
      <c r="G621" s="9">
        <f t="shared" si="69"/>
        <v>0</v>
      </c>
      <c r="H621" s="9" t="str">
        <f t="shared" si="63"/>
        <v>includes/0</v>
      </c>
      <c r="I621" s="9" t="str">
        <f t="shared" si="65"/>
        <v>/</v>
      </c>
      <c r="J621" s="9" t="str">
        <f t="shared" si="66"/>
        <v/>
      </c>
      <c r="K621" s="9" t="str">
        <f t="shared" si="67"/>
        <v/>
      </c>
      <c r="L621" s="9" t="str">
        <f t="shared" si="68"/>
        <v/>
      </c>
      <c r="M621" s="9" t="str">
        <f t="shared" si="64"/>
        <v/>
      </c>
    </row>
    <row r="622" spans="7:13" x14ac:dyDescent="0.25">
      <c r="G622" s="9">
        <f t="shared" si="69"/>
        <v>0</v>
      </c>
      <c r="H622" s="9" t="str">
        <f t="shared" si="63"/>
        <v>includes/0</v>
      </c>
      <c r="I622" s="9" t="str">
        <f t="shared" si="65"/>
        <v>/</v>
      </c>
      <c r="J622" s="9" t="str">
        <f t="shared" si="66"/>
        <v/>
      </c>
      <c r="K622" s="9" t="str">
        <f t="shared" si="67"/>
        <v/>
      </c>
      <c r="L622" s="9" t="str">
        <f t="shared" si="68"/>
        <v/>
      </c>
      <c r="M622" s="9" t="str">
        <f t="shared" si="64"/>
        <v/>
      </c>
    </row>
    <row r="623" spans="7:13" x14ac:dyDescent="0.25">
      <c r="G623" s="9">
        <f t="shared" si="69"/>
        <v>0</v>
      </c>
      <c r="H623" s="9" t="str">
        <f t="shared" si="63"/>
        <v>includes/0</v>
      </c>
      <c r="I623" s="9" t="str">
        <f t="shared" si="65"/>
        <v>/</v>
      </c>
      <c r="J623" s="9" t="str">
        <f t="shared" si="66"/>
        <v/>
      </c>
      <c r="K623" s="9" t="str">
        <f t="shared" si="67"/>
        <v/>
      </c>
      <c r="L623" s="9" t="str">
        <f t="shared" si="68"/>
        <v/>
      </c>
      <c r="M623" s="9" t="str">
        <f t="shared" si="64"/>
        <v/>
      </c>
    </row>
    <row r="624" spans="7:13" x14ac:dyDescent="0.25">
      <c r="G624" s="9">
        <f t="shared" si="69"/>
        <v>0</v>
      </c>
      <c r="H624" s="9" t="str">
        <f t="shared" si="63"/>
        <v>includes/0</v>
      </c>
      <c r="I624" s="9" t="str">
        <f t="shared" si="65"/>
        <v>/</v>
      </c>
      <c r="J624" s="9" t="str">
        <f t="shared" si="66"/>
        <v/>
      </c>
      <c r="K624" s="9" t="str">
        <f t="shared" si="67"/>
        <v/>
      </c>
      <c r="L624" s="9" t="str">
        <f t="shared" si="68"/>
        <v/>
      </c>
      <c r="M624" s="9" t="str">
        <f t="shared" si="64"/>
        <v/>
      </c>
    </row>
    <row r="625" spans="7:13" x14ac:dyDescent="0.25">
      <c r="G625" s="9">
        <f t="shared" si="69"/>
        <v>0</v>
      </c>
      <c r="H625" s="9" t="str">
        <f t="shared" si="63"/>
        <v>includes/0</v>
      </c>
      <c r="I625" s="9" t="str">
        <f t="shared" si="65"/>
        <v>/</v>
      </c>
      <c r="J625" s="9" t="str">
        <f t="shared" si="66"/>
        <v/>
      </c>
      <c r="K625" s="9" t="str">
        <f t="shared" si="67"/>
        <v/>
      </c>
      <c r="L625" s="9" t="str">
        <f t="shared" si="68"/>
        <v/>
      </c>
      <c r="M625" s="9" t="str">
        <f t="shared" si="64"/>
        <v/>
      </c>
    </row>
    <row r="626" spans="7:13" x14ac:dyDescent="0.25">
      <c r="G626" s="9">
        <f t="shared" si="69"/>
        <v>0</v>
      </c>
      <c r="H626" s="9" t="str">
        <f t="shared" si="63"/>
        <v>includes/0</v>
      </c>
      <c r="I626" s="9" t="str">
        <f t="shared" si="65"/>
        <v>/</v>
      </c>
      <c r="J626" s="9" t="str">
        <f t="shared" si="66"/>
        <v/>
      </c>
      <c r="K626" s="9" t="str">
        <f t="shared" si="67"/>
        <v/>
      </c>
      <c r="L626" s="9" t="str">
        <f t="shared" si="68"/>
        <v/>
      </c>
      <c r="M626" s="9" t="str">
        <f t="shared" si="64"/>
        <v/>
      </c>
    </row>
    <row r="627" spans="7:13" x14ac:dyDescent="0.25">
      <c r="G627" s="9">
        <f t="shared" si="69"/>
        <v>0</v>
      </c>
      <c r="H627" s="9" t="str">
        <f t="shared" si="63"/>
        <v>includes/0</v>
      </c>
      <c r="I627" s="9" t="str">
        <f t="shared" si="65"/>
        <v>/</v>
      </c>
      <c r="J627" s="9" t="str">
        <f t="shared" si="66"/>
        <v/>
      </c>
      <c r="K627" s="9" t="str">
        <f t="shared" si="67"/>
        <v/>
      </c>
      <c r="L627" s="9" t="str">
        <f t="shared" si="68"/>
        <v/>
      </c>
      <c r="M627" s="9" t="str">
        <f t="shared" si="64"/>
        <v/>
      </c>
    </row>
    <row r="628" spans="7:13" x14ac:dyDescent="0.25">
      <c r="G628" s="9">
        <f t="shared" si="69"/>
        <v>0</v>
      </c>
      <c r="H628" s="9" t="str">
        <f t="shared" si="63"/>
        <v>includes/0</v>
      </c>
      <c r="I628" s="9" t="str">
        <f t="shared" si="65"/>
        <v>/</v>
      </c>
      <c r="J628" s="9" t="str">
        <f t="shared" si="66"/>
        <v/>
      </c>
      <c r="K628" s="9" t="str">
        <f t="shared" si="67"/>
        <v/>
      </c>
      <c r="L628" s="9" t="str">
        <f t="shared" si="68"/>
        <v/>
      </c>
      <c r="M628" s="9" t="str">
        <f t="shared" si="64"/>
        <v/>
      </c>
    </row>
    <row r="629" spans="7:13" x14ac:dyDescent="0.25">
      <c r="G629" s="9">
        <f t="shared" si="69"/>
        <v>0</v>
      </c>
      <c r="H629" s="9" t="str">
        <f t="shared" si="63"/>
        <v>includes/0</v>
      </c>
      <c r="I629" s="9" t="str">
        <f t="shared" si="65"/>
        <v>/</v>
      </c>
      <c r="J629" s="9" t="str">
        <f t="shared" si="66"/>
        <v/>
      </c>
      <c r="K629" s="9" t="str">
        <f t="shared" si="67"/>
        <v/>
      </c>
      <c r="L629" s="9" t="str">
        <f t="shared" si="68"/>
        <v/>
      </c>
      <c r="M629" s="9" t="str">
        <f t="shared" si="64"/>
        <v/>
      </c>
    </row>
    <row r="630" spans="7:13" x14ac:dyDescent="0.25">
      <c r="G630" s="9">
        <f t="shared" si="69"/>
        <v>0</v>
      </c>
      <c r="H630" s="9" t="str">
        <f t="shared" si="63"/>
        <v>includes/0</v>
      </c>
      <c r="I630" s="9" t="str">
        <f t="shared" si="65"/>
        <v>/</v>
      </c>
      <c r="J630" s="9" t="str">
        <f t="shared" si="66"/>
        <v/>
      </c>
      <c r="K630" s="9" t="str">
        <f t="shared" si="67"/>
        <v/>
      </c>
      <c r="L630" s="9" t="str">
        <f t="shared" si="68"/>
        <v/>
      </c>
      <c r="M630" s="9" t="str">
        <f t="shared" si="64"/>
        <v/>
      </c>
    </row>
    <row r="631" spans="7:13" x14ac:dyDescent="0.25">
      <c r="G631" s="9">
        <f t="shared" si="69"/>
        <v>0</v>
      </c>
      <c r="H631" s="9" t="str">
        <f t="shared" si="63"/>
        <v>includes/0</v>
      </c>
      <c r="I631" s="9" t="str">
        <f t="shared" si="65"/>
        <v>/</v>
      </c>
      <c r="J631" s="9" t="str">
        <f t="shared" si="66"/>
        <v/>
      </c>
      <c r="K631" s="9" t="str">
        <f t="shared" si="67"/>
        <v/>
      </c>
      <c r="L631" s="9" t="str">
        <f t="shared" si="68"/>
        <v/>
      </c>
      <c r="M631" s="9" t="str">
        <f t="shared" si="64"/>
        <v/>
      </c>
    </row>
    <row r="632" spans="7:13" x14ac:dyDescent="0.25">
      <c r="G632" s="9">
        <f t="shared" si="69"/>
        <v>0</v>
      </c>
      <c r="H632" s="9" t="str">
        <f t="shared" si="63"/>
        <v>includes/0</v>
      </c>
      <c r="I632" s="9" t="str">
        <f t="shared" si="65"/>
        <v>/</v>
      </c>
      <c r="J632" s="9" t="str">
        <f t="shared" si="66"/>
        <v/>
      </c>
      <c r="K632" s="9" t="str">
        <f t="shared" si="67"/>
        <v/>
      </c>
      <c r="L632" s="9" t="str">
        <f t="shared" si="68"/>
        <v/>
      </c>
      <c r="M632" s="9" t="str">
        <f t="shared" si="64"/>
        <v/>
      </c>
    </row>
    <row r="633" spans="7:13" x14ac:dyDescent="0.25">
      <c r="G633" s="9">
        <f t="shared" si="69"/>
        <v>0</v>
      </c>
      <c r="H633" s="9" t="str">
        <f t="shared" si="63"/>
        <v>includes/0</v>
      </c>
      <c r="I633" s="9" t="str">
        <f t="shared" si="65"/>
        <v>/</v>
      </c>
      <c r="J633" s="9" t="str">
        <f t="shared" si="66"/>
        <v/>
      </c>
      <c r="K633" s="9" t="str">
        <f t="shared" si="67"/>
        <v/>
      </c>
      <c r="L633" s="9" t="str">
        <f t="shared" si="68"/>
        <v/>
      </c>
      <c r="M633" s="9" t="str">
        <f t="shared" si="64"/>
        <v/>
      </c>
    </row>
    <row r="634" spans="7:13" x14ac:dyDescent="0.25">
      <c r="G634" s="9">
        <f t="shared" si="69"/>
        <v>0</v>
      </c>
      <c r="H634" s="9" t="str">
        <f t="shared" si="63"/>
        <v>includes/0</v>
      </c>
      <c r="I634" s="9" t="str">
        <f t="shared" si="65"/>
        <v>/</v>
      </c>
      <c r="J634" s="9" t="str">
        <f t="shared" si="66"/>
        <v/>
      </c>
      <c r="K634" s="9" t="str">
        <f t="shared" si="67"/>
        <v/>
      </c>
      <c r="L634" s="9" t="str">
        <f t="shared" si="68"/>
        <v/>
      </c>
      <c r="M634" s="9" t="str">
        <f t="shared" si="64"/>
        <v/>
      </c>
    </row>
    <row r="635" spans="7:13" x14ac:dyDescent="0.25">
      <c r="G635" s="9">
        <f t="shared" si="69"/>
        <v>0</v>
      </c>
      <c r="H635" s="9" t="str">
        <f t="shared" si="63"/>
        <v>includes/0</v>
      </c>
      <c r="I635" s="9" t="str">
        <f t="shared" si="65"/>
        <v>/</v>
      </c>
      <c r="J635" s="9" t="str">
        <f t="shared" si="66"/>
        <v/>
      </c>
      <c r="K635" s="9" t="str">
        <f t="shared" si="67"/>
        <v/>
      </c>
      <c r="L635" s="9" t="str">
        <f t="shared" si="68"/>
        <v/>
      </c>
      <c r="M635" s="9" t="str">
        <f t="shared" si="64"/>
        <v/>
      </c>
    </row>
    <row r="636" spans="7:13" x14ac:dyDescent="0.25">
      <c r="G636" s="9">
        <f t="shared" si="69"/>
        <v>0</v>
      </c>
      <c r="H636" s="9" t="str">
        <f t="shared" si="63"/>
        <v>includes/0</v>
      </c>
      <c r="I636" s="9" t="str">
        <f t="shared" si="65"/>
        <v>/</v>
      </c>
      <c r="J636" s="9" t="str">
        <f t="shared" si="66"/>
        <v/>
      </c>
      <c r="K636" s="9" t="str">
        <f t="shared" si="67"/>
        <v/>
      </c>
      <c r="L636" s="9" t="str">
        <f t="shared" si="68"/>
        <v/>
      </c>
      <c r="M636" s="9" t="str">
        <f t="shared" si="64"/>
        <v/>
      </c>
    </row>
    <row r="637" spans="7:13" x14ac:dyDescent="0.25">
      <c r="G637" s="9">
        <f t="shared" si="69"/>
        <v>0</v>
      </c>
      <c r="H637" s="9" t="str">
        <f t="shared" si="63"/>
        <v>includes/0</v>
      </c>
      <c r="I637" s="9" t="str">
        <f t="shared" si="65"/>
        <v>/</v>
      </c>
      <c r="J637" s="9" t="str">
        <f t="shared" si="66"/>
        <v/>
      </c>
      <c r="K637" s="9" t="str">
        <f t="shared" si="67"/>
        <v/>
      </c>
      <c r="L637" s="9" t="str">
        <f t="shared" si="68"/>
        <v/>
      </c>
      <c r="M637" s="9" t="str">
        <f t="shared" si="64"/>
        <v/>
      </c>
    </row>
    <row r="638" spans="7:13" x14ac:dyDescent="0.25">
      <c r="G638" s="9">
        <f t="shared" si="69"/>
        <v>0</v>
      </c>
      <c r="H638" s="9" t="str">
        <f t="shared" si="63"/>
        <v>includes/0</v>
      </c>
      <c r="I638" s="9" t="str">
        <f t="shared" si="65"/>
        <v>/</v>
      </c>
      <c r="J638" s="9" t="str">
        <f t="shared" si="66"/>
        <v/>
      </c>
      <c r="K638" s="9" t="str">
        <f t="shared" si="67"/>
        <v/>
      </c>
      <c r="L638" s="9" t="str">
        <f t="shared" si="68"/>
        <v/>
      </c>
      <c r="M638" s="9" t="str">
        <f t="shared" si="64"/>
        <v/>
      </c>
    </row>
    <row r="639" spans="7:13" x14ac:dyDescent="0.25">
      <c r="G639" s="9">
        <f t="shared" si="69"/>
        <v>0</v>
      </c>
      <c r="H639" s="9" t="str">
        <f t="shared" si="63"/>
        <v>includes/0</v>
      </c>
      <c r="I639" s="9" t="str">
        <f t="shared" si="65"/>
        <v>/</v>
      </c>
      <c r="J639" s="9" t="str">
        <f t="shared" si="66"/>
        <v/>
      </c>
      <c r="K639" s="9" t="str">
        <f t="shared" si="67"/>
        <v/>
      </c>
      <c r="L639" s="9" t="str">
        <f t="shared" si="68"/>
        <v/>
      </c>
      <c r="M639" s="9" t="str">
        <f t="shared" si="64"/>
        <v/>
      </c>
    </row>
    <row r="640" spans="7:13" x14ac:dyDescent="0.25">
      <c r="G640" s="9">
        <f t="shared" si="69"/>
        <v>0</v>
      </c>
      <c r="H640" s="9" t="str">
        <f t="shared" si="63"/>
        <v>includes/0</v>
      </c>
      <c r="I640" s="9" t="str">
        <f t="shared" si="65"/>
        <v>/</v>
      </c>
      <c r="J640" s="9" t="str">
        <f t="shared" si="66"/>
        <v/>
      </c>
      <c r="K640" s="9" t="str">
        <f t="shared" si="67"/>
        <v/>
      </c>
      <c r="L640" s="9" t="str">
        <f t="shared" si="68"/>
        <v/>
      </c>
      <c r="M640" s="9" t="str">
        <f t="shared" si="64"/>
        <v/>
      </c>
    </row>
    <row r="641" spans="7:13" x14ac:dyDescent="0.25">
      <c r="G641" s="9">
        <f t="shared" si="69"/>
        <v>0</v>
      </c>
      <c r="H641" s="9" t="str">
        <f t="shared" si="63"/>
        <v>includes/0</v>
      </c>
      <c r="I641" s="9" t="str">
        <f t="shared" si="65"/>
        <v>/</v>
      </c>
      <c r="J641" s="9" t="str">
        <f t="shared" si="66"/>
        <v/>
      </c>
      <c r="K641" s="9" t="str">
        <f t="shared" si="67"/>
        <v/>
      </c>
      <c r="L641" s="9" t="str">
        <f t="shared" si="68"/>
        <v/>
      </c>
      <c r="M641" s="9" t="str">
        <f t="shared" si="64"/>
        <v/>
      </c>
    </row>
    <row r="642" spans="7:13" x14ac:dyDescent="0.25">
      <c r="G642" s="9">
        <f t="shared" si="69"/>
        <v>0</v>
      </c>
      <c r="H642" s="9" t="str">
        <f t="shared" si="63"/>
        <v>includes/0</v>
      </c>
      <c r="I642" s="9" t="str">
        <f t="shared" si="65"/>
        <v>/</v>
      </c>
      <c r="J642" s="9" t="str">
        <f t="shared" si="66"/>
        <v/>
      </c>
      <c r="K642" s="9" t="str">
        <f t="shared" si="67"/>
        <v/>
      </c>
      <c r="L642" s="9" t="str">
        <f t="shared" si="68"/>
        <v/>
      </c>
      <c r="M642" s="9" t="str">
        <f t="shared" si="64"/>
        <v/>
      </c>
    </row>
    <row r="643" spans="7:13" x14ac:dyDescent="0.25">
      <c r="G643" s="9">
        <f t="shared" si="69"/>
        <v>0</v>
      </c>
      <c r="H643" s="9" t="str">
        <f t="shared" si="63"/>
        <v>includes/0</v>
      </c>
      <c r="I643" s="9" t="str">
        <f t="shared" si="65"/>
        <v>/</v>
      </c>
      <c r="J643" s="9" t="str">
        <f t="shared" si="66"/>
        <v/>
      </c>
      <c r="K643" s="9" t="str">
        <f t="shared" si="67"/>
        <v/>
      </c>
      <c r="L643" s="9" t="str">
        <f t="shared" si="68"/>
        <v/>
      </c>
      <c r="M643" s="9" t="str">
        <f t="shared" si="64"/>
        <v/>
      </c>
    </row>
    <row r="644" spans="7:13" x14ac:dyDescent="0.25">
      <c r="G644" s="9">
        <f t="shared" si="69"/>
        <v>0</v>
      </c>
      <c r="H644" s="9" t="str">
        <f t="shared" ref="H644:H707" si="70">"includes/" &amp; G644</f>
        <v>includes/0</v>
      </c>
      <c r="I644" s="9" t="str">
        <f t="shared" si="65"/>
        <v>/</v>
      </c>
      <c r="J644" s="9" t="str">
        <f t="shared" si="66"/>
        <v/>
      </c>
      <c r="K644" s="9" t="str">
        <f t="shared" si="67"/>
        <v/>
      </c>
      <c r="L644" s="9" t="str">
        <f t="shared" si="68"/>
        <v/>
      </c>
      <c r="M644" s="9" t="str">
        <f t="shared" si="64"/>
        <v/>
      </c>
    </row>
    <row r="645" spans="7:13" x14ac:dyDescent="0.25">
      <c r="G645" s="9">
        <f t="shared" si="69"/>
        <v>0</v>
      </c>
      <c r="H645" s="9" t="str">
        <f t="shared" si="70"/>
        <v>includes/0</v>
      </c>
      <c r="I645" s="9" t="str">
        <f t="shared" si="65"/>
        <v>/</v>
      </c>
      <c r="J645" s="9" t="str">
        <f t="shared" si="66"/>
        <v/>
      </c>
      <c r="K645" s="9" t="str">
        <f t="shared" si="67"/>
        <v/>
      </c>
      <c r="L645" s="9" t="str">
        <f t="shared" si="68"/>
        <v/>
      </c>
      <c r="M645" s="9" t="str">
        <f t="shared" si="64"/>
        <v/>
      </c>
    </row>
    <row r="646" spans="7:13" x14ac:dyDescent="0.25">
      <c r="G646" s="9">
        <f t="shared" si="69"/>
        <v>0</v>
      </c>
      <c r="H646" s="9" t="str">
        <f t="shared" si="70"/>
        <v>includes/0</v>
      </c>
      <c r="I646" s="9" t="str">
        <f t="shared" si="65"/>
        <v>/</v>
      </c>
      <c r="J646" s="9" t="str">
        <f t="shared" si="66"/>
        <v/>
      </c>
      <c r="K646" s="9" t="str">
        <f t="shared" si="67"/>
        <v/>
      </c>
      <c r="L646" s="9" t="str">
        <f t="shared" si="68"/>
        <v/>
      </c>
      <c r="M646" s="9" t="str">
        <f t="shared" si="64"/>
        <v/>
      </c>
    </row>
    <row r="647" spans="7:13" x14ac:dyDescent="0.25">
      <c r="G647" s="9">
        <f t="shared" si="69"/>
        <v>0</v>
      </c>
      <c r="H647" s="9" t="str">
        <f t="shared" si="70"/>
        <v>includes/0</v>
      </c>
      <c r="I647" s="9" t="str">
        <f t="shared" si="65"/>
        <v>/</v>
      </c>
      <c r="J647" s="9" t="str">
        <f t="shared" si="66"/>
        <v/>
      </c>
      <c r="K647" s="9" t="str">
        <f t="shared" si="67"/>
        <v/>
      </c>
      <c r="L647" s="9" t="str">
        <f t="shared" si="68"/>
        <v/>
      </c>
      <c r="M647" s="9" t="str">
        <f t="shared" si="64"/>
        <v/>
      </c>
    </row>
    <row r="648" spans="7:13" x14ac:dyDescent="0.25">
      <c r="G648" s="9">
        <f t="shared" si="69"/>
        <v>0</v>
      </c>
      <c r="H648" s="9" t="str">
        <f t="shared" si="70"/>
        <v>includes/0</v>
      </c>
      <c r="I648" s="9" t="str">
        <f t="shared" si="65"/>
        <v>/</v>
      </c>
      <c r="J648" s="9" t="str">
        <f t="shared" si="66"/>
        <v/>
      </c>
      <c r="K648" s="9" t="str">
        <f t="shared" si="67"/>
        <v/>
      </c>
      <c r="L648" s="9" t="str">
        <f t="shared" si="68"/>
        <v/>
      </c>
      <c r="M648" s="9" t="str">
        <f t="shared" si="64"/>
        <v/>
      </c>
    </row>
    <row r="649" spans="7:13" x14ac:dyDescent="0.25">
      <c r="G649" s="9">
        <f t="shared" si="69"/>
        <v>0</v>
      </c>
      <c r="H649" s="9" t="str">
        <f t="shared" si="70"/>
        <v>includes/0</v>
      </c>
      <c r="I649" s="9" t="str">
        <f t="shared" si="65"/>
        <v>/</v>
      </c>
      <c r="J649" s="9" t="str">
        <f t="shared" si="66"/>
        <v/>
      </c>
      <c r="K649" s="9" t="str">
        <f t="shared" si="67"/>
        <v/>
      </c>
      <c r="L649" s="9" t="str">
        <f t="shared" si="68"/>
        <v/>
      </c>
      <c r="M649" s="9" t="str">
        <f t="shared" si="64"/>
        <v/>
      </c>
    </row>
    <row r="650" spans="7:13" x14ac:dyDescent="0.25">
      <c r="G650" s="9">
        <f t="shared" si="69"/>
        <v>0</v>
      </c>
      <c r="H650" s="9" t="str">
        <f t="shared" si="70"/>
        <v>includes/0</v>
      </c>
      <c r="I650" s="9" t="str">
        <f t="shared" si="65"/>
        <v>/</v>
      </c>
      <c r="J650" s="9" t="str">
        <f t="shared" si="66"/>
        <v/>
      </c>
      <c r="K650" s="9" t="str">
        <f t="shared" si="67"/>
        <v/>
      </c>
      <c r="L650" s="9" t="str">
        <f t="shared" si="68"/>
        <v/>
      </c>
      <c r="M650" s="9" t="str">
        <f t="shared" si="64"/>
        <v/>
      </c>
    </row>
    <row r="651" spans="7:13" x14ac:dyDescent="0.25">
      <c r="G651" s="9">
        <f t="shared" si="69"/>
        <v>0</v>
      </c>
      <c r="H651" s="9" t="str">
        <f t="shared" si="70"/>
        <v>includes/0</v>
      </c>
      <c r="I651" s="9" t="str">
        <f t="shared" si="65"/>
        <v>/</v>
      </c>
      <c r="J651" s="9" t="str">
        <f t="shared" si="66"/>
        <v/>
      </c>
      <c r="K651" s="9" t="str">
        <f t="shared" si="67"/>
        <v/>
      </c>
      <c r="L651" s="9" t="str">
        <f t="shared" si="68"/>
        <v/>
      </c>
      <c r="M651" s="9" t="str">
        <f t="shared" si="64"/>
        <v/>
      </c>
    </row>
    <row r="652" spans="7:13" x14ac:dyDescent="0.25">
      <c r="G652" s="9">
        <f t="shared" si="69"/>
        <v>0</v>
      </c>
      <c r="H652" s="9" t="str">
        <f t="shared" si="70"/>
        <v>includes/0</v>
      </c>
      <c r="I652" s="9" t="str">
        <f t="shared" si="65"/>
        <v>/</v>
      </c>
      <c r="J652" s="9" t="str">
        <f t="shared" si="66"/>
        <v/>
      </c>
      <c r="K652" s="9" t="str">
        <f t="shared" si="67"/>
        <v/>
      </c>
      <c r="L652" s="9" t="str">
        <f t="shared" si="68"/>
        <v/>
      </c>
      <c r="M652" s="9" t="str">
        <f t="shared" si="64"/>
        <v/>
      </c>
    </row>
    <row r="653" spans="7:13" x14ac:dyDescent="0.25">
      <c r="G653" s="9">
        <f t="shared" si="69"/>
        <v>0</v>
      </c>
      <c r="H653" s="9" t="str">
        <f t="shared" si="70"/>
        <v>includes/0</v>
      </c>
      <c r="I653" s="9" t="str">
        <f t="shared" si="65"/>
        <v>/</v>
      </c>
      <c r="J653" s="9" t="str">
        <f t="shared" si="66"/>
        <v/>
      </c>
      <c r="K653" s="9" t="str">
        <f t="shared" si="67"/>
        <v/>
      </c>
      <c r="L653" s="9" t="str">
        <f t="shared" si="68"/>
        <v/>
      </c>
      <c r="M653" s="9" t="str">
        <f t="shared" si="64"/>
        <v/>
      </c>
    </row>
    <row r="654" spans="7:13" x14ac:dyDescent="0.25">
      <c r="G654" s="9">
        <f t="shared" si="69"/>
        <v>0</v>
      </c>
      <c r="H654" s="9" t="str">
        <f t="shared" si="70"/>
        <v>includes/0</v>
      </c>
      <c r="I654" s="9" t="str">
        <f t="shared" si="65"/>
        <v>/</v>
      </c>
      <c r="J654" s="9" t="str">
        <f t="shared" si="66"/>
        <v/>
      </c>
      <c r="K654" s="9" t="str">
        <f t="shared" si="67"/>
        <v/>
      </c>
      <c r="L654" s="9" t="str">
        <f t="shared" si="68"/>
        <v/>
      </c>
      <c r="M654" s="9" t="str">
        <f t="shared" ref="M654:M717" si="71">IF(D654="","",SUBSTITUTE(SUBSTITUTE(D654,$A$2,""),"\","/"))</f>
        <v/>
      </c>
    </row>
    <row r="655" spans="7:13" x14ac:dyDescent="0.25">
      <c r="G655" s="9">
        <f t="shared" si="69"/>
        <v>0</v>
      </c>
      <c r="H655" s="9" t="str">
        <f t="shared" si="70"/>
        <v>includes/0</v>
      </c>
      <c r="I655" s="9" t="str">
        <f t="shared" ref="I655:I718" si="72">SUBSTITUTE(SUBSTITUTE(D655,$A$2,""),"\","/") &amp; "/" &amp; E655</f>
        <v>/</v>
      </c>
      <c r="J655" s="9" t="str">
        <f t="shared" ref="J655:J718" si="73">IF(D655="","",B655)</f>
        <v/>
      </c>
      <c r="K655" s="9" t="str">
        <f t="shared" ref="K655:K718" si="74">IF(D655="","","includes")</f>
        <v/>
      </c>
      <c r="L655" s="9" t="str">
        <f t="shared" ref="L655:L718" si="75">IF(D655="","",E655)</f>
        <v/>
      </c>
      <c r="M655" s="9" t="str">
        <f t="shared" si="71"/>
        <v/>
      </c>
    </row>
    <row r="656" spans="7:13" x14ac:dyDescent="0.25">
      <c r="G656" s="9">
        <f t="shared" ref="G656:G719" si="76">B656</f>
        <v>0</v>
      </c>
      <c r="H656" s="9" t="str">
        <f t="shared" si="70"/>
        <v>includes/0</v>
      </c>
      <c r="I656" s="9" t="str">
        <f t="shared" si="72"/>
        <v>/</v>
      </c>
      <c r="J656" s="9" t="str">
        <f t="shared" si="73"/>
        <v/>
      </c>
      <c r="K656" s="9" t="str">
        <f t="shared" si="74"/>
        <v/>
      </c>
      <c r="L656" s="9" t="str">
        <f t="shared" si="75"/>
        <v/>
      </c>
      <c r="M656" s="9" t="str">
        <f t="shared" si="71"/>
        <v/>
      </c>
    </row>
    <row r="657" spans="7:13" x14ac:dyDescent="0.25">
      <c r="G657" s="9">
        <f t="shared" si="76"/>
        <v>0</v>
      </c>
      <c r="H657" s="9" t="str">
        <f t="shared" si="70"/>
        <v>includes/0</v>
      </c>
      <c r="I657" s="9" t="str">
        <f t="shared" si="72"/>
        <v>/</v>
      </c>
      <c r="J657" s="9" t="str">
        <f t="shared" si="73"/>
        <v/>
      </c>
      <c r="K657" s="9" t="str">
        <f t="shared" si="74"/>
        <v/>
      </c>
      <c r="L657" s="9" t="str">
        <f t="shared" si="75"/>
        <v/>
      </c>
      <c r="M657" s="9" t="str">
        <f t="shared" si="71"/>
        <v/>
      </c>
    </row>
    <row r="658" spans="7:13" x14ac:dyDescent="0.25">
      <c r="G658" s="9">
        <f t="shared" si="76"/>
        <v>0</v>
      </c>
      <c r="H658" s="9" t="str">
        <f t="shared" si="70"/>
        <v>includes/0</v>
      </c>
      <c r="I658" s="9" t="str">
        <f t="shared" si="72"/>
        <v>/</v>
      </c>
      <c r="J658" s="9" t="str">
        <f t="shared" si="73"/>
        <v/>
      </c>
      <c r="K658" s="9" t="str">
        <f t="shared" si="74"/>
        <v/>
      </c>
      <c r="L658" s="9" t="str">
        <f t="shared" si="75"/>
        <v/>
      </c>
      <c r="M658" s="9" t="str">
        <f t="shared" si="71"/>
        <v/>
      </c>
    </row>
    <row r="659" spans="7:13" x14ac:dyDescent="0.25">
      <c r="G659" s="9">
        <f t="shared" si="76"/>
        <v>0</v>
      </c>
      <c r="H659" s="9" t="str">
        <f t="shared" si="70"/>
        <v>includes/0</v>
      </c>
      <c r="I659" s="9" t="str">
        <f t="shared" si="72"/>
        <v>/</v>
      </c>
      <c r="J659" s="9" t="str">
        <f t="shared" si="73"/>
        <v/>
      </c>
      <c r="K659" s="9" t="str">
        <f t="shared" si="74"/>
        <v/>
      </c>
      <c r="L659" s="9" t="str">
        <f t="shared" si="75"/>
        <v/>
      </c>
      <c r="M659" s="9" t="str">
        <f t="shared" si="71"/>
        <v/>
      </c>
    </row>
    <row r="660" spans="7:13" x14ac:dyDescent="0.25">
      <c r="G660" s="9">
        <f t="shared" si="76"/>
        <v>0</v>
      </c>
      <c r="H660" s="9" t="str">
        <f t="shared" si="70"/>
        <v>includes/0</v>
      </c>
      <c r="I660" s="9" t="str">
        <f t="shared" si="72"/>
        <v>/</v>
      </c>
      <c r="J660" s="9" t="str">
        <f t="shared" si="73"/>
        <v/>
      </c>
      <c r="K660" s="9" t="str">
        <f t="shared" si="74"/>
        <v/>
      </c>
      <c r="L660" s="9" t="str">
        <f t="shared" si="75"/>
        <v/>
      </c>
      <c r="M660" s="9" t="str">
        <f t="shared" si="71"/>
        <v/>
      </c>
    </row>
    <row r="661" spans="7:13" x14ac:dyDescent="0.25">
      <c r="G661" s="9">
        <f t="shared" si="76"/>
        <v>0</v>
      </c>
      <c r="H661" s="9" t="str">
        <f t="shared" si="70"/>
        <v>includes/0</v>
      </c>
      <c r="I661" s="9" t="str">
        <f t="shared" si="72"/>
        <v>/</v>
      </c>
      <c r="J661" s="9" t="str">
        <f t="shared" si="73"/>
        <v/>
      </c>
      <c r="K661" s="9" t="str">
        <f t="shared" si="74"/>
        <v/>
      </c>
      <c r="L661" s="9" t="str">
        <f t="shared" si="75"/>
        <v/>
      </c>
      <c r="M661" s="9" t="str">
        <f t="shared" si="71"/>
        <v/>
      </c>
    </row>
    <row r="662" spans="7:13" x14ac:dyDescent="0.25">
      <c r="G662" s="9">
        <f t="shared" si="76"/>
        <v>0</v>
      </c>
      <c r="H662" s="9" t="str">
        <f t="shared" si="70"/>
        <v>includes/0</v>
      </c>
      <c r="I662" s="9" t="str">
        <f t="shared" si="72"/>
        <v>/</v>
      </c>
      <c r="J662" s="9" t="str">
        <f t="shared" si="73"/>
        <v/>
      </c>
      <c r="K662" s="9" t="str">
        <f t="shared" si="74"/>
        <v/>
      </c>
      <c r="L662" s="9" t="str">
        <f t="shared" si="75"/>
        <v/>
      </c>
      <c r="M662" s="9" t="str">
        <f t="shared" si="71"/>
        <v/>
      </c>
    </row>
    <row r="663" spans="7:13" x14ac:dyDescent="0.25">
      <c r="G663" s="9">
        <f t="shared" si="76"/>
        <v>0</v>
      </c>
      <c r="H663" s="9" t="str">
        <f t="shared" si="70"/>
        <v>includes/0</v>
      </c>
      <c r="I663" s="9" t="str">
        <f t="shared" si="72"/>
        <v>/</v>
      </c>
      <c r="J663" s="9" t="str">
        <f t="shared" si="73"/>
        <v/>
      </c>
      <c r="K663" s="9" t="str">
        <f t="shared" si="74"/>
        <v/>
      </c>
      <c r="L663" s="9" t="str">
        <f t="shared" si="75"/>
        <v/>
      </c>
      <c r="M663" s="9" t="str">
        <f t="shared" si="71"/>
        <v/>
      </c>
    </row>
    <row r="664" spans="7:13" x14ac:dyDescent="0.25">
      <c r="G664" s="9">
        <f t="shared" si="76"/>
        <v>0</v>
      </c>
      <c r="H664" s="9" t="str">
        <f t="shared" si="70"/>
        <v>includes/0</v>
      </c>
      <c r="I664" s="9" t="str">
        <f t="shared" si="72"/>
        <v>/</v>
      </c>
      <c r="J664" s="9" t="str">
        <f t="shared" si="73"/>
        <v/>
      </c>
      <c r="K664" s="9" t="str">
        <f t="shared" si="74"/>
        <v/>
      </c>
      <c r="L664" s="9" t="str">
        <f t="shared" si="75"/>
        <v/>
      </c>
      <c r="M664" s="9" t="str">
        <f t="shared" si="71"/>
        <v/>
      </c>
    </row>
    <row r="665" spans="7:13" x14ac:dyDescent="0.25">
      <c r="G665" s="9">
        <f t="shared" si="76"/>
        <v>0</v>
      </c>
      <c r="H665" s="9" t="str">
        <f t="shared" si="70"/>
        <v>includes/0</v>
      </c>
      <c r="I665" s="9" t="str">
        <f t="shared" si="72"/>
        <v>/</v>
      </c>
      <c r="J665" s="9" t="str">
        <f t="shared" si="73"/>
        <v/>
      </c>
      <c r="K665" s="9" t="str">
        <f t="shared" si="74"/>
        <v/>
      </c>
      <c r="L665" s="9" t="str">
        <f t="shared" si="75"/>
        <v/>
      </c>
      <c r="M665" s="9" t="str">
        <f t="shared" si="71"/>
        <v/>
      </c>
    </row>
    <row r="666" spans="7:13" x14ac:dyDescent="0.25">
      <c r="G666" s="9">
        <f t="shared" si="76"/>
        <v>0</v>
      </c>
      <c r="H666" s="9" t="str">
        <f t="shared" si="70"/>
        <v>includes/0</v>
      </c>
      <c r="I666" s="9" t="str">
        <f t="shared" si="72"/>
        <v>/</v>
      </c>
      <c r="J666" s="9" t="str">
        <f t="shared" si="73"/>
        <v/>
      </c>
      <c r="K666" s="9" t="str">
        <f t="shared" si="74"/>
        <v/>
      </c>
      <c r="L666" s="9" t="str">
        <f t="shared" si="75"/>
        <v/>
      </c>
      <c r="M666" s="9" t="str">
        <f t="shared" si="71"/>
        <v/>
      </c>
    </row>
    <row r="667" spans="7:13" x14ac:dyDescent="0.25">
      <c r="G667" s="9">
        <f t="shared" si="76"/>
        <v>0</v>
      </c>
      <c r="H667" s="9" t="str">
        <f t="shared" si="70"/>
        <v>includes/0</v>
      </c>
      <c r="I667" s="9" t="str">
        <f t="shared" si="72"/>
        <v>/</v>
      </c>
      <c r="J667" s="9" t="str">
        <f t="shared" si="73"/>
        <v/>
      </c>
      <c r="K667" s="9" t="str">
        <f t="shared" si="74"/>
        <v/>
      </c>
      <c r="L667" s="9" t="str">
        <f t="shared" si="75"/>
        <v/>
      </c>
      <c r="M667" s="9" t="str">
        <f t="shared" si="71"/>
        <v/>
      </c>
    </row>
    <row r="668" spans="7:13" x14ac:dyDescent="0.25">
      <c r="G668" s="9">
        <f t="shared" si="76"/>
        <v>0</v>
      </c>
      <c r="H668" s="9" t="str">
        <f t="shared" si="70"/>
        <v>includes/0</v>
      </c>
      <c r="I668" s="9" t="str">
        <f t="shared" si="72"/>
        <v>/</v>
      </c>
      <c r="J668" s="9" t="str">
        <f t="shared" si="73"/>
        <v/>
      </c>
      <c r="K668" s="9" t="str">
        <f t="shared" si="74"/>
        <v/>
      </c>
      <c r="L668" s="9" t="str">
        <f t="shared" si="75"/>
        <v/>
      </c>
      <c r="M668" s="9" t="str">
        <f t="shared" si="71"/>
        <v/>
      </c>
    </row>
    <row r="669" spans="7:13" x14ac:dyDescent="0.25">
      <c r="G669" s="9">
        <f t="shared" si="76"/>
        <v>0</v>
      </c>
      <c r="H669" s="9" t="str">
        <f t="shared" si="70"/>
        <v>includes/0</v>
      </c>
      <c r="I669" s="9" t="str">
        <f t="shared" si="72"/>
        <v>/</v>
      </c>
      <c r="J669" s="9" t="str">
        <f t="shared" si="73"/>
        <v/>
      </c>
      <c r="K669" s="9" t="str">
        <f t="shared" si="74"/>
        <v/>
      </c>
      <c r="L669" s="9" t="str">
        <f t="shared" si="75"/>
        <v/>
      </c>
      <c r="M669" s="9" t="str">
        <f t="shared" si="71"/>
        <v/>
      </c>
    </row>
    <row r="670" spans="7:13" x14ac:dyDescent="0.25">
      <c r="G670" s="9">
        <f t="shared" si="76"/>
        <v>0</v>
      </c>
      <c r="H670" s="9" t="str">
        <f t="shared" si="70"/>
        <v>includes/0</v>
      </c>
      <c r="I670" s="9" t="str">
        <f t="shared" si="72"/>
        <v>/</v>
      </c>
      <c r="J670" s="9" t="str">
        <f t="shared" si="73"/>
        <v/>
      </c>
      <c r="K670" s="9" t="str">
        <f t="shared" si="74"/>
        <v/>
      </c>
      <c r="L670" s="9" t="str">
        <f t="shared" si="75"/>
        <v/>
      </c>
      <c r="M670" s="9" t="str">
        <f t="shared" si="71"/>
        <v/>
      </c>
    </row>
    <row r="671" spans="7:13" x14ac:dyDescent="0.25">
      <c r="G671" s="9">
        <f t="shared" si="76"/>
        <v>0</v>
      </c>
      <c r="H671" s="9" t="str">
        <f t="shared" si="70"/>
        <v>includes/0</v>
      </c>
      <c r="I671" s="9" t="str">
        <f t="shared" si="72"/>
        <v>/</v>
      </c>
      <c r="J671" s="9" t="str">
        <f t="shared" si="73"/>
        <v/>
      </c>
      <c r="K671" s="9" t="str">
        <f t="shared" si="74"/>
        <v/>
      </c>
      <c r="L671" s="9" t="str">
        <f t="shared" si="75"/>
        <v/>
      </c>
      <c r="M671" s="9" t="str">
        <f t="shared" si="71"/>
        <v/>
      </c>
    </row>
    <row r="672" spans="7:13" x14ac:dyDescent="0.25">
      <c r="G672" s="9">
        <f t="shared" si="76"/>
        <v>0</v>
      </c>
      <c r="H672" s="9" t="str">
        <f t="shared" si="70"/>
        <v>includes/0</v>
      </c>
      <c r="I672" s="9" t="str">
        <f t="shared" si="72"/>
        <v>/</v>
      </c>
      <c r="J672" s="9" t="str">
        <f t="shared" si="73"/>
        <v/>
      </c>
      <c r="K672" s="9" t="str">
        <f t="shared" si="74"/>
        <v/>
      </c>
      <c r="L672" s="9" t="str">
        <f t="shared" si="75"/>
        <v/>
      </c>
      <c r="M672" s="9" t="str">
        <f t="shared" si="71"/>
        <v/>
      </c>
    </row>
    <row r="673" spans="7:13" x14ac:dyDescent="0.25">
      <c r="G673" s="9">
        <f t="shared" si="76"/>
        <v>0</v>
      </c>
      <c r="H673" s="9" t="str">
        <f t="shared" si="70"/>
        <v>includes/0</v>
      </c>
      <c r="I673" s="9" t="str">
        <f t="shared" si="72"/>
        <v>/</v>
      </c>
      <c r="J673" s="9" t="str">
        <f t="shared" si="73"/>
        <v/>
      </c>
      <c r="K673" s="9" t="str">
        <f t="shared" si="74"/>
        <v/>
      </c>
      <c r="L673" s="9" t="str">
        <f t="shared" si="75"/>
        <v/>
      </c>
      <c r="M673" s="9" t="str">
        <f t="shared" si="71"/>
        <v/>
      </c>
    </row>
    <row r="674" spans="7:13" x14ac:dyDescent="0.25">
      <c r="G674" s="9">
        <f t="shared" si="76"/>
        <v>0</v>
      </c>
      <c r="H674" s="9" t="str">
        <f t="shared" si="70"/>
        <v>includes/0</v>
      </c>
      <c r="I674" s="9" t="str">
        <f t="shared" si="72"/>
        <v>/</v>
      </c>
      <c r="J674" s="9" t="str">
        <f t="shared" si="73"/>
        <v/>
      </c>
      <c r="K674" s="9" t="str">
        <f t="shared" si="74"/>
        <v/>
      </c>
      <c r="L674" s="9" t="str">
        <f t="shared" si="75"/>
        <v/>
      </c>
      <c r="M674" s="9" t="str">
        <f t="shared" si="71"/>
        <v/>
      </c>
    </row>
    <row r="675" spans="7:13" x14ac:dyDescent="0.25">
      <c r="G675" s="9">
        <f t="shared" si="76"/>
        <v>0</v>
      </c>
      <c r="H675" s="9" t="str">
        <f t="shared" si="70"/>
        <v>includes/0</v>
      </c>
      <c r="I675" s="9" t="str">
        <f t="shared" si="72"/>
        <v>/</v>
      </c>
      <c r="J675" s="9" t="str">
        <f t="shared" si="73"/>
        <v/>
      </c>
      <c r="K675" s="9" t="str">
        <f t="shared" si="74"/>
        <v/>
      </c>
      <c r="L675" s="9" t="str">
        <f t="shared" si="75"/>
        <v/>
      </c>
      <c r="M675" s="9" t="str">
        <f t="shared" si="71"/>
        <v/>
      </c>
    </row>
    <row r="676" spans="7:13" x14ac:dyDescent="0.25">
      <c r="G676" s="9">
        <f t="shared" si="76"/>
        <v>0</v>
      </c>
      <c r="H676" s="9" t="str">
        <f t="shared" si="70"/>
        <v>includes/0</v>
      </c>
      <c r="I676" s="9" t="str">
        <f t="shared" si="72"/>
        <v>/</v>
      </c>
      <c r="J676" s="9" t="str">
        <f t="shared" si="73"/>
        <v/>
      </c>
      <c r="K676" s="9" t="str">
        <f t="shared" si="74"/>
        <v/>
      </c>
      <c r="L676" s="9" t="str">
        <f t="shared" si="75"/>
        <v/>
      </c>
      <c r="M676" s="9" t="str">
        <f t="shared" si="71"/>
        <v/>
      </c>
    </row>
    <row r="677" spans="7:13" x14ac:dyDescent="0.25">
      <c r="G677" s="9">
        <f t="shared" si="76"/>
        <v>0</v>
      </c>
      <c r="H677" s="9" t="str">
        <f t="shared" si="70"/>
        <v>includes/0</v>
      </c>
      <c r="I677" s="9" t="str">
        <f t="shared" si="72"/>
        <v>/</v>
      </c>
      <c r="J677" s="9" t="str">
        <f t="shared" si="73"/>
        <v/>
      </c>
      <c r="K677" s="9" t="str">
        <f t="shared" si="74"/>
        <v/>
      </c>
      <c r="L677" s="9" t="str">
        <f t="shared" si="75"/>
        <v/>
      </c>
      <c r="M677" s="9" t="str">
        <f t="shared" si="71"/>
        <v/>
      </c>
    </row>
    <row r="678" spans="7:13" x14ac:dyDescent="0.25">
      <c r="G678" s="9">
        <f t="shared" si="76"/>
        <v>0</v>
      </c>
      <c r="H678" s="9" t="str">
        <f t="shared" si="70"/>
        <v>includes/0</v>
      </c>
      <c r="I678" s="9" t="str">
        <f t="shared" si="72"/>
        <v>/</v>
      </c>
      <c r="J678" s="9" t="str">
        <f t="shared" si="73"/>
        <v/>
      </c>
      <c r="K678" s="9" t="str">
        <f t="shared" si="74"/>
        <v/>
      </c>
      <c r="L678" s="9" t="str">
        <f t="shared" si="75"/>
        <v/>
      </c>
      <c r="M678" s="9" t="str">
        <f t="shared" si="71"/>
        <v/>
      </c>
    </row>
    <row r="679" spans="7:13" x14ac:dyDescent="0.25">
      <c r="G679" s="9">
        <f t="shared" si="76"/>
        <v>0</v>
      </c>
      <c r="H679" s="9" t="str">
        <f t="shared" si="70"/>
        <v>includes/0</v>
      </c>
      <c r="I679" s="9" t="str">
        <f t="shared" si="72"/>
        <v>/</v>
      </c>
      <c r="J679" s="9" t="str">
        <f t="shared" si="73"/>
        <v/>
      </c>
      <c r="K679" s="9" t="str">
        <f t="shared" si="74"/>
        <v/>
      </c>
      <c r="L679" s="9" t="str">
        <f t="shared" si="75"/>
        <v/>
      </c>
      <c r="M679" s="9" t="str">
        <f t="shared" si="71"/>
        <v/>
      </c>
    </row>
    <row r="680" spans="7:13" x14ac:dyDescent="0.25">
      <c r="G680" s="9">
        <f t="shared" si="76"/>
        <v>0</v>
      </c>
      <c r="H680" s="9" t="str">
        <f t="shared" si="70"/>
        <v>includes/0</v>
      </c>
      <c r="I680" s="9" t="str">
        <f t="shared" si="72"/>
        <v>/</v>
      </c>
      <c r="J680" s="9" t="str">
        <f t="shared" si="73"/>
        <v/>
      </c>
      <c r="K680" s="9" t="str">
        <f t="shared" si="74"/>
        <v/>
      </c>
      <c r="L680" s="9" t="str">
        <f t="shared" si="75"/>
        <v/>
      </c>
      <c r="M680" s="9" t="str">
        <f t="shared" si="71"/>
        <v/>
      </c>
    </row>
    <row r="681" spans="7:13" x14ac:dyDescent="0.25">
      <c r="G681" s="9">
        <f t="shared" si="76"/>
        <v>0</v>
      </c>
      <c r="H681" s="9" t="str">
        <f t="shared" si="70"/>
        <v>includes/0</v>
      </c>
      <c r="I681" s="9" t="str">
        <f t="shared" si="72"/>
        <v>/</v>
      </c>
      <c r="J681" s="9" t="str">
        <f t="shared" si="73"/>
        <v/>
      </c>
      <c r="K681" s="9" t="str">
        <f t="shared" si="74"/>
        <v/>
      </c>
      <c r="L681" s="9" t="str">
        <f t="shared" si="75"/>
        <v/>
      </c>
      <c r="M681" s="9" t="str">
        <f t="shared" si="71"/>
        <v/>
      </c>
    </row>
    <row r="682" spans="7:13" x14ac:dyDescent="0.25">
      <c r="G682" s="9">
        <f t="shared" si="76"/>
        <v>0</v>
      </c>
      <c r="H682" s="9" t="str">
        <f t="shared" si="70"/>
        <v>includes/0</v>
      </c>
      <c r="I682" s="9" t="str">
        <f t="shared" si="72"/>
        <v>/</v>
      </c>
      <c r="J682" s="9" t="str">
        <f t="shared" si="73"/>
        <v/>
      </c>
      <c r="K682" s="9" t="str">
        <f t="shared" si="74"/>
        <v/>
      </c>
      <c r="L682" s="9" t="str">
        <f t="shared" si="75"/>
        <v/>
      </c>
      <c r="M682" s="9" t="str">
        <f t="shared" si="71"/>
        <v/>
      </c>
    </row>
    <row r="683" spans="7:13" x14ac:dyDescent="0.25">
      <c r="G683" s="9">
        <f t="shared" si="76"/>
        <v>0</v>
      </c>
      <c r="H683" s="9" t="str">
        <f t="shared" si="70"/>
        <v>includes/0</v>
      </c>
      <c r="I683" s="9" t="str">
        <f t="shared" si="72"/>
        <v>/</v>
      </c>
      <c r="J683" s="9" t="str">
        <f t="shared" si="73"/>
        <v/>
      </c>
      <c r="K683" s="9" t="str">
        <f t="shared" si="74"/>
        <v/>
      </c>
      <c r="L683" s="9" t="str">
        <f t="shared" si="75"/>
        <v/>
      </c>
      <c r="M683" s="9" t="str">
        <f t="shared" si="71"/>
        <v/>
      </c>
    </row>
    <row r="684" spans="7:13" x14ac:dyDescent="0.25">
      <c r="G684" s="9">
        <f t="shared" si="76"/>
        <v>0</v>
      </c>
      <c r="H684" s="9" t="str">
        <f t="shared" si="70"/>
        <v>includes/0</v>
      </c>
      <c r="I684" s="9" t="str">
        <f t="shared" si="72"/>
        <v>/</v>
      </c>
      <c r="J684" s="9" t="str">
        <f t="shared" si="73"/>
        <v/>
      </c>
      <c r="K684" s="9" t="str">
        <f t="shared" si="74"/>
        <v/>
      </c>
      <c r="L684" s="9" t="str">
        <f t="shared" si="75"/>
        <v/>
      </c>
      <c r="M684" s="9" t="str">
        <f t="shared" si="71"/>
        <v/>
      </c>
    </row>
    <row r="685" spans="7:13" x14ac:dyDescent="0.25">
      <c r="G685" s="9">
        <f t="shared" si="76"/>
        <v>0</v>
      </c>
      <c r="H685" s="9" t="str">
        <f t="shared" si="70"/>
        <v>includes/0</v>
      </c>
      <c r="I685" s="9" t="str">
        <f t="shared" si="72"/>
        <v>/</v>
      </c>
      <c r="J685" s="9" t="str">
        <f t="shared" si="73"/>
        <v/>
      </c>
      <c r="K685" s="9" t="str">
        <f t="shared" si="74"/>
        <v/>
      </c>
      <c r="L685" s="9" t="str">
        <f t="shared" si="75"/>
        <v/>
      </c>
      <c r="M685" s="9" t="str">
        <f t="shared" si="71"/>
        <v/>
      </c>
    </row>
    <row r="686" spans="7:13" x14ac:dyDescent="0.25">
      <c r="G686" s="9">
        <f t="shared" si="76"/>
        <v>0</v>
      </c>
      <c r="H686" s="9" t="str">
        <f t="shared" si="70"/>
        <v>includes/0</v>
      </c>
      <c r="I686" s="9" t="str">
        <f t="shared" si="72"/>
        <v>/</v>
      </c>
      <c r="J686" s="9" t="str">
        <f t="shared" si="73"/>
        <v/>
      </c>
      <c r="K686" s="9" t="str">
        <f t="shared" si="74"/>
        <v/>
      </c>
      <c r="L686" s="9" t="str">
        <f t="shared" si="75"/>
        <v/>
      </c>
      <c r="M686" s="9" t="str">
        <f t="shared" si="71"/>
        <v/>
      </c>
    </row>
    <row r="687" spans="7:13" x14ac:dyDescent="0.25">
      <c r="G687" s="9">
        <f t="shared" si="76"/>
        <v>0</v>
      </c>
      <c r="H687" s="9" t="str">
        <f t="shared" si="70"/>
        <v>includes/0</v>
      </c>
      <c r="I687" s="9" t="str">
        <f t="shared" si="72"/>
        <v>/</v>
      </c>
      <c r="J687" s="9" t="str">
        <f t="shared" si="73"/>
        <v/>
      </c>
      <c r="K687" s="9" t="str">
        <f t="shared" si="74"/>
        <v/>
      </c>
      <c r="L687" s="9" t="str">
        <f t="shared" si="75"/>
        <v/>
      </c>
      <c r="M687" s="9" t="str">
        <f t="shared" si="71"/>
        <v/>
      </c>
    </row>
    <row r="688" spans="7:13" x14ac:dyDescent="0.25">
      <c r="G688" s="9">
        <f t="shared" si="76"/>
        <v>0</v>
      </c>
      <c r="H688" s="9" t="str">
        <f t="shared" si="70"/>
        <v>includes/0</v>
      </c>
      <c r="I688" s="9" t="str">
        <f t="shared" si="72"/>
        <v>/</v>
      </c>
      <c r="J688" s="9" t="str">
        <f t="shared" si="73"/>
        <v/>
      </c>
      <c r="K688" s="9" t="str">
        <f t="shared" si="74"/>
        <v/>
      </c>
      <c r="L688" s="9" t="str">
        <f t="shared" si="75"/>
        <v/>
      </c>
      <c r="M688" s="9" t="str">
        <f t="shared" si="71"/>
        <v/>
      </c>
    </row>
    <row r="689" spans="7:13" x14ac:dyDescent="0.25">
      <c r="G689" s="9">
        <f t="shared" si="76"/>
        <v>0</v>
      </c>
      <c r="H689" s="9" t="str">
        <f t="shared" si="70"/>
        <v>includes/0</v>
      </c>
      <c r="I689" s="9" t="str">
        <f t="shared" si="72"/>
        <v>/</v>
      </c>
      <c r="J689" s="9" t="str">
        <f t="shared" si="73"/>
        <v/>
      </c>
      <c r="K689" s="9" t="str">
        <f t="shared" si="74"/>
        <v/>
      </c>
      <c r="L689" s="9" t="str">
        <f t="shared" si="75"/>
        <v/>
      </c>
      <c r="M689" s="9" t="str">
        <f t="shared" si="71"/>
        <v/>
      </c>
    </row>
    <row r="690" spans="7:13" x14ac:dyDescent="0.25">
      <c r="G690" s="9">
        <f t="shared" si="76"/>
        <v>0</v>
      </c>
      <c r="H690" s="9" t="str">
        <f t="shared" si="70"/>
        <v>includes/0</v>
      </c>
      <c r="I690" s="9" t="str">
        <f t="shared" si="72"/>
        <v>/</v>
      </c>
      <c r="J690" s="9" t="str">
        <f t="shared" si="73"/>
        <v/>
      </c>
      <c r="K690" s="9" t="str">
        <f t="shared" si="74"/>
        <v/>
      </c>
      <c r="L690" s="9" t="str">
        <f t="shared" si="75"/>
        <v/>
      </c>
      <c r="M690" s="9" t="str">
        <f t="shared" si="71"/>
        <v/>
      </c>
    </row>
    <row r="691" spans="7:13" x14ac:dyDescent="0.25">
      <c r="G691" s="9">
        <f t="shared" si="76"/>
        <v>0</v>
      </c>
      <c r="H691" s="9" t="str">
        <f t="shared" si="70"/>
        <v>includes/0</v>
      </c>
      <c r="I691" s="9" t="str">
        <f t="shared" si="72"/>
        <v>/</v>
      </c>
      <c r="J691" s="9" t="str">
        <f t="shared" si="73"/>
        <v/>
      </c>
      <c r="K691" s="9" t="str">
        <f t="shared" si="74"/>
        <v/>
      </c>
      <c r="L691" s="9" t="str">
        <f t="shared" si="75"/>
        <v/>
      </c>
      <c r="M691" s="9" t="str">
        <f t="shared" si="71"/>
        <v/>
      </c>
    </row>
    <row r="692" spans="7:13" x14ac:dyDescent="0.25">
      <c r="G692" s="9">
        <f t="shared" si="76"/>
        <v>0</v>
      </c>
      <c r="H692" s="9" t="str">
        <f t="shared" si="70"/>
        <v>includes/0</v>
      </c>
      <c r="I692" s="9" t="str">
        <f t="shared" si="72"/>
        <v>/</v>
      </c>
      <c r="J692" s="9" t="str">
        <f t="shared" si="73"/>
        <v/>
      </c>
      <c r="K692" s="9" t="str">
        <f t="shared" si="74"/>
        <v/>
      </c>
      <c r="L692" s="9" t="str">
        <f t="shared" si="75"/>
        <v/>
      </c>
      <c r="M692" s="9" t="str">
        <f t="shared" si="71"/>
        <v/>
      </c>
    </row>
    <row r="693" spans="7:13" x14ac:dyDescent="0.25">
      <c r="G693" s="9">
        <f t="shared" si="76"/>
        <v>0</v>
      </c>
      <c r="H693" s="9" t="str">
        <f t="shared" si="70"/>
        <v>includes/0</v>
      </c>
      <c r="I693" s="9" t="str">
        <f t="shared" si="72"/>
        <v>/</v>
      </c>
      <c r="J693" s="9" t="str">
        <f t="shared" si="73"/>
        <v/>
      </c>
      <c r="K693" s="9" t="str">
        <f t="shared" si="74"/>
        <v/>
      </c>
      <c r="L693" s="9" t="str">
        <f t="shared" si="75"/>
        <v/>
      </c>
      <c r="M693" s="9" t="str">
        <f t="shared" si="71"/>
        <v/>
      </c>
    </row>
    <row r="694" spans="7:13" x14ac:dyDescent="0.25">
      <c r="G694" s="9">
        <f t="shared" si="76"/>
        <v>0</v>
      </c>
      <c r="H694" s="9" t="str">
        <f t="shared" si="70"/>
        <v>includes/0</v>
      </c>
      <c r="I694" s="9" t="str">
        <f t="shared" si="72"/>
        <v>/</v>
      </c>
      <c r="J694" s="9" t="str">
        <f t="shared" si="73"/>
        <v/>
      </c>
      <c r="K694" s="9" t="str">
        <f t="shared" si="74"/>
        <v/>
      </c>
      <c r="L694" s="9" t="str">
        <f t="shared" si="75"/>
        <v/>
      </c>
      <c r="M694" s="9" t="str">
        <f t="shared" si="71"/>
        <v/>
      </c>
    </row>
    <row r="695" spans="7:13" x14ac:dyDescent="0.25">
      <c r="G695" s="9">
        <f t="shared" si="76"/>
        <v>0</v>
      </c>
      <c r="H695" s="9" t="str">
        <f t="shared" si="70"/>
        <v>includes/0</v>
      </c>
      <c r="I695" s="9" t="str">
        <f t="shared" si="72"/>
        <v>/</v>
      </c>
      <c r="J695" s="9" t="str">
        <f t="shared" si="73"/>
        <v/>
      </c>
      <c r="K695" s="9" t="str">
        <f t="shared" si="74"/>
        <v/>
      </c>
      <c r="L695" s="9" t="str">
        <f t="shared" si="75"/>
        <v/>
      </c>
      <c r="M695" s="9" t="str">
        <f t="shared" si="71"/>
        <v/>
      </c>
    </row>
    <row r="696" spans="7:13" x14ac:dyDescent="0.25">
      <c r="G696" s="9">
        <f t="shared" si="76"/>
        <v>0</v>
      </c>
      <c r="H696" s="9" t="str">
        <f t="shared" si="70"/>
        <v>includes/0</v>
      </c>
      <c r="I696" s="9" t="str">
        <f t="shared" si="72"/>
        <v>/</v>
      </c>
      <c r="J696" s="9" t="str">
        <f t="shared" si="73"/>
        <v/>
      </c>
      <c r="K696" s="9" t="str">
        <f t="shared" si="74"/>
        <v/>
      </c>
      <c r="L696" s="9" t="str">
        <f t="shared" si="75"/>
        <v/>
      </c>
      <c r="M696" s="9" t="str">
        <f t="shared" si="71"/>
        <v/>
      </c>
    </row>
    <row r="697" spans="7:13" x14ac:dyDescent="0.25">
      <c r="G697" s="9">
        <f t="shared" si="76"/>
        <v>0</v>
      </c>
      <c r="H697" s="9" t="str">
        <f t="shared" si="70"/>
        <v>includes/0</v>
      </c>
      <c r="I697" s="9" t="str">
        <f t="shared" si="72"/>
        <v>/</v>
      </c>
      <c r="J697" s="9" t="str">
        <f t="shared" si="73"/>
        <v/>
      </c>
      <c r="K697" s="9" t="str">
        <f t="shared" si="74"/>
        <v/>
      </c>
      <c r="L697" s="9" t="str">
        <f t="shared" si="75"/>
        <v/>
      </c>
      <c r="M697" s="9" t="str">
        <f t="shared" si="71"/>
        <v/>
      </c>
    </row>
    <row r="698" spans="7:13" x14ac:dyDescent="0.25">
      <c r="G698" s="9">
        <f t="shared" si="76"/>
        <v>0</v>
      </c>
      <c r="H698" s="9" t="str">
        <f t="shared" si="70"/>
        <v>includes/0</v>
      </c>
      <c r="I698" s="9" t="str">
        <f t="shared" si="72"/>
        <v>/</v>
      </c>
      <c r="J698" s="9" t="str">
        <f t="shared" si="73"/>
        <v/>
      </c>
      <c r="K698" s="9" t="str">
        <f t="shared" si="74"/>
        <v/>
      </c>
      <c r="L698" s="9" t="str">
        <f t="shared" si="75"/>
        <v/>
      </c>
      <c r="M698" s="9" t="str">
        <f t="shared" si="71"/>
        <v/>
      </c>
    </row>
    <row r="699" spans="7:13" x14ac:dyDescent="0.25">
      <c r="G699" s="9">
        <f t="shared" si="76"/>
        <v>0</v>
      </c>
      <c r="H699" s="9" t="str">
        <f t="shared" si="70"/>
        <v>includes/0</v>
      </c>
      <c r="I699" s="9" t="str">
        <f t="shared" si="72"/>
        <v>/</v>
      </c>
      <c r="J699" s="9" t="str">
        <f t="shared" si="73"/>
        <v/>
      </c>
      <c r="K699" s="9" t="str">
        <f t="shared" si="74"/>
        <v/>
      </c>
      <c r="L699" s="9" t="str">
        <f t="shared" si="75"/>
        <v/>
      </c>
      <c r="M699" s="9" t="str">
        <f t="shared" si="71"/>
        <v/>
      </c>
    </row>
    <row r="700" spans="7:13" x14ac:dyDescent="0.25">
      <c r="G700" s="9">
        <f t="shared" si="76"/>
        <v>0</v>
      </c>
      <c r="H700" s="9" t="str">
        <f t="shared" si="70"/>
        <v>includes/0</v>
      </c>
      <c r="I700" s="9" t="str">
        <f t="shared" si="72"/>
        <v>/</v>
      </c>
      <c r="J700" s="9" t="str">
        <f t="shared" si="73"/>
        <v/>
      </c>
      <c r="K700" s="9" t="str">
        <f t="shared" si="74"/>
        <v/>
      </c>
      <c r="L700" s="9" t="str">
        <f t="shared" si="75"/>
        <v/>
      </c>
      <c r="M700" s="9" t="str">
        <f t="shared" si="71"/>
        <v/>
      </c>
    </row>
    <row r="701" spans="7:13" x14ac:dyDescent="0.25">
      <c r="G701" s="9">
        <f t="shared" si="76"/>
        <v>0</v>
      </c>
      <c r="H701" s="9" t="str">
        <f t="shared" si="70"/>
        <v>includes/0</v>
      </c>
      <c r="I701" s="9" t="str">
        <f t="shared" si="72"/>
        <v>/</v>
      </c>
      <c r="J701" s="9" t="str">
        <f t="shared" si="73"/>
        <v/>
      </c>
      <c r="K701" s="9" t="str">
        <f t="shared" si="74"/>
        <v/>
      </c>
      <c r="L701" s="9" t="str">
        <f t="shared" si="75"/>
        <v/>
      </c>
      <c r="M701" s="9" t="str">
        <f t="shared" si="71"/>
        <v/>
      </c>
    </row>
    <row r="702" spans="7:13" x14ac:dyDescent="0.25">
      <c r="G702" s="9">
        <f t="shared" si="76"/>
        <v>0</v>
      </c>
      <c r="H702" s="9" t="str">
        <f t="shared" si="70"/>
        <v>includes/0</v>
      </c>
      <c r="I702" s="9" t="str">
        <f t="shared" si="72"/>
        <v>/</v>
      </c>
      <c r="J702" s="9" t="str">
        <f t="shared" si="73"/>
        <v/>
      </c>
      <c r="K702" s="9" t="str">
        <f t="shared" si="74"/>
        <v/>
      </c>
      <c r="L702" s="9" t="str">
        <f t="shared" si="75"/>
        <v/>
      </c>
      <c r="M702" s="9" t="str">
        <f t="shared" si="71"/>
        <v/>
      </c>
    </row>
    <row r="703" spans="7:13" x14ac:dyDescent="0.25">
      <c r="G703" s="9">
        <f t="shared" si="76"/>
        <v>0</v>
      </c>
      <c r="H703" s="9" t="str">
        <f t="shared" si="70"/>
        <v>includes/0</v>
      </c>
      <c r="I703" s="9" t="str">
        <f t="shared" si="72"/>
        <v>/</v>
      </c>
      <c r="J703" s="9" t="str">
        <f t="shared" si="73"/>
        <v/>
      </c>
      <c r="K703" s="9" t="str">
        <f t="shared" si="74"/>
        <v/>
      </c>
      <c r="L703" s="9" t="str">
        <f t="shared" si="75"/>
        <v/>
      </c>
      <c r="M703" s="9" t="str">
        <f t="shared" si="71"/>
        <v/>
      </c>
    </row>
    <row r="704" spans="7:13" x14ac:dyDescent="0.25">
      <c r="G704" s="9">
        <f t="shared" si="76"/>
        <v>0</v>
      </c>
      <c r="H704" s="9" t="str">
        <f t="shared" si="70"/>
        <v>includes/0</v>
      </c>
      <c r="I704" s="9" t="str">
        <f t="shared" si="72"/>
        <v>/</v>
      </c>
      <c r="J704" s="9" t="str">
        <f t="shared" si="73"/>
        <v/>
      </c>
      <c r="K704" s="9" t="str">
        <f t="shared" si="74"/>
        <v/>
      </c>
      <c r="L704" s="9" t="str">
        <f t="shared" si="75"/>
        <v/>
      </c>
      <c r="M704" s="9" t="str">
        <f t="shared" si="71"/>
        <v/>
      </c>
    </row>
    <row r="705" spans="7:13" x14ac:dyDescent="0.25">
      <c r="G705" s="9">
        <f t="shared" si="76"/>
        <v>0</v>
      </c>
      <c r="H705" s="9" t="str">
        <f t="shared" si="70"/>
        <v>includes/0</v>
      </c>
      <c r="I705" s="9" t="str">
        <f t="shared" si="72"/>
        <v>/</v>
      </c>
      <c r="J705" s="9" t="str">
        <f t="shared" si="73"/>
        <v/>
      </c>
      <c r="K705" s="9" t="str">
        <f t="shared" si="74"/>
        <v/>
      </c>
      <c r="L705" s="9" t="str">
        <f t="shared" si="75"/>
        <v/>
      </c>
      <c r="M705" s="9" t="str">
        <f t="shared" si="71"/>
        <v/>
      </c>
    </row>
    <row r="706" spans="7:13" x14ac:dyDescent="0.25">
      <c r="G706" s="9">
        <f t="shared" si="76"/>
        <v>0</v>
      </c>
      <c r="H706" s="9" t="str">
        <f t="shared" si="70"/>
        <v>includes/0</v>
      </c>
      <c r="I706" s="9" t="str">
        <f t="shared" si="72"/>
        <v>/</v>
      </c>
      <c r="J706" s="9" t="str">
        <f t="shared" si="73"/>
        <v/>
      </c>
      <c r="K706" s="9" t="str">
        <f t="shared" si="74"/>
        <v/>
      </c>
      <c r="L706" s="9" t="str">
        <f t="shared" si="75"/>
        <v/>
      </c>
      <c r="M706" s="9" t="str">
        <f t="shared" si="71"/>
        <v/>
      </c>
    </row>
    <row r="707" spans="7:13" x14ac:dyDescent="0.25">
      <c r="G707" s="9">
        <f t="shared" si="76"/>
        <v>0</v>
      </c>
      <c r="H707" s="9" t="str">
        <f t="shared" si="70"/>
        <v>includes/0</v>
      </c>
      <c r="I707" s="9" t="str">
        <f t="shared" si="72"/>
        <v>/</v>
      </c>
      <c r="J707" s="9" t="str">
        <f t="shared" si="73"/>
        <v/>
      </c>
      <c r="K707" s="9" t="str">
        <f t="shared" si="74"/>
        <v/>
      </c>
      <c r="L707" s="9" t="str">
        <f t="shared" si="75"/>
        <v/>
      </c>
      <c r="M707" s="9" t="str">
        <f t="shared" si="71"/>
        <v/>
      </c>
    </row>
    <row r="708" spans="7:13" x14ac:dyDescent="0.25">
      <c r="G708" s="9">
        <f t="shared" si="76"/>
        <v>0</v>
      </c>
      <c r="H708" s="9" t="str">
        <f t="shared" ref="H708:H771" si="77">"includes/" &amp; G708</f>
        <v>includes/0</v>
      </c>
      <c r="I708" s="9" t="str">
        <f t="shared" si="72"/>
        <v>/</v>
      </c>
      <c r="J708" s="9" t="str">
        <f t="shared" si="73"/>
        <v/>
      </c>
      <c r="K708" s="9" t="str">
        <f t="shared" si="74"/>
        <v/>
      </c>
      <c r="L708" s="9" t="str">
        <f t="shared" si="75"/>
        <v/>
      </c>
      <c r="M708" s="9" t="str">
        <f t="shared" si="71"/>
        <v/>
      </c>
    </row>
    <row r="709" spans="7:13" x14ac:dyDescent="0.25">
      <c r="G709" s="9">
        <f t="shared" si="76"/>
        <v>0</v>
      </c>
      <c r="H709" s="9" t="str">
        <f t="shared" si="77"/>
        <v>includes/0</v>
      </c>
      <c r="I709" s="9" t="str">
        <f t="shared" si="72"/>
        <v>/</v>
      </c>
      <c r="J709" s="9" t="str">
        <f t="shared" si="73"/>
        <v/>
      </c>
      <c r="K709" s="9" t="str">
        <f t="shared" si="74"/>
        <v/>
      </c>
      <c r="L709" s="9" t="str">
        <f t="shared" si="75"/>
        <v/>
      </c>
      <c r="M709" s="9" t="str">
        <f t="shared" si="71"/>
        <v/>
      </c>
    </row>
    <row r="710" spans="7:13" x14ac:dyDescent="0.25">
      <c r="G710" s="9">
        <f t="shared" si="76"/>
        <v>0</v>
      </c>
      <c r="H710" s="9" t="str">
        <f t="shared" si="77"/>
        <v>includes/0</v>
      </c>
      <c r="I710" s="9" t="str">
        <f t="shared" si="72"/>
        <v>/</v>
      </c>
      <c r="J710" s="9" t="str">
        <f t="shared" si="73"/>
        <v/>
      </c>
      <c r="K710" s="9" t="str">
        <f t="shared" si="74"/>
        <v/>
      </c>
      <c r="L710" s="9" t="str">
        <f t="shared" si="75"/>
        <v/>
      </c>
      <c r="M710" s="9" t="str">
        <f t="shared" si="71"/>
        <v/>
      </c>
    </row>
    <row r="711" spans="7:13" x14ac:dyDescent="0.25">
      <c r="G711" s="9">
        <f t="shared" si="76"/>
        <v>0</v>
      </c>
      <c r="H711" s="9" t="str">
        <f t="shared" si="77"/>
        <v>includes/0</v>
      </c>
      <c r="I711" s="9" t="str">
        <f t="shared" si="72"/>
        <v>/</v>
      </c>
      <c r="J711" s="9" t="str">
        <f t="shared" si="73"/>
        <v/>
      </c>
      <c r="K711" s="9" t="str">
        <f t="shared" si="74"/>
        <v/>
      </c>
      <c r="L711" s="9" t="str">
        <f t="shared" si="75"/>
        <v/>
      </c>
      <c r="M711" s="9" t="str">
        <f t="shared" si="71"/>
        <v/>
      </c>
    </row>
    <row r="712" spans="7:13" x14ac:dyDescent="0.25">
      <c r="G712" s="9">
        <f t="shared" si="76"/>
        <v>0</v>
      </c>
      <c r="H712" s="9" t="str">
        <f t="shared" si="77"/>
        <v>includes/0</v>
      </c>
      <c r="I712" s="9" t="str">
        <f t="shared" si="72"/>
        <v>/</v>
      </c>
      <c r="J712" s="9" t="str">
        <f t="shared" si="73"/>
        <v/>
      </c>
      <c r="K712" s="9" t="str">
        <f t="shared" si="74"/>
        <v/>
      </c>
      <c r="L712" s="9" t="str">
        <f t="shared" si="75"/>
        <v/>
      </c>
      <c r="M712" s="9" t="str">
        <f t="shared" si="71"/>
        <v/>
      </c>
    </row>
    <row r="713" spans="7:13" x14ac:dyDescent="0.25">
      <c r="G713" s="9">
        <f t="shared" si="76"/>
        <v>0</v>
      </c>
      <c r="H713" s="9" t="str">
        <f t="shared" si="77"/>
        <v>includes/0</v>
      </c>
      <c r="I713" s="9" t="str">
        <f t="shared" si="72"/>
        <v>/</v>
      </c>
      <c r="J713" s="9" t="str">
        <f t="shared" si="73"/>
        <v/>
      </c>
      <c r="K713" s="9" t="str">
        <f t="shared" si="74"/>
        <v/>
      </c>
      <c r="L713" s="9" t="str">
        <f t="shared" si="75"/>
        <v/>
      </c>
      <c r="M713" s="9" t="str">
        <f t="shared" si="71"/>
        <v/>
      </c>
    </row>
    <row r="714" spans="7:13" x14ac:dyDescent="0.25">
      <c r="G714" s="9">
        <f t="shared" si="76"/>
        <v>0</v>
      </c>
      <c r="H714" s="9" t="str">
        <f t="shared" si="77"/>
        <v>includes/0</v>
      </c>
      <c r="I714" s="9" t="str">
        <f t="shared" si="72"/>
        <v>/</v>
      </c>
      <c r="J714" s="9" t="str">
        <f t="shared" si="73"/>
        <v/>
      </c>
      <c r="K714" s="9" t="str">
        <f t="shared" si="74"/>
        <v/>
      </c>
      <c r="L714" s="9" t="str">
        <f t="shared" si="75"/>
        <v/>
      </c>
      <c r="M714" s="9" t="str">
        <f t="shared" si="71"/>
        <v/>
      </c>
    </row>
    <row r="715" spans="7:13" x14ac:dyDescent="0.25">
      <c r="G715" s="9">
        <f t="shared" si="76"/>
        <v>0</v>
      </c>
      <c r="H715" s="9" t="str">
        <f t="shared" si="77"/>
        <v>includes/0</v>
      </c>
      <c r="I715" s="9" t="str">
        <f t="shared" si="72"/>
        <v>/</v>
      </c>
      <c r="J715" s="9" t="str">
        <f t="shared" si="73"/>
        <v/>
      </c>
      <c r="K715" s="9" t="str">
        <f t="shared" si="74"/>
        <v/>
      </c>
      <c r="L715" s="9" t="str">
        <f t="shared" si="75"/>
        <v/>
      </c>
      <c r="M715" s="9" t="str">
        <f t="shared" si="71"/>
        <v/>
      </c>
    </row>
    <row r="716" spans="7:13" x14ac:dyDescent="0.25">
      <c r="G716" s="9">
        <f t="shared" si="76"/>
        <v>0</v>
      </c>
      <c r="H716" s="9" t="str">
        <f t="shared" si="77"/>
        <v>includes/0</v>
      </c>
      <c r="I716" s="9" t="str">
        <f t="shared" si="72"/>
        <v>/</v>
      </c>
      <c r="J716" s="9" t="str">
        <f t="shared" si="73"/>
        <v/>
      </c>
      <c r="K716" s="9" t="str">
        <f t="shared" si="74"/>
        <v/>
      </c>
      <c r="L716" s="9" t="str">
        <f t="shared" si="75"/>
        <v/>
      </c>
      <c r="M716" s="9" t="str">
        <f t="shared" si="71"/>
        <v/>
      </c>
    </row>
    <row r="717" spans="7:13" x14ac:dyDescent="0.25">
      <c r="G717" s="9">
        <f t="shared" si="76"/>
        <v>0</v>
      </c>
      <c r="H717" s="9" t="str">
        <f t="shared" si="77"/>
        <v>includes/0</v>
      </c>
      <c r="I717" s="9" t="str">
        <f t="shared" si="72"/>
        <v>/</v>
      </c>
      <c r="J717" s="9" t="str">
        <f t="shared" si="73"/>
        <v/>
      </c>
      <c r="K717" s="9" t="str">
        <f t="shared" si="74"/>
        <v/>
      </c>
      <c r="L717" s="9" t="str">
        <f t="shared" si="75"/>
        <v/>
      </c>
      <c r="M717" s="9" t="str">
        <f t="shared" si="71"/>
        <v/>
      </c>
    </row>
    <row r="718" spans="7:13" x14ac:dyDescent="0.25">
      <c r="G718" s="9">
        <f t="shared" si="76"/>
        <v>0</v>
      </c>
      <c r="H718" s="9" t="str">
        <f t="shared" si="77"/>
        <v>includes/0</v>
      </c>
      <c r="I718" s="9" t="str">
        <f t="shared" si="72"/>
        <v>/</v>
      </c>
      <c r="J718" s="9" t="str">
        <f t="shared" si="73"/>
        <v/>
      </c>
      <c r="K718" s="9" t="str">
        <f t="shared" si="74"/>
        <v/>
      </c>
      <c r="L718" s="9" t="str">
        <f t="shared" si="75"/>
        <v/>
      </c>
      <c r="M718" s="9" t="str">
        <f t="shared" ref="M718:M781" si="78">IF(D718="","",SUBSTITUTE(SUBSTITUTE(D718,$A$2,""),"\","/"))</f>
        <v/>
      </c>
    </row>
    <row r="719" spans="7:13" x14ac:dyDescent="0.25">
      <c r="G719" s="9">
        <f t="shared" si="76"/>
        <v>0</v>
      </c>
      <c r="H719" s="9" t="str">
        <f t="shared" si="77"/>
        <v>includes/0</v>
      </c>
      <c r="I719" s="9" t="str">
        <f t="shared" ref="I719:I782" si="79">SUBSTITUTE(SUBSTITUTE(D719,$A$2,""),"\","/") &amp; "/" &amp; E719</f>
        <v>/</v>
      </c>
      <c r="J719" s="9" t="str">
        <f t="shared" ref="J719:J782" si="80">IF(D719="","",B719)</f>
        <v/>
      </c>
      <c r="K719" s="9" t="str">
        <f t="shared" ref="K719:K782" si="81">IF(D719="","","includes")</f>
        <v/>
      </c>
      <c r="L719" s="9" t="str">
        <f t="shared" ref="L719:L782" si="82">IF(D719="","",E719)</f>
        <v/>
      </c>
      <c r="M719" s="9" t="str">
        <f t="shared" si="78"/>
        <v/>
      </c>
    </row>
    <row r="720" spans="7:13" x14ac:dyDescent="0.25">
      <c r="G720" s="9">
        <f t="shared" ref="G720:G783" si="83">B720</f>
        <v>0</v>
      </c>
      <c r="H720" s="9" t="str">
        <f t="shared" si="77"/>
        <v>includes/0</v>
      </c>
      <c r="I720" s="9" t="str">
        <f t="shared" si="79"/>
        <v>/</v>
      </c>
      <c r="J720" s="9" t="str">
        <f t="shared" si="80"/>
        <v/>
      </c>
      <c r="K720" s="9" t="str">
        <f t="shared" si="81"/>
        <v/>
      </c>
      <c r="L720" s="9" t="str">
        <f t="shared" si="82"/>
        <v/>
      </c>
      <c r="M720" s="9" t="str">
        <f t="shared" si="78"/>
        <v/>
      </c>
    </row>
    <row r="721" spans="7:13" x14ac:dyDescent="0.25">
      <c r="G721" s="9">
        <f t="shared" si="83"/>
        <v>0</v>
      </c>
      <c r="H721" s="9" t="str">
        <f t="shared" si="77"/>
        <v>includes/0</v>
      </c>
      <c r="I721" s="9" t="str">
        <f t="shared" si="79"/>
        <v>/</v>
      </c>
      <c r="J721" s="9" t="str">
        <f t="shared" si="80"/>
        <v/>
      </c>
      <c r="K721" s="9" t="str">
        <f t="shared" si="81"/>
        <v/>
      </c>
      <c r="L721" s="9" t="str">
        <f t="shared" si="82"/>
        <v/>
      </c>
      <c r="M721" s="9" t="str">
        <f t="shared" si="78"/>
        <v/>
      </c>
    </row>
    <row r="722" spans="7:13" x14ac:dyDescent="0.25">
      <c r="G722" s="9">
        <f t="shared" si="83"/>
        <v>0</v>
      </c>
      <c r="H722" s="9" t="str">
        <f t="shared" si="77"/>
        <v>includes/0</v>
      </c>
      <c r="I722" s="9" t="str">
        <f t="shared" si="79"/>
        <v>/</v>
      </c>
      <c r="J722" s="9" t="str">
        <f t="shared" si="80"/>
        <v/>
      </c>
      <c r="K722" s="9" t="str">
        <f t="shared" si="81"/>
        <v/>
      </c>
      <c r="L722" s="9" t="str">
        <f t="shared" si="82"/>
        <v/>
      </c>
      <c r="M722" s="9" t="str">
        <f t="shared" si="78"/>
        <v/>
      </c>
    </row>
    <row r="723" spans="7:13" x14ac:dyDescent="0.25">
      <c r="G723" s="9">
        <f t="shared" si="83"/>
        <v>0</v>
      </c>
      <c r="H723" s="9" t="str">
        <f t="shared" si="77"/>
        <v>includes/0</v>
      </c>
      <c r="I723" s="9" t="str">
        <f t="shared" si="79"/>
        <v>/</v>
      </c>
      <c r="J723" s="9" t="str">
        <f t="shared" si="80"/>
        <v/>
      </c>
      <c r="K723" s="9" t="str">
        <f t="shared" si="81"/>
        <v/>
      </c>
      <c r="L723" s="9" t="str">
        <f t="shared" si="82"/>
        <v/>
      </c>
      <c r="M723" s="9" t="str">
        <f t="shared" si="78"/>
        <v/>
      </c>
    </row>
    <row r="724" spans="7:13" x14ac:dyDescent="0.25">
      <c r="G724" s="9">
        <f t="shared" si="83"/>
        <v>0</v>
      </c>
      <c r="H724" s="9" t="str">
        <f t="shared" si="77"/>
        <v>includes/0</v>
      </c>
      <c r="I724" s="9" t="str">
        <f t="shared" si="79"/>
        <v>/</v>
      </c>
      <c r="J724" s="9" t="str">
        <f t="shared" si="80"/>
        <v/>
      </c>
      <c r="K724" s="9" t="str">
        <f t="shared" si="81"/>
        <v/>
      </c>
      <c r="L724" s="9" t="str">
        <f t="shared" si="82"/>
        <v/>
      </c>
      <c r="M724" s="9" t="str">
        <f t="shared" si="78"/>
        <v/>
      </c>
    </row>
    <row r="725" spans="7:13" x14ac:dyDescent="0.25">
      <c r="G725" s="9">
        <f t="shared" si="83"/>
        <v>0</v>
      </c>
      <c r="H725" s="9" t="str">
        <f t="shared" si="77"/>
        <v>includes/0</v>
      </c>
      <c r="I725" s="9" t="str">
        <f t="shared" si="79"/>
        <v>/</v>
      </c>
      <c r="J725" s="9" t="str">
        <f t="shared" si="80"/>
        <v/>
      </c>
      <c r="K725" s="9" t="str">
        <f t="shared" si="81"/>
        <v/>
      </c>
      <c r="L725" s="9" t="str">
        <f t="shared" si="82"/>
        <v/>
      </c>
      <c r="M725" s="9" t="str">
        <f t="shared" si="78"/>
        <v/>
      </c>
    </row>
    <row r="726" spans="7:13" x14ac:dyDescent="0.25">
      <c r="G726" s="9">
        <f t="shared" si="83"/>
        <v>0</v>
      </c>
      <c r="H726" s="9" t="str">
        <f t="shared" si="77"/>
        <v>includes/0</v>
      </c>
      <c r="I726" s="9" t="str">
        <f t="shared" si="79"/>
        <v>/</v>
      </c>
      <c r="J726" s="9" t="str">
        <f t="shared" si="80"/>
        <v/>
      </c>
      <c r="K726" s="9" t="str">
        <f t="shared" si="81"/>
        <v/>
      </c>
      <c r="L726" s="9" t="str">
        <f t="shared" si="82"/>
        <v/>
      </c>
      <c r="M726" s="9" t="str">
        <f t="shared" si="78"/>
        <v/>
      </c>
    </row>
    <row r="727" spans="7:13" x14ac:dyDescent="0.25">
      <c r="G727" s="9">
        <f t="shared" si="83"/>
        <v>0</v>
      </c>
      <c r="H727" s="9" t="str">
        <f t="shared" si="77"/>
        <v>includes/0</v>
      </c>
      <c r="I727" s="9" t="str">
        <f t="shared" si="79"/>
        <v>/</v>
      </c>
      <c r="J727" s="9" t="str">
        <f t="shared" si="80"/>
        <v/>
      </c>
      <c r="K727" s="9" t="str">
        <f t="shared" si="81"/>
        <v/>
      </c>
      <c r="L727" s="9" t="str">
        <f t="shared" si="82"/>
        <v/>
      </c>
      <c r="M727" s="9" t="str">
        <f t="shared" si="78"/>
        <v/>
      </c>
    </row>
    <row r="728" spans="7:13" x14ac:dyDescent="0.25">
      <c r="G728" s="9">
        <f t="shared" si="83"/>
        <v>0</v>
      </c>
      <c r="H728" s="9" t="str">
        <f t="shared" si="77"/>
        <v>includes/0</v>
      </c>
      <c r="I728" s="9" t="str">
        <f t="shared" si="79"/>
        <v>/</v>
      </c>
      <c r="J728" s="9" t="str">
        <f t="shared" si="80"/>
        <v/>
      </c>
      <c r="K728" s="9" t="str">
        <f t="shared" si="81"/>
        <v/>
      </c>
      <c r="L728" s="9" t="str">
        <f t="shared" si="82"/>
        <v/>
      </c>
      <c r="M728" s="9" t="str">
        <f t="shared" si="78"/>
        <v/>
      </c>
    </row>
    <row r="729" spans="7:13" x14ac:dyDescent="0.25">
      <c r="G729" s="9">
        <f t="shared" si="83"/>
        <v>0</v>
      </c>
      <c r="H729" s="9" t="str">
        <f t="shared" si="77"/>
        <v>includes/0</v>
      </c>
      <c r="I729" s="9" t="str">
        <f t="shared" si="79"/>
        <v>/</v>
      </c>
      <c r="J729" s="9" t="str">
        <f t="shared" si="80"/>
        <v/>
      </c>
      <c r="K729" s="9" t="str">
        <f t="shared" si="81"/>
        <v/>
      </c>
      <c r="L729" s="9" t="str">
        <f t="shared" si="82"/>
        <v/>
      </c>
      <c r="M729" s="9" t="str">
        <f t="shared" si="78"/>
        <v/>
      </c>
    </row>
    <row r="730" spans="7:13" x14ac:dyDescent="0.25">
      <c r="G730" s="9">
        <f t="shared" si="83"/>
        <v>0</v>
      </c>
      <c r="H730" s="9" t="str">
        <f t="shared" si="77"/>
        <v>includes/0</v>
      </c>
      <c r="I730" s="9" t="str">
        <f t="shared" si="79"/>
        <v>/</v>
      </c>
      <c r="J730" s="9" t="str">
        <f t="shared" si="80"/>
        <v/>
      </c>
      <c r="K730" s="9" t="str">
        <f t="shared" si="81"/>
        <v/>
      </c>
      <c r="L730" s="9" t="str">
        <f t="shared" si="82"/>
        <v/>
      </c>
      <c r="M730" s="9" t="str">
        <f t="shared" si="78"/>
        <v/>
      </c>
    </row>
    <row r="731" spans="7:13" x14ac:dyDescent="0.25">
      <c r="G731" s="9">
        <f t="shared" si="83"/>
        <v>0</v>
      </c>
      <c r="H731" s="9" t="str">
        <f t="shared" si="77"/>
        <v>includes/0</v>
      </c>
      <c r="I731" s="9" t="str">
        <f t="shared" si="79"/>
        <v>/</v>
      </c>
      <c r="J731" s="9" t="str">
        <f t="shared" si="80"/>
        <v/>
      </c>
      <c r="K731" s="9" t="str">
        <f t="shared" si="81"/>
        <v/>
      </c>
      <c r="L731" s="9" t="str">
        <f t="shared" si="82"/>
        <v/>
      </c>
      <c r="M731" s="9" t="str">
        <f t="shared" si="78"/>
        <v/>
      </c>
    </row>
    <row r="732" spans="7:13" x14ac:dyDescent="0.25">
      <c r="G732" s="9">
        <f t="shared" si="83"/>
        <v>0</v>
      </c>
      <c r="H732" s="9" t="str">
        <f t="shared" si="77"/>
        <v>includes/0</v>
      </c>
      <c r="I732" s="9" t="str">
        <f t="shared" si="79"/>
        <v>/</v>
      </c>
      <c r="J732" s="9" t="str">
        <f t="shared" si="80"/>
        <v/>
      </c>
      <c r="K732" s="9" t="str">
        <f t="shared" si="81"/>
        <v/>
      </c>
      <c r="L732" s="9" t="str">
        <f t="shared" si="82"/>
        <v/>
      </c>
      <c r="M732" s="9" t="str">
        <f t="shared" si="78"/>
        <v/>
      </c>
    </row>
    <row r="733" spans="7:13" x14ac:dyDescent="0.25">
      <c r="G733" s="9">
        <f t="shared" si="83"/>
        <v>0</v>
      </c>
      <c r="H733" s="9" t="str">
        <f t="shared" si="77"/>
        <v>includes/0</v>
      </c>
      <c r="I733" s="9" t="str">
        <f t="shared" si="79"/>
        <v>/</v>
      </c>
      <c r="J733" s="9" t="str">
        <f t="shared" si="80"/>
        <v/>
      </c>
      <c r="K733" s="9" t="str">
        <f t="shared" si="81"/>
        <v/>
      </c>
      <c r="L733" s="9" t="str">
        <f t="shared" si="82"/>
        <v/>
      </c>
      <c r="M733" s="9" t="str">
        <f t="shared" si="78"/>
        <v/>
      </c>
    </row>
    <row r="734" spans="7:13" x14ac:dyDescent="0.25">
      <c r="G734" s="9">
        <f t="shared" si="83"/>
        <v>0</v>
      </c>
      <c r="H734" s="9" t="str">
        <f t="shared" si="77"/>
        <v>includes/0</v>
      </c>
      <c r="I734" s="9" t="str">
        <f t="shared" si="79"/>
        <v>/</v>
      </c>
      <c r="J734" s="9" t="str">
        <f t="shared" si="80"/>
        <v/>
      </c>
      <c r="K734" s="9" t="str">
        <f t="shared" si="81"/>
        <v/>
      </c>
      <c r="L734" s="9" t="str">
        <f t="shared" si="82"/>
        <v/>
      </c>
      <c r="M734" s="9" t="str">
        <f t="shared" si="78"/>
        <v/>
      </c>
    </row>
    <row r="735" spans="7:13" x14ac:dyDescent="0.25">
      <c r="G735" s="9">
        <f t="shared" si="83"/>
        <v>0</v>
      </c>
      <c r="H735" s="9" t="str">
        <f t="shared" si="77"/>
        <v>includes/0</v>
      </c>
      <c r="I735" s="9" t="str">
        <f t="shared" si="79"/>
        <v>/</v>
      </c>
      <c r="J735" s="9" t="str">
        <f t="shared" si="80"/>
        <v/>
      </c>
      <c r="K735" s="9" t="str">
        <f t="shared" si="81"/>
        <v/>
      </c>
      <c r="L735" s="9" t="str">
        <f t="shared" si="82"/>
        <v/>
      </c>
      <c r="M735" s="9" t="str">
        <f t="shared" si="78"/>
        <v/>
      </c>
    </row>
    <row r="736" spans="7:13" x14ac:dyDescent="0.25">
      <c r="G736" s="9">
        <f t="shared" si="83"/>
        <v>0</v>
      </c>
      <c r="H736" s="9" t="str">
        <f t="shared" si="77"/>
        <v>includes/0</v>
      </c>
      <c r="I736" s="9" t="str">
        <f t="shared" si="79"/>
        <v>/</v>
      </c>
      <c r="J736" s="9" t="str">
        <f t="shared" si="80"/>
        <v/>
      </c>
      <c r="K736" s="9" t="str">
        <f t="shared" si="81"/>
        <v/>
      </c>
      <c r="L736" s="9" t="str">
        <f t="shared" si="82"/>
        <v/>
      </c>
      <c r="M736" s="9" t="str">
        <f t="shared" si="78"/>
        <v/>
      </c>
    </row>
    <row r="737" spans="7:13" x14ac:dyDescent="0.25">
      <c r="G737" s="9">
        <f t="shared" si="83"/>
        <v>0</v>
      </c>
      <c r="H737" s="9" t="str">
        <f t="shared" si="77"/>
        <v>includes/0</v>
      </c>
      <c r="I737" s="9" t="str">
        <f t="shared" si="79"/>
        <v>/</v>
      </c>
      <c r="J737" s="9" t="str">
        <f t="shared" si="80"/>
        <v/>
      </c>
      <c r="K737" s="9" t="str">
        <f t="shared" si="81"/>
        <v/>
      </c>
      <c r="L737" s="9" t="str">
        <f t="shared" si="82"/>
        <v/>
      </c>
      <c r="M737" s="9" t="str">
        <f t="shared" si="78"/>
        <v/>
      </c>
    </row>
    <row r="738" spans="7:13" x14ac:dyDescent="0.25">
      <c r="G738" s="9">
        <f t="shared" si="83"/>
        <v>0</v>
      </c>
      <c r="H738" s="9" t="str">
        <f t="shared" si="77"/>
        <v>includes/0</v>
      </c>
      <c r="I738" s="9" t="str">
        <f t="shared" si="79"/>
        <v>/</v>
      </c>
      <c r="J738" s="9" t="str">
        <f t="shared" si="80"/>
        <v/>
      </c>
      <c r="K738" s="9" t="str">
        <f t="shared" si="81"/>
        <v/>
      </c>
      <c r="L738" s="9" t="str">
        <f t="shared" si="82"/>
        <v/>
      </c>
      <c r="M738" s="9" t="str">
        <f t="shared" si="78"/>
        <v/>
      </c>
    </row>
    <row r="739" spans="7:13" x14ac:dyDescent="0.25">
      <c r="G739" s="9">
        <f t="shared" si="83"/>
        <v>0</v>
      </c>
      <c r="H739" s="9" t="str">
        <f t="shared" si="77"/>
        <v>includes/0</v>
      </c>
      <c r="I739" s="9" t="str">
        <f t="shared" si="79"/>
        <v>/</v>
      </c>
      <c r="J739" s="9" t="str">
        <f t="shared" si="80"/>
        <v/>
      </c>
      <c r="K739" s="9" t="str">
        <f t="shared" si="81"/>
        <v/>
      </c>
      <c r="L739" s="9" t="str">
        <f t="shared" si="82"/>
        <v/>
      </c>
      <c r="M739" s="9" t="str">
        <f t="shared" si="78"/>
        <v/>
      </c>
    </row>
    <row r="740" spans="7:13" x14ac:dyDescent="0.25">
      <c r="G740" s="9">
        <f t="shared" si="83"/>
        <v>0</v>
      </c>
      <c r="H740" s="9" t="str">
        <f t="shared" si="77"/>
        <v>includes/0</v>
      </c>
      <c r="I740" s="9" t="str">
        <f t="shared" si="79"/>
        <v>/</v>
      </c>
      <c r="J740" s="9" t="str">
        <f t="shared" si="80"/>
        <v/>
      </c>
      <c r="K740" s="9" t="str">
        <f t="shared" si="81"/>
        <v/>
      </c>
      <c r="L740" s="9" t="str">
        <f t="shared" si="82"/>
        <v/>
      </c>
      <c r="M740" s="9" t="str">
        <f t="shared" si="78"/>
        <v/>
      </c>
    </row>
    <row r="741" spans="7:13" x14ac:dyDescent="0.25">
      <c r="G741" s="9">
        <f t="shared" si="83"/>
        <v>0</v>
      </c>
      <c r="H741" s="9" t="str">
        <f t="shared" si="77"/>
        <v>includes/0</v>
      </c>
      <c r="I741" s="9" t="str">
        <f t="shared" si="79"/>
        <v>/</v>
      </c>
      <c r="J741" s="9" t="str">
        <f t="shared" si="80"/>
        <v/>
      </c>
      <c r="K741" s="9" t="str">
        <f t="shared" si="81"/>
        <v/>
      </c>
      <c r="L741" s="9" t="str">
        <f t="shared" si="82"/>
        <v/>
      </c>
      <c r="M741" s="9" t="str">
        <f t="shared" si="78"/>
        <v/>
      </c>
    </row>
    <row r="742" spans="7:13" x14ac:dyDescent="0.25">
      <c r="G742" s="9">
        <f t="shared" si="83"/>
        <v>0</v>
      </c>
      <c r="H742" s="9" t="str">
        <f t="shared" si="77"/>
        <v>includes/0</v>
      </c>
      <c r="I742" s="9" t="str">
        <f t="shared" si="79"/>
        <v>/</v>
      </c>
      <c r="J742" s="9" t="str">
        <f t="shared" si="80"/>
        <v/>
      </c>
      <c r="K742" s="9" t="str">
        <f t="shared" si="81"/>
        <v/>
      </c>
      <c r="L742" s="9" t="str">
        <f t="shared" si="82"/>
        <v/>
      </c>
      <c r="M742" s="9" t="str">
        <f t="shared" si="78"/>
        <v/>
      </c>
    </row>
    <row r="743" spans="7:13" x14ac:dyDescent="0.25">
      <c r="G743" s="9">
        <f t="shared" si="83"/>
        <v>0</v>
      </c>
      <c r="H743" s="9" t="str">
        <f t="shared" si="77"/>
        <v>includes/0</v>
      </c>
      <c r="I743" s="9" t="str">
        <f t="shared" si="79"/>
        <v>/</v>
      </c>
      <c r="J743" s="9" t="str">
        <f t="shared" si="80"/>
        <v/>
      </c>
      <c r="K743" s="9" t="str">
        <f t="shared" si="81"/>
        <v/>
      </c>
      <c r="L743" s="9" t="str">
        <f t="shared" si="82"/>
        <v/>
      </c>
      <c r="M743" s="9" t="str">
        <f t="shared" si="78"/>
        <v/>
      </c>
    </row>
    <row r="744" spans="7:13" x14ac:dyDescent="0.25">
      <c r="G744" s="9">
        <f t="shared" si="83"/>
        <v>0</v>
      </c>
      <c r="H744" s="9" t="str">
        <f t="shared" si="77"/>
        <v>includes/0</v>
      </c>
      <c r="I744" s="9" t="str">
        <f t="shared" si="79"/>
        <v>/</v>
      </c>
      <c r="J744" s="9" t="str">
        <f t="shared" si="80"/>
        <v/>
      </c>
      <c r="K744" s="9" t="str">
        <f t="shared" si="81"/>
        <v/>
      </c>
      <c r="L744" s="9" t="str">
        <f t="shared" si="82"/>
        <v/>
      </c>
      <c r="M744" s="9" t="str">
        <f t="shared" si="78"/>
        <v/>
      </c>
    </row>
    <row r="745" spans="7:13" x14ac:dyDescent="0.25">
      <c r="G745" s="9">
        <f t="shared" si="83"/>
        <v>0</v>
      </c>
      <c r="H745" s="9" t="str">
        <f t="shared" si="77"/>
        <v>includes/0</v>
      </c>
      <c r="I745" s="9" t="str">
        <f t="shared" si="79"/>
        <v>/</v>
      </c>
      <c r="J745" s="9" t="str">
        <f t="shared" si="80"/>
        <v/>
      </c>
      <c r="K745" s="9" t="str">
        <f t="shared" si="81"/>
        <v/>
      </c>
      <c r="L745" s="9" t="str">
        <f t="shared" si="82"/>
        <v/>
      </c>
      <c r="M745" s="9" t="str">
        <f t="shared" si="78"/>
        <v/>
      </c>
    </row>
    <row r="746" spans="7:13" x14ac:dyDescent="0.25">
      <c r="G746" s="9">
        <f t="shared" si="83"/>
        <v>0</v>
      </c>
      <c r="H746" s="9" t="str">
        <f t="shared" si="77"/>
        <v>includes/0</v>
      </c>
      <c r="I746" s="9" t="str">
        <f t="shared" si="79"/>
        <v>/</v>
      </c>
      <c r="J746" s="9" t="str">
        <f t="shared" si="80"/>
        <v/>
      </c>
      <c r="K746" s="9" t="str">
        <f t="shared" si="81"/>
        <v/>
      </c>
      <c r="L746" s="9" t="str">
        <f t="shared" si="82"/>
        <v/>
      </c>
      <c r="M746" s="9" t="str">
        <f t="shared" si="78"/>
        <v/>
      </c>
    </row>
    <row r="747" spans="7:13" x14ac:dyDescent="0.25">
      <c r="G747" s="9">
        <f t="shared" si="83"/>
        <v>0</v>
      </c>
      <c r="H747" s="9" t="str">
        <f t="shared" si="77"/>
        <v>includes/0</v>
      </c>
      <c r="I747" s="9" t="str">
        <f t="shared" si="79"/>
        <v>/</v>
      </c>
      <c r="J747" s="9" t="str">
        <f t="shared" si="80"/>
        <v/>
      </c>
      <c r="K747" s="9" t="str">
        <f t="shared" si="81"/>
        <v/>
      </c>
      <c r="L747" s="9" t="str">
        <f t="shared" si="82"/>
        <v/>
      </c>
      <c r="M747" s="9" t="str">
        <f t="shared" si="78"/>
        <v/>
      </c>
    </row>
    <row r="748" spans="7:13" x14ac:dyDescent="0.25">
      <c r="G748" s="9">
        <f t="shared" si="83"/>
        <v>0</v>
      </c>
      <c r="H748" s="9" t="str">
        <f t="shared" si="77"/>
        <v>includes/0</v>
      </c>
      <c r="I748" s="9" t="str">
        <f t="shared" si="79"/>
        <v>/</v>
      </c>
      <c r="J748" s="9" t="str">
        <f t="shared" si="80"/>
        <v/>
      </c>
      <c r="K748" s="9" t="str">
        <f t="shared" si="81"/>
        <v/>
      </c>
      <c r="L748" s="9" t="str">
        <f t="shared" si="82"/>
        <v/>
      </c>
      <c r="M748" s="9" t="str">
        <f t="shared" si="78"/>
        <v/>
      </c>
    </row>
    <row r="749" spans="7:13" x14ac:dyDescent="0.25">
      <c r="G749" s="9">
        <f t="shared" si="83"/>
        <v>0</v>
      </c>
      <c r="H749" s="9" t="str">
        <f t="shared" si="77"/>
        <v>includes/0</v>
      </c>
      <c r="I749" s="9" t="str">
        <f t="shared" si="79"/>
        <v>/</v>
      </c>
      <c r="J749" s="9" t="str">
        <f t="shared" si="80"/>
        <v/>
      </c>
      <c r="K749" s="9" t="str">
        <f t="shared" si="81"/>
        <v/>
      </c>
      <c r="L749" s="9" t="str">
        <f t="shared" si="82"/>
        <v/>
      </c>
      <c r="M749" s="9" t="str">
        <f t="shared" si="78"/>
        <v/>
      </c>
    </row>
    <row r="750" spans="7:13" x14ac:dyDescent="0.25">
      <c r="G750" s="9">
        <f t="shared" si="83"/>
        <v>0</v>
      </c>
      <c r="H750" s="9" t="str">
        <f t="shared" si="77"/>
        <v>includes/0</v>
      </c>
      <c r="I750" s="9" t="str">
        <f t="shared" si="79"/>
        <v>/</v>
      </c>
      <c r="J750" s="9" t="str">
        <f t="shared" si="80"/>
        <v/>
      </c>
      <c r="K750" s="9" t="str">
        <f t="shared" si="81"/>
        <v/>
      </c>
      <c r="L750" s="9" t="str">
        <f t="shared" si="82"/>
        <v/>
      </c>
      <c r="M750" s="9" t="str">
        <f t="shared" si="78"/>
        <v/>
      </c>
    </row>
    <row r="751" spans="7:13" x14ac:dyDescent="0.25">
      <c r="G751" s="9">
        <f t="shared" si="83"/>
        <v>0</v>
      </c>
      <c r="H751" s="9" t="str">
        <f t="shared" si="77"/>
        <v>includes/0</v>
      </c>
      <c r="I751" s="9" t="str">
        <f t="shared" si="79"/>
        <v>/</v>
      </c>
      <c r="J751" s="9" t="str">
        <f t="shared" si="80"/>
        <v/>
      </c>
      <c r="K751" s="9" t="str">
        <f t="shared" si="81"/>
        <v/>
      </c>
      <c r="L751" s="9" t="str">
        <f t="shared" si="82"/>
        <v/>
      </c>
      <c r="M751" s="9" t="str">
        <f t="shared" si="78"/>
        <v/>
      </c>
    </row>
    <row r="752" spans="7:13" x14ac:dyDescent="0.25">
      <c r="G752" s="9">
        <f t="shared" si="83"/>
        <v>0</v>
      </c>
      <c r="H752" s="9" t="str">
        <f t="shared" si="77"/>
        <v>includes/0</v>
      </c>
      <c r="I752" s="9" t="str">
        <f t="shared" si="79"/>
        <v>/</v>
      </c>
      <c r="J752" s="9" t="str">
        <f t="shared" si="80"/>
        <v/>
      </c>
      <c r="K752" s="9" t="str">
        <f t="shared" si="81"/>
        <v/>
      </c>
      <c r="L752" s="9" t="str">
        <f t="shared" si="82"/>
        <v/>
      </c>
      <c r="M752" s="9" t="str">
        <f t="shared" si="78"/>
        <v/>
      </c>
    </row>
    <row r="753" spans="7:13" x14ac:dyDescent="0.25">
      <c r="G753" s="9">
        <f t="shared" si="83"/>
        <v>0</v>
      </c>
      <c r="H753" s="9" t="str">
        <f t="shared" si="77"/>
        <v>includes/0</v>
      </c>
      <c r="I753" s="9" t="str">
        <f t="shared" si="79"/>
        <v>/</v>
      </c>
      <c r="J753" s="9" t="str">
        <f t="shared" si="80"/>
        <v/>
      </c>
      <c r="K753" s="9" t="str">
        <f t="shared" si="81"/>
        <v/>
      </c>
      <c r="L753" s="9" t="str">
        <f t="shared" si="82"/>
        <v/>
      </c>
      <c r="M753" s="9" t="str">
        <f t="shared" si="78"/>
        <v/>
      </c>
    </row>
    <row r="754" spans="7:13" x14ac:dyDescent="0.25">
      <c r="G754" s="9">
        <f t="shared" si="83"/>
        <v>0</v>
      </c>
      <c r="H754" s="9" t="str">
        <f t="shared" si="77"/>
        <v>includes/0</v>
      </c>
      <c r="I754" s="9" t="str">
        <f t="shared" si="79"/>
        <v>/</v>
      </c>
      <c r="J754" s="9" t="str">
        <f t="shared" si="80"/>
        <v/>
      </c>
      <c r="K754" s="9" t="str">
        <f t="shared" si="81"/>
        <v/>
      </c>
      <c r="L754" s="9" t="str">
        <f t="shared" si="82"/>
        <v/>
      </c>
      <c r="M754" s="9" t="str">
        <f t="shared" si="78"/>
        <v/>
      </c>
    </row>
    <row r="755" spans="7:13" x14ac:dyDescent="0.25">
      <c r="G755" s="9">
        <f t="shared" si="83"/>
        <v>0</v>
      </c>
      <c r="H755" s="9" t="str">
        <f t="shared" si="77"/>
        <v>includes/0</v>
      </c>
      <c r="I755" s="9" t="str">
        <f t="shared" si="79"/>
        <v>/</v>
      </c>
      <c r="J755" s="9" t="str">
        <f t="shared" si="80"/>
        <v/>
      </c>
      <c r="K755" s="9" t="str">
        <f t="shared" si="81"/>
        <v/>
      </c>
      <c r="L755" s="9" t="str">
        <f t="shared" si="82"/>
        <v/>
      </c>
      <c r="M755" s="9" t="str">
        <f t="shared" si="78"/>
        <v/>
      </c>
    </row>
    <row r="756" spans="7:13" x14ac:dyDescent="0.25">
      <c r="G756" s="9">
        <f t="shared" si="83"/>
        <v>0</v>
      </c>
      <c r="H756" s="9" t="str">
        <f t="shared" si="77"/>
        <v>includes/0</v>
      </c>
      <c r="I756" s="9" t="str">
        <f t="shared" si="79"/>
        <v>/</v>
      </c>
      <c r="J756" s="9" t="str">
        <f t="shared" si="80"/>
        <v/>
      </c>
      <c r="K756" s="9" t="str">
        <f t="shared" si="81"/>
        <v/>
      </c>
      <c r="L756" s="9" t="str">
        <f t="shared" si="82"/>
        <v/>
      </c>
      <c r="M756" s="9" t="str">
        <f t="shared" si="78"/>
        <v/>
      </c>
    </row>
    <row r="757" spans="7:13" x14ac:dyDescent="0.25">
      <c r="G757" s="9">
        <f t="shared" si="83"/>
        <v>0</v>
      </c>
      <c r="H757" s="9" t="str">
        <f t="shared" si="77"/>
        <v>includes/0</v>
      </c>
      <c r="I757" s="9" t="str">
        <f t="shared" si="79"/>
        <v>/</v>
      </c>
      <c r="J757" s="9" t="str">
        <f t="shared" si="80"/>
        <v/>
      </c>
      <c r="K757" s="9" t="str">
        <f t="shared" si="81"/>
        <v/>
      </c>
      <c r="L757" s="9" t="str">
        <f t="shared" si="82"/>
        <v/>
      </c>
      <c r="M757" s="9" t="str">
        <f t="shared" si="78"/>
        <v/>
      </c>
    </row>
    <row r="758" spans="7:13" x14ac:dyDescent="0.25">
      <c r="G758" s="9">
        <f t="shared" si="83"/>
        <v>0</v>
      </c>
      <c r="H758" s="9" t="str">
        <f t="shared" si="77"/>
        <v>includes/0</v>
      </c>
      <c r="I758" s="9" t="str">
        <f t="shared" si="79"/>
        <v>/</v>
      </c>
      <c r="J758" s="9" t="str">
        <f t="shared" si="80"/>
        <v/>
      </c>
      <c r="K758" s="9" t="str">
        <f t="shared" si="81"/>
        <v/>
      </c>
      <c r="L758" s="9" t="str">
        <f t="shared" si="82"/>
        <v/>
      </c>
      <c r="M758" s="9" t="str">
        <f t="shared" si="78"/>
        <v/>
      </c>
    </row>
    <row r="759" spans="7:13" x14ac:dyDescent="0.25">
      <c r="G759" s="9">
        <f t="shared" si="83"/>
        <v>0</v>
      </c>
      <c r="H759" s="9" t="str">
        <f t="shared" si="77"/>
        <v>includes/0</v>
      </c>
      <c r="I759" s="9" t="str">
        <f t="shared" si="79"/>
        <v>/</v>
      </c>
      <c r="J759" s="9" t="str">
        <f t="shared" si="80"/>
        <v/>
      </c>
      <c r="K759" s="9" t="str">
        <f t="shared" si="81"/>
        <v/>
      </c>
      <c r="L759" s="9" t="str">
        <f t="shared" si="82"/>
        <v/>
      </c>
      <c r="M759" s="9" t="str">
        <f t="shared" si="78"/>
        <v/>
      </c>
    </row>
    <row r="760" spans="7:13" x14ac:dyDescent="0.25">
      <c r="G760" s="9">
        <f t="shared" si="83"/>
        <v>0</v>
      </c>
      <c r="H760" s="9" t="str">
        <f t="shared" si="77"/>
        <v>includes/0</v>
      </c>
      <c r="I760" s="9" t="str">
        <f t="shared" si="79"/>
        <v>/</v>
      </c>
      <c r="J760" s="9" t="str">
        <f t="shared" si="80"/>
        <v/>
      </c>
      <c r="K760" s="9" t="str">
        <f t="shared" si="81"/>
        <v/>
      </c>
      <c r="L760" s="9" t="str">
        <f t="shared" si="82"/>
        <v/>
      </c>
      <c r="M760" s="9" t="str">
        <f t="shared" si="78"/>
        <v/>
      </c>
    </row>
    <row r="761" spans="7:13" x14ac:dyDescent="0.25">
      <c r="G761" s="9">
        <f t="shared" si="83"/>
        <v>0</v>
      </c>
      <c r="H761" s="9" t="str">
        <f t="shared" si="77"/>
        <v>includes/0</v>
      </c>
      <c r="I761" s="9" t="str">
        <f t="shared" si="79"/>
        <v>/</v>
      </c>
      <c r="J761" s="9" t="str">
        <f t="shared" si="80"/>
        <v/>
      </c>
      <c r="K761" s="9" t="str">
        <f t="shared" si="81"/>
        <v/>
      </c>
      <c r="L761" s="9" t="str">
        <f t="shared" si="82"/>
        <v/>
      </c>
      <c r="M761" s="9" t="str">
        <f t="shared" si="78"/>
        <v/>
      </c>
    </row>
    <row r="762" spans="7:13" x14ac:dyDescent="0.25">
      <c r="G762" s="9">
        <f t="shared" si="83"/>
        <v>0</v>
      </c>
      <c r="H762" s="9" t="str">
        <f t="shared" si="77"/>
        <v>includes/0</v>
      </c>
      <c r="I762" s="9" t="str">
        <f t="shared" si="79"/>
        <v>/</v>
      </c>
      <c r="J762" s="9" t="str">
        <f t="shared" si="80"/>
        <v/>
      </c>
      <c r="K762" s="9" t="str">
        <f t="shared" si="81"/>
        <v/>
      </c>
      <c r="L762" s="9" t="str">
        <f t="shared" si="82"/>
        <v/>
      </c>
      <c r="M762" s="9" t="str">
        <f t="shared" si="78"/>
        <v/>
      </c>
    </row>
    <row r="763" spans="7:13" x14ac:dyDescent="0.25">
      <c r="G763" s="9">
        <f t="shared" si="83"/>
        <v>0</v>
      </c>
      <c r="H763" s="9" t="str">
        <f t="shared" si="77"/>
        <v>includes/0</v>
      </c>
      <c r="I763" s="9" t="str">
        <f t="shared" si="79"/>
        <v>/</v>
      </c>
      <c r="J763" s="9" t="str">
        <f t="shared" si="80"/>
        <v/>
      </c>
      <c r="K763" s="9" t="str">
        <f t="shared" si="81"/>
        <v/>
      </c>
      <c r="L763" s="9" t="str">
        <f t="shared" si="82"/>
        <v/>
      </c>
      <c r="M763" s="9" t="str">
        <f t="shared" si="78"/>
        <v/>
      </c>
    </row>
    <row r="764" spans="7:13" x14ac:dyDescent="0.25">
      <c r="G764" s="9">
        <f t="shared" si="83"/>
        <v>0</v>
      </c>
      <c r="H764" s="9" t="str">
        <f t="shared" si="77"/>
        <v>includes/0</v>
      </c>
      <c r="I764" s="9" t="str">
        <f t="shared" si="79"/>
        <v>/</v>
      </c>
      <c r="J764" s="9" t="str">
        <f t="shared" si="80"/>
        <v/>
      </c>
      <c r="K764" s="9" t="str">
        <f t="shared" si="81"/>
        <v/>
      </c>
      <c r="L764" s="9" t="str">
        <f t="shared" si="82"/>
        <v/>
      </c>
      <c r="M764" s="9" t="str">
        <f t="shared" si="78"/>
        <v/>
      </c>
    </row>
    <row r="765" spans="7:13" x14ac:dyDescent="0.25">
      <c r="G765" s="9">
        <f t="shared" si="83"/>
        <v>0</v>
      </c>
      <c r="H765" s="9" t="str">
        <f t="shared" si="77"/>
        <v>includes/0</v>
      </c>
      <c r="I765" s="9" t="str">
        <f t="shared" si="79"/>
        <v>/</v>
      </c>
      <c r="J765" s="9" t="str">
        <f t="shared" si="80"/>
        <v/>
      </c>
      <c r="K765" s="9" t="str">
        <f t="shared" si="81"/>
        <v/>
      </c>
      <c r="L765" s="9" t="str">
        <f t="shared" si="82"/>
        <v/>
      </c>
      <c r="M765" s="9" t="str">
        <f t="shared" si="78"/>
        <v/>
      </c>
    </row>
    <row r="766" spans="7:13" x14ac:dyDescent="0.25">
      <c r="G766" s="9">
        <f t="shared" si="83"/>
        <v>0</v>
      </c>
      <c r="H766" s="9" t="str">
        <f t="shared" si="77"/>
        <v>includes/0</v>
      </c>
      <c r="I766" s="9" t="str">
        <f t="shared" si="79"/>
        <v>/</v>
      </c>
      <c r="J766" s="9" t="str">
        <f t="shared" si="80"/>
        <v/>
      </c>
      <c r="K766" s="9" t="str">
        <f t="shared" si="81"/>
        <v/>
      </c>
      <c r="L766" s="9" t="str">
        <f t="shared" si="82"/>
        <v/>
      </c>
      <c r="M766" s="9" t="str">
        <f t="shared" si="78"/>
        <v/>
      </c>
    </row>
    <row r="767" spans="7:13" x14ac:dyDescent="0.25">
      <c r="G767" s="9">
        <f t="shared" si="83"/>
        <v>0</v>
      </c>
      <c r="H767" s="9" t="str">
        <f t="shared" si="77"/>
        <v>includes/0</v>
      </c>
      <c r="I767" s="9" t="str">
        <f t="shared" si="79"/>
        <v>/</v>
      </c>
      <c r="J767" s="9" t="str">
        <f t="shared" si="80"/>
        <v/>
      </c>
      <c r="K767" s="9" t="str">
        <f t="shared" si="81"/>
        <v/>
      </c>
      <c r="L767" s="9" t="str">
        <f t="shared" si="82"/>
        <v/>
      </c>
      <c r="M767" s="9" t="str">
        <f t="shared" si="78"/>
        <v/>
      </c>
    </row>
    <row r="768" spans="7:13" x14ac:dyDescent="0.25">
      <c r="G768" s="9">
        <f t="shared" si="83"/>
        <v>0</v>
      </c>
      <c r="H768" s="9" t="str">
        <f t="shared" si="77"/>
        <v>includes/0</v>
      </c>
      <c r="I768" s="9" t="str">
        <f t="shared" si="79"/>
        <v>/</v>
      </c>
      <c r="J768" s="9" t="str">
        <f t="shared" si="80"/>
        <v/>
      </c>
      <c r="K768" s="9" t="str">
        <f t="shared" si="81"/>
        <v/>
      </c>
      <c r="L768" s="9" t="str">
        <f t="shared" si="82"/>
        <v/>
      </c>
      <c r="M768" s="9" t="str">
        <f t="shared" si="78"/>
        <v/>
      </c>
    </row>
    <row r="769" spans="7:13" x14ac:dyDescent="0.25">
      <c r="G769" s="9">
        <f t="shared" si="83"/>
        <v>0</v>
      </c>
      <c r="H769" s="9" t="str">
        <f t="shared" si="77"/>
        <v>includes/0</v>
      </c>
      <c r="I769" s="9" t="str">
        <f t="shared" si="79"/>
        <v>/</v>
      </c>
      <c r="J769" s="9" t="str">
        <f t="shared" si="80"/>
        <v/>
      </c>
      <c r="K769" s="9" t="str">
        <f t="shared" si="81"/>
        <v/>
      </c>
      <c r="L769" s="9" t="str">
        <f t="shared" si="82"/>
        <v/>
      </c>
      <c r="M769" s="9" t="str">
        <f t="shared" si="78"/>
        <v/>
      </c>
    </row>
    <row r="770" spans="7:13" x14ac:dyDescent="0.25">
      <c r="G770" s="9">
        <f t="shared" si="83"/>
        <v>0</v>
      </c>
      <c r="H770" s="9" t="str">
        <f t="shared" si="77"/>
        <v>includes/0</v>
      </c>
      <c r="I770" s="9" t="str">
        <f t="shared" si="79"/>
        <v>/</v>
      </c>
      <c r="J770" s="9" t="str">
        <f t="shared" si="80"/>
        <v/>
      </c>
      <c r="K770" s="9" t="str">
        <f t="shared" si="81"/>
        <v/>
      </c>
      <c r="L770" s="9" t="str">
        <f t="shared" si="82"/>
        <v/>
      </c>
      <c r="M770" s="9" t="str">
        <f t="shared" si="78"/>
        <v/>
      </c>
    </row>
    <row r="771" spans="7:13" x14ac:dyDescent="0.25">
      <c r="G771" s="9">
        <f t="shared" si="83"/>
        <v>0</v>
      </c>
      <c r="H771" s="9" t="str">
        <f t="shared" si="77"/>
        <v>includes/0</v>
      </c>
      <c r="I771" s="9" t="str">
        <f t="shared" si="79"/>
        <v>/</v>
      </c>
      <c r="J771" s="9" t="str">
        <f t="shared" si="80"/>
        <v/>
      </c>
      <c r="K771" s="9" t="str">
        <f t="shared" si="81"/>
        <v/>
      </c>
      <c r="L771" s="9" t="str">
        <f t="shared" si="82"/>
        <v/>
      </c>
      <c r="M771" s="9" t="str">
        <f t="shared" si="78"/>
        <v/>
      </c>
    </row>
    <row r="772" spans="7:13" x14ac:dyDescent="0.25">
      <c r="G772" s="9">
        <f t="shared" si="83"/>
        <v>0</v>
      </c>
      <c r="H772" s="9" t="str">
        <f t="shared" ref="H772:H835" si="84">"includes/" &amp; G772</f>
        <v>includes/0</v>
      </c>
      <c r="I772" s="9" t="str">
        <f t="shared" si="79"/>
        <v>/</v>
      </c>
      <c r="J772" s="9" t="str">
        <f t="shared" si="80"/>
        <v/>
      </c>
      <c r="K772" s="9" t="str">
        <f t="shared" si="81"/>
        <v/>
      </c>
      <c r="L772" s="9" t="str">
        <f t="shared" si="82"/>
        <v/>
      </c>
      <c r="M772" s="9" t="str">
        <f t="shared" si="78"/>
        <v/>
      </c>
    </row>
    <row r="773" spans="7:13" x14ac:dyDescent="0.25">
      <c r="G773" s="9">
        <f t="shared" si="83"/>
        <v>0</v>
      </c>
      <c r="H773" s="9" t="str">
        <f t="shared" si="84"/>
        <v>includes/0</v>
      </c>
      <c r="I773" s="9" t="str">
        <f t="shared" si="79"/>
        <v>/</v>
      </c>
      <c r="J773" s="9" t="str">
        <f t="shared" si="80"/>
        <v/>
      </c>
      <c r="K773" s="9" t="str">
        <f t="shared" si="81"/>
        <v/>
      </c>
      <c r="L773" s="9" t="str">
        <f t="shared" si="82"/>
        <v/>
      </c>
      <c r="M773" s="9" t="str">
        <f t="shared" si="78"/>
        <v/>
      </c>
    </row>
    <row r="774" spans="7:13" x14ac:dyDescent="0.25">
      <c r="G774" s="9">
        <f t="shared" si="83"/>
        <v>0</v>
      </c>
      <c r="H774" s="9" t="str">
        <f t="shared" si="84"/>
        <v>includes/0</v>
      </c>
      <c r="I774" s="9" t="str">
        <f t="shared" si="79"/>
        <v>/</v>
      </c>
      <c r="J774" s="9" t="str">
        <f t="shared" si="80"/>
        <v/>
      </c>
      <c r="K774" s="9" t="str">
        <f t="shared" si="81"/>
        <v/>
      </c>
      <c r="L774" s="9" t="str">
        <f t="shared" si="82"/>
        <v/>
      </c>
      <c r="M774" s="9" t="str">
        <f t="shared" si="78"/>
        <v/>
      </c>
    </row>
    <row r="775" spans="7:13" x14ac:dyDescent="0.25">
      <c r="G775" s="9">
        <f t="shared" si="83"/>
        <v>0</v>
      </c>
      <c r="H775" s="9" t="str">
        <f t="shared" si="84"/>
        <v>includes/0</v>
      </c>
      <c r="I775" s="9" t="str">
        <f t="shared" si="79"/>
        <v>/</v>
      </c>
      <c r="J775" s="9" t="str">
        <f t="shared" si="80"/>
        <v/>
      </c>
      <c r="K775" s="9" t="str">
        <f t="shared" si="81"/>
        <v/>
      </c>
      <c r="L775" s="9" t="str">
        <f t="shared" si="82"/>
        <v/>
      </c>
      <c r="M775" s="9" t="str">
        <f t="shared" si="78"/>
        <v/>
      </c>
    </row>
    <row r="776" spans="7:13" x14ac:dyDescent="0.25">
      <c r="G776" s="9">
        <f t="shared" si="83"/>
        <v>0</v>
      </c>
      <c r="H776" s="9" t="str">
        <f t="shared" si="84"/>
        <v>includes/0</v>
      </c>
      <c r="I776" s="9" t="str">
        <f t="shared" si="79"/>
        <v>/</v>
      </c>
      <c r="J776" s="9" t="str">
        <f t="shared" si="80"/>
        <v/>
      </c>
      <c r="K776" s="9" t="str">
        <f t="shared" si="81"/>
        <v/>
      </c>
      <c r="L776" s="9" t="str">
        <f t="shared" si="82"/>
        <v/>
      </c>
      <c r="M776" s="9" t="str">
        <f t="shared" si="78"/>
        <v/>
      </c>
    </row>
    <row r="777" spans="7:13" x14ac:dyDescent="0.25">
      <c r="G777" s="9">
        <f t="shared" si="83"/>
        <v>0</v>
      </c>
      <c r="H777" s="9" t="str">
        <f t="shared" si="84"/>
        <v>includes/0</v>
      </c>
      <c r="I777" s="9" t="str">
        <f t="shared" si="79"/>
        <v>/</v>
      </c>
      <c r="J777" s="9" t="str">
        <f t="shared" si="80"/>
        <v/>
      </c>
      <c r="K777" s="9" t="str">
        <f t="shared" si="81"/>
        <v/>
      </c>
      <c r="L777" s="9" t="str">
        <f t="shared" si="82"/>
        <v/>
      </c>
      <c r="M777" s="9" t="str">
        <f t="shared" si="78"/>
        <v/>
      </c>
    </row>
    <row r="778" spans="7:13" x14ac:dyDescent="0.25">
      <c r="G778" s="9">
        <f t="shared" si="83"/>
        <v>0</v>
      </c>
      <c r="H778" s="9" t="str">
        <f t="shared" si="84"/>
        <v>includes/0</v>
      </c>
      <c r="I778" s="9" t="str">
        <f t="shared" si="79"/>
        <v>/</v>
      </c>
      <c r="J778" s="9" t="str">
        <f t="shared" si="80"/>
        <v/>
      </c>
      <c r="K778" s="9" t="str">
        <f t="shared" si="81"/>
        <v/>
      </c>
      <c r="L778" s="9" t="str">
        <f t="shared" si="82"/>
        <v/>
      </c>
      <c r="M778" s="9" t="str">
        <f t="shared" si="78"/>
        <v/>
      </c>
    </row>
    <row r="779" spans="7:13" x14ac:dyDescent="0.25">
      <c r="G779" s="9">
        <f t="shared" si="83"/>
        <v>0</v>
      </c>
      <c r="H779" s="9" t="str">
        <f t="shared" si="84"/>
        <v>includes/0</v>
      </c>
      <c r="I779" s="9" t="str">
        <f t="shared" si="79"/>
        <v>/</v>
      </c>
      <c r="J779" s="9" t="str">
        <f t="shared" si="80"/>
        <v/>
      </c>
      <c r="K779" s="9" t="str">
        <f t="shared" si="81"/>
        <v/>
      </c>
      <c r="L779" s="9" t="str">
        <f t="shared" si="82"/>
        <v/>
      </c>
      <c r="M779" s="9" t="str">
        <f t="shared" si="78"/>
        <v/>
      </c>
    </row>
    <row r="780" spans="7:13" x14ac:dyDescent="0.25">
      <c r="G780" s="9">
        <f t="shared" si="83"/>
        <v>0</v>
      </c>
      <c r="H780" s="9" t="str">
        <f t="shared" si="84"/>
        <v>includes/0</v>
      </c>
      <c r="I780" s="9" t="str">
        <f t="shared" si="79"/>
        <v>/</v>
      </c>
      <c r="J780" s="9" t="str">
        <f t="shared" si="80"/>
        <v/>
      </c>
      <c r="K780" s="9" t="str">
        <f t="shared" si="81"/>
        <v/>
      </c>
      <c r="L780" s="9" t="str">
        <f t="shared" si="82"/>
        <v/>
      </c>
      <c r="M780" s="9" t="str">
        <f t="shared" si="78"/>
        <v/>
      </c>
    </row>
    <row r="781" spans="7:13" x14ac:dyDescent="0.25">
      <c r="G781" s="9">
        <f t="shared" si="83"/>
        <v>0</v>
      </c>
      <c r="H781" s="9" t="str">
        <f t="shared" si="84"/>
        <v>includes/0</v>
      </c>
      <c r="I781" s="9" t="str">
        <f t="shared" si="79"/>
        <v>/</v>
      </c>
      <c r="J781" s="9" t="str">
        <f t="shared" si="80"/>
        <v/>
      </c>
      <c r="K781" s="9" t="str">
        <f t="shared" si="81"/>
        <v/>
      </c>
      <c r="L781" s="9" t="str">
        <f t="shared" si="82"/>
        <v/>
      </c>
      <c r="M781" s="9" t="str">
        <f t="shared" si="78"/>
        <v/>
      </c>
    </row>
    <row r="782" spans="7:13" x14ac:dyDescent="0.25">
      <c r="G782" s="9">
        <f t="shared" si="83"/>
        <v>0</v>
      </c>
      <c r="H782" s="9" t="str">
        <f t="shared" si="84"/>
        <v>includes/0</v>
      </c>
      <c r="I782" s="9" t="str">
        <f t="shared" si="79"/>
        <v>/</v>
      </c>
      <c r="J782" s="9" t="str">
        <f t="shared" si="80"/>
        <v/>
      </c>
      <c r="K782" s="9" t="str">
        <f t="shared" si="81"/>
        <v/>
      </c>
      <c r="L782" s="9" t="str">
        <f t="shared" si="82"/>
        <v/>
      </c>
      <c r="M782" s="9" t="str">
        <f t="shared" ref="M782:M845" si="85">IF(D782="","",SUBSTITUTE(SUBSTITUTE(D782,$A$2,""),"\","/"))</f>
        <v/>
      </c>
    </row>
    <row r="783" spans="7:13" x14ac:dyDescent="0.25">
      <c r="G783" s="9">
        <f t="shared" si="83"/>
        <v>0</v>
      </c>
      <c r="H783" s="9" t="str">
        <f t="shared" si="84"/>
        <v>includes/0</v>
      </c>
      <c r="I783" s="9" t="str">
        <f t="shared" ref="I783:I846" si="86">SUBSTITUTE(SUBSTITUTE(D783,$A$2,""),"\","/") &amp; "/" &amp; E783</f>
        <v>/</v>
      </c>
      <c r="J783" s="9" t="str">
        <f t="shared" ref="J783:J846" si="87">IF(D783="","",B783)</f>
        <v/>
      </c>
      <c r="K783" s="9" t="str">
        <f t="shared" ref="K783:K846" si="88">IF(D783="","","includes")</f>
        <v/>
      </c>
      <c r="L783" s="9" t="str">
        <f t="shared" ref="L783:L846" si="89">IF(D783="","",E783)</f>
        <v/>
      </c>
      <c r="M783" s="9" t="str">
        <f t="shared" si="85"/>
        <v/>
      </c>
    </row>
    <row r="784" spans="7:13" x14ac:dyDescent="0.25">
      <c r="G784" s="9">
        <f t="shared" ref="G784:G847" si="90">B784</f>
        <v>0</v>
      </c>
      <c r="H784" s="9" t="str">
        <f t="shared" si="84"/>
        <v>includes/0</v>
      </c>
      <c r="I784" s="9" t="str">
        <f t="shared" si="86"/>
        <v>/</v>
      </c>
      <c r="J784" s="9" t="str">
        <f t="shared" si="87"/>
        <v/>
      </c>
      <c r="K784" s="9" t="str">
        <f t="shared" si="88"/>
        <v/>
      </c>
      <c r="L784" s="9" t="str">
        <f t="shared" si="89"/>
        <v/>
      </c>
      <c r="M784" s="9" t="str">
        <f t="shared" si="85"/>
        <v/>
      </c>
    </row>
    <row r="785" spans="7:13" x14ac:dyDescent="0.25">
      <c r="G785" s="9">
        <f t="shared" si="90"/>
        <v>0</v>
      </c>
      <c r="H785" s="9" t="str">
        <f t="shared" si="84"/>
        <v>includes/0</v>
      </c>
      <c r="I785" s="9" t="str">
        <f t="shared" si="86"/>
        <v>/</v>
      </c>
      <c r="J785" s="9" t="str">
        <f t="shared" si="87"/>
        <v/>
      </c>
      <c r="K785" s="9" t="str">
        <f t="shared" si="88"/>
        <v/>
      </c>
      <c r="L785" s="9" t="str">
        <f t="shared" si="89"/>
        <v/>
      </c>
      <c r="M785" s="9" t="str">
        <f t="shared" si="85"/>
        <v/>
      </c>
    </row>
    <row r="786" spans="7:13" x14ac:dyDescent="0.25">
      <c r="G786" s="9">
        <f t="shared" si="90"/>
        <v>0</v>
      </c>
      <c r="H786" s="9" t="str">
        <f t="shared" si="84"/>
        <v>includes/0</v>
      </c>
      <c r="I786" s="9" t="str">
        <f t="shared" si="86"/>
        <v>/</v>
      </c>
      <c r="J786" s="9" t="str">
        <f t="shared" si="87"/>
        <v/>
      </c>
      <c r="K786" s="9" t="str">
        <f t="shared" si="88"/>
        <v/>
      </c>
      <c r="L786" s="9" t="str">
        <f t="shared" si="89"/>
        <v/>
      </c>
      <c r="M786" s="9" t="str">
        <f t="shared" si="85"/>
        <v/>
      </c>
    </row>
    <row r="787" spans="7:13" x14ac:dyDescent="0.25">
      <c r="G787" s="9">
        <f t="shared" si="90"/>
        <v>0</v>
      </c>
      <c r="H787" s="9" t="str">
        <f t="shared" si="84"/>
        <v>includes/0</v>
      </c>
      <c r="I787" s="9" t="str">
        <f t="shared" si="86"/>
        <v>/</v>
      </c>
      <c r="J787" s="9" t="str">
        <f t="shared" si="87"/>
        <v/>
      </c>
      <c r="K787" s="9" t="str">
        <f t="shared" si="88"/>
        <v/>
      </c>
      <c r="L787" s="9" t="str">
        <f t="shared" si="89"/>
        <v/>
      </c>
      <c r="M787" s="9" t="str">
        <f t="shared" si="85"/>
        <v/>
      </c>
    </row>
    <row r="788" spans="7:13" x14ac:dyDescent="0.25">
      <c r="G788" s="9">
        <f t="shared" si="90"/>
        <v>0</v>
      </c>
      <c r="H788" s="9" t="str">
        <f t="shared" si="84"/>
        <v>includes/0</v>
      </c>
      <c r="I788" s="9" t="str">
        <f t="shared" si="86"/>
        <v>/</v>
      </c>
      <c r="J788" s="9" t="str">
        <f t="shared" si="87"/>
        <v/>
      </c>
      <c r="K788" s="9" t="str">
        <f t="shared" si="88"/>
        <v/>
      </c>
      <c r="L788" s="9" t="str">
        <f t="shared" si="89"/>
        <v/>
      </c>
      <c r="M788" s="9" t="str">
        <f t="shared" si="85"/>
        <v/>
      </c>
    </row>
    <row r="789" spans="7:13" x14ac:dyDescent="0.25">
      <c r="G789" s="9">
        <f t="shared" si="90"/>
        <v>0</v>
      </c>
      <c r="H789" s="9" t="str">
        <f t="shared" si="84"/>
        <v>includes/0</v>
      </c>
      <c r="I789" s="9" t="str">
        <f t="shared" si="86"/>
        <v>/</v>
      </c>
      <c r="J789" s="9" t="str">
        <f t="shared" si="87"/>
        <v/>
      </c>
      <c r="K789" s="9" t="str">
        <f t="shared" si="88"/>
        <v/>
      </c>
      <c r="L789" s="9" t="str">
        <f t="shared" si="89"/>
        <v/>
      </c>
      <c r="M789" s="9" t="str">
        <f t="shared" si="85"/>
        <v/>
      </c>
    </row>
    <row r="790" spans="7:13" x14ac:dyDescent="0.25">
      <c r="G790" s="9">
        <f t="shared" si="90"/>
        <v>0</v>
      </c>
      <c r="H790" s="9" t="str">
        <f t="shared" si="84"/>
        <v>includes/0</v>
      </c>
      <c r="I790" s="9" t="str">
        <f t="shared" si="86"/>
        <v>/</v>
      </c>
      <c r="J790" s="9" t="str">
        <f t="shared" si="87"/>
        <v/>
      </c>
      <c r="K790" s="9" t="str">
        <f t="shared" si="88"/>
        <v/>
      </c>
      <c r="L790" s="9" t="str">
        <f t="shared" si="89"/>
        <v/>
      </c>
      <c r="M790" s="9" t="str">
        <f t="shared" si="85"/>
        <v/>
      </c>
    </row>
    <row r="791" spans="7:13" x14ac:dyDescent="0.25">
      <c r="G791" s="9">
        <f t="shared" si="90"/>
        <v>0</v>
      </c>
      <c r="H791" s="9" t="str">
        <f t="shared" si="84"/>
        <v>includes/0</v>
      </c>
      <c r="I791" s="9" t="str">
        <f t="shared" si="86"/>
        <v>/</v>
      </c>
      <c r="J791" s="9" t="str">
        <f t="shared" si="87"/>
        <v/>
      </c>
      <c r="K791" s="9" t="str">
        <f t="shared" si="88"/>
        <v/>
      </c>
      <c r="L791" s="9" t="str">
        <f t="shared" si="89"/>
        <v/>
      </c>
      <c r="M791" s="9" t="str">
        <f t="shared" si="85"/>
        <v/>
      </c>
    </row>
    <row r="792" spans="7:13" x14ac:dyDescent="0.25">
      <c r="G792" s="9">
        <f t="shared" si="90"/>
        <v>0</v>
      </c>
      <c r="H792" s="9" t="str">
        <f t="shared" si="84"/>
        <v>includes/0</v>
      </c>
      <c r="I792" s="9" t="str">
        <f t="shared" si="86"/>
        <v>/</v>
      </c>
      <c r="J792" s="9" t="str">
        <f t="shared" si="87"/>
        <v/>
      </c>
      <c r="K792" s="9" t="str">
        <f t="shared" si="88"/>
        <v/>
      </c>
      <c r="L792" s="9" t="str">
        <f t="shared" si="89"/>
        <v/>
      </c>
      <c r="M792" s="9" t="str">
        <f t="shared" si="85"/>
        <v/>
      </c>
    </row>
    <row r="793" spans="7:13" x14ac:dyDescent="0.25">
      <c r="G793" s="9">
        <f t="shared" si="90"/>
        <v>0</v>
      </c>
      <c r="H793" s="9" t="str">
        <f t="shared" si="84"/>
        <v>includes/0</v>
      </c>
      <c r="I793" s="9" t="str">
        <f t="shared" si="86"/>
        <v>/</v>
      </c>
      <c r="J793" s="9" t="str">
        <f t="shared" si="87"/>
        <v/>
      </c>
      <c r="K793" s="9" t="str">
        <f t="shared" si="88"/>
        <v/>
      </c>
      <c r="L793" s="9" t="str">
        <f t="shared" si="89"/>
        <v/>
      </c>
      <c r="M793" s="9" t="str">
        <f t="shared" si="85"/>
        <v/>
      </c>
    </row>
    <row r="794" spans="7:13" x14ac:dyDescent="0.25">
      <c r="G794" s="9">
        <f t="shared" si="90"/>
        <v>0</v>
      </c>
      <c r="H794" s="9" t="str">
        <f t="shared" si="84"/>
        <v>includes/0</v>
      </c>
      <c r="I794" s="9" t="str">
        <f t="shared" si="86"/>
        <v>/</v>
      </c>
      <c r="J794" s="9" t="str">
        <f t="shared" si="87"/>
        <v/>
      </c>
      <c r="K794" s="9" t="str">
        <f t="shared" si="88"/>
        <v/>
      </c>
      <c r="L794" s="9" t="str">
        <f t="shared" si="89"/>
        <v/>
      </c>
      <c r="M794" s="9" t="str">
        <f t="shared" si="85"/>
        <v/>
      </c>
    </row>
    <row r="795" spans="7:13" x14ac:dyDescent="0.25">
      <c r="G795" s="9">
        <f t="shared" si="90"/>
        <v>0</v>
      </c>
      <c r="H795" s="9" t="str">
        <f t="shared" si="84"/>
        <v>includes/0</v>
      </c>
      <c r="I795" s="9" t="str">
        <f t="shared" si="86"/>
        <v>/</v>
      </c>
      <c r="J795" s="9" t="str">
        <f t="shared" si="87"/>
        <v/>
      </c>
      <c r="K795" s="9" t="str">
        <f t="shared" si="88"/>
        <v/>
      </c>
      <c r="L795" s="9" t="str">
        <f t="shared" si="89"/>
        <v/>
      </c>
      <c r="M795" s="9" t="str">
        <f t="shared" si="85"/>
        <v/>
      </c>
    </row>
    <row r="796" spans="7:13" x14ac:dyDescent="0.25">
      <c r="G796" s="9">
        <f t="shared" si="90"/>
        <v>0</v>
      </c>
      <c r="H796" s="9" t="str">
        <f t="shared" si="84"/>
        <v>includes/0</v>
      </c>
      <c r="I796" s="9" t="str">
        <f t="shared" si="86"/>
        <v>/</v>
      </c>
      <c r="J796" s="9" t="str">
        <f t="shared" si="87"/>
        <v/>
      </c>
      <c r="K796" s="9" t="str">
        <f t="shared" si="88"/>
        <v/>
      </c>
      <c r="L796" s="9" t="str">
        <f t="shared" si="89"/>
        <v/>
      </c>
      <c r="M796" s="9" t="str">
        <f t="shared" si="85"/>
        <v/>
      </c>
    </row>
    <row r="797" spans="7:13" x14ac:dyDescent="0.25">
      <c r="G797" s="9">
        <f t="shared" si="90"/>
        <v>0</v>
      </c>
      <c r="H797" s="9" t="str">
        <f t="shared" si="84"/>
        <v>includes/0</v>
      </c>
      <c r="I797" s="9" t="str">
        <f t="shared" si="86"/>
        <v>/</v>
      </c>
      <c r="J797" s="9" t="str">
        <f t="shared" si="87"/>
        <v/>
      </c>
      <c r="K797" s="9" t="str">
        <f t="shared" si="88"/>
        <v/>
      </c>
      <c r="L797" s="9" t="str">
        <f t="shared" si="89"/>
        <v/>
      </c>
      <c r="M797" s="9" t="str">
        <f t="shared" si="85"/>
        <v/>
      </c>
    </row>
    <row r="798" spans="7:13" x14ac:dyDescent="0.25">
      <c r="G798" s="9">
        <f t="shared" si="90"/>
        <v>0</v>
      </c>
      <c r="H798" s="9" t="str">
        <f t="shared" si="84"/>
        <v>includes/0</v>
      </c>
      <c r="I798" s="9" t="str">
        <f t="shared" si="86"/>
        <v>/</v>
      </c>
      <c r="J798" s="9" t="str">
        <f t="shared" si="87"/>
        <v/>
      </c>
      <c r="K798" s="9" t="str">
        <f t="shared" si="88"/>
        <v/>
      </c>
      <c r="L798" s="9" t="str">
        <f t="shared" si="89"/>
        <v/>
      </c>
      <c r="M798" s="9" t="str">
        <f t="shared" si="85"/>
        <v/>
      </c>
    </row>
    <row r="799" spans="7:13" x14ac:dyDescent="0.25">
      <c r="G799" s="9">
        <f t="shared" si="90"/>
        <v>0</v>
      </c>
      <c r="H799" s="9" t="str">
        <f t="shared" si="84"/>
        <v>includes/0</v>
      </c>
      <c r="I799" s="9" t="str">
        <f t="shared" si="86"/>
        <v>/</v>
      </c>
      <c r="J799" s="9" t="str">
        <f t="shared" si="87"/>
        <v/>
      </c>
      <c r="K799" s="9" t="str">
        <f t="shared" si="88"/>
        <v/>
      </c>
      <c r="L799" s="9" t="str">
        <f t="shared" si="89"/>
        <v/>
      </c>
      <c r="M799" s="9" t="str">
        <f t="shared" si="85"/>
        <v/>
      </c>
    </row>
    <row r="800" spans="7:13" x14ac:dyDescent="0.25">
      <c r="G800" s="9">
        <f t="shared" si="90"/>
        <v>0</v>
      </c>
      <c r="H800" s="9" t="str">
        <f t="shared" si="84"/>
        <v>includes/0</v>
      </c>
      <c r="I800" s="9" t="str">
        <f t="shared" si="86"/>
        <v>/</v>
      </c>
      <c r="J800" s="9" t="str">
        <f t="shared" si="87"/>
        <v/>
      </c>
      <c r="K800" s="9" t="str">
        <f t="shared" si="88"/>
        <v/>
      </c>
      <c r="L800" s="9" t="str">
        <f t="shared" si="89"/>
        <v/>
      </c>
      <c r="M800" s="9" t="str">
        <f t="shared" si="85"/>
        <v/>
      </c>
    </row>
    <row r="801" spans="7:13" x14ac:dyDescent="0.25">
      <c r="G801" s="9">
        <f t="shared" si="90"/>
        <v>0</v>
      </c>
      <c r="H801" s="9" t="str">
        <f t="shared" si="84"/>
        <v>includes/0</v>
      </c>
      <c r="I801" s="9" t="str">
        <f t="shared" si="86"/>
        <v>/</v>
      </c>
      <c r="J801" s="9" t="str">
        <f t="shared" si="87"/>
        <v/>
      </c>
      <c r="K801" s="9" t="str">
        <f t="shared" si="88"/>
        <v/>
      </c>
      <c r="L801" s="9" t="str">
        <f t="shared" si="89"/>
        <v/>
      </c>
      <c r="M801" s="9" t="str">
        <f t="shared" si="85"/>
        <v/>
      </c>
    </row>
    <row r="802" spans="7:13" x14ac:dyDescent="0.25">
      <c r="G802" s="9">
        <f t="shared" si="90"/>
        <v>0</v>
      </c>
      <c r="H802" s="9" t="str">
        <f t="shared" si="84"/>
        <v>includes/0</v>
      </c>
      <c r="I802" s="9" t="str">
        <f t="shared" si="86"/>
        <v>/</v>
      </c>
      <c r="J802" s="9" t="str">
        <f t="shared" si="87"/>
        <v/>
      </c>
      <c r="K802" s="9" t="str">
        <f t="shared" si="88"/>
        <v/>
      </c>
      <c r="L802" s="9" t="str">
        <f t="shared" si="89"/>
        <v/>
      </c>
      <c r="M802" s="9" t="str">
        <f t="shared" si="85"/>
        <v/>
      </c>
    </row>
    <row r="803" spans="7:13" x14ac:dyDescent="0.25">
      <c r="G803" s="9">
        <f t="shared" si="90"/>
        <v>0</v>
      </c>
      <c r="H803" s="9" t="str">
        <f t="shared" si="84"/>
        <v>includes/0</v>
      </c>
      <c r="I803" s="9" t="str">
        <f t="shared" si="86"/>
        <v>/</v>
      </c>
      <c r="J803" s="9" t="str">
        <f t="shared" si="87"/>
        <v/>
      </c>
      <c r="K803" s="9" t="str">
        <f t="shared" si="88"/>
        <v/>
      </c>
      <c r="L803" s="9" t="str">
        <f t="shared" si="89"/>
        <v/>
      </c>
      <c r="M803" s="9" t="str">
        <f t="shared" si="85"/>
        <v/>
      </c>
    </row>
    <row r="804" spans="7:13" x14ac:dyDescent="0.25">
      <c r="G804" s="9">
        <f t="shared" si="90"/>
        <v>0</v>
      </c>
      <c r="H804" s="9" t="str">
        <f t="shared" si="84"/>
        <v>includes/0</v>
      </c>
      <c r="I804" s="9" t="str">
        <f t="shared" si="86"/>
        <v>/</v>
      </c>
      <c r="J804" s="9" t="str">
        <f t="shared" si="87"/>
        <v/>
      </c>
      <c r="K804" s="9" t="str">
        <f t="shared" si="88"/>
        <v/>
      </c>
      <c r="L804" s="9" t="str">
        <f t="shared" si="89"/>
        <v/>
      </c>
      <c r="M804" s="9" t="str">
        <f t="shared" si="85"/>
        <v/>
      </c>
    </row>
    <row r="805" spans="7:13" x14ac:dyDescent="0.25">
      <c r="G805" s="9">
        <f t="shared" si="90"/>
        <v>0</v>
      </c>
      <c r="H805" s="9" t="str">
        <f t="shared" si="84"/>
        <v>includes/0</v>
      </c>
      <c r="I805" s="9" t="str">
        <f t="shared" si="86"/>
        <v>/</v>
      </c>
      <c r="J805" s="9" t="str">
        <f t="shared" si="87"/>
        <v/>
      </c>
      <c r="K805" s="9" t="str">
        <f t="shared" si="88"/>
        <v/>
      </c>
      <c r="L805" s="9" t="str">
        <f t="shared" si="89"/>
        <v/>
      </c>
      <c r="M805" s="9" t="str">
        <f t="shared" si="85"/>
        <v/>
      </c>
    </row>
    <row r="806" spans="7:13" x14ac:dyDescent="0.25">
      <c r="G806" s="9">
        <f t="shared" si="90"/>
        <v>0</v>
      </c>
      <c r="H806" s="9" t="str">
        <f t="shared" si="84"/>
        <v>includes/0</v>
      </c>
      <c r="I806" s="9" t="str">
        <f t="shared" si="86"/>
        <v>/</v>
      </c>
      <c r="J806" s="9" t="str">
        <f t="shared" si="87"/>
        <v/>
      </c>
      <c r="K806" s="9" t="str">
        <f t="shared" si="88"/>
        <v/>
      </c>
      <c r="L806" s="9" t="str">
        <f t="shared" si="89"/>
        <v/>
      </c>
      <c r="M806" s="9" t="str">
        <f t="shared" si="85"/>
        <v/>
      </c>
    </row>
    <row r="807" spans="7:13" x14ac:dyDescent="0.25">
      <c r="G807" s="9">
        <f t="shared" si="90"/>
        <v>0</v>
      </c>
      <c r="H807" s="9" t="str">
        <f t="shared" si="84"/>
        <v>includes/0</v>
      </c>
      <c r="I807" s="9" t="str">
        <f t="shared" si="86"/>
        <v>/</v>
      </c>
      <c r="J807" s="9" t="str">
        <f t="shared" si="87"/>
        <v/>
      </c>
      <c r="K807" s="9" t="str">
        <f t="shared" si="88"/>
        <v/>
      </c>
      <c r="L807" s="9" t="str">
        <f t="shared" si="89"/>
        <v/>
      </c>
      <c r="M807" s="9" t="str">
        <f t="shared" si="85"/>
        <v/>
      </c>
    </row>
    <row r="808" spans="7:13" x14ac:dyDescent="0.25">
      <c r="G808" s="9">
        <f t="shared" si="90"/>
        <v>0</v>
      </c>
      <c r="H808" s="9" t="str">
        <f t="shared" si="84"/>
        <v>includes/0</v>
      </c>
      <c r="I808" s="9" t="str">
        <f t="shared" si="86"/>
        <v>/</v>
      </c>
      <c r="J808" s="9" t="str">
        <f t="shared" si="87"/>
        <v/>
      </c>
      <c r="K808" s="9" t="str">
        <f t="shared" si="88"/>
        <v/>
      </c>
      <c r="L808" s="9" t="str">
        <f t="shared" si="89"/>
        <v/>
      </c>
      <c r="M808" s="9" t="str">
        <f t="shared" si="85"/>
        <v/>
      </c>
    </row>
    <row r="809" spans="7:13" x14ac:dyDescent="0.25">
      <c r="G809" s="9">
        <f t="shared" si="90"/>
        <v>0</v>
      </c>
      <c r="H809" s="9" t="str">
        <f t="shared" si="84"/>
        <v>includes/0</v>
      </c>
      <c r="I809" s="9" t="str">
        <f t="shared" si="86"/>
        <v>/</v>
      </c>
      <c r="J809" s="9" t="str">
        <f t="shared" si="87"/>
        <v/>
      </c>
      <c r="K809" s="9" t="str">
        <f t="shared" si="88"/>
        <v/>
      </c>
      <c r="L809" s="9" t="str">
        <f t="shared" si="89"/>
        <v/>
      </c>
      <c r="M809" s="9" t="str">
        <f t="shared" si="85"/>
        <v/>
      </c>
    </row>
    <row r="810" spans="7:13" x14ac:dyDescent="0.25">
      <c r="G810" s="9">
        <f t="shared" si="90"/>
        <v>0</v>
      </c>
      <c r="H810" s="9" t="str">
        <f t="shared" si="84"/>
        <v>includes/0</v>
      </c>
      <c r="I810" s="9" t="str">
        <f t="shared" si="86"/>
        <v>/</v>
      </c>
      <c r="J810" s="9" t="str">
        <f t="shared" si="87"/>
        <v/>
      </c>
      <c r="K810" s="9" t="str">
        <f t="shared" si="88"/>
        <v/>
      </c>
      <c r="L810" s="9" t="str">
        <f t="shared" si="89"/>
        <v/>
      </c>
      <c r="M810" s="9" t="str">
        <f t="shared" si="85"/>
        <v/>
      </c>
    </row>
    <row r="811" spans="7:13" x14ac:dyDescent="0.25">
      <c r="G811" s="9">
        <f t="shared" si="90"/>
        <v>0</v>
      </c>
      <c r="H811" s="9" t="str">
        <f t="shared" si="84"/>
        <v>includes/0</v>
      </c>
      <c r="I811" s="9" t="str">
        <f t="shared" si="86"/>
        <v>/</v>
      </c>
      <c r="J811" s="9" t="str">
        <f t="shared" si="87"/>
        <v/>
      </c>
      <c r="K811" s="9" t="str">
        <f t="shared" si="88"/>
        <v/>
      </c>
      <c r="L811" s="9" t="str">
        <f t="shared" si="89"/>
        <v/>
      </c>
      <c r="M811" s="9" t="str">
        <f t="shared" si="85"/>
        <v/>
      </c>
    </row>
    <row r="812" spans="7:13" x14ac:dyDescent="0.25">
      <c r="G812" s="9">
        <f t="shared" si="90"/>
        <v>0</v>
      </c>
      <c r="H812" s="9" t="str">
        <f t="shared" si="84"/>
        <v>includes/0</v>
      </c>
      <c r="I812" s="9" t="str">
        <f t="shared" si="86"/>
        <v>/</v>
      </c>
      <c r="J812" s="9" t="str">
        <f t="shared" si="87"/>
        <v/>
      </c>
      <c r="K812" s="9" t="str">
        <f t="shared" si="88"/>
        <v/>
      </c>
      <c r="L812" s="9" t="str">
        <f t="shared" si="89"/>
        <v/>
      </c>
      <c r="M812" s="9" t="str">
        <f t="shared" si="85"/>
        <v/>
      </c>
    </row>
    <row r="813" spans="7:13" x14ac:dyDescent="0.25">
      <c r="G813" s="9">
        <f t="shared" si="90"/>
        <v>0</v>
      </c>
      <c r="H813" s="9" t="str">
        <f t="shared" si="84"/>
        <v>includes/0</v>
      </c>
      <c r="I813" s="9" t="str">
        <f t="shared" si="86"/>
        <v>/</v>
      </c>
      <c r="J813" s="9" t="str">
        <f t="shared" si="87"/>
        <v/>
      </c>
      <c r="K813" s="9" t="str">
        <f t="shared" si="88"/>
        <v/>
      </c>
      <c r="L813" s="9" t="str">
        <f t="shared" si="89"/>
        <v/>
      </c>
      <c r="M813" s="9" t="str">
        <f t="shared" si="85"/>
        <v/>
      </c>
    </row>
    <row r="814" spans="7:13" x14ac:dyDescent="0.25">
      <c r="G814" s="9">
        <f t="shared" si="90"/>
        <v>0</v>
      </c>
      <c r="H814" s="9" t="str">
        <f t="shared" si="84"/>
        <v>includes/0</v>
      </c>
      <c r="I814" s="9" t="str">
        <f t="shared" si="86"/>
        <v>/</v>
      </c>
      <c r="J814" s="9" t="str">
        <f t="shared" si="87"/>
        <v/>
      </c>
      <c r="K814" s="9" t="str">
        <f t="shared" si="88"/>
        <v/>
      </c>
      <c r="L814" s="9" t="str">
        <f t="shared" si="89"/>
        <v/>
      </c>
      <c r="M814" s="9" t="str">
        <f t="shared" si="85"/>
        <v/>
      </c>
    </row>
    <row r="815" spans="7:13" x14ac:dyDescent="0.25">
      <c r="G815" s="9">
        <f t="shared" si="90"/>
        <v>0</v>
      </c>
      <c r="H815" s="9" t="str">
        <f t="shared" si="84"/>
        <v>includes/0</v>
      </c>
      <c r="I815" s="9" t="str">
        <f t="shared" si="86"/>
        <v>/</v>
      </c>
      <c r="J815" s="9" t="str">
        <f t="shared" si="87"/>
        <v/>
      </c>
      <c r="K815" s="9" t="str">
        <f t="shared" si="88"/>
        <v/>
      </c>
      <c r="L815" s="9" t="str">
        <f t="shared" si="89"/>
        <v/>
      </c>
      <c r="M815" s="9" t="str">
        <f t="shared" si="85"/>
        <v/>
      </c>
    </row>
    <row r="816" spans="7:13" x14ac:dyDescent="0.25">
      <c r="G816" s="9">
        <f t="shared" si="90"/>
        <v>0</v>
      </c>
      <c r="H816" s="9" t="str">
        <f t="shared" si="84"/>
        <v>includes/0</v>
      </c>
      <c r="I816" s="9" t="str">
        <f t="shared" si="86"/>
        <v>/</v>
      </c>
      <c r="J816" s="9" t="str">
        <f t="shared" si="87"/>
        <v/>
      </c>
      <c r="K816" s="9" t="str">
        <f t="shared" si="88"/>
        <v/>
      </c>
      <c r="L816" s="9" t="str">
        <f t="shared" si="89"/>
        <v/>
      </c>
      <c r="M816" s="9" t="str">
        <f t="shared" si="85"/>
        <v/>
      </c>
    </row>
    <row r="817" spans="7:13" x14ac:dyDescent="0.25">
      <c r="G817" s="9">
        <f t="shared" si="90"/>
        <v>0</v>
      </c>
      <c r="H817" s="9" t="str">
        <f t="shared" si="84"/>
        <v>includes/0</v>
      </c>
      <c r="I817" s="9" t="str">
        <f t="shared" si="86"/>
        <v>/</v>
      </c>
      <c r="J817" s="9" t="str">
        <f t="shared" si="87"/>
        <v/>
      </c>
      <c r="K817" s="9" t="str">
        <f t="shared" si="88"/>
        <v/>
      </c>
      <c r="L817" s="9" t="str">
        <f t="shared" si="89"/>
        <v/>
      </c>
      <c r="M817" s="9" t="str">
        <f t="shared" si="85"/>
        <v/>
      </c>
    </row>
    <row r="818" spans="7:13" x14ac:dyDescent="0.25">
      <c r="G818" s="9">
        <f t="shared" si="90"/>
        <v>0</v>
      </c>
      <c r="H818" s="9" t="str">
        <f t="shared" si="84"/>
        <v>includes/0</v>
      </c>
      <c r="I818" s="9" t="str">
        <f t="shared" si="86"/>
        <v>/</v>
      </c>
      <c r="J818" s="9" t="str">
        <f t="shared" si="87"/>
        <v/>
      </c>
      <c r="K818" s="9" t="str">
        <f t="shared" si="88"/>
        <v/>
      </c>
      <c r="L818" s="9" t="str">
        <f t="shared" si="89"/>
        <v/>
      </c>
      <c r="M818" s="9" t="str">
        <f t="shared" si="85"/>
        <v/>
      </c>
    </row>
    <row r="819" spans="7:13" x14ac:dyDescent="0.25">
      <c r="G819" s="9">
        <f t="shared" si="90"/>
        <v>0</v>
      </c>
      <c r="H819" s="9" t="str">
        <f t="shared" si="84"/>
        <v>includes/0</v>
      </c>
      <c r="I819" s="9" t="str">
        <f t="shared" si="86"/>
        <v>/</v>
      </c>
      <c r="J819" s="9" t="str">
        <f t="shared" si="87"/>
        <v/>
      </c>
      <c r="K819" s="9" t="str">
        <f t="shared" si="88"/>
        <v/>
      </c>
      <c r="L819" s="9" t="str">
        <f t="shared" si="89"/>
        <v/>
      </c>
      <c r="M819" s="9" t="str">
        <f t="shared" si="85"/>
        <v/>
      </c>
    </row>
    <row r="820" spans="7:13" x14ac:dyDescent="0.25">
      <c r="G820" s="9">
        <f t="shared" si="90"/>
        <v>0</v>
      </c>
      <c r="H820" s="9" t="str">
        <f t="shared" si="84"/>
        <v>includes/0</v>
      </c>
      <c r="I820" s="9" t="str">
        <f t="shared" si="86"/>
        <v>/</v>
      </c>
      <c r="J820" s="9" t="str">
        <f t="shared" si="87"/>
        <v/>
      </c>
      <c r="K820" s="9" t="str">
        <f t="shared" si="88"/>
        <v/>
      </c>
      <c r="L820" s="9" t="str">
        <f t="shared" si="89"/>
        <v/>
      </c>
      <c r="M820" s="9" t="str">
        <f t="shared" si="85"/>
        <v/>
      </c>
    </row>
    <row r="821" spans="7:13" x14ac:dyDescent="0.25">
      <c r="G821" s="9">
        <f t="shared" si="90"/>
        <v>0</v>
      </c>
      <c r="H821" s="9" t="str">
        <f t="shared" si="84"/>
        <v>includes/0</v>
      </c>
      <c r="I821" s="9" t="str">
        <f t="shared" si="86"/>
        <v>/</v>
      </c>
      <c r="J821" s="9" t="str">
        <f t="shared" si="87"/>
        <v/>
      </c>
      <c r="K821" s="9" t="str">
        <f t="shared" si="88"/>
        <v/>
      </c>
      <c r="L821" s="9" t="str">
        <f t="shared" si="89"/>
        <v/>
      </c>
      <c r="M821" s="9" t="str">
        <f t="shared" si="85"/>
        <v/>
      </c>
    </row>
    <row r="822" spans="7:13" x14ac:dyDescent="0.25">
      <c r="G822" s="9">
        <f t="shared" si="90"/>
        <v>0</v>
      </c>
      <c r="H822" s="9" t="str">
        <f t="shared" si="84"/>
        <v>includes/0</v>
      </c>
      <c r="I822" s="9" t="str">
        <f t="shared" si="86"/>
        <v>/</v>
      </c>
      <c r="J822" s="9" t="str">
        <f t="shared" si="87"/>
        <v/>
      </c>
      <c r="K822" s="9" t="str">
        <f t="shared" si="88"/>
        <v/>
      </c>
      <c r="L822" s="9" t="str">
        <f t="shared" si="89"/>
        <v/>
      </c>
      <c r="M822" s="9" t="str">
        <f t="shared" si="85"/>
        <v/>
      </c>
    </row>
    <row r="823" spans="7:13" x14ac:dyDescent="0.25">
      <c r="G823" s="9">
        <f t="shared" si="90"/>
        <v>0</v>
      </c>
      <c r="H823" s="9" t="str">
        <f t="shared" si="84"/>
        <v>includes/0</v>
      </c>
      <c r="I823" s="9" t="str">
        <f t="shared" si="86"/>
        <v>/</v>
      </c>
      <c r="J823" s="9" t="str">
        <f t="shared" si="87"/>
        <v/>
      </c>
      <c r="K823" s="9" t="str">
        <f t="shared" si="88"/>
        <v/>
      </c>
      <c r="L823" s="9" t="str">
        <f t="shared" si="89"/>
        <v/>
      </c>
      <c r="M823" s="9" t="str">
        <f t="shared" si="85"/>
        <v/>
      </c>
    </row>
    <row r="824" spans="7:13" x14ac:dyDescent="0.25">
      <c r="G824" s="9">
        <f t="shared" si="90"/>
        <v>0</v>
      </c>
      <c r="H824" s="9" t="str">
        <f t="shared" si="84"/>
        <v>includes/0</v>
      </c>
      <c r="I824" s="9" t="str">
        <f t="shared" si="86"/>
        <v>/</v>
      </c>
      <c r="J824" s="9" t="str">
        <f t="shared" si="87"/>
        <v/>
      </c>
      <c r="K824" s="9" t="str">
        <f t="shared" si="88"/>
        <v/>
      </c>
      <c r="L824" s="9" t="str">
        <f t="shared" si="89"/>
        <v/>
      </c>
      <c r="M824" s="9" t="str">
        <f t="shared" si="85"/>
        <v/>
      </c>
    </row>
    <row r="825" spans="7:13" x14ac:dyDescent="0.25">
      <c r="G825" s="9">
        <f t="shared" si="90"/>
        <v>0</v>
      </c>
      <c r="H825" s="9" t="str">
        <f t="shared" si="84"/>
        <v>includes/0</v>
      </c>
      <c r="I825" s="9" t="str">
        <f t="shared" si="86"/>
        <v>/</v>
      </c>
      <c r="J825" s="9" t="str">
        <f t="shared" si="87"/>
        <v/>
      </c>
      <c r="K825" s="9" t="str">
        <f t="shared" si="88"/>
        <v/>
      </c>
      <c r="L825" s="9" t="str">
        <f t="shared" si="89"/>
        <v/>
      </c>
      <c r="M825" s="9" t="str">
        <f t="shared" si="85"/>
        <v/>
      </c>
    </row>
    <row r="826" spans="7:13" x14ac:dyDescent="0.25">
      <c r="G826" s="9">
        <f t="shared" si="90"/>
        <v>0</v>
      </c>
      <c r="H826" s="9" t="str">
        <f t="shared" si="84"/>
        <v>includes/0</v>
      </c>
      <c r="I826" s="9" t="str">
        <f t="shared" si="86"/>
        <v>/</v>
      </c>
      <c r="J826" s="9" t="str">
        <f t="shared" si="87"/>
        <v/>
      </c>
      <c r="K826" s="9" t="str">
        <f t="shared" si="88"/>
        <v/>
      </c>
      <c r="L826" s="9" t="str">
        <f t="shared" si="89"/>
        <v/>
      </c>
      <c r="M826" s="9" t="str">
        <f t="shared" si="85"/>
        <v/>
      </c>
    </row>
    <row r="827" spans="7:13" x14ac:dyDescent="0.25">
      <c r="G827" s="9">
        <f t="shared" si="90"/>
        <v>0</v>
      </c>
      <c r="H827" s="9" t="str">
        <f t="shared" si="84"/>
        <v>includes/0</v>
      </c>
      <c r="I827" s="9" t="str">
        <f t="shared" si="86"/>
        <v>/</v>
      </c>
      <c r="J827" s="9" t="str">
        <f t="shared" si="87"/>
        <v/>
      </c>
      <c r="K827" s="9" t="str">
        <f t="shared" si="88"/>
        <v/>
      </c>
      <c r="L827" s="9" t="str">
        <f t="shared" si="89"/>
        <v/>
      </c>
      <c r="M827" s="9" t="str">
        <f t="shared" si="85"/>
        <v/>
      </c>
    </row>
    <row r="828" spans="7:13" x14ac:dyDescent="0.25">
      <c r="G828" s="9">
        <f t="shared" si="90"/>
        <v>0</v>
      </c>
      <c r="H828" s="9" t="str">
        <f t="shared" si="84"/>
        <v>includes/0</v>
      </c>
      <c r="I828" s="9" t="str">
        <f t="shared" si="86"/>
        <v>/</v>
      </c>
      <c r="J828" s="9" t="str">
        <f t="shared" si="87"/>
        <v/>
      </c>
      <c r="K828" s="9" t="str">
        <f t="shared" si="88"/>
        <v/>
      </c>
      <c r="L828" s="9" t="str">
        <f t="shared" si="89"/>
        <v/>
      </c>
      <c r="M828" s="9" t="str">
        <f t="shared" si="85"/>
        <v/>
      </c>
    </row>
    <row r="829" spans="7:13" x14ac:dyDescent="0.25">
      <c r="G829" s="9">
        <f t="shared" si="90"/>
        <v>0</v>
      </c>
      <c r="H829" s="9" t="str">
        <f t="shared" si="84"/>
        <v>includes/0</v>
      </c>
      <c r="I829" s="9" t="str">
        <f t="shared" si="86"/>
        <v>/</v>
      </c>
      <c r="J829" s="9" t="str">
        <f t="shared" si="87"/>
        <v/>
      </c>
      <c r="K829" s="9" t="str">
        <f t="shared" si="88"/>
        <v/>
      </c>
      <c r="L829" s="9" t="str">
        <f t="shared" si="89"/>
        <v/>
      </c>
      <c r="M829" s="9" t="str">
        <f t="shared" si="85"/>
        <v/>
      </c>
    </row>
    <row r="830" spans="7:13" x14ac:dyDescent="0.25">
      <c r="G830" s="9">
        <f t="shared" si="90"/>
        <v>0</v>
      </c>
      <c r="H830" s="9" t="str">
        <f t="shared" si="84"/>
        <v>includes/0</v>
      </c>
      <c r="I830" s="9" t="str">
        <f t="shared" si="86"/>
        <v>/</v>
      </c>
      <c r="J830" s="9" t="str">
        <f t="shared" si="87"/>
        <v/>
      </c>
      <c r="K830" s="9" t="str">
        <f t="shared" si="88"/>
        <v/>
      </c>
      <c r="L830" s="9" t="str">
        <f t="shared" si="89"/>
        <v/>
      </c>
      <c r="M830" s="9" t="str">
        <f t="shared" si="85"/>
        <v/>
      </c>
    </row>
    <row r="831" spans="7:13" x14ac:dyDescent="0.25">
      <c r="G831" s="9">
        <f t="shared" si="90"/>
        <v>0</v>
      </c>
      <c r="H831" s="9" t="str">
        <f t="shared" si="84"/>
        <v>includes/0</v>
      </c>
      <c r="I831" s="9" t="str">
        <f t="shared" si="86"/>
        <v>/</v>
      </c>
      <c r="J831" s="9" t="str">
        <f t="shared" si="87"/>
        <v/>
      </c>
      <c r="K831" s="9" t="str">
        <f t="shared" si="88"/>
        <v/>
      </c>
      <c r="L831" s="9" t="str">
        <f t="shared" si="89"/>
        <v/>
      </c>
      <c r="M831" s="9" t="str">
        <f t="shared" si="85"/>
        <v/>
      </c>
    </row>
    <row r="832" spans="7:13" x14ac:dyDescent="0.25">
      <c r="G832" s="9">
        <f t="shared" si="90"/>
        <v>0</v>
      </c>
      <c r="H832" s="9" t="str">
        <f t="shared" si="84"/>
        <v>includes/0</v>
      </c>
      <c r="I832" s="9" t="str">
        <f t="shared" si="86"/>
        <v>/</v>
      </c>
      <c r="J832" s="9" t="str">
        <f t="shared" si="87"/>
        <v/>
      </c>
      <c r="K832" s="9" t="str">
        <f t="shared" si="88"/>
        <v/>
      </c>
      <c r="L832" s="9" t="str">
        <f t="shared" si="89"/>
        <v/>
      </c>
      <c r="M832" s="9" t="str">
        <f t="shared" si="85"/>
        <v/>
      </c>
    </row>
    <row r="833" spans="7:13" x14ac:dyDescent="0.25">
      <c r="G833" s="9">
        <f t="shared" si="90"/>
        <v>0</v>
      </c>
      <c r="H833" s="9" t="str">
        <f t="shared" si="84"/>
        <v>includes/0</v>
      </c>
      <c r="I833" s="9" t="str">
        <f t="shared" si="86"/>
        <v>/</v>
      </c>
      <c r="J833" s="9" t="str">
        <f t="shared" si="87"/>
        <v/>
      </c>
      <c r="K833" s="9" t="str">
        <f t="shared" si="88"/>
        <v/>
      </c>
      <c r="L833" s="9" t="str">
        <f t="shared" si="89"/>
        <v/>
      </c>
      <c r="M833" s="9" t="str">
        <f t="shared" si="85"/>
        <v/>
      </c>
    </row>
    <row r="834" spans="7:13" x14ac:dyDescent="0.25">
      <c r="G834" s="9">
        <f t="shared" si="90"/>
        <v>0</v>
      </c>
      <c r="H834" s="9" t="str">
        <f t="shared" si="84"/>
        <v>includes/0</v>
      </c>
      <c r="I834" s="9" t="str">
        <f t="shared" si="86"/>
        <v>/</v>
      </c>
      <c r="J834" s="9" t="str">
        <f t="shared" si="87"/>
        <v/>
      </c>
      <c r="K834" s="9" t="str">
        <f t="shared" si="88"/>
        <v/>
      </c>
      <c r="L834" s="9" t="str">
        <f t="shared" si="89"/>
        <v/>
      </c>
      <c r="M834" s="9" t="str">
        <f t="shared" si="85"/>
        <v/>
      </c>
    </row>
    <row r="835" spans="7:13" x14ac:dyDescent="0.25">
      <c r="G835" s="9">
        <f t="shared" si="90"/>
        <v>0</v>
      </c>
      <c r="H835" s="9" t="str">
        <f t="shared" si="84"/>
        <v>includes/0</v>
      </c>
      <c r="I835" s="9" t="str">
        <f t="shared" si="86"/>
        <v>/</v>
      </c>
      <c r="J835" s="9" t="str">
        <f t="shared" si="87"/>
        <v/>
      </c>
      <c r="K835" s="9" t="str">
        <f t="shared" si="88"/>
        <v/>
      </c>
      <c r="L835" s="9" t="str">
        <f t="shared" si="89"/>
        <v/>
      </c>
      <c r="M835" s="9" t="str">
        <f t="shared" si="85"/>
        <v/>
      </c>
    </row>
    <row r="836" spans="7:13" x14ac:dyDescent="0.25">
      <c r="G836" s="9">
        <f t="shared" si="90"/>
        <v>0</v>
      </c>
      <c r="H836" s="9" t="str">
        <f t="shared" ref="H836:H899" si="91">"includes/" &amp; G836</f>
        <v>includes/0</v>
      </c>
      <c r="I836" s="9" t="str">
        <f t="shared" si="86"/>
        <v>/</v>
      </c>
      <c r="J836" s="9" t="str">
        <f t="shared" si="87"/>
        <v/>
      </c>
      <c r="K836" s="9" t="str">
        <f t="shared" si="88"/>
        <v/>
      </c>
      <c r="L836" s="9" t="str">
        <f t="shared" si="89"/>
        <v/>
      </c>
      <c r="M836" s="9" t="str">
        <f t="shared" si="85"/>
        <v/>
      </c>
    </row>
    <row r="837" spans="7:13" x14ac:dyDescent="0.25">
      <c r="G837" s="9">
        <f t="shared" si="90"/>
        <v>0</v>
      </c>
      <c r="H837" s="9" t="str">
        <f t="shared" si="91"/>
        <v>includes/0</v>
      </c>
      <c r="I837" s="9" t="str">
        <f t="shared" si="86"/>
        <v>/</v>
      </c>
      <c r="J837" s="9" t="str">
        <f t="shared" si="87"/>
        <v/>
      </c>
      <c r="K837" s="9" t="str">
        <f t="shared" si="88"/>
        <v/>
      </c>
      <c r="L837" s="9" t="str">
        <f t="shared" si="89"/>
        <v/>
      </c>
      <c r="M837" s="9" t="str">
        <f t="shared" si="85"/>
        <v/>
      </c>
    </row>
    <row r="838" spans="7:13" x14ac:dyDescent="0.25">
      <c r="G838" s="9">
        <f t="shared" si="90"/>
        <v>0</v>
      </c>
      <c r="H838" s="9" t="str">
        <f t="shared" si="91"/>
        <v>includes/0</v>
      </c>
      <c r="I838" s="9" t="str">
        <f t="shared" si="86"/>
        <v>/</v>
      </c>
      <c r="J838" s="9" t="str">
        <f t="shared" si="87"/>
        <v/>
      </c>
      <c r="K838" s="9" t="str">
        <f t="shared" si="88"/>
        <v/>
      </c>
      <c r="L838" s="9" t="str">
        <f t="shared" si="89"/>
        <v/>
      </c>
      <c r="M838" s="9" t="str">
        <f t="shared" si="85"/>
        <v/>
      </c>
    </row>
    <row r="839" spans="7:13" x14ac:dyDescent="0.25">
      <c r="G839" s="9">
        <f t="shared" si="90"/>
        <v>0</v>
      </c>
      <c r="H839" s="9" t="str">
        <f t="shared" si="91"/>
        <v>includes/0</v>
      </c>
      <c r="I839" s="9" t="str">
        <f t="shared" si="86"/>
        <v>/</v>
      </c>
      <c r="J839" s="9" t="str">
        <f t="shared" si="87"/>
        <v/>
      </c>
      <c r="K839" s="9" t="str">
        <f t="shared" si="88"/>
        <v/>
      </c>
      <c r="L839" s="9" t="str">
        <f t="shared" si="89"/>
        <v/>
      </c>
      <c r="M839" s="9" t="str">
        <f t="shared" si="85"/>
        <v/>
      </c>
    </row>
    <row r="840" spans="7:13" x14ac:dyDescent="0.25">
      <c r="G840" s="9">
        <f t="shared" si="90"/>
        <v>0</v>
      </c>
      <c r="H840" s="9" t="str">
        <f t="shared" si="91"/>
        <v>includes/0</v>
      </c>
      <c r="I840" s="9" t="str">
        <f t="shared" si="86"/>
        <v>/</v>
      </c>
      <c r="J840" s="9" t="str">
        <f t="shared" si="87"/>
        <v/>
      </c>
      <c r="K840" s="9" t="str">
        <f t="shared" si="88"/>
        <v/>
      </c>
      <c r="L840" s="9" t="str">
        <f t="shared" si="89"/>
        <v/>
      </c>
      <c r="M840" s="9" t="str">
        <f t="shared" si="85"/>
        <v/>
      </c>
    </row>
    <row r="841" spans="7:13" x14ac:dyDescent="0.25">
      <c r="G841" s="9">
        <f t="shared" si="90"/>
        <v>0</v>
      </c>
      <c r="H841" s="9" t="str">
        <f t="shared" si="91"/>
        <v>includes/0</v>
      </c>
      <c r="I841" s="9" t="str">
        <f t="shared" si="86"/>
        <v>/</v>
      </c>
      <c r="J841" s="9" t="str">
        <f t="shared" si="87"/>
        <v/>
      </c>
      <c r="K841" s="9" t="str">
        <f t="shared" si="88"/>
        <v/>
      </c>
      <c r="L841" s="9" t="str">
        <f t="shared" si="89"/>
        <v/>
      </c>
      <c r="M841" s="9" t="str">
        <f t="shared" si="85"/>
        <v/>
      </c>
    </row>
    <row r="842" spans="7:13" x14ac:dyDescent="0.25">
      <c r="G842" s="9">
        <f t="shared" si="90"/>
        <v>0</v>
      </c>
      <c r="H842" s="9" t="str">
        <f t="shared" si="91"/>
        <v>includes/0</v>
      </c>
      <c r="I842" s="9" t="str">
        <f t="shared" si="86"/>
        <v>/</v>
      </c>
      <c r="J842" s="9" t="str">
        <f t="shared" si="87"/>
        <v/>
      </c>
      <c r="K842" s="9" t="str">
        <f t="shared" si="88"/>
        <v/>
      </c>
      <c r="L842" s="9" t="str">
        <f t="shared" si="89"/>
        <v/>
      </c>
      <c r="M842" s="9" t="str">
        <f t="shared" si="85"/>
        <v/>
      </c>
    </row>
    <row r="843" spans="7:13" x14ac:dyDescent="0.25">
      <c r="G843" s="9">
        <f t="shared" si="90"/>
        <v>0</v>
      </c>
      <c r="H843" s="9" t="str">
        <f t="shared" si="91"/>
        <v>includes/0</v>
      </c>
      <c r="I843" s="9" t="str">
        <f t="shared" si="86"/>
        <v>/</v>
      </c>
      <c r="J843" s="9" t="str">
        <f t="shared" si="87"/>
        <v/>
      </c>
      <c r="K843" s="9" t="str">
        <f t="shared" si="88"/>
        <v/>
      </c>
      <c r="L843" s="9" t="str">
        <f t="shared" si="89"/>
        <v/>
      </c>
      <c r="M843" s="9" t="str">
        <f t="shared" si="85"/>
        <v/>
      </c>
    </row>
    <row r="844" spans="7:13" x14ac:dyDescent="0.25">
      <c r="G844" s="9">
        <f t="shared" si="90"/>
        <v>0</v>
      </c>
      <c r="H844" s="9" t="str">
        <f t="shared" si="91"/>
        <v>includes/0</v>
      </c>
      <c r="I844" s="9" t="str">
        <f t="shared" si="86"/>
        <v>/</v>
      </c>
      <c r="J844" s="9" t="str">
        <f t="shared" si="87"/>
        <v/>
      </c>
      <c r="K844" s="9" t="str">
        <f t="shared" si="88"/>
        <v/>
      </c>
      <c r="L844" s="9" t="str">
        <f t="shared" si="89"/>
        <v/>
      </c>
      <c r="M844" s="9" t="str">
        <f t="shared" si="85"/>
        <v/>
      </c>
    </row>
    <row r="845" spans="7:13" x14ac:dyDescent="0.25">
      <c r="G845" s="9">
        <f t="shared" si="90"/>
        <v>0</v>
      </c>
      <c r="H845" s="9" t="str">
        <f t="shared" si="91"/>
        <v>includes/0</v>
      </c>
      <c r="I845" s="9" t="str">
        <f t="shared" si="86"/>
        <v>/</v>
      </c>
      <c r="J845" s="9" t="str">
        <f t="shared" si="87"/>
        <v/>
      </c>
      <c r="K845" s="9" t="str">
        <f t="shared" si="88"/>
        <v/>
      </c>
      <c r="L845" s="9" t="str">
        <f t="shared" si="89"/>
        <v/>
      </c>
      <c r="M845" s="9" t="str">
        <f t="shared" si="85"/>
        <v/>
      </c>
    </row>
    <row r="846" spans="7:13" x14ac:dyDescent="0.25">
      <c r="G846" s="9">
        <f t="shared" si="90"/>
        <v>0</v>
      </c>
      <c r="H846" s="9" t="str">
        <f t="shared" si="91"/>
        <v>includes/0</v>
      </c>
      <c r="I846" s="9" t="str">
        <f t="shared" si="86"/>
        <v>/</v>
      </c>
      <c r="J846" s="9" t="str">
        <f t="shared" si="87"/>
        <v/>
      </c>
      <c r="K846" s="9" t="str">
        <f t="shared" si="88"/>
        <v/>
      </c>
      <c r="L846" s="9" t="str">
        <f t="shared" si="89"/>
        <v/>
      </c>
      <c r="M846" s="9" t="str">
        <f t="shared" ref="M846:M909" si="92">IF(D846="","",SUBSTITUTE(SUBSTITUTE(D846,$A$2,""),"\","/"))</f>
        <v/>
      </c>
    </row>
    <row r="847" spans="7:13" x14ac:dyDescent="0.25">
      <c r="G847" s="9">
        <f t="shared" si="90"/>
        <v>0</v>
      </c>
      <c r="H847" s="9" t="str">
        <f t="shared" si="91"/>
        <v>includes/0</v>
      </c>
      <c r="I847" s="9" t="str">
        <f t="shared" ref="I847:I910" si="93">SUBSTITUTE(SUBSTITUTE(D847,$A$2,""),"\","/") &amp; "/" &amp; E847</f>
        <v>/</v>
      </c>
      <c r="J847" s="9" t="str">
        <f t="shared" ref="J847:J910" si="94">IF(D847="","",B847)</f>
        <v/>
      </c>
      <c r="K847" s="9" t="str">
        <f t="shared" ref="K847:K910" si="95">IF(D847="","","includes")</f>
        <v/>
      </c>
      <c r="L847" s="9" t="str">
        <f t="shared" ref="L847:L910" si="96">IF(D847="","",E847)</f>
        <v/>
      </c>
      <c r="M847" s="9" t="str">
        <f t="shared" si="92"/>
        <v/>
      </c>
    </row>
    <row r="848" spans="7:13" x14ac:dyDescent="0.25">
      <c r="G848" s="9">
        <f t="shared" ref="G848:G911" si="97">B848</f>
        <v>0</v>
      </c>
      <c r="H848" s="9" t="str">
        <f t="shared" si="91"/>
        <v>includes/0</v>
      </c>
      <c r="I848" s="9" t="str">
        <f t="shared" si="93"/>
        <v>/</v>
      </c>
      <c r="J848" s="9" t="str">
        <f t="shared" si="94"/>
        <v/>
      </c>
      <c r="K848" s="9" t="str">
        <f t="shared" si="95"/>
        <v/>
      </c>
      <c r="L848" s="9" t="str">
        <f t="shared" si="96"/>
        <v/>
      </c>
      <c r="M848" s="9" t="str">
        <f t="shared" si="92"/>
        <v/>
      </c>
    </row>
    <row r="849" spans="7:13" x14ac:dyDescent="0.25">
      <c r="G849" s="9">
        <f t="shared" si="97"/>
        <v>0</v>
      </c>
      <c r="H849" s="9" t="str">
        <f t="shared" si="91"/>
        <v>includes/0</v>
      </c>
      <c r="I849" s="9" t="str">
        <f t="shared" si="93"/>
        <v>/</v>
      </c>
      <c r="J849" s="9" t="str">
        <f t="shared" si="94"/>
        <v/>
      </c>
      <c r="K849" s="9" t="str">
        <f t="shared" si="95"/>
        <v/>
      </c>
      <c r="L849" s="9" t="str">
        <f t="shared" si="96"/>
        <v/>
      </c>
      <c r="M849" s="9" t="str">
        <f t="shared" si="92"/>
        <v/>
      </c>
    </row>
    <row r="850" spans="7:13" x14ac:dyDescent="0.25">
      <c r="G850" s="9">
        <f t="shared" si="97"/>
        <v>0</v>
      </c>
      <c r="H850" s="9" t="str">
        <f t="shared" si="91"/>
        <v>includes/0</v>
      </c>
      <c r="I850" s="9" t="str">
        <f t="shared" si="93"/>
        <v>/</v>
      </c>
      <c r="J850" s="9" t="str">
        <f t="shared" si="94"/>
        <v/>
      </c>
      <c r="K850" s="9" t="str">
        <f t="shared" si="95"/>
        <v/>
      </c>
      <c r="L850" s="9" t="str">
        <f t="shared" si="96"/>
        <v/>
      </c>
      <c r="M850" s="9" t="str">
        <f t="shared" si="92"/>
        <v/>
      </c>
    </row>
    <row r="851" spans="7:13" x14ac:dyDescent="0.25">
      <c r="G851" s="9">
        <f t="shared" si="97"/>
        <v>0</v>
      </c>
      <c r="H851" s="9" t="str">
        <f t="shared" si="91"/>
        <v>includes/0</v>
      </c>
      <c r="I851" s="9" t="str">
        <f t="shared" si="93"/>
        <v>/</v>
      </c>
      <c r="J851" s="9" t="str">
        <f t="shared" si="94"/>
        <v/>
      </c>
      <c r="K851" s="9" t="str">
        <f t="shared" si="95"/>
        <v/>
      </c>
      <c r="L851" s="9" t="str">
        <f t="shared" si="96"/>
        <v/>
      </c>
      <c r="M851" s="9" t="str">
        <f t="shared" si="92"/>
        <v/>
      </c>
    </row>
    <row r="852" spans="7:13" x14ac:dyDescent="0.25">
      <c r="G852" s="9">
        <f t="shared" si="97"/>
        <v>0</v>
      </c>
      <c r="H852" s="9" t="str">
        <f t="shared" si="91"/>
        <v>includes/0</v>
      </c>
      <c r="I852" s="9" t="str">
        <f t="shared" si="93"/>
        <v>/</v>
      </c>
      <c r="J852" s="9" t="str">
        <f t="shared" si="94"/>
        <v/>
      </c>
      <c r="K852" s="9" t="str">
        <f t="shared" si="95"/>
        <v/>
      </c>
      <c r="L852" s="9" t="str">
        <f t="shared" si="96"/>
        <v/>
      </c>
      <c r="M852" s="9" t="str">
        <f t="shared" si="92"/>
        <v/>
      </c>
    </row>
    <row r="853" spans="7:13" x14ac:dyDescent="0.25">
      <c r="G853" s="9">
        <f t="shared" si="97"/>
        <v>0</v>
      </c>
      <c r="H853" s="9" t="str">
        <f t="shared" si="91"/>
        <v>includes/0</v>
      </c>
      <c r="I853" s="9" t="str">
        <f t="shared" si="93"/>
        <v>/</v>
      </c>
      <c r="J853" s="9" t="str">
        <f t="shared" si="94"/>
        <v/>
      </c>
      <c r="K853" s="9" t="str">
        <f t="shared" si="95"/>
        <v/>
      </c>
      <c r="L853" s="9" t="str">
        <f t="shared" si="96"/>
        <v/>
      </c>
      <c r="M853" s="9" t="str">
        <f t="shared" si="92"/>
        <v/>
      </c>
    </row>
    <row r="854" spans="7:13" x14ac:dyDescent="0.25">
      <c r="G854" s="9">
        <f t="shared" si="97"/>
        <v>0</v>
      </c>
      <c r="H854" s="9" t="str">
        <f t="shared" si="91"/>
        <v>includes/0</v>
      </c>
      <c r="I854" s="9" t="str">
        <f t="shared" si="93"/>
        <v>/</v>
      </c>
      <c r="J854" s="9" t="str">
        <f t="shared" si="94"/>
        <v/>
      </c>
      <c r="K854" s="9" t="str">
        <f t="shared" si="95"/>
        <v/>
      </c>
      <c r="L854" s="9" t="str">
        <f t="shared" si="96"/>
        <v/>
      </c>
      <c r="M854" s="9" t="str">
        <f t="shared" si="92"/>
        <v/>
      </c>
    </row>
    <row r="855" spans="7:13" x14ac:dyDescent="0.25">
      <c r="G855" s="9">
        <f t="shared" si="97"/>
        <v>0</v>
      </c>
      <c r="H855" s="9" t="str">
        <f t="shared" si="91"/>
        <v>includes/0</v>
      </c>
      <c r="I855" s="9" t="str">
        <f t="shared" si="93"/>
        <v>/</v>
      </c>
      <c r="J855" s="9" t="str">
        <f t="shared" si="94"/>
        <v/>
      </c>
      <c r="K855" s="9" t="str">
        <f t="shared" si="95"/>
        <v/>
      </c>
      <c r="L855" s="9" t="str">
        <f t="shared" si="96"/>
        <v/>
      </c>
      <c r="M855" s="9" t="str">
        <f t="shared" si="92"/>
        <v/>
      </c>
    </row>
    <row r="856" spans="7:13" x14ac:dyDescent="0.25">
      <c r="G856" s="9">
        <f t="shared" si="97"/>
        <v>0</v>
      </c>
      <c r="H856" s="9" t="str">
        <f t="shared" si="91"/>
        <v>includes/0</v>
      </c>
      <c r="I856" s="9" t="str">
        <f t="shared" si="93"/>
        <v>/</v>
      </c>
      <c r="J856" s="9" t="str">
        <f t="shared" si="94"/>
        <v/>
      </c>
      <c r="K856" s="9" t="str">
        <f t="shared" si="95"/>
        <v/>
      </c>
      <c r="L856" s="9" t="str">
        <f t="shared" si="96"/>
        <v/>
      </c>
      <c r="M856" s="9" t="str">
        <f t="shared" si="92"/>
        <v/>
      </c>
    </row>
    <row r="857" spans="7:13" x14ac:dyDescent="0.25">
      <c r="G857" s="9">
        <f t="shared" si="97"/>
        <v>0</v>
      </c>
      <c r="H857" s="9" t="str">
        <f t="shared" si="91"/>
        <v>includes/0</v>
      </c>
      <c r="I857" s="9" t="str">
        <f t="shared" si="93"/>
        <v>/</v>
      </c>
      <c r="J857" s="9" t="str">
        <f t="shared" si="94"/>
        <v/>
      </c>
      <c r="K857" s="9" t="str">
        <f t="shared" si="95"/>
        <v/>
      </c>
      <c r="L857" s="9" t="str">
        <f t="shared" si="96"/>
        <v/>
      </c>
      <c r="M857" s="9" t="str">
        <f t="shared" si="92"/>
        <v/>
      </c>
    </row>
    <row r="858" spans="7:13" x14ac:dyDescent="0.25">
      <c r="G858" s="9">
        <f t="shared" si="97"/>
        <v>0</v>
      </c>
      <c r="H858" s="9" t="str">
        <f t="shared" si="91"/>
        <v>includes/0</v>
      </c>
      <c r="I858" s="9" t="str">
        <f t="shared" si="93"/>
        <v>/</v>
      </c>
      <c r="J858" s="9" t="str">
        <f t="shared" si="94"/>
        <v/>
      </c>
      <c r="K858" s="9" t="str">
        <f t="shared" si="95"/>
        <v/>
      </c>
      <c r="L858" s="9" t="str">
        <f t="shared" si="96"/>
        <v/>
      </c>
      <c r="M858" s="9" t="str">
        <f t="shared" si="92"/>
        <v/>
      </c>
    </row>
    <row r="859" spans="7:13" x14ac:dyDescent="0.25">
      <c r="G859" s="9">
        <f t="shared" si="97"/>
        <v>0</v>
      </c>
      <c r="H859" s="9" t="str">
        <f t="shared" si="91"/>
        <v>includes/0</v>
      </c>
      <c r="I859" s="9" t="str">
        <f t="shared" si="93"/>
        <v>/</v>
      </c>
      <c r="J859" s="9" t="str">
        <f t="shared" si="94"/>
        <v/>
      </c>
      <c r="K859" s="9" t="str">
        <f t="shared" si="95"/>
        <v/>
      </c>
      <c r="L859" s="9" t="str">
        <f t="shared" si="96"/>
        <v/>
      </c>
      <c r="M859" s="9" t="str">
        <f t="shared" si="92"/>
        <v/>
      </c>
    </row>
    <row r="860" spans="7:13" x14ac:dyDescent="0.25">
      <c r="G860" s="9">
        <f t="shared" si="97"/>
        <v>0</v>
      </c>
      <c r="H860" s="9" t="str">
        <f t="shared" si="91"/>
        <v>includes/0</v>
      </c>
      <c r="I860" s="9" t="str">
        <f t="shared" si="93"/>
        <v>/</v>
      </c>
      <c r="J860" s="9" t="str">
        <f t="shared" si="94"/>
        <v/>
      </c>
      <c r="K860" s="9" t="str">
        <f t="shared" si="95"/>
        <v/>
      </c>
      <c r="L860" s="9" t="str">
        <f t="shared" si="96"/>
        <v/>
      </c>
      <c r="M860" s="9" t="str">
        <f t="shared" si="92"/>
        <v/>
      </c>
    </row>
    <row r="861" spans="7:13" x14ac:dyDescent="0.25">
      <c r="G861" s="9">
        <f t="shared" si="97"/>
        <v>0</v>
      </c>
      <c r="H861" s="9" t="str">
        <f t="shared" si="91"/>
        <v>includes/0</v>
      </c>
      <c r="I861" s="9" t="str">
        <f t="shared" si="93"/>
        <v>/</v>
      </c>
      <c r="J861" s="9" t="str">
        <f t="shared" si="94"/>
        <v/>
      </c>
      <c r="K861" s="9" t="str">
        <f t="shared" si="95"/>
        <v/>
      </c>
      <c r="L861" s="9" t="str">
        <f t="shared" si="96"/>
        <v/>
      </c>
      <c r="M861" s="9" t="str">
        <f t="shared" si="92"/>
        <v/>
      </c>
    </row>
    <row r="862" spans="7:13" x14ac:dyDescent="0.25">
      <c r="G862" s="9">
        <f t="shared" si="97"/>
        <v>0</v>
      </c>
      <c r="H862" s="9" t="str">
        <f t="shared" si="91"/>
        <v>includes/0</v>
      </c>
      <c r="I862" s="9" t="str">
        <f t="shared" si="93"/>
        <v>/</v>
      </c>
      <c r="J862" s="9" t="str">
        <f t="shared" si="94"/>
        <v/>
      </c>
      <c r="K862" s="9" t="str">
        <f t="shared" si="95"/>
        <v/>
      </c>
      <c r="L862" s="9" t="str">
        <f t="shared" si="96"/>
        <v/>
      </c>
      <c r="M862" s="9" t="str">
        <f t="shared" si="92"/>
        <v/>
      </c>
    </row>
    <row r="863" spans="7:13" x14ac:dyDescent="0.25">
      <c r="G863" s="9">
        <f t="shared" si="97"/>
        <v>0</v>
      </c>
      <c r="H863" s="9" t="str">
        <f t="shared" si="91"/>
        <v>includes/0</v>
      </c>
      <c r="I863" s="9" t="str">
        <f t="shared" si="93"/>
        <v>/</v>
      </c>
      <c r="J863" s="9" t="str">
        <f t="shared" si="94"/>
        <v/>
      </c>
      <c r="K863" s="9" t="str">
        <f t="shared" si="95"/>
        <v/>
      </c>
      <c r="L863" s="9" t="str">
        <f t="shared" si="96"/>
        <v/>
      </c>
      <c r="M863" s="9" t="str">
        <f t="shared" si="92"/>
        <v/>
      </c>
    </row>
    <row r="864" spans="7:13" x14ac:dyDescent="0.25">
      <c r="G864" s="9">
        <f t="shared" si="97"/>
        <v>0</v>
      </c>
      <c r="H864" s="9" t="str">
        <f t="shared" si="91"/>
        <v>includes/0</v>
      </c>
      <c r="I864" s="9" t="str">
        <f t="shared" si="93"/>
        <v>/</v>
      </c>
      <c r="J864" s="9" t="str">
        <f t="shared" si="94"/>
        <v/>
      </c>
      <c r="K864" s="9" t="str">
        <f t="shared" si="95"/>
        <v/>
      </c>
      <c r="L864" s="9" t="str">
        <f t="shared" si="96"/>
        <v/>
      </c>
      <c r="M864" s="9" t="str">
        <f t="shared" si="92"/>
        <v/>
      </c>
    </row>
    <row r="865" spans="7:13" x14ac:dyDescent="0.25">
      <c r="G865" s="9">
        <f t="shared" si="97"/>
        <v>0</v>
      </c>
      <c r="H865" s="9" t="str">
        <f t="shared" si="91"/>
        <v>includes/0</v>
      </c>
      <c r="I865" s="9" t="str">
        <f t="shared" si="93"/>
        <v>/</v>
      </c>
      <c r="J865" s="9" t="str">
        <f t="shared" si="94"/>
        <v/>
      </c>
      <c r="K865" s="9" t="str">
        <f t="shared" si="95"/>
        <v/>
      </c>
      <c r="L865" s="9" t="str">
        <f t="shared" si="96"/>
        <v/>
      </c>
      <c r="M865" s="9" t="str">
        <f t="shared" si="92"/>
        <v/>
      </c>
    </row>
    <row r="866" spans="7:13" x14ac:dyDescent="0.25">
      <c r="G866" s="9">
        <f t="shared" si="97"/>
        <v>0</v>
      </c>
      <c r="H866" s="9" t="str">
        <f t="shared" si="91"/>
        <v>includes/0</v>
      </c>
      <c r="I866" s="9" t="str">
        <f t="shared" si="93"/>
        <v>/</v>
      </c>
      <c r="J866" s="9" t="str">
        <f t="shared" si="94"/>
        <v/>
      </c>
      <c r="K866" s="9" t="str">
        <f t="shared" si="95"/>
        <v/>
      </c>
      <c r="L866" s="9" t="str">
        <f t="shared" si="96"/>
        <v/>
      </c>
      <c r="M866" s="9" t="str">
        <f t="shared" si="92"/>
        <v/>
      </c>
    </row>
    <row r="867" spans="7:13" x14ac:dyDescent="0.25">
      <c r="G867" s="9">
        <f t="shared" si="97"/>
        <v>0</v>
      </c>
      <c r="H867" s="9" t="str">
        <f t="shared" si="91"/>
        <v>includes/0</v>
      </c>
      <c r="I867" s="9" t="str">
        <f t="shared" si="93"/>
        <v>/</v>
      </c>
      <c r="J867" s="9" t="str">
        <f t="shared" si="94"/>
        <v/>
      </c>
      <c r="K867" s="9" t="str">
        <f t="shared" si="95"/>
        <v/>
      </c>
      <c r="L867" s="9" t="str">
        <f t="shared" si="96"/>
        <v/>
      </c>
      <c r="M867" s="9" t="str">
        <f t="shared" si="92"/>
        <v/>
      </c>
    </row>
    <row r="868" spans="7:13" x14ac:dyDescent="0.25">
      <c r="G868" s="9">
        <f t="shared" si="97"/>
        <v>0</v>
      </c>
      <c r="H868" s="9" t="str">
        <f t="shared" si="91"/>
        <v>includes/0</v>
      </c>
      <c r="I868" s="9" t="str">
        <f t="shared" si="93"/>
        <v>/</v>
      </c>
      <c r="J868" s="9" t="str">
        <f t="shared" si="94"/>
        <v/>
      </c>
      <c r="K868" s="9" t="str">
        <f t="shared" si="95"/>
        <v/>
      </c>
      <c r="L868" s="9" t="str">
        <f t="shared" si="96"/>
        <v/>
      </c>
      <c r="M868" s="9" t="str">
        <f t="shared" si="92"/>
        <v/>
      </c>
    </row>
    <row r="869" spans="7:13" x14ac:dyDescent="0.25">
      <c r="G869" s="9">
        <f t="shared" si="97"/>
        <v>0</v>
      </c>
      <c r="H869" s="9" t="str">
        <f t="shared" si="91"/>
        <v>includes/0</v>
      </c>
      <c r="I869" s="9" t="str">
        <f t="shared" si="93"/>
        <v>/</v>
      </c>
      <c r="J869" s="9" t="str">
        <f t="shared" si="94"/>
        <v/>
      </c>
      <c r="K869" s="9" t="str">
        <f t="shared" si="95"/>
        <v/>
      </c>
      <c r="L869" s="9" t="str">
        <f t="shared" si="96"/>
        <v/>
      </c>
      <c r="M869" s="9" t="str">
        <f t="shared" si="92"/>
        <v/>
      </c>
    </row>
    <row r="870" spans="7:13" x14ac:dyDescent="0.25">
      <c r="G870" s="9">
        <f t="shared" si="97"/>
        <v>0</v>
      </c>
      <c r="H870" s="9" t="str">
        <f t="shared" si="91"/>
        <v>includes/0</v>
      </c>
      <c r="I870" s="9" t="str">
        <f t="shared" si="93"/>
        <v>/</v>
      </c>
      <c r="J870" s="9" t="str">
        <f t="shared" si="94"/>
        <v/>
      </c>
      <c r="K870" s="9" t="str">
        <f t="shared" si="95"/>
        <v/>
      </c>
      <c r="L870" s="9" t="str">
        <f t="shared" si="96"/>
        <v/>
      </c>
      <c r="M870" s="9" t="str">
        <f t="shared" si="92"/>
        <v/>
      </c>
    </row>
    <row r="871" spans="7:13" x14ac:dyDescent="0.25">
      <c r="G871" s="9">
        <f t="shared" si="97"/>
        <v>0</v>
      </c>
      <c r="H871" s="9" t="str">
        <f t="shared" si="91"/>
        <v>includes/0</v>
      </c>
      <c r="I871" s="9" t="str">
        <f t="shared" si="93"/>
        <v>/</v>
      </c>
      <c r="J871" s="9" t="str">
        <f t="shared" si="94"/>
        <v/>
      </c>
      <c r="K871" s="9" t="str">
        <f t="shared" si="95"/>
        <v/>
      </c>
      <c r="L871" s="9" t="str">
        <f t="shared" si="96"/>
        <v/>
      </c>
      <c r="M871" s="9" t="str">
        <f t="shared" si="92"/>
        <v/>
      </c>
    </row>
    <row r="872" spans="7:13" x14ac:dyDescent="0.25">
      <c r="G872" s="9">
        <f t="shared" si="97"/>
        <v>0</v>
      </c>
      <c r="H872" s="9" t="str">
        <f t="shared" si="91"/>
        <v>includes/0</v>
      </c>
      <c r="I872" s="9" t="str">
        <f t="shared" si="93"/>
        <v>/</v>
      </c>
      <c r="J872" s="9" t="str">
        <f t="shared" si="94"/>
        <v/>
      </c>
      <c r="K872" s="9" t="str">
        <f t="shared" si="95"/>
        <v/>
      </c>
      <c r="L872" s="9" t="str">
        <f t="shared" si="96"/>
        <v/>
      </c>
      <c r="M872" s="9" t="str">
        <f t="shared" si="92"/>
        <v/>
      </c>
    </row>
    <row r="873" spans="7:13" x14ac:dyDescent="0.25">
      <c r="G873" s="9">
        <f t="shared" si="97"/>
        <v>0</v>
      </c>
      <c r="H873" s="9" t="str">
        <f t="shared" si="91"/>
        <v>includes/0</v>
      </c>
      <c r="I873" s="9" t="str">
        <f t="shared" si="93"/>
        <v>/</v>
      </c>
      <c r="J873" s="9" t="str">
        <f t="shared" si="94"/>
        <v/>
      </c>
      <c r="K873" s="9" t="str">
        <f t="shared" si="95"/>
        <v/>
      </c>
      <c r="L873" s="9" t="str">
        <f t="shared" si="96"/>
        <v/>
      </c>
      <c r="M873" s="9" t="str">
        <f t="shared" si="92"/>
        <v/>
      </c>
    </row>
    <row r="874" spans="7:13" x14ac:dyDescent="0.25">
      <c r="G874" s="9">
        <f t="shared" si="97"/>
        <v>0</v>
      </c>
      <c r="H874" s="9" t="str">
        <f t="shared" si="91"/>
        <v>includes/0</v>
      </c>
      <c r="I874" s="9" t="str">
        <f t="shared" si="93"/>
        <v>/</v>
      </c>
      <c r="J874" s="9" t="str">
        <f t="shared" si="94"/>
        <v/>
      </c>
      <c r="K874" s="9" t="str">
        <f t="shared" si="95"/>
        <v/>
      </c>
      <c r="L874" s="9" t="str">
        <f t="shared" si="96"/>
        <v/>
      </c>
      <c r="M874" s="9" t="str">
        <f t="shared" si="92"/>
        <v/>
      </c>
    </row>
    <row r="875" spans="7:13" x14ac:dyDescent="0.25">
      <c r="G875" s="9">
        <f t="shared" si="97"/>
        <v>0</v>
      </c>
      <c r="H875" s="9" t="str">
        <f t="shared" si="91"/>
        <v>includes/0</v>
      </c>
      <c r="I875" s="9" t="str">
        <f t="shared" si="93"/>
        <v>/</v>
      </c>
      <c r="J875" s="9" t="str">
        <f t="shared" si="94"/>
        <v/>
      </c>
      <c r="K875" s="9" t="str">
        <f t="shared" si="95"/>
        <v/>
      </c>
      <c r="L875" s="9" t="str">
        <f t="shared" si="96"/>
        <v/>
      </c>
      <c r="M875" s="9" t="str">
        <f t="shared" si="92"/>
        <v/>
      </c>
    </row>
    <row r="876" spans="7:13" x14ac:dyDescent="0.25">
      <c r="G876" s="9">
        <f t="shared" si="97"/>
        <v>0</v>
      </c>
      <c r="H876" s="9" t="str">
        <f t="shared" si="91"/>
        <v>includes/0</v>
      </c>
      <c r="I876" s="9" t="str">
        <f t="shared" si="93"/>
        <v>/</v>
      </c>
      <c r="J876" s="9" t="str">
        <f t="shared" si="94"/>
        <v/>
      </c>
      <c r="K876" s="9" t="str">
        <f t="shared" si="95"/>
        <v/>
      </c>
      <c r="L876" s="9" t="str">
        <f t="shared" si="96"/>
        <v/>
      </c>
      <c r="M876" s="9" t="str">
        <f t="shared" si="92"/>
        <v/>
      </c>
    </row>
    <row r="877" spans="7:13" x14ac:dyDescent="0.25">
      <c r="G877" s="9">
        <f t="shared" si="97"/>
        <v>0</v>
      </c>
      <c r="H877" s="9" t="str">
        <f t="shared" si="91"/>
        <v>includes/0</v>
      </c>
      <c r="I877" s="9" t="str">
        <f t="shared" si="93"/>
        <v>/</v>
      </c>
      <c r="J877" s="9" t="str">
        <f t="shared" si="94"/>
        <v/>
      </c>
      <c r="K877" s="9" t="str">
        <f t="shared" si="95"/>
        <v/>
      </c>
      <c r="L877" s="9" t="str">
        <f t="shared" si="96"/>
        <v/>
      </c>
      <c r="M877" s="9" t="str">
        <f t="shared" si="92"/>
        <v/>
      </c>
    </row>
    <row r="878" spans="7:13" x14ac:dyDescent="0.25">
      <c r="G878" s="9">
        <f t="shared" si="97"/>
        <v>0</v>
      </c>
      <c r="H878" s="9" t="str">
        <f t="shared" si="91"/>
        <v>includes/0</v>
      </c>
      <c r="I878" s="9" t="str">
        <f t="shared" si="93"/>
        <v>/</v>
      </c>
      <c r="J878" s="9" t="str">
        <f t="shared" si="94"/>
        <v/>
      </c>
      <c r="K878" s="9" t="str">
        <f t="shared" si="95"/>
        <v/>
      </c>
      <c r="L878" s="9" t="str">
        <f t="shared" si="96"/>
        <v/>
      </c>
      <c r="M878" s="9" t="str">
        <f t="shared" si="92"/>
        <v/>
      </c>
    </row>
    <row r="879" spans="7:13" x14ac:dyDescent="0.25">
      <c r="G879" s="9">
        <f t="shared" si="97"/>
        <v>0</v>
      </c>
      <c r="H879" s="9" t="str">
        <f t="shared" si="91"/>
        <v>includes/0</v>
      </c>
      <c r="I879" s="9" t="str">
        <f t="shared" si="93"/>
        <v>/</v>
      </c>
      <c r="J879" s="9" t="str">
        <f t="shared" si="94"/>
        <v/>
      </c>
      <c r="K879" s="9" t="str">
        <f t="shared" si="95"/>
        <v/>
      </c>
      <c r="L879" s="9" t="str">
        <f t="shared" si="96"/>
        <v/>
      </c>
      <c r="M879" s="9" t="str">
        <f t="shared" si="92"/>
        <v/>
      </c>
    </row>
    <row r="880" spans="7:13" x14ac:dyDescent="0.25">
      <c r="G880" s="9">
        <f t="shared" si="97"/>
        <v>0</v>
      </c>
      <c r="H880" s="9" t="str">
        <f t="shared" si="91"/>
        <v>includes/0</v>
      </c>
      <c r="I880" s="9" t="str">
        <f t="shared" si="93"/>
        <v>/</v>
      </c>
      <c r="J880" s="9" t="str">
        <f t="shared" si="94"/>
        <v/>
      </c>
      <c r="K880" s="9" t="str">
        <f t="shared" si="95"/>
        <v/>
      </c>
      <c r="L880" s="9" t="str">
        <f t="shared" si="96"/>
        <v/>
      </c>
      <c r="M880" s="9" t="str">
        <f t="shared" si="92"/>
        <v/>
      </c>
    </row>
    <row r="881" spans="7:13" x14ac:dyDescent="0.25">
      <c r="G881" s="9">
        <f t="shared" si="97"/>
        <v>0</v>
      </c>
      <c r="H881" s="9" t="str">
        <f t="shared" si="91"/>
        <v>includes/0</v>
      </c>
      <c r="I881" s="9" t="str">
        <f t="shared" si="93"/>
        <v>/</v>
      </c>
      <c r="J881" s="9" t="str">
        <f t="shared" si="94"/>
        <v/>
      </c>
      <c r="K881" s="9" t="str">
        <f t="shared" si="95"/>
        <v/>
      </c>
      <c r="L881" s="9" t="str">
        <f t="shared" si="96"/>
        <v/>
      </c>
      <c r="M881" s="9" t="str">
        <f t="shared" si="92"/>
        <v/>
      </c>
    </row>
    <row r="882" spans="7:13" x14ac:dyDescent="0.25">
      <c r="G882" s="9">
        <f t="shared" si="97"/>
        <v>0</v>
      </c>
      <c r="H882" s="9" t="str">
        <f t="shared" si="91"/>
        <v>includes/0</v>
      </c>
      <c r="I882" s="9" t="str">
        <f t="shared" si="93"/>
        <v>/</v>
      </c>
      <c r="J882" s="9" t="str">
        <f t="shared" si="94"/>
        <v/>
      </c>
      <c r="K882" s="9" t="str">
        <f t="shared" si="95"/>
        <v/>
      </c>
      <c r="L882" s="9" t="str">
        <f t="shared" si="96"/>
        <v/>
      </c>
      <c r="M882" s="9" t="str">
        <f t="shared" si="92"/>
        <v/>
      </c>
    </row>
    <row r="883" spans="7:13" x14ac:dyDescent="0.25">
      <c r="G883" s="9">
        <f t="shared" si="97"/>
        <v>0</v>
      </c>
      <c r="H883" s="9" t="str">
        <f t="shared" si="91"/>
        <v>includes/0</v>
      </c>
      <c r="I883" s="9" t="str">
        <f t="shared" si="93"/>
        <v>/</v>
      </c>
      <c r="J883" s="9" t="str">
        <f t="shared" si="94"/>
        <v/>
      </c>
      <c r="K883" s="9" t="str">
        <f t="shared" si="95"/>
        <v/>
      </c>
      <c r="L883" s="9" t="str">
        <f t="shared" si="96"/>
        <v/>
      </c>
      <c r="M883" s="9" t="str">
        <f t="shared" si="92"/>
        <v/>
      </c>
    </row>
    <row r="884" spans="7:13" x14ac:dyDescent="0.25">
      <c r="G884" s="9">
        <f t="shared" si="97"/>
        <v>0</v>
      </c>
      <c r="H884" s="9" t="str">
        <f t="shared" si="91"/>
        <v>includes/0</v>
      </c>
      <c r="I884" s="9" t="str">
        <f t="shared" si="93"/>
        <v>/</v>
      </c>
      <c r="J884" s="9" t="str">
        <f t="shared" si="94"/>
        <v/>
      </c>
      <c r="K884" s="9" t="str">
        <f t="shared" si="95"/>
        <v/>
      </c>
      <c r="L884" s="9" t="str">
        <f t="shared" si="96"/>
        <v/>
      </c>
      <c r="M884" s="9" t="str">
        <f t="shared" si="92"/>
        <v/>
      </c>
    </row>
    <row r="885" spans="7:13" x14ac:dyDescent="0.25">
      <c r="G885" s="9">
        <f t="shared" si="97"/>
        <v>0</v>
      </c>
      <c r="H885" s="9" t="str">
        <f t="shared" si="91"/>
        <v>includes/0</v>
      </c>
      <c r="I885" s="9" t="str">
        <f t="shared" si="93"/>
        <v>/</v>
      </c>
      <c r="J885" s="9" t="str">
        <f t="shared" si="94"/>
        <v/>
      </c>
      <c r="K885" s="9" t="str">
        <f t="shared" si="95"/>
        <v/>
      </c>
      <c r="L885" s="9" t="str">
        <f t="shared" si="96"/>
        <v/>
      </c>
      <c r="M885" s="9" t="str">
        <f t="shared" si="92"/>
        <v/>
      </c>
    </row>
    <row r="886" spans="7:13" x14ac:dyDescent="0.25">
      <c r="G886" s="9">
        <f t="shared" si="97"/>
        <v>0</v>
      </c>
      <c r="H886" s="9" t="str">
        <f t="shared" si="91"/>
        <v>includes/0</v>
      </c>
      <c r="I886" s="9" t="str">
        <f t="shared" si="93"/>
        <v>/</v>
      </c>
      <c r="J886" s="9" t="str">
        <f t="shared" si="94"/>
        <v/>
      </c>
      <c r="K886" s="9" t="str">
        <f t="shared" si="95"/>
        <v/>
      </c>
      <c r="L886" s="9" t="str">
        <f t="shared" si="96"/>
        <v/>
      </c>
      <c r="M886" s="9" t="str">
        <f t="shared" si="92"/>
        <v/>
      </c>
    </row>
    <row r="887" spans="7:13" x14ac:dyDescent="0.25">
      <c r="G887" s="9">
        <f t="shared" si="97"/>
        <v>0</v>
      </c>
      <c r="H887" s="9" t="str">
        <f t="shared" si="91"/>
        <v>includes/0</v>
      </c>
      <c r="I887" s="9" t="str">
        <f t="shared" si="93"/>
        <v>/</v>
      </c>
      <c r="J887" s="9" t="str">
        <f t="shared" si="94"/>
        <v/>
      </c>
      <c r="K887" s="9" t="str">
        <f t="shared" si="95"/>
        <v/>
      </c>
      <c r="L887" s="9" t="str">
        <f t="shared" si="96"/>
        <v/>
      </c>
      <c r="M887" s="9" t="str">
        <f t="shared" si="92"/>
        <v/>
      </c>
    </row>
    <row r="888" spans="7:13" x14ac:dyDescent="0.25">
      <c r="G888" s="9">
        <f t="shared" si="97"/>
        <v>0</v>
      </c>
      <c r="H888" s="9" t="str">
        <f t="shared" si="91"/>
        <v>includes/0</v>
      </c>
      <c r="I888" s="9" t="str">
        <f t="shared" si="93"/>
        <v>/</v>
      </c>
      <c r="J888" s="9" t="str">
        <f t="shared" si="94"/>
        <v/>
      </c>
      <c r="K888" s="9" t="str">
        <f t="shared" si="95"/>
        <v/>
      </c>
      <c r="L888" s="9" t="str">
        <f t="shared" si="96"/>
        <v/>
      </c>
      <c r="M888" s="9" t="str">
        <f t="shared" si="92"/>
        <v/>
      </c>
    </row>
    <row r="889" spans="7:13" x14ac:dyDescent="0.25">
      <c r="G889" s="9">
        <f t="shared" si="97"/>
        <v>0</v>
      </c>
      <c r="H889" s="9" t="str">
        <f t="shared" si="91"/>
        <v>includes/0</v>
      </c>
      <c r="I889" s="9" t="str">
        <f t="shared" si="93"/>
        <v>/</v>
      </c>
      <c r="J889" s="9" t="str">
        <f t="shared" si="94"/>
        <v/>
      </c>
      <c r="K889" s="9" t="str">
        <f t="shared" si="95"/>
        <v/>
      </c>
      <c r="L889" s="9" t="str">
        <f t="shared" si="96"/>
        <v/>
      </c>
      <c r="M889" s="9" t="str">
        <f t="shared" si="92"/>
        <v/>
      </c>
    </row>
    <row r="890" spans="7:13" x14ac:dyDescent="0.25">
      <c r="G890" s="9">
        <f t="shared" si="97"/>
        <v>0</v>
      </c>
      <c r="H890" s="9" t="str">
        <f t="shared" si="91"/>
        <v>includes/0</v>
      </c>
      <c r="I890" s="9" t="str">
        <f t="shared" si="93"/>
        <v>/</v>
      </c>
      <c r="J890" s="9" t="str">
        <f t="shared" si="94"/>
        <v/>
      </c>
      <c r="K890" s="9" t="str">
        <f t="shared" si="95"/>
        <v/>
      </c>
      <c r="L890" s="9" t="str">
        <f t="shared" si="96"/>
        <v/>
      </c>
      <c r="M890" s="9" t="str">
        <f t="shared" si="92"/>
        <v/>
      </c>
    </row>
    <row r="891" spans="7:13" x14ac:dyDescent="0.25">
      <c r="G891" s="9">
        <f t="shared" si="97"/>
        <v>0</v>
      </c>
      <c r="H891" s="9" t="str">
        <f t="shared" si="91"/>
        <v>includes/0</v>
      </c>
      <c r="I891" s="9" t="str">
        <f t="shared" si="93"/>
        <v>/</v>
      </c>
      <c r="J891" s="9" t="str">
        <f t="shared" si="94"/>
        <v/>
      </c>
      <c r="K891" s="9" t="str">
        <f t="shared" si="95"/>
        <v/>
      </c>
      <c r="L891" s="9" t="str">
        <f t="shared" si="96"/>
        <v/>
      </c>
      <c r="M891" s="9" t="str">
        <f t="shared" si="92"/>
        <v/>
      </c>
    </row>
    <row r="892" spans="7:13" x14ac:dyDescent="0.25">
      <c r="G892" s="9">
        <f t="shared" si="97"/>
        <v>0</v>
      </c>
      <c r="H892" s="9" t="str">
        <f t="shared" si="91"/>
        <v>includes/0</v>
      </c>
      <c r="I892" s="9" t="str">
        <f t="shared" si="93"/>
        <v>/</v>
      </c>
      <c r="J892" s="9" t="str">
        <f t="shared" si="94"/>
        <v/>
      </c>
      <c r="K892" s="9" t="str">
        <f t="shared" si="95"/>
        <v/>
      </c>
      <c r="L892" s="9" t="str">
        <f t="shared" si="96"/>
        <v/>
      </c>
      <c r="M892" s="9" t="str">
        <f t="shared" si="92"/>
        <v/>
      </c>
    </row>
    <row r="893" spans="7:13" x14ac:dyDescent="0.25">
      <c r="G893" s="9">
        <f t="shared" si="97"/>
        <v>0</v>
      </c>
      <c r="H893" s="9" t="str">
        <f t="shared" si="91"/>
        <v>includes/0</v>
      </c>
      <c r="I893" s="9" t="str">
        <f t="shared" si="93"/>
        <v>/</v>
      </c>
      <c r="J893" s="9" t="str">
        <f t="shared" si="94"/>
        <v/>
      </c>
      <c r="K893" s="9" t="str">
        <f t="shared" si="95"/>
        <v/>
      </c>
      <c r="L893" s="9" t="str">
        <f t="shared" si="96"/>
        <v/>
      </c>
      <c r="M893" s="9" t="str">
        <f t="shared" si="92"/>
        <v/>
      </c>
    </row>
    <row r="894" spans="7:13" x14ac:dyDescent="0.25">
      <c r="G894" s="9">
        <f t="shared" si="97"/>
        <v>0</v>
      </c>
      <c r="H894" s="9" t="str">
        <f t="shared" si="91"/>
        <v>includes/0</v>
      </c>
      <c r="I894" s="9" t="str">
        <f t="shared" si="93"/>
        <v>/</v>
      </c>
      <c r="J894" s="9" t="str">
        <f t="shared" si="94"/>
        <v/>
      </c>
      <c r="K894" s="9" t="str">
        <f t="shared" si="95"/>
        <v/>
      </c>
      <c r="L894" s="9" t="str">
        <f t="shared" si="96"/>
        <v/>
      </c>
      <c r="M894" s="9" t="str">
        <f t="shared" si="92"/>
        <v/>
      </c>
    </row>
    <row r="895" spans="7:13" x14ac:dyDescent="0.25">
      <c r="G895" s="9">
        <f t="shared" si="97"/>
        <v>0</v>
      </c>
      <c r="H895" s="9" t="str">
        <f t="shared" si="91"/>
        <v>includes/0</v>
      </c>
      <c r="I895" s="9" t="str">
        <f t="shared" si="93"/>
        <v>/</v>
      </c>
      <c r="J895" s="9" t="str">
        <f t="shared" si="94"/>
        <v/>
      </c>
      <c r="K895" s="9" t="str">
        <f t="shared" si="95"/>
        <v/>
      </c>
      <c r="L895" s="9" t="str">
        <f t="shared" si="96"/>
        <v/>
      </c>
      <c r="M895" s="9" t="str">
        <f t="shared" si="92"/>
        <v/>
      </c>
    </row>
    <row r="896" spans="7:13" x14ac:dyDescent="0.25">
      <c r="G896" s="9">
        <f t="shared" si="97"/>
        <v>0</v>
      </c>
      <c r="H896" s="9" t="str">
        <f t="shared" si="91"/>
        <v>includes/0</v>
      </c>
      <c r="I896" s="9" t="str">
        <f t="shared" si="93"/>
        <v>/</v>
      </c>
      <c r="J896" s="9" t="str">
        <f t="shared" si="94"/>
        <v/>
      </c>
      <c r="K896" s="9" t="str">
        <f t="shared" si="95"/>
        <v/>
      </c>
      <c r="L896" s="9" t="str">
        <f t="shared" si="96"/>
        <v/>
      </c>
      <c r="M896" s="9" t="str">
        <f t="shared" si="92"/>
        <v/>
      </c>
    </row>
    <row r="897" spans="7:13" x14ac:dyDescent="0.25">
      <c r="G897" s="9">
        <f t="shared" si="97"/>
        <v>0</v>
      </c>
      <c r="H897" s="9" t="str">
        <f t="shared" si="91"/>
        <v>includes/0</v>
      </c>
      <c r="I897" s="9" t="str">
        <f t="shared" si="93"/>
        <v>/</v>
      </c>
      <c r="J897" s="9" t="str">
        <f t="shared" si="94"/>
        <v/>
      </c>
      <c r="K897" s="9" t="str">
        <f t="shared" si="95"/>
        <v/>
      </c>
      <c r="L897" s="9" t="str">
        <f t="shared" si="96"/>
        <v/>
      </c>
      <c r="M897" s="9" t="str">
        <f t="shared" si="92"/>
        <v/>
      </c>
    </row>
    <row r="898" spans="7:13" x14ac:dyDescent="0.25">
      <c r="G898" s="9">
        <f t="shared" si="97"/>
        <v>0</v>
      </c>
      <c r="H898" s="9" t="str">
        <f t="shared" si="91"/>
        <v>includes/0</v>
      </c>
      <c r="I898" s="9" t="str">
        <f t="shared" si="93"/>
        <v>/</v>
      </c>
      <c r="J898" s="9" t="str">
        <f t="shared" si="94"/>
        <v/>
      </c>
      <c r="K898" s="9" t="str">
        <f t="shared" si="95"/>
        <v/>
      </c>
      <c r="L898" s="9" t="str">
        <f t="shared" si="96"/>
        <v/>
      </c>
      <c r="M898" s="9" t="str">
        <f t="shared" si="92"/>
        <v/>
      </c>
    </row>
    <row r="899" spans="7:13" x14ac:dyDescent="0.25">
      <c r="G899" s="9">
        <f t="shared" si="97"/>
        <v>0</v>
      </c>
      <c r="H899" s="9" t="str">
        <f t="shared" si="91"/>
        <v>includes/0</v>
      </c>
      <c r="I899" s="9" t="str">
        <f t="shared" si="93"/>
        <v>/</v>
      </c>
      <c r="J899" s="9" t="str">
        <f t="shared" si="94"/>
        <v/>
      </c>
      <c r="K899" s="9" t="str">
        <f t="shared" si="95"/>
        <v/>
      </c>
      <c r="L899" s="9" t="str">
        <f t="shared" si="96"/>
        <v/>
      </c>
      <c r="M899" s="9" t="str">
        <f t="shared" si="92"/>
        <v/>
      </c>
    </row>
    <row r="900" spans="7:13" x14ac:dyDescent="0.25">
      <c r="G900" s="9">
        <f t="shared" si="97"/>
        <v>0</v>
      </c>
      <c r="H900" s="9" t="str">
        <f t="shared" ref="H900:H963" si="98">"includes/" &amp; G900</f>
        <v>includes/0</v>
      </c>
      <c r="I900" s="9" t="str">
        <f t="shared" si="93"/>
        <v>/</v>
      </c>
      <c r="J900" s="9" t="str">
        <f t="shared" si="94"/>
        <v/>
      </c>
      <c r="K900" s="9" t="str">
        <f t="shared" si="95"/>
        <v/>
      </c>
      <c r="L900" s="9" t="str">
        <f t="shared" si="96"/>
        <v/>
      </c>
      <c r="M900" s="9" t="str">
        <f t="shared" si="92"/>
        <v/>
      </c>
    </row>
    <row r="901" spans="7:13" x14ac:dyDescent="0.25">
      <c r="G901" s="9">
        <f t="shared" si="97"/>
        <v>0</v>
      </c>
      <c r="H901" s="9" t="str">
        <f t="shared" si="98"/>
        <v>includes/0</v>
      </c>
      <c r="I901" s="9" t="str">
        <f t="shared" si="93"/>
        <v>/</v>
      </c>
      <c r="J901" s="9" t="str">
        <f t="shared" si="94"/>
        <v/>
      </c>
      <c r="K901" s="9" t="str">
        <f t="shared" si="95"/>
        <v/>
      </c>
      <c r="L901" s="9" t="str">
        <f t="shared" si="96"/>
        <v/>
      </c>
      <c r="M901" s="9" t="str">
        <f t="shared" si="92"/>
        <v/>
      </c>
    </row>
    <row r="902" spans="7:13" x14ac:dyDescent="0.25">
      <c r="G902" s="9">
        <f t="shared" si="97"/>
        <v>0</v>
      </c>
      <c r="H902" s="9" t="str">
        <f t="shared" si="98"/>
        <v>includes/0</v>
      </c>
      <c r="I902" s="9" t="str">
        <f t="shared" si="93"/>
        <v>/</v>
      </c>
      <c r="J902" s="9" t="str">
        <f t="shared" si="94"/>
        <v/>
      </c>
      <c r="K902" s="9" t="str">
        <f t="shared" si="95"/>
        <v/>
      </c>
      <c r="L902" s="9" t="str">
        <f t="shared" si="96"/>
        <v/>
      </c>
      <c r="M902" s="9" t="str">
        <f t="shared" si="92"/>
        <v/>
      </c>
    </row>
    <row r="903" spans="7:13" x14ac:dyDescent="0.25">
      <c r="G903" s="9">
        <f t="shared" si="97"/>
        <v>0</v>
      </c>
      <c r="H903" s="9" t="str">
        <f t="shared" si="98"/>
        <v>includes/0</v>
      </c>
      <c r="I903" s="9" t="str">
        <f t="shared" si="93"/>
        <v>/</v>
      </c>
      <c r="J903" s="9" t="str">
        <f t="shared" si="94"/>
        <v/>
      </c>
      <c r="K903" s="9" t="str">
        <f t="shared" si="95"/>
        <v/>
      </c>
      <c r="L903" s="9" t="str">
        <f t="shared" si="96"/>
        <v/>
      </c>
      <c r="M903" s="9" t="str">
        <f t="shared" si="92"/>
        <v/>
      </c>
    </row>
    <row r="904" spans="7:13" x14ac:dyDescent="0.25">
      <c r="G904" s="9">
        <f t="shared" si="97"/>
        <v>0</v>
      </c>
      <c r="H904" s="9" t="str">
        <f t="shared" si="98"/>
        <v>includes/0</v>
      </c>
      <c r="I904" s="9" t="str">
        <f t="shared" si="93"/>
        <v>/</v>
      </c>
      <c r="J904" s="9" t="str">
        <f t="shared" si="94"/>
        <v/>
      </c>
      <c r="K904" s="9" t="str">
        <f t="shared" si="95"/>
        <v/>
      </c>
      <c r="L904" s="9" t="str">
        <f t="shared" si="96"/>
        <v/>
      </c>
      <c r="M904" s="9" t="str">
        <f t="shared" si="92"/>
        <v/>
      </c>
    </row>
    <row r="905" spans="7:13" x14ac:dyDescent="0.25">
      <c r="G905" s="9">
        <f t="shared" si="97"/>
        <v>0</v>
      </c>
      <c r="H905" s="9" t="str">
        <f t="shared" si="98"/>
        <v>includes/0</v>
      </c>
      <c r="I905" s="9" t="str">
        <f t="shared" si="93"/>
        <v>/</v>
      </c>
      <c r="J905" s="9" t="str">
        <f t="shared" si="94"/>
        <v/>
      </c>
      <c r="K905" s="9" t="str">
        <f t="shared" si="95"/>
        <v/>
      </c>
      <c r="L905" s="9" t="str">
        <f t="shared" si="96"/>
        <v/>
      </c>
      <c r="M905" s="9" t="str">
        <f t="shared" si="92"/>
        <v/>
      </c>
    </row>
    <row r="906" spans="7:13" x14ac:dyDescent="0.25">
      <c r="G906" s="9">
        <f t="shared" si="97"/>
        <v>0</v>
      </c>
      <c r="H906" s="9" t="str">
        <f t="shared" si="98"/>
        <v>includes/0</v>
      </c>
      <c r="I906" s="9" t="str">
        <f t="shared" si="93"/>
        <v>/</v>
      </c>
      <c r="J906" s="9" t="str">
        <f t="shared" si="94"/>
        <v/>
      </c>
      <c r="K906" s="9" t="str">
        <f t="shared" si="95"/>
        <v/>
      </c>
      <c r="L906" s="9" t="str">
        <f t="shared" si="96"/>
        <v/>
      </c>
      <c r="M906" s="9" t="str">
        <f t="shared" si="92"/>
        <v/>
      </c>
    </row>
    <row r="907" spans="7:13" x14ac:dyDescent="0.25">
      <c r="G907" s="9">
        <f t="shared" si="97"/>
        <v>0</v>
      </c>
      <c r="H907" s="9" t="str">
        <f t="shared" si="98"/>
        <v>includes/0</v>
      </c>
      <c r="I907" s="9" t="str">
        <f t="shared" si="93"/>
        <v>/</v>
      </c>
      <c r="J907" s="9" t="str">
        <f t="shared" si="94"/>
        <v/>
      </c>
      <c r="K907" s="9" t="str">
        <f t="shared" si="95"/>
        <v/>
      </c>
      <c r="L907" s="9" t="str">
        <f t="shared" si="96"/>
        <v/>
      </c>
      <c r="M907" s="9" t="str">
        <f t="shared" si="92"/>
        <v/>
      </c>
    </row>
    <row r="908" spans="7:13" x14ac:dyDescent="0.25">
      <c r="G908" s="9">
        <f t="shared" si="97"/>
        <v>0</v>
      </c>
      <c r="H908" s="9" t="str">
        <f t="shared" si="98"/>
        <v>includes/0</v>
      </c>
      <c r="I908" s="9" t="str">
        <f t="shared" si="93"/>
        <v>/</v>
      </c>
      <c r="J908" s="9" t="str">
        <f t="shared" si="94"/>
        <v/>
      </c>
      <c r="K908" s="9" t="str">
        <f t="shared" si="95"/>
        <v/>
      </c>
      <c r="L908" s="9" t="str">
        <f t="shared" si="96"/>
        <v/>
      </c>
      <c r="M908" s="9" t="str">
        <f t="shared" si="92"/>
        <v/>
      </c>
    </row>
    <row r="909" spans="7:13" x14ac:dyDescent="0.25">
      <c r="G909" s="9">
        <f t="shared" si="97"/>
        <v>0</v>
      </c>
      <c r="H909" s="9" t="str">
        <f t="shared" si="98"/>
        <v>includes/0</v>
      </c>
      <c r="I909" s="9" t="str">
        <f t="shared" si="93"/>
        <v>/</v>
      </c>
      <c r="J909" s="9" t="str">
        <f t="shared" si="94"/>
        <v/>
      </c>
      <c r="K909" s="9" t="str">
        <f t="shared" si="95"/>
        <v/>
      </c>
      <c r="L909" s="9" t="str">
        <f t="shared" si="96"/>
        <v/>
      </c>
      <c r="M909" s="9" t="str">
        <f t="shared" si="92"/>
        <v/>
      </c>
    </row>
    <row r="910" spans="7:13" x14ac:dyDescent="0.25">
      <c r="G910" s="9">
        <f t="shared" si="97"/>
        <v>0</v>
      </c>
      <c r="H910" s="9" t="str">
        <f t="shared" si="98"/>
        <v>includes/0</v>
      </c>
      <c r="I910" s="9" t="str">
        <f t="shared" si="93"/>
        <v>/</v>
      </c>
      <c r="J910" s="9" t="str">
        <f t="shared" si="94"/>
        <v/>
      </c>
      <c r="K910" s="9" t="str">
        <f t="shared" si="95"/>
        <v/>
      </c>
      <c r="L910" s="9" t="str">
        <f t="shared" si="96"/>
        <v/>
      </c>
      <c r="M910" s="9" t="str">
        <f t="shared" ref="M910:M973" si="99">IF(D910="","",SUBSTITUTE(SUBSTITUTE(D910,$A$2,""),"\","/"))</f>
        <v/>
      </c>
    </row>
    <row r="911" spans="7:13" x14ac:dyDescent="0.25">
      <c r="G911" s="9">
        <f t="shared" si="97"/>
        <v>0</v>
      </c>
      <c r="H911" s="9" t="str">
        <f t="shared" si="98"/>
        <v>includes/0</v>
      </c>
      <c r="I911" s="9" t="str">
        <f t="shared" ref="I911:I974" si="100">SUBSTITUTE(SUBSTITUTE(D911,$A$2,""),"\","/") &amp; "/" &amp; E911</f>
        <v>/</v>
      </c>
      <c r="J911" s="9" t="str">
        <f t="shared" ref="J911:J974" si="101">IF(D911="","",B911)</f>
        <v/>
      </c>
      <c r="K911" s="9" t="str">
        <f t="shared" ref="K911:K974" si="102">IF(D911="","","includes")</f>
        <v/>
      </c>
      <c r="L911" s="9" t="str">
        <f t="shared" ref="L911:L974" si="103">IF(D911="","",E911)</f>
        <v/>
      </c>
      <c r="M911" s="9" t="str">
        <f t="shared" si="99"/>
        <v/>
      </c>
    </row>
    <row r="912" spans="7:13" x14ac:dyDescent="0.25">
      <c r="G912" s="9">
        <f t="shared" ref="G912:G975" si="104">B912</f>
        <v>0</v>
      </c>
      <c r="H912" s="9" t="str">
        <f t="shared" si="98"/>
        <v>includes/0</v>
      </c>
      <c r="I912" s="9" t="str">
        <f t="shared" si="100"/>
        <v>/</v>
      </c>
      <c r="J912" s="9" t="str">
        <f t="shared" si="101"/>
        <v/>
      </c>
      <c r="K912" s="9" t="str">
        <f t="shared" si="102"/>
        <v/>
      </c>
      <c r="L912" s="9" t="str">
        <f t="shared" si="103"/>
        <v/>
      </c>
      <c r="M912" s="9" t="str">
        <f t="shared" si="99"/>
        <v/>
      </c>
    </row>
    <row r="913" spans="7:13" x14ac:dyDescent="0.25">
      <c r="G913" s="9">
        <f t="shared" si="104"/>
        <v>0</v>
      </c>
      <c r="H913" s="9" t="str">
        <f t="shared" si="98"/>
        <v>includes/0</v>
      </c>
      <c r="I913" s="9" t="str">
        <f t="shared" si="100"/>
        <v>/</v>
      </c>
      <c r="J913" s="9" t="str">
        <f t="shared" si="101"/>
        <v/>
      </c>
      <c r="K913" s="9" t="str">
        <f t="shared" si="102"/>
        <v/>
      </c>
      <c r="L913" s="9" t="str">
        <f t="shared" si="103"/>
        <v/>
      </c>
      <c r="M913" s="9" t="str">
        <f t="shared" si="99"/>
        <v/>
      </c>
    </row>
    <row r="914" spans="7:13" x14ac:dyDescent="0.25">
      <c r="G914" s="9">
        <f t="shared" si="104"/>
        <v>0</v>
      </c>
      <c r="H914" s="9" t="str">
        <f t="shared" si="98"/>
        <v>includes/0</v>
      </c>
      <c r="I914" s="9" t="str">
        <f t="shared" si="100"/>
        <v>/</v>
      </c>
      <c r="J914" s="9" t="str">
        <f t="shared" si="101"/>
        <v/>
      </c>
      <c r="K914" s="9" t="str">
        <f t="shared" si="102"/>
        <v/>
      </c>
      <c r="L914" s="9" t="str">
        <f t="shared" si="103"/>
        <v/>
      </c>
      <c r="M914" s="9" t="str">
        <f t="shared" si="99"/>
        <v/>
      </c>
    </row>
    <row r="915" spans="7:13" x14ac:dyDescent="0.25">
      <c r="G915" s="9">
        <f t="shared" si="104"/>
        <v>0</v>
      </c>
      <c r="H915" s="9" t="str">
        <f t="shared" si="98"/>
        <v>includes/0</v>
      </c>
      <c r="I915" s="9" t="str">
        <f t="shared" si="100"/>
        <v>/</v>
      </c>
      <c r="J915" s="9" t="str">
        <f t="shared" si="101"/>
        <v/>
      </c>
      <c r="K915" s="9" t="str">
        <f t="shared" si="102"/>
        <v/>
      </c>
      <c r="L915" s="9" t="str">
        <f t="shared" si="103"/>
        <v/>
      </c>
      <c r="M915" s="9" t="str">
        <f t="shared" si="99"/>
        <v/>
      </c>
    </row>
    <row r="916" spans="7:13" x14ac:dyDescent="0.25">
      <c r="G916" s="9">
        <f t="shared" si="104"/>
        <v>0</v>
      </c>
      <c r="H916" s="9" t="str">
        <f t="shared" si="98"/>
        <v>includes/0</v>
      </c>
      <c r="I916" s="9" t="str">
        <f t="shared" si="100"/>
        <v>/</v>
      </c>
      <c r="J916" s="9" t="str">
        <f t="shared" si="101"/>
        <v/>
      </c>
      <c r="K916" s="9" t="str">
        <f t="shared" si="102"/>
        <v/>
      </c>
      <c r="L916" s="9" t="str">
        <f t="shared" si="103"/>
        <v/>
      </c>
      <c r="M916" s="9" t="str">
        <f t="shared" si="99"/>
        <v/>
      </c>
    </row>
    <row r="917" spans="7:13" x14ac:dyDescent="0.25">
      <c r="G917" s="9">
        <f t="shared" si="104"/>
        <v>0</v>
      </c>
      <c r="H917" s="9" t="str">
        <f t="shared" si="98"/>
        <v>includes/0</v>
      </c>
      <c r="I917" s="9" t="str">
        <f t="shared" si="100"/>
        <v>/</v>
      </c>
      <c r="J917" s="9" t="str">
        <f t="shared" si="101"/>
        <v/>
      </c>
      <c r="K917" s="9" t="str">
        <f t="shared" si="102"/>
        <v/>
      </c>
      <c r="L917" s="9" t="str">
        <f t="shared" si="103"/>
        <v/>
      </c>
      <c r="M917" s="9" t="str">
        <f t="shared" si="99"/>
        <v/>
      </c>
    </row>
    <row r="918" spans="7:13" x14ac:dyDescent="0.25">
      <c r="G918" s="9">
        <f t="shared" si="104"/>
        <v>0</v>
      </c>
      <c r="H918" s="9" t="str">
        <f t="shared" si="98"/>
        <v>includes/0</v>
      </c>
      <c r="I918" s="9" t="str">
        <f t="shared" si="100"/>
        <v>/</v>
      </c>
      <c r="J918" s="9" t="str">
        <f t="shared" si="101"/>
        <v/>
      </c>
      <c r="K918" s="9" t="str">
        <f t="shared" si="102"/>
        <v/>
      </c>
      <c r="L918" s="9" t="str">
        <f t="shared" si="103"/>
        <v/>
      </c>
      <c r="M918" s="9" t="str">
        <f t="shared" si="99"/>
        <v/>
      </c>
    </row>
    <row r="919" spans="7:13" x14ac:dyDescent="0.25">
      <c r="G919" s="9">
        <f t="shared" si="104"/>
        <v>0</v>
      </c>
      <c r="H919" s="9" t="str">
        <f t="shared" si="98"/>
        <v>includes/0</v>
      </c>
      <c r="I919" s="9" t="str">
        <f t="shared" si="100"/>
        <v>/</v>
      </c>
      <c r="J919" s="9" t="str">
        <f t="shared" si="101"/>
        <v/>
      </c>
      <c r="K919" s="9" t="str">
        <f t="shared" si="102"/>
        <v/>
      </c>
      <c r="L919" s="9" t="str">
        <f t="shared" si="103"/>
        <v/>
      </c>
      <c r="M919" s="9" t="str">
        <f t="shared" si="99"/>
        <v/>
      </c>
    </row>
    <row r="920" spans="7:13" x14ac:dyDescent="0.25">
      <c r="G920" s="9">
        <f t="shared" si="104"/>
        <v>0</v>
      </c>
      <c r="H920" s="9" t="str">
        <f t="shared" si="98"/>
        <v>includes/0</v>
      </c>
      <c r="I920" s="9" t="str">
        <f t="shared" si="100"/>
        <v>/</v>
      </c>
      <c r="J920" s="9" t="str">
        <f t="shared" si="101"/>
        <v/>
      </c>
      <c r="K920" s="9" t="str">
        <f t="shared" si="102"/>
        <v/>
      </c>
      <c r="L920" s="9" t="str">
        <f t="shared" si="103"/>
        <v/>
      </c>
      <c r="M920" s="9" t="str">
        <f t="shared" si="99"/>
        <v/>
      </c>
    </row>
    <row r="921" spans="7:13" x14ac:dyDescent="0.25">
      <c r="G921" s="9">
        <f t="shared" si="104"/>
        <v>0</v>
      </c>
      <c r="H921" s="9" t="str">
        <f t="shared" si="98"/>
        <v>includes/0</v>
      </c>
      <c r="I921" s="9" t="str">
        <f t="shared" si="100"/>
        <v>/</v>
      </c>
      <c r="J921" s="9" t="str">
        <f t="shared" si="101"/>
        <v/>
      </c>
      <c r="K921" s="9" t="str">
        <f t="shared" si="102"/>
        <v/>
      </c>
      <c r="L921" s="9" t="str">
        <f t="shared" si="103"/>
        <v/>
      </c>
      <c r="M921" s="9" t="str">
        <f t="shared" si="99"/>
        <v/>
      </c>
    </row>
    <row r="922" spans="7:13" x14ac:dyDescent="0.25">
      <c r="G922" s="9">
        <f t="shared" si="104"/>
        <v>0</v>
      </c>
      <c r="H922" s="9" t="str">
        <f t="shared" si="98"/>
        <v>includes/0</v>
      </c>
      <c r="I922" s="9" t="str">
        <f t="shared" si="100"/>
        <v>/</v>
      </c>
      <c r="J922" s="9" t="str">
        <f t="shared" si="101"/>
        <v/>
      </c>
      <c r="K922" s="9" t="str">
        <f t="shared" si="102"/>
        <v/>
      </c>
      <c r="L922" s="9" t="str">
        <f t="shared" si="103"/>
        <v/>
      </c>
      <c r="M922" s="9" t="str">
        <f t="shared" si="99"/>
        <v/>
      </c>
    </row>
    <row r="923" spans="7:13" x14ac:dyDescent="0.25">
      <c r="G923" s="9">
        <f t="shared" si="104"/>
        <v>0</v>
      </c>
      <c r="H923" s="9" t="str">
        <f t="shared" si="98"/>
        <v>includes/0</v>
      </c>
      <c r="I923" s="9" t="str">
        <f t="shared" si="100"/>
        <v>/</v>
      </c>
      <c r="J923" s="9" t="str">
        <f t="shared" si="101"/>
        <v/>
      </c>
      <c r="K923" s="9" t="str">
        <f t="shared" si="102"/>
        <v/>
      </c>
      <c r="L923" s="9" t="str">
        <f t="shared" si="103"/>
        <v/>
      </c>
      <c r="M923" s="9" t="str">
        <f t="shared" si="99"/>
        <v/>
      </c>
    </row>
    <row r="924" spans="7:13" x14ac:dyDescent="0.25">
      <c r="G924" s="9">
        <f t="shared" si="104"/>
        <v>0</v>
      </c>
      <c r="H924" s="9" t="str">
        <f t="shared" si="98"/>
        <v>includes/0</v>
      </c>
      <c r="I924" s="9" t="str">
        <f t="shared" si="100"/>
        <v>/</v>
      </c>
      <c r="J924" s="9" t="str">
        <f t="shared" si="101"/>
        <v/>
      </c>
      <c r="K924" s="9" t="str">
        <f t="shared" si="102"/>
        <v/>
      </c>
      <c r="L924" s="9" t="str">
        <f t="shared" si="103"/>
        <v/>
      </c>
      <c r="M924" s="9" t="str">
        <f t="shared" si="99"/>
        <v/>
      </c>
    </row>
    <row r="925" spans="7:13" x14ac:dyDescent="0.25">
      <c r="G925" s="9">
        <f t="shared" si="104"/>
        <v>0</v>
      </c>
      <c r="H925" s="9" t="str">
        <f t="shared" si="98"/>
        <v>includes/0</v>
      </c>
      <c r="I925" s="9" t="str">
        <f t="shared" si="100"/>
        <v>/</v>
      </c>
      <c r="J925" s="9" t="str">
        <f t="shared" si="101"/>
        <v/>
      </c>
      <c r="K925" s="9" t="str">
        <f t="shared" si="102"/>
        <v/>
      </c>
      <c r="L925" s="9" t="str">
        <f t="shared" si="103"/>
        <v/>
      </c>
      <c r="M925" s="9" t="str">
        <f t="shared" si="99"/>
        <v/>
      </c>
    </row>
    <row r="926" spans="7:13" x14ac:dyDescent="0.25">
      <c r="G926" s="9">
        <f t="shared" si="104"/>
        <v>0</v>
      </c>
      <c r="H926" s="9" t="str">
        <f t="shared" si="98"/>
        <v>includes/0</v>
      </c>
      <c r="I926" s="9" t="str">
        <f t="shared" si="100"/>
        <v>/</v>
      </c>
      <c r="J926" s="9" t="str">
        <f t="shared" si="101"/>
        <v/>
      </c>
      <c r="K926" s="9" t="str">
        <f t="shared" si="102"/>
        <v/>
      </c>
      <c r="L926" s="9" t="str">
        <f t="shared" si="103"/>
        <v/>
      </c>
      <c r="M926" s="9" t="str">
        <f t="shared" si="99"/>
        <v/>
      </c>
    </row>
    <row r="927" spans="7:13" x14ac:dyDescent="0.25">
      <c r="G927" s="9">
        <f t="shared" si="104"/>
        <v>0</v>
      </c>
      <c r="H927" s="9" t="str">
        <f t="shared" si="98"/>
        <v>includes/0</v>
      </c>
      <c r="I927" s="9" t="str">
        <f t="shared" si="100"/>
        <v>/</v>
      </c>
      <c r="J927" s="9" t="str">
        <f t="shared" si="101"/>
        <v/>
      </c>
      <c r="K927" s="9" t="str">
        <f t="shared" si="102"/>
        <v/>
      </c>
      <c r="L927" s="9" t="str">
        <f t="shared" si="103"/>
        <v/>
      </c>
      <c r="M927" s="9" t="str">
        <f t="shared" si="99"/>
        <v/>
      </c>
    </row>
    <row r="928" spans="7:13" x14ac:dyDescent="0.25">
      <c r="G928" s="9">
        <f t="shared" si="104"/>
        <v>0</v>
      </c>
      <c r="H928" s="9" t="str">
        <f t="shared" si="98"/>
        <v>includes/0</v>
      </c>
      <c r="I928" s="9" t="str">
        <f t="shared" si="100"/>
        <v>/</v>
      </c>
      <c r="J928" s="9" t="str">
        <f t="shared" si="101"/>
        <v/>
      </c>
      <c r="K928" s="9" t="str">
        <f t="shared" si="102"/>
        <v/>
      </c>
      <c r="L928" s="9" t="str">
        <f t="shared" si="103"/>
        <v/>
      </c>
      <c r="M928" s="9" t="str">
        <f t="shared" si="99"/>
        <v/>
      </c>
    </row>
    <row r="929" spans="7:13" x14ac:dyDescent="0.25">
      <c r="G929" s="9">
        <f t="shared" si="104"/>
        <v>0</v>
      </c>
      <c r="H929" s="9" t="str">
        <f t="shared" si="98"/>
        <v>includes/0</v>
      </c>
      <c r="I929" s="9" t="str">
        <f t="shared" si="100"/>
        <v>/</v>
      </c>
      <c r="J929" s="9" t="str">
        <f t="shared" si="101"/>
        <v/>
      </c>
      <c r="K929" s="9" t="str">
        <f t="shared" si="102"/>
        <v/>
      </c>
      <c r="L929" s="9" t="str">
        <f t="shared" si="103"/>
        <v/>
      </c>
      <c r="M929" s="9" t="str">
        <f t="shared" si="99"/>
        <v/>
      </c>
    </row>
    <row r="930" spans="7:13" x14ac:dyDescent="0.25">
      <c r="G930" s="9">
        <f t="shared" si="104"/>
        <v>0</v>
      </c>
      <c r="H930" s="9" t="str">
        <f t="shared" si="98"/>
        <v>includes/0</v>
      </c>
      <c r="I930" s="9" t="str">
        <f t="shared" si="100"/>
        <v>/</v>
      </c>
      <c r="J930" s="9" t="str">
        <f t="shared" si="101"/>
        <v/>
      </c>
      <c r="K930" s="9" t="str">
        <f t="shared" si="102"/>
        <v/>
      </c>
      <c r="L930" s="9" t="str">
        <f t="shared" si="103"/>
        <v/>
      </c>
      <c r="M930" s="9" t="str">
        <f t="shared" si="99"/>
        <v/>
      </c>
    </row>
    <row r="931" spans="7:13" x14ac:dyDescent="0.25">
      <c r="G931" s="9">
        <f t="shared" si="104"/>
        <v>0</v>
      </c>
      <c r="H931" s="9" t="str">
        <f t="shared" si="98"/>
        <v>includes/0</v>
      </c>
      <c r="I931" s="9" t="str">
        <f t="shared" si="100"/>
        <v>/</v>
      </c>
      <c r="J931" s="9" t="str">
        <f t="shared" si="101"/>
        <v/>
      </c>
      <c r="K931" s="9" t="str">
        <f t="shared" si="102"/>
        <v/>
      </c>
      <c r="L931" s="9" t="str">
        <f t="shared" si="103"/>
        <v/>
      </c>
      <c r="M931" s="9" t="str">
        <f t="shared" si="99"/>
        <v/>
      </c>
    </row>
    <row r="932" spans="7:13" x14ac:dyDescent="0.25">
      <c r="G932" s="9">
        <f t="shared" si="104"/>
        <v>0</v>
      </c>
      <c r="H932" s="9" t="str">
        <f t="shared" si="98"/>
        <v>includes/0</v>
      </c>
      <c r="I932" s="9" t="str">
        <f t="shared" si="100"/>
        <v>/</v>
      </c>
      <c r="J932" s="9" t="str">
        <f t="shared" si="101"/>
        <v/>
      </c>
      <c r="K932" s="9" t="str">
        <f t="shared" si="102"/>
        <v/>
      </c>
      <c r="L932" s="9" t="str">
        <f t="shared" si="103"/>
        <v/>
      </c>
      <c r="M932" s="9" t="str">
        <f t="shared" si="99"/>
        <v/>
      </c>
    </row>
    <row r="933" spans="7:13" x14ac:dyDescent="0.25">
      <c r="G933" s="9">
        <f t="shared" si="104"/>
        <v>0</v>
      </c>
      <c r="H933" s="9" t="str">
        <f t="shared" si="98"/>
        <v>includes/0</v>
      </c>
      <c r="I933" s="9" t="str">
        <f t="shared" si="100"/>
        <v>/</v>
      </c>
      <c r="J933" s="9" t="str">
        <f t="shared" si="101"/>
        <v/>
      </c>
      <c r="K933" s="9" t="str">
        <f t="shared" si="102"/>
        <v/>
      </c>
      <c r="L933" s="9" t="str">
        <f t="shared" si="103"/>
        <v/>
      </c>
      <c r="M933" s="9" t="str">
        <f t="shared" si="99"/>
        <v/>
      </c>
    </row>
    <row r="934" spans="7:13" x14ac:dyDescent="0.25">
      <c r="G934" s="9">
        <f t="shared" si="104"/>
        <v>0</v>
      </c>
      <c r="H934" s="9" t="str">
        <f t="shared" si="98"/>
        <v>includes/0</v>
      </c>
      <c r="I934" s="9" t="str">
        <f t="shared" si="100"/>
        <v>/</v>
      </c>
      <c r="J934" s="9" t="str">
        <f t="shared" si="101"/>
        <v/>
      </c>
      <c r="K934" s="9" t="str">
        <f t="shared" si="102"/>
        <v/>
      </c>
      <c r="L934" s="9" t="str">
        <f t="shared" si="103"/>
        <v/>
      </c>
      <c r="M934" s="9" t="str">
        <f t="shared" si="99"/>
        <v/>
      </c>
    </row>
    <row r="935" spans="7:13" x14ac:dyDescent="0.25">
      <c r="G935" s="9">
        <f t="shared" si="104"/>
        <v>0</v>
      </c>
      <c r="H935" s="9" t="str">
        <f t="shared" si="98"/>
        <v>includes/0</v>
      </c>
      <c r="I935" s="9" t="str">
        <f t="shared" si="100"/>
        <v>/</v>
      </c>
      <c r="J935" s="9" t="str">
        <f t="shared" si="101"/>
        <v/>
      </c>
      <c r="K935" s="9" t="str">
        <f t="shared" si="102"/>
        <v/>
      </c>
      <c r="L935" s="9" t="str">
        <f t="shared" si="103"/>
        <v/>
      </c>
      <c r="M935" s="9" t="str">
        <f t="shared" si="99"/>
        <v/>
      </c>
    </row>
    <row r="936" spans="7:13" x14ac:dyDescent="0.25">
      <c r="G936" s="9">
        <f t="shared" si="104"/>
        <v>0</v>
      </c>
      <c r="H936" s="9" t="str">
        <f t="shared" si="98"/>
        <v>includes/0</v>
      </c>
      <c r="I936" s="9" t="str">
        <f t="shared" si="100"/>
        <v>/</v>
      </c>
      <c r="J936" s="9" t="str">
        <f t="shared" si="101"/>
        <v/>
      </c>
      <c r="K936" s="9" t="str">
        <f t="shared" si="102"/>
        <v/>
      </c>
      <c r="L936" s="9" t="str">
        <f t="shared" si="103"/>
        <v/>
      </c>
      <c r="M936" s="9" t="str">
        <f t="shared" si="99"/>
        <v/>
      </c>
    </row>
    <row r="937" spans="7:13" x14ac:dyDescent="0.25">
      <c r="G937" s="9">
        <f t="shared" si="104"/>
        <v>0</v>
      </c>
      <c r="H937" s="9" t="str">
        <f t="shared" si="98"/>
        <v>includes/0</v>
      </c>
      <c r="I937" s="9" t="str">
        <f t="shared" si="100"/>
        <v>/</v>
      </c>
      <c r="J937" s="9" t="str">
        <f t="shared" si="101"/>
        <v/>
      </c>
      <c r="K937" s="9" t="str">
        <f t="shared" si="102"/>
        <v/>
      </c>
      <c r="L937" s="9" t="str">
        <f t="shared" si="103"/>
        <v/>
      </c>
      <c r="M937" s="9" t="str">
        <f t="shared" si="99"/>
        <v/>
      </c>
    </row>
    <row r="938" spans="7:13" x14ac:dyDescent="0.25">
      <c r="G938" s="9">
        <f t="shared" si="104"/>
        <v>0</v>
      </c>
      <c r="H938" s="9" t="str">
        <f t="shared" si="98"/>
        <v>includes/0</v>
      </c>
      <c r="I938" s="9" t="str">
        <f t="shared" si="100"/>
        <v>/</v>
      </c>
      <c r="J938" s="9" t="str">
        <f t="shared" si="101"/>
        <v/>
      </c>
      <c r="K938" s="9" t="str">
        <f t="shared" si="102"/>
        <v/>
      </c>
      <c r="L938" s="9" t="str">
        <f t="shared" si="103"/>
        <v/>
      </c>
      <c r="M938" s="9" t="str">
        <f t="shared" si="99"/>
        <v/>
      </c>
    </row>
    <row r="939" spans="7:13" x14ac:dyDescent="0.25">
      <c r="G939" s="9">
        <f t="shared" si="104"/>
        <v>0</v>
      </c>
      <c r="H939" s="9" t="str">
        <f t="shared" si="98"/>
        <v>includes/0</v>
      </c>
      <c r="I939" s="9" t="str">
        <f t="shared" si="100"/>
        <v>/</v>
      </c>
      <c r="J939" s="9" t="str">
        <f t="shared" si="101"/>
        <v/>
      </c>
      <c r="K939" s="9" t="str">
        <f t="shared" si="102"/>
        <v/>
      </c>
      <c r="L939" s="9" t="str">
        <f t="shared" si="103"/>
        <v/>
      </c>
      <c r="M939" s="9" t="str">
        <f t="shared" si="99"/>
        <v/>
      </c>
    </row>
    <row r="940" spans="7:13" x14ac:dyDescent="0.25">
      <c r="G940" s="9">
        <f t="shared" si="104"/>
        <v>0</v>
      </c>
      <c r="H940" s="9" t="str">
        <f t="shared" si="98"/>
        <v>includes/0</v>
      </c>
      <c r="I940" s="9" t="str">
        <f t="shared" si="100"/>
        <v>/</v>
      </c>
      <c r="J940" s="9" t="str">
        <f t="shared" si="101"/>
        <v/>
      </c>
      <c r="K940" s="9" t="str">
        <f t="shared" si="102"/>
        <v/>
      </c>
      <c r="L940" s="9" t="str">
        <f t="shared" si="103"/>
        <v/>
      </c>
      <c r="M940" s="9" t="str">
        <f t="shared" si="99"/>
        <v/>
      </c>
    </row>
    <row r="941" spans="7:13" x14ac:dyDescent="0.25">
      <c r="G941" s="9">
        <f t="shared" si="104"/>
        <v>0</v>
      </c>
      <c r="H941" s="9" t="str">
        <f t="shared" si="98"/>
        <v>includes/0</v>
      </c>
      <c r="I941" s="9" t="str">
        <f t="shared" si="100"/>
        <v>/</v>
      </c>
      <c r="J941" s="9" t="str">
        <f t="shared" si="101"/>
        <v/>
      </c>
      <c r="K941" s="9" t="str">
        <f t="shared" si="102"/>
        <v/>
      </c>
      <c r="L941" s="9" t="str">
        <f t="shared" si="103"/>
        <v/>
      </c>
      <c r="M941" s="9" t="str">
        <f t="shared" si="99"/>
        <v/>
      </c>
    </row>
    <row r="942" spans="7:13" x14ac:dyDescent="0.25">
      <c r="G942" s="9">
        <f t="shared" si="104"/>
        <v>0</v>
      </c>
      <c r="H942" s="9" t="str">
        <f t="shared" si="98"/>
        <v>includes/0</v>
      </c>
      <c r="I942" s="9" t="str">
        <f t="shared" si="100"/>
        <v>/</v>
      </c>
      <c r="J942" s="9" t="str">
        <f t="shared" si="101"/>
        <v/>
      </c>
      <c r="K942" s="9" t="str">
        <f t="shared" si="102"/>
        <v/>
      </c>
      <c r="L942" s="9" t="str">
        <f t="shared" si="103"/>
        <v/>
      </c>
      <c r="M942" s="9" t="str">
        <f t="shared" si="99"/>
        <v/>
      </c>
    </row>
    <row r="943" spans="7:13" x14ac:dyDescent="0.25">
      <c r="G943" s="9">
        <f t="shared" si="104"/>
        <v>0</v>
      </c>
      <c r="H943" s="9" t="str">
        <f t="shared" si="98"/>
        <v>includes/0</v>
      </c>
      <c r="I943" s="9" t="str">
        <f t="shared" si="100"/>
        <v>/</v>
      </c>
      <c r="J943" s="9" t="str">
        <f t="shared" si="101"/>
        <v/>
      </c>
      <c r="K943" s="9" t="str">
        <f t="shared" si="102"/>
        <v/>
      </c>
      <c r="L943" s="9" t="str">
        <f t="shared" si="103"/>
        <v/>
      </c>
      <c r="M943" s="9" t="str">
        <f t="shared" si="99"/>
        <v/>
      </c>
    </row>
    <row r="944" spans="7:13" x14ac:dyDescent="0.25">
      <c r="G944" s="9">
        <f t="shared" si="104"/>
        <v>0</v>
      </c>
      <c r="H944" s="9" t="str">
        <f t="shared" si="98"/>
        <v>includes/0</v>
      </c>
      <c r="I944" s="9" t="str">
        <f t="shared" si="100"/>
        <v>/</v>
      </c>
      <c r="J944" s="9" t="str">
        <f t="shared" si="101"/>
        <v/>
      </c>
      <c r="K944" s="9" t="str">
        <f t="shared" si="102"/>
        <v/>
      </c>
      <c r="L944" s="9" t="str">
        <f t="shared" si="103"/>
        <v/>
      </c>
      <c r="M944" s="9" t="str">
        <f t="shared" si="99"/>
        <v/>
      </c>
    </row>
    <row r="945" spans="7:13" x14ac:dyDescent="0.25">
      <c r="G945" s="9">
        <f t="shared" si="104"/>
        <v>0</v>
      </c>
      <c r="H945" s="9" t="str">
        <f t="shared" si="98"/>
        <v>includes/0</v>
      </c>
      <c r="I945" s="9" t="str">
        <f t="shared" si="100"/>
        <v>/</v>
      </c>
      <c r="J945" s="9" t="str">
        <f t="shared" si="101"/>
        <v/>
      </c>
      <c r="K945" s="9" t="str">
        <f t="shared" si="102"/>
        <v/>
      </c>
      <c r="L945" s="9" t="str">
        <f t="shared" si="103"/>
        <v/>
      </c>
      <c r="M945" s="9" t="str">
        <f t="shared" si="99"/>
        <v/>
      </c>
    </row>
    <row r="946" spans="7:13" x14ac:dyDescent="0.25">
      <c r="G946" s="9">
        <f t="shared" si="104"/>
        <v>0</v>
      </c>
      <c r="H946" s="9" t="str">
        <f t="shared" si="98"/>
        <v>includes/0</v>
      </c>
      <c r="I946" s="9" t="str">
        <f t="shared" si="100"/>
        <v>/</v>
      </c>
      <c r="J946" s="9" t="str">
        <f t="shared" si="101"/>
        <v/>
      </c>
      <c r="K946" s="9" t="str">
        <f t="shared" si="102"/>
        <v/>
      </c>
      <c r="L946" s="9" t="str">
        <f t="shared" si="103"/>
        <v/>
      </c>
      <c r="M946" s="9" t="str">
        <f t="shared" si="99"/>
        <v/>
      </c>
    </row>
    <row r="947" spans="7:13" x14ac:dyDescent="0.25">
      <c r="G947" s="9">
        <f t="shared" si="104"/>
        <v>0</v>
      </c>
      <c r="H947" s="9" t="str">
        <f t="shared" si="98"/>
        <v>includes/0</v>
      </c>
      <c r="I947" s="9" t="str">
        <f t="shared" si="100"/>
        <v>/</v>
      </c>
      <c r="J947" s="9" t="str">
        <f t="shared" si="101"/>
        <v/>
      </c>
      <c r="K947" s="9" t="str">
        <f t="shared" si="102"/>
        <v/>
      </c>
      <c r="L947" s="9" t="str">
        <f t="shared" si="103"/>
        <v/>
      </c>
      <c r="M947" s="9" t="str">
        <f t="shared" si="99"/>
        <v/>
      </c>
    </row>
    <row r="948" spans="7:13" x14ac:dyDescent="0.25">
      <c r="G948" s="9">
        <f t="shared" si="104"/>
        <v>0</v>
      </c>
      <c r="H948" s="9" t="str">
        <f t="shared" si="98"/>
        <v>includes/0</v>
      </c>
      <c r="I948" s="9" t="str">
        <f t="shared" si="100"/>
        <v>/</v>
      </c>
      <c r="J948" s="9" t="str">
        <f t="shared" si="101"/>
        <v/>
      </c>
      <c r="K948" s="9" t="str">
        <f t="shared" si="102"/>
        <v/>
      </c>
      <c r="L948" s="9" t="str">
        <f t="shared" si="103"/>
        <v/>
      </c>
      <c r="M948" s="9" t="str">
        <f t="shared" si="99"/>
        <v/>
      </c>
    </row>
    <row r="949" spans="7:13" x14ac:dyDescent="0.25">
      <c r="G949" s="9">
        <f t="shared" si="104"/>
        <v>0</v>
      </c>
      <c r="H949" s="9" t="str">
        <f t="shared" si="98"/>
        <v>includes/0</v>
      </c>
      <c r="I949" s="9" t="str">
        <f t="shared" si="100"/>
        <v>/</v>
      </c>
      <c r="J949" s="9" t="str">
        <f t="shared" si="101"/>
        <v/>
      </c>
      <c r="K949" s="9" t="str">
        <f t="shared" si="102"/>
        <v/>
      </c>
      <c r="L949" s="9" t="str">
        <f t="shared" si="103"/>
        <v/>
      </c>
      <c r="M949" s="9" t="str">
        <f t="shared" si="99"/>
        <v/>
      </c>
    </row>
    <row r="950" spans="7:13" x14ac:dyDescent="0.25">
      <c r="G950" s="9">
        <f t="shared" si="104"/>
        <v>0</v>
      </c>
      <c r="H950" s="9" t="str">
        <f t="shared" si="98"/>
        <v>includes/0</v>
      </c>
      <c r="I950" s="9" t="str">
        <f t="shared" si="100"/>
        <v>/</v>
      </c>
      <c r="J950" s="9" t="str">
        <f t="shared" si="101"/>
        <v/>
      </c>
      <c r="K950" s="9" t="str">
        <f t="shared" si="102"/>
        <v/>
      </c>
      <c r="L950" s="9" t="str">
        <f t="shared" si="103"/>
        <v/>
      </c>
      <c r="M950" s="9" t="str">
        <f t="shared" si="99"/>
        <v/>
      </c>
    </row>
    <row r="951" spans="7:13" x14ac:dyDescent="0.25">
      <c r="G951" s="9">
        <f t="shared" si="104"/>
        <v>0</v>
      </c>
      <c r="H951" s="9" t="str">
        <f t="shared" si="98"/>
        <v>includes/0</v>
      </c>
      <c r="I951" s="9" t="str">
        <f t="shared" si="100"/>
        <v>/</v>
      </c>
      <c r="J951" s="9" t="str">
        <f t="shared" si="101"/>
        <v/>
      </c>
      <c r="K951" s="9" t="str">
        <f t="shared" si="102"/>
        <v/>
      </c>
      <c r="L951" s="9" t="str">
        <f t="shared" si="103"/>
        <v/>
      </c>
      <c r="M951" s="9" t="str">
        <f t="shared" si="99"/>
        <v/>
      </c>
    </row>
    <row r="952" spans="7:13" x14ac:dyDescent="0.25">
      <c r="G952" s="9">
        <f t="shared" si="104"/>
        <v>0</v>
      </c>
      <c r="H952" s="9" t="str">
        <f t="shared" si="98"/>
        <v>includes/0</v>
      </c>
      <c r="I952" s="9" t="str">
        <f t="shared" si="100"/>
        <v>/</v>
      </c>
      <c r="J952" s="9" t="str">
        <f t="shared" si="101"/>
        <v/>
      </c>
      <c r="K952" s="9" t="str">
        <f t="shared" si="102"/>
        <v/>
      </c>
      <c r="L952" s="9" t="str">
        <f t="shared" si="103"/>
        <v/>
      </c>
      <c r="M952" s="9" t="str">
        <f t="shared" si="99"/>
        <v/>
      </c>
    </row>
    <row r="953" spans="7:13" x14ac:dyDescent="0.25">
      <c r="G953" s="9">
        <f t="shared" si="104"/>
        <v>0</v>
      </c>
      <c r="H953" s="9" t="str">
        <f t="shared" si="98"/>
        <v>includes/0</v>
      </c>
      <c r="I953" s="9" t="str">
        <f t="shared" si="100"/>
        <v>/</v>
      </c>
      <c r="J953" s="9" t="str">
        <f t="shared" si="101"/>
        <v/>
      </c>
      <c r="K953" s="9" t="str">
        <f t="shared" si="102"/>
        <v/>
      </c>
      <c r="L953" s="9" t="str">
        <f t="shared" si="103"/>
        <v/>
      </c>
      <c r="M953" s="9" t="str">
        <f t="shared" si="99"/>
        <v/>
      </c>
    </row>
    <row r="954" spans="7:13" x14ac:dyDescent="0.25">
      <c r="G954" s="9">
        <f t="shared" si="104"/>
        <v>0</v>
      </c>
      <c r="H954" s="9" t="str">
        <f t="shared" si="98"/>
        <v>includes/0</v>
      </c>
      <c r="I954" s="9" t="str">
        <f t="shared" si="100"/>
        <v>/</v>
      </c>
      <c r="J954" s="9" t="str">
        <f t="shared" si="101"/>
        <v/>
      </c>
      <c r="K954" s="9" t="str">
        <f t="shared" si="102"/>
        <v/>
      </c>
      <c r="L954" s="9" t="str">
        <f t="shared" si="103"/>
        <v/>
      </c>
      <c r="M954" s="9" t="str">
        <f t="shared" si="99"/>
        <v/>
      </c>
    </row>
    <row r="955" spans="7:13" x14ac:dyDescent="0.25">
      <c r="G955" s="9">
        <f t="shared" si="104"/>
        <v>0</v>
      </c>
      <c r="H955" s="9" t="str">
        <f t="shared" si="98"/>
        <v>includes/0</v>
      </c>
      <c r="I955" s="9" t="str">
        <f t="shared" si="100"/>
        <v>/</v>
      </c>
      <c r="J955" s="9" t="str">
        <f t="shared" si="101"/>
        <v/>
      </c>
      <c r="K955" s="9" t="str">
        <f t="shared" si="102"/>
        <v/>
      </c>
      <c r="L955" s="9" t="str">
        <f t="shared" si="103"/>
        <v/>
      </c>
      <c r="M955" s="9" t="str">
        <f t="shared" si="99"/>
        <v/>
      </c>
    </row>
    <row r="956" spans="7:13" x14ac:dyDescent="0.25">
      <c r="G956" s="9">
        <f t="shared" si="104"/>
        <v>0</v>
      </c>
      <c r="H956" s="9" t="str">
        <f t="shared" si="98"/>
        <v>includes/0</v>
      </c>
      <c r="I956" s="9" t="str">
        <f t="shared" si="100"/>
        <v>/</v>
      </c>
      <c r="J956" s="9" t="str">
        <f t="shared" si="101"/>
        <v/>
      </c>
      <c r="K956" s="9" t="str">
        <f t="shared" si="102"/>
        <v/>
      </c>
      <c r="L956" s="9" t="str">
        <f t="shared" si="103"/>
        <v/>
      </c>
      <c r="M956" s="9" t="str">
        <f t="shared" si="99"/>
        <v/>
      </c>
    </row>
    <row r="957" spans="7:13" x14ac:dyDescent="0.25">
      <c r="G957" s="9">
        <f t="shared" si="104"/>
        <v>0</v>
      </c>
      <c r="H957" s="9" t="str">
        <f t="shared" si="98"/>
        <v>includes/0</v>
      </c>
      <c r="I957" s="9" t="str">
        <f t="shared" si="100"/>
        <v>/</v>
      </c>
      <c r="J957" s="9" t="str">
        <f t="shared" si="101"/>
        <v/>
      </c>
      <c r="K957" s="9" t="str">
        <f t="shared" si="102"/>
        <v/>
      </c>
      <c r="L957" s="9" t="str">
        <f t="shared" si="103"/>
        <v/>
      </c>
      <c r="M957" s="9" t="str">
        <f t="shared" si="99"/>
        <v/>
      </c>
    </row>
    <row r="958" spans="7:13" x14ac:dyDescent="0.25">
      <c r="G958" s="9">
        <f t="shared" si="104"/>
        <v>0</v>
      </c>
      <c r="H958" s="9" t="str">
        <f t="shared" si="98"/>
        <v>includes/0</v>
      </c>
      <c r="I958" s="9" t="str">
        <f t="shared" si="100"/>
        <v>/</v>
      </c>
      <c r="J958" s="9" t="str">
        <f t="shared" si="101"/>
        <v/>
      </c>
      <c r="K958" s="9" t="str">
        <f t="shared" si="102"/>
        <v/>
      </c>
      <c r="L958" s="9" t="str">
        <f t="shared" si="103"/>
        <v/>
      </c>
      <c r="M958" s="9" t="str">
        <f t="shared" si="99"/>
        <v/>
      </c>
    </row>
    <row r="959" spans="7:13" x14ac:dyDescent="0.25">
      <c r="G959" s="9">
        <f t="shared" si="104"/>
        <v>0</v>
      </c>
      <c r="H959" s="9" t="str">
        <f t="shared" si="98"/>
        <v>includes/0</v>
      </c>
      <c r="I959" s="9" t="str">
        <f t="shared" si="100"/>
        <v>/</v>
      </c>
      <c r="J959" s="9" t="str">
        <f t="shared" si="101"/>
        <v/>
      </c>
      <c r="K959" s="9" t="str">
        <f t="shared" si="102"/>
        <v/>
      </c>
      <c r="L959" s="9" t="str">
        <f t="shared" si="103"/>
        <v/>
      </c>
      <c r="M959" s="9" t="str">
        <f t="shared" si="99"/>
        <v/>
      </c>
    </row>
    <row r="960" spans="7:13" x14ac:dyDescent="0.25">
      <c r="G960" s="9">
        <f t="shared" si="104"/>
        <v>0</v>
      </c>
      <c r="H960" s="9" t="str">
        <f t="shared" si="98"/>
        <v>includes/0</v>
      </c>
      <c r="I960" s="9" t="str">
        <f t="shared" si="100"/>
        <v>/</v>
      </c>
      <c r="J960" s="9" t="str">
        <f t="shared" si="101"/>
        <v/>
      </c>
      <c r="K960" s="9" t="str">
        <f t="shared" si="102"/>
        <v/>
      </c>
      <c r="L960" s="9" t="str">
        <f t="shared" si="103"/>
        <v/>
      </c>
      <c r="M960" s="9" t="str">
        <f t="shared" si="99"/>
        <v/>
      </c>
    </row>
    <row r="961" spans="7:13" x14ac:dyDescent="0.25">
      <c r="G961" s="9">
        <f t="shared" si="104"/>
        <v>0</v>
      </c>
      <c r="H961" s="9" t="str">
        <f t="shared" si="98"/>
        <v>includes/0</v>
      </c>
      <c r="I961" s="9" t="str">
        <f t="shared" si="100"/>
        <v>/</v>
      </c>
      <c r="J961" s="9" t="str">
        <f t="shared" si="101"/>
        <v/>
      </c>
      <c r="K961" s="9" t="str">
        <f t="shared" si="102"/>
        <v/>
      </c>
      <c r="L961" s="9" t="str">
        <f t="shared" si="103"/>
        <v/>
      </c>
      <c r="M961" s="9" t="str">
        <f t="shared" si="99"/>
        <v/>
      </c>
    </row>
    <row r="962" spans="7:13" x14ac:dyDescent="0.25">
      <c r="G962" s="9">
        <f t="shared" si="104"/>
        <v>0</v>
      </c>
      <c r="H962" s="9" t="str">
        <f t="shared" si="98"/>
        <v>includes/0</v>
      </c>
      <c r="I962" s="9" t="str">
        <f t="shared" si="100"/>
        <v>/</v>
      </c>
      <c r="J962" s="9" t="str">
        <f t="shared" si="101"/>
        <v/>
      </c>
      <c r="K962" s="9" t="str">
        <f t="shared" si="102"/>
        <v/>
      </c>
      <c r="L962" s="9" t="str">
        <f t="shared" si="103"/>
        <v/>
      </c>
      <c r="M962" s="9" t="str">
        <f t="shared" si="99"/>
        <v/>
      </c>
    </row>
    <row r="963" spans="7:13" x14ac:dyDescent="0.25">
      <c r="G963" s="9">
        <f t="shared" si="104"/>
        <v>0</v>
      </c>
      <c r="H963" s="9" t="str">
        <f t="shared" si="98"/>
        <v>includes/0</v>
      </c>
      <c r="I963" s="9" t="str">
        <f t="shared" si="100"/>
        <v>/</v>
      </c>
      <c r="J963" s="9" t="str">
        <f t="shared" si="101"/>
        <v/>
      </c>
      <c r="K963" s="9" t="str">
        <f t="shared" si="102"/>
        <v/>
      </c>
      <c r="L963" s="9" t="str">
        <f t="shared" si="103"/>
        <v/>
      </c>
      <c r="M963" s="9" t="str">
        <f t="shared" si="99"/>
        <v/>
      </c>
    </row>
    <row r="964" spans="7:13" x14ac:dyDescent="0.25">
      <c r="G964" s="9">
        <f t="shared" si="104"/>
        <v>0</v>
      </c>
      <c r="H964" s="9" t="str">
        <f t="shared" ref="H964:H1027" si="105">"includes/" &amp; G964</f>
        <v>includes/0</v>
      </c>
      <c r="I964" s="9" t="str">
        <f t="shared" si="100"/>
        <v>/</v>
      </c>
      <c r="J964" s="9" t="str">
        <f t="shared" si="101"/>
        <v/>
      </c>
      <c r="K964" s="9" t="str">
        <f t="shared" si="102"/>
        <v/>
      </c>
      <c r="L964" s="9" t="str">
        <f t="shared" si="103"/>
        <v/>
      </c>
      <c r="M964" s="9" t="str">
        <f t="shared" si="99"/>
        <v/>
      </c>
    </row>
    <row r="965" spans="7:13" x14ac:dyDescent="0.25">
      <c r="G965" s="9">
        <f t="shared" si="104"/>
        <v>0</v>
      </c>
      <c r="H965" s="9" t="str">
        <f t="shared" si="105"/>
        <v>includes/0</v>
      </c>
      <c r="I965" s="9" t="str">
        <f t="shared" si="100"/>
        <v>/</v>
      </c>
      <c r="J965" s="9" t="str">
        <f t="shared" si="101"/>
        <v/>
      </c>
      <c r="K965" s="9" t="str">
        <f t="shared" si="102"/>
        <v/>
      </c>
      <c r="L965" s="9" t="str">
        <f t="shared" si="103"/>
        <v/>
      </c>
      <c r="M965" s="9" t="str">
        <f t="shared" si="99"/>
        <v/>
      </c>
    </row>
    <row r="966" spans="7:13" x14ac:dyDescent="0.25">
      <c r="G966" s="9">
        <f t="shared" si="104"/>
        <v>0</v>
      </c>
      <c r="H966" s="9" t="str">
        <f t="shared" si="105"/>
        <v>includes/0</v>
      </c>
      <c r="I966" s="9" t="str">
        <f t="shared" si="100"/>
        <v>/</v>
      </c>
      <c r="J966" s="9" t="str">
        <f t="shared" si="101"/>
        <v/>
      </c>
      <c r="K966" s="9" t="str">
        <f t="shared" si="102"/>
        <v/>
      </c>
      <c r="L966" s="9" t="str">
        <f t="shared" si="103"/>
        <v/>
      </c>
      <c r="M966" s="9" t="str">
        <f t="shared" si="99"/>
        <v/>
      </c>
    </row>
    <row r="967" spans="7:13" x14ac:dyDescent="0.25">
      <c r="G967" s="9">
        <f t="shared" si="104"/>
        <v>0</v>
      </c>
      <c r="H967" s="9" t="str">
        <f t="shared" si="105"/>
        <v>includes/0</v>
      </c>
      <c r="I967" s="9" t="str">
        <f t="shared" si="100"/>
        <v>/</v>
      </c>
      <c r="J967" s="9" t="str">
        <f t="shared" si="101"/>
        <v/>
      </c>
      <c r="K967" s="9" t="str">
        <f t="shared" si="102"/>
        <v/>
      </c>
      <c r="L967" s="9" t="str">
        <f t="shared" si="103"/>
        <v/>
      </c>
      <c r="M967" s="9" t="str">
        <f t="shared" si="99"/>
        <v/>
      </c>
    </row>
    <row r="968" spans="7:13" x14ac:dyDescent="0.25">
      <c r="G968" s="9">
        <f t="shared" si="104"/>
        <v>0</v>
      </c>
      <c r="H968" s="9" t="str">
        <f t="shared" si="105"/>
        <v>includes/0</v>
      </c>
      <c r="I968" s="9" t="str">
        <f t="shared" si="100"/>
        <v>/</v>
      </c>
      <c r="J968" s="9" t="str">
        <f t="shared" si="101"/>
        <v/>
      </c>
      <c r="K968" s="9" t="str">
        <f t="shared" si="102"/>
        <v/>
      </c>
      <c r="L968" s="9" t="str">
        <f t="shared" si="103"/>
        <v/>
      </c>
      <c r="M968" s="9" t="str">
        <f t="shared" si="99"/>
        <v/>
      </c>
    </row>
    <row r="969" spans="7:13" x14ac:dyDescent="0.25">
      <c r="G969" s="9">
        <f t="shared" si="104"/>
        <v>0</v>
      </c>
      <c r="H969" s="9" t="str">
        <f t="shared" si="105"/>
        <v>includes/0</v>
      </c>
      <c r="I969" s="9" t="str">
        <f t="shared" si="100"/>
        <v>/</v>
      </c>
      <c r="J969" s="9" t="str">
        <f t="shared" si="101"/>
        <v/>
      </c>
      <c r="K969" s="9" t="str">
        <f t="shared" si="102"/>
        <v/>
      </c>
      <c r="L969" s="9" t="str">
        <f t="shared" si="103"/>
        <v/>
      </c>
      <c r="M969" s="9" t="str">
        <f t="shared" si="99"/>
        <v/>
      </c>
    </row>
    <row r="970" spans="7:13" x14ac:dyDescent="0.25">
      <c r="G970" s="9">
        <f t="shared" si="104"/>
        <v>0</v>
      </c>
      <c r="H970" s="9" t="str">
        <f t="shared" si="105"/>
        <v>includes/0</v>
      </c>
      <c r="I970" s="9" t="str">
        <f t="shared" si="100"/>
        <v>/</v>
      </c>
      <c r="J970" s="9" t="str">
        <f t="shared" si="101"/>
        <v/>
      </c>
      <c r="K970" s="9" t="str">
        <f t="shared" si="102"/>
        <v/>
      </c>
      <c r="L970" s="9" t="str">
        <f t="shared" si="103"/>
        <v/>
      </c>
      <c r="M970" s="9" t="str">
        <f t="shared" si="99"/>
        <v/>
      </c>
    </row>
    <row r="971" spans="7:13" x14ac:dyDescent="0.25">
      <c r="G971" s="9">
        <f t="shared" si="104"/>
        <v>0</v>
      </c>
      <c r="H971" s="9" t="str">
        <f t="shared" si="105"/>
        <v>includes/0</v>
      </c>
      <c r="I971" s="9" t="str">
        <f t="shared" si="100"/>
        <v>/</v>
      </c>
      <c r="J971" s="9" t="str">
        <f t="shared" si="101"/>
        <v/>
      </c>
      <c r="K971" s="9" t="str">
        <f t="shared" si="102"/>
        <v/>
      </c>
      <c r="L971" s="9" t="str">
        <f t="shared" si="103"/>
        <v/>
      </c>
      <c r="M971" s="9" t="str">
        <f t="shared" si="99"/>
        <v/>
      </c>
    </row>
    <row r="972" spans="7:13" x14ac:dyDescent="0.25">
      <c r="G972" s="9">
        <f t="shared" si="104"/>
        <v>0</v>
      </c>
      <c r="H972" s="9" t="str">
        <f t="shared" si="105"/>
        <v>includes/0</v>
      </c>
      <c r="I972" s="9" t="str">
        <f t="shared" si="100"/>
        <v>/</v>
      </c>
      <c r="J972" s="9" t="str">
        <f t="shared" si="101"/>
        <v/>
      </c>
      <c r="K972" s="9" t="str">
        <f t="shared" si="102"/>
        <v/>
      </c>
      <c r="L972" s="9" t="str">
        <f t="shared" si="103"/>
        <v/>
      </c>
      <c r="M972" s="9" t="str">
        <f t="shared" si="99"/>
        <v/>
      </c>
    </row>
    <row r="973" spans="7:13" x14ac:dyDescent="0.25">
      <c r="G973" s="9">
        <f t="shared" si="104"/>
        <v>0</v>
      </c>
      <c r="H973" s="9" t="str">
        <f t="shared" si="105"/>
        <v>includes/0</v>
      </c>
      <c r="I973" s="9" t="str">
        <f t="shared" si="100"/>
        <v>/</v>
      </c>
      <c r="J973" s="9" t="str">
        <f t="shared" si="101"/>
        <v/>
      </c>
      <c r="K973" s="9" t="str">
        <f t="shared" si="102"/>
        <v/>
      </c>
      <c r="L973" s="9" t="str">
        <f t="shared" si="103"/>
        <v/>
      </c>
      <c r="M973" s="9" t="str">
        <f t="shared" si="99"/>
        <v/>
      </c>
    </row>
    <row r="974" spans="7:13" x14ac:dyDescent="0.25">
      <c r="G974" s="9">
        <f t="shared" si="104"/>
        <v>0</v>
      </c>
      <c r="H974" s="9" t="str">
        <f t="shared" si="105"/>
        <v>includes/0</v>
      </c>
      <c r="I974" s="9" t="str">
        <f t="shared" si="100"/>
        <v>/</v>
      </c>
      <c r="J974" s="9" t="str">
        <f t="shared" si="101"/>
        <v/>
      </c>
      <c r="K974" s="9" t="str">
        <f t="shared" si="102"/>
        <v/>
      </c>
      <c r="L974" s="9" t="str">
        <f t="shared" si="103"/>
        <v/>
      </c>
      <c r="M974" s="9" t="str">
        <f t="shared" ref="M974:M1037" si="106">IF(D974="","",SUBSTITUTE(SUBSTITUTE(D974,$A$2,""),"\","/"))</f>
        <v/>
      </c>
    </row>
    <row r="975" spans="7:13" x14ac:dyDescent="0.25">
      <c r="G975" s="9">
        <f t="shared" si="104"/>
        <v>0</v>
      </c>
      <c r="H975" s="9" t="str">
        <f t="shared" si="105"/>
        <v>includes/0</v>
      </c>
      <c r="I975" s="9" t="str">
        <f t="shared" ref="I975:I1038" si="107">SUBSTITUTE(SUBSTITUTE(D975,$A$2,""),"\","/") &amp; "/" &amp; E975</f>
        <v>/</v>
      </c>
      <c r="J975" s="9" t="str">
        <f t="shared" ref="J975:J1038" si="108">IF(D975="","",B975)</f>
        <v/>
      </c>
      <c r="K975" s="9" t="str">
        <f t="shared" ref="K975:K1038" si="109">IF(D975="","","includes")</f>
        <v/>
      </c>
      <c r="L975" s="9" t="str">
        <f t="shared" ref="L975:L1038" si="110">IF(D975="","",E975)</f>
        <v/>
      </c>
      <c r="M975" s="9" t="str">
        <f t="shared" si="106"/>
        <v/>
      </c>
    </row>
    <row r="976" spans="7:13" x14ac:dyDescent="0.25">
      <c r="G976" s="9">
        <f t="shared" ref="G976:G1039" si="111">B976</f>
        <v>0</v>
      </c>
      <c r="H976" s="9" t="str">
        <f t="shared" si="105"/>
        <v>includes/0</v>
      </c>
      <c r="I976" s="9" t="str">
        <f t="shared" si="107"/>
        <v>/</v>
      </c>
      <c r="J976" s="9" t="str">
        <f t="shared" si="108"/>
        <v/>
      </c>
      <c r="K976" s="9" t="str">
        <f t="shared" si="109"/>
        <v/>
      </c>
      <c r="L976" s="9" t="str">
        <f t="shared" si="110"/>
        <v/>
      </c>
      <c r="M976" s="9" t="str">
        <f t="shared" si="106"/>
        <v/>
      </c>
    </row>
    <row r="977" spans="7:13" x14ac:dyDescent="0.25">
      <c r="G977" s="9">
        <f t="shared" si="111"/>
        <v>0</v>
      </c>
      <c r="H977" s="9" t="str">
        <f t="shared" si="105"/>
        <v>includes/0</v>
      </c>
      <c r="I977" s="9" t="str">
        <f t="shared" si="107"/>
        <v>/</v>
      </c>
      <c r="J977" s="9" t="str">
        <f t="shared" si="108"/>
        <v/>
      </c>
      <c r="K977" s="9" t="str">
        <f t="shared" si="109"/>
        <v/>
      </c>
      <c r="L977" s="9" t="str">
        <f t="shared" si="110"/>
        <v/>
      </c>
      <c r="M977" s="9" t="str">
        <f t="shared" si="106"/>
        <v/>
      </c>
    </row>
    <row r="978" spans="7:13" x14ac:dyDescent="0.25">
      <c r="G978" s="9">
        <f t="shared" si="111"/>
        <v>0</v>
      </c>
      <c r="H978" s="9" t="str">
        <f t="shared" si="105"/>
        <v>includes/0</v>
      </c>
      <c r="I978" s="9" t="str">
        <f t="shared" si="107"/>
        <v>/</v>
      </c>
      <c r="J978" s="9" t="str">
        <f t="shared" si="108"/>
        <v/>
      </c>
      <c r="K978" s="9" t="str">
        <f t="shared" si="109"/>
        <v/>
      </c>
      <c r="L978" s="9" t="str">
        <f t="shared" si="110"/>
        <v/>
      </c>
      <c r="M978" s="9" t="str">
        <f t="shared" si="106"/>
        <v/>
      </c>
    </row>
    <row r="979" spans="7:13" x14ac:dyDescent="0.25">
      <c r="G979" s="9">
        <f t="shared" si="111"/>
        <v>0</v>
      </c>
      <c r="H979" s="9" t="str">
        <f t="shared" si="105"/>
        <v>includes/0</v>
      </c>
      <c r="I979" s="9" t="str">
        <f t="shared" si="107"/>
        <v>/</v>
      </c>
      <c r="J979" s="9" t="str">
        <f t="shared" si="108"/>
        <v/>
      </c>
      <c r="K979" s="9" t="str">
        <f t="shared" si="109"/>
        <v/>
      </c>
      <c r="L979" s="9" t="str">
        <f t="shared" si="110"/>
        <v/>
      </c>
      <c r="M979" s="9" t="str">
        <f t="shared" si="106"/>
        <v/>
      </c>
    </row>
    <row r="980" spans="7:13" x14ac:dyDescent="0.25">
      <c r="G980" s="9">
        <f t="shared" si="111"/>
        <v>0</v>
      </c>
      <c r="H980" s="9" t="str">
        <f t="shared" si="105"/>
        <v>includes/0</v>
      </c>
      <c r="I980" s="9" t="str">
        <f t="shared" si="107"/>
        <v>/</v>
      </c>
      <c r="J980" s="9" t="str">
        <f t="shared" si="108"/>
        <v/>
      </c>
      <c r="K980" s="9" t="str">
        <f t="shared" si="109"/>
        <v/>
      </c>
      <c r="L980" s="9" t="str">
        <f t="shared" si="110"/>
        <v/>
      </c>
      <c r="M980" s="9" t="str">
        <f t="shared" si="106"/>
        <v/>
      </c>
    </row>
    <row r="981" spans="7:13" x14ac:dyDescent="0.25">
      <c r="G981" s="9">
        <f t="shared" si="111"/>
        <v>0</v>
      </c>
      <c r="H981" s="9" t="str">
        <f t="shared" si="105"/>
        <v>includes/0</v>
      </c>
      <c r="I981" s="9" t="str">
        <f t="shared" si="107"/>
        <v>/</v>
      </c>
      <c r="J981" s="9" t="str">
        <f t="shared" si="108"/>
        <v/>
      </c>
      <c r="K981" s="9" t="str">
        <f t="shared" si="109"/>
        <v/>
      </c>
      <c r="L981" s="9" t="str">
        <f t="shared" si="110"/>
        <v/>
      </c>
      <c r="M981" s="9" t="str">
        <f t="shared" si="106"/>
        <v/>
      </c>
    </row>
    <row r="982" spans="7:13" x14ac:dyDescent="0.25">
      <c r="G982" s="9">
        <f t="shared" si="111"/>
        <v>0</v>
      </c>
      <c r="H982" s="9" t="str">
        <f t="shared" si="105"/>
        <v>includes/0</v>
      </c>
      <c r="I982" s="9" t="str">
        <f t="shared" si="107"/>
        <v>/</v>
      </c>
      <c r="J982" s="9" t="str">
        <f t="shared" si="108"/>
        <v/>
      </c>
      <c r="K982" s="9" t="str">
        <f t="shared" si="109"/>
        <v/>
      </c>
      <c r="L982" s="9" t="str">
        <f t="shared" si="110"/>
        <v/>
      </c>
      <c r="M982" s="9" t="str">
        <f t="shared" si="106"/>
        <v/>
      </c>
    </row>
    <row r="983" spans="7:13" x14ac:dyDescent="0.25">
      <c r="G983" s="9">
        <f t="shared" si="111"/>
        <v>0</v>
      </c>
      <c r="H983" s="9" t="str">
        <f t="shared" si="105"/>
        <v>includes/0</v>
      </c>
      <c r="I983" s="9" t="str">
        <f t="shared" si="107"/>
        <v>/</v>
      </c>
      <c r="J983" s="9" t="str">
        <f t="shared" si="108"/>
        <v/>
      </c>
      <c r="K983" s="9" t="str">
        <f t="shared" si="109"/>
        <v/>
      </c>
      <c r="L983" s="9" t="str">
        <f t="shared" si="110"/>
        <v/>
      </c>
      <c r="M983" s="9" t="str">
        <f t="shared" si="106"/>
        <v/>
      </c>
    </row>
    <row r="984" spans="7:13" x14ac:dyDescent="0.25">
      <c r="G984" s="9">
        <f t="shared" si="111"/>
        <v>0</v>
      </c>
      <c r="H984" s="9" t="str">
        <f t="shared" si="105"/>
        <v>includes/0</v>
      </c>
      <c r="I984" s="9" t="str">
        <f t="shared" si="107"/>
        <v>/</v>
      </c>
      <c r="J984" s="9" t="str">
        <f t="shared" si="108"/>
        <v/>
      </c>
      <c r="K984" s="9" t="str">
        <f t="shared" si="109"/>
        <v/>
      </c>
      <c r="L984" s="9" t="str">
        <f t="shared" si="110"/>
        <v/>
      </c>
      <c r="M984" s="9" t="str">
        <f t="shared" si="106"/>
        <v/>
      </c>
    </row>
    <row r="985" spans="7:13" x14ac:dyDescent="0.25">
      <c r="G985" s="9">
        <f t="shared" si="111"/>
        <v>0</v>
      </c>
      <c r="H985" s="9" t="str">
        <f t="shared" si="105"/>
        <v>includes/0</v>
      </c>
      <c r="I985" s="9" t="str">
        <f t="shared" si="107"/>
        <v>/</v>
      </c>
      <c r="J985" s="9" t="str">
        <f t="shared" si="108"/>
        <v/>
      </c>
      <c r="K985" s="9" t="str">
        <f t="shared" si="109"/>
        <v/>
      </c>
      <c r="L985" s="9" t="str">
        <f t="shared" si="110"/>
        <v/>
      </c>
      <c r="M985" s="9" t="str">
        <f t="shared" si="106"/>
        <v/>
      </c>
    </row>
    <row r="986" spans="7:13" x14ac:dyDescent="0.25">
      <c r="G986" s="9">
        <f t="shared" si="111"/>
        <v>0</v>
      </c>
      <c r="H986" s="9" t="str">
        <f t="shared" si="105"/>
        <v>includes/0</v>
      </c>
      <c r="I986" s="9" t="str">
        <f t="shared" si="107"/>
        <v>/</v>
      </c>
      <c r="J986" s="9" t="str">
        <f t="shared" si="108"/>
        <v/>
      </c>
      <c r="K986" s="9" t="str">
        <f t="shared" si="109"/>
        <v/>
      </c>
      <c r="L986" s="9" t="str">
        <f t="shared" si="110"/>
        <v/>
      </c>
      <c r="M986" s="9" t="str">
        <f t="shared" si="106"/>
        <v/>
      </c>
    </row>
    <row r="987" spans="7:13" x14ac:dyDescent="0.25">
      <c r="G987" s="9">
        <f t="shared" si="111"/>
        <v>0</v>
      </c>
      <c r="H987" s="9" t="str">
        <f t="shared" si="105"/>
        <v>includes/0</v>
      </c>
      <c r="I987" s="9" t="str">
        <f t="shared" si="107"/>
        <v>/</v>
      </c>
      <c r="J987" s="9" t="str">
        <f t="shared" si="108"/>
        <v/>
      </c>
      <c r="K987" s="9" t="str">
        <f t="shared" si="109"/>
        <v/>
      </c>
      <c r="L987" s="9" t="str">
        <f t="shared" si="110"/>
        <v/>
      </c>
      <c r="M987" s="9" t="str">
        <f t="shared" si="106"/>
        <v/>
      </c>
    </row>
    <row r="988" spans="7:13" x14ac:dyDescent="0.25">
      <c r="G988" s="9">
        <f t="shared" si="111"/>
        <v>0</v>
      </c>
      <c r="H988" s="9" t="str">
        <f t="shared" si="105"/>
        <v>includes/0</v>
      </c>
      <c r="I988" s="9" t="str">
        <f t="shared" si="107"/>
        <v>/</v>
      </c>
      <c r="J988" s="9" t="str">
        <f t="shared" si="108"/>
        <v/>
      </c>
      <c r="K988" s="9" t="str">
        <f t="shared" si="109"/>
        <v/>
      </c>
      <c r="L988" s="9" t="str">
        <f t="shared" si="110"/>
        <v/>
      </c>
      <c r="M988" s="9" t="str">
        <f t="shared" si="106"/>
        <v/>
      </c>
    </row>
    <row r="989" spans="7:13" x14ac:dyDescent="0.25">
      <c r="G989" s="9">
        <f t="shared" si="111"/>
        <v>0</v>
      </c>
      <c r="H989" s="9" t="str">
        <f t="shared" si="105"/>
        <v>includes/0</v>
      </c>
      <c r="I989" s="9" t="str">
        <f t="shared" si="107"/>
        <v>/</v>
      </c>
      <c r="J989" s="9" t="str">
        <f t="shared" si="108"/>
        <v/>
      </c>
      <c r="K989" s="9" t="str">
        <f t="shared" si="109"/>
        <v/>
      </c>
      <c r="L989" s="9" t="str">
        <f t="shared" si="110"/>
        <v/>
      </c>
      <c r="M989" s="9" t="str">
        <f t="shared" si="106"/>
        <v/>
      </c>
    </row>
    <row r="990" spans="7:13" x14ac:dyDescent="0.25">
      <c r="G990" s="9">
        <f t="shared" si="111"/>
        <v>0</v>
      </c>
      <c r="H990" s="9" t="str">
        <f t="shared" si="105"/>
        <v>includes/0</v>
      </c>
      <c r="I990" s="9" t="str">
        <f t="shared" si="107"/>
        <v>/</v>
      </c>
      <c r="J990" s="9" t="str">
        <f t="shared" si="108"/>
        <v/>
      </c>
      <c r="K990" s="9" t="str">
        <f t="shared" si="109"/>
        <v/>
      </c>
      <c r="L990" s="9" t="str">
        <f t="shared" si="110"/>
        <v/>
      </c>
      <c r="M990" s="9" t="str">
        <f t="shared" si="106"/>
        <v/>
      </c>
    </row>
    <row r="991" spans="7:13" x14ac:dyDescent="0.25">
      <c r="G991" s="9">
        <f t="shared" si="111"/>
        <v>0</v>
      </c>
      <c r="H991" s="9" t="str">
        <f t="shared" si="105"/>
        <v>includes/0</v>
      </c>
      <c r="I991" s="9" t="str">
        <f t="shared" si="107"/>
        <v>/</v>
      </c>
      <c r="J991" s="9" t="str">
        <f t="shared" si="108"/>
        <v/>
      </c>
      <c r="K991" s="9" t="str">
        <f t="shared" si="109"/>
        <v/>
      </c>
      <c r="L991" s="9" t="str">
        <f t="shared" si="110"/>
        <v/>
      </c>
      <c r="M991" s="9" t="str">
        <f t="shared" si="106"/>
        <v/>
      </c>
    </row>
    <row r="992" spans="7:13" x14ac:dyDescent="0.25">
      <c r="G992" s="9">
        <f t="shared" si="111"/>
        <v>0</v>
      </c>
      <c r="H992" s="9" t="str">
        <f t="shared" si="105"/>
        <v>includes/0</v>
      </c>
      <c r="I992" s="9" t="str">
        <f t="shared" si="107"/>
        <v>/</v>
      </c>
      <c r="J992" s="9" t="str">
        <f t="shared" si="108"/>
        <v/>
      </c>
      <c r="K992" s="9" t="str">
        <f t="shared" si="109"/>
        <v/>
      </c>
      <c r="L992" s="9" t="str">
        <f t="shared" si="110"/>
        <v/>
      </c>
      <c r="M992" s="9" t="str">
        <f t="shared" si="106"/>
        <v/>
      </c>
    </row>
    <row r="993" spans="7:13" x14ac:dyDescent="0.25">
      <c r="G993" s="9">
        <f t="shared" si="111"/>
        <v>0</v>
      </c>
      <c r="H993" s="9" t="str">
        <f t="shared" si="105"/>
        <v>includes/0</v>
      </c>
      <c r="I993" s="9" t="str">
        <f t="shared" si="107"/>
        <v>/</v>
      </c>
      <c r="J993" s="9" t="str">
        <f t="shared" si="108"/>
        <v/>
      </c>
      <c r="K993" s="9" t="str">
        <f t="shared" si="109"/>
        <v/>
      </c>
      <c r="L993" s="9" t="str">
        <f t="shared" si="110"/>
        <v/>
      </c>
      <c r="M993" s="9" t="str">
        <f t="shared" si="106"/>
        <v/>
      </c>
    </row>
    <row r="994" spans="7:13" x14ac:dyDescent="0.25">
      <c r="G994" s="9">
        <f t="shared" si="111"/>
        <v>0</v>
      </c>
      <c r="H994" s="9" t="str">
        <f>"includes/" &amp; G994</f>
        <v>includes/0</v>
      </c>
      <c r="I994" s="9" t="str">
        <f t="shared" si="107"/>
        <v>/</v>
      </c>
      <c r="J994" s="9" t="str">
        <f t="shared" si="108"/>
        <v/>
      </c>
      <c r="K994" s="9" t="str">
        <f t="shared" si="109"/>
        <v/>
      </c>
      <c r="L994" s="9" t="str">
        <f t="shared" si="110"/>
        <v/>
      </c>
      <c r="M994" s="9" t="str">
        <f t="shared" si="106"/>
        <v/>
      </c>
    </row>
    <row r="995" spans="7:13" x14ac:dyDescent="0.25">
      <c r="G995" s="9">
        <f t="shared" si="111"/>
        <v>0</v>
      </c>
      <c r="H995" s="9" t="str">
        <f t="shared" si="105"/>
        <v>includes/0</v>
      </c>
      <c r="I995" s="9" t="str">
        <f t="shared" si="107"/>
        <v>/</v>
      </c>
      <c r="J995" s="9" t="str">
        <f t="shared" si="108"/>
        <v/>
      </c>
      <c r="K995" s="9" t="str">
        <f t="shared" si="109"/>
        <v/>
      </c>
      <c r="L995" s="9" t="str">
        <f t="shared" si="110"/>
        <v/>
      </c>
      <c r="M995" s="9" t="str">
        <f t="shared" si="106"/>
        <v/>
      </c>
    </row>
    <row r="996" spans="7:13" x14ac:dyDescent="0.25">
      <c r="G996" s="9">
        <f t="shared" si="111"/>
        <v>0</v>
      </c>
      <c r="H996" s="9" t="str">
        <f t="shared" si="105"/>
        <v>includes/0</v>
      </c>
      <c r="I996" s="9" t="str">
        <f t="shared" si="107"/>
        <v>/</v>
      </c>
      <c r="J996" s="9" t="str">
        <f t="shared" si="108"/>
        <v/>
      </c>
      <c r="K996" s="9" t="str">
        <f t="shared" si="109"/>
        <v/>
      </c>
      <c r="L996" s="9" t="str">
        <f t="shared" si="110"/>
        <v/>
      </c>
      <c r="M996" s="9" t="str">
        <f t="shared" si="106"/>
        <v/>
      </c>
    </row>
    <row r="997" spans="7:13" x14ac:dyDescent="0.25">
      <c r="G997" s="9">
        <f t="shared" si="111"/>
        <v>0</v>
      </c>
      <c r="H997" s="9" t="str">
        <f t="shared" si="105"/>
        <v>includes/0</v>
      </c>
      <c r="I997" s="9" t="str">
        <f t="shared" si="107"/>
        <v>/</v>
      </c>
      <c r="J997" s="9" t="str">
        <f t="shared" si="108"/>
        <v/>
      </c>
      <c r="K997" s="9" t="str">
        <f t="shared" si="109"/>
        <v/>
      </c>
      <c r="L997" s="9" t="str">
        <f t="shared" si="110"/>
        <v/>
      </c>
      <c r="M997" s="9" t="str">
        <f t="shared" si="106"/>
        <v/>
      </c>
    </row>
    <row r="998" spans="7:13" x14ac:dyDescent="0.25">
      <c r="G998" s="9">
        <f t="shared" si="111"/>
        <v>0</v>
      </c>
      <c r="H998" s="9" t="str">
        <f t="shared" si="105"/>
        <v>includes/0</v>
      </c>
      <c r="I998" s="9" t="str">
        <f t="shared" si="107"/>
        <v>/</v>
      </c>
      <c r="J998" s="9" t="str">
        <f t="shared" si="108"/>
        <v/>
      </c>
      <c r="K998" s="9" t="str">
        <f t="shared" si="109"/>
        <v/>
      </c>
      <c r="L998" s="9" t="str">
        <f t="shared" si="110"/>
        <v/>
      </c>
      <c r="M998" s="9" t="str">
        <f t="shared" si="106"/>
        <v/>
      </c>
    </row>
    <row r="999" spans="7:13" x14ac:dyDescent="0.25">
      <c r="G999" s="9">
        <f t="shared" si="111"/>
        <v>0</v>
      </c>
      <c r="H999" s="9" t="str">
        <f t="shared" si="105"/>
        <v>includes/0</v>
      </c>
      <c r="I999" s="9" t="str">
        <f t="shared" si="107"/>
        <v>/</v>
      </c>
      <c r="J999" s="9" t="str">
        <f t="shared" si="108"/>
        <v/>
      </c>
      <c r="K999" s="9" t="str">
        <f t="shared" si="109"/>
        <v/>
      </c>
      <c r="L999" s="9" t="str">
        <f t="shared" si="110"/>
        <v/>
      </c>
      <c r="M999" s="9" t="str">
        <f t="shared" si="106"/>
        <v/>
      </c>
    </row>
    <row r="1000" spans="7:13" x14ac:dyDescent="0.25">
      <c r="G1000" s="9">
        <f t="shared" si="111"/>
        <v>0</v>
      </c>
      <c r="H1000" s="9" t="str">
        <f t="shared" si="105"/>
        <v>includes/0</v>
      </c>
      <c r="I1000" s="9" t="str">
        <f t="shared" si="107"/>
        <v>/</v>
      </c>
      <c r="J1000" s="9" t="str">
        <f t="shared" si="108"/>
        <v/>
      </c>
      <c r="K1000" s="9" t="str">
        <f t="shared" si="109"/>
        <v/>
      </c>
      <c r="L1000" s="9" t="str">
        <f t="shared" si="110"/>
        <v/>
      </c>
      <c r="M1000" s="9" t="str">
        <f t="shared" si="106"/>
        <v/>
      </c>
    </row>
    <row r="1001" spans="7:13" x14ac:dyDescent="0.25">
      <c r="G1001" s="9">
        <f t="shared" si="111"/>
        <v>0</v>
      </c>
      <c r="H1001" s="9" t="str">
        <f t="shared" si="105"/>
        <v>includes/0</v>
      </c>
      <c r="I1001" s="9" t="str">
        <f t="shared" si="107"/>
        <v>/</v>
      </c>
      <c r="J1001" s="9" t="str">
        <f t="shared" si="108"/>
        <v/>
      </c>
      <c r="K1001" s="9" t="str">
        <f t="shared" si="109"/>
        <v/>
      </c>
      <c r="L1001" s="9" t="str">
        <f t="shared" si="110"/>
        <v/>
      </c>
      <c r="M1001" s="9" t="str">
        <f t="shared" si="106"/>
        <v/>
      </c>
    </row>
    <row r="1002" spans="7:13" x14ac:dyDescent="0.25">
      <c r="G1002" s="9">
        <f t="shared" si="111"/>
        <v>0</v>
      </c>
      <c r="H1002" s="9" t="str">
        <f t="shared" si="105"/>
        <v>includes/0</v>
      </c>
      <c r="I1002" s="9" t="str">
        <f t="shared" si="107"/>
        <v>/</v>
      </c>
      <c r="J1002" s="9" t="str">
        <f t="shared" si="108"/>
        <v/>
      </c>
      <c r="K1002" s="9" t="str">
        <f t="shared" si="109"/>
        <v/>
      </c>
      <c r="L1002" s="9" t="str">
        <f t="shared" si="110"/>
        <v/>
      </c>
      <c r="M1002" s="9" t="str">
        <f t="shared" si="106"/>
        <v/>
      </c>
    </row>
    <row r="1003" spans="7:13" x14ac:dyDescent="0.25">
      <c r="G1003" s="9">
        <f t="shared" si="111"/>
        <v>0</v>
      </c>
      <c r="H1003" s="9" t="str">
        <f t="shared" si="105"/>
        <v>includes/0</v>
      </c>
      <c r="I1003" s="9" t="str">
        <f t="shared" si="107"/>
        <v>/</v>
      </c>
      <c r="J1003" s="9" t="str">
        <f t="shared" si="108"/>
        <v/>
      </c>
      <c r="K1003" s="9" t="str">
        <f t="shared" si="109"/>
        <v/>
      </c>
      <c r="L1003" s="9" t="str">
        <f t="shared" si="110"/>
        <v/>
      </c>
      <c r="M1003" s="9" t="str">
        <f t="shared" si="106"/>
        <v/>
      </c>
    </row>
    <row r="1004" spans="7:13" x14ac:dyDescent="0.25">
      <c r="G1004" s="9">
        <f t="shared" si="111"/>
        <v>0</v>
      </c>
      <c r="H1004" s="9" t="str">
        <f t="shared" si="105"/>
        <v>includes/0</v>
      </c>
      <c r="I1004" s="9" t="str">
        <f t="shared" si="107"/>
        <v>/</v>
      </c>
      <c r="J1004" s="9" t="str">
        <f t="shared" si="108"/>
        <v/>
      </c>
      <c r="K1004" s="9" t="str">
        <f t="shared" si="109"/>
        <v/>
      </c>
      <c r="L1004" s="9" t="str">
        <f t="shared" si="110"/>
        <v/>
      </c>
      <c r="M1004" s="9" t="str">
        <f t="shared" si="106"/>
        <v/>
      </c>
    </row>
    <row r="1005" spans="7:13" x14ac:dyDescent="0.25">
      <c r="G1005" s="9">
        <f t="shared" si="111"/>
        <v>0</v>
      </c>
      <c r="H1005" s="9" t="str">
        <f t="shared" si="105"/>
        <v>includes/0</v>
      </c>
      <c r="I1005" s="9" t="str">
        <f t="shared" si="107"/>
        <v>/</v>
      </c>
      <c r="J1005" s="9" t="str">
        <f t="shared" si="108"/>
        <v/>
      </c>
      <c r="K1005" s="9" t="str">
        <f t="shared" si="109"/>
        <v/>
      </c>
      <c r="L1005" s="9" t="str">
        <f t="shared" si="110"/>
        <v/>
      </c>
      <c r="M1005" s="9" t="str">
        <f t="shared" si="106"/>
        <v/>
      </c>
    </row>
    <row r="1006" spans="7:13" x14ac:dyDescent="0.25">
      <c r="G1006" s="9">
        <f t="shared" si="111"/>
        <v>0</v>
      </c>
      <c r="H1006" s="9" t="str">
        <f t="shared" si="105"/>
        <v>includes/0</v>
      </c>
      <c r="I1006" s="9" t="str">
        <f t="shared" si="107"/>
        <v>/</v>
      </c>
      <c r="J1006" s="9" t="str">
        <f t="shared" si="108"/>
        <v/>
      </c>
      <c r="K1006" s="9" t="str">
        <f t="shared" si="109"/>
        <v/>
      </c>
      <c r="L1006" s="9" t="str">
        <f t="shared" si="110"/>
        <v/>
      </c>
      <c r="M1006" s="9" t="str">
        <f t="shared" si="106"/>
        <v/>
      </c>
    </row>
    <row r="1007" spans="7:13" x14ac:dyDescent="0.25">
      <c r="G1007" s="9">
        <f t="shared" si="111"/>
        <v>0</v>
      </c>
      <c r="H1007" s="9" t="str">
        <f t="shared" si="105"/>
        <v>includes/0</v>
      </c>
      <c r="I1007" s="9" t="str">
        <f t="shared" si="107"/>
        <v>/</v>
      </c>
      <c r="J1007" s="9" t="str">
        <f t="shared" si="108"/>
        <v/>
      </c>
      <c r="K1007" s="9" t="str">
        <f t="shared" si="109"/>
        <v/>
      </c>
      <c r="L1007" s="9" t="str">
        <f t="shared" si="110"/>
        <v/>
      </c>
      <c r="M1007" s="9" t="str">
        <f t="shared" si="106"/>
        <v/>
      </c>
    </row>
    <row r="1008" spans="7:13" x14ac:dyDescent="0.25">
      <c r="G1008" s="9">
        <f t="shared" si="111"/>
        <v>0</v>
      </c>
      <c r="H1008" s="9" t="str">
        <f t="shared" si="105"/>
        <v>includes/0</v>
      </c>
      <c r="I1008" s="9" t="str">
        <f t="shared" si="107"/>
        <v>/</v>
      </c>
      <c r="J1008" s="9" t="str">
        <f t="shared" si="108"/>
        <v/>
      </c>
      <c r="K1008" s="9" t="str">
        <f t="shared" si="109"/>
        <v/>
      </c>
      <c r="L1008" s="9" t="str">
        <f t="shared" si="110"/>
        <v/>
      </c>
      <c r="M1008" s="9" t="str">
        <f t="shared" si="106"/>
        <v/>
      </c>
    </row>
    <row r="1009" spans="7:13" x14ac:dyDescent="0.25">
      <c r="G1009" s="9">
        <f t="shared" si="111"/>
        <v>0</v>
      </c>
      <c r="H1009" s="9" t="str">
        <f t="shared" si="105"/>
        <v>includes/0</v>
      </c>
      <c r="I1009" s="9" t="str">
        <f t="shared" si="107"/>
        <v>/</v>
      </c>
      <c r="J1009" s="9" t="str">
        <f t="shared" si="108"/>
        <v/>
      </c>
      <c r="K1009" s="9" t="str">
        <f t="shared" si="109"/>
        <v/>
      </c>
      <c r="L1009" s="9" t="str">
        <f t="shared" si="110"/>
        <v/>
      </c>
      <c r="M1009" s="9" t="str">
        <f t="shared" si="106"/>
        <v/>
      </c>
    </row>
    <row r="1010" spans="7:13" x14ac:dyDescent="0.25">
      <c r="G1010" s="9">
        <f t="shared" si="111"/>
        <v>0</v>
      </c>
      <c r="H1010" s="9" t="str">
        <f t="shared" si="105"/>
        <v>includes/0</v>
      </c>
      <c r="I1010" s="9" t="str">
        <f t="shared" si="107"/>
        <v>/</v>
      </c>
      <c r="J1010" s="9" t="str">
        <f t="shared" si="108"/>
        <v/>
      </c>
      <c r="K1010" s="9" t="str">
        <f t="shared" si="109"/>
        <v/>
      </c>
      <c r="L1010" s="9" t="str">
        <f t="shared" si="110"/>
        <v/>
      </c>
      <c r="M1010" s="9" t="str">
        <f t="shared" si="106"/>
        <v/>
      </c>
    </row>
    <row r="1011" spans="7:13" x14ac:dyDescent="0.25">
      <c r="G1011" s="9">
        <f t="shared" si="111"/>
        <v>0</v>
      </c>
      <c r="H1011" s="9" t="str">
        <f t="shared" si="105"/>
        <v>includes/0</v>
      </c>
      <c r="I1011" s="9" t="str">
        <f t="shared" si="107"/>
        <v>/</v>
      </c>
      <c r="J1011" s="9" t="str">
        <f t="shared" si="108"/>
        <v/>
      </c>
      <c r="K1011" s="9" t="str">
        <f t="shared" si="109"/>
        <v/>
      </c>
      <c r="L1011" s="9" t="str">
        <f t="shared" si="110"/>
        <v/>
      </c>
      <c r="M1011" s="9" t="str">
        <f t="shared" si="106"/>
        <v/>
      </c>
    </row>
    <row r="1012" spans="7:13" x14ac:dyDescent="0.25">
      <c r="G1012" s="9">
        <f t="shared" si="111"/>
        <v>0</v>
      </c>
      <c r="H1012" s="9" t="str">
        <f t="shared" si="105"/>
        <v>includes/0</v>
      </c>
      <c r="I1012" s="9" t="str">
        <f t="shared" si="107"/>
        <v>/</v>
      </c>
      <c r="J1012" s="9" t="str">
        <f t="shared" si="108"/>
        <v/>
      </c>
      <c r="K1012" s="9" t="str">
        <f t="shared" si="109"/>
        <v/>
      </c>
      <c r="L1012" s="9" t="str">
        <f t="shared" si="110"/>
        <v/>
      </c>
      <c r="M1012" s="9" t="str">
        <f t="shared" si="106"/>
        <v/>
      </c>
    </row>
    <row r="1013" spans="7:13" x14ac:dyDescent="0.25">
      <c r="G1013" s="9">
        <f t="shared" si="111"/>
        <v>0</v>
      </c>
      <c r="H1013" s="9" t="str">
        <f t="shared" si="105"/>
        <v>includes/0</v>
      </c>
      <c r="I1013" s="9" t="str">
        <f t="shared" si="107"/>
        <v>/</v>
      </c>
      <c r="J1013" s="9" t="str">
        <f t="shared" si="108"/>
        <v/>
      </c>
      <c r="K1013" s="9" t="str">
        <f t="shared" si="109"/>
        <v/>
      </c>
      <c r="L1013" s="9" t="str">
        <f t="shared" si="110"/>
        <v/>
      </c>
      <c r="M1013" s="9" t="str">
        <f t="shared" si="106"/>
        <v/>
      </c>
    </row>
    <row r="1014" spans="7:13" x14ac:dyDescent="0.25">
      <c r="G1014" s="9">
        <f t="shared" si="111"/>
        <v>0</v>
      </c>
      <c r="H1014" s="9" t="str">
        <f t="shared" si="105"/>
        <v>includes/0</v>
      </c>
      <c r="I1014" s="9" t="str">
        <f t="shared" si="107"/>
        <v>/</v>
      </c>
      <c r="J1014" s="9" t="str">
        <f t="shared" si="108"/>
        <v/>
      </c>
      <c r="K1014" s="9" t="str">
        <f t="shared" si="109"/>
        <v/>
      </c>
      <c r="L1014" s="9" t="str">
        <f t="shared" si="110"/>
        <v/>
      </c>
      <c r="M1014" s="9" t="str">
        <f t="shared" si="106"/>
        <v/>
      </c>
    </row>
    <row r="1015" spans="7:13" x14ac:dyDescent="0.25">
      <c r="G1015" s="9">
        <f t="shared" si="111"/>
        <v>0</v>
      </c>
      <c r="H1015" s="9" t="str">
        <f t="shared" si="105"/>
        <v>includes/0</v>
      </c>
      <c r="I1015" s="9" t="str">
        <f t="shared" si="107"/>
        <v>/</v>
      </c>
      <c r="J1015" s="9" t="str">
        <f t="shared" si="108"/>
        <v/>
      </c>
      <c r="K1015" s="9" t="str">
        <f t="shared" si="109"/>
        <v/>
      </c>
      <c r="L1015" s="9" t="str">
        <f t="shared" si="110"/>
        <v/>
      </c>
      <c r="M1015" s="9" t="str">
        <f t="shared" si="106"/>
        <v/>
      </c>
    </row>
    <row r="1016" spans="7:13" x14ac:dyDescent="0.25">
      <c r="G1016" s="9">
        <f t="shared" si="111"/>
        <v>0</v>
      </c>
      <c r="H1016" s="9" t="str">
        <f t="shared" si="105"/>
        <v>includes/0</v>
      </c>
      <c r="I1016" s="9" t="str">
        <f t="shared" si="107"/>
        <v>/</v>
      </c>
      <c r="J1016" s="9" t="str">
        <f t="shared" si="108"/>
        <v/>
      </c>
      <c r="K1016" s="9" t="str">
        <f t="shared" si="109"/>
        <v/>
      </c>
      <c r="L1016" s="9" t="str">
        <f t="shared" si="110"/>
        <v/>
      </c>
      <c r="M1016" s="9" t="str">
        <f t="shared" si="106"/>
        <v/>
      </c>
    </row>
    <row r="1017" spans="7:13" x14ac:dyDescent="0.25">
      <c r="G1017" s="9">
        <f t="shared" si="111"/>
        <v>0</v>
      </c>
      <c r="H1017" s="9" t="str">
        <f t="shared" si="105"/>
        <v>includes/0</v>
      </c>
      <c r="I1017" s="9" t="str">
        <f t="shared" si="107"/>
        <v>/</v>
      </c>
      <c r="J1017" s="9" t="str">
        <f t="shared" si="108"/>
        <v/>
      </c>
      <c r="K1017" s="9" t="str">
        <f t="shared" si="109"/>
        <v/>
      </c>
      <c r="L1017" s="9" t="str">
        <f t="shared" si="110"/>
        <v/>
      </c>
      <c r="M1017" s="9" t="str">
        <f t="shared" si="106"/>
        <v/>
      </c>
    </row>
    <row r="1018" spans="7:13" x14ac:dyDescent="0.25">
      <c r="G1018" s="9">
        <f t="shared" si="111"/>
        <v>0</v>
      </c>
      <c r="H1018" s="9" t="str">
        <f t="shared" si="105"/>
        <v>includes/0</v>
      </c>
      <c r="I1018" s="9" t="str">
        <f t="shared" si="107"/>
        <v>/</v>
      </c>
      <c r="J1018" s="9" t="str">
        <f t="shared" si="108"/>
        <v/>
      </c>
      <c r="K1018" s="9" t="str">
        <f t="shared" si="109"/>
        <v/>
      </c>
      <c r="L1018" s="9" t="str">
        <f t="shared" si="110"/>
        <v/>
      </c>
      <c r="M1018" s="9" t="str">
        <f t="shared" si="106"/>
        <v/>
      </c>
    </row>
    <row r="1019" spans="7:13" x14ac:dyDescent="0.25">
      <c r="G1019" s="9">
        <f t="shared" si="111"/>
        <v>0</v>
      </c>
      <c r="H1019" s="9" t="str">
        <f t="shared" si="105"/>
        <v>includes/0</v>
      </c>
      <c r="I1019" s="9" t="str">
        <f t="shared" si="107"/>
        <v>/</v>
      </c>
      <c r="J1019" s="9" t="str">
        <f t="shared" si="108"/>
        <v/>
      </c>
      <c r="K1019" s="9" t="str">
        <f t="shared" si="109"/>
        <v/>
      </c>
      <c r="L1019" s="9" t="str">
        <f t="shared" si="110"/>
        <v/>
      </c>
      <c r="M1019" s="9" t="str">
        <f t="shared" si="106"/>
        <v/>
      </c>
    </row>
    <row r="1020" spans="7:13" x14ac:dyDescent="0.25">
      <c r="G1020" s="9">
        <f t="shared" si="111"/>
        <v>0</v>
      </c>
      <c r="H1020" s="9" t="str">
        <f t="shared" si="105"/>
        <v>includes/0</v>
      </c>
      <c r="I1020" s="9" t="str">
        <f t="shared" si="107"/>
        <v>/</v>
      </c>
      <c r="J1020" s="9" t="str">
        <f t="shared" si="108"/>
        <v/>
      </c>
      <c r="K1020" s="9" t="str">
        <f t="shared" si="109"/>
        <v/>
      </c>
      <c r="L1020" s="9" t="str">
        <f t="shared" si="110"/>
        <v/>
      </c>
      <c r="M1020" s="9" t="str">
        <f t="shared" si="106"/>
        <v/>
      </c>
    </row>
    <row r="1021" spans="7:13" x14ac:dyDescent="0.25">
      <c r="G1021" s="9">
        <f t="shared" si="111"/>
        <v>0</v>
      </c>
      <c r="H1021" s="9" t="str">
        <f t="shared" si="105"/>
        <v>includes/0</v>
      </c>
      <c r="I1021" s="9" t="str">
        <f t="shared" si="107"/>
        <v>/</v>
      </c>
      <c r="J1021" s="9" t="str">
        <f t="shared" si="108"/>
        <v/>
      </c>
      <c r="K1021" s="9" t="str">
        <f t="shared" si="109"/>
        <v/>
      </c>
      <c r="L1021" s="9" t="str">
        <f t="shared" si="110"/>
        <v/>
      </c>
      <c r="M1021" s="9" t="str">
        <f t="shared" si="106"/>
        <v/>
      </c>
    </row>
    <row r="1022" spans="7:13" x14ac:dyDescent="0.25">
      <c r="G1022" s="9">
        <f t="shared" si="111"/>
        <v>0</v>
      </c>
      <c r="H1022" s="9" t="str">
        <f t="shared" si="105"/>
        <v>includes/0</v>
      </c>
      <c r="I1022" s="9" t="str">
        <f t="shared" si="107"/>
        <v>/</v>
      </c>
      <c r="J1022" s="9" t="str">
        <f t="shared" si="108"/>
        <v/>
      </c>
      <c r="K1022" s="9" t="str">
        <f t="shared" si="109"/>
        <v/>
      </c>
      <c r="L1022" s="9" t="str">
        <f t="shared" si="110"/>
        <v/>
      </c>
      <c r="M1022" s="9" t="str">
        <f t="shared" si="106"/>
        <v/>
      </c>
    </row>
    <row r="1023" spans="7:13" x14ac:dyDescent="0.25">
      <c r="G1023" s="9">
        <f t="shared" si="111"/>
        <v>0</v>
      </c>
      <c r="H1023" s="9" t="str">
        <f t="shared" si="105"/>
        <v>includes/0</v>
      </c>
      <c r="I1023" s="9" t="str">
        <f t="shared" si="107"/>
        <v>/</v>
      </c>
      <c r="J1023" s="9" t="str">
        <f t="shared" si="108"/>
        <v/>
      </c>
      <c r="K1023" s="9" t="str">
        <f t="shared" si="109"/>
        <v/>
      </c>
      <c r="L1023" s="9" t="str">
        <f t="shared" si="110"/>
        <v/>
      </c>
      <c r="M1023" s="9" t="str">
        <f t="shared" si="106"/>
        <v/>
      </c>
    </row>
    <row r="1024" spans="7:13" x14ac:dyDescent="0.25">
      <c r="G1024" s="9">
        <f t="shared" si="111"/>
        <v>0</v>
      </c>
      <c r="H1024" s="9" t="str">
        <f t="shared" si="105"/>
        <v>includes/0</v>
      </c>
      <c r="I1024" s="9" t="str">
        <f t="shared" si="107"/>
        <v>/</v>
      </c>
      <c r="J1024" s="9" t="str">
        <f t="shared" si="108"/>
        <v/>
      </c>
      <c r="K1024" s="9" t="str">
        <f t="shared" si="109"/>
        <v/>
      </c>
      <c r="L1024" s="9" t="str">
        <f t="shared" si="110"/>
        <v/>
      </c>
      <c r="M1024" s="9" t="str">
        <f t="shared" si="106"/>
        <v/>
      </c>
    </row>
    <row r="1025" spans="7:13" x14ac:dyDescent="0.25">
      <c r="G1025" s="9">
        <f t="shared" si="111"/>
        <v>0</v>
      </c>
      <c r="H1025" s="9" t="str">
        <f t="shared" si="105"/>
        <v>includes/0</v>
      </c>
      <c r="I1025" s="9" t="str">
        <f t="shared" si="107"/>
        <v>/</v>
      </c>
      <c r="J1025" s="9" t="str">
        <f t="shared" si="108"/>
        <v/>
      </c>
      <c r="K1025" s="9" t="str">
        <f t="shared" si="109"/>
        <v/>
      </c>
      <c r="L1025" s="9" t="str">
        <f t="shared" si="110"/>
        <v/>
      </c>
      <c r="M1025" s="9" t="str">
        <f t="shared" si="106"/>
        <v/>
      </c>
    </row>
    <row r="1026" spans="7:13" x14ac:dyDescent="0.25">
      <c r="G1026" s="9">
        <f t="shared" si="111"/>
        <v>0</v>
      </c>
      <c r="H1026" s="9" t="str">
        <f t="shared" si="105"/>
        <v>includes/0</v>
      </c>
      <c r="I1026" s="9" t="str">
        <f t="shared" si="107"/>
        <v>/</v>
      </c>
      <c r="J1026" s="9" t="str">
        <f t="shared" si="108"/>
        <v/>
      </c>
      <c r="K1026" s="9" t="str">
        <f t="shared" si="109"/>
        <v/>
      </c>
      <c r="L1026" s="9" t="str">
        <f t="shared" si="110"/>
        <v/>
      </c>
      <c r="M1026" s="9" t="str">
        <f t="shared" si="106"/>
        <v/>
      </c>
    </row>
    <row r="1027" spans="7:13" x14ac:dyDescent="0.25">
      <c r="G1027" s="9">
        <f t="shared" si="111"/>
        <v>0</v>
      </c>
      <c r="H1027" s="9" t="str">
        <f t="shared" si="105"/>
        <v>includes/0</v>
      </c>
      <c r="I1027" s="9" t="str">
        <f t="shared" si="107"/>
        <v>/</v>
      </c>
      <c r="J1027" s="9" t="str">
        <f t="shared" si="108"/>
        <v/>
      </c>
      <c r="K1027" s="9" t="str">
        <f t="shared" si="109"/>
        <v/>
      </c>
      <c r="L1027" s="9" t="str">
        <f t="shared" si="110"/>
        <v/>
      </c>
      <c r="M1027" s="9" t="str">
        <f t="shared" si="106"/>
        <v/>
      </c>
    </row>
    <row r="1028" spans="7:13" x14ac:dyDescent="0.25">
      <c r="G1028" s="9">
        <f t="shared" si="111"/>
        <v>0</v>
      </c>
      <c r="H1028" s="9" t="str">
        <f t="shared" ref="H1028:H1091" si="112">"includes/" &amp; G1028</f>
        <v>includes/0</v>
      </c>
      <c r="I1028" s="9" t="str">
        <f t="shared" si="107"/>
        <v>/</v>
      </c>
      <c r="J1028" s="9" t="str">
        <f t="shared" si="108"/>
        <v/>
      </c>
      <c r="K1028" s="9" t="str">
        <f t="shared" si="109"/>
        <v/>
      </c>
      <c r="L1028" s="9" t="str">
        <f t="shared" si="110"/>
        <v/>
      </c>
      <c r="M1028" s="9" t="str">
        <f t="shared" si="106"/>
        <v/>
      </c>
    </row>
    <row r="1029" spans="7:13" x14ac:dyDescent="0.25">
      <c r="G1029" s="9">
        <f t="shared" si="111"/>
        <v>0</v>
      </c>
      <c r="H1029" s="9" t="str">
        <f t="shared" si="112"/>
        <v>includes/0</v>
      </c>
      <c r="I1029" s="9" t="str">
        <f t="shared" si="107"/>
        <v>/</v>
      </c>
      <c r="J1029" s="9" t="str">
        <f t="shared" si="108"/>
        <v/>
      </c>
      <c r="K1029" s="9" t="str">
        <f t="shared" si="109"/>
        <v/>
      </c>
      <c r="L1029" s="9" t="str">
        <f t="shared" si="110"/>
        <v/>
      </c>
      <c r="M1029" s="9" t="str">
        <f t="shared" si="106"/>
        <v/>
      </c>
    </row>
    <row r="1030" spans="7:13" x14ac:dyDescent="0.25">
      <c r="G1030" s="9">
        <f t="shared" si="111"/>
        <v>0</v>
      </c>
      <c r="H1030" s="9" t="str">
        <f t="shared" si="112"/>
        <v>includes/0</v>
      </c>
      <c r="I1030" s="9" t="str">
        <f t="shared" si="107"/>
        <v>/</v>
      </c>
      <c r="J1030" s="9" t="str">
        <f t="shared" si="108"/>
        <v/>
      </c>
      <c r="K1030" s="9" t="str">
        <f t="shared" si="109"/>
        <v/>
      </c>
      <c r="L1030" s="9" t="str">
        <f t="shared" si="110"/>
        <v/>
      </c>
      <c r="M1030" s="9" t="str">
        <f t="shared" si="106"/>
        <v/>
      </c>
    </row>
    <row r="1031" spans="7:13" x14ac:dyDescent="0.25">
      <c r="G1031" s="9">
        <f t="shared" si="111"/>
        <v>0</v>
      </c>
      <c r="H1031" s="9" t="str">
        <f t="shared" si="112"/>
        <v>includes/0</v>
      </c>
      <c r="I1031" s="9" t="str">
        <f t="shared" si="107"/>
        <v>/</v>
      </c>
      <c r="J1031" s="9" t="str">
        <f t="shared" si="108"/>
        <v/>
      </c>
      <c r="K1031" s="9" t="str">
        <f t="shared" si="109"/>
        <v/>
      </c>
      <c r="L1031" s="9" t="str">
        <f t="shared" si="110"/>
        <v/>
      </c>
      <c r="M1031" s="9" t="str">
        <f t="shared" si="106"/>
        <v/>
      </c>
    </row>
    <row r="1032" spans="7:13" x14ac:dyDescent="0.25">
      <c r="G1032" s="9">
        <f t="shared" si="111"/>
        <v>0</v>
      </c>
      <c r="H1032" s="9" t="str">
        <f t="shared" si="112"/>
        <v>includes/0</v>
      </c>
      <c r="I1032" s="9" t="str">
        <f t="shared" si="107"/>
        <v>/</v>
      </c>
      <c r="J1032" s="9" t="str">
        <f t="shared" si="108"/>
        <v/>
      </c>
      <c r="K1032" s="9" t="str">
        <f t="shared" si="109"/>
        <v/>
      </c>
      <c r="L1032" s="9" t="str">
        <f t="shared" si="110"/>
        <v/>
      </c>
      <c r="M1032" s="9" t="str">
        <f t="shared" si="106"/>
        <v/>
      </c>
    </row>
    <row r="1033" spans="7:13" x14ac:dyDescent="0.25">
      <c r="G1033" s="9">
        <f t="shared" si="111"/>
        <v>0</v>
      </c>
      <c r="H1033" s="9" t="str">
        <f t="shared" si="112"/>
        <v>includes/0</v>
      </c>
      <c r="I1033" s="9" t="str">
        <f t="shared" si="107"/>
        <v>/</v>
      </c>
      <c r="J1033" s="9" t="str">
        <f t="shared" si="108"/>
        <v/>
      </c>
      <c r="K1033" s="9" t="str">
        <f t="shared" si="109"/>
        <v/>
      </c>
      <c r="L1033" s="9" t="str">
        <f t="shared" si="110"/>
        <v/>
      </c>
      <c r="M1033" s="9" t="str">
        <f t="shared" si="106"/>
        <v/>
      </c>
    </row>
    <row r="1034" spans="7:13" x14ac:dyDescent="0.25">
      <c r="G1034" s="9">
        <f t="shared" si="111"/>
        <v>0</v>
      </c>
      <c r="H1034" s="9" t="str">
        <f t="shared" si="112"/>
        <v>includes/0</v>
      </c>
      <c r="I1034" s="9" t="str">
        <f t="shared" si="107"/>
        <v>/</v>
      </c>
      <c r="J1034" s="9" t="str">
        <f t="shared" si="108"/>
        <v/>
      </c>
      <c r="K1034" s="9" t="str">
        <f t="shared" si="109"/>
        <v/>
      </c>
      <c r="L1034" s="9" t="str">
        <f t="shared" si="110"/>
        <v/>
      </c>
      <c r="M1034" s="9" t="str">
        <f t="shared" si="106"/>
        <v/>
      </c>
    </row>
    <row r="1035" spans="7:13" x14ac:dyDescent="0.25">
      <c r="G1035" s="9">
        <f t="shared" si="111"/>
        <v>0</v>
      </c>
      <c r="H1035" s="9" t="str">
        <f t="shared" si="112"/>
        <v>includes/0</v>
      </c>
      <c r="I1035" s="9" t="str">
        <f t="shared" si="107"/>
        <v>/</v>
      </c>
      <c r="J1035" s="9" t="str">
        <f t="shared" si="108"/>
        <v/>
      </c>
      <c r="K1035" s="9" t="str">
        <f t="shared" si="109"/>
        <v/>
      </c>
      <c r="L1035" s="9" t="str">
        <f t="shared" si="110"/>
        <v/>
      </c>
      <c r="M1035" s="9" t="str">
        <f t="shared" si="106"/>
        <v/>
      </c>
    </row>
    <row r="1036" spans="7:13" x14ac:dyDescent="0.25">
      <c r="G1036" s="9">
        <f t="shared" si="111"/>
        <v>0</v>
      </c>
      <c r="H1036" s="9" t="str">
        <f t="shared" si="112"/>
        <v>includes/0</v>
      </c>
      <c r="I1036" s="9" t="str">
        <f t="shared" si="107"/>
        <v>/</v>
      </c>
      <c r="J1036" s="9" t="str">
        <f t="shared" si="108"/>
        <v/>
      </c>
      <c r="K1036" s="9" t="str">
        <f t="shared" si="109"/>
        <v/>
      </c>
      <c r="L1036" s="9" t="str">
        <f t="shared" si="110"/>
        <v/>
      </c>
      <c r="M1036" s="9" t="str">
        <f t="shared" si="106"/>
        <v/>
      </c>
    </row>
    <row r="1037" spans="7:13" x14ac:dyDescent="0.25">
      <c r="G1037" s="9">
        <f t="shared" si="111"/>
        <v>0</v>
      </c>
      <c r="H1037" s="9" t="str">
        <f t="shared" si="112"/>
        <v>includes/0</v>
      </c>
      <c r="I1037" s="9" t="str">
        <f t="shared" si="107"/>
        <v>/</v>
      </c>
      <c r="J1037" s="9" t="str">
        <f t="shared" si="108"/>
        <v/>
      </c>
      <c r="K1037" s="9" t="str">
        <f t="shared" si="109"/>
        <v/>
      </c>
      <c r="L1037" s="9" t="str">
        <f t="shared" si="110"/>
        <v/>
      </c>
      <c r="M1037" s="9" t="str">
        <f t="shared" si="106"/>
        <v/>
      </c>
    </row>
    <row r="1038" spans="7:13" x14ac:dyDescent="0.25">
      <c r="G1038" s="9">
        <f t="shared" si="111"/>
        <v>0</v>
      </c>
      <c r="H1038" s="9" t="str">
        <f t="shared" si="112"/>
        <v>includes/0</v>
      </c>
      <c r="I1038" s="9" t="str">
        <f t="shared" si="107"/>
        <v>/</v>
      </c>
      <c r="J1038" s="9" t="str">
        <f t="shared" si="108"/>
        <v/>
      </c>
      <c r="K1038" s="9" t="str">
        <f t="shared" si="109"/>
        <v/>
      </c>
      <c r="L1038" s="9" t="str">
        <f t="shared" si="110"/>
        <v/>
      </c>
      <c r="M1038" s="9" t="str">
        <f t="shared" ref="M1038:M1101" si="113">IF(D1038="","",SUBSTITUTE(SUBSTITUTE(D1038,$A$2,""),"\","/"))</f>
        <v/>
      </c>
    </row>
    <row r="1039" spans="7:13" x14ac:dyDescent="0.25">
      <c r="G1039" s="9">
        <f t="shared" si="111"/>
        <v>0</v>
      </c>
      <c r="H1039" s="9" t="str">
        <f t="shared" si="112"/>
        <v>includes/0</v>
      </c>
      <c r="I1039" s="9" t="str">
        <f t="shared" ref="I1039:I1102" si="114">SUBSTITUTE(SUBSTITUTE(D1039,$A$2,""),"\","/") &amp; "/" &amp; E1039</f>
        <v>/</v>
      </c>
      <c r="J1039" s="9" t="str">
        <f t="shared" ref="J1039:J1102" si="115">IF(D1039="","",B1039)</f>
        <v/>
      </c>
      <c r="K1039" s="9" t="str">
        <f t="shared" ref="K1039:K1102" si="116">IF(D1039="","","includes")</f>
        <v/>
      </c>
      <c r="L1039" s="9" t="str">
        <f t="shared" ref="L1039:L1102" si="117">IF(D1039="","",E1039)</f>
        <v/>
      </c>
      <c r="M1039" s="9" t="str">
        <f t="shared" si="113"/>
        <v/>
      </c>
    </row>
    <row r="1040" spans="7:13" x14ac:dyDescent="0.25">
      <c r="G1040" s="9">
        <f t="shared" ref="G1040:G1103" si="118">B1040</f>
        <v>0</v>
      </c>
      <c r="H1040" s="9" t="str">
        <f t="shared" si="112"/>
        <v>includes/0</v>
      </c>
      <c r="I1040" s="9" t="str">
        <f t="shared" si="114"/>
        <v>/</v>
      </c>
      <c r="J1040" s="9" t="str">
        <f t="shared" si="115"/>
        <v/>
      </c>
      <c r="K1040" s="9" t="str">
        <f t="shared" si="116"/>
        <v/>
      </c>
      <c r="L1040" s="9" t="str">
        <f t="shared" si="117"/>
        <v/>
      </c>
      <c r="M1040" s="9" t="str">
        <f t="shared" si="113"/>
        <v/>
      </c>
    </row>
    <row r="1041" spans="7:13" x14ac:dyDescent="0.25">
      <c r="G1041" s="9">
        <f t="shared" si="118"/>
        <v>0</v>
      </c>
      <c r="H1041" s="9" t="str">
        <f t="shared" si="112"/>
        <v>includes/0</v>
      </c>
      <c r="I1041" s="9" t="str">
        <f t="shared" si="114"/>
        <v>/</v>
      </c>
      <c r="J1041" s="9" t="str">
        <f t="shared" si="115"/>
        <v/>
      </c>
      <c r="K1041" s="9" t="str">
        <f t="shared" si="116"/>
        <v/>
      </c>
      <c r="L1041" s="9" t="str">
        <f t="shared" si="117"/>
        <v/>
      </c>
      <c r="M1041" s="9" t="str">
        <f t="shared" si="113"/>
        <v/>
      </c>
    </row>
    <row r="1042" spans="7:13" x14ac:dyDescent="0.25">
      <c r="G1042" s="9">
        <f t="shared" si="118"/>
        <v>0</v>
      </c>
      <c r="H1042" s="9" t="str">
        <f t="shared" si="112"/>
        <v>includes/0</v>
      </c>
      <c r="I1042" s="9" t="str">
        <f t="shared" si="114"/>
        <v>/</v>
      </c>
      <c r="J1042" s="9" t="str">
        <f t="shared" si="115"/>
        <v/>
      </c>
      <c r="K1042" s="9" t="str">
        <f t="shared" si="116"/>
        <v/>
      </c>
      <c r="L1042" s="9" t="str">
        <f t="shared" si="117"/>
        <v/>
      </c>
      <c r="M1042" s="9" t="str">
        <f t="shared" si="113"/>
        <v/>
      </c>
    </row>
    <row r="1043" spans="7:13" x14ac:dyDescent="0.25">
      <c r="G1043" s="9">
        <f t="shared" si="118"/>
        <v>0</v>
      </c>
      <c r="H1043" s="9" t="str">
        <f t="shared" si="112"/>
        <v>includes/0</v>
      </c>
      <c r="I1043" s="9" t="str">
        <f t="shared" si="114"/>
        <v>/</v>
      </c>
      <c r="J1043" s="9" t="str">
        <f t="shared" si="115"/>
        <v/>
      </c>
      <c r="K1043" s="9" t="str">
        <f t="shared" si="116"/>
        <v/>
      </c>
      <c r="L1043" s="9" t="str">
        <f t="shared" si="117"/>
        <v/>
      </c>
      <c r="M1043" s="9" t="str">
        <f t="shared" si="113"/>
        <v/>
      </c>
    </row>
    <row r="1044" spans="7:13" x14ac:dyDescent="0.25">
      <c r="G1044" s="9">
        <f t="shared" si="118"/>
        <v>0</v>
      </c>
      <c r="H1044" s="9" t="str">
        <f t="shared" si="112"/>
        <v>includes/0</v>
      </c>
      <c r="I1044" s="9" t="str">
        <f t="shared" si="114"/>
        <v>/</v>
      </c>
      <c r="J1044" s="9" t="str">
        <f t="shared" si="115"/>
        <v/>
      </c>
      <c r="K1044" s="9" t="str">
        <f t="shared" si="116"/>
        <v/>
      </c>
      <c r="L1044" s="9" t="str">
        <f t="shared" si="117"/>
        <v/>
      </c>
      <c r="M1044" s="9" t="str">
        <f t="shared" si="113"/>
        <v/>
      </c>
    </row>
    <row r="1045" spans="7:13" x14ac:dyDescent="0.25">
      <c r="G1045" s="9">
        <f t="shared" si="118"/>
        <v>0</v>
      </c>
      <c r="H1045" s="9" t="str">
        <f t="shared" si="112"/>
        <v>includes/0</v>
      </c>
      <c r="I1045" s="9" t="str">
        <f t="shared" si="114"/>
        <v>/</v>
      </c>
      <c r="J1045" s="9" t="str">
        <f t="shared" si="115"/>
        <v/>
      </c>
      <c r="K1045" s="9" t="str">
        <f t="shared" si="116"/>
        <v/>
      </c>
      <c r="L1045" s="9" t="str">
        <f t="shared" si="117"/>
        <v/>
      </c>
      <c r="M1045" s="9" t="str">
        <f t="shared" si="113"/>
        <v/>
      </c>
    </row>
    <row r="1046" spans="7:13" x14ac:dyDescent="0.25">
      <c r="G1046" s="9">
        <f t="shared" si="118"/>
        <v>0</v>
      </c>
      <c r="H1046" s="9" t="str">
        <f t="shared" si="112"/>
        <v>includes/0</v>
      </c>
      <c r="I1046" s="9" t="str">
        <f t="shared" si="114"/>
        <v>/</v>
      </c>
      <c r="J1046" s="9" t="str">
        <f t="shared" si="115"/>
        <v/>
      </c>
      <c r="K1046" s="9" t="str">
        <f t="shared" si="116"/>
        <v/>
      </c>
      <c r="L1046" s="9" t="str">
        <f t="shared" si="117"/>
        <v/>
      </c>
      <c r="M1046" s="9" t="str">
        <f t="shared" si="113"/>
        <v/>
      </c>
    </row>
    <row r="1047" spans="7:13" x14ac:dyDescent="0.25">
      <c r="G1047" s="9">
        <f t="shared" si="118"/>
        <v>0</v>
      </c>
      <c r="H1047" s="9" t="str">
        <f t="shared" si="112"/>
        <v>includes/0</v>
      </c>
      <c r="I1047" s="9" t="str">
        <f t="shared" si="114"/>
        <v>/</v>
      </c>
      <c r="J1047" s="9" t="str">
        <f t="shared" si="115"/>
        <v/>
      </c>
      <c r="K1047" s="9" t="str">
        <f t="shared" si="116"/>
        <v/>
      </c>
      <c r="L1047" s="9" t="str">
        <f t="shared" si="117"/>
        <v/>
      </c>
      <c r="M1047" s="9" t="str">
        <f t="shared" si="113"/>
        <v/>
      </c>
    </row>
    <row r="1048" spans="7:13" x14ac:dyDescent="0.25">
      <c r="G1048" s="9">
        <f t="shared" si="118"/>
        <v>0</v>
      </c>
      <c r="H1048" s="9" t="str">
        <f t="shared" si="112"/>
        <v>includes/0</v>
      </c>
      <c r="I1048" s="9" t="str">
        <f t="shared" si="114"/>
        <v>/</v>
      </c>
      <c r="J1048" s="9" t="str">
        <f t="shared" si="115"/>
        <v/>
      </c>
      <c r="K1048" s="9" t="str">
        <f t="shared" si="116"/>
        <v/>
      </c>
      <c r="L1048" s="9" t="str">
        <f t="shared" si="117"/>
        <v/>
      </c>
      <c r="M1048" s="9" t="str">
        <f t="shared" si="113"/>
        <v/>
      </c>
    </row>
    <row r="1049" spans="7:13" x14ac:dyDescent="0.25">
      <c r="G1049" s="9">
        <f t="shared" si="118"/>
        <v>0</v>
      </c>
      <c r="H1049" s="9" t="str">
        <f t="shared" si="112"/>
        <v>includes/0</v>
      </c>
      <c r="I1049" s="9" t="str">
        <f t="shared" si="114"/>
        <v>/</v>
      </c>
      <c r="J1049" s="9" t="str">
        <f t="shared" si="115"/>
        <v/>
      </c>
      <c r="K1049" s="9" t="str">
        <f t="shared" si="116"/>
        <v/>
      </c>
      <c r="L1049" s="9" t="str">
        <f t="shared" si="117"/>
        <v/>
      </c>
      <c r="M1049" s="9" t="str">
        <f t="shared" si="113"/>
        <v/>
      </c>
    </row>
    <row r="1050" spans="7:13" x14ac:dyDescent="0.25">
      <c r="G1050" s="9">
        <f t="shared" si="118"/>
        <v>0</v>
      </c>
      <c r="H1050" s="9" t="str">
        <f t="shared" si="112"/>
        <v>includes/0</v>
      </c>
      <c r="I1050" s="9" t="str">
        <f t="shared" si="114"/>
        <v>/</v>
      </c>
      <c r="J1050" s="9" t="str">
        <f t="shared" si="115"/>
        <v/>
      </c>
      <c r="K1050" s="9" t="str">
        <f t="shared" si="116"/>
        <v/>
      </c>
      <c r="L1050" s="9" t="str">
        <f t="shared" si="117"/>
        <v/>
      </c>
      <c r="M1050" s="9" t="str">
        <f t="shared" si="113"/>
        <v/>
      </c>
    </row>
    <row r="1051" spans="7:13" x14ac:dyDescent="0.25">
      <c r="G1051" s="9">
        <f t="shared" si="118"/>
        <v>0</v>
      </c>
      <c r="H1051" s="9" t="str">
        <f t="shared" si="112"/>
        <v>includes/0</v>
      </c>
      <c r="I1051" s="9" t="str">
        <f t="shared" si="114"/>
        <v>/</v>
      </c>
      <c r="J1051" s="9" t="str">
        <f t="shared" si="115"/>
        <v/>
      </c>
      <c r="K1051" s="9" t="str">
        <f t="shared" si="116"/>
        <v/>
      </c>
      <c r="L1051" s="9" t="str">
        <f t="shared" si="117"/>
        <v/>
      </c>
      <c r="M1051" s="9" t="str">
        <f t="shared" si="113"/>
        <v/>
      </c>
    </row>
    <row r="1052" spans="7:13" x14ac:dyDescent="0.25">
      <c r="G1052" s="9">
        <f t="shared" si="118"/>
        <v>0</v>
      </c>
      <c r="H1052" s="9" t="str">
        <f t="shared" si="112"/>
        <v>includes/0</v>
      </c>
      <c r="I1052" s="9" t="str">
        <f t="shared" si="114"/>
        <v>/</v>
      </c>
      <c r="J1052" s="9" t="str">
        <f t="shared" si="115"/>
        <v/>
      </c>
      <c r="K1052" s="9" t="str">
        <f t="shared" si="116"/>
        <v/>
      </c>
      <c r="L1052" s="9" t="str">
        <f t="shared" si="117"/>
        <v/>
      </c>
      <c r="M1052" s="9" t="str">
        <f t="shared" si="113"/>
        <v/>
      </c>
    </row>
    <row r="1053" spans="7:13" x14ac:dyDescent="0.25">
      <c r="G1053" s="9">
        <f t="shared" si="118"/>
        <v>0</v>
      </c>
      <c r="H1053" s="9" t="str">
        <f t="shared" si="112"/>
        <v>includes/0</v>
      </c>
      <c r="I1053" s="9" t="str">
        <f t="shared" si="114"/>
        <v>/</v>
      </c>
      <c r="J1053" s="9" t="str">
        <f t="shared" si="115"/>
        <v/>
      </c>
      <c r="K1053" s="9" t="str">
        <f t="shared" si="116"/>
        <v/>
      </c>
      <c r="L1053" s="9" t="str">
        <f t="shared" si="117"/>
        <v/>
      </c>
      <c r="M1053" s="9" t="str">
        <f t="shared" si="113"/>
        <v/>
      </c>
    </row>
    <row r="1054" spans="7:13" x14ac:dyDescent="0.25">
      <c r="G1054" s="9">
        <f t="shared" si="118"/>
        <v>0</v>
      </c>
      <c r="H1054" s="9" t="str">
        <f t="shared" si="112"/>
        <v>includes/0</v>
      </c>
      <c r="I1054" s="9" t="str">
        <f t="shared" si="114"/>
        <v>/</v>
      </c>
      <c r="J1054" s="9" t="str">
        <f t="shared" si="115"/>
        <v/>
      </c>
      <c r="K1054" s="9" t="str">
        <f t="shared" si="116"/>
        <v/>
      </c>
      <c r="L1054" s="9" t="str">
        <f t="shared" si="117"/>
        <v/>
      </c>
      <c r="M1054" s="9" t="str">
        <f t="shared" si="113"/>
        <v/>
      </c>
    </row>
    <row r="1055" spans="7:13" x14ac:dyDescent="0.25">
      <c r="G1055" s="9">
        <f t="shared" si="118"/>
        <v>0</v>
      </c>
      <c r="H1055" s="9" t="str">
        <f t="shared" si="112"/>
        <v>includes/0</v>
      </c>
      <c r="I1055" s="9" t="str">
        <f t="shared" si="114"/>
        <v>/</v>
      </c>
      <c r="J1055" s="9" t="str">
        <f t="shared" si="115"/>
        <v/>
      </c>
      <c r="K1055" s="9" t="str">
        <f t="shared" si="116"/>
        <v/>
      </c>
      <c r="L1055" s="9" t="str">
        <f t="shared" si="117"/>
        <v/>
      </c>
      <c r="M1055" s="9" t="str">
        <f t="shared" si="113"/>
        <v/>
      </c>
    </row>
    <row r="1056" spans="7:13" x14ac:dyDescent="0.25">
      <c r="G1056" s="9">
        <f t="shared" si="118"/>
        <v>0</v>
      </c>
      <c r="H1056" s="9" t="str">
        <f t="shared" si="112"/>
        <v>includes/0</v>
      </c>
      <c r="I1056" s="9" t="str">
        <f t="shared" si="114"/>
        <v>/</v>
      </c>
      <c r="J1056" s="9" t="str">
        <f t="shared" si="115"/>
        <v/>
      </c>
      <c r="K1056" s="9" t="str">
        <f t="shared" si="116"/>
        <v/>
      </c>
      <c r="L1056" s="9" t="str">
        <f t="shared" si="117"/>
        <v/>
      </c>
      <c r="M1056" s="9" t="str">
        <f t="shared" si="113"/>
        <v/>
      </c>
    </row>
    <row r="1057" spans="7:13" x14ac:dyDescent="0.25">
      <c r="G1057" s="9">
        <f t="shared" si="118"/>
        <v>0</v>
      </c>
      <c r="H1057" s="9" t="str">
        <f t="shared" si="112"/>
        <v>includes/0</v>
      </c>
      <c r="I1057" s="9" t="str">
        <f t="shared" si="114"/>
        <v>/</v>
      </c>
      <c r="J1057" s="9" t="str">
        <f t="shared" si="115"/>
        <v/>
      </c>
      <c r="K1057" s="9" t="str">
        <f t="shared" si="116"/>
        <v/>
      </c>
      <c r="L1057" s="9" t="str">
        <f t="shared" si="117"/>
        <v/>
      </c>
      <c r="M1057" s="9" t="str">
        <f t="shared" si="113"/>
        <v/>
      </c>
    </row>
    <row r="1058" spans="7:13" x14ac:dyDescent="0.25">
      <c r="G1058" s="9">
        <f t="shared" si="118"/>
        <v>0</v>
      </c>
      <c r="H1058" s="9" t="str">
        <f t="shared" si="112"/>
        <v>includes/0</v>
      </c>
      <c r="I1058" s="9" t="str">
        <f t="shared" si="114"/>
        <v>/</v>
      </c>
      <c r="J1058" s="9" t="str">
        <f t="shared" si="115"/>
        <v/>
      </c>
      <c r="K1058" s="9" t="str">
        <f t="shared" si="116"/>
        <v/>
      </c>
      <c r="L1058" s="9" t="str">
        <f t="shared" si="117"/>
        <v/>
      </c>
      <c r="M1058" s="9" t="str">
        <f t="shared" si="113"/>
        <v/>
      </c>
    </row>
    <row r="1059" spans="7:13" x14ac:dyDescent="0.25">
      <c r="G1059" s="9">
        <f t="shared" si="118"/>
        <v>0</v>
      </c>
      <c r="H1059" s="9" t="str">
        <f t="shared" si="112"/>
        <v>includes/0</v>
      </c>
      <c r="I1059" s="9" t="str">
        <f t="shared" si="114"/>
        <v>/</v>
      </c>
      <c r="J1059" s="9" t="str">
        <f t="shared" si="115"/>
        <v/>
      </c>
      <c r="K1059" s="9" t="str">
        <f t="shared" si="116"/>
        <v/>
      </c>
      <c r="L1059" s="9" t="str">
        <f t="shared" si="117"/>
        <v/>
      </c>
      <c r="M1059" s="9" t="str">
        <f t="shared" si="113"/>
        <v/>
      </c>
    </row>
    <row r="1060" spans="7:13" x14ac:dyDescent="0.25">
      <c r="G1060" s="9">
        <f t="shared" si="118"/>
        <v>0</v>
      </c>
      <c r="H1060" s="9" t="str">
        <f t="shared" si="112"/>
        <v>includes/0</v>
      </c>
      <c r="I1060" s="9" t="str">
        <f t="shared" si="114"/>
        <v>/</v>
      </c>
      <c r="J1060" s="9" t="str">
        <f t="shared" si="115"/>
        <v/>
      </c>
      <c r="K1060" s="9" t="str">
        <f t="shared" si="116"/>
        <v/>
      </c>
      <c r="L1060" s="9" t="str">
        <f t="shared" si="117"/>
        <v/>
      </c>
      <c r="M1060" s="9" t="str">
        <f t="shared" si="113"/>
        <v/>
      </c>
    </row>
    <row r="1061" spans="7:13" x14ac:dyDescent="0.25">
      <c r="G1061" s="9">
        <f t="shared" si="118"/>
        <v>0</v>
      </c>
      <c r="H1061" s="9" t="str">
        <f t="shared" si="112"/>
        <v>includes/0</v>
      </c>
      <c r="I1061" s="9" t="str">
        <f t="shared" si="114"/>
        <v>/</v>
      </c>
      <c r="J1061" s="9" t="str">
        <f t="shared" si="115"/>
        <v/>
      </c>
      <c r="K1061" s="9" t="str">
        <f t="shared" si="116"/>
        <v/>
      </c>
      <c r="L1061" s="9" t="str">
        <f t="shared" si="117"/>
        <v/>
      </c>
      <c r="M1061" s="9" t="str">
        <f t="shared" si="113"/>
        <v/>
      </c>
    </row>
    <row r="1062" spans="7:13" x14ac:dyDescent="0.25">
      <c r="G1062" s="9">
        <f t="shared" si="118"/>
        <v>0</v>
      </c>
      <c r="H1062" s="9" t="str">
        <f t="shared" si="112"/>
        <v>includes/0</v>
      </c>
      <c r="I1062" s="9" t="str">
        <f t="shared" si="114"/>
        <v>/</v>
      </c>
      <c r="J1062" s="9" t="str">
        <f t="shared" si="115"/>
        <v/>
      </c>
      <c r="K1062" s="9" t="str">
        <f t="shared" si="116"/>
        <v/>
      </c>
      <c r="L1062" s="9" t="str">
        <f t="shared" si="117"/>
        <v/>
      </c>
      <c r="M1062" s="9" t="str">
        <f t="shared" si="113"/>
        <v/>
      </c>
    </row>
    <row r="1063" spans="7:13" x14ac:dyDescent="0.25">
      <c r="G1063" s="9">
        <f t="shared" si="118"/>
        <v>0</v>
      </c>
      <c r="H1063" s="9" t="str">
        <f t="shared" si="112"/>
        <v>includes/0</v>
      </c>
      <c r="I1063" s="9" t="str">
        <f t="shared" si="114"/>
        <v>/</v>
      </c>
      <c r="J1063" s="9" t="str">
        <f t="shared" si="115"/>
        <v/>
      </c>
      <c r="K1063" s="9" t="str">
        <f t="shared" si="116"/>
        <v/>
      </c>
      <c r="L1063" s="9" t="str">
        <f t="shared" si="117"/>
        <v/>
      </c>
      <c r="M1063" s="9" t="str">
        <f t="shared" si="113"/>
        <v/>
      </c>
    </row>
    <row r="1064" spans="7:13" x14ac:dyDescent="0.25">
      <c r="G1064" s="9">
        <f t="shared" si="118"/>
        <v>0</v>
      </c>
      <c r="H1064" s="9" t="str">
        <f t="shared" si="112"/>
        <v>includes/0</v>
      </c>
      <c r="I1064" s="9" t="str">
        <f t="shared" si="114"/>
        <v>/</v>
      </c>
      <c r="J1064" s="9" t="str">
        <f t="shared" si="115"/>
        <v/>
      </c>
      <c r="K1064" s="9" t="str">
        <f t="shared" si="116"/>
        <v/>
      </c>
      <c r="L1064" s="9" t="str">
        <f t="shared" si="117"/>
        <v/>
      </c>
      <c r="M1064" s="9" t="str">
        <f t="shared" si="113"/>
        <v/>
      </c>
    </row>
    <row r="1065" spans="7:13" x14ac:dyDescent="0.25">
      <c r="G1065" s="9">
        <f t="shared" si="118"/>
        <v>0</v>
      </c>
      <c r="H1065" s="9" t="str">
        <f t="shared" si="112"/>
        <v>includes/0</v>
      </c>
      <c r="I1065" s="9" t="str">
        <f t="shared" si="114"/>
        <v>/</v>
      </c>
      <c r="J1065" s="9" t="str">
        <f t="shared" si="115"/>
        <v/>
      </c>
      <c r="K1065" s="9" t="str">
        <f t="shared" si="116"/>
        <v/>
      </c>
      <c r="L1065" s="9" t="str">
        <f t="shared" si="117"/>
        <v/>
      </c>
      <c r="M1065" s="9" t="str">
        <f t="shared" si="113"/>
        <v/>
      </c>
    </row>
    <row r="1066" spans="7:13" x14ac:dyDescent="0.25">
      <c r="G1066" s="9">
        <f t="shared" si="118"/>
        <v>0</v>
      </c>
      <c r="H1066" s="9" t="str">
        <f t="shared" si="112"/>
        <v>includes/0</v>
      </c>
      <c r="I1066" s="9" t="str">
        <f t="shared" si="114"/>
        <v>/</v>
      </c>
      <c r="J1066" s="9" t="str">
        <f t="shared" si="115"/>
        <v/>
      </c>
      <c r="K1066" s="9" t="str">
        <f t="shared" si="116"/>
        <v/>
      </c>
      <c r="L1066" s="9" t="str">
        <f t="shared" si="117"/>
        <v/>
      </c>
      <c r="M1066" s="9" t="str">
        <f t="shared" si="113"/>
        <v/>
      </c>
    </row>
    <row r="1067" spans="7:13" x14ac:dyDescent="0.25">
      <c r="G1067" s="9">
        <f t="shared" si="118"/>
        <v>0</v>
      </c>
      <c r="H1067" s="9" t="str">
        <f t="shared" si="112"/>
        <v>includes/0</v>
      </c>
      <c r="I1067" s="9" t="str">
        <f t="shared" si="114"/>
        <v>/</v>
      </c>
      <c r="J1067" s="9" t="str">
        <f t="shared" si="115"/>
        <v/>
      </c>
      <c r="K1067" s="9" t="str">
        <f t="shared" si="116"/>
        <v/>
      </c>
      <c r="L1067" s="9" t="str">
        <f t="shared" si="117"/>
        <v/>
      </c>
      <c r="M1067" s="9" t="str">
        <f t="shared" si="113"/>
        <v/>
      </c>
    </row>
    <row r="1068" spans="7:13" x14ac:dyDescent="0.25">
      <c r="G1068" s="9">
        <f t="shared" si="118"/>
        <v>0</v>
      </c>
      <c r="H1068" s="9" t="str">
        <f t="shared" si="112"/>
        <v>includes/0</v>
      </c>
      <c r="I1068" s="9" t="str">
        <f t="shared" si="114"/>
        <v>/</v>
      </c>
      <c r="J1068" s="9" t="str">
        <f t="shared" si="115"/>
        <v/>
      </c>
      <c r="K1068" s="9" t="str">
        <f t="shared" si="116"/>
        <v/>
      </c>
      <c r="L1068" s="9" t="str">
        <f t="shared" si="117"/>
        <v/>
      </c>
      <c r="M1068" s="9" t="str">
        <f t="shared" si="113"/>
        <v/>
      </c>
    </row>
    <row r="1069" spans="7:13" x14ac:dyDescent="0.25">
      <c r="G1069" s="9">
        <f t="shared" si="118"/>
        <v>0</v>
      </c>
      <c r="H1069" s="9" t="str">
        <f t="shared" si="112"/>
        <v>includes/0</v>
      </c>
      <c r="I1069" s="9" t="str">
        <f t="shared" si="114"/>
        <v>/</v>
      </c>
      <c r="J1069" s="9" t="str">
        <f t="shared" si="115"/>
        <v/>
      </c>
      <c r="K1069" s="9" t="str">
        <f t="shared" si="116"/>
        <v/>
      </c>
      <c r="L1069" s="9" t="str">
        <f t="shared" si="117"/>
        <v/>
      </c>
      <c r="M1069" s="9" t="str">
        <f t="shared" si="113"/>
        <v/>
      </c>
    </row>
    <row r="1070" spans="7:13" x14ac:dyDescent="0.25">
      <c r="G1070" s="9">
        <f t="shared" si="118"/>
        <v>0</v>
      </c>
      <c r="H1070" s="9" t="str">
        <f t="shared" si="112"/>
        <v>includes/0</v>
      </c>
      <c r="I1070" s="9" t="str">
        <f t="shared" si="114"/>
        <v>/</v>
      </c>
      <c r="J1070" s="9" t="str">
        <f t="shared" si="115"/>
        <v/>
      </c>
      <c r="K1070" s="9" t="str">
        <f t="shared" si="116"/>
        <v/>
      </c>
      <c r="L1070" s="9" t="str">
        <f t="shared" si="117"/>
        <v/>
      </c>
      <c r="M1070" s="9" t="str">
        <f t="shared" si="113"/>
        <v/>
      </c>
    </row>
    <row r="1071" spans="7:13" x14ac:dyDescent="0.25">
      <c r="G1071" s="9">
        <f t="shared" si="118"/>
        <v>0</v>
      </c>
      <c r="H1071" s="9" t="str">
        <f t="shared" si="112"/>
        <v>includes/0</v>
      </c>
      <c r="I1071" s="9" t="str">
        <f t="shared" si="114"/>
        <v>/</v>
      </c>
      <c r="J1071" s="9" t="str">
        <f t="shared" si="115"/>
        <v/>
      </c>
      <c r="K1071" s="9" t="str">
        <f t="shared" si="116"/>
        <v/>
      </c>
      <c r="L1071" s="9" t="str">
        <f t="shared" si="117"/>
        <v/>
      </c>
      <c r="M1071" s="9" t="str">
        <f t="shared" si="113"/>
        <v/>
      </c>
    </row>
    <row r="1072" spans="7:13" x14ac:dyDescent="0.25">
      <c r="G1072" s="9">
        <f t="shared" si="118"/>
        <v>0</v>
      </c>
      <c r="H1072" s="9" t="str">
        <f t="shared" si="112"/>
        <v>includes/0</v>
      </c>
      <c r="I1072" s="9" t="str">
        <f t="shared" si="114"/>
        <v>/</v>
      </c>
      <c r="J1072" s="9" t="str">
        <f t="shared" si="115"/>
        <v/>
      </c>
      <c r="K1072" s="9" t="str">
        <f t="shared" si="116"/>
        <v/>
      </c>
      <c r="L1072" s="9" t="str">
        <f t="shared" si="117"/>
        <v/>
      </c>
      <c r="M1072" s="9" t="str">
        <f t="shared" si="113"/>
        <v/>
      </c>
    </row>
    <row r="1073" spans="7:13" x14ac:dyDescent="0.25">
      <c r="G1073" s="9">
        <f t="shared" si="118"/>
        <v>0</v>
      </c>
      <c r="H1073" s="9" t="str">
        <f t="shared" si="112"/>
        <v>includes/0</v>
      </c>
      <c r="I1073" s="9" t="str">
        <f t="shared" si="114"/>
        <v>/</v>
      </c>
      <c r="J1073" s="9" t="str">
        <f t="shared" si="115"/>
        <v/>
      </c>
      <c r="K1073" s="9" t="str">
        <f t="shared" si="116"/>
        <v/>
      </c>
      <c r="L1073" s="9" t="str">
        <f t="shared" si="117"/>
        <v/>
      </c>
      <c r="M1073" s="9" t="str">
        <f t="shared" si="113"/>
        <v/>
      </c>
    </row>
    <row r="1074" spans="7:13" x14ac:dyDescent="0.25">
      <c r="G1074" s="9">
        <f t="shared" si="118"/>
        <v>0</v>
      </c>
      <c r="H1074" s="9" t="str">
        <f t="shared" si="112"/>
        <v>includes/0</v>
      </c>
      <c r="I1074" s="9" t="str">
        <f t="shared" si="114"/>
        <v>/</v>
      </c>
      <c r="J1074" s="9" t="str">
        <f t="shared" si="115"/>
        <v/>
      </c>
      <c r="K1074" s="9" t="str">
        <f t="shared" si="116"/>
        <v/>
      </c>
      <c r="L1074" s="9" t="str">
        <f t="shared" si="117"/>
        <v/>
      </c>
      <c r="M1074" s="9" t="str">
        <f t="shared" si="113"/>
        <v/>
      </c>
    </row>
    <row r="1075" spans="7:13" x14ac:dyDescent="0.25">
      <c r="G1075" s="9">
        <f t="shared" si="118"/>
        <v>0</v>
      </c>
      <c r="H1075" s="9" t="str">
        <f t="shared" si="112"/>
        <v>includes/0</v>
      </c>
      <c r="I1075" s="9" t="str">
        <f t="shared" si="114"/>
        <v>/</v>
      </c>
      <c r="J1075" s="9" t="str">
        <f t="shared" si="115"/>
        <v/>
      </c>
      <c r="K1075" s="9" t="str">
        <f t="shared" si="116"/>
        <v/>
      </c>
      <c r="L1075" s="9" t="str">
        <f t="shared" si="117"/>
        <v/>
      </c>
      <c r="M1075" s="9" t="str">
        <f t="shared" si="113"/>
        <v/>
      </c>
    </row>
    <row r="1076" spans="7:13" x14ac:dyDescent="0.25">
      <c r="G1076" s="9">
        <f t="shared" si="118"/>
        <v>0</v>
      </c>
      <c r="H1076" s="9" t="str">
        <f t="shared" si="112"/>
        <v>includes/0</v>
      </c>
      <c r="I1076" s="9" t="str">
        <f t="shared" si="114"/>
        <v>/</v>
      </c>
      <c r="J1076" s="9" t="str">
        <f t="shared" si="115"/>
        <v/>
      </c>
      <c r="K1076" s="9" t="str">
        <f t="shared" si="116"/>
        <v/>
      </c>
      <c r="L1076" s="9" t="str">
        <f t="shared" si="117"/>
        <v/>
      </c>
      <c r="M1076" s="9" t="str">
        <f t="shared" si="113"/>
        <v/>
      </c>
    </row>
    <row r="1077" spans="7:13" x14ac:dyDescent="0.25">
      <c r="G1077" s="9">
        <f t="shared" si="118"/>
        <v>0</v>
      </c>
      <c r="H1077" s="9" t="str">
        <f t="shared" si="112"/>
        <v>includes/0</v>
      </c>
      <c r="I1077" s="9" t="str">
        <f t="shared" si="114"/>
        <v>/</v>
      </c>
      <c r="J1077" s="9" t="str">
        <f t="shared" si="115"/>
        <v/>
      </c>
      <c r="K1077" s="9" t="str">
        <f t="shared" si="116"/>
        <v/>
      </c>
      <c r="L1077" s="9" t="str">
        <f t="shared" si="117"/>
        <v/>
      </c>
      <c r="M1077" s="9" t="str">
        <f t="shared" si="113"/>
        <v/>
      </c>
    </row>
    <row r="1078" spans="7:13" x14ac:dyDescent="0.25">
      <c r="G1078" s="9">
        <f t="shared" si="118"/>
        <v>0</v>
      </c>
      <c r="H1078" s="9" t="str">
        <f t="shared" si="112"/>
        <v>includes/0</v>
      </c>
      <c r="I1078" s="9" t="str">
        <f t="shared" si="114"/>
        <v>/</v>
      </c>
      <c r="J1078" s="9" t="str">
        <f t="shared" si="115"/>
        <v/>
      </c>
      <c r="K1078" s="9" t="str">
        <f t="shared" si="116"/>
        <v/>
      </c>
      <c r="L1078" s="9" t="str">
        <f t="shared" si="117"/>
        <v/>
      </c>
      <c r="M1078" s="9" t="str">
        <f t="shared" si="113"/>
        <v/>
      </c>
    </row>
    <row r="1079" spans="7:13" x14ac:dyDescent="0.25">
      <c r="G1079" s="9">
        <f t="shared" si="118"/>
        <v>0</v>
      </c>
      <c r="H1079" s="9" t="str">
        <f t="shared" si="112"/>
        <v>includes/0</v>
      </c>
      <c r="I1079" s="9" t="str">
        <f t="shared" si="114"/>
        <v>/</v>
      </c>
      <c r="J1079" s="9" t="str">
        <f t="shared" si="115"/>
        <v/>
      </c>
      <c r="K1079" s="9" t="str">
        <f t="shared" si="116"/>
        <v/>
      </c>
      <c r="L1079" s="9" t="str">
        <f t="shared" si="117"/>
        <v/>
      </c>
      <c r="M1079" s="9" t="str">
        <f t="shared" si="113"/>
        <v/>
      </c>
    </row>
    <row r="1080" spans="7:13" x14ac:dyDescent="0.25">
      <c r="G1080" s="9">
        <f t="shared" si="118"/>
        <v>0</v>
      </c>
      <c r="H1080" s="9" t="str">
        <f t="shared" si="112"/>
        <v>includes/0</v>
      </c>
      <c r="I1080" s="9" t="str">
        <f t="shared" si="114"/>
        <v>/</v>
      </c>
      <c r="J1080" s="9" t="str">
        <f t="shared" si="115"/>
        <v/>
      </c>
      <c r="K1080" s="9" t="str">
        <f t="shared" si="116"/>
        <v/>
      </c>
      <c r="L1080" s="9" t="str">
        <f t="shared" si="117"/>
        <v/>
      </c>
      <c r="M1080" s="9" t="str">
        <f t="shared" si="113"/>
        <v/>
      </c>
    </row>
    <row r="1081" spans="7:13" x14ac:dyDescent="0.25">
      <c r="G1081" s="9">
        <f t="shared" si="118"/>
        <v>0</v>
      </c>
      <c r="H1081" s="9" t="str">
        <f t="shared" si="112"/>
        <v>includes/0</v>
      </c>
      <c r="I1081" s="9" t="str">
        <f t="shared" si="114"/>
        <v>/</v>
      </c>
      <c r="J1081" s="9" t="str">
        <f t="shared" si="115"/>
        <v/>
      </c>
      <c r="K1081" s="9" t="str">
        <f t="shared" si="116"/>
        <v/>
      </c>
      <c r="L1081" s="9" t="str">
        <f t="shared" si="117"/>
        <v/>
      </c>
      <c r="M1081" s="9" t="str">
        <f t="shared" si="113"/>
        <v/>
      </c>
    </row>
    <row r="1082" spans="7:13" x14ac:dyDescent="0.25">
      <c r="G1082" s="9">
        <f t="shared" si="118"/>
        <v>0</v>
      </c>
      <c r="H1082" s="9" t="str">
        <f t="shared" si="112"/>
        <v>includes/0</v>
      </c>
      <c r="I1082" s="9" t="str">
        <f t="shared" si="114"/>
        <v>/</v>
      </c>
      <c r="J1082" s="9" t="str">
        <f t="shared" si="115"/>
        <v/>
      </c>
      <c r="K1082" s="9" t="str">
        <f t="shared" si="116"/>
        <v/>
      </c>
      <c r="L1082" s="9" t="str">
        <f t="shared" si="117"/>
        <v/>
      </c>
      <c r="M1082" s="9" t="str">
        <f t="shared" si="113"/>
        <v/>
      </c>
    </row>
    <row r="1083" spans="7:13" x14ac:dyDescent="0.25">
      <c r="G1083" s="9">
        <f t="shared" si="118"/>
        <v>0</v>
      </c>
      <c r="H1083" s="9" t="str">
        <f t="shared" si="112"/>
        <v>includes/0</v>
      </c>
      <c r="I1083" s="9" t="str">
        <f t="shared" si="114"/>
        <v>/</v>
      </c>
      <c r="J1083" s="9" t="str">
        <f t="shared" si="115"/>
        <v/>
      </c>
      <c r="K1083" s="9" t="str">
        <f t="shared" si="116"/>
        <v/>
      </c>
      <c r="L1083" s="9" t="str">
        <f t="shared" si="117"/>
        <v/>
      </c>
      <c r="M1083" s="9" t="str">
        <f t="shared" si="113"/>
        <v/>
      </c>
    </row>
    <row r="1084" spans="7:13" x14ac:dyDescent="0.25">
      <c r="G1084" s="9">
        <f t="shared" si="118"/>
        <v>0</v>
      </c>
      <c r="H1084" s="9" t="str">
        <f t="shared" si="112"/>
        <v>includes/0</v>
      </c>
      <c r="I1084" s="9" t="str">
        <f t="shared" si="114"/>
        <v>/</v>
      </c>
      <c r="J1084" s="9" t="str">
        <f t="shared" si="115"/>
        <v/>
      </c>
      <c r="K1084" s="9" t="str">
        <f t="shared" si="116"/>
        <v/>
      </c>
      <c r="L1084" s="9" t="str">
        <f t="shared" si="117"/>
        <v/>
      </c>
      <c r="M1084" s="9" t="str">
        <f t="shared" si="113"/>
        <v/>
      </c>
    </row>
    <row r="1085" spans="7:13" x14ac:dyDescent="0.25">
      <c r="G1085" s="9">
        <f t="shared" si="118"/>
        <v>0</v>
      </c>
      <c r="H1085" s="9" t="str">
        <f t="shared" si="112"/>
        <v>includes/0</v>
      </c>
      <c r="I1085" s="9" t="str">
        <f t="shared" si="114"/>
        <v>/</v>
      </c>
      <c r="J1085" s="9" t="str">
        <f t="shared" si="115"/>
        <v/>
      </c>
      <c r="K1085" s="9" t="str">
        <f t="shared" si="116"/>
        <v/>
      </c>
      <c r="L1085" s="9" t="str">
        <f t="shared" si="117"/>
        <v/>
      </c>
      <c r="M1085" s="9" t="str">
        <f t="shared" si="113"/>
        <v/>
      </c>
    </row>
    <row r="1086" spans="7:13" x14ac:dyDescent="0.25">
      <c r="G1086" s="9">
        <f t="shared" si="118"/>
        <v>0</v>
      </c>
      <c r="H1086" s="9" t="str">
        <f t="shared" si="112"/>
        <v>includes/0</v>
      </c>
      <c r="I1086" s="9" t="str">
        <f t="shared" si="114"/>
        <v>/</v>
      </c>
      <c r="J1086" s="9" t="str">
        <f t="shared" si="115"/>
        <v/>
      </c>
      <c r="K1086" s="9" t="str">
        <f t="shared" si="116"/>
        <v/>
      </c>
      <c r="L1086" s="9" t="str">
        <f t="shared" si="117"/>
        <v/>
      </c>
      <c r="M1086" s="9" t="str">
        <f t="shared" si="113"/>
        <v/>
      </c>
    </row>
    <row r="1087" spans="7:13" x14ac:dyDescent="0.25">
      <c r="G1087" s="9">
        <f t="shared" si="118"/>
        <v>0</v>
      </c>
      <c r="H1087" s="9" t="str">
        <f t="shared" si="112"/>
        <v>includes/0</v>
      </c>
      <c r="I1087" s="9" t="str">
        <f t="shared" si="114"/>
        <v>/</v>
      </c>
      <c r="J1087" s="9" t="str">
        <f t="shared" si="115"/>
        <v/>
      </c>
      <c r="K1087" s="9" t="str">
        <f t="shared" si="116"/>
        <v/>
      </c>
      <c r="L1087" s="9" t="str">
        <f t="shared" si="117"/>
        <v/>
      </c>
      <c r="M1087" s="9" t="str">
        <f t="shared" si="113"/>
        <v/>
      </c>
    </row>
    <row r="1088" spans="7:13" x14ac:dyDescent="0.25">
      <c r="G1088" s="9">
        <f t="shared" si="118"/>
        <v>0</v>
      </c>
      <c r="H1088" s="9" t="str">
        <f t="shared" si="112"/>
        <v>includes/0</v>
      </c>
      <c r="I1088" s="9" t="str">
        <f t="shared" si="114"/>
        <v>/</v>
      </c>
      <c r="J1088" s="9" t="str">
        <f t="shared" si="115"/>
        <v/>
      </c>
      <c r="K1088" s="9" t="str">
        <f t="shared" si="116"/>
        <v/>
      </c>
      <c r="L1088" s="9" t="str">
        <f t="shared" si="117"/>
        <v/>
      </c>
      <c r="M1088" s="9" t="str">
        <f t="shared" si="113"/>
        <v/>
      </c>
    </row>
    <row r="1089" spans="7:13" x14ac:dyDescent="0.25">
      <c r="G1089" s="9">
        <f t="shared" si="118"/>
        <v>0</v>
      </c>
      <c r="H1089" s="9" t="str">
        <f t="shared" si="112"/>
        <v>includes/0</v>
      </c>
      <c r="I1089" s="9" t="str">
        <f t="shared" si="114"/>
        <v>/</v>
      </c>
      <c r="J1089" s="9" t="str">
        <f t="shared" si="115"/>
        <v/>
      </c>
      <c r="K1089" s="9" t="str">
        <f t="shared" si="116"/>
        <v/>
      </c>
      <c r="L1089" s="9" t="str">
        <f t="shared" si="117"/>
        <v/>
      </c>
      <c r="M1089" s="9" t="str">
        <f t="shared" si="113"/>
        <v/>
      </c>
    </row>
    <row r="1090" spans="7:13" x14ac:dyDescent="0.25">
      <c r="G1090" s="9">
        <f t="shared" si="118"/>
        <v>0</v>
      </c>
      <c r="H1090" s="9" t="str">
        <f t="shared" si="112"/>
        <v>includes/0</v>
      </c>
      <c r="I1090" s="9" t="str">
        <f t="shared" si="114"/>
        <v>/</v>
      </c>
      <c r="J1090" s="9" t="str">
        <f t="shared" si="115"/>
        <v/>
      </c>
      <c r="K1090" s="9" t="str">
        <f t="shared" si="116"/>
        <v/>
      </c>
      <c r="L1090" s="9" t="str">
        <f t="shared" si="117"/>
        <v/>
      </c>
      <c r="M1090" s="9" t="str">
        <f t="shared" si="113"/>
        <v/>
      </c>
    </row>
    <row r="1091" spans="7:13" x14ac:dyDescent="0.25">
      <c r="G1091" s="9">
        <f t="shared" si="118"/>
        <v>0</v>
      </c>
      <c r="H1091" s="9" t="str">
        <f t="shared" si="112"/>
        <v>includes/0</v>
      </c>
      <c r="I1091" s="9" t="str">
        <f t="shared" si="114"/>
        <v>/</v>
      </c>
      <c r="J1091" s="9" t="str">
        <f t="shared" si="115"/>
        <v/>
      </c>
      <c r="K1091" s="9" t="str">
        <f t="shared" si="116"/>
        <v/>
      </c>
      <c r="L1091" s="9" t="str">
        <f t="shared" si="117"/>
        <v/>
      </c>
      <c r="M1091" s="9" t="str">
        <f t="shared" si="113"/>
        <v/>
      </c>
    </row>
    <row r="1092" spans="7:13" x14ac:dyDescent="0.25">
      <c r="G1092" s="9">
        <f t="shared" si="118"/>
        <v>0</v>
      </c>
      <c r="H1092" s="9" t="str">
        <f t="shared" ref="H1092:H1155" si="119">"includes/" &amp; G1092</f>
        <v>includes/0</v>
      </c>
      <c r="I1092" s="9" t="str">
        <f t="shared" si="114"/>
        <v>/</v>
      </c>
      <c r="J1092" s="9" t="str">
        <f t="shared" si="115"/>
        <v/>
      </c>
      <c r="K1092" s="9" t="str">
        <f t="shared" si="116"/>
        <v/>
      </c>
      <c r="L1092" s="9" t="str">
        <f t="shared" si="117"/>
        <v/>
      </c>
      <c r="M1092" s="9" t="str">
        <f t="shared" si="113"/>
        <v/>
      </c>
    </row>
    <row r="1093" spans="7:13" x14ac:dyDescent="0.25">
      <c r="G1093" s="9">
        <f t="shared" si="118"/>
        <v>0</v>
      </c>
      <c r="H1093" s="9" t="str">
        <f t="shared" si="119"/>
        <v>includes/0</v>
      </c>
      <c r="I1093" s="9" t="str">
        <f t="shared" si="114"/>
        <v>/</v>
      </c>
      <c r="J1093" s="9" t="str">
        <f t="shared" si="115"/>
        <v/>
      </c>
      <c r="K1093" s="9" t="str">
        <f t="shared" si="116"/>
        <v/>
      </c>
      <c r="L1093" s="9" t="str">
        <f t="shared" si="117"/>
        <v/>
      </c>
      <c r="M1093" s="9" t="str">
        <f t="shared" si="113"/>
        <v/>
      </c>
    </row>
    <row r="1094" spans="7:13" x14ac:dyDescent="0.25">
      <c r="G1094" s="9">
        <f t="shared" si="118"/>
        <v>0</v>
      </c>
      <c r="H1094" s="9" t="str">
        <f t="shared" si="119"/>
        <v>includes/0</v>
      </c>
      <c r="I1094" s="9" t="str">
        <f t="shared" si="114"/>
        <v>/</v>
      </c>
      <c r="J1094" s="9" t="str">
        <f t="shared" si="115"/>
        <v/>
      </c>
      <c r="K1094" s="9" t="str">
        <f t="shared" si="116"/>
        <v/>
      </c>
      <c r="L1094" s="9" t="str">
        <f t="shared" si="117"/>
        <v/>
      </c>
      <c r="M1094" s="9" t="str">
        <f t="shared" si="113"/>
        <v/>
      </c>
    </row>
    <row r="1095" spans="7:13" x14ac:dyDescent="0.25">
      <c r="G1095" s="9">
        <f t="shared" si="118"/>
        <v>0</v>
      </c>
      <c r="H1095" s="9" t="str">
        <f t="shared" si="119"/>
        <v>includes/0</v>
      </c>
      <c r="I1095" s="9" t="str">
        <f t="shared" si="114"/>
        <v>/</v>
      </c>
      <c r="J1095" s="9" t="str">
        <f t="shared" si="115"/>
        <v/>
      </c>
      <c r="K1095" s="9" t="str">
        <f t="shared" si="116"/>
        <v/>
      </c>
      <c r="L1095" s="9" t="str">
        <f t="shared" si="117"/>
        <v/>
      </c>
      <c r="M1095" s="9" t="str">
        <f t="shared" si="113"/>
        <v/>
      </c>
    </row>
    <row r="1096" spans="7:13" x14ac:dyDescent="0.25">
      <c r="G1096" s="9">
        <f t="shared" si="118"/>
        <v>0</v>
      </c>
      <c r="H1096" s="9" t="str">
        <f t="shared" si="119"/>
        <v>includes/0</v>
      </c>
      <c r="I1096" s="9" t="str">
        <f t="shared" si="114"/>
        <v>/</v>
      </c>
      <c r="J1096" s="9" t="str">
        <f t="shared" si="115"/>
        <v/>
      </c>
      <c r="K1096" s="9" t="str">
        <f t="shared" si="116"/>
        <v/>
      </c>
      <c r="L1096" s="9" t="str">
        <f t="shared" si="117"/>
        <v/>
      </c>
      <c r="M1096" s="9" t="str">
        <f t="shared" si="113"/>
        <v/>
      </c>
    </row>
    <row r="1097" spans="7:13" x14ac:dyDescent="0.25">
      <c r="G1097" s="9">
        <f t="shared" si="118"/>
        <v>0</v>
      </c>
      <c r="H1097" s="9" t="str">
        <f t="shared" si="119"/>
        <v>includes/0</v>
      </c>
      <c r="I1097" s="9" t="str">
        <f t="shared" si="114"/>
        <v>/</v>
      </c>
      <c r="J1097" s="9" t="str">
        <f t="shared" si="115"/>
        <v/>
      </c>
      <c r="K1097" s="9" t="str">
        <f t="shared" si="116"/>
        <v/>
      </c>
      <c r="L1097" s="9" t="str">
        <f t="shared" si="117"/>
        <v/>
      </c>
      <c r="M1097" s="9" t="str">
        <f t="shared" si="113"/>
        <v/>
      </c>
    </row>
    <row r="1098" spans="7:13" x14ac:dyDescent="0.25">
      <c r="G1098" s="9">
        <f t="shared" si="118"/>
        <v>0</v>
      </c>
      <c r="H1098" s="9" t="str">
        <f t="shared" si="119"/>
        <v>includes/0</v>
      </c>
      <c r="I1098" s="9" t="str">
        <f t="shared" si="114"/>
        <v>/</v>
      </c>
      <c r="J1098" s="9" t="str">
        <f t="shared" si="115"/>
        <v/>
      </c>
      <c r="K1098" s="9" t="str">
        <f t="shared" si="116"/>
        <v/>
      </c>
      <c r="L1098" s="9" t="str">
        <f t="shared" si="117"/>
        <v/>
      </c>
      <c r="M1098" s="9" t="str">
        <f t="shared" si="113"/>
        <v/>
      </c>
    </row>
    <row r="1099" spans="7:13" x14ac:dyDescent="0.25">
      <c r="G1099" s="9">
        <f t="shared" si="118"/>
        <v>0</v>
      </c>
      <c r="H1099" s="9" t="str">
        <f t="shared" si="119"/>
        <v>includes/0</v>
      </c>
      <c r="I1099" s="9" t="str">
        <f t="shared" si="114"/>
        <v>/</v>
      </c>
      <c r="J1099" s="9" t="str">
        <f t="shared" si="115"/>
        <v/>
      </c>
      <c r="K1099" s="9" t="str">
        <f t="shared" si="116"/>
        <v/>
      </c>
      <c r="L1099" s="9" t="str">
        <f t="shared" si="117"/>
        <v/>
      </c>
      <c r="M1099" s="9" t="str">
        <f t="shared" si="113"/>
        <v/>
      </c>
    </row>
    <row r="1100" spans="7:13" x14ac:dyDescent="0.25">
      <c r="G1100" s="9">
        <f t="shared" si="118"/>
        <v>0</v>
      </c>
      <c r="H1100" s="9" t="str">
        <f t="shared" si="119"/>
        <v>includes/0</v>
      </c>
      <c r="I1100" s="9" t="str">
        <f t="shared" si="114"/>
        <v>/</v>
      </c>
      <c r="J1100" s="9" t="str">
        <f t="shared" si="115"/>
        <v/>
      </c>
      <c r="K1100" s="9" t="str">
        <f t="shared" si="116"/>
        <v/>
      </c>
      <c r="L1100" s="9" t="str">
        <f t="shared" si="117"/>
        <v/>
      </c>
      <c r="M1100" s="9" t="str">
        <f t="shared" si="113"/>
        <v/>
      </c>
    </row>
    <row r="1101" spans="7:13" x14ac:dyDescent="0.25">
      <c r="G1101" s="9">
        <f t="shared" si="118"/>
        <v>0</v>
      </c>
      <c r="H1101" s="9" t="str">
        <f t="shared" si="119"/>
        <v>includes/0</v>
      </c>
      <c r="I1101" s="9" t="str">
        <f t="shared" si="114"/>
        <v>/</v>
      </c>
      <c r="J1101" s="9" t="str">
        <f t="shared" si="115"/>
        <v/>
      </c>
      <c r="K1101" s="9" t="str">
        <f t="shared" si="116"/>
        <v/>
      </c>
      <c r="L1101" s="9" t="str">
        <f t="shared" si="117"/>
        <v/>
      </c>
      <c r="M1101" s="9" t="str">
        <f t="shared" si="113"/>
        <v/>
      </c>
    </row>
    <row r="1102" spans="7:13" x14ac:dyDescent="0.25">
      <c r="G1102" s="9">
        <f t="shared" si="118"/>
        <v>0</v>
      </c>
      <c r="H1102" s="9" t="str">
        <f t="shared" si="119"/>
        <v>includes/0</v>
      </c>
      <c r="I1102" s="9" t="str">
        <f t="shared" si="114"/>
        <v>/</v>
      </c>
      <c r="J1102" s="9" t="str">
        <f t="shared" si="115"/>
        <v/>
      </c>
      <c r="K1102" s="9" t="str">
        <f t="shared" si="116"/>
        <v/>
      </c>
      <c r="L1102" s="9" t="str">
        <f t="shared" si="117"/>
        <v/>
      </c>
      <c r="M1102" s="9" t="str">
        <f t="shared" ref="M1102:M1165" si="120">IF(D1102="","",SUBSTITUTE(SUBSTITUTE(D1102,$A$2,""),"\","/"))</f>
        <v/>
      </c>
    </row>
    <row r="1103" spans="7:13" x14ac:dyDescent="0.25">
      <c r="G1103" s="9">
        <f t="shared" si="118"/>
        <v>0</v>
      </c>
      <c r="H1103" s="9" t="str">
        <f t="shared" si="119"/>
        <v>includes/0</v>
      </c>
      <c r="I1103" s="9" t="str">
        <f t="shared" ref="I1103:I1166" si="121">SUBSTITUTE(SUBSTITUTE(D1103,$A$2,""),"\","/") &amp; "/" &amp; E1103</f>
        <v>/</v>
      </c>
      <c r="J1103" s="9" t="str">
        <f t="shared" ref="J1103:J1166" si="122">IF(D1103="","",B1103)</f>
        <v/>
      </c>
      <c r="K1103" s="9" t="str">
        <f t="shared" ref="K1103:K1166" si="123">IF(D1103="","","includes")</f>
        <v/>
      </c>
      <c r="L1103" s="9" t="str">
        <f t="shared" ref="L1103:L1166" si="124">IF(D1103="","",E1103)</f>
        <v/>
      </c>
      <c r="M1103" s="9" t="str">
        <f t="shared" si="120"/>
        <v/>
      </c>
    </row>
    <row r="1104" spans="7:13" x14ac:dyDescent="0.25">
      <c r="G1104" s="9">
        <f t="shared" ref="G1104:G1167" si="125">B1104</f>
        <v>0</v>
      </c>
      <c r="H1104" s="9" t="str">
        <f t="shared" si="119"/>
        <v>includes/0</v>
      </c>
      <c r="I1104" s="9" t="str">
        <f t="shared" si="121"/>
        <v>/</v>
      </c>
      <c r="J1104" s="9" t="str">
        <f t="shared" si="122"/>
        <v/>
      </c>
      <c r="K1104" s="9" t="str">
        <f t="shared" si="123"/>
        <v/>
      </c>
      <c r="L1104" s="9" t="str">
        <f t="shared" si="124"/>
        <v/>
      </c>
      <c r="M1104" s="9" t="str">
        <f t="shared" si="120"/>
        <v/>
      </c>
    </row>
    <row r="1105" spans="7:13" x14ac:dyDescent="0.25">
      <c r="G1105" s="9">
        <f t="shared" si="125"/>
        <v>0</v>
      </c>
      <c r="H1105" s="9" t="str">
        <f t="shared" si="119"/>
        <v>includes/0</v>
      </c>
      <c r="I1105" s="9" t="str">
        <f t="shared" si="121"/>
        <v>/</v>
      </c>
      <c r="J1105" s="9" t="str">
        <f t="shared" si="122"/>
        <v/>
      </c>
      <c r="K1105" s="9" t="str">
        <f t="shared" si="123"/>
        <v/>
      </c>
      <c r="L1105" s="9" t="str">
        <f t="shared" si="124"/>
        <v/>
      </c>
      <c r="M1105" s="9" t="str">
        <f t="shared" si="120"/>
        <v/>
      </c>
    </row>
    <row r="1106" spans="7:13" x14ac:dyDescent="0.25">
      <c r="G1106" s="9">
        <f t="shared" si="125"/>
        <v>0</v>
      </c>
      <c r="H1106" s="9" t="str">
        <f t="shared" si="119"/>
        <v>includes/0</v>
      </c>
      <c r="I1106" s="9" t="str">
        <f t="shared" si="121"/>
        <v>/</v>
      </c>
      <c r="J1106" s="9" t="str">
        <f t="shared" si="122"/>
        <v/>
      </c>
      <c r="K1106" s="9" t="str">
        <f t="shared" si="123"/>
        <v/>
      </c>
      <c r="L1106" s="9" t="str">
        <f t="shared" si="124"/>
        <v/>
      </c>
      <c r="M1106" s="9" t="str">
        <f t="shared" si="120"/>
        <v/>
      </c>
    </row>
    <row r="1107" spans="7:13" x14ac:dyDescent="0.25">
      <c r="G1107" s="9">
        <f t="shared" si="125"/>
        <v>0</v>
      </c>
      <c r="H1107" s="9" t="str">
        <f t="shared" si="119"/>
        <v>includes/0</v>
      </c>
      <c r="I1107" s="9" t="str">
        <f t="shared" si="121"/>
        <v>/</v>
      </c>
      <c r="J1107" s="9" t="str">
        <f t="shared" si="122"/>
        <v/>
      </c>
      <c r="K1107" s="9" t="str">
        <f t="shared" si="123"/>
        <v/>
      </c>
      <c r="L1107" s="9" t="str">
        <f t="shared" si="124"/>
        <v/>
      </c>
      <c r="M1107" s="9" t="str">
        <f t="shared" si="120"/>
        <v/>
      </c>
    </row>
    <row r="1108" spans="7:13" x14ac:dyDescent="0.25">
      <c r="G1108" s="9">
        <f t="shared" si="125"/>
        <v>0</v>
      </c>
      <c r="H1108" s="9" t="str">
        <f t="shared" si="119"/>
        <v>includes/0</v>
      </c>
      <c r="I1108" s="9" t="str">
        <f t="shared" si="121"/>
        <v>/</v>
      </c>
      <c r="J1108" s="9" t="str">
        <f t="shared" si="122"/>
        <v/>
      </c>
      <c r="K1108" s="9" t="str">
        <f t="shared" si="123"/>
        <v/>
      </c>
      <c r="L1108" s="9" t="str">
        <f t="shared" si="124"/>
        <v/>
      </c>
      <c r="M1108" s="9" t="str">
        <f t="shared" si="120"/>
        <v/>
      </c>
    </row>
    <row r="1109" spans="7:13" x14ac:dyDescent="0.25">
      <c r="G1109" s="9">
        <f t="shared" si="125"/>
        <v>0</v>
      </c>
      <c r="H1109" s="9" t="str">
        <f t="shared" si="119"/>
        <v>includes/0</v>
      </c>
      <c r="I1109" s="9" t="str">
        <f t="shared" si="121"/>
        <v>/</v>
      </c>
      <c r="J1109" s="9" t="str">
        <f t="shared" si="122"/>
        <v/>
      </c>
      <c r="K1109" s="9" t="str">
        <f t="shared" si="123"/>
        <v/>
      </c>
      <c r="L1109" s="9" t="str">
        <f t="shared" si="124"/>
        <v/>
      </c>
      <c r="M1109" s="9" t="str">
        <f t="shared" si="120"/>
        <v/>
      </c>
    </row>
    <row r="1110" spans="7:13" x14ac:dyDescent="0.25">
      <c r="G1110" s="9">
        <f t="shared" si="125"/>
        <v>0</v>
      </c>
      <c r="H1110" s="9" t="str">
        <f t="shared" si="119"/>
        <v>includes/0</v>
      </c>
      <c r="I1110" s="9" t="str">
        <f t="shared" si="121"/>
        <v>/</v>
      </c>
      <c r="J1110" s="9" t="str">
        <f t="shared" si="122"/>
        <v/>
      </c>
      <c r="K1110" s="9" t="str">
        <f t="shared" si="123"/>
        <v/>
      </c>
      <c r="L1110" s="9" t="str">
        <f t="shared" si="124"/>
        <v/>
      </c>
      <c r="M1110" s="9" t="str">
        <f t="shared" si="120"/>
        <v/>
      </c>
    </row>
    <row r="1111" spans="7:13" x14ac:dyDescent="0.25">
      <c r="G1111" s="9">
        <f t="shared" si="125"/>
        <v>0</v>
      </c>
      <c r="H1111" s="9" t="str">
        <f t="shared" si="119"/>
        <v>includes/0</v>
      </c>
      <c r="I1111" s="9" t="str">
        <f t="shared" si="121"/>
        <v>/</v>
      </c>
      <c r="J1111" s="9" t="str">
        <f t="shared" si="122"/>
        <v/>
      </c>
      <c r="K1111" s="9" t="str">
        <f t="shared" si="123"/>
        <v/>
      </c>
      <c r="L1111" s="9" t="str">
        <f t="shared" si="124"/>
        <v/>
      </c>
      <c r="M1111" s="9" t="str">
        <f t="shared" si="120"/>
        <v/>
      </c>
    </row>
    <row r="1112" spans="7:13" x14ac:dyDescent="0.25">
      <c r="G1112" s="9">
        <f t="shared" si="125"/>
        <v>0</v>
      </c>
      <c r="H1112" s="9" t="str">
        <f t="shared" si="119"/>
        <v>includes/0</v>
      </c>
      <c r="I1112" s="9" t="str">
        <f t="shared" si="121"/>
        <v>/</v>
      </c>
      <c r="J1112" s="9" t="str">
        <f t="shared" si="122"/>
        <v/>
      </c>
      <c r="K1112" s="9" t="str">
        <f t="shared" si="123"/>
        <v/>
      </c>
      <c r="L1112" s="9" t="str">
        <f t="shared" si="124"/>
        <v/>
      </c>
      <c r="M1112" s="9" t="str">
        <f t="shared" si="120"/>
        <v/>
      </c>
    </row>
    <row r="1113" spans="7:13" x14ac:dyDescent="0.25">
      <c r="G1113" s="9">
        <f t="shared" si="125"/>
        <v>0</v>
      </c>
      <c r="H1113" s="9" t="str">
        <f t="shared" si="119"/>
        <v>includes/0</v>
      </c>
      <c r="I1113" s="9" t="str">
        <f t="shared" si="121"/>
        <v>/</v>
      </c>
      <c r="J1113" s="9" t="str">
        <f t="shared" si="122"/>
        <v/>
      </c>
      <c r="K1113" s="9" t="str">
        <f t="shared" si="123"/>
        <v/>
      </c>
      <c r="L1113" s="9" t="str">
        <f t="shared" si="124"/>
        <v/>
      </c>
      <c r="M1113" s="9" t="str">
        <f t="shared" si="120"/>
        <v/>
      </c>
    </row>
    <row r="1114" spans="7:13" x14ac:dyDescent="0.25">
      <c r="G1114" s="9">
        <f t="shared" si="125"/>
        <v>0</v>
      </c>
      <c r="H1114" s="9" t="str">
        <f t="shared" si="119"/>
        <v>includes/0</v>
      </c>
      <c r="I1114" s="9" t="str">
        <f t="shared" si="121"/>
        <v>/</v>
      </c>
      <c r="J1114" s="9" t="str">
        <f t="shared" si="122"/>
        <v/>
      </c>
      <c r="K1114" s="9" t="str">
        <f t="shared" si="123"/>
        <v/>
      </c>
      <c r="L1114" s="9" t="str">
        <f t="shared" si="124"/>
        <v/>
      </c>
      <c r="M1114" s="9" t="str">
        <f t="shared" si="120"/>
        <v/>
      </c>
    </row>
    <row r="1115" spans="7:13" x14ac:dyDescent="0.25">
      <c r="G1115" s="9">
        <f t="shared" si="125"/>
        <v>0</v>
      </c>
      <c r="H1115" s="9" t="str">
        <f t="shared" si="119"/>
        <v>includes/0</v>
      </c>
      <c r="I1115" s="9" t="str">
        <f t="shared" si="121"/>
        <v>/</v>
      </c>
      <c r="J1115" s="9" t="str">
        <f t="shared" si="122"/>
        <v/>
      </c>
      <c r="K1115" s="9" t="str">
        <f t="shared" si="123"/>
        <v/>
      </c>
      <c r="L1115" s="9" t="str">
        <f t="shared" si="124"/>
        <v/>
      </c>
      <c r="M1115" s="9" t="str">
        <f t="shared" si="120"/>
        <v/>
      </c>
    </row>
    <row r="1116" spans="7:13" x14ac:dyDescent="0.25">
      <c r="G1116" s="9">
        <f t="shared" si="125"/>
        <v>0</v>
      </c>
      <c r="H1116" s="9" t="str">
        <f t="shared" si="119"/>
        <v>includes/0</v>
      </c>
      <c r="I1116" s="9" t="str">
        <f t="shared" si="121"/>
        <v>/</v>
      </c>
      <c r="J1116" s="9" t="str">
        <f t="shared" si="122"/>
        <v/>
      </c>
      <c r="K1116" s="9" t="str">
        <f t="shared" si="123"/>
        <v/>
      </c>
      <c r="L1116" s="9" t="str">
        <f t="shared" si="124"/>
        <v/>
      </c>
      <c r="M1116" s="9" t="str">
        <f t="shared" si="120"/>
        <v/>
      </c>
    </row>
    <row r="1117" spans="7:13" x14ac:dyDescent="0.25">
      <c r="G1117" s="9">
        <f t="shared" si="125"/>
        <v>0</v>
      </c>
      <c r="H1117" s="9" t="str">
        <f t="shared" si="119"/>
        <v>includes/0</v>
      </c>
      <c r="I1117" s="9" t="str">
        <f t="shared" si="121"/>
        <v>/</v>
      </c>
      <c r="J1117" s="9" t="str">
        <f t="shared" si="122"/>
        <v/>
      </c>
      <c r="K1117" s="9" t="str">
        <f t="shared" si="123"/>
        <v/>
      </c>
      <c r="L1117" s="9" t="str">
        <f t="shared" si="124"/>
        <v/>
      </c>
      <c r="M1117" s="9" t="str">
        <f t="shared" si="120"/>
        <v/>
      </c>
    </row>
    <row r="1118" spans="7:13" x14ac:dyDescent="0.25">
      <c r="G1118" s="9">
        <f t="shared" si="125"/>
        <v>0</v>
      </c>
      <c r="H1118" s="9" t="str">
        <f t="shared" si="119"/>
        <v>includes/0</v>
      </c>
      <c r="I1118" s="9" t="str">
        <f t="shared" si="121"/>
        <v>/</v>
      </c>
      <c r="J1118" s="9" t="str">
        <f t="shared" si="122"/>
        <v/>
      </c>
      <c r="K1118" s="9" t="str">
        <f t="shared" si="123"/>
        <v/>
      </c>
      <c r="L1118" s="9" t="str">
        <f t="shared" si="124"/>
        <v/>
      </c>
      <c r="M1118" s="9" t="str">
        <f t="shared" si="120"/>
        <v/>
      </c>
    </row>
    <row r="1119" spans="7:13" x14ac:dyDescent="0.25">
      <c r="G1119" s="9">
        <f t="shared" si="125"/>
        <v>0</v>
      </c>
      <c r="H1119" s="9" t="str">
        <f t="shared" si="119"/>
        <v>includes/0</v>
      </c>
      <c r="I1119" s="9" t="str">
        <f t="shared" si="121"/>
        <v>/</v>
      </c>
      <c r="J1119" s="9" t="str">
        <f t="shared" si="122"/>
        <v/>
      </c>
      <c r="K1119" s="9" t="str">
        <f t="shared" si="123"/>
        <v/>
      </c>
      <c r="L1119" s="9" t="str">
        <f t="shared" si="124"/>
        <v/>
      </c>
      <c r="M1119" s="9" t="str">
        <f t="shared" si="120"/>
        <v/>
      </c>
    </row>
    <row r="1120" spans="7:13" x14ac:dyDescent="0.25">
      <c r="G1120" s="9">
        <f t="shared" si="125"/>
        <v>0</v>
      </c>
      <c r="H1120" s="9" t="str">
        <f t="shared" si="119"/>
        <v>includes/0</v>
      </c>
      <c r="I1120" s="9" t="str">
        <f t="shared" si="121"/>
        <v>/</v>
      </c>
      <c r="J1120" s="9" t="str">
        <f t="shared" si="122"/>
        <v/>
      </c>
      <c r="K1120" s="9" t="str">
        <f t="shared" si="123"/>
        <v/>
      </c>
      <c r="L1120" s="9" t="str">
        <f t="shared" si="124"/>
        <v/>
      </c>
      <c r="M1120" s="9" t="str">
        <f t="shared" si="120"/>
        <v/>
      </c>
    </row>
    <row r="1121" spans="7:13" x14ac:dyDescent="0.25">
      <c r="G1121" s="9">
        <f t="shared" si="125"/>
        <v>0</v>
      </c>
      <c r="H1121" s="9" t="str">
        <f t="shared" si="119"/>
        <v>includes/0</v>
      </c>
      <c r="I1121" s="9" t="str">
        <f t="shared" si="121"/>
        <v>/</v>
      </c>
      <c r="J1121" s="9" t="str">
        <f t="shared" si="122"/>
        <v/>
      </c>
      <c r="K1121" s="9" t="str">
        <f t="shared" si="123"/>
        <v/>
      </c>
      <c r="L1121" s="9" t="str">
        <f t="shared" si="124"/>
        <v/>
      </c>
      <c r="M1121" s="9" t="str">
        <f t="shared" si="120"/>
        <v/>
      </c>
    </row>
    <row r="1122" spans="7:13" x14ac:dyDescent="0.25">
      <c r="G1122" s="9">
        <f t="shared" si="125"/>
        <v>0</v>
      </c>
      <c r="H1122" s="9" t="str">
        <f t="shared" si="119"/>
        <v>includes/0</v>
      </c>
      <c r="I1122" s="9" t="str">
        <f t="shared" si="121"/>
        <v>/</v>
      </c>
      <c r="J1122" s="9" t="str">
        <f t="shared" si="122"/>
        <v/>
      </c>
      <c r="K1122" s="9" t="str">
        <f t="shared" si="123"/>
        <v/>
      </c>
      <c r="L1122" s="9" t="str">
        <f t="shared" si="124"/>
        <v/>
      </c>
      <c r="M1122" s="9" t="str">
        <f t="shared" si="120"/>
        <v/>
      </c>
    </row>
    <row r="1123" spans="7:13" x14ac:dyDescent="0.25">
      <c r="G1123" s="9">
        <f t="shared" si="125"/>
        <v>0</v>
      </c>
      <c r="H1123" s="9" t="str">
        <f t="shared" si="119"/>
        <v>includes/0</v>
      </c>
      <c r="I1123" s="9" t="str">
        <f t="shared" si="121"/>
        <v>/</v>
      </c>
      <c r="J1123" s="9" t="str">
        <f t="shared" si="122"/>
        <v/>
      </c>
      <c r="K1123" s="9" t="str">
        <f t="shared" si="123"/>
        <v/>
      </c>
      <c r="L1123" s="9" t="str">
        <f t="shared" si="124"/>
        <v/>
      </c>
      <c r="M1123" s="9" t="str">
        <f t="shared" si="120"/>
        <v/>
      </c>
    </row>
    <row r="1124" spans="7:13" x14ac:dyDescent="0.25">
      <c r="G1124" s="9">
        <f t="shared" si="125"/>
        <v>0</v>
      </c>
      <c r="H1124" s="9" t="str">
        <f t="shared" si="119"/>
        <v>includes/0</v>
      </c>
      <c r="I1124" s="9" t="str">
        <f t="shared" si="121"/>
        <v>/</v>
      </c>
      <c r="J1124" s="9" t="str">
        <f t="shared" si="122"/>
        <v/>
      </c>
      <c r="K1124" s="9" t="str">
        <f t="shared" si="123"/>
        <v/>
      </c>
      <c r="L1124" s="9" t="str">
        <f t="shared" si="124"/>
        <v/>
      </c>
      <c r="M1124" s="9" t="str">
        <f t="shared" si="120"/>
        <v/>
      </c>
    </row>
    <row r="1125" spans="7:13" x14ac:dyDescent="0.25">
      <c r="G1125" s="9">
        <f t="shared" si="125"/>
        <v>0</v>
      </c>
      <c r="H1125" s="9" t="str">
        <f t="shared" si="119"/>
        <v>includes/0</v>
      </c>
      <c r="I1125" s="9" t="str">
        <f t="shared" si="121"/>
        <v>/</v>
      </c>
      <c r="J1125" s="9" t="str">
        <f t="shared" si="122"/>
        <v/>
      </c>
      <c r="K1125" s="9" t="str">
        <f t="shared" si="123"/>
        <v/>
      </c>
      <c r="L1125" s="9" t="str">
        <f t="shared" si="124"/>
        <v/>
      </c>
      <c r="M1125" s="9" t="str">
        <f t="shared" si="120"/>
        <v/>
      </c>
    </row>
    <row r="1126" spans="7:13" x14ac:dyDescent="0.25">
      <c r="G1126" s="9">
        <f t="shared" si="125"/>
        <v>0</v>
      </c>
      <c r="H1126" s="9" t="str">
        <f t="shared" si="119"/>
        <v>includes/0</v>
      </c>
      <c r="I1126" s="9" t="str">
        <f t="shared" si="121"/>
        <v>/</v>
      </c>
      <c r="J1126" s="9" t="str">
        <f t="shared" si="122"/>
        <v/>
      </c>
      <c r="K1126" s="9" t="str">
        <f t="shared" si="123"/>
        <v/>
      </c>
      <c r="L1126" s="9" t="str">
        <f t="shared" si="124"/>
        <v/>
      </c>
      <c r="M1126" s="9" t="str">
        <f t="shared" si="120"/>
        <v/>
      </c>
    </row>
    <row r="1127" spans="7:13" x14ac:dyDescent="0.25">
      <c r="G1127" s="9">
        <f t="shared" si="125"/>
        <v>0</v>
      </c>
      <c r="H1127" s="9" t="str">
        <f t="shared" si="119"/>
        <v>includes/0</v>
      </c>
      <c r="I1127" s="9" t="str">
        <f t="shared" si="121"/>
        <v>/</v>
      </c>
      <c r="J1127" s="9" t="str">
        <f t="shared" si="122"/>
        <v/>
      </c>
      <c r="K1127" s="9" t="str">
        <f t="shared" si="123"/>
        <v/>
      </c>
      <c r="L1127" s="9" t="str">
        <f t="shared" si="124"/>
        <v/>
      </c>
      <c r="M1127" s="9" t="str">
        <f t="shared" si="120"/>
        <v/>
      </c>
    </row>
    <row r="1128" spans="7:13" x14ac:dyDescent="0.25">
      <c r="G1128" s="9">
        <f t="shared" si="125"/>
        <v>0</v>
      </c>
      <c r="H1128" s="9" t="str">
        <f t="shared" si="119"/>
        <v>includes/0</v>
      </c>
      <c r="I1128" s="9" t="str">
        <f t="shared" si="121"/>
        <v>/</v>
      </c>
      <c r="J1128" s="9" t="str">
        <f t="shared" si="122"/>
        <v/>
      </c>
      <c r="K1128" s="9" t="str">
        <f t="shared" si="123"/>
        <v/>
      </c>
      <c r="L1128" s="9" t="str">
        <f t="shared" si="124"/>
        <v/>
      </c>
      <c r="M1128" s="9" t="str">
        <f t="shared" si="120"/>
        <v/>
      </c>
    </row>
    <row r="1129" spans="7:13" x14ac:dyDescent="0.25">
      <c r="G1129" s="9">
        <f t="shared" si="125"/>
        <v>0</v>
      </c>
      <c r="H1129" s="9" t="str">
        <f t="shared" si="119"/>
        <v>includes/0</v>
      </c>
      <c r="I1129" s="9" t="str">
        <f t="shared" si="121"/>
        <v>/</v>
      </c>
      <c r="J1129" s="9" t="str">
        <f t="shared" si="122"/>
        <v/>
      </c>
      <c r="K1129" s="9" t="str">
        <f t="shared" si="123"/>
        <v/>
      </c>
      <c r="L1129" s="9" t="str">
        <f t="shared" si="124"/>
        <v/>
      </c>
      <c r="M1129" s="9" t="str">
        <f t="shared" si="120"/>
        <v/>
      </c>
    </row>
    <row r="1130" spans="7:13" x14ac:dyDescent="0.25">
      <c r="G1130" s="9">
        <f t="shared" si="125"/>
        <v>0</v>
      </c>
      <c r="H1130" s="9" t="str">
        <f t="shared" si="119"/>
        <v>includes/0</v>
      </c>
      <c r="I1130" s="9" t="str">
        <f t="shared" si="121"/>
        <v>/</v>
      </c>
      <c r="J1130" s="9" t="str">
        <f t="shared" si="122"/>
        <v/>
      </c>
      <c r="K1130" s="9" t="str">
        <f t="shared" si="123"/>
        <v/>
      </c>
      <c r="L1130" s="9" t="str">
        <f t="shared" si="124"/>
        <v/>
      </c>
      <c r="M1130" s="9" t="str">
        <f t="shared" si="120"/>
        <v/>
      </c>
    </row>
    <row r="1131" spans="7:13" x14ac:dyDescent="0.25">
      <c r="G1131" s="9">
        <f t="shared" si="125"/>
        <v>0</v>
      </c>
      <c r="H1131" s="9" t="str">
        <f t="shared" si="119"/>
        <v>includes/0</v>
      </c>
      <c r="I1131" s="9" t="str">
        <f t="shared" si="121"/>
        <v>/</v>
      </c>
      <c r="J1131" s="9" t="str">
        <f t="shared" si="122"/>
        <v/>
      </c>
      <c r="K1131" s="9" t="str">
        <f t="shared" si="123"/>
        <v/>
      </c>
      <c r="L1131" s="9" t="str">
        <f t="shared" si="124"/>
        <v/>
      </c>
      <c r="M1131" s="9" t="str">
        <f t="shared" si="120"/>
        <v/>
      </c>
    </row>
    <row r="1132" spans="7:13" x14ac:dyDescent="0.25">
      <c r="G1132" s="9">
        <f t="shared" si="125"/>
        <v>0</v>
      </c>
      <c r="H1132" s="9" t="str">
        <f t="shared" si="119"/>
        <v>includes/0</v>
      </c>
      <c r="I1132" s="9" t="str">
        <f t="shared" si="121"/>
        <v>/</v>
      </c>
      <c r="J1132" s="9" t="str">
        <f t="shared" si="122"/>
        <v/>
      </c>
      <c r="K1132" s="9" t="str">
        <f t="shared" si="123"/>
        <v/>
      </c>
      <c r="L1132" s="9" t="str">
        <f t="shared" si="124"/>
        <v/>
      </c>
      <c r="M1132" s="9" t="str">
        <f t="shared" si="120"/>
        <v/>
      </c>
    </row>
    <row r="1133" spans="7:13" x14ac:dyDescent="0.25">
      <c r="G1133" s="9">
        <f t="shared" si="125"/>
        <v>0</v>
      </c>
      <c r="H1133" s="9" t="str">
        <f t="shared" si="119"/>
        <v>includes/0</v>
      </c>
      <c r="I1133" s="9" t="str">
        <f t="shared" si="121"/>
        <v>/</v>
      </c>
      <c r="J1133" s="9" t="str">
        <f t="shared" si="122"/>
        <v/>
      </c>
      <c r="K1133" s="9" t="str">
        <f t="shared" si="123"/>
        <v/>
      </c>
      <c r="L1133" s="9" t="str">
        <f t="shared" si="124"/>
        <v/>
      </c>
      <c r="M1133" s="9" t="str">
        <f t="shared" si="120"/>
        <v/>
      </c>
    </row>
    <row r="1134" spans="7:13" x14ac:dyDescent="0.25">
      <c r="G1134" s="9">
        <f t="shared" si="125"/>
        <v>0</v>
      </c>
      <c r="H1134" s="9" t="str">
        <f t="shared" si="119"/>
        <v>includes/0</v>
      </c>
      <c r="I1134" s="9" t="str">
        <f t="shared" si="121"/>
        <v>/</v>
      </c>
      <c r="J1134" s="9" t="str">
        <f t="shared" si="122"/>
        <v/>
      </c>
      <c r="K1134" s="9" t="str">
        <f t="shared" si="123"/>
        <v/>
      </c>
      <c r="L1134" s="9" t="str">
        <f t="shared" si="124"/>
        <v/>
      </c>
      <c r="M1134" s="9" t="str">
        <f t="shared" si="120"/>
        <v/>
      </c>
    </row>
    <row r="1135" spans="7:13" x14ac:dyDescent="0.25">
      <c r="G1135" s="9">
        <f t="shared" si="125"/>
        <v>0</v>
      </c>
      <c r="H1135" s="9" t="str">
        <f t="shared" si="119"/>
        <v>includes/0</v>
      </c>
      <c r="I1135" s="9" t="str">
        <f t="shared" si="121"/>
        <v>/</v>
      </c>
      <c r="J1135" s="9" t="str">
        <f t="shared" si="122"/>
        <v/>
      </c>
      <c r="K1135" s="9" t="str">
        <f t="shared" si="123"/>
        <v/>
      </c>
      <c r="L1135" s="9" t="str">
        <f t="shared" si="124"/>
        <v/>
      </c>
      <c r="M1135" s="9" t="str">
        <f t="shared" si="120"/>
        <v/>
      </c>
    </row>
    <row r="1136" spans="7:13" x14ac:dyDescent="0.25">
      <c r="G1136" s="9">
        <f t="shared" si="125"/>
        <v>0</v>
      </c>
      <c r="H1136" s="9" t="str">
        <f t="shared" si="119"/>
        <v>includes/0</v>
      </c>
      <c r="I1136" s="9" t="str">
        <f t="shared" si="121"/>
        <v>/</v>
      </c>
      <c r="J1136" s="9" t="str">
        <f t="shared" si="122"/>
        <v/>
      </c>
      <c r="K1136" s="9" t="str">
        <f t="shared" si="123"/>
        <v/>
      </c>
      <c r="L1136" s="9" t="str">
        <f t="shared" si="124"/>
        <v/>
      </c>
      <c r="M1136" s="9" t="str">
        <f t="shared" si="120"/>
        <v/>
      </c>
    </row>
    <row r="1137" spans="7:13" x14ac:dyDescent="0.25">
      <c r="G1137" s="9">
        <f t="shared" si="125"/>
        <v>0</v>
      </c>
      <c r="H1137" s="9" t="str">
        <f t="shared" si="119"/>
        <v>includes/0</v>
      </c>
      <c r="I1137" s="9" t="str">
        <f t="shared" si="121"/>
        <v>/</v>
      </c>
      <c r="J1137" s="9" t="str">
        <f t="shared" si="122"/>
        <v/>
      </c>
      <c r="K1137" s="9" t="str">
        <f t="shared" si="123"/>
        <v/>
      </c>
      <c r="L1137" s="9" t="str">
        <f t="shared" si="124"/>
        <v/>
      </c>
      <c r="M1137" s="9" t="str">
        <f t="shared" si="120"/>
        <v/>
      </c>
    </row>
    <row r="1138" spans="7:13" x14ac:dyDescent="0.25">
      <c r="G1138" s="9">
        <f t="shared" si="125"/>
        <v>0</v>
      </c>
      <c r="H1138" s="9" t="str">
        <f t="shared" si="119"/>
        <v>includes/0</v>
      </c>
      <c r="I1138" s="9" t="str">
        <f t="shared" si="121"/>
        <v>/</v>
      </c>
      <c r="J1138" s="9" t="str">
        <f t="shared" si="122"/>
        <v/>
      </c>
      <c r="K1138" s="9" t="str">
        <f t="shared" si="123"/>
        <v/>
      </c>
      <c r="L1138" s="9" t="str">
        <f t="shared" si="124"/>
        <v/>
      </c>
      <c r="M1138" s="9" t="str">
        <f t="shared" si="120"/>
        <v/>
      </c>
    </row>
    <row r="1139" spans="7:13" x14ac:dyDescent="0.25">
      <c r="G1139" s="9">
        <f t="shared" si="125"/>
        <v>0</v>
      </c>
      <c r="H1139" s="9" t="str">
        <f t="shared" si="119"/>
        <v>includes/0</v>
      </c>
      <c r="I1139" s="9" t="str">
        <f t="shared" si="121"/>
        <v>/</v>
      </c>
      <c r="J1139" t="str">
        <f t="shared" si="122"/>
        <v/>
      </c>
      <c r="K1139" s="9" t="str">
        <f t="shared" si="123"/>
        <v/>
      </c>
      <c r="L1139" s="9" t="str">
        <f t="shared" si="124"/>
        <v/>
      </c>
      <c r="M1139" s="9" t="str">
        <f t="shared" si="120"/>
        <v/>
      </c>
    </row>
    <row r="1140" spans="7:13" x14ac:dyDescent="0.25">
      <c r="G1140" s="9">
        <f t="shared" si="125"/>
        <v>0</v>
      </c>
      <c r="H1140" s="9" t="str">
        <f t="shared" si="119"/>
        <v>includes/0</v>
      </c>
      <c r="I1140" s="9" t="str">
        <f t="shared" si="121"/>
        <v>/</v>
      </c>
      <c r="J1140" t="str">
        <f t="shared" si="122"/>
        <v/>
      </c>
      <c r="K1140" s="9" t="str">
        <f t="shared" si="123"/>
        <v/>
      </c>
      <c r="L1140" s="9" t="str">
        <f t="shared" si="124"/>
        <v/>
      </c>
      <c r="M1140" s="9" t="str">
        <f t="shared" si="120"/>
        <v/>
      </c>
    </row>
    <row r="1141" spans="7:13" x14ac:dyDescent="0.25">
      <c r="G1141" s="9">
        <f t="shared" si="125"/>
        <v>0</v>
      </c>
      <c r="H1141" s="9" t="str">
        <f t="shared" si="119"/>
        <v>includes/0</v>
      </c>
      <c r="I1141" s="9" t="str">
        <f t="shared" si="121"/>
        <v>/</v>
      </c>
      <c r="J1141" t="str">
        <f t="shared" si="122"/>
        <v/>
      </c>
      <c r="K1141" s="9" t="str">
        <f t="shared" si="123"/>
        <v/>
      </c>
      <c r="L1141" s="9" t="str">
        <f t="shared" si="124"/>
        <v/>
      </c>
      <c r="M1141" s="9" t="str">
        <f t="shared" si="120"/>
        <v/>
      </c>
    </row>
    <row r="1142" spans="7:13" x14ac:dyDescent="0.25">
      <c r="G1142" s="9">
        <f t="shared" si="125"/>
        <v>0</v>
      </c>
      <c r="H1142" s="9" t="str">
        <f t="shared" si="119"/>
        <v>includes/0</v>
      </c>
      <c r="I1142" s="9" t="str">
        <f t="shared" si="121"/>
        <v>/</v>
      </c>
      <c r="J1142" t="str">
        <f t="shared" si="122"/>
        <v/>
      </c>
      <c r="K1142" s="9" t="str">
        <f t="shared" si="123"/>
        <v/>
      </c>
      <c r="L1142" s="9" t="str">
        <f t="shared" si="124"/>
        <v/>
      </c>
      <c r="M1142" s="9" t="str">
        <f t="shared" si="120"/>
        <v/>
      </c>
    </row>
    <row r="1143" spans="7:13" x14ac:dyDescent="0.25">
      <c r="G1143" s="9">
        <f t="shared" si="125"/>
        <v>0</v>
      </c>
      <c r="H1143" s="9" t="str">
        <f t="shared" si="119"/>
        <v>includes/0</v>
      </c>
      <c r="I1143" s="9" t="str">
        <f t="shared" si="121"/>
        <v>/</v>
      </c>
      <c r="J1143" t="str">
        <f t="shared" si="122"/>
        <v/>
      </c>
      <c r="K1143" s="9" t="str">
        <f t="shared" si="123"/>
        <v/>
      </c>
      <c r="L1143" s="9" t="str">
        <f t="shared" si="124"/>
        <v/>
      </c>
      <c r="M1143" s="9" t="str">
        <f t="shared" si="120"/>
        <v/>
      </c>
    </row>
    <row r="1144" spans="7:13" x14ac:dyDescent="0.25">
      <c r="G1144" s="9">
        <f t="shared" si="125"/>
        <v>0</v>
      </c>
      <c r="H1144" s="9" t="str">
        <f t="shared" si="119"/>
        <v>includes/0</v>
      </c>
      <c r="I1144" s="9" t="str">
        <f t="shared" si="121"/>
        <v>/</v>
      </c>
      <c r="J1144" t="str">
        <f t="shared" si="122"/>
        <v/>
      </c>
      <c r="K1144" s="9" t="str">
        <f t="shared" si="123"/>
        <v/>
      </c>
      <c r="L1144" s="9" t="str">
        <f t="shared" si="124"/>
        <v/>
      </c>
      <c r="M1144" s="9" t="str">
        <f t="shared" si="120"/>
        <v/>
      </c>
    </row>
    <row r="1145" spans="7:13" x14ac:dyDescent="0.25">
      <c r="G1145" s="9">
        <f t="shared" si="125"/>
        <v>0</v>
      </c>
      <c r="H1145" s="9" t="str">
        <f t="shared" si="119"/>
        <v>includes/0</v>
      </c>
      <c r="I1145" s="9" t="str">
        <f t="shared" si="121"/>
        <v>/</v>
      </c>
      <c r="J1145" t="str">
        <f t="shared" si="122"/>
        <v/>
      </c>
      <c r="K1145" s="9" t="str">
        <f t="shared" si="123"/>
        <v/>
      </c>
      <c r="L1145" s="9" t="str">
        <f t="shared" si="124"/>
        <v/>
      </c>
      <c r="M1145" s="9" t="str">
        <f t="shared" si="120"/>
        <v/>
      </c>
    </row>
    <row r="1146" spans="7:13" x14ac:dyDescent="0.25">
      <c r="G1146" s="9">
        <f t="shared" si="125"/>
        <v>0</v>
      </c>
      <c r="H1146" s="9" t="str">
        <f t="shared" si="119"/>
        <v>includes/0</v>
      </c>
      <c r="I1146" s="9" t="str">
        <f t="shared" si="121"/>
        <v>/</v>
      </c>
      <c r="J1146" t="str">
        <f t="shared" si="122"/>
        <v/>
      </c>
      <c r="K1146" s="9" t="str">
        <f t="shared" si="123"/>
        <v/>
      </c>
      <c r="L1146" s="9" t="str">
        <f t="shared" si="124"/>
        <v/>
      </c>
      <c r="M1146" s="9" t="str">
        <f t="shared" si="120"/>
        <v/>
      </c>
    </row>
    <row r="1147" spans="7:13" x14ac:dyDescent="0.25">
      <c r="G1147" s="9">
        <f t="shared" si="125"/>
        <v>0</v>
      </c>
      <c r="H1147" s="9" t="str">
        <f t="shared" si="119"/>
        <v>includes/0</v>
      </c>
      <c r="I1147" s="9" t="str">
        <f t="shared" si="121"/>
        <v>/</v>
      </c>
      <c r="J1147" t="str">
        <f t="shared" si="122"/>
        <v/>
      </c>
      <c r="K1147" s="9" t="str">
        <f t="shared" si="123"/>
        <v/>
      </c>
      <c r="L1147" s="9" t="str">
        <f t="shared" si="124"/>
        <v/>
      </c>
      <c r="M1147" s="9" t="str">
        <f t="shared" si="120"/>
        <v/>
      </c>
    </row>
    <row r="1148" spans="7:13" x14ac:dyDescent="0.25">
      <c r="G1148" s="9">
        <f t="shared" si="125"/>
        <v>0</v>
      </c>
      <c r="H1148" s="9" t="str">
        <f t="shared" si="119"/>
        <v>includes/0</v>
      </c>
      <c r="I1148" s="9" t="str">
        <f t="shared" si="121"/>
        <v>/</v>
      </c>
      <c r="J1148" t="str">
        <f t="shared" si="122"/>
        <v/>
      </c>
      <c r="K1148" s="9" t="str">
        <f t="shared" si="123"/>
        <v/>
      </c>
      <c r="L1148" s="9" t="str">
        <f t="shared" si="124"/>
        <v/>
      </c>
      <c r="M1148" s="9" t="str">
        <f t="shared" si="120"/>
        <v/>
      </c>
    </row>
    <row r="1149" spans="7:13" x14ac:dyDescent="0.25">
      <c r="G1149" s="9">
        <f t="shared" si="125"/>
        <v>0</v>
      </c>
      <c r="H1149" s="9" t="str">
        <f t="shared" si="119"/>
        <v>includes/0</v>
      </c>
      <c r="I1149" s="9" t="str">
        <f t="shared" si="121"/>
        <v>/</v>
      </c>
      <c r="J1149" t="str">
        <f t="shared" si="122"/>
        <v/>
      </c>
      <c r="K1149" s="9" t="str">
        <f t="shared" si="123"/>
        <v/>
      </c>
      <c r="L1149" s="9" t="str">
        <f t="shared" si="124"/>
        <v/>
      </c>
      <c r="M1149" s="9" t="str">
        <f t="shared" si="120"/>
        <v/>
      </c>
    </row>
    <row r="1150" spans="7:13" x14ac:dyDescent="0.25">
      <c r="G1150" s="9">
        <f t="shared" si="125"/>
        <v>0</v>
      </c>
      <c r="H1150" s="9" t="str">
        <f t="shared" si="119"/>
        <v>includes/0</v>
      </c>
      <c r="I1150" s="9" t="str">
        <f t="shared" si="121"/>
        <v>/</v>
      </c>
      <c r="J1150" t="str">
        <f t="shared" si="122"/>
        <v/>
      </c>
      <c r="K1150" s="9" t="str">
        <f t="shared" si="123"/>
        <v/>
      </c>
      <c r="L1150" s="9" t="str">
        <f t="shared" si="124"/>
        <v/>
      </c>
      <c r="M1150" s="9" t="str">
        <f t="shared" si="120"/>
        <v/>
      </c>
    </row>
    <row r="1151" spans="7:13" x14ac:dyDescent="0.25">
      <c r="G1151" s="9">
        <f t="shared" si="125"/>
        <v>0</v>
      </c>
      <c r="H1151" s="9" t="str">
        <f t="shared" si="119"/>
        <v>includes/0</v>
      </c>
      <c r="I1151" s="9" t="str">
        <f t="shared" si="121"/>
        <v>/</v>
      </c>
      <c r="J1151" t="str">
        <f t="shared" si="122"/>
        <v/>
      </c>
      <c r="K1151" s="9" t="str">
        <f t="shared" si="123"/>
        <v/>
      </c>
      <c r="L1151" s="9" t="str">
        <f t="shared" si="124"/>
        <v/>
      </c>
      <c r="M1151" s="9" t="str">
        <f t="shared" si="120"/>
        <v/>
      </c>
    </row>
    <row r="1152" spans="7:13" x14ac:dyDescent="0.25">
      <c r="G1152" s="9">
        <f t="shared" si="125"/>
        <v>0</v>
      </c>
      <c r="H1152" s="9" t="str">
        <f t="shared" si="119"/>
        <v>includes/0</v>
      </c>
      <c r="I1152" s="9" t="str">
        <f t="shared" si="121"/>
        <v>/</v>
      </c>
      <c r="J1152" t="str">
        <f t="shared" si="122"/>
        <v/>
      </c>
      <c r="K1152" s="9" t="str">
        <f t="shared" si="123"/>
        <v/>
      </c>
      <c r="L1152" s="9" t="str">
        <f t="shared" si="124"/>
        <v/>
      </c>
      <c r="M1152" s="9" t="str">
        <f t="shared" si="120"/>
        <v/>
      </c>
    </row>
    <row r="1153" spans="7:13" x14ac:dyDescent="0.25">
      <c r="G1153" s="9">
        <f t="shared" si="125"/>
        <v>0</v>
      </c>
      <c r="H1153" s="9" t="str">
        <f t="shared" si="119"/>
        <v>includes/0</v>
      </c>
      <c r="I1153" s="9" t="str">
        <f t="shared" si="121"/>
        <v>/</v>
      </c>
      <c r="J1153" t="str">
        <f t="shared" si="122"/>
        <v/>
      </c>
      <c r="K1153" s="9" t="str">
        <f t="shared" si="123"/>
        <v/>
      </c>
      <c r="L1153" s="9" t="str">
        <f t="shared" si="124"/>
        <v/>
      </c>
      <c r="M1153" s="9" t="str">
        <f t="shared" si="120"/>
        <v/>
      </c>
    </row>
    <row r="1154" spans="7:13" x14ac:dyDescent="0.25">
      <c r="G1154" s="9">
        <f t="shared" si="125"/>
        <v>0</v>
      </c>
      <c r="H1154" s="9" t="str">
        <f t="shared" si="119"/>
        <v>includes/0</v>
      </c>
      <c r="I1154" s="9" t="str">
        <f t="shared" si="121"/>
        <v>/</v>
      </c>
      <c r="J1154" t="str">
        <f t="shared" si="122"/>
        <v/>
      </c>
      <c r="K1154" s="9" t="str">
        <f t="shared" si="123"/>
        <v/>
      </c>
      <c r="L1154" s="9" t="str">
        <f t="shared" si="124"/>
        <v/>
      </c>
      <c r="M1154" s="9" t="str">
        <f t="shared" si="120"/>
        <v/>
      </c>
    </row>
    <row r="1155" spans="7:13" x14ac:dyDescent="0.25">
      <c r="G1155" s="9">
        <f t="shared" si="125"/>
        <v>0</v>
      </c>
      <c r="H1155" s="9" t="str">
        <f t="shared" si="119"/>
        <v>includes/0</v>
      </c>
      <c r="I1155" s="9" t="str">
        <f t="shared" si="121"/>
        <v>/</v>
      </c>
      <c r="J1155" t="str">
        <f t="shared" si="122"/>
        <v/>
      </c>
      <c r="K1155" s="9" t="str">
        <f t="shared" si="123"/>
        <v/>
      </c>
      <c r="L1155" s="9" t="str">
        <f t="shared" si="124"/>
        <v/>
      </c>
      <c r="M1155" s="9" t="str">
        <f t="shared" si="120"/>
        <v/>
      </c>
    </row>
    <row r="1156" spans="7:13" x14ac:dyDescent="0.25">
      <c r="G1156" s="9">
        <f t="shared" si="125"/>
        <v>0</v>
      </c>
      <c r="H1156" s="9" t="str">
        <f t="shared" ref="H1156:H1219" si="126">"includes/" &amp; G1156</f>
        <v>includes/0</v>
      </c>
      <c r="I1156" s="9" t="str">
        <f t="shared" si="121"/>
        <v>/</v>
      </c>
      <c r="J1156" t="str">
        <f t="shared" si="122"/>
        <v/>
      </c>
      <c r="K1156" s="9" t="str">
        <f t="shared" si="123"/>
        <v/>
      </c>
      <c r="L1156" s="9" t="str">
        <f t="shared" si="124"/>
        <v/>
      </c>
      <c r="M1156" s="9" t="str">
        <f t="shared" si="120"/>
        <v/>
      </c>
    </row>
    <row r="1157" spans="7:13" x14ac:dyDescent="0.25">
      <c r="G1157" s="9">
        <f t="shared" si="125"/>
        <v>0</v>
      </c>
      <c r="H1157" s="9" t="str">
        <f t="shared" si="126"/>
        <v>includes/0</v>
      </c>
      <c r="I1157" s="9" t="str">
        <f t="shared" si="121"/>
        <v>/</v>
      </c>
      <c r="J1157" t="str">
        <f t="shared" si="122"/>
        <v/>
      </c>
      <c r="K1157" s="9" t="str">
        <f t="shared" si="123"/>
        <v/>
      </c>
      <c r="L1157" s="9" t="str">
        <f t="shared" si="124"/>
        <v/>
      </c>
      <c r="M1157" s="9" t="str">
        <f t="shared" si="120"/>
        <v/>
      </c>
    </row>
    <row r="1158" spans="7:13" x14ac:dyDescent="0.25">
      <c r="G1158" s="9">
        <f t="shared" si="125"/>
        <v>0</v>
      </c>
      <c r="H1158" s="9" t="str">
        <f t="shared" si="126"/>
        <v>includes/0</v>
      </c>
      <c r="I1158" s="9" t="str">
        <f t="shared" si="121"/>
        <v>/</v>
      </c>
      <c r="J1158" t="str">
        <f t="shared" si="122"/>
        <v/>
      </c>
      <c r="K1158" s="9" t="str">
        <f t="shared" si="123"/>
        <v/>
      </c>
      <c r="L1158" s="9" t="str">
        <f t="shared" si="124"/>
        <v/>
      </c>
      <c r="M1158" s="9" t="str">
        <f t="shared" si="120"/>
        <v/>
      </c>
    </row>
    <row r="1159" spans="7:13" x14ac:dyDescent="0.25">
      <c r="G1159" s="9">
        <f t="shared" si="125"/>
        <v>0</v>
      </c>
      <c r="H1159" s="9" t="str">
        <f t="shared" si="126"/>
        <v>includes/0</v>
      </c>
      <c r="I1159" s="9" t="str">
        <f t="shared" si="121"/>
        <v>/</v>
      </c>
      <c r="J1159" t="str">
        <f t="shared" si="122"/>
        <v/>
      </c>
      <c r="K1159" s="9" t="str">
        <f t="shared" si="123"/>
        <v/>
      </c>
      <c r="L1159" s="9" t="str">
        <f t="shared" si="124"/>
        <v/>
      </c>
      <c r="M1159" s="9" t="str">
        <f t="shared" si="120"/>
        <v/>
      </c>
    </row>
    <row r="1160" spans="7:13" x14ac:dyDescent="0.25">
      <c r="G1160" s="9">
        <f t="shared" si="125"/>
        <v>0</v>
      </c>
      <c r="H1160" s="9" t="str">
        <f t="shared" si="126"/>
        <v>includes/0</v>
      </c>
      <c r="I1160" s="9" t="str">
        <f t="shared" si="121"/>
        <v>/</v>
      </c>
      <c r="J1160" t="str">
        <f t="shared" si="122"/>
        <v/>
      </c>
      <c r="K1160" s="9" t="str">
        <f t="shared" si="123"/>
        <v/>
      </c>
      <c r="L1160" s="9" t="str">
        <f t="shared" si="124"/>
        <v/>
      </c>
      <c r="M1160" s="9" t="str">
        <f t="shared" si="120"/>
        <v/>
      </c>
    </row>
    <row r="1161" spans="7:13" x14ac:dyDescent="0.25">
      <c r="G1161" s="9">
        <f t="shared" si="125"/>
        <v>0</v>
      </c>
      <c r="H1161" s="9" t="str">
        <f t="shared" si="126"/>
        <v>includes/0</v>
      </c>
      <c r="I1161" s="9" t="str">
        <f t="shared" si="121"/>
        <v>/</v>
      </c>
      <c r="J1161" t="str">
        <f t="shared" si="122"/>
        <v/>
      </c>
      <c r="K1161" s="9" t="str">
        <f t="shared" si="123"/>
        <v/>
      </c>
      <c r="L1161" s="9" t="str">
        <f t="shared" si="124"/>
        <v/>
      </c>
      <c r="M1161" s="9" t="str">
        <f t="shared" si="120"/>
        <v/>
      </c>
    </row>
    <row r="1162" spans="7:13" x14ac:dyDescent="0.25">
      <c r="G1162" s="9">
        <f t="shared" si="125"/>
        <v>0</v>
      </c>
      <c r="H1162" s="9" t="str">
        <f t="shared" si="126"/>
        <v>includes/0</v>
      </c>
      <c r="I1162" s="9" t="str">
        <f t="shared" si="121"/>
        <v>/</v>
      </c>
      <c r="J1162" t="str">
        <f t="shared" si="122"/>
        <v/>
      </c>
      <c r="K1162" s="9" t="str">
        <f t="shared" si="123"/>
        <v/>
      </c>
      <c r="L1162" s="9" t="str">
        <f t="shared" si="124"/>
        <v/>
      </c>
      <c r="M1162" s="9" t="str">
        <f t="shared" si="120"/>
        <v/>
      </c>
    </row>
    <row r="1163" spans="7:13" x14ac:dyDescent="0.25">
      <c r="G1163" s="9">
        <f t="shared" si="125"/>
        <v>0</v>
      </c>
      <c r="H1163" s="9" t="str">
        <f t="shared" si="126"/>
        <v>includes/0</v>
      </c>
      <c r="I1163" s="9" t="str">
        <f t="shared" si="121"/>
        <v>/</v>
      </c>
      <c r="J1163" t="str">
        <f t="shared" si="122"/>
        <v/>
      </c>
      <c r="K1163" s="9" t="str">
        <f t="shared" si="123"/>
        <v/>
      </c>
      <c r="L1163" s="9" t="str">
        <f t="shared" si="124"/>
        <v/>
      </c>
      <c r="M1163" s="9" t="str">
        <f t="shared" si="120"/>
        <v/>
      </c>
    </row>
    <row r="1164" spans="7:13" x14ac:dyDescent="0.25">
      <c r="G1164" s="9">
        <f t="shared" si="125"/>
        <v>0</v>
      </c>
      <c r="H1164" s="9" t="str">
        <f t="shared" si="126"/>
        <v>includes/0</v>
      </c>
      <c r="I1164" s="9" t="str">
        <f t="shared" si="121"/>
        <v>/</v>
      </c>
      <c r="J1164" t="str">
        <f t="shared" si="122"/>
        <v/>
      </c>
      <c r="K1164" s="9" t="str">
        <f t="shared" si="123"/>
        <v/>
      </c>
      <c r="L1164" s="9" t="str">
        <f t="shared" si="124"/>
        <v/>
      </c>
      <c r="M1164" s="9" t="str">
        <f t="shared" si="120"/>
        <v/>
      </c>
    </row>
    <row r="1165" spans="7:13" x14ac:dyDescent="0.25">
      <c r="G1165" s="9">
        <f t="shared" si="125"/>
        <v>0</v>
      </c>
      <c r="H1165" s="9" t="str">
        <f t="shared" si="126"/>
        <v>includes/0</v>
      </c>
      <c r="I1165" s="9" t="str">
        <f t="shared" si="121"/>
        <v>/</v>
      </c>
      <c r="J1165" t="str">
        <f t="shared" si="122"/>
        <v/>
      </c>
      <c r="K1165" s="9" t="str">
        <f t="shared" si="123"/>
        <v/>
      </c>
      <c r="L1165" s="9" t="str">
        <f t="shared" si="124"/>
        <v/>
      </c>
      <c r="M1165" s="9" t="str">
        <f t="shared" si="120"/>
        <v/>
      </c>
    </row>
    <row r="1166" spans="7:13" x14ac:dyDescent="0.25">
      <c r="G1166" s="9">
        <f t="shared" si="125"/>
        <v>0</v>
      </c>
      <c r="H1166" s="9" t="str">
        <f t="shared" si="126"/>
        <v>includes/0</v>
      </c>
      <c r="I1166" s="9" t="str">
        <f t="shared" si="121"/>
        <v>/</v>
      </c>
      <c r="J1166" t="str">
        <f t="shared" si="122"/>
        <v/>
      </c>
      <c r="K1166" s="9" t="str">
        <f t="shared" si="123"/>
        <v/>
      </c>
      <c r="L1166" s="9" t="str">
        <f t="shared" si="124"/>
        <v/>
      </c>
      <c r="M1166" s="9" t="str">
        <f t="shared" ref="M1166:M1229" si="127">IF(D1166="","",SUBSTITUTE(SUBSTITUTE(D1166,$A$2,""),"\","/"))</f>
        <v/>
      </c>
    </row>
    <row r="1167" spans="7:13" x14ac:dyDescent="0.25">
      <c r="G1167" s="9">
        <f t="shared" si="125"/>
        <v>0</v>
      </c>
      <c r="H1167" s="9" t="str">
        <f t="shared" si="126"/>
        <v>includes/0</v>
      </c>
      <c r="I1167" s="9" t="str">
        <f t="shared" ref="I1167:I1230" si="128">SUBSTITUTE(SUBSTITUTE(D1167,$A$2,""),"\","/") &amp; "/" &amp; E1167</f>
        <v>/</v>
      </c>
      <c r="J1167" t="str">
        <f t="shared" ref="J1167:J1230" si="129">IF(D1167="","",B1167)</f>
        <v/>
      </c>
      <c r="K1167" s="9" t="str">
        <f t="shared" ref="K1167:K1230" si="130">IF(D1167="","","includes")</f>
        <v/>
      </c>
      <c r="L1167" s="9" t="str">
        <f t="shared" ref="L1167:L1230" si="131">IF(D1167="","",E1167)</f>
        <v/>
      </c>
      <c r="M1167" s="9" t="str">
        <f t="shared" si="127"/>
        <v/>
      </c>
    </row>
    <row r="1168" spans="7:13" x14ac:dyDescent="0.25">
      <c r="G1168" s="9">
        <f t="shared" ref="G1168:G1231" si="132">B1168</f>
        <v>0</v>
      </c>
      <c r="H1168" s="9" t="str">
        <f t="shared" si="126"/>
        <v>includes/0</v>
      </c>
      <c r="I1168" s="9" t="str">
        <f t="shared" si="128"/>
        <v>/</v>
      </c>
      <c r="J1168" t="str">
        <f t="shared" si="129"/>
        <v/>
      </c>
      <c r="K1168" s="9" t="str">
        <f t="shared" si="130"/>
        <v/>
      </c>
      <c r="L1168" s="9" t="str">
        <f t="shared" si="131"/>
        <v/>
      </c>
      <c r="M1168" s="9" t="str">
        <f t="shared" si="127"/>
        <v/>
      </c>
    </row>
    <row r="1169" spans="7:13" x14ac:dyDescent="0.25">
      <c r="G1169" s="9">
        <f t="shared" si="132"/>
        <v>0</v>
      </c>
      <c r="H1169" s="9" t="str">
        <f t="shared" si="126"/>
        <v>includes/0</v>
      </c>
      <c r="I1169" s="9" t="str">
        <f t="shared" si="128"/>
        <v>/</v>
      </c>
      <c r="J1169" t="str">
        <f t="shared" si="129"/>
        <v/>
      </c>
      <c r="K1169" s="9" t="str">
        <f t="shared" si="130"/>
        <v/>
      </c>
      <c r="L1169" s="9" t="str">
        <f t="shared" si="131"/>
        <v/>
      </c>
      <c r="M1169" s="9" t="str">
        <f t="shared" si="127"/>
        <v/>
      </c>
    </row>
    <row r="1170" spans="7:13" x14ac:dyDescent="0.25">
      <c r="G1170" s="9">
        <f t="shared" si="132"/>
        <v>0</v>
      </c>
      <c r="H1170" s="9" t="str">
        <f t="shared" si="126"/>
        <v>includes/0</v>
      </c>
      <c r="I1170" s="9" t="str">
        <f t="shared" si="128"/>
        <v>/</v>
      </c>
      <c r="J1170" t="str">
        <f t="shared" si="129"/>
        <v/>
      </c>
      <c r="K1170" s="9" t="str">
        <f t="shared" si="130"/>
        <v/>
      </c>
      <c r="L1170" s="9" t="str">
        <f t="shared" si="131"/>
        <v/>
      </c>
      <c r="M1170" s="9" t="str">
        <f t="shared" si="127"/>
        <v/>
      </c>
    </row>
    <row r="1171" spans="7:13" x14ac:dyDescent="0.25">
      <c r="G1171" s="9">
        <f t="shared" si="132"/>
        <v>0</v>
      </c>
      <c r="H1171" s="9" t="str">
        <f t="shared" si="126"/>
        <v>includes/0</v>
      </c>
      <c r="I1171" s="9" t="str">
        <f t="shared" si="128"/>
        <v>/</v>
      </c>
      <c r="J1171" t="str">
        <f t="shared" si="129"/>
        <v/>
      </c>
      <c r="K1171" s="9" t="str">
        <f t="shared" si="130"/>
        <v/>
      </c>
      <c r="L1171" s="9" t="str">
        <f t="shared" si="131"/>
        <v/>
      </c>
      <c r="M1171" s="9" t="str">
        <f t="shared" si="127"/>
        <v/>
      </c>
    </row>
    <row r="1172" spans="7:13" x14ac:dyDescent="0.25">
      <c r="G1172" s="9">
        <f t="shared" si="132"/>
        <v>0</v>
      </c>
      <c r="H1172" s="9" t="str">
        <f t="shared" si="126"/>
        <v>includes/0</v>
      </c>
      <c r="I1172" s="9" t="str">
        <f t="shared" si="128"/>
        <v>/</v>
      </c>
      <c r="J1172" t="str">
        <f t="shared" si="129"/>
        <v/>
      </c>
      <c r="K1172" s="9" t="str">
        <f t="shared" si="130"/>
        <v/>
      </c>
      <c r="L1172" s="9" t="str">
        <f t="shared" si="131"/>
        <v/>
      </c>
      <c r="M1172" s="9" t="str">
        <f t="shared" si="127"/>
        <v/>
      </c>
    </row>
    <row r="1173" spans="7:13" x14ac:dyDescent="0.25">
      <c r="G1173" s="9">
        <f t="shared" si="132"/>
        <v>0</v>
      </c>
      <c r="H1173" s="9" t="str">
        <f t="shared" si="126"/>
        <v>includes/0</v>
      </c>
      <c r="I1173" s="9" t="str">
        <f t="shared" si="128"/>
        <v>/</v>
      </c>
      <c r="J1173" t="str">
        <f t="shared" si="129"/>
        <v/>
      </c>
      <c r="K1173" s="9" t="str">
        <f t="shared" si="130"/>
        <v/>
      </c>
      <c r="L1173" s="9" t="str">
        <f t="shared" si="131"/>
        <v/>
      </c>
      <c r="M1173" s="9" t="str">
        <f t="shared" si="127"/>
        <v/>
      </c>
    </row>
    <row r="1174" spans="7:13" x14ac:dyDescent="0.25">
      <c r="G1174" s="9">
        <f t="shared" si="132"/>
        <v>0</v>
      </c>
      <c r="H1174" s="9" t="str">
        <f t="shared" si="126"/>
        <v>includes/0</v>
      </c>
      <c r="I1174" s="9" t="str">
        <f t="shared" si="128"/>
        <v>/</v>
      </c>
      <c r="J1174" t="str">
        <f t="shared" si="129"/>
        <v/>
      </c>
      <c r="K1174" s="9" t="str">
        <f t="shared" si="130"/>
        <v/>
      </c>
      <c r="L1174" s="9" t="str">
        <f t="shared" si="131"/>
        <v/>
      </c>
      <c r="M1174" s="9" t="str">
        <f t="shared" si="127"/>
        <v/>
      </c>
    </row>
    <row r="1175" spans="7:13" x14ac:dyDescent="0.25">
      <c r="G1175" s="9">
        <f t="shared" si="132"/>
        <v>0</v>
      </c>
      <c r="H1175" s="9" t="str">
        <f t="shared" si="126"/>
        <v>includes/0</v>
      </c>
      <c r="I1175" s="9" t="str">
        <f t="shared" si="128"/>
        <v>/</v>
      </c>
      <c r="J1175" t="str">
        <f t="shared" si="129"/>
        <v/>
      </c>
      <c r="K1175" s="9" t="str">
        <f t="shared" si="130"/>
        <v/>
      </c>
      <c r="L1175" s="9" t="str">
        <f t="shared" si="131"/>
        <v/>
      </c>
      <c r="M1175" s="9" t="str">
        <f t="shared" si="127"/>
        <v/>
      </c>
    </row>
    <row r="1176" spans="7:13" x14ac:dyDescent="0.25">
      <c r="G1176" s="9">
        <f t="shared" si="132"/>
        <v>0</v>
      </c>
      <c r="H1176" s="9" t="str">
        <f t="shared" si="126"/>
        <v>includes/0</v>
      </c>
      <c r="I1176" s="9" t="str">
        <f t="shared" si="128"/>
        <v>/</v>
      </c>
      <c r="J1176" t="str">
        <f t="shared" si="129"/>
        <v/>
      </c>
      <c r="K1176" s="9" t="str">
        <f t="shared" si="130"/>
        <v/>
      </c>
      <c r="L1176" s="9" t="str">
        <f t="shared" si="131"/>
        <v/>
      </c>
      <c r="M1176" s="9" t="str">
        <f t="shared" si="127"/>
        <v/>
      </c>
    </row>
    <row r="1177" spans="7:13" x14ac:dyDescent="0.25">
      <c r="G1177" s="9">
        <f t="shared" si="132"/>
        <v>0</v>
      </c>
      <c r="H1177" s="9" t="str">
        <f t="shared" si="126"/>
        <v>includes/0</v>
      </c>
      <c r="I1177" s="9" t="str">
        <f t="shared" si="128"/>
        <v>/</v>
      </c>
      <c r="J1177" t="str">
        <f t="shared" si="129"/>
        <v/>
      </c>
      <c r="K1177" s="9" t="str">
        <f t="shared" si="130"/>
        <v/>
      </c>
      <c r="L1177" s="9" t="str">
        <f t="shared" si="131"/>
        <v/>
      </c>
      <c r="M1177" s="9" t="str">
        <f t="shared" si="127"/>
        <v/>
      </c>
    </row>
    <row r="1178" spans="7:13" x14ac:dyDescent="0.25">
      <c r="G1178" s="9">
        <f t="shared" si="132"/>
        <v>0</v>
      </c>
      <c r="H1178" s="9" t="str">
        <f t="shared" si="126"/>
        <v>includes/0</v>
      </c>
      <c r="I1178" s="9" t="str">
        <f t="shared" si="128"/>
        <v>/</v>
      </c>
      <c r="J1178" t="str">
        <f t="shared" si="129"/>
        <v/>
      </c>
      <c r="K1178" s="9" t="str">
        <f t="shared" si="130"/>
        <v/>
      </c>
      <c r="L1178" s="9" t="str">
        <f t="shared" si="131"/>
        <v/>
      </c>
      <c r="M1178" s="9" t="str">
        <f t="shared" si="127"/>
        <v/>
      </c>
    </row>
    <row r="1179" spans="7:13" x14ac:dyDescent="0.25">
      <c r="G1179" s="9">
        <f t="shared" si="132"/>
        <v>0</v>
      </c>
      <c r="H1179" s="9" t="str">
        <f t="shared" si="126"/>
        <v>includes/0</v>
      </c>
      <c r="I1179" s="9" t="str">
        <f t="shared" si="128"/>
        <v>/</v>
      </c>
      <c r="J1179" t="str">
        <f t="shared" si="129"/>
        <v/>
      </c>
      <c r="K1179" s="9" t="str">
        <f t="shared" si="130"/>
        <v/>
      </c>
      <c r="L1179" s="9" t="str">
        <f t="shared" si="131"/>
        <v/>
      </c>
      <c r="M1179" s="9" t="str">
        <f t="shared" si="127"/>
        <v/>
      </c>
    </row>
    <row r="1180" spans="7:13" x14ac:dyDescent="0.25">
      <c r="G1180" s="9">
        <f t="shared" si="132"/>
        <v>0</v>
      </c>
      <c r="H1180" s="9" t="str">
        <f t="shared" si="126"/>
        <v>includes/0</v>
      </c>
      <c r="I1180" s="9" t="str">
        <f t="shared" si="128"/>
        <v>/</v>
      </c>
      <c r="J1180" t="str">
        <f t="shared" si="129"/>
        <v/>
      </c>
      <c r="K1180" s="9" t="str">
        <f t="shared" si="130"/>
        <v/>
      </c>
      <c r="L1180" s="9" t="str">
        <f t="shared" si="131"/>
        <v/>
      </c>
      <c r="M1180" s="9" t="str">
        <f t="shared" si="127"/>
        <v/>
      </c>
    </row>
    <row r="1181" spans="7:13" x14ac:dyDescent="0.25">
      <c r="G1181" s="9">
        <f t="shared" si="132"/>
        <v>0</v>
      </c>
      <c r="H1181" s="9" t="str">
        <f t="shared" si="126"/>
        <v>includes/0</v>
      </c>
      <c r="I1181" s="9" t="str">
        <f t="shared" si="128"/>
        <v>/</v>
      </c>
      <c r="J1181" t="str">
        <f t="shared" si="129"/>
        <v/>
      </c>
      <c r="K1181" s="9" t="str">
        <f t="shared" si="130"/>
        <v/>
      </c>
      <c r="L1181" s="9" t="str">
        <f t="shared" si="131"/>
        <v/>
      </c>
      <c r="M1181" s="9" t="str">
        <f t="shared" si="127"/>
        <v/>
      </c>
    </row>
    <row r="1182" spans="7:13" x14ac:dyDescent="0.25">
      <c r="G1182" s="9">
        <f t="shared" si="132"/>
        <v>0</v>
      </c>
      <c r="H1182" s="9" t="str">
        <f t="shared" si="126"/>
        <v>includes/0</v>
      </c>
      <c r="I1182" s="9" t="str">
        <f t="shared" si="128"/>
        <v>/</v>
      </c>
      <c r="J1182" t="str">
        <f t="shared" si="129"/>
        <v/>
      </c>
      <c r="K1182" s="9" t="str">
        <f t="shared" si="130"/>
        <v/>
      </c>
      <c r="L1182" s="9" t="str">
        <f t="shared" si="131"/>
        <v/>
      </c>
      <c r="M1182" s="9" t="str">
        <f t="shared" si="127"/>
        <v/>
      </c>
    </row>
    <row r="1183" spans="7:13" x14ac:dyDescent="0.25">
      <c r="G1183" s="9">
        <f t="shared" si="132"/>
        <v>0</v>
      </c>
      <c r="H1183" s="9" t="str">
        <f t="shared" si="126"/>
        <v>includes/0</v>
      </c>
      <c r="I1183" s="9" t="str">
        <f t="shared" si="128"/>
        <v>/</v>
      </c>
      <c r="J1183" t="str">
        <f t="shared" si="129"/>
        <v/>
      </c>
      <c r="K1183" s="9" t="str">
        <f t="shared" si="130"/>
        <v/>
      </c>
      <c r="L1183" s="9" t="str">
        <f t="shared" si="131"/>
        <v/>
      </c>
      <c r="M1183" s="9" t="str">
        <f t="shared" si="127"/>
        <v/>
      </c>
    </row>
    <row r="1184" spans="7:13" x14ac:dyDescent="0.25">
      <c r="G1184" s="9">
        <f t="shared" si="132"/>
        <v>0</v>
      </c>
      <c r="H1184" s="9" t="str">
        <f t="shared" si="126"/>
        <v>includes/0</v>
      </c>
      <c r="I1184" s="9" t="str">
        <f t="shared" si="128"/>
        <v>/</v>
      </c>
      <c r="J1184" t="str">
        <f t="shared" si="129"/>
        <v/>
      </c>
      <c r="K1184" s="9" t="str">
        <f t="shared" si="130"/>
        <v/>
      </c>
      <c r="L1184" s="9" t="str">
        <f t="shared" si="131"/>
        <v/>
      </c>
      <c r="M1184" s="9" t="str">
        <f t="shared" si="127"/>
        <v/>
      </c>
    </row>
    <row r="1185" spans="7:13" x14ac:dyDescent="0.25">
      <c r="G1185" s="9">
        <f t="shared" si="132"/>
        <v>0</v>
      </c>
      <c r="H1185" s="9" t="str">
        <f t="shared" si="126"/>
        <v>includes/0</v>
      </c>
      <c r="I1185" s="9" t="str">
        <f t="shared" si="128"/>
        <v>/</v>
      </c>
      <c r="J1185" t="str">
        <f t="shared" si="129"/>
        <v/>
      </c>
      <c r="K1185" s="9" t="str">
        <f t="shared" si="130"/>
        <v/>
      </c>
      <c r="L1185" s="9" t="str">
        <f t="shared" si="131"/>
        <v/>
      </c>
      <c r="M1185" s="9" t="str">
        <f t="shared" si="127"/>
        <v/>
      </c>
    </row>
    <row r="1186" spans="7:13" x14ac:dyDescent="0.25">
      <c r="G1186" s="9">
        <f t="shared" si="132"/>
        <v>0</v>
      </c>
      <c r="H1186" s="9" t="str">
        <f t="shared" si="126"/>
        <v>includes/0</v>
      </c>
      <c r="I1186" s="9" t="str">
        <f t="shared" si="128"/>
        <v>/</v>
      </c>
      <c r="J1186" t="str">
        <f t="shared" si="129"/>
        <v/>
      </c>
      <c r="K1186" s="9" t="str">
        <f t="shared" si="130"/>
        <v/>
      </c>
      <c r="L1186" s="9" t="str">
        <f t="shared" si="131"/>
        <v/>
      </c>
      <c r="M1186" s="9" t="str">
        <f t="shared" si="127"/>
        <v/>
      </c>
    </row>
    <row r="1187" spans="7:13" x14ac:dyDescent="0.25">
      <c r="G1187" s="9">
        <f t="shared" si="132"/>
        <v>0</v>
      </c>
      <c r="H1187" s="9" t="str">
        <f t="shared" si="126"/>
        <v>includes/0</v>
      </c>
      <c r="I1187" s="9" t="str">
        <f t="shared" si="128"/>
        <v>/</v>
      </c>
      <c r="J1187" t="str">
        <f t="shared" si="129"/>
        <v/>
      </c>
      <c r="K1187" s="9" t="str">
        <f t="shared" si="130"/>
        <v/>
      </c>
      <c r="L1187" s="9" t="str">
        <f t="shared" si="131"/>
        <v/>
      </c>
      <c r="M1187" s="9" t="str">
        <f t="shared" si="127"/>
        <v/>
      </c>
    </row>
    <row r="1188" spans="7:13" x14ac:dyDescent="0.25">
      <c r="G1188" s="9">
        <f t="shared" si="132"/>
        <v>0</v>
      </c>
      <c r="H1188" s="9" t="str">
        <f t="shared" si="126"/>
        <v>includes/0</v>
      </c>
      <c r="I1188" s="9" t="str">
        <f t="shared" si="128"/>
        <v>/</v>
      </c>
      <c r="J1188" t="str">
        <f t="shared" si="129"/>
        <v/>
      </c>
      <c r="K1188" s="9" t="str">
        <f t="shared" si="130"/>
        <v/>
      </c>
      <c r="L1188" s="9" t="str">
        <f t="shared" si="131"/>
        <v/>
      </c>
      <c r="M1188" s="9" t="str">
        <f t="shared" si="127"/>
        <v/>
      </c>
    </row>
    <row r="1189" spans="7:13" x14ac:dyDescent="0.25">
      <c r="G1189" s="9">
        <f t="shared" si="132"/>
        <v>0</v>
      </c>
      <c r="H1189" s="9" t="str">
        <f t="shared" si="126"/>
        <v>includes/0</v>
      </c>
      <c r="I1189" s="9" t="str">
        <f t="shared" si="128"/>
        <v>/</v>
      </c>
      <c r="J1189" t="str">
        <f t="shared" si="129"/>
        <v/>
      </c>
      <c r="K1189" s="9" t="str">
        <f t="shared" si="130"/>
        <v/>
      </c>
      <c r="L1189" s="9" t="str">
        <f t="shared" si="131"/>
        <v/>
      </c>
      <c r="M1189" s="9" t="str">
        <f t="shared" si="127"/>
        <v/>
      </c>
    </row>
    <row r="1190" spans="7:13" x14ac:dyDescent="0.25">
      <c r="G1190" s="9">
        <f t="shared" si="132"/>
        <v>0</v>
      </c>
      <c r="H1190" s="9" t="str">
        <f t="shared" si="126"/>
        <v>includes/0</v>
      </c>
      <c r="I1190" s="9" t="str">
        <f t="shared" si="128"/>
        <v>/</v>
      </c>
      <c r="J1190" t="str">
        <f t="shared" si="129"/>
        <v/>
      </c>
      <c r="K1190" s="9" t="str">
        <f t="shared" si="130"/>
        <v/>
      </c>
      <c r="L1190" s="9" t="str">
        <f t="shared" si="131"/>
        <v/>
      </c>
      <c r="M1190" s="9" t="str">
        <f t="shared" si="127"/>
        <v/>
      </c>
    </row>
    <row r="1191" spans="7:13" x14ac:dyDescent="0.25">
      <c r="G1191" s="9">
        <f t="shared" si="132"/>
        <v>0</v>
      </c>
      <c r="H1191" s="9" t="str">
        <f t="shared" si="126"/>
        <v>includes/0</v>
      </c>
      <c r="I1191" s="9" t="str">
        <f t="shared" si="128"/>
        <v>/</v>
      </c>
      <c r="J1191" t="str">
        <f t="shared" si="129"/>
        <v/>
      </c>
      <c r="K1191" s="9" t="str">
        <f t="shared" si="130"/>
        <v/>
      </c>
      <c r="L1191" s="9" t="str">
        <f t="shared" si="131"/>
        <v/>
      </c>
      <c r="M1191" s="9" t="str">
        <f t="shared" si="127"/>
        <v/>
      </c>
    </row>
    <row r="1192" spans="7:13" x14ac:dyDescent="0.25">
      <c r="G1192" s="9">
        <f t="shared" si="132"/>
        <v>0</v>
      </c>
      <c r="H1192" s="9" t="str">
        <f t="shared" si="126"/>
        <v>includes/0</v>
      </c>
      <c r="I1192" s="9" t="str">
        <f t="shared" si="128"/>
        <v>/</v>
      </c>
      <c r="J1192" t="str">
        <f t="shared" si="129"/>
        <v/>
      </c>
      <c r="K1192" s="9" t="str">
        <f t="shared" si="130"/>
        <v/>
      </c>
      <c r="L1192" s="9" t="str">
        <f t="shared" si="131"/>
        <v/>
      </c>
      <c r="M1192" s="9" t="str">
        <f t="shared" si="127"/>
        <v/>
      </c>
    </row>
    <row r="1193" spans="7:13" x14ac:dyDescent="0.25">
      <c r="G1193" s="9">
        <f t="shared" si="132"/>
        <v>0</v>
      </c>
      <c r="H1193" s="9" t="str">
        <f t="shared" si="126"/>
        <v>includes/0</v>
      </c>
      <c r="I1193" s="9" t="str">
        <f t="shared" si="128"/>
        <v>/</v>
      </c>
      <c r="J1193" t="str">
        <f t="shared" si="129"/>
        <v/>
      </c>
      <c r="K1193" s="9" t="str">
        <f t="shared" si="130"/>
        <v/>
      </c>
      <c r="L1193" s="9" t="str">
        <f t="shared" si="131"/>
        <v/>
      </c>
      <c r="M1193" s="9" t="str">
        <f t="shared" si="127"/>
        <v/>
      </c>
    </row>
    <row r="1194" spans="7:13" x14ac:dyDescent="0.25">
      <c r="G1194" s="9">
        <f t="shared" si="132"/>
        <v>0</v>
      </c>
      <c r="H1194" s="9" t="str">
        <f t="shared" si="126"/>
        <v>includes/0</v>
      </c>
      <c r="I1194" s="9" t="str">
        <f t="shared" si="128"/>
        <v>/</v>
      </c>
      <c r="J1194" t="str">
        <f t="shared" si="129"/>
        <v/>
      </c>
      <c r="K1194" s="9" t="str">
        <f t="shared" si="130"/>
        <v/>
      </c>
      <c r="L1194" s="9" t="str">
        <f t="shared" si="131"/>
        <v/>
      </c>
      <c r="M1194" s="9" t="str">
        <f t="shared" si="127"/>
        <v/>
      </c>
    </row>
    <row r="1195" spans="7:13" x14ac:dyDescent="0.25">
      <c r="G1195" s="9">
        <f t="shared" si="132"/>
        <v>0</v>
      </c>
      <c r="H1195" s="9" t="str">
        <f t="shared" si="126"/>
        <v>includes/0</v>
      </c>
      <c r="I1195" s="9" t="str">
        <f t="shared" si="128"/>
        <v>/</v>
      </c>
      <c r="J1195" t="str">
        <f t="shared" si="129"/>
        <v/>
      </c>
      <c r="K1195" s="9" t="str">
        <f t="shared" si="130"/>
        <v/>
      </c>
      <c r="L1195" s="9" t="str">
        <f t="shared" si="131"/>
        <v/>
      </c>
      <c r="M1195" s="9" t="str">
        <f t="shared" si="127"/>
        <v/>
      </c>
    </row>
    <row r="1196" spans="7:13" x14ac:dyDescent="0.25">
      <c r="G1196" s="9">
        <f t="shared" si="132"/>
        <v>0</v>
      </c>
      <c r="H1196" s="9" t="str">
        <f t="shared" si="126"/>
        <v>includes/0</v>
      </c>
      <c r="I1196" s="9" t="str">
        <f t="shared" si="128"/>
        <v>/</v>
      </c>
      <c r="J1196" t="str">
        <f t="shared" si="129"/>
        <v/>
      </c>
      <c r="K1196" s="9" t="str">
        <f t="shared" si="130"/>
        <v/>
      </c>
      <c r="L1196" s="9" t="str">
        <f t="shared" si="131"/>
        <v/>
      </c>
      <c r="M1196" s="9" t="str">
        <f t="shared" si="127"/>
        <v/>
      </c>
    </row>
    <row r="1197" spans="7:13" x14ac:dyDescent="0.25">
      <c r="G1197" s="9">
        <f t="shared" si="132"/>
        <v>0</v>
      </c>
      <c r="H1197" s="9" t="str">
        <f t="shared" si="126"/>
        <v>includes/0</v>
      </c>
      <c r="I1197" s="9" t="str">
        <f t="shared" si="128"/>
        <v>/</v>
      </c>
      <c r="J1197" t="str">
        <f t="shared" si="129"/>
        <v/>
      </c>
      <c r="K1197" s="9" t="str">
        <f t="shared" si="130"/>
        <v/>
      </c>
      <c r="L1197" s="9" t="str">
        <f t="shared" si="131"/>
        <v/>
      </c>
      <c r="M1197" s="9" t="str">
        <f t="shared" si="127"/>
        <v/>
      </c>
    </row>
    <row r="1198" spans="7:13" x14ac:dyDescent="0.25">
      <c r="G1198" s="9">
        <f t="shared" si="132"/>
        <v>0</v>
      </c>
      <c r="H1198" s="9" t="str">
        <f t="shared" si="126"/>
        <v>includes/0</v>
      </c>
      <c r="I1198" s="9" t="str">
        <f t="shared" si="128"/>
        <v>/</v>
      </c>
      <c r="J1198" t="str">
        <f t="shared" si="129"/>
        <v/>
      </c>
      <c r="K1198" s="9" t="str">
        <f t="shared" si="130"/>
        <v/>
      </c>
      <c r="L1198" s="9" t="str">
        <f t="shared" si="131"/>
        <v/>
      </c>
      <c r="M1198" s="9" t="str">
        <f t="shared" si="127"/>
        <v/>
      </c>
    </row>
    <row r="1199" spans="7:13" x14ac:dyDescent="0.25">
      <c r="G1199" s="9">
        <f t="shared" si="132"/>
        <v>0</v>
      </c>
      <c r="H1199" s="9" t="str">
        <f t="shared" si="126"/>
        <v>includes/0</v>
      </c>
      <c r="I1199" s="9" t="str">
        <f t="shared" si="128"/>
        <v>/</v>
      </c>
      <c r="J1199" t="str">
        <f t="shared" si="129"/>
        <v/>
      </c>
      <c r="K1199" s="9" t="str">
        <f t="shared" si="130"/>
        <v/>
      </c>
      <c r="L1199" s="9" t="str">
        <f t="shared" si="131"/>
        <v/>
      </c>
      <c r="M1199" s="9" t="str">
        <f t="shared" si="127"/>
        <v/>
      </c>
    </row>
    <row r="1200" spans="7:13" x14ac:dyDescent="0.25">
      <c r="G1200" s="9">
        <f t="shared" si="132"/>
        <v>0</v>
      </c>
      <c r="H1200" s="9" t="str">
        <f t="shared" si="126"/>
        <v>includes/0</v>
      </c>
      <c r="I1200" s="9" t="str">
        <f t="shared" si="128"/>
        <v>/</v>
      </c>
      <c r="J1200" t="str">
        <f t="shared" si="129"/>
        <v/>
      </c>
      <c r="K1200" s="9" t="str">
        <f t="shared" si="130"/>
        <v/>
      </c>
      <c r="L1200" s="9" t="str">
        <f t="shared" si="131"/>
        <v/>
      </c>
      <c r="M1200" s="9" t="str">
        <f t="shared" si="127"/>
        <v/>
      </c>
    </row>
    <row r="1201" spans="7:13" x14ac:dyDescent="0.25">
      <c r="G1201" s="9">
        <f t="shared" si="132"/>
        <v>0</v>
      </c>
      <c r="H1201" s="9" t="str">
        <f t="shared" si="126"/>
        <v>includes/0</v>
      </c>
      <c r="I1201" s="9" t="str">
        <f t="shared" si="128"/>
        <v>/</v>
      </c>
      <c r="J1201" t="str">
        <f t="shared" si="129"/>
        <v/>
      </c>
      <c r="K1201" s="9" t="str">
        <f t="shared" si="130"/>
        <v/>
      </c>
      <c r="L1201" s="9" t="str">
        <f t="shared" si="131"/>
        <v/>
      </c>
      <c r="M1201" s="9" t="str">
        <f t="shared" si="127"/>
        <v/>
      </c>
    </row>
    <row r="1202" spans="7:13" x14ac:dyDescent="0.25">
      <c r="G1202" s="9">
        <f t="shared" si="132"/>
        <v>0</v>
      </c>
      <c r="H1202" s="9" t="str">
        <f t="shared" si="126"/>
        <v>includes/0</v>
      </c>
      <c r="I1202" s="9" t="str">
        <f t="shared" si="128"/>
        <v>/</v>
      </c>
      <c r="J1202" t="str">
        <f t="shared" si="129"/>
        <v/>
      </c>
      <c r="K1202" s="9" t="str">
        <f t="shared" si="130"/>
        <v/>
      </c>
      <c r="L1202" s="9" t="str">
        <f t="shared" si="131"/>
        <v/>
      </c>
      <c r="M1202" s="9" t="str">
        <f t="shared" si="127"/>
        <v/>
      </c>
    </row>
    <row r="1203" spans="7:13" x14ac:dyDescent="0.25">
      <c r="G1203" s="9">
        <f t="shared" si="132"/>
        <v>0</v>
      </c>
      <c r="H1203" s="9" t="str">
        <f t="shared" si="126"/>
        <v>includes/0</v>
      </c>
      <c r="I1203" s="9" t="str">
        <f t="shared" si="128"/>
        <v>/</v>
      </c>
      <c r="J1203" t="str">
        <f t="shared" si="129"/>
        <v/>
      </c>
      <c r="K1203" s="9" t="str">
        <f t="shared" si="130"/>
        <v/>
      </c>
      <c r="L1203" s="9" t="str">
        <f t="shared" si="131"/>
        <v/>
      </c>
      <c r="M1203" s="9" t="str">
        <f t="shared" si="127"/>
        <v/>
      </c>
    </row>
    <row r="1204" spans="7:13" x14ac:dyDescent="0.25">
      <c r="G1204" s="9">
        <f t="shared" si="132"/>
        <v>0</v>
      </c>
      <c r="H1204" s="9" t="str">
        <f t="shared" si="126"/>
        <v>includes/0</v>
      </c>
      <c r="I1204" s="9" t="str">
        <f t="shared" si="128"/>
        <v>/</v>
      </c>
      <c r="J1204" t="str">
        <f t="shared" si="129"/>
        <v/>
      </c>
      <c r="K1204" s="9" t="str">
        <f t="shared" si="130"/>
        <v/>
      </c>
      <c r="L1204" s="9" t="str">
        <f t="shared" si="131"/>
        <v/>
      </c>
      <c r="M1204" s="9" t="str">
        <f t="shared" si="127"/>
        <v/>
      </c>
    </row>
    <row r="1205" spans="7:13" x14ac:dyDescent="0.25">
      <c r="G1205" s="9">
        <f t="shared" si="132"/>
        <v>0</v>
      </c>
      <c r="H1205" s="9" t="str">
        <f t="shared" si="126"/>
        <v>includes/0</v>
      </c>
      <c r="I1205" s="9" t="str">
        <f t="shared" si="128"/>
        <v>/</v>
      </c>
      <c r="J1205" t="str">
        <f t="shared" si="129"/>
        <v/>
      </c>
      <c r="K1205" s="9" t="str">
        <f t="shared" si="130"/>
        <v/>
      </c>
      <c r="L1205" s="9" t="str">
        <f t="shared" si="131"/>
        <v/>
      </c>
      <c r="M1205" s="9" t="str">
        <f t="shared" si="127"/>
        <v/>
      </c>
    </row>
    <row r="1206" spans="7:13" x14ac:dyDescent="0.25">
      <c r="G1206" s="9">
        <f t="shared" si="132"/>
        <v>0</v>
      </c>
      <c r="H1206" s="9" t="str">
        <f t="shared" si="126"/>
        <v>includes/0</v>
      </c>
      <c r="I1206" s="9" t="str">
        <f t="shared" si="128"/>
        <v>/</v>
      </c>
      <c r="J1206" t="str">
        <f t="shared" si="129"/>
        <v/>
      </c>
      <c r="K1206" s="9" t="str">
        <f t="shared" si="130"/>
        <v/>
      </c>
      <c r="L1206" s="9" t="str">
        <f t="shared" si="131"/>
        <v/>
      </c>
      <c r="M1206" s="9" t="str">
        <f t="shared" si="127"/>
        <v/>
      </c>
    </row>
    <row r="1207" spans="7:13" x14ac:dyDescent="0.25">
      <c r="G1207" s="9">
        <f t="shared" si="132"/>
        <v>0</v>
      </c>
      <c r="H1207" s="9" t="str">
        <f t="shared" si="126"/>
        <v>includes/0</v>
      </c>
      <c r="I1207" s="9" t="str">
        <f t="shared" si="128"/>
        <v>/</v>
      </c>
      <c r="J1207" t="str">
        <f t="shared" si="129"/>
        <v/>
      </c>
      <c r="K1207" s="9" t="str">
        <f t="shared" si="130"/>
        <v/>
      </c>
      <c r="L1207" s="9" t="str">
        <f t="shared" si="131"/>
        <v/>
      </c>
      <c r="M1207" s="9" t="str">
        <f t="shared" si="127"/>
        <v/>
      </c>
    </row>
    <row r="1208" spans="7:13" x14ac:dyDescent="0.25">
      <c r="G1208" s="9">
        <f t="shared" si="132"/>
        <v>0</v>
      </c>
      <c r="H1208" s="9" t="str">
        <f t="shared" si="126"/>
        <v>includes/0</v>
      </c>
      <c r="I1208" s="9" t="str">
        <f t="shared" si="128"/>
        <v>/</v>
      </c>
      <c r="J1208" t="str">
        <f t="shared" si="129"/>
        <v/>
      </c>
      <c r="K1208" s="9" t="str">
        <f t="shared" si="130"/>
        <v/>
      </c>
      <c r="L1208" s="9" t="str">
        <f t="shared" si="131"/>
        <v/>
      </c>
      <c r="M1208" s="9" t="str">
        <f t="shared" si="127"/>
        <v/>
      </c>
    </row>
    <row r="1209" spans="7:13" x14ac:dyDescent="0.25">
      <c r="G1209" s="9">
        <f t="shared" si="132"/>
        <v>0</v>
      </c>
      <c r="H1209" s="9" t="str">
        <f t="shared" si="126"/>
        <v>includes/0</v>
      </c>
      <c r="I1209" s="9" t="str">
        <f t="shared" si="128"/>
        <v>/</v>
      </c>
      <c r="J1209" t="str">
        <f t="shared" si="129"/>
        <v/>
      </c>
      <c r="K1209" s="9" t="str">
        <f t="shared" si="130"/>
        <v/>
      </c>
      <c r="L1209" s="9" t="str">
        <f t="shared" si="131"/>
        <v/>
      </c>
      <c r="M1209" s="9" t="str">
        <f t="shared" si="127"/>
        <v/>
      </c>
    </row>
    <row r="1210" spans="7:13" x14ac:dyDescent="0.25">
      <c r="G1210" s="9">
        <f t="shared" si="132"/>
        <v>0</v>
      </c>
      <c r="H1210" s="9" t="str">
        <f t="shared" si="126"/>
        <v>includes/0</v>
      </c>
      <c r="I1210" s="9" t="str">
        <f t="shared" si="128"/>
        <v>/</v>
      </c>
      <c r="J1210" t="str">
        <f t="shared" si="129"/>
        <v/>
      </c>
      <c r="K1210" s="9" t="str">
        <f t="shared" si="130"/>
        <v/>
      </c>
      <c r="L1210" s="9" t="str">
        <f t="shared" si="131"/>
        <v/>
      </c>
      <c r="M1210" s="9" t="str">
        <f t="shared" si="127"/>
        <v/>
      </c>
    </row>
    <row r="1211" spans="7:13" x14ac:dyDescent="0.25">
      <c r="G1211" s="9">
        <f t="shared" si="132"/>
        <v>0</v>
      </c>
      <c r="H1211" s="9" t="str">
        <f t="shared" si="126"/>
        <v>includes/0</v>
      </c>
      <c r="I1211" s="9" t="str">
        <f t="shared" si="128"/>
        <v>/</v>
      </c>
      <c r="J1211" t="str">
        <f t="shared" si="129"/>
        <v/>
      </c>
      <c r="K1211" s="9" t="str">
        <f t="shared" si="130"/>
        <v/>
      </c>
      <c r="L1211" s="9" t="str">
        <f t="shared" si="131"/>
        <v/>
      </c>
      <c r="M1211" s="9" t="str">
        <f t="shared" si="127"/>
        <v/>
      </c>
    </row>
    <row r="1212" spans="7:13" x14ac:dyDescent="0.25">
      <c r="G1212" s="9">
        <f t="shared" si="132"/>
        <v>0</v>
      </c>
      <c r="H1212" s="9" t="str">
        <f t="shared" si="126"/>
        <v>includes/0</v>
      </c>
      <c r="I1212" s="9" t="str">
        <f t="shared" si="128"/>
        <v>/</v>
      </c>
      <c r="J1212" t="str">
        <f t="shared" si="129"/>
        <v/>
      </c>
      <c r="K1212" s="9" t="str">
        <f t="shared" si="130"/>
        <v/>
      </c>
      <c r="L1212" s="9" t="str">
        <f t="shared" si="131"/>
        <v/>
      </c>
      <c r="M1212" s="9" t="str">
        <f t="shared" si="127"/>
        <v/>
      </c>
    </row>
    <row r="1213" spans="7:13" x14ac:dyDescent="0.25">
      <c r="G1213" s="9">
        <f t="shared" si="132"/>
        <v>0</v>
      </c>
      <c r="H1213" s="9" t="str">
        <f t="shared" si="126"/>
        <v>includes/0</v>
      </c>
      <c r="I1213" s="9" t="str">
        <f t="shared" si="128"/>
        <v>/</v>
      </c>
      <c r="J1213" t="str">
        <f t="shared" si="129"/>
        <v/>
      </c>
      <c r="K1213" s="9" t="str">
        <f t="shared" si="130"/>
        <v/>
      </c>
      <c r="L1213" s="9" t="str">
        <f t="shared" si="131"/>
        <v/>
      </c>
      <c r="M1213" s="9" t="str">
        <f t="shared" si="127"/>
        <v/>
      </c>
    </row>
    <row r="1214" spans="7:13" x14ac:dyDescent="0.25">
      <c r="G1214" s="9">
        <f t="shared" si="132"/>
        <v>0</v>
      </c>
      <c r="H1214" s="9" t="str">
        <f t="shared" si="126"/>
        <v>includes/0</v>
      </c>
      <c r="I1214" s="9" t="str">
        <f t="shared" si="128"/>
        <v>/</v>
      </c>
      <c r="J1214" t="str">
        <f t="shared" si="129"/>
        <v/>
      </c>
      <c r="K1214" s="9" t="str">
        <f t="shared" si="130"/>
        <v/>
      </c>
      <c r="L1214" s="9" t="str">
        <f t="shared" si="131"/>
        <v/>
      </c>
      <c r="M1214" s="9" t="str">
        <f t="shared" si="127"/>
        <v/>
      </c>
    </row>
    <row r="1215" spans="7:13" x14ac:dyDescent="0.25">
      <c r="G1215" s="9">
        <f t="shared" si="132"/>
        <v>0</v>
      </c>
      <c r="H1215" s="9" t="str">
        <f t="shared" si="126"/>
        <v>includes/0</v>
      </c>
      <c r="I1215" s="9" t="str">
        <f t="shared" si="128"/>
        <v>/</v>
      </c>
      <c r="J1215" t="str">
        <f t="shared" si="129"/>
        <v/>
      </c>
      <c r="K1215" s="9" t="str">
        <f t="shared" si="130"/>
        <v/>
      </c>
      <c r="L1215" s="9" t="str">
        <f t="shared" si="131"/>
        <v/>
      </c>
      <c r="M1215" s="9" t="str">
        <f t="shared" si="127"/>
        <v/>
      </c>
    </row>
    <row r="1216" spans="7:13" x14ac:dyDescent="0.25">
      <c r="G1216" s="9">
        <f t="shared" si="132"/>
        <v>0</v>
      </c>
      <c r="H1216" s="9" t="str">
        <f t="shared" si="126"/>
        <v>includes/0</v>
      </c>
      <c r="I1216" s="9" t="str">
        <f t="shared" si="128"/>
        <v>/</v>
      </c>
      <c r="J1216" t="str">
        <f t="shared" si="129"/>
        <v/>
      </c>
      <c r="K1216" s="9" t="str">
        <f t="shared" si="130"/>
        <v/>
      </c>
      <c r="L1216" s="9" t="str">
        <f t="shared" si="131"/>
        <v/>
      </c>
      <c r="M1216" s="9" t="str">
        <f t="shared" si="127"/>
        <v/>
      </c>
    </row>
    <row r="1217" spans="7:13" x14ac:dyDescent="0.25">
      <c r="G1217" s="9">
        <f t="shared" si="132"/>
        <v>0</v>
      </c>
      <c r="H1217" s="9" t="str">
        <f t="shared" si="126"/>
        <v>includes/0</v>
      </c>
      <c r="I1217" s="9" t="str">
        <f t="shared" si="128"/>
        <v>/</v>
      </c>
      <c r="J1217" t="str">
        <f t="shared" si="129"/>
        <v/>
      </c>
      <c r="K1217" s="9" t="str">
        <f t="shared" si="130"/>
        <v/>
      </c>
      <c r="L1217" s="9" t="str">
        <f t="shared" si="131"/>
        <v/>
      </c>
      <c r="M1217" s="9" t="str">
        <f t="shared" si="127"/>
        <v/>
      </c>
    </row>
    <row r="1218" spans="7:13" x14ac:dyDescent="0.25">
      <c r="G1218" s="9">
        <f t="shared" si="132"/>
        <v>0</v>
      </c>
      <c r="H1218" s="9" t="str">
        <f t="shared" si="126"/>
        <v>includes/0</v>
      </c>
      <c r="I1218" s="9" t="str">
        <f t="shared" si="128"/>
        <v>/</v>
      </c>
      <c r="J1218" t="str">
        <f t="shared" si="129"/>
        <v/>
      </c>
      <c r="K1218" s="9" t="str">
        <f t="shared" si="130"/>
        <v/>
      </c>
      <c r="L1218" s="9" t="str">
        <f t="shared" si="131"/>
        <v/>
      </c>
      <c r="M1218" s="9" t="str">
        <f t="shared" si="127"/>
        <v/>
      </c>
    </row>
    <row r="1219" spans="7:13" x14ac:dyDescent="0.25">
      <c r="G1219" s="9">
        <f t="shared" si="132"/>
        <v>0</v>
      </c>
      <c r="H1219" s="9" t="str">
        <f t="shared" si="126"/>
        <v>includes/0</v>
      </c>
      <c r="I1219" s="9" t="str">
        <f t="shared" si="128"/>
        <v>/</v>
      </c>
      <c r="J1219" t="str">
        <f t="shared" si="129"/>
        <v/>
      </c>
      <c r="K1219" s="9" t="str">
        <f t="shared" si="130"/>
        <v/>
      </c>
      <c r="L1219" s="9" t="str">
        <f t="shared" si="131"/>
        <v/>
      </c>
      <c r="M1219" s="9" t="str">
        <f t="shared" si="127"/>
        <v/>
      </c>
    </row>
    <row r="1220" spans="7:13" x14ac:dyDescent="0.25">
      <c r="G1220" s="9">
        <f t="shared" si="132"/>
        <v>0</v>
      </c>
      <c r="H1220" s="9" t="str">
        <f t="shared" ref="H1220" si="133">"includes/" &amp; G1220</f>
        <v>includes/0</v>
      </c>
      <c r="I1220" s="9" t="str">
        <f t="shared" si="128"/>
        <v>/</v>
      </c>
      <c r="J1220" t="str">
        <f t="shared" si="129"/>
        <v/>
      </c>
      <c r="K1220" s="9" t="str">
        <f t="shared" si="130"/>
        <v/>
      </c>
      <c r="L1220" s="9" t="str">
        <f t="shared" si="131"/>
        <v/>
      </c>
      <c r="M1220" s="9" t="str">
        <f t="shared" si="127"/>
        <v/>
      </c>
    </row>
    <row r="1221" spans="7:13" x14ac:dyDescent="0.25">
      <c r="G1221" s="9">
        <f t="shared" si="132"/>
        <v>0</v>
      </c>
      <c r="H1221" s="9" t="str">
        <f>"includes/" &amp; G1221</f>
        <v>includes/0</v>
      </c>
      <c r="I1221" s="9" t="str">
        <f t="shared" si="128"/>
        <v>/</v>
      </c>
      <c r="J1221" t="str">
        <f t="shared" si="129"/>
        <v/>
      </c>
      <c r="K1221" s="9" t="str">
        <f t="shared" si="130"/>
        <v/>
      </c>
      <c r="L1221" s="9" t="str">
        <f t="shared" si="131"/>
        <v/>
      </c>
      <c r="M1221" s="9" t="str">
        <f t="shared" si="127"/>
        <v/>
      </c>
    </row>
    <row r="1222" spans="7:13" x14ac:dyDescent="0.25">
      <c r="G1222" s="9">
        <f t="shared" si="132"/>
        <v>0</v>
      </c>
      <c r="H1222" s="9" t="str">
        <f t="shared" ref="H1222:H1285" si="134">"includes/" &amp; G1222</f>
        <v>includes/0</v>
      </c>
      <c r="I1222" s="9" t="str">
        <f t="shared" si="128"/>
        <v>/</v>
      </c>
      <c r="J1222" t="str">
        <f t="shared" si="129"/>
        <v/>
      </c>
      <c r="K1222" s="9" t="str">
        <f t="shared" si="130"/>
        <v/>
      </c>
      <c r="L1222" s="9" t="str">
        <f t="shared" si="131"/>
        <v/>
      </c>
      <c r="M1222" s="9" t="str">
        <f t="shared" si="127"/>
        <v/>
      </c>
    </row>
    <row r="1223" spans="7:13" x14ac:dyDescent="0.25">
      <c r="G1223" s="9">
        <f t="shared" si="132"/>
        <v>0</v>
      </c>
      <c r="H1223" s="9" t="str">
        <f t="shared" si="134"/>
        <v>includes/0</v>
      </c>
      <c r="I1223" s="9" t="str">
        <f t="shared" si="128"/>
        <v>/</v>
      </c>
      <c r="J1223" t="str">
        <f t="shared" si="129"/>
        <v/>
      </c>
      <c r="K1223" s="9" t="str">
        <f t="shared" si="130"/>
        <v/>
      </c>
      <c r="L1223" s="9" t="str">
        <f t="shared" si="131"/>
        <v/>
      </c>
      <c r="M1223" s="9" t="str">
        <f t="shared" si="127"/>
        <v/>
      </c>
    </row>
    <row r="1224" spans="7:13" x14ac:dyDescent="0.25">
      <c r="G1224" s="9">
        <f t="shared" si="132"/>
        <v>0</v>
      </c>
      <c r="H1224" s="9" t="str">
        <f t="shared" si="134"/>
        <v>includes/0</v>
      </c>
      <c r="I1224" s="9" t="str">
        <f t="shared" si="128"/>
        <v>/</v>
      </c>
      <c r="J1224" t="str">
        <f t="shared" si="129"/>
        <v/>
      </c>
      <c r="K1224" s="9" t="str">
        <f t="shared" si="130"/>
        <v/>
      </c>
      <c r="L1224" s="9" t="str">
        <f t="shared" si="131"/>
        <v/>
      </c>
      <c r="M1224" s="9" t="str">
        <f t="shared" si="127"/>
        <v/>
      </c>
    </row>
    <row r="1225" spans="7:13" x14ac:dyDescent="0.25">
      <c r="G1225" s="9">
        <f t="shared" si="132"/>
        <v>0</v>
      </c>
      <c r="H1225" s="9" t="str">
        <f t="shared" si="134"/>
        <v>includes/0</v>
      </c>
      <c r="I1225" s="9" t="str">
        <f t="shared" si="128"/>
        <v>/</v>
      </c>
      <c r="J1225" t="str">
        <f t="shared" si="129"/>
        <v/>
      </c>
      <c r="K1225" s="9" t="str">
        <f t="shared" si="130"/>
        <v/>
      </c>
      <c r="L1225" s="9" t="str">
        <f t="shared" si="131"/>
        <v/>
      </c>
      <c r="M1225" s="9" t="str">
        <f t="shared" si="127"/>
        <v/>
      </c>
    </row>
    <row r="1226" spans="7:13" x14ac:dyDescent="0.25">
      <c r="G1226" s="9">
        <f t="shared" si="132"/>
        <v>0</v>
      </c>
      <c r="H1226" s="9" t="str">
        <f t="shared" si="134"/>
        <v>includes/0</v>
      </c>
      <c r="I1226" s="9" t="str">
        <f t="shared" si="128"/>
        <v>/</v>
      </c>
      <c r="J1226" t="str">
        <f t="shared" si="129"/>
        <v/>
      </c>
      <c r="K1226" s="9" t="str">
        <f t="shared" si="130"/>
        <v/>
      </c>
      <c r="L1226" s="9" t="str">
        <f t="shared" si="131"/>
        <v/>
      </c>
      <c r="M1226" s="9" t="str">
        <f t="shared" si="127"/>
        <v/>
      </c>
    </row>
    <row r="1227" spans="7:13" x14ac:dyDescent="0.25">
      <c r="G1227" s="9">
        <f t="shared" si="132"/>
        <v>0</v>
      </c>
      <c r="H1227" s="9" t="str">
        <f t="shared" si="134"/>
        <v>includes/0</v>
      </c>
      <c r="I1227" s="9" t="str">
        <f t="shared" si="128"/>
        <v>/</v>
      </c>
      <c r="J1227" t="str">
        <f t="shared" si="129"/>
        <v/>
      </c>
      <c r="K1227" s="9" t="str">
        <f t="shared" si="130"/>
        <v/>
      </c>
      <c r="L1227" s="9" t="str">
        <f t="shared" si="131"/>
        <v/>
      </c>
      <c r="M1227" s="9" t="str">
        <f t="shared" si="127"/>
        <v/>
      </c>
    </row>
    <row r="1228" spans="7:13" x14ac:dyDescent="0.25">
      <c r="G1228" s="9">
        <f t="shared" si="132"/>
        <v>0</v>
      </c>
      <c r="H1228" s="9" t="str">
        <f t="shared" si="134"/>
        <v>includes/0</v>
      </c>
      <c r="I1228" s="9" t="str">
        <f t="shared" si="128"/>
        <v>/</v>
      </c>
      <c r="J1228" t="str">
        <f t="shared" si="129"/>
        <v/>
      </c>
      <c r="K1228" s="9" t="str">
        <f t="shared" si="130"/>
        <v/>
      </c>
      <c r="L1228" s="9" t="str">
        <f t="shared" si="131"/>
        <v/>
      </c>
      <c r="M1228" s="9" t="str">
        <f t="shared" si="127"/>
        <v/>
      </c>
    </row>
    <row r="1229" spans="7:13" x14ac:dyDescent="0.25">
      <c r="G1229" s="9">
        <f t="shared" si="132"/>
        <v>0</v>
      </c>
      <c r="H1229" s="9" t="str">
        <f t="shared" si="134"/>
        <v>includes/0</v>
      </c>
      <c r="I1229" s="9" t="str">
        <f t="shared" si="128"/>
        <v>/</v>
      </c>
      <c r="J1229" t="str">
        <f t="shared" si="129"/>
        <v/>
      </c>
      <c r="K1229" s="9" t="str">
        <f t="shared" si="130"/>
        <v/>
      </c>
      <c r="L1229" s="9" t="str">
        <f t="shared" si="131"/>
        <v/>
      </c>
      <c r="M1229" s="9" t="str">
        <f t="shared" si="127"/>
        <v/>
      </c>
    </row>
    <row r="1230" spans="7:13" x14ac:dyDescent="0.25">
      <c r="G1230" s="9">
        <f t="shared" si="132"/>
        <v>0</v>
      </c>
      <c r="H1230" s="9" t="str">
        <f t="shared" si="134"/>
        <v>includes/0</v>
      </c>
      <c r="I1230" s="9" t="str">
        <f t="shared" si="128"/>
        <v>/</v>
      </c>
      <c r="J1230" t="str">
        <f t="shared" si="129"/>
        <v/>
      </c>
      <c r="K1230" s="9" t="str">
        <f t="shared" si="130"/>
        <v/>
      </c>
      <c r="L1230" s="9" t="str">
        <f t="shared" si="131"/>
        <v/>
      </c>
      <c r="M1230" s="9" t="str">
        <f t="shared" ref="M1230:M1293" si="135">IF(D1230="","",SUBSTITUTE(SUBSTITUTE(D1230,$A$2,""),"\","/"))</f>
        <v/>
      </c>
    </row>
    <row r="1231" spans="7:13" x14ac:dyDescent="0.25">
      <c r="G1231" s="9">
        <f t="shared" si="132"/>
        <v>0</v>
      </c>
      <c r="H1231" s="9" t="str">
        <f t="shared" si="134"/>
        <v>includes/0</v>
      </c>
      <c r="I1231" s="9" t="str">
        <f t="shared" ref="I1231:I1294" si="136">SUBSTITUTE(SUBSTITUTE(D1231,$A$2,""),"\","/") &amp; "/" &amp; E1231</f>
        <v>/</v>
      </c>
      <c r="J1231" t="str">
        <f t="shared" ref="J1231:J1294" si="137">IF(D1231="","",B1231)</f>
        <v/>
      </c>
      <c r="K1231" s="9" t="str">
        <f t="shared" ref="K1231:K1294" si="138">IF(D1231="","","includes")</f>
        <v/>
      </c>
      <c r="L1231" s="9" t="str">
        <f t="shared" ref="L1231:L1294" si="139">IF(D1231="","",E1231)</f>
        <v/>
      </c>
      <c r="M1231" s="9" t="str">
        <f t="shared" si="135"/>
        <v/>
      </c>
    </row>
    <row r="1232" spans="7:13" x14ac:dyDescent="0.25">
      <c r="G1232" s="9">
        <f t="shared" ref="G1232:G1295" si="140">B1232</f>
        <v>0</v>
      </c>
      <c r="H1232" s="9" t="str">
        <f t="shared" si="134"/>
        <v>includes/0</v>
      </c>
      <c r="I1232" s="9" t="str">
        <f t="shared" si="136"/>
        <v>/</v>
      </c>
      <c r="J1232" t="str">
        <f t="shared" si="137"/>
        <v/>
      </c>
      <c r="K1232" s="9" t="str">
        <f t="shared" si="138"/>
        <v/>
      </c>
      <c r="L1232" s="9" t="str">
        <f t="shared" si="139"/>
        <v/>
      </c>
      <c r="M1232" s="9" t="str">
        <f t="shared" si="135"/>
        <v/>
      </c>
    </row>
    <row r="1233" spans="7:13" x14ac:dyDescent="0.25">
      <c r="G1233" s="9">
        <f t="shared" si="140"/>
        <v>0</v>
      </c>
      <c r="H1233" s="9" t="str">
        <f t="shared" si="134"/>
        <v>includes/0</v>
      </c>
      <c r="I1233" s="9" t="str">
        <f t="shared" si="136"/>
        <v>/</v>
      </c>
      <c r="J1233" t="str">
        <f t="shared" si="137"/>
        <v/>
      </c>
      <c r="K1233" s="9" t="str">
        <f t="shared" si="138"/>
        <v/>
      </c>
      <c r="L1233" s="9" t="str">
        <f t="shared" si="139"/>
        <v/>
      </c>
      <c r="M1233" s="9" t="str">
        <f t="shared" si="135"/>
        <v/>
      </c>
    </row>
    <row r="1234" spans="7:13" x14ac:dyDescent="0.25">
      <c r="G1234" s="9">
        <f t="shared" si="140"/>
        <v>0</v>
      </c>
      <c r="H1234" s="9" t="str">
        <f t="shared" si="134"/>
        <v>includes/0</v>
      </c>
      <c r="I1234" s="9" t="str">
        <f t="shared" si="136"/>
        <v>/</v>
      </c>
      <c r="J1234" t="str">
        <f t="shared" si="137"/>
        <v/>
      </c>
      <c r="K1234" s="9" t="str">
        <f t="shared" si="138"/>
        <v/>
      </c>
      <c r="L1234" s="9" t="str">
        <f t="shared" si="139"/>
        <v/>
      </c>
      <c r="M1234" s="9" t="str">
        <f t="shared" si="135"/>
        <v/>
      </c>
    </row>
    <row r="1235" spans="7:13" x14ac:dyDescent="0.25">
      <c r="G1235" s="9">
        <f t="shared" si="140"/>
        <v>0</v>
      </c>
      <c r="H1235" s="9" t="str">
        <f t="shared" si="134"/>
        <v>includes/0</v>
      </c>
      <c r="I1235" s="9" t="str">
        <f t="shared" si="136"/>
        <v>/</v>
      </c>
      <c r="J1235" t="str">
        <f t="shared" si="137"/>
        <v/>
      </c>
      <c r="K1235" s="9" t="str">
        <f t="shared" si="138"/>
        <v/>
      </c>
      <c r="L1235" s="9" t="str">
        <f t="shared" si="139"/>
        <v/>
      </c>
      <c r="M1235" s="9" t="str">
        <f t="shared" si="135"/>
        <v/>
      </c>
    </row>
    <row r="1236" spans="7:13" x14ac:dyDescent="0.25">
      <c r="G1236" s="9">
        <f t="shared" si="140"/>
        <v>0</v>
      </c>
      <c r="H1236" s="9" t="str">
        <f t="shared" si="134"/>
        <v>includes/0</v>
      </c>
      <c r="I1236" s="9" t="str">
        <f t="shared" si="136"/>
        <v>/</v>
      </c>
      <c r="J1236" t="str">
        <f t="shared" si="137"/>
        <v/>
      </c>
      <c r="K1236" s="9" t="str">
        <f t="shared" si="138"/>
        <v/>
      </c>
      <c r="L1236" s="9" t="str">
        <f t="shared" si="139"/>
        <v/>
      </c>
      <c r="M1236" s="9" t="str">
        <f t="shared" si="135"/>
        <v/>
      </c>
    </row>
    <row r="1237" spans="7:13" x14ac:dyDescent="0.25">
      <c r="G1237" s="9">
        <f t="shared" si="140"/>
        <v>0</v>
      </c>
      <c r="H1237" s="9" t="str">
        <f t="shared" si="134"/>
        <v>includes/0</v>
      </c>
      <c r="I1237" s="9" t="str">
        <f t="shared" si="136"/>
        <v>/</v>
      </c>
      <c r="J1237" t="str">
        <f t="shared" si="137"/>
        <v/>
      </c>
      <c r="K1237" s="9" t="str">
        <f t="shared" si="138"/>
        <v/>
      </c>
      <c r="L1237" s="9" t="str">
        <f t="shared" si="139"/>
        <v/>
      </c>
      <c r="M1237" s="9" t="str">
        <f t="shared" si="135"/>
        <v/>
      </c>
    </row>
    <row r="1238" spans="7:13" x14ac:dyDescent="0.25">
      <c r="G1238" s="9">
        <f t="shared" si="140"/>
        <v>0</v>
      </c>
      <c r="H1238" s="9" t="str">
        <f t="shared" si="134"/>
        <v>includes/0</v>
      </c>
      <c r="I1238" s="9" t="str">
        <f t="shared" si="136"/>
        <v>/</v>
      </c>
      <c r="J1238" t="str">
        <f t="shared" si="137"/>
        <v/>
      </c>
      <c r="K1238" s="9" t="str">
        <f t="shared" si="138"/>
        <v/>
      </c>
      <c r="L1238" s="9" t="str">
        <f t="shared" si="139"/>
        <v/>
      </c>
      <c r="M1238" s="9" t="str">
        <f t="shared" si="135"/>
        <v/>
      </c>
    </row>
    <row r="1239" spans="7:13" x14ac:dyDescent="0.25">
      <c r="G1239" s="9">
        <f t="shared" si="140"/>
        <v>0</v>
      </c>
      <c r="H1239" s="9" t="str">
        <f t="shared" si="134"/>
        <v>includes/0</v>
      </c>
      <c r="I1239" s="9" t="str">
        <f t="shared" si="136"/>
        <v>/</v>
      </c>
      <c r="J1239" t="str">
        <f t="shared" si="137"/>
        <v/>
      </c>
      <c r="K1239" s="9" t="str">
        <f t="shared" si="138"/>
        <v/>
      </c>
      <c r="L1239" s="9" t="str">
        <f t="shared" si="139"/>
        <v/>
      </c>
      <c r="M1239" s="9" t="str">
        <f t="shared" si="135"/>
        <v/>
      </c>
    </row>
    <row r="1240" spans="7:13" x14ac:dyDescent="0.25">
      <c r="G1240" s="9">
        <f t="shared" si="140"/>
        <v>0</v>
      </c>
      <c r="H1240" s="9" t="str">
        <f t="shared" si="134"/>
        <v>includes/0</v>
      </c>
      <c r="I1240" s="9" t="str">
        <f t="shared" si="136"/>
        <v>/</v>
      </c>
      <c r="J1240" t="str">
        <f t="shared" si="137"/>
        <v/>
      </c>
      <c r="K1240" s="9" t="str">
        <f t="shared" si="138"/>
        <v/>
      </c>
      <c r="L1240" s="9" t="str">
        <f t="shared" si="139"/>
        <v/>
      </c>
      <c r="M1240" s="9" t="str">
        <f t="shared" si="135"/>
        <v/>
      </c>
    </row>
    <row r="1241" spans="7:13" x14ac:dyDescent="0.25">
      <c r="G1241" s="9">
        <f t="shared" si="140"/>
        <v>0</v>
      </c>
      <c r="H1241" s="9" t="str">
        <f t="shared" si="134"/>
        <v>includes/0</v>
      </c>
      <c r="I1241" s="9" t="str">
        <f t="shared" si="136"/>
        <v>/</v>
      </c>
      <c r="J1241" t="str">
        <f t="shared" si="137"/>
        <v/>
      </c>
      <c r="K1241" s="9" t="str">
        <f t="shared" si="138"/>
        <v/>
      </c>
      <c r="L1241" s="9" t="str">
        <f t="shared" si="139"/>
        <v/>
      </c>
      <c r="M1241" s="9" t="str">
        <f t="shared" si="135"/>
        <v/>
      </c>
    </row>
    <row r="1242" spans="7:13" x14ac:dyDescent="0.25">
      <c r="G1242" s="9">
        <f t="shared" si="140"/>
        <v>0</v>
      </c>
      <c r="H1242" s="9" t="str">
        <f t="shared" si="134"/>
        <v>includes/0</v>
      </c>
      <c r="I1242" s="9" t="str">
        <f t="shared" si="136"/>
        <v>/</v>
      </c>
      <c r="J1242" t="str">
        <f t="shared" si="137"/>
        <v/>
      </c>
      <c r="K1242" s="9" t="str">
        <f t="shared" si="138"/>
        <v/>
      </c>
      <c r="L1242" s="9" t="str">
        <f t="shared" si="139"/>
        <v/>
      </c>
      <c r="M1242" s="9" t="str">
        <f t="shared" si="135"/>
        <v/>
      </c>
    </row>
    <row r="1243" spans="7:13" x14ac:dyDescent="0.25">
      <c r="G1243" s="9">
        <f t="shared" si="140"/>
        <v>0</v>
      </c>
      <c r="H1243" s="9" t="str">
        <f t="shared" si="134"/>
        <v>includes/0</v>
      </c>
      <c r="I1243" s="9" t="str">
        <f t="shared" si="136"/>
        <v>/</v>
      </c>
      <c r="J1243" t="str">
        <f t="shared" si="137"/>
        <v/>
      </c>
      <c r="K1243" s="9" t="str">
        <f t="shared" si="138"/>
        <v/>
      </c>
      <c r="L1243" s="9" t="str">
        <f t="shared" si="139"/>
        <v/>
      </c>
      <c r="M1243" s="9" t="str">
        <f t="shared" si="135"/>
        <v/>
      </c>
    </row>
    <row r="1244" spans="7:13" x14ac:dyDescent="0.25">
      <c r="G1244" s="9">
        <f t="shared" si="140"/>
        <v>0</v>
      </c>
      <c r="H1244" s="9" t="str">
        <f t="shared" si="134"/>
        <v>includes/0</v>
      </c>
      <c r="I1244" s="9" t="str">
        <f t="shared" si="136"/>
        <v>/</v>
      </c>
      <c r="J1244" t="str">
        <f t="shared" si="137"/>
        <v/>
      </c>
      <c r="K1244" s="9" t="str">
        <f t="shared" si="138"/>
        <v/>
      </c>
      <c r="L1244" s="9" t="str">
        <f t="shared" si="139"/>
        <v/>
      </c>
      <c r="M1244" s="9" t="str">
        <f t="shared" si="135"/>
        <v/>
      </c>
    </row>
    <row r="1245" spans="7:13" x14ac:dyDescent="0.25">
      <c r="G1245" s="9">
        <f t="shared" si="140"/>
        <v>0</v>
      </c>
      <c r="H1245" s="9" t="str">
        <f t="shared" si="134"/>
        <v>includes/0</v>
      </c>
      <c r="I1245" s="9" t="str">
        <f t="shared" si="136"/>
        <v>/</v>
      </c>
      <c r="J1245" t="str">
        <f t="shared" si="137"/>
        <v/>
      </c>
      <c r="K1245" s="9" t="str">
        <f t="shared" si="138"/>
        <v/>
      </c>
      <c r="L1245" s="9" t="str">
        <f t="shared" si="139"/>
        <v/>
      </c>
      <c r="M1245" s="9" t="str">
        <f t="shared" si="135"/>
        <v/>
      </c>
    </row>
    <row r="1246" spans="7:13" x14ac:dyDescent="0.25">
      <c r="G1246" s="9">
        <f t="shared" si="140"/>
        <v>0</v>
      </c>
      <c r="H1246" s="9" t="str">
        <f t="shared" si="134"/>
        <v>includes/0</v>
      </c>
      <c r="I1246" s="9" t="str">
        <f t="shared" si="136"/>
        <v>/</v>
      </c>
      <c r="J1246" t="str">
        <f t="shared" si="137"/>
        <v/>
      </c>
      <c r="K1246" s="9" t="str">
        <f t="shared" si="138"/>
        <v/>
      </c>
      <c r="L1246" s="9" t="str">
        <f t="shared" si="139"/>
        <v/>
      </c>
      <c r="M1246" s="9" t="str">
        <f t="shared" si="135"/>
        <v/>
      </c>
    </row>
    <row r="1247" spans="7:13" x14ac:dyDescent="0.25">
      <c r="G1247" s="9">
        <f t="shared" si="140"/>
        <v>0</v>
      </c>
      <c r="H1247" s="9" t="str">
        <f t="shared" si="134"/>
        <v>includes/0</v>
      </c>
      <c r="I1247" s="9" t="str">
        <f t="shared" si="136"/>
        <v>/</v>
      </c>
      <c r="J1247" t="str">
        <f t="shared" si="137"/>
        <v/>
      </c>
      <c r="K1247" s="9" t="str">
        <f t="shared" si="138"/>
        <v/>
      </c>
      <c r="L1247" s="9" t="str">
        <f t="shared" si="139"/>
        <v/>
      </c>
      <c r="M1247" s="9" t="str">
        <f t="shared" si="135"/>
        <v/>
      </c>
    </row>
    <row r="1248" spans="7:13" x14ac:dyDescent="0.25">
      <c r="G1248" s="9">
        <f t="shared" si="140"/>
        <v>0</v>
      </c>
      <c r="H1248" s="9" t="str">
        <f t="shared" si="134"/>
        <v>includes/0</v>
      </c>
      <c r="I1248" s="9" t="str">
        <f t="shared" si="136"/>
        <v>/</v>
      </c>
      <c r="J1248" t="str">
        <f t="shared" si="137"/>
        <v/>
      </c>
      <c r="K1248" s="9" t="str">
        <f t="shared" si="138"/>
        <v/>
      </c>
      <c r="L1248" s="9" t="str">
        <f t="shared" si="139"/>
        <v/>
      </c>
      <c r="M1248" s="9" t="str">
        <f t="shared" si="135"/>
        <v/>
      </c>
    </row>
    <row r="1249" spans="7:13" x14ac:dyDescent="0.25">
      <c r="G1249" s="9">
        <f t="shared" si="140"/>
        <v>0</v>
      </c>
      <c r="H1249" s="9" t="str">
        <f t="shared" si="134"/>
        <v>includes/0</v>
      </c>
      <c r="I1249" s="9" t="str">
        <f t="shared" si="136"/>
        <v>/</v>
      </c>
      <c r="J1249" t="str">
        <f t="shared" si="137"/>
        <v/>
      </c>
      <c r="K1249" s="9" t="str">
        <f t="shared" si="138"/>
        <v/>
      </c>
      <c r="L1249" s="9" t="str">
        <f t="shared" si="139"/>
        <v/>
      </c>
      <c r="M1249" s="9" t="str">
        <f t="shared" si="135"/>
        <v/>
      </c>
    </row>
    <row r="1250" spans="7:13" x14ac:dyDescent="0.25">
      <c r="G1250" s="9">
        <f t="shared" si="140"/>
        <v>0</v>
      </c>
      <c r="H1250" s="9" t="str">
        <f t="shared" si="134"/>
        <v>includes/0</v>
      </c>
      <c r="I1250" s="9" t="str">
        <f t="shared" si="136"/>
        <v>/</v>
      </c>
      <c r="J1250" t="str">
        <f t="shared" si="137"/>
        <v/>
      </c>
      <c r="K1250" s="9" t="str">
        <f t="shared" si="138"/>
        <v/>
      </c>
      <c r="L1250" s="9" t="str">
        <f t="shared" si="139"/>
        <v/>
      </c>
      <c r="M1250" s="9" t="str">
        <f t="shared" si="135"/>
        <v/>
      </c>
    </row>
    <row r="1251" spans="7:13" x14ac:dyDescent="0.25">
      <c r="G1251" s="9">
        <f t="shared" si="140"/>
        <v>0</v>
      </c>
      <c r="H1251" s="9" t="str">
        <f t="shared" si="134"/>
        <v>includes/0</v>
      </c>
      <c r="I1251" s="9" t="str">
        <f t="shared" si="136"/>
        <v>/</v>
      </c>
      <c r="J1251" t="str">
        <f t="shared" si="137"/>
        <v/>
      </c>
      <c r="K1251" s="9" t="str">
        <f t="shared" si="138"/>
        <v/>
      </c>
      <c r="L1251" s="9" t="str">
        <f t="shared" si="139"/>
        <v/>
      </c>
      <c r="M1251" s="9" t="str">
        <f t="shared" si="135"/>
        <v/>
      </c>
    </row>
    <row r="1252" spans="7:13" x14ac:dyDescent="0.25">
      <c r="G1252" s="9">
        <f t="shared" si="140"/>
        <v>0</v>
      </c>
      <c r="H1252" s="9" t="str">
        <f t="shared" si="134"/>
        <v>includes/0</v>
      </c>
      <c r="I1252" s="9" t="str">
        <f t="shared" si="136"/>
        <v>/</v>
      </c>
      <c r="J1252" t="str">
        <f t="shared" si="137"/>
        <v/>
      </c>
      <c r="K1252" s="9" t="str">
        <f t="shared" si="138"/>
        <v/>
      </c>
      <c r="L1252" s="9" t="str">
        <f t="shared" si="139"/>
        <v/>
      </c>
      <c r="M1252" s="9" t="str">
        <f t="shared" si="135"/>
        <v/>
      </c>
    </row>
    <row r="1253" spans="7:13" x14ac:dyDescent="0.25">
      <c r="G1253" s="9">
        <f t="shared" si="140"/>
        <v>0</v>
      </c>
      <c r="H1253" s="9" t="str">
        <f t="shared" si="134"/>
        <v>includes/0</v>
      </c>
      <c r="I1253" s="9" t="str">
        <f t="shared" si="136"/>
        <v>/</v>
      </c>
      <c r="J1253" t="str">
        <f t="shared" si="137"/>
        <v/>
      </c>
      <c r="K1253" s="9" t="str">
        <f t="shared" si="138"/>
        <v/>
      </c>
      <c r="L1253" s="9" t="str">
        <f t="shared" si="139"/>
        <v/>
      </c>
      <c r="M1253" s="9" t="str">
        <f t="shared" si="135"/>
        <v/>
      </c>
    </row>
    <row r="1254" spans="7:13" x14ac:dyDescent="0.25">
      <c r="G1254" s="9">
        <f t="shared" si="140"/>
        <v>0</v>
      </c>
      <c r="H1254" s="9" t="str">
        <f t="shared" si="134"/>
        <v>includes/0</v>
      </c>
      <c r="I1254" s="9" t="str">
        <f t="shared" si="136"/>
        <v>/</v>
      </c>
      <c r="J1254" t="str">
        <f t="shared" si="137"/>
        <v/>
      </c>
      <c r="K1254" s="9" t="str">
        <f t="shared" si="138"/>
        <v/>
      </c>
      <c r="L1254" s="9" t="str">
        <f t="shared" si="139"/>
        <v/>
      </c>
      <c r="M1254" s="9" t="str">
        <f t="shared" si="135"/>
        <v/>
      </c>
    </row>
    <row r="1255" spans="7:13" x14ac:dyDescent="0.25">
      <c r="G1255" s="9">
        <f t="shared" si="140"/>
        <v>0</v>
      </c>
      <c r="H1255" s="9" t="str">
        <f t="shared" si="134"/>
        <v>includes/0</v>
      </c>
      <c r="I1255" s="9" t="str">
        <f t="shared" si="136"/>
        <v>/</v>
      </c>
      <c r="J1255" t="str">
        <f t="shared" si="137"/>
        <v/>
      </c>
      <c r="K1255" s="9" t="str">
        <f t="shared" si="138"/>
        <v/>
      </c>
      <c r="L1255" s="9" t="str">
        <f t="shared" si="139"/>
        <v/>
      </c>
      <c r="M1255" s="9" t="str">
        <f t="shared" si="135"/>
        <v/>
      </c>
    </row>
    <row r="1256" spans="7:13" x14ac:dyDescent="0.25">
      <c r="G1256" s="9">
        <f t="shared" si="140"/>
        <v>0</v>
      </c>
      <c r="H1256" s="9" t="str">
        <f t="shared" si="134"/>
        <v>includes/0</v>
      </c>
      <c r="I1256" s="9" t="str">
        <f t="shared" si="136"/>
        <v>/</v>
      </c>
      <c r="J1256" t="str">
        <f t="shared" si="137"/>
        <v/>
      </c>
      <c r="K1256" s="9" t="str">
        <f t="shared" si="138"/>
        <v/>
      </c>
      <c r="L1256" s="9" t="str">
        <f t="shared" si="139"/>
        <v/>
      </c>
      <c r="M1256" s="9" t="str">
        <f t="shared" si="135"/>
        <v/>
      </c>
    </row>
    <row r="1257" spans="7:13" x14ac:dyDescent="0.25">
      <c r="G1257" s="9">
        <f t="shared" si="140"/>
        <v>0</v>
      </c>
      <c r="H1257" s="9" t="str">
        <f t="shared" si="134"/>
        <v>includes/0</v>
      </c>
      <c r="I1257" s="9" t="str">
        <f t="shared" si="136"/>
        <v>/</v>
      </c>
      <c r="J1257" t="str">
        <f t="shared" si="137"/>
        <v/>
      </c>
      <c r="K1257" s="9" t="str">
        <f t="shared" si="138"/>
        <v/>
      </c>
      <c r="L1257" s="9" t="str">
        <f t="shared" si="139"/>
        <v/>
      </c>
      <c r="M1257" s="9" t="str">
        <f t="shared" si="135"/>
        <v/>
      </c>
    </row>
    <row r="1258" spans="7:13" x14ac:dyDescent="0.25">
      <c r="G1258" s="9">
        <f t="shared" si="140"/>
        <v>0</v>
      </c>
      <c r="H1258" s="9" t="str">
        <f t="shared" si="134"/>
        <v>includes/0</v>
      </c>
      <c r="I1258" s="9" t="str">
        <f t="shared" si="136"/>
        <v>/</v>
      </c>
      <c r="J1258" t="str">
        <f t="shared" si="137"/>
        <v/>
      </c>
      <c r="K1258" s="9" t="str">
        <f t="shared" si="138"/>
        <v/>
      </c>
      <c r="L1258" s="9" t="str">
        <f t="shared" si="139"/>
        <v/>
      </c>
      <c r="M1258" s="9" t="str">
        <f t="shared" si="135"/>
        <v/>
      </c>
    </row>
    <row r="1259" spans="7:13" x14ac:dyDescent="0.25">
      <c r="G1259" s="9">
        <f t="shared" si="140"/>
        <v>0</v>
      </c>
      <c r="H1259" s="9" t="str">
        <f t="shared" si="134"/>
        <v>includes/0</v>
      </c>
      <c r="I1259" s="9" t="str">
        <f t="shared" si="136"/>
        <v>/</v>
      </c>
      <c r="J1259" t="str">
        <f t="shared" si="137"/>
        <v/>
      </c>
      <c r="K1259" s="9" t="str">
        <f t="shared" si="138"/>
        <v/>
      </c>
      <c r="L1259" s="9" t="str">
        <f t="shared" si="139"/>
        <v/>
      </c>
      <c r="M1259" s="9" t="str">
        <f t="shared" si="135"/>
        <v/>
      </c>
    </row>
    <row r="1260" spans="7:13" x14ac:dyDescent="0.25">
      <c r="G1260" s="9">
        <f t="shared" si="140"/>
        <v>0</v>
      </c>
      <c r="H1260" s="9" t="str">
        <f t="shared" si="134"/>
        <v>includes/0</v>
      </c>
      <c r="I1260" s="9" t="str">
        <f t="shared" si="136"/>
        <v>/</v>
      </c>
      <c r="J1260" t="str">
        <f t="shared" si="137"/>
        <v/>
      </c>
      <c r="K1260" s="9" t="str">
        <f t="shared" si="138"/>
        <v/>
      </c>
      <c r="L1260" s="9" t="str">
        <f t="shared" si="139"/>
        <v/>
      </c>
      <c r="M1260" s="9" t="str">
        <f t="shared" si="135"/>
        <v/>
      </c>
    </row>
    <row r="1261" spans="7:13" x14ac:dyDescent="0.25">
      <c r="G1261" s="9">
        <f t="shared" si="140"/>
        <v>0</v>
      </c>
      <c r="H1261" s="9" t="str">
        <f t="shared" si="134"/>
        <v>includes/0</v>
      </c>
      <c r="I1261" s="9" t="str">
        <f t="shared" si="136"/>
        <v>/</v>
      </c>
      <c r="J1261" t="str">
        <f t="shared" si="137"/>
        <v/>
      </c>
      <c r="K1261" s="9" t="str">
        <f t="shared" si="138"/>
        <v/>
      </c>
      <c r="L1261" s="9" t="str">
        <f t="shared" si="139"/>
        <v/>
      </c>
      <c r="M1261" s="9" t="str">
        <f t="shared" si="135"/>
        <v/>
      </c>
    </row>
    <row r="1262" spans="7:13" x14ac:dyDescent="0.25">
      <c r="G1262" s="9">
        <f t="shared" si="140"/>
        <v>0</v>
      </c>
      <c r="H1262" s="9" t="str">
        <f t="shared" si="134"/>
        <v>includes/0</v>
      </c>
      <c r="I1262" s="9" t="str">
        <f t="shared" si="136"/>
        <v>/</v>
      </c>
      <c r="J1262" t="str">
        <f t="shared" si="137"/>
        <v/>
      </c>
      <c r="K1262" s="9" t="str">
        <f t="shared" si="138"/>
        <v/>
      </c>
      <c r="L1262" s="9" t="str">
        <f t="shared" si="139"/>
        <v/>
      </c>
      <c r="M1262" s="9" t="str">
        <f t="shared" si="135"/>
        <v/>
      </c>
    </row>
    <row r="1263" spans="7:13" x14ac:dyDescent="0.25">
      <c r="G1263" s="9">
        <f t="shared" si="140"/>
        <v>0</v>
      </c>
      <c r="H1263" s="9" t="str">
        <f t="shared" si="134"/>
        <v>includes/0</v>
      </c>
      <c r="I1263" s="9" t="str">
        <f t="shared" si="136"/>
        <v>/</v>
      </c>
      <c r="J1263" t="str">
        <f t="shared" si="137"/>
        <v/>
      </c>
      <c r="K1263" s="9" t="str">
        <f t="shared" si="138"/>
        <v/>
      </c>
      <c r="L1263" s="9" t="str">
        <f t="shared" si="139"/>
        <v/>
      </c>
      <c r="M1263" s="9" t="str">
        <f t="shared" si="135"/>
        <v/>
      </c>
    </row>
    <row r="1264" spans="7:13" x14ac:dyDescent="0.25">
      <c r="G1264" s="9">
        <f t="shared" si="140"/>
        <v>0</v>
      </c>
      <c r="H1264" s="9" t="str">
        <f t="shared" si="134"/>
        <v>includes/0</v>
      </c>
      <c r="I1264" s="9" t="str">
        <f t="shared" si="136"/>
        <v>/</v>
      </c>
      <c r="J1264" t="str">
        <f t="shared" si="137"/>
        <v/>
      </c>
      <c r="K1264" s="9" t="str">
        <f t="shared" si="138"/>
        <v/>
      </c>
      <c r="L1264" s="9" t="str">
        <f t="shared" si="139"/>
        <v/>
      </c>
      <c r="M1264" s="9" t="str">
        <f t="shared" si="135"/>
        <v/>
      </c>
    </row>
    <row r="1265" spans="7:13" x14ac:dyDescent="0.25">
      <c r="G1265" s="9">
        <f t="shared" si="140"/>
        <v>0</v>
      </c>
      <c r="H1265" s="9" t="str">
        <f t="shared" si="134"/>
        <v>includes/0</v>
      </c>
      <c r="I1265" s="9" t="str">
        <f t="shared" si="136"/>
        <v>/</v>
      </c>
      <c r="J1265" t="str">
        <f t="shared" si="137"/>
        <v/>
      </c>
      <c r="K1265" s="9" t="str">
        <f t="shared" si="138"/>
        <v/>
      </c>
      <c r="L1265" s="9" t="str">
        <f t="shared" si="139"/>
        <v/>
      </c>
      <c r="M1265" s="9" t="str">
        <f t="shared" si="135"/>
        <v/>
      </c>
    </row>
    <row r="1266" spans="7:13" x14ac:dyDescent="0.25">
      <c r="G1266" s="9">
        <f t="shared" si="140"/>
        <v>0</v>
      </c>
      <c r="H1266" s="9" t="str">
        <f t="shared" si="134"/>
        <v>includes/0</v>
      </c>
      <c r="I1266" s="9" t="str">
        <f t="shared" si="136"/>
        <v>/</v>
      </c>
      <c r="J1266" t="str">
        <f t="shared" si="137"/>
        <v/>
      </c>
      <c r="K1266" s="9" t="str">
        <f t="shared" si="138"/>
        <v/>
      </c>
      <c r="L1266" s="9" t="str">
        <f t="shared" si="139"/>
        <v/>
      </c>
      <c r="M1266" s="9" t="str">
        <f t="shared" si="135"/>
        <v/>
      </c>
    </row>
    <row r="1267" spans="7:13" x14ac:dyDescent="0.25">
      <c r="G1267" s="9">
        <f t="shared" si="140"/>
        <v>0</v>
      </c>
      <c r="H1267" s="9" t="str">
        <f t="shared" si="134"/>
        <v>includes/0</v>
      </c>
      <c r="I1267" s="9" t="str">
        <f t="shared" si="136"/>
        <v>/</v>
      </c>
      <c r="J1267" t="str">
        <f t="shared" si="137"/>
        <v/>
      </c>
      <c r="K1267" s="9" t="str">
        <f t="shared" si="138"/>
        <v/>
      </c>
      <c r="L1267" s="9" t="str">
        <f t="shared" si="139"/>
        <v/>
      </c>
      <c r="M1267" s="9" t="str">
        <f t="shared" si="135"/>
        <v/>
      </c>
    </row>
    <row r="1268" spans="7:13" x14ac:dyDescent="0.25">
      <c r="G1268" s="9">
        <f t="shared" si="140"/>
        <v>0</v>
      </c>
      <c r="H1268" s="9" t="str">
        <f t="shared" si="134"/>
        <v>includes/0</v>
      </c>
      <c r="I1268" s="9" t="str">
        <f t="shared" si="136"/>
        <v>/</v>
      </c>
      <c r="J1268" t="str">
        <f t="shared" si="137"/>
        <v/>
      </c>
      <c r="K1268" s="9" t="str">
        <f t="shared" si="138"/>
        <v/>
      </c>
      <c r="L1268" s="9" t="str">
        <f t="shared" si="139"/>
        <v/>
      </c>
      <c r="M1268" s="9" t="str">
        <f t="shared" si="135"/>
        <v/>
      </c>
    </row>
    <row r="1269" spans="7:13" x14ac:dyDescent="0.25">
      <c r="G1269" s="9">
        <f t="shared" si="140"/>
        <v>0</v>
      </c>
      <c r="H1269" s="9" t="str">
        <f t="shared" si="134"/>
        <v>includes/0</v>
      </c>
      <c r="I1269" s="9" t="str">
        <f t="shared" si="136"/>
        <v>/</v>
      </c>
      <c r="J1269" t="str">
        <f t="shared" si="137"/>
        <v/>
      </c>
      <c r="K1269" s="9" t="str">
        <f t="shared" si="138"/>
        <v/>
      </c>
      <c r="L1269" s="9" t="str">
        <f t="shared" si="139"/>
        <v/>
      </c>
      <c r="M1269" s="9" t="str">
        <f t="shared" si="135"/>
        <v/>
      </c>
    </row>
    <row r="1270" spans="7:13" x14ac:dyDescent="0.25">
      <c r="G1270" s="9">
        <f t="shared" si="140"/>
        <v>0</v>
      </c>
      <c r="H1270" s="9" t="str">
        <f t="shared" si="134"/>
        <v>includes/0</v>
      </c>
      <c r="I1270" s="9" t="str">
        <f t="shared" si="136"/>
        <v>/</v>
      </c>
      <c r="J1270" t="str">
        <f t="shared" si="137"/>
        <v/>
      </c>
      <c r="K1270" s="9" t="str">
        <f t="shared" si="138"/>
        <v/>
      </c>
      <c r="L1270" s="9" t="str">
        <f t="shared" si="139"/>
        <v/>
      </c>
      <c r="M1270" s="9" t="str">
        <f t="shared" si="135"/>
        <v/>
      </c>
    </row>
    <row r="1271" spans="7:13" x14ac:dyDescent="0.25">
      <c r="G1271" s="9">
        <f t="shared" si="140"/>
        <v>0</v>
      </c>
      <c r="H1271" s="9" t="str">
        <f t="shared" si="134"/>
        <v>includes/0</v>
      </c>
      <c r="I1271" s="9" t="str">
        <f t="shared" si="136"/>
        <v>/</v>
      </c>
      <c r="J1271" t="str">
        <f t="shared" si="137"/>
        <v/>
      </c>
      <c r="K1271" s="9" t="str">
        <f t="shared" si="138"/>
        <v/>
      </c>
      <c r="L1271" s="9" t="str">
        <f t="shared" si="139"/>
        <v/>
      </c>
      <c r="M1271" s="9" t="str">
        <f t="shared" si="135"/>
        <v/>
      </c>
    </row>
    <row r="1272" spans="7:13" x14ac:dyDescent="0.25">
      <c r="G1272" s="9">
        <f t="shared" si="140"/>
        <v>0</v>
      </c>
      <c r="H1272" s="9" t="str">
        <f t="shared" si="134"/>
        <v>includes/0</v>
      </c>
      <c r="I1272" s="9" t="str">
        <f t="shared" si="136"/>
        <v>/</v>
      </c>
      <c r="J1272" t="str">
        <f t="shared" si="137"/>
        <v/>
      </c>
      <c r="K1272" s="9" t="str">
        <f t="shared" si="138"/>
        <v/>
      </c>
      <c r="L1272" s="9" t="str">
        <f t="shared" si="139"/>
        <v/>
      </c>
      <c r="M1272" s="9" t="str">
        <f t="shared" si="135"/>
        <v/>
      </c>
    </row>
    <row r="1273" spans="7:13" x14ac:dyDescent="0.25">
      <c r="G1273" s="9">
        <f t="shared" si="140"/>
        <v>0</v>
      </c>
      <c r="H1273" s="9" t="str">
        <f t="shared" si="134"/>
        <v>includes/0</v>
      </c>
      <c r="I1273" s="9" t="str">
        <f t="shared" si="136"/>
        <v>/</v>
      </c>
      <c r="J1273" t="str">
        <f t="shared" si="137"/>
        <v/>
      </c>
      <c r="K1273" s="9" t="str">
        <f t="shared" si="138"/>
        <v/>
      </c>
      <c r="L1273" s="9" t="str">
        <f t="shared" si="139"/>
        <v/>
      </c>
      <c r="M1273" s="9" t="str">
        <f t="shared" si="135"/>
        <v/>
      </c>
    </row>
    <row r="1274" spans="7:13" x14ac:dyDescent="0.25">
      <c r="G1274" s="9">
        <f t="shared" si="140"/>
        <v>0</v>
      </c>
      <c r="H1274" s="9" t="str">
        <f t="shared" si="134"/>
        <v>includes/0</v>
      </c>
      <c r="I1274" s="9" t="str">
        <f t="shared" si="136"/>
        <v>/</v>
      </c>
      <c r="J1274" t="str">
        <f t="shared" si="137"/>
        <v/>
      </c>
      <c r="K1274" s="9" t="str">
        <f t="shared" si="138"/>
        <v/>
      </c>
      <c r="L1274" s="9" t="str">
        <f t="shared" si="139"/>
        <v/>
      </c>
      <c r="M1274" s="9" t="str">
        <f t="shared" si="135"/>
        <v/>
      </c>
    </row>
    <row r="1275" spans="7:13" x14ac:dyDescent="0.25">
      <c r="G1275" s="9">
        <f t="shared" si="140"/>
        <v>0</v>
      </c>
      <c r="H1275" s="9" t="str">
        <f t="shared" si="134"/>
        <v>includes/0</v>
      </c>
      <c r="I1275" s="9" t="str">
        <f t="shared" si="136"/>
        <v>/</v>
      </c>
      <c r="J1275" t="str">
        <f t="shared" si="137"/>
        <v/>
      </c>
      <c r="K1275" s="9" t="str">
        <f t="shared" si="138"/>
        <v/>
      </c>
      <c r="L1275" s="9" t="str">
        <f t="shared" si="139"/>
        <v/>
      </c>
      <c r="M1275" s="9" t="str">
        <f t="shared" si="135"/>
        <v/>
      </c>
    </row>
    <row r="1276" spans="7:13" x14ac:dyDescent="0.25">
      <c r="G1276" s="9">
        <f t="shared" si="140"/>
        <v>0</v>
      </c>
      <c r="H1276" s="9" t="str">
        <f t="shared" si="134"/>
        <v>includes/0</v>
      </c>
      <c r="I1276" s="9" t="str">
        <f t="shared" si="136"/>
        <v>/</v>
      </c>
      <c r="J1276" t="str">
        <f t="shared" si="137"/>
        <v/>
      </c>
      <c r="K1276" s="9" t="str">
        <f t="shared" si="138"/>
        <v/>
      </c>
      <c r="L1276" s="9" t="str">
        <f t="shared" si="139"/>
        <v/>
      </c>
      <c r="M1276" s="9" t="str">
        <f t="shared" si="135"/>
        <v/>
      </c>
    </row>
    <row r="1277" spans="7:13" x14ac:dyDescent="0.25">
      <c r="G1277" s="9">
        <f t="shared" si="140"/>
        <v>0</v>
      </c>
      <c r="H1277" s="9" t="str">
        <f t="shared" si="134"/>
        <v>includes/0</v>
      </c>
      <c r="I1277" s="9" t="str">
        <f t="shared" si="136"/>
        <v>/</v>
      </c>
      <c r="J1277" t="str">
        <f t="shared" si="137"/>
        <v/>
      </c>
      <c r="K1277" s="9" t="str">
        <f t="shared" si="138"/>
        <v/>
      </c>
      <c r="L1277" s="9" t="str">
        <f t="shared" si="139"/>
        <v/>
      </c>
      <c r="M1277" s="9" t="str">
        <f t="shared" si="135"/>
        <v/>
      </c>
    </row>
    <row r="1278" spans="7:13" x14ac:dyDescent="0.25">
      <c r="G1278" s="9">
        <f t="shared" si="140"/>
        <v>0</v>
      </c>
      <c r="H1278" s="9" t="str">
        <f t="shared" si="134"/>
        <v>includes/0</v>
      </c>
      <c r="I1278" s="9" t="str">
        <f t="shared" si="136"/>
        <v>/</v>
      </c>
      <c r="J1278" t="str">
        <f t="shared" si="137"/>
        <v/>
      </c>
      <c r="K1278" s="9" t="str">
        <f t="shared" si="138"/>
        <v/>
      </c>
      <c r="L1278" s="9" t="str">
        <f t="shared" si="139"/>
        <v/>
      </c>
      <c r="M1278" s="9" t="str">
        <f t="shared" si="135"/>
        <v/>
      </c>
    </row>
    <row r="1279" spans="7:13" x14ac:dyDescent="0.25">
      <c r="G1279" s="9">
        <f t="shared" si="140"/>
        <v>0</v>
      </c>
      <c r="H1279" s="9" t="str">
        <f t="shared" si="134"/>
        <v>includes/0</v>
      </c>
      <c r="I1279" s="9" t="str">
        <f t="shared" si="136"/>
        <v>/</v>
      </c>
      <c r="J1279" t="str">
        <f t="shared" si="137"/>
        <v/>
      </c>
      <c r="K1279" s="9" t="str">
        <f t="shared" si="138"/>
        <v/>
      </c>
      <c r="L1279" s="9" t="str">
        <f t="shared" si="139"/>
        <v/>
      </c>
      <c r="M1279" s="9" t="str">
        <f t="shared" si="135"/>
        <v/>
      </c>
    </row>
    <row r="1280" spans="7:13" x14ac:dyDescent="0.25">
      <c r="G1280" s="9">
        <f t="shared" si="140"/>
        <v>0</v>
      </c>
      <c r="H1280" s="9" t="str">
        <f t="shared" si="134"/>
        <v>includes/0</v>
      </c>
      <c r="I1280" s="9" t="str">
        <f t="shared" si="136"/>
        <v>/</v>
      </c>
      <c r="J1280" t="str">
        <f t="shared" si="137"/>
        <v/>
      </c>
      <c r="K1280" s="9" t="str">
        <f t="shared" si="138"/>
        <v/>
      </c>
      <c r="L1280" s="9" t="str">
        <f t="shared" si="139"/>
        <v/>
      </c>
      <c r="M1280" s="9" t="str">
        <f t="shared" si="135"/>
        <v/>
      </c>
    </row>
    <row r="1281" spans="7:13" x14ac:dyDescent="0.25">
      <c r="G1281" s="9">
        <f t="shared" si="140"/>
        <v>0</v>
      </c>
      <c r="H1281" s="9" t="str">
        <f t="shared" si="134"/>
        <v>includes/0</v>
      </c>
      <c r="I1281" s="9" t="str">
        <f t="shared" si="136"/>
        <v>/</v>
      </c>
      <c r="J1281" t="str">
        <f t="shared" si="137"/>
        <v/>
      </c>
      <c r="K1281" s="9" t="str">
        <f t="shared" si="138"/>
        <v/>
      </c>
      <c r="L1281" s="9" t="str">
        <f t="shared" si="139"/>
        <v/>
      </c>
      <c r="M1281" s="9" t="str">
        <f t="shared" si="135"/>
        <v/>
      </c>
    </row>
    <row r="1282" spans="7:13" x14ac:dyDescent="0.25">
      <c r="G1282" s="9">
        <f t="shared" si="140"/>
        <v>0</v>
      </c>
      <c r="H1282" s="9" t="str">
        <f t="shared" si="134"/>
        <v>includes/0</v>
      </c>
      <c r="I1282" s="9" t="str">
        <f t="shared" si="136"/>
        <v>/</v>
      </c>
      <c r="J1282" t="str">
        <f t="shared" si="137"/>
        <v/>
      </c>
      <c r="K1282" s="9" t="str">
        <f t="shared" si="138"/>
        <v/>
      </c>
      <c r="L1282" s="9" t="str">
        <f t="shared" si="139"/>
        <v/>
      </c>
      <c r="M1282" s="9" t="str">
        <f t="shared" si="135"/>
        <v/>
      </c>
    </row>
    <row r="1283" spans="7:13" x14ac:dyDescent="0.25">
      <c r="G1283" s="9">
        <f t="shared" si="140"/>
        <v>0</v>
      </c>
      <c r="H1283" s="9" t="str">
        <f t="shared" si="134"/>
        <v>includes/0</v>
      </c>
      <c r="I1283" s="9" t="str">
        <f t="shared" si="136"/>
        <v>/</v>
      </c>
      <c r="J1283" t="str">
        <f t="shared" si="137"/>
        <v/>
      </c>
      <c r="K1283" s="9" t="str">
        <f t="shared" si="138"/>
        <v/>
      </c>
      <c r="L1283" s="9" t="str">
        <f t="shared" si="139"/>
        <v/>
      </c>
      <c r="M1283" s="9" t="str">
        <f t="shared" si="135"/>
        <v/>
      </c>
    </row>
    <row r="1284" spans="7:13" x14ac:dyDescent="0.25">
      <c r="G1284" s="9">
        <f t="shared" si="140"/>
        <v>0</v>
      </c>
      <c r="H1284" s="9" t="str">
        <f t="shared" si="134"/>
        <v>includes/0</v>
      </c>
      <c r="I1284" s="9" t="str">
        <f t="shared" si="136"/>
        <v>/</v>
      </c>
      <c r="J1284" t="str">
        <f t="shared" si="137"/>
        <v/>
      </c>
      <c r="K1284" s="9" t="str">
        <f t="shared" si="138"/>
        <v/>
      </c>
      <c r="L1284" s="9" t="str">
        <f t="shared" si="139"/>
        <v/>
      </c>
      <c r="M1284" s="9" t="str">
        <f t="shared" si="135"/>
        <v/>
      </c>
    </row>
    <row r="1285" spans="7:13" x14ac:dyDescent="0.25">
      <c r="G1285" s="9">
        <f t="shared" si="140"/>
        <v>0</v>
      </c>
      <c r="H1285" s="9" t="str">
        <f t="shared" si="134"/>
        <v>includes/0</v>
      </c>
      <c r="I1285" s="9" t="str">
        <f t="shared" si="136"/>
        <v>/</v>
      </c>
      <c r="J1285" t="str">
        <f t="shared" si="137"/>
        <v/>
      </c>
      <c r="K1285" s="9" t="str">
        <f t="shared" si="138"/>
        <v/>
      </c>
      <c r="L1285" s="9" t="str">
        <f t="shared" si="139"/>
        <v/>
      </c>
      <c r="M1285" s="9" t="str">
        <f t="shared" si="135"/>
        <v/>
      </c>
    </row>
    <row r="1286" spans="7:13" x14ac:dyDescent="0.25">
      <c r="G1286" s="9">
        <f t="shared" si="140"/>
        <v>0</v>
      </c>
      <c r="H1286" s="9" t="str">
        <f t="shared" ref="H1286:H1349" si="141">"includes/" &amp; G1286</f>
        <v>includes/0</v>
      </c>
      <c r="I1286" s="9" t="str">
        <f t="shared" si="136"/>
        <v>/</v>
      </c>
      <c r="J1286" t="str">
        <f t="shared" si="137"/>
        <v/>
      </c>
      <c r="K1286" s="9" t="str">
        <f t="shared" si="138"/>
        <v/>
      </c>
      <c r="L1286" s="9" t="str">
        <f t="shared" si="139"/>
        <v/>
      </c>
      <c r="M1286" s="9" t="str">
        <f t="shared" si="135"/>
        <v/>
      </c>
    </row>
    <row r="1287" spans="7:13" x14ac:dyDescent="0.25">
      <c r="G1287" s="9">
        <f t="shared" si="140"/>
        <v>0</v>
      </c>
      <c r="H1287" s="9" t="str">
        <f t="shared" si="141"/>
        <v>includes/0</v>
      </c>
      <c r="I1287" s="9" t="str">
        <f t="shared" si="136"/>
        <v>/</v>
      </c>
      <c r="J1287" t="str">
        <f t="shared" si="137"/>
        <v/>
      </c>
      <c r="K1287" s="9" t="str">
        <f t="shared" si="138"/>
        <v/>
      </c>
      <c r="L1287" s="9" t="str">
        <f t="shared" si="139"/>
        <v/>
      </c>
      <c r="M1287" s="9" t="str">
        <f t="shared" si="135"/>
        <v/>
      </c>
    </row>
    <row r="1288" spans="7:13" x14ac:dyDescent="0.25">
      <c r="G1288" s="9">
        <f t="shared" si="140"/>
        <v>0</v>
      </c>
      <c r="H1288" s="9" t="str">
        <f t="shared" si="141"/>
        <v>includes/0</v>
      </c>
      <c r="I1288" s="9" t="str">
        <f t="shared" si="136"/>
        <v>/</v>
      </c>
      <c r="J1288" t="str">
        <f t="shared" si="137"/>
        <v/>
      </c>
      <c r="K1288" s="9" t="str">
        <f t="shared" si="138"/>
        <v/>
      </c>
      <c r="L1288" s="9" t="str">
        <f t="shared" si="139"/>
        <v/>
      </c>
      <c r="M1288" s="9" t="str">
        <f t="shared" si="135"/>
        <v/>
      </c>
    </row>
    <row r="1289" spans="7:13" x14ac:dyDescent="0.25">
      <c r="G1289" s="9">
        <f t="shared" si="140"/>
        <v>0</v>
      </c>
      <c r="H1289" s="9" t="str">
        <f t="shared" si="141"/>
        <v>includes/0</v>
      </c>
      <c r="I1289" s="9" t="str">
        <f t="shared" si="136"/>
        <v>/</v>
      </c>
      <c r="J1289" t="str">
        <f t="shared" si="137"/>
        <v/>
      </c>
      <c r="K1289" s="9" t="str">
        <f t="shared" si="138"/>
        <v/>
      </c>
      <c r="L1289" s="9" t="str">
        <f t="shared" si="139"/>
        <v/>
      </c>
      <c r="M1289" s="9" t="str">
        <f t="shared" si="135"/>
        <v/>
      </c>
    </row>
    <row r="1290" spans="7:13" x14ac:dyDescent="0.25">
      <c r="G1290" s="9">
        <f t="shared" si="140"/>
        <v>0</v>
      </c>
      <c r="H1290" s="9" t="str">
        <f t="shared" si="141"/>
        <v>includes/0</v>
      </c>
      <c r="I1290" s="9" t="str">
        <f t="shared" si="136"/>
        <v>/</v>
      </c>
      <c r="J1290" t="str">
        <f t="shared" si="137"/>
        <v/>
      </c>
      <c r="K1290" s="9" t="str">
        <f t="shared" si="138"/>
        <v/>
      </c>
      <c r="L1290" s="9" t="str">
        <f t="shared" si="139"/>
        <v/>
      </c>
      <c r="M1290" s="9" t="str">
        <f t="shared" si="135"/>
        <v/>
      </c>
    </row>
    <row r="1291" spans="7:13" x14ac:dyDescent="0.25">
      <c r="G1291" s="9">
        <f t="shared" si="140"/>
        <v>0</v>
      </c>
      <c r="H1291" s="9" t="str">
        <f t="shared" si="141"/>
        <v>includes/0</v>
      </c>
      <c r="I1291" s="9" t="str">
        <f t="shared" si="136"/>
        <v>/</v>
      </c>
      <c r="J1291" t="str">
        <f t="shared" si="137"/>
        <v/>
      </c>
      <c r="K1291" s="9" t="str">
        <f t="shared" si="138"/>
        <v/>
      </c>
      <c r="L1291" s="9" t="str">
        <f t="shared" si="139"/>
        <v/>
      </c>
      <c r="M1291" s="9" t="str">
        <f t="shared" si="135"/>
        <v/>
      </c>
    </row>
    <row r="1292" spans="7:13" x14ac:dyDescent="0.25">
      <c r="G1292" s="9">
        <f t="shared" si="140"/>
        <v>0</v>
      </c>
      <c r="H1292" s="9" t="str">
        <f t="shared" si="141"/>
        <v>includes/0</v>
      </c>
      <c r="I1292" s="9" t="str">
        <f t="shared" si="136"/>
        <v>/</v>
      </c>
      <c r="J1292" t="str">
        <f t="shared" si="137"/>
        <v/>
      </c>
      <c r="K1292" s="9" t="str">
        <f t="shared" si="138"/>
        <v/>
      </c>
      <c r="L1292" s="9" t="str">
        <f t="shared" si="139"/>
        <v/>
      </c>
      <c r="M1292" s="9" t="str">
        <f t="shared" si="135"/>
        <v/>
      </c>
    </row>
    <row r="1293" spans="7:13" x14ac:dyDescent="0.25">
      <c r="G1293" s="9">
        <f t="shared" si="140"/>
        <v>0</v>
      </c>
      <c r="H1293" s="9" t="str">
        <f t="shared" si="141"/>
        <v>includes/0</v>
      </c>
      <c r="I1293" s="9" t="str">
        <f t="shared" si="136"/>
        <v>/</v>
      </c>
      <c r="J1293" t="str">
        <f t="shared" si="137"/>
        <v/>
      </c>
      <c r="K1293" s="9" t="str">
        <f t="shared" si="138"/>
        <v/>
      </c>
      <c r="L1293" s="9" t="str">
        <f t="shared" si="139"/>
        <v/>
      </c>
      <c r="M1293" s="9" t="str">
        <f t="shared" si="135"/>
        <v/>
      </c>
    </row>
    <row r="1294" spans="7:13" x14ac:dyDescent="0.25">
      <c r="G1294" s="9">
        <f t="shared" si="140"/>
        <v>0</v>
      </c>
      <c r="H1294" s="9" t="str">
        <f t="shared" si="141"/>
        <v>includes/0</v>
      </c>
      <c r="I1294" s="9" t="str">
        <f t="shared" si="136"/>
        <v>/</v>
      </c>
      <c r="J1294" t="str">
        <f t="shared" si="137"/>
        <v/>
      </c>
      <c r="K1294" s="9" t="str">
        <f t="shared" si="138"/>
        <v/>
      </c>
      <c r="L1294" s="9" t="str">
        <f t="shared" si="139"/>
        <v/>
      </c>
      <c r="M1294" s="9" t="str">
        <f t="shared" ref="M1294:M1357" si="142">IF(D1294="","",SUBSTITUTE(SUBSTITUTE(D1294,$A$2,""),"\","/"))</f>
        <v/>
      </c>
    </row>
    <row r="1295" spans="7:13" x14ac:dyDescent="0.25">
      <c r="G1295" s="9">
        <f t="shared" si="140"/>
        <v>0</v>
      </c>
      <c r="H1295" s="9" t="str">
        <f t="shared" si="141"/>
        <v>includes/0</v>
      </c>
      <c r="I1295" s="9" t="str">
        <f t="shared" ref="I1295:I1358" si="143">SUBSTITUTE(SUBSTITUTE(D1295,$A$2,""),"\","/") &amp; "/" &amp; E1295</f>
        <v>/</v>
      </c>
      <c r="J1295" t="str">
        <f t="shared" ref="J1295:J1358" si="144">IF(D1295="","",B1295)</f>
        <v/>
      </c>
      <c r="K1295" s="9" t="str">
        <f t="shared" ref="K1295:K1358" si="145">IF(D1295="","","includes")</f>
        <v/>
      </c>
      <c r="L1295" s="9" t="str">
        <f t="shared" ref="L1295:L1358" si="146">IF(D1295="","",E1295)</f>
        <v/>
      </c>
      <c r="M1295" s="9" t="str">
        <f t="shared" si="142"/>
        <v/>
      </c>
    </row>
    <row r="1296" spans="7:13" x14ac:dyDescent="0.25">
      <c r="G1296" s="9">
        <f t="shared" ref="G1296:G1359" si="147">B1296</f>
        <v>0</v>
      </c>
      <c r="H1296" s="9" t="str">
        <f t="shared" si="141"/>
        <v>includes/0</v>
      </c>
      <c r="I1296" s="9" t="str">
        <f t="shared" si="143"/>
        <v>/</v>
      </c>
      <c r="J1296" t="str">
        <f t="shared" si="144"/>
        <v/>
      </c>
      <c r="K1296" s="9" t="str">
        <f t="shared" si="145"/>
        <v/>
      </c>
      <c r="L1296" s="9" t="str">
        <f t="shared" si="146"/>
        <v/>
      </c>
      <c r="M1296" s="9" t="str">
        <f t="shared" si="142"/>
        <v/>
      </c>
    </row>
    <row r="1297" spans="7:13" x14ac:dyDescent="0.25">
      <c r="G1297" s="9">
        <f t="shared" si="147"/>
        <v>0</v>
      </c>
      <c r="H1297" s="9" t="str">
        <f t="shared" si="141"/>
        <v>includes/0</v>
      </c>
      <c r="I1297" s="9" t="str">
        <f t="shared" si="143"/>
        <v>/</v>
      </c>
      <c r="J1297" t="str">
        <f t="shared" si="144"/>
        <v/>
      </c>
      <c r="K1297" s="9" t="str">
        <f t="shared" si="145"/>
        <v/>
      </c>
      <c r="L1297" s="9" t="str">
        <f t="shared" si="146"/>
        <v/>
      </c>
      <c r="M1297" s="9" t="str">
        <f t="shared" si="142"/>
        <v/>
      </c>
    </row>
    <row r="1298" spans="7:13" x14ac:dyDescent="0.25">
      <c r="G1298" s="9">
        <f t="shared" si="147"/>
        <v>0</v>
      </c>
      <c r="H1298" s="9" t="str">
        <f t="shared" si="141"/>
        <v>includes/0</v>
      </c>
      <c r="I1298" s="9" t="str">
        <f t="shared" si="143"/>
        <v>/</v>
      </c>
      <c r="J1298" t="str">
        <f t="shared" si="144"/>
        <v/>
      </c>
      <c r="K1298" s="9" t="str">
        <f t="shared" si="145"/>
        <v/>
      </c>
      <c r="L1298" s="9" t="str">
        <f t="shared" si="146"/>
        <v/>
      </c>
      <c r="M1298" s="9" t="str">
        <f t="shared" si="142"/>
        <v/>
      </c>
    </row>
    <row r="1299" spans="7:13" x14ac:dyDescent="0.25">
      <c r="G1299" s="9">
        <f t="shared" si="147"/>
        <v>0</v>
      </c>
      <c r="H1299" s="9" t="str">
        <f t="shared" si="141"/>
        <v>includes/0</v>
      </c>
      <c r="I1299" s="9" t="str">
        <f t="shared" si="143"/>
        <v>/</v>
      </c>
      <c r="J1299" t="str">
        <f t="shared" si="144"/>
        <v/>
      </c>
      <c r="K1299" s="9" t="str">
        <f t="shared" si="145"/>
        <v/>
      </c>
      <c r="L1299" s="9" t="str">
        <f t="shared" si="146"/>
        <v/>
      </c>
      <c r="M1299" s="9" t="str">
        <f t="shared" si="142"/>
        <v/>
      </c>
    </row>
    <row r="1300" spans="7:13" x14ac:dyDescent="0.25">
      <c r="G1300" s="9">
        <f t="shared" si="147"/>
        <v>0</v>
      </c>
      <c r="H1300" s="9" t="str">
        <f t="shared" si="141"/>
        <v>includes/0</v>
      </c>
      <c r="I1300" s="9" t="str">
        <f t="shared" si="143"/>
        <v>/</v>
      </c>
      <c r="J1300" t="str">
        <f t="shared" si="144"/>
        <v/>
      </c>
      <c r="K1300" s="9" t="str">
        <f t="shared" si="145"/>
        <v/>
      </c>
      <c r="L1300" s="9" t="str">
        <f t="shared" si="146"/>
        <v/>
      </c>
      <c r="M1300" s="9" t="str">
        <f t="shared" si="142"/>
        <v/>
      </c>
    </row>
    <row r="1301" spans="7:13" x14ac:dyDescent="0.25">
      <c r="G1301" s="9">
        <f t="shared" si="147"/>
        <v>0</v>
      </c>
      <c r="H1301" s="9" t="str">
        <f t="shared" si="141"/>
        <v>includes/0</v>
      </c>
      <c r="I1301" s="9" t="str">
        <f t="shared" si="143"/>
        <v>/</v>
      </c>
      <c r="J1301" t="str">
        <f t="shared" si="144"/>
        <v/>
      </c>
      <c r="K1301" s="9" t="str">
        <f t="shared" si="145"/>
        <v/>
      </c>
      <c r="L1301" s="9" t="str">
        <f t="shared" si="146"/>
        <v/>
      </c>
      <c r="M1301" s="9" t="str">
        <f t="shared" si="142"/>
        <v/>
      </c>
    </row>
    <row r="1302" spans="7:13" x14ac:dyDescent="0.25">
      <c r="G1302" s="9">
        <f t="shared" si="147"/>
        <v>0</v>
      </c>
      <c r="H1302" s="9" t="str">
        <f t="shared" si="141"/>
        <v>includes/0</v>
      </c>
      <c r="I1302" s="9" t="str">
        <f t="shared" si="143"/>
        <v>/</v>
      </c>
      <c r="J1302" t="str">
        <f t="shared" si="144"/>
        <v/>
      </c>
      <c r="K1302" s="9" t="str">
        <f t="shared" si="145"/>
        <v/>
      </c>
      <c r="L1302" s="9" t="str">
        <f t="shared" si="146"/>
        <v/>
      </c>
      <c r="M1302" s="9" t="str">
        <f t="shared" si="142"/>
        <v/>
      </c>
    </row>
    <row r="1303" spans="7:13" x14ac:dyDescent="0.25">
      <c r="G1303" s="9">
        <f t="shared" si="147"/>
        <v>0</v>
      </c>
      <c r="H1303" s="9" t="str">
        <f t="shared" si="141"/>
        <v>includes/0</v>
      </c>
      <c r="I1303" s="9" t="str">
        <f t="shared" si="143"/>
        <v>/</v>
      </c>
      <c r="J1303" t="str">
        <f t="shared" si="144"/>
        <v/>
      </c>
      <c r="K1303" s="9" t="str">
        <f t="shared" si="145"/>
        <v/>
      </c>
      <c r="L1303" s="9" t="str">
        <f t="shared" si="146"/>
        <v/>
      </c>
      <c r="M1303" s="9" t="str">
        <f t="shared" si="142"/>
        <v/>
      </c>
    </row>
    <row r="1304" spans="7:13" x14ac:dyDescent="0.25">
      <c r="G1304" s="9">
        <f t="shared" si="147"/>
        <v>0</v>
      </c>
      <c r="H1304" s="9" t="str">
        <f t="shared" si="141"/>
        <v>includes/0</v>
      </c>
      <c r="I1304" s="9" t="str">
        <f t="shared" si="143"/>
        <v>/</v>
      </c>
      <c r="J1304" t="str">
        <f t="shared" si="144"/>
        <v/>
      </c>
      <c r="K1304" s="9" t="str">
        <f t="shared" si="145"/>
        <v/>
      </c>
      <c r="L1304" s="9" t="str">
        <f t="shared" si="146"/>
        <v/>
      </c>
      <c r="M1304" s="9" t="str">
        <f t="shared" si="142"/>
        <v/>
      </c>
    </row>
    <row r="1305" spans="7:13" x14ac:dyDescent="0.25">
      <c r="G1305" s="9">
        <f t="shared" si="147"/>
        <v>0</v>
      </c>
      <c r="H1305" s="9" t="str">
        <f t="shared" si="141"/>
        <v>includes/0</v>
      </c>
      <c r="I1305" s="9" t="str">
        <f t="shared" si="143"/>
        <v>/</v>
      </c>
      <c r="J1305" t="str">
        <f t="shared" si="144"/>
        <v/>
      </c>
      <c r="K1305" s="9" t="str">
        <f t="shared" si="145"/>
        <v/>
      </c>
      <c r="L1305" s="9" t="str">
        <f t="shared" si="146"/>
        <v/>
      </c>
      <c r="M1305" s="9" t="str">
        <f t="shared" si="142"/>
        <v/>
      </c>
    </row>
    <row r="1306" spans="7:13" x14ac:dyDescent="0.25">
      <c r="G1306" s="9">
        <f t="shared" si="147"/>
        <v>0</v>
      </c>
      <c r="H1306" s="9" t="str">
        <f t="shared" si="141"/>
        <v>includes/0</v>
      </c>
      <c r="I1306" s="9" t="str">
        <f t="shared" si="143"/>
        <v>/</v>
      </c>
      <c r="J1306" t="str">
        <f t="shared" si="144"/>
        <v/>
      </c>
      <c r="K1306" s="9" t="str">
        <f t="shared" si="145"/>
        <v/>
      </c>
      <c r="L1306" s="9" t="str">
        <f t="shared" si="146"/>
        <v/>
      </c>
      <c r="M1306" s="9" t="str">
        <f t="shared" si="142"/>
        <v/>
      </c>
    </row>
    <row r="1307" spans="7:13" x14ac:dyDescent="0.25">
      <c r="G1307" s="9">
        <f t="shared" si="147"/>
        <v>0</v>
      </c>
      <c r="H1307" s="9" t="str">
        <f t="shared" si="141"/>
        <v>includes/0</v>
      </c>
      <c r="I1307" s="9" t="str">
        <f t="shared" si="143"/>
        <v>/</v>
      </c>
      <c r="J1307" t="str">
        <f t="shared" si="144"/>
        <v/>
      </c>
      <c r="K1307" s="9" t="str">
        <f t="shared" si="145"/>
        <v/>
      </c>
      <c r="L1307" s="9" t="str">
        <f t="shared" si="146"/>
        <v/>
      </c>
      <c r="M1307" s="9" t="str">
        <f t="shared" si="142"/>
        <v/>
      </c>
    </row>
    <row r="1308" spans="7:13" x14ac:dyDescent="0.25">
      <c r="G1308" s="9">
        <f t="shared" si="147"/>
        <v>0</v>
      </c>
      <c r="H1308" s="9" t="str">
        <f t="shared" si="141"/>
        <v>includes/0</v>
      </c>
      <c r="I1308" s="9" t="str">
        <f t="shared" si="143"/>
        <v>/</v>
      </c>
      <c r="J1308" t="str">
        <f t="shared" si="144"/>
        <v/>
      </c>
      <c r="K1308" s="9" t="str">
        <f t="shared" si="145"/>
        <v/>
      </c>
      <c r="L1308" s="9" t="str">
        <f t="shared" si="146"/>
        <v/>
      </c>
      <c r="M1308" s="9" t="str">
        <f t="shared" si="142"/>
        <v/>
      </c>
    </row>
    <row r="1309" spans="7:13" x14ac:dyDescent="0.25">
      <c r="G1309" s="9">
        <f t="shared" si="147"/>
        <v>0</v>
      </c>
      <c r="H1309" s="9" t="str">
        <f t="shared" si="141"/>
        <v>includes/0</v>
      </c>
      <c r="I1309" s="9" t="str">
        <f t="shared" si="143"/>
        <v>/</v>
      </c>
      <c r="J1309" t="str">
        <f t="shared" si="144"/>
        <v/>
      </c>
      <c r="K1309" s="9" t="str">
        <f t="shared" si="145"/>
        <v/>
      </c>
      <c r="L1309" s="9" t="str">
        <f t="shared" si="146"/>
        <v/>
      </c>
      <c r="M1309" s="9" t="str">
        <f t="shared" si="142"/>
        <v/>
      </c>
    </row>
    <row r="1310" spans="7:13" x14ac:dyDescent="0.25">
      <c r="G1310" s="9">
        <f t="shared" si="147"/>
        <v>0</v>
      </c>
      <c r="H1310" s="9" t="str">
        <f t="shared" si="141"/>
        <v>includes/0</v>
      </c>
      <c r="I1310" s="9" t="str">
        <f t="shared" si="143"/>
        <v>/</v>
      </c>
      <c r="J1310" t="str">
        <f t="shared" si="144"/>
        <v/>
      </c>
      <c r="K1310" s="9" t="str">
        <f t="shared" si="145"/>
        <v/>
      </c>
      <c r="L1310" s="9" t="str">
        <f t="shared" si="146"/>
        <v/>
      </c>
      <c r="M1310" s="9" t="str">
        <f t="shared" si="142"/>
        <v/>
      </c>
    </row>
    <row r="1311" spans="7:13" x14ac:dyDescent="0.25">
      <c r="G1311" s="9">
        <f t="shared" si="147"/>
        <v>0</v>
      </c>
      <c r="H1311" s="9" t="str">
        <f t="shared" si="141"/>
        <v>includes/0</v>
      </c>
      <c r="I1311" s="9" t="str">
        <f t="shared" si="143"/>
        <v>/</v>
      </c>
      <c r="J1311" t="str">
        <f t="shared" si="144"/>
        <v/>
      </c>
      <c r="K1311" s="9" t="str">
        <f t="shared" si="145"/>
        <v/>
      </c>
      <c r="L1311" s="9" t="str">
        <f t="shared" si="146"/>
        <v/>
      </c>
      <c r="M1311" s="9" t="str">
        <f t="shared" si="142"/>
        <v/>
      </c>
    </row>
    <row r="1312" spans="7:13" x14ac:dyDescent="0.25">
      <c r="G1312" s="9">
        <f t="shared" si="147"/>
        <v>0</v>
      </c>
      <c r="H1312" s="9" t="str">
        <f t="shared" si="141"/>
        <v>includes/0</v>
      </c>
      <c r="I1312" s="9" t="str">
        <f t="shared" si="143"/>
        <v>/</v>
      </c>
      <c r="J1312" t="str">
        <f t="shared" si="144"/>
        <v/>
      </c>
      <c r="K1312" s="9" t="str">
        <f t="shared" si="145"/>
        <v/>
      </c>
      <c r="L1312" s="9" t="str">
        <f t="shared" si="146"/>
        <v/>
      </c>
      <c r="M1312" s="9" t="str">
        <f t="shared" si="142"/>
        <v/>
      </c>
    </row>
    <row r="1313" spans="7:13" x14ac:dyDescent="0.25">
      <c r="G1313" s="9">
        <f t="shared" si="147"/>
        <v>0</v>
      </c>
      <c r="H1313" s="9" t="str">
        <f t="shared" si="141"/>
        <v>includes/0</v>
      </c>
      <c r="I1313" s="9" t="str">
        <f t="shared" si="143"/>
        <v>/</v>
      </c>
      <c r="J1313" t="str">
        <f t="shared" si="144"/>
        <v/>
      </c>
      <c r="K1313" s="9" t="str">
        <f t="shared" si="145"/>
        <v/>
      </c>
      <c r="L1313" s="9" t="str">
        <f t="shared" si="146"/>
        <v/>
      </c>
      <c r="M1313" s="9" t="str">
        <f t="shared" si="142"/>
        <v/>
      </c>
    </row>
    <row r="1314" spans="7:13" x14ac:dyDescent="0.25">
      <c r="G1314" s="9">
        <f t="shared" si="147"/>
        <v>0</v>
      </c>
      <c r="H1314" s="9" t="str">
        <f t="shared" si="141"/>
        <v>includes/0</v>
      </c>
      <c r="I1314" s="9" t="str">
        <f t="shared" si="143"/>
        <v>/</v>
      </c>
      <c r="J1314" t="str">
        <f t="shared" si="144"/>
        <v/>
      </c>
      <c r="K1314" s="9" t="str">
        <f t="shared" si="145"/>
        <v/>
      </c>
      <c r="L1314" s="9" t="str">
        <f t="shared" si="146"/>
        <v/>
      </c>
      <c r="M1314" s="9" t="str">
        <f t="shared" si="142"/>
        <v/>
      </c>
    </row>
    <row r="1315" spans="7:13" x14ac:dyDescent="0.25">
      <c r="G1315" s="9">
        <f t="shared" si="147"/>
        <v>0</v>
      </c>
      <c r="H1315" s="9" t="str">
        <f t="shared" si="141"/>
        <v>includes/0</v>
      </c>
      <c r="I1315" s="9" t="str">
        <f t="shared" si="143"/>
        <v>/</v>
      </c>
      <c r="J1315" t="str">
        <f t="shared" si="144"/>
        <v/>
      </c>
      <c r="K1315" s="9" t="str">
        <f t="shared" si="145"/>
        <v/>
      </c>
      <c r="L1315" s="9" t="str">
        <f t="shared" si="146"/>
        <v/>
      </c>
      <c r="M1315" s="9" t="str">
        <f t="shared" si="142"/>
        <v/>
      </c>
    </row>
    <row r="1316" spans="7:13" x14ac:dyDescent="0.25">
      <c r="G1316" s="9">
        <f t="shared" si="147"/>
        <v>0</v>
      </c>
      <c r="H1316" s="9" t="str">
        <f t="shared" si="141"/>
        <v>includes/0</v>
      </c>
      <c r="I1316" s="9" t="str">
        <f t="shared" si="143"/>
        <v>/</v>
      </c>
      <c r="J1316" t="str">
        <f t="shared" si="144"/>
        <v/>
      </c>
      <c r="K1316" s="9" t="str">
        <f t="shared" si="145"/>
        <v/>
      </c>
      <c r="L1316" s="9" t="str">
        <f t="shared" si="146"/>
        <v/>
      </c>
      <c r="M1316" s="9" t="str">
        <f t="shared" si="142"/>
        <v/>
      </c>
    </row>
    <row r="1317" spans="7:13" x14ac:dyDescent="0.25">
      <c r="G1317" s="9">
        <f t="shared" si="147"/>
        <v>0</v>
      </c>
      <c r="H1317" s="9" t="str">
        <f t="shared" si="141"/>
        <v>includes/0</v>
      </c>
      <c r="I1317" s="9" t="str">
        <f t="shared" si="143"/>
        <v>/</v>
      </c>
      <c r="J1317" t="str">
        <f t="shared" si="144"/>
        <v/>
      </c>
      <c r="K1317" s="9" t="str">
        <f t="shared" si="145"/>
        <v/>
      </c>
      <c r="L1317" s="9" t="str">
        <f t="shared" si="146"/>
        <v/>
      </c>
      <c r="M1317" s="9" t="str">
        <f t="shared" si="142"/>
        <v/>
      </c>
    </row>
    <row r="1318" spans="7:13" x14ac:dyDescent="0.25">
      <c r="G1318" s="9">
        <f t="shared" si="147"/>
        <v>0</v>
      </c>
      <c r="H1318" s="9" t="str">
        <f t="shared" si="141"/>
        <v>includes/0</v>
      </c>
      <c r="I1318" s="9" t="str">
        <f t="shared" si="143"/>
        <v>/</v>
      </c>
      <c r="J1318" t="str">
        <f t="shared" si="144"/>
        <v/>
      </c>
      <c r="K1318" s="9" t="str">
        <f t="shared" si="145"/>
        <v/>
      </c>
      <c r="L1318" s="9" t="str">
        <f t="shared" si="146"/>
        <v/>
      </c>
      <c r="M1318" s="9" t="str">
        <f t="shared" si="142"/>
        <v/>
      </c>
    </row>
    <row r="1319" spans="7:13" x14ac:dyDescent="0.25">
      <c r="G1319" s="9">
        <f t="shared" si="147"/>
        <v>0</v>
      </c>
      <c r="H1319" s="9" t="str">
        <f t="shared" si="141"/>
        <v>includes/0</v>
      </c>
      <c r="I1319" s="9" t="str">
        <f t="shared" si="143"/>
        <v>/</v>
      </c>
      <c r="J1319" t="str">
        <f t="shared" si="144"/>
        <v/>
      </c>
      <c r="K1319" s="9" t="str">
        <f t="shared" si="145"/>
        <v/>
      </c>
      <c r="L1319" s="9" t="str">
        <f t="shared" si="146"/>
        <v/>
      </c>
      <c r="M1319" s="9" t="str">
        <f t="shared" si="142"/>
        <v/>
      </c>
    </row>
    <row r="1320" spans="7:13" x14ac:dyDescent="0.25">
      <c r="G1320" s="9">
        <f t="shared" si="147"/>
        <v>0</v>
      </c>
      <c r="H1320" s="9" t="str">
        <f t="shared" si="141"/>
        <v>includes/0</v>
      </c>
      <c r="I1320" s="9" t="str">
        <f t="shared" si="143"/>
        <v>/</v>
      </c>
      <c r="J1320" t="str">
        <f t="shared" si="144"/>
        <v/>
      </c>
      <c r="K1320" s="9" t="str">
        <f t="shared" si="145"/>
        <v/>
      </c>
      <c r="L1320" s="9" t="str">
        <f t="shared" si="146"/>
        <v/>
      </c>
      <c r="M1320" s="9" t="str">
        <f t="shared" si="142"/>
        <v/>
      </c>
    </row>
    <row r="1321" spans="7:13" x14ac:dyDescent="0.25">
      <c r="G1321" s="9">
        <f t="shared" si="147"/>
        <v>0</v>
      </c>
      <c r="H1321" s="9" t="str">
        <f t="shared" si="141"/>
        <v>includes/0</v>
      </c>
      <c r="I1321" s="9" t="str">
        <f t="shared" si="143"/>
        <v>/</v>
      </c>
      <c r="J1321" t="str">
        <f t="shared" si="144"/>
        <v/>
      </c>
      <c r="K1321" s="9" t="str">
        <f t="shared" si="145"/>
        <v/>
      </c>
      <c r="L1321" s="9" t="str">
        <f t="shared" si="146"/>
        <v/>
      </c>
      <c r="M1321" s="9" t="str">
        <f t="shared" si="142"/>
        <v/>
      </c>
    </row>
    <row r="1322" spans="7:13" x14ac:dyDescent="0.25">
      <c r="G1322" s="9">
        <f t="shared" si="147"/>
        <v>0</v>
      </c>
      <c r="H1322" s="9" t="str">
        <f t="shared" si="141"/>
        <v>includes/0</v>
      </c>
      <c r="I1322" s="9" t="str">
        <f t="shared" si="143"/>
        <v>/</v>
      </c>
      <c r="J1322" t="str">
        <f t="shared" si="144"/>
        <v/>
      </c>
      <c r="K1322" s="9" t="str">
        <f t="shared" si="145"/>
        <v/>
      </c>
      <c r="L1322" s="9" t="str">
        <f t="shared" si="146"/>
        <v/>
      </c>
      <c r="M1322" s="9" t="str">
        <f t="shared" si="142"/>
        <v/>
      </c>
    </row>
    <row r="1323" spans="7:13" x14ac:dyDescent="0.25">
      <c r="G1323" s="9">
        <f t="shared" si="147"/>
        <v>0</v>
      </c>
      <c r="H1323" s="9" t="str">
        <f t="shared" si="141"/>
        <v>includes/0</v>
      </c>
      <c r="I1323" s="9" t="str">
        <f t="shared" si="143"/>
        <v>/</v>
      </c>
      <c r="J1323" t="str">
        <f t="shared" si="144"/>
        <v/>
      </c>
      <c r="K1323" s="9" t="str">
        <f t="shared" si="145"/>
        <v/>
      </c>
      <c r="L1323" s="9" t="str">
        <f t="shared" si="146"/>
        <v/>
      </c>
      <c r="M1323" s="9" t="str">
        <f t="shared" si="142"/>
        <v/>
      </c>
    </row>
    <row r="1324" spans="7:13" x14ac:dyDescent="0.25">
      <c r="G1324" s="9">
        <f t="shared" si="147"/>
        <v>0</v>
      </c>
      <c r="H1324" s="9" t="str">
        <f t="shared" si="141"/>
        <v>includes/0</v>
      </c>
      <c r="I1324" s="9" t="str">
        <f t="shared" si="143"/>
        <v>/</v>
      </c>
      <c r="J1324" t="str">
        <f t="shared" si="144"/>
        <v/>
      </c>
      <c r="K1324" s="9" t="str">
        <f t="shared" si="145"/>
        <v/>
      </c>
      <c r="L1324" s="9" t="str">
        <f t="shared" si="146"/>
        <v/>
      </c>
      <c r="M1324" s="9" t="str">
        <f t="shared" si="142"/>
        <v/>
      </c>
    </row>
    <row r="1325" spans="7:13" x14ac:dyDescent="0.25">
      <c r="G1325" s="9">
        <f t="shared" si="147"/>
        <v>0</v>
      </c>
      <c r="H1325" s="9" t="str">
        <f t="shared" si="141"/>
        <v>includes/0</v>
      </c>
      <c r="I1325" s="9" t="str">
        <f t="shared" si="143"/>
        <v>/</v>
      </c>
      <c r="J1325" t="str">
        <f t="shared" si="144"/>
        <v/>
      </c>
      <c r="K1325" s="9" t="str">
        <f t="shared" si="145"/>
        <v/>
      </c>
      <c r="L1325" s="9" t="str">
        <f t="shared" si="146"/>
        <v/>
      </c>
      <c r="M1325" s="9" t="str">
        <f t="shared" si="142"/>
        <v/>
      </c>
    </row>
    <row r="1326" spans="7:13" x14ac:dyDescent="0.25">
      <c r="G1326" s="9">
        <f t="shared" si="147"/>
        <v>0</v>
      </c>
      <c r="H1326" s="9" t="str">
        <f t="shared" si="141"/>
        <v>includes/0</v>
      </c>
      <c r="I1326" s="9" t="str">
        <f t="shared" si="143"/>
        <v>/</v>
      </c>
      <c r="J1326" t="str">
        <f t="shared" si="144"/>
        <v/>
      </c>
      <c r="K1326" s="9" t="str">
        <f t="shared" si="145"/>
        <v/>
      </c>
      <c r="L1326" s="9" t="str">
        <f t="shared" si="146"/>
        <v/>
      </c>
      <c r="M1326" s="9" t="str">
        <f t="shared" si="142"/>
        <v/>
      </c>
    </row>
    <row r="1327" spans="7:13" x14ac:dyDescent="0.25">
      <c r="G1327" s="9">
        <f t="shared" si="147"/>
        <v>0</v>
      </c>
      <c r="H1327" s="9" t="str">
        <f t="shared" si="141"/>
        <v>includes/0</v>
      </c>
      <c r="I1327" s="9" t="str">
        <f t="shared" si="143"/>
        <v>/</v>
      </c>
      <c r="J1327" t="str">
        <f t="shared" si="144"/>
        <v/>
      </c>
      <c r="K1327" s="9" t="str">
        <f t="shared" si="145"/>
        <v/>
      </c>
      <c r="L1327" s="9" t="str">
        <f t="shared" si="146"/>
        <v/>
      </c>
      <c r="M1327" s="9" t="str">
        <f t="shared" si="142"/>
        <v/>
      </c>
    </row>
    <row r="1328" spans="7:13" x14ac:dyDescent="0.25">
      <c r="G1328" s="9">
        <f t="shared" si="147"/>
        <v>0</v>
      </c>
      <c r="H1328" s="9" t="str">
        <f t="shared" si="141"/>
        <v>includes/0</v>
      </c>
      <c r="I1328" s="9" t="str">
        <f t="shared" si="143"/>
        <v>/</v>
      </c>
      <c r="J1328" t="str">
        <f t="shared" si="144"/>
        <v/>
      </c>
      <c r="K1328" s="9" t="str">
        <f t="shared" si="145"/>
        <v/>
      </c>
      <c r="L1328" s="9" t="str">
        <f t="shared" si="146"/>
        <v/>
      </c>
      <c r="M1328" s="9" t="str">
        <f t="shared" si="142"/>
        <v/>
      </c>
    </row>
    <row r="1329" spans="7:13" x14ac:dyDescent="0.25">
      <c r="G1329" s="9">
        <f t="shared" si="147"/>
        <v>0</v>
      </c>
      <c r="H1329" s="9" t="str">
        <f t="shared" si="141"/>
        <v>includes/0</v>
      </c>
      <c r="I1329" s="9" t="str">
        <f t="shared" si="143"/>
        <v>/</v>
      </c>
      <c r="J1329" t="str">
        <f t="shared" si="144"/>
        <v/>
      </c>
      <c r="K1329" s="9" t="str">
        <f t="shared" si="145"/>
        <v/>
      </c>
      <c r="L1329" s="9" t="str">
        <f t="shared" si="146"/>
        <v/>
      </c>
      <c r="M1329" s="9" t="str">
        <f t="shared" si="142"/>
        <v/>
      </c>
    </row>
    <row r="1330" spans="7:13" x14ac:dyDescent="0.25">
      <c r="G1330" s="9">
        <f t="shared" si="147"/>
        <v>0</v>
      </c>
      <c r="H1330" s="9" t="str">
        <f t="shared" si="141"/>
        <v>includes/0</v>
      </c>
      <c r="I1330" s="9" t="str">
        <f t="shared" si="143"/>
        <v>/</v>
      </c>
      <c r="J1330" t="str">
        <f t="shared" si="144"/>
        <v/>
      </c>
      <c r="K1330" s="9" t="str">
        <f t="shared" si="145"/>
        <v/>
      </c>
      <c r="L1330" s="9" t="str">
        <f t="shared" si="146"/>
        <v/>
      </c>
      <c r="M1330" s="9" t="str">
        <f t="shared" si="142"/>
        <v/>
      </c>
    </row>
    <row r="1331" spans="7:13" x14ac:dyDescent="0.25">
      <c r="G1331" s="9">
        <f t="shared" si="147"/>
        <v>0</v>
      </c>
      <c r="H1331" s="9" t="str">
        <f t="shared" si="141"/>
        <v>includes/0</v>
      </c>
      <c r="I1331" s="9" t="str">
        <f t="shared" si="143"/>
        <v>/</v>
      </c>
      <c r="J1331" t="str">
        <f t="shared" si="144"/>
        <v/>
      </c>
      <c r="K1331" s="9" t="str">
        <f t="shared" si="145"/>
        <v/>
      </c>
      <c r="L1331" s="9" t="str">
        <f t="shared" si="146"/>
        <v/>
      </c>
      <c r="M1331" s="9" t="str">
        <f t="shared" si="142"/>
        <v/>
      </c>
    </row>
    <row r="1332" spans="7:13" x14ac:dyDescent="0.25">
      <c r="G1332" s="9">
        <f t="shared" si="147"/>
        <v>0</v>
      </c>
      <c r="H1332" s="9" t="str">
        <f t="shared" si="141"/>
        <v>includes/0</v>
      </c>
      <c r="I1332" s="9" t="str">
        <f t="shared" si="143"/>
        <v>/</v>
      </c>
      <c r="J1332" t="str">
        <f t="shared" si="144"/>
        <v/>
      </c>
      <c r="K1332" s="9" t="str">
        <f t="shared" si="145"/>
        <v/>
      </c>
      <c r="L1332" s="9" t="str">
        <f t="shared" si="146"/>
        <v/>
      </c>
      <c r="M1332" s="9" t="str">
        <f t="shared" si="142"/>
        <v/>
      </c>
    </row>
    <row r="1333" spans="7:13" x14ac:dyDescent="0.25">
      <c r="G1333" s="9">
        <f t="shared" si="147"/>
        <v>0</v>
      </c>
      <c r="H1333" s="9" t="str">
        <f t="shared" si="141"/>
        <v>includes/0</v>
      </c>
      <c r="I1333" s="9" t="str">
        <f t="shared" si="143"/>
        <v>/</v>
      </c>
      <c r="J1333" t="str">
        <f t="shared" si="144"/>
        <v/>
      </c>
      <c r="K1333" s="9" t="str">
        <f t="shared" si="145"/>
        <v/>
      </c>
      <c r="L1333" s="9" t="str">
        <f t="shared" si="146"/>
        <v/>
      </c>
      <c r="M1333" s="9" t="str">
        <f t="shared" si="142"/>
        <v/>
      </c>
    </row>
    <row r="1334" spans="7:13" x14ac:dyDescent="0.25">
      <c r="G1334" s="9">
        <f t="shared" si="147"/>
        <v>0</v>
      </c>
      <c r="H1334" s="9" t="str">
        <f t="shared" si="141"/>
        <v>includes/0</v>
      </c>
      <c r="I1334" s="9" t="str">
        <f t="shared" si="143"/>
        <v>/</v>
      </c>
      <c r="J1334" t="str">
        <f t="shared" si="144"/>
        <v/>
      </c>
      <c r="K1334" s="9" t="str">
        <f t="shared" si="145"/>
        <v/>
      </c>
      <c r="L1334" s="9" t="str">
        <f t="shared" si="146"/>
        <v/>
      </c>
      <c r="M1334" s="9" t="str">
        <f t="shared" si="142"/>
        <v/>
      </c>
    </row>
    <row r="1335" spans="7:13" x14ac:dyDescent="0.25">
      <c r="G1335" s="9">
        <f t="shared" si="147"/>
        <v>0</v>
      </c>
      <c r="H1335" s="9" t="str">
        <f t="shared" si="141"/>
        <v>includes/0</v>
      </c>
      <c r="I1335" s="9" t="str">
        <f t="shared" si="143"/>
        <v>/</v>
      </c>
      <c r="J1335" t="str">
        <f t="shared" si="144"/>
        <v/>
      </c>
      <c r="K1335" s="9" t="str">
        <f t="shared" si="145"/>
        <v/>
      </c>
      <c r="L1335" s="9" t="str">
        <f t="shared" si="146"/>
        <v/>
      </c>
      <c r="M1335" s="9" t="str">
        <f t="shared" si="142"/>
        <v/>
      </c>
    </row>
    <row r="1336" spans="7:13" x14ac:dyDescent="0.25">
      <c r="G1336" s="9">
        <f t="shared" si="147"/>
        <v>0</v>
      </c>
      <c r="H1336" s="9" t="str">
        <f t="shared" si="141"/>
        <v>includes/0</v>
      </c>
      <c r="I1336" s="9" t="str">
        <f t="shared" si="143"/>
        <v>/</v>
      </c>
      <c r="J1336" t="str">
        <f t="shared" si="144"/>
        <v/>
      </c>
      <c r="K1336" s="9" t="str">
        <f t="shared" si="145"/>
        <v/>
      </c>
      <c r="L1336" s="9" t="str">
        <f t="shared" si="146"/>
        <v/>
      </c>
      <c r="M1336" s="9" t="str">
        <f t="shared" si="142"/>
        <v/>
      </c>
    </row>
    <row r="1337" spans="7:13" x14ac:dyDescent="0.25">
      <c r="G1337" s="9">
        <f t="shared" si="147"/>
        <v>0</v>
      </c>
      <c r="H1337" s="9" t="str">
        <f t="shared" si="141"/>
        <v>includes/0</v>
      </c>
      <c r="I1337" s="9" t="str">
        <f t="shared" si="143"/>
        <v>/</v>
      </c>
      <c r="J1337" t="str">
        <f t="shared" si="144"/>
        <v/>
      </c>
      <c r="K1337" s="9" t="str">
        <f t="shared" si="145"/>
        <v/>
      </c>
      <c r="L1337" s="9" t="str">
        <f t="shared" si="146"/>
        <v/>
      </c>
      <c r="M1337" s="9" t="str">
        <f t="shared" si="142"/>
        <v/>
      </c>
    </row>
    <row r="1338" spans="7:13" x14ac:dyDescent="0.25">
      <c r="G1338" s="9">
        <f t="shared" si="147"/>
        <v>0</v>
      </c>
      <c r="H1338" s="9" t="str">
        <f t="shared" si="141"/>
        <v>includes/0</v>
      </c>
      <c r="I1338" s="9" t="str">
        <f t="shared" si="143"/>
        <v>/</v>
      </c>
      <c r="J1338" t="str">
        <f t="shared" si="144"/>
        <v/>
      </c>
      <c r="K1338" s="9" t="str">
        <f t="shared" si="145"/>
        <v/>
      </c>
      <c r="L1338" s="9" t="str">
        <f t="shared" si="146"/>
        <v/>
      </c>
      <c r="M1338" s="9" t="str">
        <f t="shared" si="142"/>
        <v/>
      </c>
    </row>
    <row r="1339" spans="7:13" x14ac:dyDescent="0.25">
      <c r="G1339" s="9">
        <f t="shared" si="147"/>
        <v>0</v>
      </c>
      <c r="H1339" s="9" t="str">
        <f t="shared" si="141"/>
        <v>includes/0</v>
      </c>
      <c r="I1339" s="9" t="str">
        <f t="shared" si="143"/>
        <v>/</v>
      </c>
      <c r="J1339" t="str">
        <f t="shared" si="144"/>
        <v/>
      </c>
      <c r="K1339" s="9" t="str">
        <f t="shared" si="145"/>
        <v/>
      </c>
      <c r="L1339" s="9" t="str">
        <f t="shared" si="146"/>
        <v/>
      </c>
      <c r="M1339" s="9" t="str">
        <f t="shared" si="142"/>
        <v/>
      </c>
    </row>
    <row r="1340" spans="7:13" x14ac:dyDescent="0.25">
      <c r="G1340" s="9">
        <f t="shared" si="147"/>
        <v>0</v>
      </c>
      <c r="H1340" s="9" t="str">
        <f t="shared" si="141"/>
        <v>includes/0</v>
      </c>
      <c r="I1340" s="9" t="str">
        <f t="shared" si="143"/>
        <v>/</v>
      </c>
      <c r="J1340" t="str">
        <f t="shared" si="144"/>
        <v/>
      </c>
      <c r="K1340" s="9" t="str">
        <f t="shared" si="145"/>
        <v/>
      </c>
      <c r="L1340" s="9" t="str">
        <f t="shared" si="146"/>
        <v/>
      </c>
      <c r="M1340" s="9" t="str">
        <f t="shared" si="142"/>
        <v/>
      </c>
    </row>
    <row r="1341" spans="7:13" x14ac:dyDescent="0.25">
      <c r="G1341" s="9">
        <f t="shared" si="147"/>
        <v>0</v>
      </c>
      <c r="H1341" s="9" t="str">
        <f t="shared" si="141"/>
        <v>includes/0</v>
      </c>
      <c r="I1341" s="9" t="str">
        <f t="shared" si="143"/>
        <v>/</v>
      </c>
      <c r="J1341" t="str">
        <f t="shared" si="144"/>
        <v/>
      </c>
      <c r="K1341" s="9" t="str">
        <f t="shared" si="145"/>
        <v/>
      </c>
      <c r="L1341" s="9" t="str">
        <f t="shared" si="146"/>
        <v/>
      </c>
      <c r="M1341" s="9" t="str">
        <f t="shared" si="142"/>
        <v/>
      </c>
    </row>
    <row r="1342" spans="7:13" x14ac:dyDescent="0.25">
      <c r="G1342" s="9">
        <f t="shared" si="147"/>
        <v>0</v>
      </c>
      <c r="H1342" s="9" t="str">
        <f t="shared" si="141"/>
        <v>includes/0</v>
      </c>
      <c r="I1342" s="9" t="str">
        <f t="shared" si="143"/>
        <v>/</v>
      </c>
      <c r="J1342" t="str">
        <f t="shared" si="144"/>
        <v/>
      </c>
      <c r="K1342" s="9" t="str">
        <f t="shared" si="145"/>
        <v/>
      </c>
      <c r="L1342" s="9" t="str">
        <f t="shared" si="146"/>
        <v/>
      </c>
      <c r="M1342" s="9" t="str">
        <f t="shared" si="142"/>
        <v/>
      </c>
    </row>
    <row r="1343" spans="7:13" x14ac:dyDescent="0.25">
      <c r="G1343" s="9">
        <f t="shared" si="147"/>
        <v>0</v>
      </c>
      <c r="H1343" s="9" t="str">
        <f t="shared" si="141"/>
        <v>includes/0</v>
      </c>
      <c r="I1343" s="9" t="str">
        <f t="shared" si="143"/>
        <v>/</v>
      </c>
      <c r="J1343" t="str">
        <f t="shared" si="144"/>
        <v/>
      </c>
      <c r="K1343" s="9" t="str">
        <f t="shared" si="145"/>
        <v/>
      </c>
      <c r="L1343" s="9" t="str">
        <f t="shared" si="146"/>
        <v/>
      </c>
      <c r="M1343" s="9" t="str">
        <f t="shared" si="142"/>
        <v/>
      </c>
    </row>
    <row r="1344" spans="7:13" x14ac:dyDescent="0.25">
      <c r="G1344" s="9">
        <f t="shared" si="147"/>
        <v>0</v>
      </c>
      <c r="H1344" s="9" t="str">
        <f t="shared" si="141"/>
        <v>includes/0</v>
      </c>
      <c r="I1344" s="9" t="str">
        <f t="shared" si="143"/>
        <v>/</v>
      </c>
      <c r="J1344" t="str">
        <f t="shared" si="144"/>
        <v/>
      </c>
      <c r="K1344" s="9" t="str">
        <f t="shared" si="145"/>
        <v/>
      </c>
      <c r="L1344" s="9" t="str">
        <f t="shared" si="146"/>
        <v/>
      </c>
      <c r="M1344" s="9" t="str">
        <f t="shared" si="142"/>
        <v/>
      </c>
    </row>
    <row r="1345" spans="7:13" x14ac:dyDescent="0.25">
      <c r="G1345" s="9">
        <f t="shared" si="147"/>
        <v>0</v>
      </c>
      <c r="H1345" s="9" t="str">
        <f t="shared" si="141"/>
        <v>includes/0</v>
      </c>
      <c r="I1345" s="9" t="str">
        <f t="shared" si="143"/>
        <v>/</v>
      </c>
      <c r="J1345" t="str">
        <f t="shared" si="144"/>
        <v/>
      </c>
      <c r="K1345" s="9" t="str">
        <f t="shared" si="145"/>
        <v/>
      </c>
      <c r="L1345" s="9" t="str">
        <f t="shared" si="146"/>
        <v/>
      </c>
      <c r="M1345" s="9" t="str">
        <f t="shared" si="142"/>
        <v/>
      </c>
    </row>
    <row r="1346" spans="7:13" x14ac:dyDescent="0.25">
      <c r="G1346" s="9">
        <f t="shared" si="147"/>
        <v>0</v>
      </c>
      <c r="H1346" s="9" t="str">
        <f t="shared" si="141"/>
        <v>includes/0</v>
      </c>
      <c r="I1346" s="9" t="str">
        <f t="shared" si="143"/>
        <v>/</v>
      </c>
      <c r="J1346" t="str">
        <f t="shared" si="144"/>
        <v/>
      </c>
      <c r="K1346" s="9" t="str">
        <f t="shared" si="145"/>
        <v/>
      </c>
      <c r="L1346" s="9" t="str">
        <f t="shared" si="146"/>
        <v/>
      </c>
      <c r="M1346" s="9" t="str">
        <f t="shared" si="142"/>
        <v/>
      </c>
    </row>
    <row r="1347" spans="7:13" x14ac:dyDescent="0.25">
      <c r="G1347" s="9">
        <f t="shared" si="147"/>
        <v>0</v>
      </c>
      <c r="H1347" s="9" t="str">
        <f t="shared" si="141"/>
        <v>includes/0</v>
      </c>
      <c r="I1347" s="9" t="str">
        <f t="shared" si="143"/>
        <v>/</v>
      </c>
      <c r="J1347" t="str">
        <f t="shared" si="144"/>
        <v/>
      </c>
      <c r="K1347" s="9" t="str">
        <f t="shared" si="145"/>
        <v/>
      </c>
      <c r="L1347" s="9" t="str">
        <f t="shared" si="146"/>
        <v/>
      </c>
      <c r="M1347" s="9" t="str">
        <f t="shared" si="142"/>
        <v/>
      </c>
    </row>
    <row r="1348" spans="7:13" x14ac:dyDescent="0.25">
      <c r="G1348" s="9">
        <f t="shared" si="147"/>
        <v>0</v>
      </c>
      <c r="H1348" s="9" t="str">
        <f t="shared" si="141"/>
        <v>includes/0</v>
      </c>
      <c r="I1348" s="9" t="str">
        <f t="shared" si="143"/>
        <v>/</v>
      </c>
      <c r="J1348" t="str">
        <f t="shared" si="144"/>
        <v/>
      </c>
      <c r="K1348" s="9" t="str">
        <f t="shared" si="145"/>
        <v/>
      </c>
      <c r="L1348" s="9" t="str">
        <f t="shared" si="146"/>
        <v/>
      </c>
      <c r="M1348" s="9" t="str">
        <f t="shared" si="142"/>
        <v/>
      </c>
    </row>
    <row r="1349" spans="7:13" x14ac:dyDescent="0.25">
      <c r="G1349" s="9">
        <f t="shared" si="147"/>
        <v>0</v>
      </c>
      <c r="H1349" s="9" t="str">
        <f t="shared" si="141"/>
        <v>includes/0</v>
      </c>
      <c r="I1349" s="9" t="str">
        <f t="shared" si="143"/>
        <v>/</v>
      </c>
      <c r="J1349" t="str">
        <f t="shared" si="144"/>
        <v/>
      </c>
      <c r="K1349" s="9" t="str">
        <f t="shared" si="145"/>
        <v/>
      </c>
      <c r="L1349" s="9" t="str">
        <f t="shared" si="146"/>
        <v/>
      </c>
      <c r="M1349" s="9" t="str">
        <f t="shared" si="142"/>
        <v/>
      </c>
    </row>
    <row r="1350" spans="7:13" x14ac:dyDescent="0.25">
      <c r="G1350" s="9">
        <f t="shared" si="147"/>
        <v>0</v>
      </c>
      <c r="H1350" s="9" t="str">
        <f t="shared" ref="H1350:H1413" si="148">"includes/" &amp; G1350</f>
        <v>includes/0</v>
      </c>
      <c r="I1350" s="9" t="str">
        <f t="shared" si="143"/>
        <v>/</v>
      </c>
      <c r="J1350" t="str">
        <f t="shared" si="144"/>
        <v/>
      </c>
      <c r="K1350" s="9" t="str">
        <f t="shared" si="145"/>
        <v/>
      </c>
      <c r="L1350" s="9" t="str">
        <f t="shared" si="146"/>
        <v/>
      </c>
      <c r="M1350" s="9" t="str">
        <f t="shared" si="142"/>
        <v/>
      </c>
    </row>
    <row r="1351" spans="7:13" x14ac:dyDescent="0.25">
      <c r="G1351" s="9">
        <f t="shared" si="147"/>
        <v>0</v>
      </c>
      <c r="H1351" s="9" t="str">
        <f t="shared" si="148"/>
        <v>includes/0</v>
      </c>
      <c r="I1351" s="9" t="str">
        <f t="shared" si="143"/>
        <v>/</v>
      </c>
      <c r="J1351" t="str">
        <f t="shared" si="144"/>
        <v/>
      </c>
      <c r="K1351" s="9" t="str">
        <f t="shared" si="145"/>
        <v/>
      </c>
      <c r="L1351" s="9" t="str">
        <f t="shared" si="146"/>
        <v/>
      </c>
      <c r="M1351" s="9" t="str">
        <f t="shared" si="142"/>
        <v/>
      </c>
    </row>
    <row r="1352" spans="7:13" x14ac:dyDescent="0.25">
      <c r="G1352" s="9">
        <f t="shared" si="147"/>
        <v>0</v>
      </c>
      <c r="H1352" s="9" t="str">
        <f t="shared" si="148"/>
        <v>includes/0</v>
      </c>
      <c r="I1352" s="9" t="str">
        <f t="shared" si="143"/>
        <v>/</v>
      </c>
      <c r="J1352" t="str">
        <f t="shared" si="144"/>
        <v/>
      </c>
      <c r="K1352" s="9" t="str">
        <f t="shared" si="145"/>
        <v/>
      </c>
      <c r="L1352" s="9" t="str">
        <f t="shared" si="146"/>
        <v/>
      </c>
      <c r="M1352" s="9" t="str">
        <f t="shared" si="142"/>
        <v/>
      </c>
    </row>
    <row r="1353" spans="7:13" x14ac:dyDescent="0.25">
      <c r="G1353" s="9">
        <f t="shared" si="147"/>
        <v>0</v>
      </c>
      <c r="H1353" s="9" t="str">
        <f t="shared" si="148"/>
        <v>includes/0</v>
      </c>
      <c r="I1353" s="9" t="str">
        <f t="shared" si="143"/>
        <v>/</v>
      </c>
      <c r="J1353" t="str">
        <f t="shared" si="144"/>
        <v/>
      </c>
      <c r="K1353" s="9" t="str">
        <f t="shared" si="145"/>
        <v/>
      </c>
      <c r="L1353" s="9" t="str">
        <f t="shared" si="146"/>
        <v/>
      </c>
      <c r="M1353" s="9" t="str">
        <f t="shared" si="142"/>
        <v/>
      </c>
    </row>
    <row r="1354" spans="7:13" x14ac:dyDescent="0.25">
      <c r="G1354" s="9">
        <f t="shared" si="147"/>
        <v>0</v>
      </c>
      <c r="H1354" s="9" t="str">
        <f t="shared" si="148"/>
        <v>includes/0</v>
      </c>
      <c r="I1354" s="9" t="str">
        <f t="shared" si="143"/>
        <v>/</v>
      </c>
      <c r="J1354" t="str">
        <f t="shared" si="144"/>
        <v/>
      </c>
      <c r="K1354" s="9" t="str">
        <f t="shared" si="145"/>
        <v/>
      </c>
      <c r="L1354" s="9" t="str">
        <f t="shared" si="146"/>
        <v/>
      </c>
      <c r="M1354" s="9" t="str">
        <f t="shared" si="142"/>
        <v/>
      </c>
    </row>
    <row r="1355" spans="7:13" x14ac:dyDescent="0.25">
      <c r="G1355" s="9">
        <f t="shared" si="147"/>
        <v>0</v>
      </c>
      <c r="H1355" s="9" t="str">
        <f t="shared" si="148"/>
        <v>includes/0</v>
      </c>
      <c r="I1355" s="9" t="str">
        <f t="shared" si="143"/>
        <v>/</v>
      </c>
      <c r="J1355" t="str">
        <f t="shared" si="144"/>
        <v/>
      </c>
      <c r="K1355" s="9" t="str">
        <f t="shared" si="145"/>
        <v/>
      </c>
      <c r="L1355" s="9" t="str">
        <f t="shared" si="146"/>
        <v/>
      </c>
      <c r="M1355" s="9" t="str">
        <f t="shared" si="142"/>
        <v/>
      </c>
    </row>
    <row r="1356" spans="7:13" x14ac:dyDescent="0.25">
      <c r="G1356" s="9">
        <f t="shared" si="147"/>
        <v>0</v>
      </c>
      <c r="H1356" s="9" t="str">
        <f t="shared" si="148"/>
        <v>includes/0</v>
      </c>
      <c r="I1356" s="9" t="str">
        <f t="shared" si="143"/>
        <v>/</v>
      </c>
      <c r="J1356" t="str">
        <f t="shared" si="144"/>
        <v/>
      </c>
      <c r="K1356" s="9" t="str">
        <f t="shared" si="145"/>
        <v/>
      </c>
      <c r="L1356" s="9" t="str">
        <f t="shared" si="146"/>
        <v/>
      </c>
      <c r="M1356" s="9" t="str">
        <f t="shared" si="142"/>
        <v/>
      </c>
    </row>
    <row r="1357" spans="7:13" x14ac:dyDescent="0.25">
      <c r="G1357" s="9">
        <f t="shared" si="147"/>
        <v>0</v>
      </c>
      <c r="H1357" s="9" t="str">
        <f t="shared" si="148"/>
        <v>includes/0</v>
      </c>
      <c r="I1357" s="9" t="str">
        <f t="shared" si="143"/>
        <v>/</v>
      </c>
      <c r="J1357" t="str">
        <f t="shared" si="144"/>
        <v/>
      </c>
      <c r="K1357" s="9" t="str">
        <f t="shared" si="145"/>
        <v/>
      </c>
      <c r="L1357" s="9" t="str">
        <f t="shared" si="146"/>
        <v/>
      </c>
      <c r="M1357" s="9" t="str">
        <f t="shared" si="142"/>
        <v/>
      </c>
    </row>
    <row r="1358" spans="7:13" x14ac:dyDescent="0.25">
      <c r="G1358" s="9">
        <f t="shared" si="147"/>
        <v>0</v>
      </c>
      <c r="H1358" s="9" t="str">
        <f t="shared" si="148"/>
        <v>includes/0</v>
      </c>
      <c r="I1358" s="9" t="str">
        <f t="shared" si="143"/>
        <v>/</v>
      </c>
      <c r="J1358" t="str">
        <f t="shared" si="144"/>
        <v/>
      </c>
      <c r="K1358" s="9" t="str">
        <f t="shared" si="145"/>
        <v/>
      </c>
      <c r="L1358" s="9" t="str">
        <f t="shared" si="146"/>
        <v/>
      </c>
      <c r="M1358" s="9" t="str">
        <f t="shared" ref="M1358:M1421" si="149">IF(D1358="","",SUBSTITUTE(SUBSTITUTE(D1358,$A$2,""),"\","/"))</f>
        <v/>
      </c>
    </row>
    <row r="1359" spans="7:13" x14ac:dyDescent="0.25">
      <c r="G1359" s="9">
        <f t="shared" si="147"/>
        <v>0</v>
      </c>
      <c r="H1359" s="9" t="str">
        <f t="shared" si="148"/>
        <v>includes/0</v>
      </c>
      <c r="I1359" s="9" t="str">
        <f t="shared" ref="I1359:I1422" si="150">SUBSTITUTE(SUBSTITUTE(D1359,$A$2,""),"\","/") &amp; "/" &amp; E1359</f>
        <v>/</v>
      </c>
      <c r="J1359" t="str">
        <f t="shared" ref="J1359:J1422" si="151">IF(D1359="","",B1359)</f>
        <v/>
      </c>
      <c r="K1359" s="9" t="str">
        <f t="shared" ref="K1359:K1422" si="152">IF(D1359="","","includes")</f>
        <v/>
      </c>
      <c r="L1359" s="9" t="str">
        <f t="shared" ref="L1359:L1422" si="153">IF(D1359="","",E1359)</f>
        <v/>
      </c>
      <c r="M1359" s="9" t="str">
        <f t="shared" si="149"/>
        <v/>
      </c>
    </row>
    <row r="1360" spans="7:13" x14ac:dyDescent="0.25">
      <c r="G1360" s="9">
        <f t="shared" ref="G1360:G1423" si="154">B1360</f>
        <v>0</v>
      </c>
      <c r="H1360" s="9" t="str">
        <f t="shared" si="148"/>
        <v>includes/0</v>
      </c>
      <c r="I1360" s="9" t="str">
        <f t="shared" si="150"/>
        <v>/</v>
      </c>
      <c r="J1360" t="str">
        <f t="shared" si="151"/>
        <v/>
      </c>
      <c r="K1360" s="9" t="str">
        <f t="shared" si="152"/>
        <v/>
      </c>
      <c r="L1360" s="9" t="str">
        <f t="shared" si="153"/>
        <v/>
      </c>
      <c r="M1360" s="9" t="str">
        <f t="shared" si="149"/>
        <v/>
      </c>
    </row>
    <row r="1361" spans="7:13" x14ac:dyDescent="0.25">
      <c r="G1361" s="9">
        <f t="shared" si="154"/>
        <v>0</v>
      </c>
      <c r="H1361" s="9" t="str">
        <f t="shared" si="148"/>
        <v>includes/0</v>
      </c>
      <c r="I1361" s="9" t="str">
        <f t="shared" si="150"/>
        <v>/</v>
      </c>
      <c r="J1361" t="str">
        <f t="shared" si="151"/>
        <v/>
      </c>
      <c r="K1361" s="9" t="str">
        <f t="shared" si="152"/>
        <v/>
      </c>
      <c r="L1361" s="9" t="str">
        <f t="shared" si="153"/>
        <v/>
      </c>
      <c r="M1361" s="9" t="str">
        <f t="shared" si="149"/>
        <v/>
      </c>
    </row>
    <row r="1362" spans="7:13" x14ac:dyDescent="0.25">
      <c r="G1362" s="9">
        <f t="shared" si="154"/>
        <v>0</v>
      </c>
      <c r="H1362" s="9" t="str">
        <f t="shared" si="148"/>
        <v>includes/0</v>
      </c>
      <c r="I1362" s="9" t="str">
        <f t="shared" si="150"/>
        <v>/</v>
      </c>
      <c r="J1362" t="str">
        <f t="shared" si="151"/>
        <v/>
      </c>
      <c r="K1362" s="9" t="str">
        <f t="shared" si="152"/>
        <v/>
      </c>
      <c r="L1362" s="9" t="str">
        <f t="shared" si="153"/>
        <v/>
      </c>
      <c r="M1362" s="9" t="str">
        <f t="shared" si="149"/>
        <v/>
      </c>
    </row>
    <row r="1363" spans="7:13" x14ac:dyDescent="0.25">
      <c r="G1363" s="9">
        <f t="shared" si="154"/>
        <v>0</v>
      </c>
      <c r="H1363" s="9" t="str">
        <f t="shared" si="148"/>
        <v>includes/0</v>
      </c>
      <c r="I1363" s="9" t="str">
        <f t="shared" si="150"/>
        <v>/</v>
      </c>
      <c r="J1363" t="str">
        <f t="shared" si="151"/>
        <v/>
      </c>
      <c r="K1363" s="9" t="str">
        <f t="shared" si="152"/>
        <v/>
      </c>
      <c r="L1363" s="9" t="str">
        <f t="shared" si="153"/>
        <v/>
      </c>
      <c r="M1363" s="9" t="str">
        <f t="shared" si="149"/>
        <v/>
      </c>
    </row>
    <row r="1364" spans="7:13" x14ac:dyDescent="0.25">
      <c r="G1364" s="9">
        <f t="shared" si="154"/>
        <v>0</v>
      </c>
      <c r="H1364" s="9" t="str">
        <f t="shared" si="148"/>
        <v>includes/0</v>
      </c>
      <c r="I1364" s="9" t="str">
        <f t="shared" si="150"/>
        <v>/</v>
      </c>
      <c r="J1364" t="str">
        <f t="shared" si="151"/>
        <v/>
      </c>
      <c r="K1364" s="9" t="str">
        <f t="shared" si="152"/>
        <v/>
      </c>
      <c r="L1364" s="9" t="str">
        <f t="shared" si="153"/>
        <v/>
      </c>
      <c r="M1364" s="9" t="str">
        <f t="shared" si="149"/>
        <v/>
      </c>
    </row>
    <row r="1365" spans="7:13" x14ac:dyDescent="0.25">
      <c r="G1365" s="9">
        <f t="shared" si="154"/>
        <v>0</v>
      </c>
      <c r="H1365" s="9" t="str">
        <f t="shared" si="148"/>
        <v>includes/0</v>
      </c>
      <c r="I1365" s="9" t="str">
        <f t="shared" si="150"/>
        <v>/</v>
      </c>
      <c r="J1365" t="str">
        <f t="shared" si="151"/>
        <v/>
      </c>
      <c r="K1365" s="9" t="str">
        <f t="shared" si="152"/>
        <v/>
      </c>
      <c r="L1365" s="9" t="str">
        <f t="shared" si="153"/>
        <v/>
      </c>
      <c r="M1365" s="9" t="str">
        <f t="shared" si="149"/>
        <v/>
      </c>
    </row>
    <row r="1366" spans="7:13" x14ac:dyDescent="0.25">
      <c r="G1366" s="9">
        <f t="shared" si="154"/>
        <v>0</v>
      </c>
      <c r="H1366" s="9" t="str">
        <f t="shared" si="148"/>
        <v>includes/0</v>
      </c>
      <c r="I1366" s="9" t="str">
        <f t="shared" si="150"/>
        <v>/</v>
      </c>
      <c r="J1366" t="str">
        <f t="shared" si="151"/>
        <v/>
      </c>
      <c r="K1366" s="9" t="str">
        <f t="shared" si="152"/>
        <v/>
      </c>
      <c r="L1366" s="9" t="str">
        <f t="shared" si="153"/>
        <v/>
      </c>
      <c r="M1366" s="9" t="str">
        <f t="shared" si="149"/>
        <v/>
      </c>
    </row>
    <row r="1367" spans="7:13" x14ac:dyDescent="0.25">
      <c r="G1367" s="9">
        <f t="shared" si="154"/>
        <v>0</v>
      </c>
      <c r="H1367" s="9" t="str">
        <f t="shared" si="148"/>
        <v>includes/0</v>
      </c>
      <c r="I1367" s="9" t="str">
        <f t="shared" si="150"/>
        <v>/</v>
      </c>
      <c r="J1367" t="str">
        <f t="shared" si="151"/>
        <v/>
      </c>
      <c r="K1367" s="9" t="str">
        <f t="shared" si="152"/>
        <v/>
      </c>
      <c r="L1367" s="9" t="str">
        <f t="shared" si="153"/>
        <v/>
      </c>
      <c r="M1367" s="9" t="str">
        <f t="shared" si="149"/>
        <v/>
      </c>
    </row>
    <row r="1368" spans="7:13" x14ac:dyDescent="0.25">
      <c r="G1368" s="9">
        <f t="shared" si="154"/>
        <v>0</v>
      </c>
      <c r="H1368" s="9" t="str">
        <f t="shared" si="148"/>
        <v>includes/0</v>
      </c>
      <c r="I1368" s="9" t="str">
        <f t="shared" si="150"/>
        <v>/</v>
      </c>
      <c r="J1368" t="str">
        <f t="shared" si="151"/>
        <v/>
      </c>
      <c r="K1368" s="9" t="str">
        <f t="shared" si="152"/>
        <v/>
      </c>
      <c r="L1368" s="9" t="str">
        <f t="shared" si="153"/>
        <v/>
      </c>
      <c r="M1368" s="9" t="str">
        <f t="shared" si="149"/>
        <v/>
      </c>
    </row>
    <row r="1369" spans="7:13" x14ac:dyDescent="0.25">
      <c r="G1369" s="9">
        <f t="shared" si="154"/>
        <v>0</v>
      </c>
      <c r="H1369" s="9" t="str">
        <f t="shared" si="148"/>
        <v>includes/0</v>
      </c>
      <c r="I1369" s="9" t="str">
        <f t="shared" si="150"/>
        <v>/</v>
      </c>
      <c r="J1369" t="str">
        <f t="shared" si="151"/>
        <v/>
      </c>
      <c r="K1369" s="9" t="str">
        <f t="shared" si="152"/>
        <v/>
      </c>
      <c r="L1369" s="9" t="str">
        <f t="shared" si="153"/>
        <v/>
      </c>
      <c r="M1369" s="9" t="str">
        <f t="shared" si="149"/>
        <v/>
      </c>
    </row>
    <row r="1370" spans="7:13" x14ac:dyDescent="0.25">
      <c r="G1370" s="9">
        <f t="shared" si="154"/>
        <v>0</v>
      </c>
      <c r="H1370" s="9" t="str">
        <f t="shared" si="148"/>
        <v>includes/0</v>
      </c>
      <c r="I1370" s="9" t="str">
        <f t="shared" si="150"/>
        <v>/</v>
      </c>
      <c r="J1370" t="str">
        <f t="shared" si="151"/>
        <v/>
      </c>
      <c r="K1370" s="9" t="str">
        <f t="shared" si="152"/>
        <v/>
      </c>
      <c r="L1370" s="9" t="str">
        <f t="shared" si="153"/>
        <v/>
      </c>
      <c r="M1370" s="9" t="str">
        <f t="shared" si="149"/>
        <v/>
      </c>
    </row>
    <row r="1371" spans="7:13" x14ac:dyDescent="0.25">
      <c r="G1371" s="9">
        <f t="shared" si="154"/>
        <v>0</v>
      </c>
      <c r="H1371" s="9" t="str">
        <f t="shared" si="148"/>
        <v>includes/0</v>
      </c>
      <c r="I1371" s="9" t="str">
        <f t="shared" si="150"/>
        <v>/</v>
      </c>
      <c r="J1371" t="str">
        <f t="shared" si="151"/>
        <v/>
      </c>
      <c r="K1371" s="9" t="str">
        <f t="shared" si="152"/>
        <v/>
      </c>
      <c r="L1371" s="9" t="str">
        <f t="shared" si="153"/>
        <v/>
      </c>
      <c r="M1371" s="9" t="str">
        <f t="shared" si="149"/>
        <v/>
      </c>
    </row>
    <row r="1372" spans="7:13" x14ac:dyDescent="0.25">
      <c r="G1372" s="9">
        <f t="shared" si="154"/>
        <v>0</v>
      </c>
      <c r="H1372" s="9" t="str">
        <f t="shared" si="148"/>
        <v>includes/0</v>
      </c>
      <c r="I1372" s="9" t="str">
        <f t="shared" si="150"/>
        <v>/</v>
      </c>
      <c r="J1372" t="str">
        <f t="shared" si="151"/>
        <v/>
      </c>
      <c r="K1372" s="9" t="str">
        <f t="shared" si="152"/>
        <v/>
      </c>
      <c r="L1372" s="9" t="str">
        <f t="shared" si="153"/>
        <v/>
      </c>
      <c r="M1372" s="9" t="str">
        <f t="shared" si="149"/>
        <v/>
      </c>
    </row>
    <row r="1373" spans="7:13" x14ac:dyDescent="0.25">
      <c r="G1373" s="9">
        <f t="shared" si="154"/>
        <v>0</v>
      </c>
      <c r="H1373" s="9" t="str">
        <f t="shared" si="148"/>
        <v>includes/0</v>
      </c>
      <c r="I1373" s="9" t="str">
        <f t="shared" si="150"/>
        <v>/</v>
      </c>
      <c r="J1373" t="str">
        <f t="shared" si="151"/>
        <v/>
      </c>
      <c r="K1373" s="9" t="str">
        <f t="shared" si="152"/>
        <v/>
      </c>
      <c r="L1373" s="9" t="str">
        <f t="shared" si="153"/>
        <v/>
      </c>
      <c r="M1373" s="9" t="str">
        <f t="shared" si="149"/>
        <v/>
      </c>
    </row>
    <row r="1374" spans="7:13" x14ac:dyDescent="0.25">
      <c r="G1374" s="9">
        <f t="shared" si="154"/>
        <v>0</v>
      </c>
      <c r="H1374" s="9" t="str">
        <f t="shared" si="148"/>
        <v>includes/0</v>
      </c>
      <c r="I1374" s="9" t="str">
        <f t="shared" si="150"/>
        <v>/</v>
      </c>
      <c r="J1374" t="str">
        <f t="shared" si="151"/>
        <v/>
      </c>
      <c r="K1374" s="9" t="str">
        <f t="shared" si="152"/>
        <v/>
      </c>
      <c r="L1374" s="9" t="str">
        <f t="shared" si="153"/>
        <v/>
      </c>
      <c r="M1374" s="9" t="str">
        <f t="shared" si="149"/>
        <v/>
      </c>
    </row>
    <row r="1375" spans="7:13" x14ac:dyDescent="0.25">
      <c r="G1375" s="9">
        <f t="shared" si="154"/>
        <v>0</v>
      </c>
      <c r="H1375" s="9" t="str">
        <f t="shared" si="148"/>
        <v>includes/0</v>
      </c>
      <c r="I1375" s="9" t="str">
        <f t="shared" si="150"/>
        <v>/</v>
      </c>
      <c r="J1375" t="str">
        <f t="shared" si="151"/>
        <v/>
      </c>
      <c r="K1375" s="9" t="str">
        <f t="shared" si="152"/>
        <v/>
      </c>
      <c r="L1375" s="9" t="str">
        <f t="shared" si="153"/>
        <v/>
      </c>
      <c r="M1375" s="9" t="str">
        <f t="shared" si="149"/>
        <v/>
      </c>
    </row>
    <row r="1376" spans="7:13" x14ac:dyDescent="0.25">
      <c r="G1376" s="9">
        <f t="shared" si="154"/>
        <v>0</v>
      </c>
      <c r="H1376" s="9" t="str">
        <f t="shared" si="148"/>
        <v>includes/0</v>
      </c>
      <c r="I1376" s="9" t="str">
        <f t="shared" si="150"/>
        <v>/</v>
      </c>
      <c r="J1376" t="str">
        <f t="shared" si="151"/>
        <v/>
      </c>
      <c r="K1376" s="9" t="str">
        <f t="shared" si="152"/>
        <v/>
      </c>
      <c r="L1376" s="9" t="str">
        <f t="shared" si="153"/>
        <v/>
      </c>
      <c r="M1376" s="9" t="str">
        <f t="shared" si="149"/>
        <v/>
      </c>
    </row>
    <row r="1377" spans="7:13" x14ac:dyDescent="0.25">
      <c r="G1377" s="9">
        <f t="shared" si="154"/>
        <v>0</v>
      </c>
      <c r="H1377" s="9" t="str">
        <f t="shared" si="148"/>
        <v>includes/0</v>
      </c>
      <c r="I1377" s="9" t="str">
        <f t="shared" si="150"/>
        <v>/</v>
      </c>
      <c r="J1377" t="str">
        <f t="shared" si="151"/>
        <v/>
      </c>
      <c r="K1377" s="9" t="str">
        <f t="shared" si="152"/>
        <v/>
      </c>
      <c r="L1377" s="9" t="str">
        <f t="shared" si="153"/>
        <v/>
      </c>
      <c r="M1377" s="9" t="str">
        <f t="shared" si="149"/>
        <v/>
      </c>
    </row>
    <row r="1378" spans="7:13" x14ac:dyDescent="0.25">
      <c r="G1378" s="9">
        <f t="shared" si="154"/>
        <v>0</v>
      </c>
      <c r="H1378" s="9" t="str">
        <f t="shared" si="148"/>
        <v>includes/0</v>
      </c>
      <c r="I1378" s="9" t="str">
        <f t="shared" si="150"/>
        <v>/</v>
      </c>
      <c r="J1378" t="str">
        <f t="shared" si="151"/>
        <v/>
      </c>
      <c r="K1378" s="9" t="str">
        <f t="shared" si="152"/>
        <v/>
      </c>
      <c r="L1378" s="9" t="str">
        <f t="shared" si="153"/>
        <v/>
      </c>
      <c r="M1378" s="9" t="str">
        <f t="shared" si="149"/>
        <v/>
      </c>
    </row>
    <row r="1379" spans="7:13" x14ac:dyDescent="0.25">
      <c r="G1379" s="9">
        <f t="shared" si="154"/>
        <v>0</v>
      </c>
      <c r="H1379" s="9" t="str">
        <f t="shared" si="148"/>
        <v>includes/0</v>
      </c>
      <c r="I1379" s="9" t="str">
        <f t="shared" si="150"/>
        <v>/</v>
      </c>
      <c r="J1379" t="str">
        <f t="shared" si="151"/>
        <v/>
      </c>
      <c r="K1379" s="9" t="str">
        <f t="shared" si="152"/>
        <v/>
      </c>
      <c r="L1379" s="9" t="str">
        <f t="shared" si="153"/>
        <v/>
      </c>
      <c r="M1379" s="9" t="str">
        <f t="shared" si="149"/>
        <v/>
      </c>
    </row>
    <row r="1380" spans="7:13" x14ac:dyDescent="0.25">
      <c r="G1380" s="9">
        <f t="shared" si="154"/>
        <v>0</v>
      </c>
      <c r="H1380" s="9" t="str">
        <f t="shared" si="148"/>
        <v>includes/0</v>
      </c>
      <c r="I1380" s="9" t="str">
        <f t="shared" si="150"/>
        <v>/</v>
      </c>
      <c r="J1380" t="str">
        <f t="shared" si="151"/>
        <v/>
      </c>
      <c r="K1380" s="9" t="str">
        <f t="shared" si="152"/>
        <v/>
      </c>
      <c r="L1380" s="9" t="str">
        <f t="shared" si="153"/>
        <v/>
      </c>
      <c r="M1380" s="9" t="str">
        <f t="shared" si="149"/>
        <v/>
      </c>
    </row>
    <row r="1381" spans="7:13" x14ac:dyDescent="0.25">
      <c r="G1381" s="9">
        <f t="shared" si="154"/>
        <v>0</v>
      </c>
      <c r="H1381" s="9" t="str">
        <f t="shared" si="148"/>
        <v>includes/0</v>
      </c>
      <c r="I1381" s="9" t="str">
        <f t="shared" si="150"/>
        <v>/</v>
      </c>
      <c r="J1381" t="str">
        <f t="shared" si="151"/>
        <v/>
      </c>
      <c r="K1381" s="9" t="str">
        <f t="shared" si="152"/>
        <v/>
      </c>
      <c r="L1381" s="9" t="str">
        <f t="shared" si="153"/>
        <v/>
      </c>
      <c r="M1381" s="9" t="str">
        <f t="shared" si="149"/>
        <v/>
      </c>
    </row>
    <row r="1382" spans="7:13" x14ac:dyDescent="0.25">
      <c r="G1382" s="9">
        <f t="shared" si="154"/>
        <v>0</v>
      </c>
      <c r="H1382" s="9" t="str">
        <f t="shared" si="148"/>
        <v>includes/0</v>
      </c>
      <c r="I1382" s="9" t="str">
        <f t="shared" si="150"/>
        <v>/</v>
      </c>
      <c r="J1382" t="str">
        <f t="shared" si="151"/>
        <v/>
      </c>
      <c r="K1382" s="9" t="str">
        <f t="shared" si="152"/>
        <v/>
      </c>
      <c r="L1382" s="9" t="str">
        <f t="shared" si="153"/>
        <v/>
      </c>
      <c r="M1382" s="9" t="str">
        <f t="shared" si="149"/>
        <v/>
      </c>
    </row>
    <row r="1383" spans="7:13" x14ac:dyDescent="0.25">
      <c r="G1383" s="9">
        <f t="shared" si="154"/>
        <v>0</v>
      </c>
      <c r="H1383" s="9" t="str">
        <f t="shared" si="148"/>
        <v>includes/0</v>
      </c>
      <c r="I1383" s="9" t="str">
        <f t="shared" si="150"/>
        <v>/</v>
      </c>
      <c r="J1383" t="str">
        <f t="shared" si="151"/>
        <v/>
      </c>
      <c r="K1383" s="9" t="str">
        <f t="shared" si="152"/>
        <v/>
      </c>
      <c r="L1383" s="9" t="str">
        <f t="shared" si="153"/>
        <v/>
      </c>
      <c r="M1383" s="9" t="str">
        <f t="shared" si="149"/>
        <v/>
      </c>
    </row>
    <row r="1384" spans="7:13" x14ac:dyDescent="0.25">
      <c r="G1384" s="9">
        <f t="shared" si="154"/>
        <v>0</v>
      </c>
      <c r="H1384" s="9" t="str">
        <f t="shared" si="148"/>
        <v>includes/0</v>
      </c>
      <c r="I1384" s="9" t="str">
        <f t="shared" si="150"/>
        <v>/</v>
      </c>
      <c r="J1384" t="str">
        <f t="shared" si="151"/>
        <v/>
      </c>
      <c r="K1384" s="9" t="str">
        <f t="shared" si="152"/>
        <v/>
      </c>
      <c r="L1384" s="9" t="str">
        <f t="shared" si="153"/>
        <v/>
      </c>
      <c r="M1384" s="9" t="str">
        <f t="shared" si="149"/>
        <v/>
      </c>
    </row>
    <row r="1385" spans="7:13" x14ac:dyDescent="0.25">
      <c r="G1385" s="9">
        <f t="shared" si="154"/>
        <v>0</v>
      </c>
      <c r="H1385" s="9" t="str">
        <f t="shared" si="148"/>
        <v>includes/0</v>
      </c>
      <c r="I1385" s="9" t="str">
        <f t="shared" si="150"/>
        <v>/</v>
      </c>
      <c r="J1385" t="str">
        <f t="shared" si="151"/>
        <v/>
      </c>
      <c r="K1385" s="9" t="str">
        <f t="shared" si="152"/>
        <v/>
      </c>
      <c r="L1385" s="9" t="str">
        <f t="shared" si="153"/>
        <v/>
      </c>
      <c r="M1385" s="9" t="str">
        <f t="shared" si="149"/>
        <v/>
      </c>
    </row>
    <row r="1386" spans="7:13" x14ac:dyDescent="0.25">
      <c r="G1386" s="9">
        <f t="shared" si="154"/>
        <v>0</v>
      </c>
      <c r="H1386" s="9" t="str">
        <f t="shared" si="148"/>
        <v>includes/0</v>
      </c>
      <c r="I1386" s="9" t="str">
        <f t="shared" si="150"/>
        <v>/</v>
      </c>
      <c r="J1386" t="str">
        <f t="shared" si="151"/>
        <v/>
      </c>
      <c r="K1386" s="9" t="str">
        <f t="shared" si="152"/>
        <v/>
      </c>
      <c r="L1386" s="9" t="str">
        <f t="shared" si="153"/>
        <v/>
      </c>
      <c r="M1386" s="9" t="str">
        <f t="shared" si="149"/>
        <v/>
      </c>
    </row>
    <row r="1387" spans="7:13" x14ac:dyDescent="0.25">
      <c r="G1387" s="9">
        <f t="shared" si="154"/>
        <v>0</v>
      </c>
      <c r="H1387" s="9" t="str">
        <f t="shared" si="148"/>
        <v>includes/0</v>
      </c>
      <c r="I1387" s="9" t="str">
        <f t="shared" si="150"/>
        <v>/</v>
      </c>
      <c r="J1387" t="str">
        <f t="shared" si="151"/>
        <v/>
      </c>
      <c r="K1387" s="9" t="str">
        <f t="shared" si="152"/>
        <v/>
      </c>
      <c r="L1387" s="9" t="str">
        <f t="shared" si="153"/>
        <v/>
      </c>
      <c r="M1387" s="9" t="str">
        <f t="shared" si="149"/>
        <v/>
      </c>
    </row>
    <row r="1388" spans="7:13" x14ac:dyDescent="0.25">
      <c r="G1388" s="9">
        <f t="shared" si="154"/>
        <v>0</v>
      </c>
      <c r="H1388" s="9" t="str">
        <f t="shared" si="148"/>
        <v>includes/0</v>
      </c>
      <c r="I1388" s="9" t="str">
        <f t="shared" si="150"/>
        <v>/</v>
      </c>
      <c r="J1388" t="str">
        <f t="shared" si="151"/>
        <v/>
      </c>
      <c r="K1388" s="9" t="str">
        <f t="shared" si="152"/>
        <v/>
      </c>
      <c r="L1388" s="9" t="str">
        <f t="shared" si="153"/>
        <v/>
      </c>
      <c r="M1388" s="9" t="str">
        <f t="shared" si="149"/>
        <v/>
      </c>
    </row>
    <row r="1389" spans="7:13" x14ac:dyDescent="0.25">
      <c r="G1389" s="9">
        <f t="shared" si="154"/>
        <v>0</v>
      </c>
      <c r="H1389" s="9" t="str">
        <f t="shared" si="148"/>
        <v>includes/0</v>
      </c>
      <c r="I1389" s="9" t="str">
        <f t="shared" si="150"/>
        <v>/</v>
      </c>
      <c r="J1389" t="str">
        <f t="shared" si="151"/>
        <v/>
      </c>
      <c r="K1389" s="9" t="str">
        <f t="shared" si="152"/>
        <v/>
      </c>
      <c r="L1389" s="9" t="str">
        <f t="shared" si="153"/>
        <v/>
      </c>
      <c r="M1389" s="9" t="str">
        <f t="shared" si="149"/>
        <v/>
      </c>
    </row>
    <row r="1390" spans="7:13" x14ac:dyDescent="0.25">
      <c r="G1390" s="9">
        <f t="shared" si="154"/>
        <v>0</v>
      </c>
      <c r="H1390" s="9" t="str">
        <f t="shared" si="148"/>
        <v>includes/0</v>
      </c>
      <c r="I1390" s="9" t="str">
        <f t="shared" si="150"/>
        <v>/</v>
      </c>
      <c r="J1390" t="str">
        <f t="shared" si="151"/>
        <v/>
      </c>
      <c r="K1390" s="9" t="str">
        <f t="shared" si="152"/>
        <v/>
      </c>
      <c r="L1390" s="9" t="str">
        <f t="shared" si="153"/>
        <v/>
      </c>
      <c r="M1390" s="9" t="str">
        <f t="shared" si="149"/>
        <v/>
      </c>
    </row>
    <row r="1391" spans="7:13" x14ac:dyDescent="0.25">
      <c r="G1391" s="9">
        <f t="shared" si="154"/>
        <v>0</v>
      </c>
      <c r="H1391" s="9" t="str">
        <f t="shared" si="148"/>
        <v>includes/0</v>
      </c>
      <c r="I1391" s="9" t="str">
        <f t="shared" si="150"/>
        <v>/</v>
      </c>
      <c r="J1391" t="str">
        <f t="shared" si="151"/>
        <v/>
      </c>
      <c r="K1391" s="9" t="str">
        <f t="shared" si="152"/>
        <v/>
      </c>
      <c r="L1391" s="9" t="str">
        <f t="shared" si="153"/>
        <v/>
      </c>
      <c r="M1391" s="9" t="str">
        <f t="shared" si="149"/>
        <v/>
      </c>
    </row>
    <row r="1392" spans="7:13" x14ac:dyDescent="0.25">
      <c r="G1392" s="9">
        <f t="shared" si="154"/>
        <v>0</v>
      </c>
      <c r="H1392" s="9" t="str">
        <f t="shared" si="148"/>
        <v>includes/0</v>
      </c>
      <c r="I1392" s="9" t="str">
        <f t="shared" si="150"/>
        <v>/</v>
      </c>
      <c r="J1392" t="str">
        <f t="shared" si="151"/>
        <v/>
      </c>
      <c r="K1392" s="9" t="str">
        <f t="shared" si="152"/>
        <v/>
      </c>
      <c r="L1392" s="9" t="str">
        <f t="shared" si="153"/>
        <v/>
      </c>
      <c r="M1392" s="9" t="str">
        <f t="shared" si="149"/>
        <v/>
      </c>
    </row>
    <row r="1393" spans="7:13" x14ac:dyDescent="0.25">
      <c r="G1393" s="9">
        <f t="shared" si="154"/>
        <v>0</v>
      </c>
      <c r="H1393" s="9" t="str">
        <f t="shared" si="148"/>
        <v>includes/0</v>
      </c>
      <c r="I1393" s="9" t="str">
        <f t="shared" si="150"/>
        <v>/</v>
      </c>
      <c r="J1393" t="str">
        <f t="shared" si="151"/>
        <v/>
      </c>
      <c r="K1393" s="9" t="str">
        <f t="shared" si="152"/>
        <v/>
      </c>
      <c r="L1393" s="9" t="str">
        <f t="shared" si="153"/>
        <v/>
      </c>
      <c r="M1393" s="9" t="str">
        <f t="shared" si="149"/>
        <v/>
      </c>
    </row>
    <row r="1394" spans="7:13" x14ac:dyDescent="0.25">
      <c r="G1394" s="9">
        <f t="shared" si="154"/>
        <v>0</v>
      </c>
      <c r="H1394" s="9" t="str">
        <f t="shared" si="148"/>
        <v>includes/0</v>
      </c>
      <c r="I1394" s="9" t="str">
        <f t="shared" si="150"/>
        <v>/</v>
      </c>
      <c r="J1394" t="str">
        <f t="shared" si="151"/>
        <v/>
      </c>
      <c r="K1394" s="9" t="str">
        <f t="shared" si="152"/>
        <v/>
      </c>
      <c r="L1394" s="9" t="str">
        <f t="shared" si="153"/>
        <v/>
      </c>
      <c r="M1394" s="9" t="str">
        <f t="shared" si="149"/>
        <v/>
      </c>
    </row>
    <row r="1395" spans="7:13" x14ac:dyDescent="0.25">
      <c r="G1395" s="9">
        <f t="shared" si="154"/>
        <v>0</v>
      </c>
      <c r="H1395" s="9" t="str">
        <f t="shared" si="148"/>
        <v>includes/0</v>
      </c>
      <c r="I1395" s="9" t="str">
        <f t="shared" si="150"/>
        <v>/</v>
      </c>
      <c r="J1395" t="str">
        <f t="shared" si="151"/>
        <v/>
      </c>
      <c r="K1395" s="9" t="str">
        <f t="shared" si="152"/>
        <v/>
      </c>
      <c r="L1395" s="9" t="str">
        <f t="shared" si="153"/>
        <v/>
      </c>
      <c r="M1395" s="9" t="str">
        <f t="shared" si="149"/>
        <v/>
      </c>
    </row>
    <row r="1396" spans="7:13" x14ac:dyDescent="0.25">
      <c r="G1396" s="9">
        <f t="shared" si="154"/>
        <v>0</v>
      </c>
      <c r="H1396" s="9" t="str">
        <f t="shared" si="148"/>
        <v>includes/0</v>
      </c>
      <c r="I1396" s="9" t="str">
        <f t="shared" si="150"/>
        <v>/</v>
      </c>
      <c r="J1396" t="str">
        <f t="shared" si="151"/>
        <v/>
      </c>
      <c r="K1396" s="9" t="str">
        <f t="shared" si="152"/>
        <v/>
      </c>
      <c r="L1396" s="9" t="str">
        <f t="shared" si="153"/>
        <v/>
      </c>
      <c r="M1396" s="9" t="str">
        <f t="shared" si="149"/>
        <v/>
      </c>
    </row>
    <row r="1397" spans="7:13" x14ac:dyDescent="0.25">
      <c r="G1397" s="9">
        <f t="shared" si="154"/>
        <v>0</v>
      </c>
      <c r="H1397" s="9" t="str">
        <f t="shared" si="148"/>
        <v>includes/0</v>
      </c>
      <c r="I1397" s="9" t="str">
        <f t="shared" si="150"/>
        <v>/</v>
      </c>
      <c r="J1397" t="str">
        <f t="shared" si="151"/>
        <v/>
      </c>
      <c r="K1397" s="9" t="str">
        <f t="shared" si="152"/>
        <v/>
      </c>
      <c r="L1397" s="9" t="str">
        <f t="shared" si="153"/>
        <v/>
      </c>
      <c r="M1397" s="9" t="str">
        <f t="shared" si="149"/>
        <v/>
      </c>
    </row>
    <row r="1398" spans="7:13" x14ac:dyDescent="0.25">
      <c r="G1398" s="9">
        <f t="shared" si="154"/>
        <v>0</v>
      </c>
      <c r="H1398" s="9" t="str">
        <f t="shared" si="148"/>
        <v>includes/0</v>
      </c>
      <c r="I1398" s="9" t="str">
        <f t="shared" si="150"/>
        <v>/</v>
      </c>
      <c r="J1398" t="str">
        <f t="shared" si="151"/>
        <v/>
      </c>
      <c r="K1398" s="9" t="str">
        <f t="shared" si="152"/>
        <v/>
      </c>
      <c r="L1398" s="9" t="str">
        <f t="shared" si="153"/>
        <v/>
      </c>
      <c r="M1398" s="9" t="str">
        <f t="shared" si="149"/>
        <v/>
      </c>
    </row>
    <row r="1399" spans="7:13" x14ac:dyDescent="0.25">
      <c r="G1399" s="9">
        <f t="shared" si="154"/>
        <v>0</v>
      </c>
      <c r="H1399" s="9" t="str">
        <f t="shared" si="148"/>
        <v>includes/0</v>
      </c>
      <c r="I1399" s="9" t="str">
        <f t="shared" si="150"/>
        <v>/</v>
      </c>
      <c r="J1399" t="str">
        <f t="shared" si="151"/>
        <v/>
      </c>
      <c r="K1399" s="9" t="str">
        <f t="shared" si="152"/>
        <v/>
      </c>
      <c r="L1399" s="9" t="str">
        <f t="shared" si="153"/>
        <v/>
      </c>
      <c r="M1399" s="9" t="str">
        <f t="shared" si="149"/>
        <v/>
      </c>
    </row>
    <row r="1400" spans="7:13" x14ac:dyDescent="0.25">
      <c r="G1400" s="9">
        <f t="shared" si="154"/>
        <v>0</v>
      </c>
      <c r="H1400" s="9" t="str">
        <f t="shared" si="148"/>
        <v>includes/0</v>
      </c>
      <c r="I1400" s="9" t="str">
        <f t="shared" si="150"/>
        <v>/</v>
      </c>
      <c r="J1400" t="str">
        <f t="shared" si="151"/>
        <v/>
      </c>
      <c r="K1400" s="9" t="str">
        <f t="shared" si="152"/>
        <v/>
      </c>
      <c r="L1400" s="9" t="str">
        <f t="shared" si="153"/>
        <v/>
      </c>
      <c r="M1400" s="9" t="str">
        <f t="shared" si="149"/>
        <v/>
      </c>
    </row>
    <row r="1401" spans="7:13" x14ac:dyDescent="0.25">
      <c r="G1401" s="9">
        <f t="shared" si="154"/>
        <v>0</v>
      </c>
      <c r="H1401" s="9" t="str">
        <f t="shared" si="148"/>
        <v>includes/0</v>
      </c>
      <c r="I1401" s="9" t="str">
        <f t="shared" si="150"/>
        <v>/</v>
      </c>
      <c r="J1401" t="str">
        <f t="shared" si="151"/>
        <v/>
      </c>
      <c r="K1401" s="9" t="str">
        <f t="shared" si="152"/>
        <v/>
      </c>
      <c r="L1401" s="9" t="str">
        <f t="shared" si="153"/>
        <v/>
      </c>
      <c r="M1401" s="9" t="str">
        <f t="shared" si="149"/>
        <v/>
      </c>
    </row>
    <row r="1402" spans="7:13" x14ac:dyDescent="0.25">
      <c r="G1402" s="9">
        <f t="shared" si="154"/>
        <v>0</v>
      </c>
      <c r="H1402" s="9" t="str">
        <f t="shared" si="148"/>
        <v>includes/0</v>
      </c>
      <c r="I1402" s="9" t="str">
        <f t="shared" si="150"/>
        <v>/</v>
      </c>
      <c r="J1402" t="str">
        <f t="shared" si="151"/>
        <v/>
      </c>
      <c r="K1402" s="9" t="str">
        <f t="shared" si="152"/>
        <v/>
      </c>
      <c r="L1402" s="9" t="str">
        <f t="shared" si="153"/>
        <v/>
      </c>
      <c r="M1402" s="9" t="str">
        <f t="shared" si="149"/>
        <v/>
      </c>
    </row>
    <row r="1403" spans="7:13" x14ac:dyDescent="0.25">
      <c r="G1403" s="9">
        <f t="shared" si="154"/>
        <v>0</v>
      </c>
      <c r="H1403" s="9" t="str">
        <f t="shared" si="148"/>
        <v>includes/0</v>
      </c>
      <c r="I1403" s="9" t="str">
        <f t="shared" si="150"/>
        <v>/</v>
      </c>
      <c r="J1403" t="str">
        <f t="shared" si="151"/>
        <v/>
      </c>
      <c r="K1403" s="9" t="str">
        <f t="shared" si="152"/>
        <v/>
      </c>
      <c r="L1403" s="9" t="str">
        <f t="shared" si="153"/>
        <v/>
      </c>
      <c r="M1403" s="9" t="str">
        <f t="shared" si="149"/>
        <v/>
      </c>
    </row>
    <row r="1404" spans="7:13" x14ac:dyDescent="0.25">
      <c r="G1404" s="9">
        <f t="shared" si="154"/>
        <v>0</v>
      </c>
      <c r="H1404" s="9" t="str">
        <f t="shared" si="148"/>
        <v>includes/0</v>
      </c>
      <c r="I1404" s="9" t="str">
        <f t="shared" si="150"/>
        <v>/</v>
      </c>
      <c r="J1404" t="str">
        <f t="shared" si="151"/>
        <v/>
      </c>
      <c r="K1404" s="9" t="str">
        <f t="shared" si="152"/>
        <v/>
      </c>
      <c r="L1404" s="9" t="str">
        <f t="shared" si="153"/>
        <v/>
      </c>
      <c r="M1404" s="9" t="str">
        <f t="shared" si="149"/>
        <v/>
      </c>
    </row>
    <row r="1405" spans="7:13" x14ac:dyDescent="0.25">
      <c r="G1405" s="9">
        <f t="shared" si="154"/>
        <v>0</v>
      </c>
      <c r="H1405" s="9" t="str">
        <f t="shared" si="148"/>
        <v>includes/0</v>
      </c>
      <c r="I1405" s="9" t="str">
        <f t="shared" si="150"/>
        <v>/</v>
      </c>
      <c r="J1405" t="str">
        <f t="shared" si="151"/>
        <v/>
      </c>
      <c r="K1405" s="9" t="str">
        <f t="shared" si="152"/>
        <v/>
      </c>
      <c r="L1405" s="9" t="str">
        <f t="shared" si="153"/>
        <v/>
      </c>
      <c r="M1405" s="9" t="str">
        <f t="shared" si="149"/>
        <v/>
      </c>
    </row>
    <row r="1406" spans="7:13" x14ac:dyDescent="0.25">
      <c r="G1406" s="9">
        <f t="shared" si="154"/>
        <v>0</v>
      </c>
      <c r="H1406" s="9" t="str">
        <f t="shared" si="148"/>
        <v>includes/0</v>
      </c>
      <c r="I1406" s="9" t="str">
        <f t="shared" si="150"/>
        <v>/</v>
      </c>
      <c r="J1406" t="str">
        <f t="shared" si="151"/>
        <v/>
      </c>
      <c r="K1406" s="9" t="str">
        <f t="shared" si="152"/>
        <v/>
      </c>
      <c r="L1406" s="9" t="str">
        <f t="shared" si="153"/>
        <v/>
      </c>
      <c r="M1406" s="9" t="str">
        <f t="shared" si="149"/>
        <v/>
      </c>
    </row>
    <row r="1407" spans="7:13" x14ac:dyDescent="0.25">
      <c r="G1407" s="9">
        <f t="shared" si="154"/>
        <v>0</v>
      </c>
      <c r="H1407" s="9" t="str">
        <f t="shared" si="148"/>
        <v>includes/0</v>
      </c>
      <c r="I1407" s="9" t="str">
        <f t="shared" si="150"/>
        <v>/</v>
      </c>
      <c r="J1407" t="str">
        <f t="shared" si="151"/>
        <v/>
      </c>
      <c r="K1407" s="9" t="str">
        <f t="shared" si="152"/>
        <v/>
      </c>
      <c r="L1407" s="9" t="str">
        <f t="shared" si="153"/>
        <v/>
      </c>
      <c r="M1407" s="9" t="str">
        <f t="shared" si="149"/>
        <v/>
      </c>
    </row>
    <row r="1408" spans="7:13" x14ac:dyDescent="0.25">
      <c r="G1408" s="9">
        <f t="shared" si="154"/>
        <v>0</v>
      </c>
      <c r="H1408" s="9" t="str">
        <f t="shared" si="148"/>
        <v>includes/0</v>
      </c>
      <c r="I1408" s="9" t="str">
        <f t="shared" si="150"/>
        <v>/</v>
      </c>
      <c r="J1408" t="str">
        <f t="shared" si="151"/>
        <v/>
      </c>
      <c r="K1408" s="9" t="str">
        <f t="shared" si="152"/>
        <v/>
      </c>
      <c r="L1408" s="9" t="str">
        <f t="shared" si="153"/>
        <v/>
      </c>
      <c r="M1408" s="9" t="str">
        <f t="shared" si="149"/>
        <v/>
      </c>
    </row>
    <row r="1409" spans="7:13" x14ac:dyDescent="0.25">
      <c r="G1409" s="9">
        <f t="shared" si="154"/>
        <v>0</v>
      </c>
      <c r="H1409" s="9" t="str">
        <f t="shared" si="148"/>
        <v>includes/0</v>
      </c>
      <c r="I1409" s="9" t="str">
        <f t="shared" si="150"/>
        <v>/</v>
      </c>
      <c r="J1409" t="str">
        <f t="shared" si="151"/>
        <v/>
      </c>
      <c r="K1409" s="9" t="str">
        <f t="shared" si="152"/>
        <v/>
      </c>
      <c r="L1409" s="9" t="str">
        <f t="shared" si="153"/>
        <v/>
      </c>
      <c r="M1409" s="9" t="str">
        <f t="shared" si="149"/>
        <v/>
      </c>
    </row>
    <row r="1410" spans="7:13" x14ac:dyDescent="0.25">
      <c r="G1410" s="9">
        <f t="shared" si="154"/>
        <v>0</v>
      </c>
      <c r="H1410" s="9" t="str">
        <f t="shared" si="148"/>
        <v>includes/0</v>
      </c>
      <c r="I1410" s="9" t="str">
        <f t="shared" si="150"/>
        <v>/</v>
      </c>
      <c r="J1410" t="str">
        <f t="shared" si="151"/>
        <v/>
      </c>
      <c r="K1410" s="9" t="str">
        <f t="shared" si="152"/>
        <v/>
      </c>
      <c r="L1410" s="9" t="str">
        <f t="shared" si="153"/>
        <v/>
      </c>
      <c r="M1410" s="9" t="str">
        <f t="shared" si="149"/>
        <v/>
      </c>
    </row>
    <row r="1411" spans="7:13" x14ac:dyDescent="0.25">
      <c r="G1411" s="9">
        <f t="shared" si="154"/>
        <v>0</v>
      </c>
      <c r="H1411" s="9" t="str">
        <f t="shared" si="148"/>
        <v>includes/0</v>
      </c>
      <c r="I1411" s="9" t="str">
        <f t="shared" si="150"/>
        <v>/</v>
      </c>
      <c r="J1411" t="str">
        <f t="shared" si="151"/>
        <v/>
      </c>
      <c r="K1411" s="9" t="str">
        <f t="shared" si="152"/>
        <v/>
      </c>
      <c r="L1411" s="9" t="str">
        <f t="shared" si="153"/>
        <v/>
      </c>
      <c r="M1411" s="9" t="str">
        <f t="shared" si="149"/>
        <v/>
      </c>
    </row>
    <row r="1412" spans="7:13" x14ac:dyDescent="0.25">
      <c r="G1412" s="9">
        <f t="shared" si="154"/>
        <v>0</v>
      </c>
      <c r="H1412" s="9" t="str">
        <f t="shared" si="148"/>
        <v>includes/0</v>
      </c>
      <c r="I1412" s="9" t="str">
        <f t="shared" si="150"/>
        <v>/</v>
      </c>
      <c r="J1412" t="str">
        <f t="shared" si="151"/>
        <v/>
      </c>
      <c r="K1412" s="9" t="str">
        <f t="shared" si="152"/>
        <v/>
      </c>
      <c r="L1412" s="9" t="str">
        <f t="shared" si="153"/>
        <v/>
      </c>
      <c r="M1412" s="9" t="str">
        <f t="shared" si="149"/>
        <v/>
      </c>
    </row>
    <row r="1413" spans="7:13" x14ac:dyDescent="0.25">
      <c r="G1413" s="9">
        <f t="shared" si="154"/>
        <v>0</v>
      </c>
      <c r="H1413" s="9" t="str">
        <f t="shared" si="148"/>
        <v>includes/0</v>
      </c>
      <c r="I1413" s="9" t="str">
        <f t="shared" si="150"/>
        <v>/</v>
      </c>
      <c r="J1413" t="str">
        <f t="shared" si="151"/>
        <v/>
      </c>
      <c r="K1413" s="9" t="str">
        <f t="shared" si="152"/>
        <v/>
      </c>
      <c r="L1413" s="9" t="str">
        <f t="shared" si="153"/>
        <v/>
      </c>
      <c r="M1413" s="9" t="str">
        <f t="shared" si="149"/>
        <v/>
      </c>
    </row>
    <row r="1414" spans="7:13" x14ac:dyDescent="0.25">
      <c r="G1414" s="9">
        <f t="shared" si="154"/>
        <v>0</v>
      </c>
      <c r="H1414" s="9" t="str">
        <f t="shared" ref="H1414:H1477" si="155">"includes/" &amp; G1414</f>
        <v>includes/0</v>
      </c>
      <c r="I1414" s="9" t="str">
        <f t="shared" si="150"/>
        <v>/</v>
      </c>
      <c r="J1414" t="str">
        <f t="shared" si="151"/>
        <v/>
      </c>
      <c r="K1414" s="9" t="str">
        <f t="shared" si="152"/>
        <v/>
      </c>
      <c r="L1414" s="9" t="str">
        <f t="shared" si="153"/>
        <v/>
      </c>
      <c r="M1414" s="9" t="str">
        <f t="shared" si="149"/>
        <v/>
      </c>
    </row>
    <row r="1415" spans="7:13" x14ac:dyDescent="0.25">
      <c r="G1415" s="9">
        <f t="shared" si="154"/>
        <v>0</v>
      </c>
      <c r="H1415" s="9" t="str">
        <f t="shared" si="155"/>
        <v>includes/0</v>
      </c>
      <c r="I1415" s="9" t="str">
        <f t="shared" si="150"/>
        <v>/</v>
      </c>
      <c r="J1415" t="str">
        <f t="shared" si="151"/>
        <v/>
      </c>
      <c r="K1415" s="9" t="str">
        <f t="shared" si="152"/>
        <v/>
      </c>
      <c r="L1415" s="9" t="str">
        <f t="shared" si="153"/>
        <v/>
      </c>
      <c r="M1415" s="9" t="str">
        <f t="shared" si="149"/>
        <v/>
      </c>
    </row>
    <row r="1416" spans="7:13" x14ac:dyDescent="0.25">
      <c r="G1416" s="9">
        <f t="shared" si="154"/>
        <v>0</v>
      </c>
      <c r="H1416" s="9" t="str">
        <f t="shared" si="155"/>
        <v>includes/0</v>
      </c>
      <c r="I1416" s="9" t="str">
        <f t="shared" si="150"/>
        <v>/</v>
      </c>
      <c r="J1416" t="str">
        <f t="shared" si="151"/>
        <v/>
      </c>
      <c r="K1416" s="9" t="str">
        <f t="shared" si="152"/>
        <v/>
      </c>
      <c r="L1416" s="9" t="str">
        <f t="shared" si="153"/>
        <v/>
      </c>
      <c r="M1416" s="9" t="str">
        <f t="shared" si="149"/>
        <v/>
      </c>
    </row>
    <row r="1417" spans="7:13" x14ac:dyDescent="0.25">
      <c r="G1417" s="9">
        <f t="shared" si="154"/>
        <v>0</v>
      </c>
      <c r="H1417" s="9" t="str">
        <f t="shared" si="155"/>
        <v>includes/0</v>
      </c>
      <c r="I1417" s="9" t="str">
        <f t="shared" si="150"/>
        <v>/</v>
      </c>
      <c r="J1417" t="str">
        <f t="shared" si="151"/>
        <v/>
      </c>
      <c r="K1417" s="9" t="str">
        <f t="shared" si="152"/>
        <v/>
      </c>
      <c r="L1417" s="9" t="str">
        <f t="shared" si="153"/>
        <v/>
      </c>
      <c r="M1417" s="9" t="str">
        <f t="shared" si="149"/>
        <v/>
      </c>
    </row>
    <row r="1418" spans="7:13" x14ac:dyDescent="0.25">
      <c r="G1418" s="9">
        <f t="shared" si="154"/>
        <v>0</v>
      </c>
      <c r="H1418" s="9" t="str">
        <f t="shared" si="155"/>
        <v>includes/0</v>
      </c>
      <c r="I1418" s="9" t="str">
        <f t="shared" si="150"/>
        <v>/</v>
      </c>
      <c r="J1418" t="str">
        <f t="shared" si="151"/>
        <v/>
      </c>
      <c r="K1418" s="9" t="str">
        <f t="shared" si="152"/>
        <v/>
      </c>
      <c r="L1418" s="9" t="str">
        <f t="shared" si="153"/>
        <v/>
      </c>
      <c r="M1418" s="9" t="str">
        <f t="shared" si="149"/>
        <v/>
      </c>
    </row>
    <row r="1419" spans="7:13" x14ac:dyDescent="0.25">
      <c r="G1419" s="9">
        <f t="shared" si="154"/>
        <v>0</v>
      </c>
      <c r="H1419" s="9" t="str">
        <f t="shared" si="155"/>
        <v>includes/0</v>
      </c>
      <c r="I1419" s="9" t="str">
        <f t="shared" si="150"/>
        <v>/</v>
      </c>
      <c r="J1419" t="str">
        <f t="shared" si="151"/>
        <v/>
      </c>
      <c r="K1419" s="9" t="str">
        <f t="shared" si="152"/>
        <v/>
      </c>
      <c r="L1419" s="9" t="str">
        <f t="shared" si="153"/>
        <v/>
      </c>
      <c r="M1419" s="9" t="str">
        <f t="shared" si="149"/>
        <v/>
      </c>
    </row>
    <row r="1420" spans="7:13" x14ac:dyDescent="0.25">
      <c r="G1420" s="9">
        <f t="shared" si="154"/>
        <v>0</v>
      </c>
      <c r="H1420" s="9" t="str">
        <f t="shared" si="155"/>
        <v>includes/0</v>
      </c>
      <c r="I1420" s="9" t="str">
        <f t="shared" si="150"/>
        <v>/</v>
      </c>
      <c r="J1420" t="str">
        <f t="shared" si="151"/>
        <v/>
      </c>
      <c r="K1420" s="9" t="str">
        <f t="shared" si="152"/>
        <v/>
      </c>
      <c r="L1420" s="9" t="str">
        <f t="shared" si="153"/>
        <v/>
      </c>
      <c r="M1420" s="9" t="str">
        <f t="shared" si="149"/>
        <v/>
      </c>
    </row>
    <row r="1421" spans="7:13" x14ac:dyDescent="0.25">
      <c r="G1421" s="9">
        <f t="shared" si="154"/>
        <v>0</v>
      </c>
      <c r="H1421" s="9" t="str">
        <f t="shared" si="155"/>
        <v>includes/0</v>
      </c>
      <c r="I1421" s="9" t="str">
        <f t="shared" si="150"/>
        <v>/</v>
      </c>
      <c r="J1421" t="str">
        <f t="shared" si="151"/>
        <v/>
      </c>
      <c r="K1421" s="9" t="str">
        <f t="shared" si="152"/>
        <v/>
      </c>
      <c r="L1421" s="9" t="str">
        <f t="shared" si="153"/>
        <v/>
      </c>
      <c r="M1421" s="9" t="str">
        <f t="shared" si="149"/>
        <v/>
      </c>
    </row>
    <row r="1422" spans="7:13" x14ac:dyDescent="0.25">
      <c r="G1422" s="9">
        <f t="shared" si="154"/>
        <v>0</v>
      </c>
      <c r="H1422" s="9" t="str">
        <f t="shared" si="155"/>
        <v>includes/0</v>
      </c>
      <c r="I1422" s="9" t="str">
        <f t="shared" si="150"/>
        <v>/</v>
      </c>
      <c r="J1422" t="str">
        <f t="shared" si="151"/>
        <v/>
      </c>
      <c r="K1422" s="9" t="str">
        <f t="shared" si="152"/>
        <v/>
      </c>
      <c r="L1422" s="9" t="str">
        <f t="shared" si="153"/>
        <v/>
      </c>
      <c r="M1422" s="9" t="str">
        <f t="shared" ref="M1422:M1485" si="156">IF(D1422="","",SUBSTITUTE(SUBSTITUTE(D1422,$A$2,""),"\","/"))</f>
        <v/>
      </c>
    </row>
    <row r="1423" spans="7:13" x14ac:dyDescent="0.25">
      <c r="G1423" s="9">
        <f t="shared" si="154"/>
        <v>0</v>
      </c>
      <c r="H1423" s="9" t="str">
        <f t="shared" si="155"/>
        <v>includes/0</v>
      </c>
      <c r="I1423" s="9" t="str">
        <f t="shared" ref="I1423:I1486" si="157">SUBSTITUTE(SUBSTITUTE(D1423,$A$2,""),"\","/") &amp; "/" &amp; E1423</f>
        <v>/</v>
      </c>
      <c r="J1423" t="str">
        <f t="shared" ref="J1423:J1486" si="158">IF(D1423="","",B1423)</f>
        <v/>
      </c>
      <c r="K1423" s="9" t="str">
        <f t="shared" ref="K1423:K1486" si="159">IF(D1423="","","includes")</f>
        <v/>
      </c>
      <c r="L1423" s="9" t="str">
        <f t="shared" ref="L1423:L1486" si="160">IF(D1423="","",E1423)</f>
        <v/>
      </c>
      <c r="M1423" s="9" t="str">
        <f t="shared" si="156"/>
        <v/>
      </c>
    </row>
    <row r="1424" spans="7:13" x14ac:dyDescent="0.25">
      <c r="G1424" s="9">
        <f t="shared" ref="G1424:G1487" si="161">B1424</f>
        <v>0</v>
      </c>
      <c r="H1424" s="9" t="str">
        <f t="shared" si="155"/>
        <v>includes/0</v>
      </c>
      <c r="I1424" s="9" t="str">
        <f t="shared" si="157"/>
        <v>/</v>
      </c>
      <c r="J1424" t="str">
        <f t="shared" si="158"/>
        <v/>
      </c>
      <c r="K1424" s="9" t="str">
        <f t="shared" si="159"/>
        <v/>
      </c>
      <c r="L1424" s="9" t="str">
        <f t="shared" si="160"/>
        <v/>
      </c>
      <c r="M1424" s="9" t="str">
        <f t="shared" si="156"/>
        <v/>
      </c>
    </row>
    <row r="1425" spans="7:13" x14ac:dyDescent="0.25">
      <c r="G1425" s="9">
        <f t="shared" si="161"/>
        <v>0</v>
      </c>
      <c r="H1425" s="9" t="str">
        <f t="shared" si="155"/>
        <v>includes/0</v>
      </c>
      <c r="I1425" s="9" t="str">
        <f t="shared" si="157"/>
        <v>/</v>
      </c>
      <c r="J1425" t="str">
        <f t="shared" si="158"/>
        <v/>
      </c>
      <c r="K1425" s="9" t="str">
        <f t="shared" si="159"/>
        <v/>
      </c>
      <c r="L1425" s="9" t="str">
        <f t="shared" si="160"/>
        <v/>
      </c>
      <c r="M1425" s="9" t="str">
        <f t="shared" si="156"/>
        <v/>
      </c>
    </row>
    <row r="1426" spans="7:13" x14ac:dyDescent="0.25">
      <c r="G1426" s="9">
        <f t="shared" si="161"/>
        <v>0</v>
      </c>
      <c r="H1426" s="9" t="str">
        <f t="shared" si="155"/>
        <v>includes/0</v>
      </c>
      <c r="I1426" s="9" t="str">
        <f t="shared" si="157"/>
        <v>/</v>
      </c>
      <c r="J1426" t="str">
        <f t="shared" si="158"/>
        <v/>
      </c>
      <c r="K1426" s="9" t="str">
        <f t="shared" si="159"/>
        <v/>
      </c>
      <c r="L1426" s="9" t="str">
        <f t="shared" si="160"/>
        <v/>
      </c>
      <c r="M1426" s="9" t="str">
        <f t="shared" si="156"/>
        <v/>
      </c>
    </row>
    <row r="1427" spans="7:13" x14ac:dyDescent="0.25">
      <c r="G1427" s="9">
        <f t="shared" si="161"/>
        <v>0</v>
      </c>
      <c r="H1427" s="9" t="str">
        <f t="shared" si="155"/>
        <v>includes/0</v>
      </c>
      <c r="I1427" s="9" t="str">
        <f t="shared" si="157"/>
        <v>/</v>
      </c>
      <c r="J1427" t="str">
        <f t="shared" si="158"/>
        <v/>
      </c>
      <c r="K1427" s="9" t="str">
        <f t="shared" si="159"/>
        <v/>
      </c>
      <c r="L1427" s="9" t="str">
        <f t="shared" si="160"/>
        <v/>
      </c>
      <c r="M1427" s="9" t="str">
        <f t="shared" si="156"/>
        <v/>
      </c>
    </row>
    <row r="1428" spans="7:13" x14ac:dyDescent="0.25">
      <c r="G1428" s="9">
        <f t="shared" si="161"/>
        <v>0</v>
      </c>
      <c r="H1428" s="9" t="str">
        <f t="shared" si="155"/>
        <v>includes/0</v>
      </c>
      <c r="I1428" s="9" t="str">
        <f t="shared" si="157"/>
        <v>/</v>
      </c>
      <c r="J1428" t="str">
        <f t="shared" si="158"/>
        <v/>
      </c>
      <c r="K1428" s="9" t="str">
        <f t="shared" si="159"/>
        <v/>
      </c>
      <c r="L1428" s="9" t="str">
        <f t="shared" si="160"/>
        <v/>
      </c>
      <c r="M1428" s="9" t="str">
        <f t="shared" si="156"/>
        <v/>
      </c>
    </row>
    <row r="1429" spans="7:13" x14ac:dyDescent="0.25">
      <c r="G1429" s="9">
        <f t="shared" si="161"/>
        <v>0</v>
      </c>
      <c r="H1429" s="9" t="str">
        <f t="shared" si="155"/>
        <v>includes/0</v>
      </c>
      <c r="I1429" s="9" t="str">
        <f t="shared" si="157"/>
        <v>/</v>
      </c>
      <c r="J1429" t="str">
        <f t="shared" si="158"/>
        <v/>
      </c>
      <c r="K1429" s="9" t="str">
        <f t="shared" si="159"/>
        <v/>
      </c>
      <c r="L1429" s="9" t="str">
        <f t="shared" si="160"/>
        <v/>
      </c>
      <c r="M1429" s="9" t="str">
        <f t="shared" si="156"/>
        <v/>
      </c>
    </row>
    <row r="1430" spans="7:13" x14ac:dyDescent="0.25">
      <c r="G1430" s="9">
        <f t="shared" si="161"/>
        <v>0</v>
      </c>
      <c r="H1430" s="9" t="str">
        <f t="shared" si="155"/>
        <v>includes/0</v>
      </c>
      <c r="I1430" s="9" t="str">
        <f t="shared" si="157"/>
        <v>/</v>
      </c>
      <c r="J1430" t="str">
        <f t="shared" si="158"/>
        <v/>
      </c>
      <c r="K1430" s="9" t="str">
        <f t="shared" si="159"/>
        <v/>
      </c>
      <c r="L1430" s="9" t="str">
        <f t="shared" si="160"/>
        <v/>
      </c>
      <c r="M1430" s="9" t="str">
        <f t="shared" si="156"/>
        <v/>
      </c>
    </row>
    <row r="1431" spans="7:13" x14ac:dyDescent="0.25">
      <c r="G1431" s="9">
        <f t="shared" si="161"/>
        <v>0</v>
      </c>
      <c r="H1431" s="9" t="str">
        <f t="shared" si="155"/>
        <v>includes/0</v>
      </c>
      <c r="I1431" s="9" t="str">
        <f t="shared" si="157"/>
        <v>/</v>
      </c>
      <c r="J1431" t="str">
        <f t="shared" si="158"/>
        <v/>
      </c>
      <c r="K1431" s="9" t="str">
        <f t="shared" si="159"/>
        <v/>
      </c>
      <c r="L1431" s="9" t="str">
        <f t="shared" si="160"/>
        <v/>
      </c>
      <c r="M1431" s="9" t="str">
        <f t="shared" si="156"/>
        <v/>
      </c>
    </row>
    <row r="1432" spans="7:13" x14ac:dyDescent="0.25">
      <c r="G1432" s="9">
        <f t="shared" si="161"/>
        <v>0</v>
      </c>
      <c r="H1432" s="9" t="str">
        <f t="shared" si="155"/>
        <v>includes/0</v>
      </c>
      <c r="I1432" s="9" t="str">
        <f t="shared" si="157"/>
        <v>/</v>
      </c>
      <c r="J1432" t="str">
        <f t="shared" si="158"/>
        <v/>
      </c>
      <c r="K1432" s="9" t="str">
        <f t="shared" si="159"/>
        <v/>
      </c>
      <c r="L1432" s="9" t="str">
        <f t="shared" si="160"/>
        <v/>
      </c>
      <c r="M1432" s="9" t="str">
        <f t="shared" si="156"/>
        <v/>
      </c>
    </row>
    <row r="1433" spans="7:13" x14ac:dyDescent="0.25">
      <c r="G1433" s="9">
        <f t="shared" si="161"/>
        <v>0</v>
      </c>
      <c r="H1433" s="9" t="str">
        <f t="shared" si="155"/>
        <v>includes/0</v>
      </c>
      <c r="I1433" s="9" t="str">
        <f t="shared" si="157"/>
        <v>/</v>
      </c>
      <c r="J1433" t="str">
        <f t="shared" si="158"/>
        <v/>
      </c>
      <c r="K1433" s="9" t="str">
        <f t="shared" si="159"/>
        <v/>
      </c>
      <c r="L1433" s="9" t="str">
        <f t="shared" si="160"/>
        <v/>
      </c>
      <c r="M1433" s="9" t="str">
        <f t="shared" si="156"/>
        <v/>
      </c>
    </row>
    <row r="1434" spans="7:13" x14ac:dyDescent="0.25">
      <c r="G1434" s="9">
        <f t="shared" si="161"/>
        <v>0</v>
      </c>
      <c r="H1434" s="9" t="str">
        <f t="shared" si="155"/>
        <v>includes/0</v>
      </c>
      <c r="I1434" s="9" t="str">
        <f t="shared" si="157"/>
        <v>/</v>
      </c>
      <c r="J1434" t="str">
        <f t="shared" si="158"/>
        <v/>
      </c>
      <c r="K1434" s="9" t="str">
        <f t="shared" si="159"/>
        <v/>
      </c>
      <c r="L1434" s="9" t="str">
        <f t="shared" si="160"/>
        <v/>
      </c>
      <c r="M1434" s="9" t="str">
        <f t="shared" si="156"/>
        <v/>
      </c>
    </row>
    <row r="1435" spans="7:13" x14ac:dyDescent="0.25">
      <c r="G1435" s="9">
        <f t="shared" si="161"/>
        <v>0</v>
      </c>
      <c r="H1435" s="9" t="str">
        <f t="shared" si="155"/>
        <v>includes/0</v>
      </c>
      <c r="I1435" s="9" t="str">
        <f t="shared" si="157"/>
        <v>/</v>
      </c>
      <c r="J1435" t="str">
        <f t="shared" si="158"/>
        <v/>
      </c>
      <c r="K1435" s="9" t="str">
        <f t="shared" si="159"/>
        <v/>
      </c>
      <c r="L1435" s="9" t="str">
        <f t="shared" si="160"/>
        <v/>
      </c>
      <c r="M1435" s="9" t="str">
        <f t="shared" si="156"/>
        <v/>
      </c>
    </row>
    <row r="1436" spans="7:13" x14ac:dyDescent="0.25">
      <c r="G1436" s="9">
        <f t="shared" si="161"/>
        <v>0</v>
      </c>
      <c r="H1436" s="9" t="str">
        <f t="shared" si="155"/>
        <v>includes/0</v>
      </c>
      <c r="I1436" s="9" t="str">
        <f t="shared" si="157"/>
        <v>/</v>
      </c>
      <c r="J1436" t="str">
        <f t="shared" si="158"/>
        <v/>
      </c>
      <c r="K1436" s="9" t="str">
        <f t="shared" si="159"/>
        <v/>
      </c>
      <c r="L1436" s="9" t="str">
        <f t="shared" si="160"/>
        <v/>
      </c>
      <c r="M1436" s="9" t="str">
        <f t="shared" si="156"/>
        <v/>
      </c>
    </row>
    <row r="1437" spans="7:13" x14ac:dyDescent="0.25">
      <c r="G1437" s="9">
        <f t="shared" si="161"/>
        <v>0</v>
      </c>
      <c r="H1437" s="9" t="str">
        <f t="shared" si="155"/>
        <v>includes/0</v>
      </c>
      <c r="I1437" s="9" t="str">
        <f t="shared" si="157"/>
        <v>/</v>
      </c>
      <c r="J1437" t="str">
        <f t="shared" si="158"/>
        <v/>
      </c>
      <c r="K1437" s="9" t="str">
        <f t="shared" si="159"/>
        <v/>
      </c>
      <c r="L1437" s="9" t="str">
        <f t="shared" si="160"/>
        <v/>
      </c>
      <c r="M1437" s="9" t="str">
        <f t="shared" si="156"/>
        <v/>
      </c>
    </row>
    <row r="1438" spans="7:13" x14ac:dyDescent="0.25">
      <c r="G1438" s="9">
        <f t="shared" si="161"/>
        <v>0</v>
      </c>
      <c r="H1438" s="9" t="str">
        <f t="shared" si="155"/>
        <v>includes/0</v>
      </c>
      <c r="I1438" s="9" t="str">
        <f t="shared" si="157"/>
        <v>/</v>
      </c>
      <c r="J1438" t="str">
        <f t="shared" si="158"/>
        <v/>
      </c>
      <c r="K1438" s="9" t="str">
        <f t="shared" si="159"/>
        <v/>
      </c>
      <c r="L1438" s="9" t="str">
        <f t="shared" si="160"/>
        <v/>
      </c>
      <c r="M1438" s="9" t="str">
        <f t="shared" si="156"/>
        <v/>
      </c>
    </row>
    <row r="1439" spans="7:13" x14ac:dyDescent="0.25">
      <c r="G1439" s="9">
        <f t="shared" si="161"/>
        <v>0</v>
      </c>
      <c r="H1439" s="9" t="str">
        <f t="shared" si="155"/>
        <v>includes/0</v>
      </c>
      <c r="I1439" s="9" t="str">
        <f t="shared" si="157"/>
        <v>/</v>
      </c>
      <c r="J1439" t="str">
        <f t="shared" si="158"/>
        <v/>
      </c>
      <c r="K1439" s="9" t="str">
        <f t="shared" si="159"/>
        <v/>
      </c>
      <c r="L1439" s="9" t="str">
        <f t="shared" si="160"/>
        <v/>
      </c>
      <c r="M1439" s="9" t="str">
        <f t="shared" si="156"/>
        <v/>
      </c>
    </row>
    <row r="1440" spans="7:13" x14ac:dyDescent="0.25">
      <c r="G1440" s="9">
        <f t="shared" si="161"/>
        <v>0</v>
      </c>
      <c r="H1440" s="9" t="str">
        <f t="shared" si="155"/>
        <v>includes/0</v>
      </c>
      <c r="I1440" s="9" t="str">
        <f t="shared" si="157"/>
        <v>/</v>
      </c>
      <c r="J1440" t="str">
        <f t="shared" si="158"/>
        <v/>
      </c>
      <c r="K1440" s="9" t="str">
        <f t="shared" si="159"/>
        <v/>
      </c>
      <c r="L1440" s="9" t="str">
        <f t="shared" si="160"/>
        <v/>
      </c>
      <c r="M1440" s="9" t="str">
        <f t="shared" si="156"/>
        <v/>
      </c>
    </row>
    <row r="1441" spans="7:13" x14ac:dyDescent="0.25">
      <c r="G1441" s="9">
        <f t="shared" si="161"/>
        <v>0</v>
      </c>
      <c r="H1441" s="9" t="str">
        <f t="shared" si="155"/>
        <v>includes/0</v>
      </c>
      <c r="I1441" s="9" t="str">
        <f t="shared" si="157"/>
        <v>/</v>
      </c>
      <c r="J1441" t="str">
        <f t="shared" si="158"/>
        <v/>
      </c>
      <c r="K1441" s="9" t="str">
        <f t="shared" si="159"/>
        <v/>
      </c>
      <c r="L1441" s="9" t="str">
        <f t="shared" si="160"/>
        <v/>
      </c>
      <c r="M1441" s="9" t="str">
        <f t="shared" si="156"/>
        <v/>
      </c>
    </row>
    <row r="1442" spans="7:13" x14ac:dyDescent="0.25">
      <c r="G1442" s="9">
        <f t="shared" si="161"/>
        <v>0</v>
      </c>
      <c r="H1442" s="9" t="str">
        <f t="shared" si="155"/>
        <v>includes/0</v>
      </c>
      <c r="I1442" s="9" t="str">
        <f t="shared" si="157"/>
        <v>/</v>
      </c>
      <c r="J1442" t="str">
        <f t="shared" si="158"/>
        <v/>
      </c>
      <c r="K1442" s="9" t="str">
        <f t="shared" si="159"/>
        <v/>
      </c>
      <c r="L1442" s="9" t="str">
        <f t="shared" si="160"/>
        <v/>
      </c>
      <c r="M1442" s="9" t="str">
        <f t="shared" si="156"/>
        <v/>
      </c>
    </row>
    <row r="1443" spans="7:13" x14ac:dyDescent="0.25">
      <c r="G1443" s="9">
        <f t="shared" si="161"/>
        <v>0</v>
      </c>
      <c r="H1443" s="9" t="str">
        <f t="shared" si="155"/>
        <v>includes/0</v>
      </c>
      <c r="I1443" s="9" t="str">
        <f t="shared" si="157"/>
        <v>/</v>
      </c>
      <c r="J1443" t="str">
        <f t="shared" si="158"/>
        <v/>
      </c>
      <c r="K1443" s="9" t="str">
        <f t="shared" si="159"/>
        <v/>
      </c>
      <c r="L1443" s="9" t="str">
        <f t="shared" si="160"/>
        <v/>
      </c>
      <c r="M1443" s="9" t="str">
        <f t="shared" si="156"/>
        <v/>
      </c>
    </row>
    <row r="1444" spans="7:13" x14ac:dyDescent="0.25">
      <c r="G1444" s="9">
        <f t="shared" si="161"/>
        <v>0</v>
      </c>
      <c r="H1444" s="9" t="str">
        <f t="shared" si="155"/>
        <v>includes/0</v>
      </c>
      <c r="I1444" s="9" t="str">
        <f t="shared" si="157"/>
        <v>/</v>
      </c>
      <c r="J1444" t="str">
        <f t="shared" si="158"/>
        <v/>
      </c>
      <c r="K1444" s="9" t="str">
        <f t="shared" si="159"/>
        <v/>
      </c>
      <c r="L1444" s="9" t="str">
        <f t="shared" si="160"/>
        <v/>
      </c>
      <c r="M1444" s="9" t="str">
        <f t="shared" si="156"/>
        <v/>
      </c>
    </row>
    <row r="1445" spans="7:13" x14ac:dyDescent="0.25">
      <c r="G1445" s="9">
        <f t="shared" si="161"/>
        <v>0</v>
      </c>
      <c r="H1445" s="9" t="str">
        <f t="shared" si="155"/>
        <v>includes/0</v>
      </c>
      <c r="I1445" s="9" t="str">
        <f t="shared" si="157"/>
        <v>/</v>
      </c>
      <c r="J1445" t="str">
        <f t="shared" si="158"/>
        <v/>
      </c>
      <c r="K1445" s="9" t="str">
        <f t="shared" si="159"/>
        <v/>
      </c>
      <c r="L1445" s="9" t="str">
        <f t="shared" si="160"/>
        <v/>
      </c>
      <c r="M1445" s="9" t="str">
        <f t="shared" si="156"/>
        <v/>
      </c>
    </row>
    <row r="1446" spans="7:13" x14ac:dyDescent="0.25">
      <c r="G1446" s="9">
        <f t="shared" si="161"/>
        <v>0</v>
      </c>
      <c r="H1446" s="9" t="str">
        <f t="shared" si="155"/>
        <v>includes/0</v>
      </c>
      <c r="I1446" s="9" t="str">
        <f t="shared" si="157"/>
        <v>/</v>
      </c>
      <c r="J1446" t="str">
        <f t="shared" si="158"/>
        <v/>
      </c>
      <c r="K1446" s="9" t="str">
        <f t="shared" si="159"/>
        <v/>
      </c>
      <c r="L1446" s="9" t="str">
        <f t="shared" si="160"/>
        <v/>
      </c>
      <c r="M1446" s="9" t="str">
        <f t="shared" si="156"/>
        <v/>
      </c>
    </row>
    <row r="1447" spans="7:13" x14ac:dyDescent="0.25">
      <c r="G1447" s="9">
        <f t="shared" si="161"/>
        <v>0</v>
      </c>
      <c r="H1447" s="9" t="str">
        <f t="shared" si="155"/>
        <v>includes/0</v>
      </c>
      <c r="I1447" s="9" t="str">
        <f t="shared" si="157"/>
        <v>/</v>
      </c>
      <c r="J1447" t="str">
        <f t="shared" si="158"/>
        <v/>
      </c>
      <c r="K1447" s="9" t="str">
        <f t="shared" si="159"/>
        <v/>
      </c>
      <c r="L1447" s="9" t="str">
        <f t="shared" si="160"/>
        <v/>
      </c>
      <c r="M1447" s="9" t="str">
        <f t="shared" si="156"/>
        <v/>
      </c>
    </row>
    <row r="1448" spans="7:13" x14ac:dyDescent="0.25">
      <c r="G1448" s="9">
        <f t="shared" si="161"/>
        <v>0</v>
      </c>
      <c r="H1448" s="9" t="str">
        <f t="shared" si="155"/>
        <v>includes/0</v>
      </c>
      <c r="I1448" s="9" t="str">
        <f t="shared" si="157"/>
        <v>/</v>
      </c>
      <c r="J1448" t="str">
        <f t="shared" si="158"/>
        <v/>
      </c>
      <c r="K1448" s="9" t="str">
        <f t="shared" si="159"/>
        <v/>
      </c>
      <c r="L1448" s="9" t="str">
        <f t="shared" si="160"/>
        <v/>
      </c>
      <c r="M1448" s="9" t="str">
        <f t="shared" si="156"/>
        <v/>
      </c>
    </row>
    <row r="1449" spans="7:13" x14ac:dyDescent="0.25">
      <c r="G1449" s="9">
        <f t="shared" si="161"/>
        <v>0</v>
      </c>
      <c r="H1449" s="9" t="str">
        <f t="shared" si="155"/>
        <v>includes/0</v>
      </c>
      <c r="I1449" s="9" t="str">
        <f t="shared" si="157"/>
        <v>/</v>
      </c>
      <c r="J1449" t="str">
        <f t="shared" si="158"/>
        <v/>
      </c>
      <c r="K1449" s="9" t="str">
        <f t="shared" si="159"/>
        <v/>
      </c>
      <c r="L1449" s="9" t="str">
        <f t="shared" si="160"/>
        <v/>
      </c>
      <c r="M1449" s="9" t="str">
        <f t="shared" si="156"/>
        <v/>
      </c>
    </row>
    <row r="1450" spans="7:13" x14ac:dyDescent="0.25">
      <c r="G1450" s="9">
        <f t="shared" si="161"/>
        <v>0</v>
      </c>
      <c r="H1450" s="9" t="str">
        <f t="shared" si="155"/>
        <v>includes/0</v>
      </c>
      <c r="I1450" s="9" t="str">
        <f t="shared" si="157"/>
        <v>/</v>
      </c>
      <c r="J1450" t="str">
        <f t="shared" si="158"/>
        <v/>
      </c>
      <c r="K1450" s="9" t="str">
        <f t="shared" si="159"/>
        <v/>
      </c>
      <c r="L1450" s="9" t="str">
        <f t="shared" si="160"/>
        <v/>
      </c>
      <c r="M1450" s="9" t="str">
        <f t="shared" si="156"/>
        <v/>
      </c>
    </row>
    <row r="1451" spans="7:13" x14ac:dyDescent="0.25">
      <c r="G1451" s="9">
        <f t="shared" si="161"/>
        <v>0</v>
      </c>
      <c r="H1451" s="9" t="str">
        <f t="shared" si="155"/>
        <v>includes/0</v>
      </c>
      <c r="I1451" s="9" t="str">
        <f t="shared" si="157"/>
        <v>/</v>
      </c>
      <c r="J1451" t="str">
        <f t="shared" si="158"/>
        <v/>
      </c>
      <c r="K1451" s="9" t="str">
        <f t="shared" si="159"/>
        <v/>
      </c>
      <c r="L1451" s="9" t="str">
        <f t="shared" si="160"/>
        <v/>
      </c>
      <c r="M1451" s="9" t="str">
        <f t="shared" si="156"/>
        <v/>
      </c>
    </row>
    <row r="1452" spans="7:13" x14ac:dyDescent="0.25">
      <c r="G1452" s="9">
        <f t="shared" si="161"/>
        <v>0</v>
      </c>
      <c r="H1452" s="9" t="str">
        <f t="shared" si="155"/>
        <v>includes/0</v>
      </c>
      <c r="I1452" s="9" t="str">
        <f t="shared" si="157"/>
        <v>/</v>
      </c>
      <c r="J1452" t="str">
        <f t="shared" si="158"/>
        <v/>
      </c>
      <c r="K1452" s="9" t="str">
        <f t="shared" si="159"/>
        <v/>
      </c>
      <c r="L1452" s="9" t="str">
        <f t="shared" si="160"/>
        <v/>
      </c>
      <c r="M1452" s="9" t="str">
        <f t="shared" si="156"/>
        <v/>
      </c>
    </row>
    <row r="1453" spans="7:13" x14ac:dyDescent="0.25">
      <c r="G1453" s="9">
        <f t="shared" si="161"/>
        <v>0</v>
      </c>
      <c r="H1453" s="9" t="str">
        <f t="shared" si="155"/>
        <v>includes/0</v>
      </c>
      <c r="I1453" s="9" t="str">
        <f t="shared" si="157"/>
        <v>/</v>
      </c>
      <c r="J1453" t="str">
        <f t="shared" si="158"/>
        <v/>
      </c>
      <c r="K1453" s="9" t="str">
        <f t="shared" si="159"/>
        <v/>
      </c>
      <c r="L1453" s="9" t="str">
        <f t="shared" si="160"/>
        <v/>
      </c>
      <c r="M1453" s="9" t="str">
        <f t="shared" si="156"/>
        <v/>
      </c>
    </row>
    <row r="1454" spans="7:13" x14ac:dyDescent="0.25">
      <c r="G1454" s="9">
        <f t="shared" si="161"/>
        <v>0</v>
      </c>
      <c r="H1454" s="9" t="str">
        <f t="shared" si="155"/>
        <v>includes/0</v>
      </c>
      <c r="I1454" s="9" t="str">
        <f t="shared" si="157"/>
        <v>/</v>
      </c>
      <c r="J1454" t="str">
        <f t="shared" si="158"/>
        <v/>
      </c>
      <c r="K1454" s="9" t="str">
        <f t="shared" si="159"/>
        <v/>
      </c>
      <c r="L1454" s="9" t="str">
        <f t="shared" si="160"/>
        <v/>
      </c>
      <c r="M1454" s="9" t="str">
        <f t="shared" si="156"/>
        <v/>
      </c>
    </row>
    <row r="1455" spans="7:13" x14ac:dyDescent="0.25">
      <c r="G1455" s="9">
        <f t="shared" si="161"/>
        <v>0</v>
      </c>
      <c r="H1455" s="9" t="str">
        <f t="shared" si="155"/>
        <v>includes/0</v>
      </c>
      <c r="I1455" s="9" t="str">
        <f t="shared" si="157"/>
        <v>/</v>
      </c>
      <c r="J1455" t="str">
        <f t="shared" si="158"/>
        <v/>
      </c>
      <c r="K1455" s="9" t="str">
        <f t="shared" si="159"/>
        <v/>
      </c>
      <c r="L1455" s="9" t="str">
        <f t="shared" si="160"/>
        <v/>
      </c>
      <c r="M1455" s="9" t="str">
        <f t="shared" si="156"/>
        <v/>
      </c>
    </row>
    <row r="1456" spans="7:13" x14ac:dyDescent="0.25">
      <c r="G1456" s="9">
        <f t="shared" si="161"/>
        <v>0</v>
      </c>
      <c r="H1456" s="9" t="str">
        <f t="shared" si="155"/>
        <v>includes/0</v>
      </c>
      <c r="I1456" s="9" t="str">
        <f t="shared" si="157"/>
        <v>/</v>
      </c>
      <c r="J1456" t="str">
        <f t="shared" si="158"/>
        <v/>
      </c>
      <c r="K1456" s="9" t="str">
        <f t="shared" si="159"/>
        <v/>
      </c>
      <c r="L1456" s="9" t="str">
        <f t="shared" si="160"/>
        <v/>
      </c>
      <c r="M1456" s="9" t="str">
        <f t="shared" si="156"/>
        <v/>
      </c>
    </row>
    <row r="1457" spans="7:13" x14ac:dyDescent="0.25">
      <c r="G1457" s="9">
        <f t="shared" si="161"/>
        <v>0</v>
      </c>
      <c r="H1457" s="9" t="str">
        <f t="shared" si="155"/>
        <v>includes/0</v>
      </c>
      <c r="I1457" s="9" t="str">
        <f t="shared" si="157"/>
        <v>/</v>
      </c>
      <c r="J1457" t="str">
        <f t="shared" si="158"/>
        <v/>
      </c>
      <c r="K1457" s="9" t="str">
        <f t="shared" si="159"/>
        <v/>
      </c>
      <c r="L1457" s="9" t="str">
        <f t="shared" si="160"/>
        <v/>
      </c>
      <c r="M1457" s="9" t="str">
        <f t="shared" si="156"/>
        <v/>
      </c>
    </row>
    <row r="1458" spans="7:13" x14ac:dyDescent="0.25">
      <c r="G1458" s="9">
        <f t="shared" si="161"/>
        <v>0</v>
      </c>
      <c r="H1458" s="9" t="str">
        <f t="shared" si="155"/>
        <v>includes/0</v>
      </c>
      <c r="I1458" s="9" t="str">
        <f t="shared" si="157"/>
        <v>/</v>
      </c>
      <c r="J1458" t="str">
        <f t="shared" si="158"/>
        <v/>
      </c>
      <c r="K1458" s="9" t="str">
        <f t="shared" si="159"/>
        <v/>
      </c>
      <c r="L1458" s="9" t="str">
        <f t="shared" si="160"/>
        <v/>
      </c>
      <c r="M1458" s="9" t="str">
        <f t="shared" si="156"/>
        <v/>
      </c>
    </row>
    <row r="1459" spans="7:13" x14ac:dyDescent="0.25">
      <c r="G1459" s="9">
        <f t="shared" si="161"/>
        <v>0</v>
      </c>
      <c r="H1459" s="9" t="str">
        <f t="shared" si="155"/>
        <v>includes/0</v>
      </c>
      <c r="I1459" s="9" t="str">
        <f t="shared" si="157"/>
        <v>/</v>
      </c>
      <c r="J1459" t="str">
        <f t="shared" si="158"/>
        <v/>
      </c>
      <c r="K1459" s="9" t="str">
        <f t="shared" si="159"/>
        <v/>
      </c>
      <c r="L1459" s="9" t="str">
        <f t="shared" si="160"/>
        <v/>
      </c>
      <c r="M1459" s="9" t="str">
        <f t="shared" si="156"/>
        <v/>
      </c>
    </row>
    <row r="1460" spans="7:13" x14ac:dyDescent="0.25">
      <c r="G1460" s="9">
        <f t="shared" si="161"/>
        <v>0</v>
      </c>
      <c r="H1460" s="9" t="str">
        <f t="shared" si="155"/>
        <v>includes/0</v>
      </c>
      <c r="I1460" s="9" t="str">
        <f t="shared" si="157"/>
        <v>/</v>
      </c>
      <c r="J1460" t="str">
        <f t="shared" si="158"/>
        <v/>
      </c>
      <c r="K1460" s="9" t="str">
        <f t="shared" si="159"/>
        <v/>
      </c>
      <c r="L1460" s="9" t="str">
        <f t="shared" si="160"/>
        <v/>
      </c>
      <c r="M1460" s="9" t="str">
        <f t="shared" si="156"/>
        <v/>
      </c>
    </row>
    <row r="1461" spans="7:13" x14ac:dyDescent="0.25">
      <c r="G1461" s="9">
        <f t="shared" si="161"/>
        <v>0</v>
      </c>
      <c r="H1461" s="9" t="str">
        <f t="shared" si="155"/>
        <v>includes/0</v>
      </c>
      <c r="I1461" s="9" t="str">
        <f t="shared" si="157"/>
        <v>/</v>
      </c>
      <c r="J1461" t="str">
        <f t="shared" si="158"/>
        <v/>
      </c>
      <c r="K1461" s="9" t="str">
        <f t="shared" si="159"/>
        <v/>
      </c>
      <c r="L1461" s="9" t="str">
        <f t="shared" si="160"/>
        <v/>
      </c>
      <c r="M1461" s="9" t="str">
        <f t="shared" si="156"/>
        <v/>
      </c>
    </row>
    <row r="1462" spans="7:13" x14ac:dyDescent="0.25">
      <c r="G1462" s="9">
        <f t="shared" si="161"/>
        <v>0</v>
      </c>
      <c r="H1462" s="9" t="str">
        <f t="shared" si="155"/>
        <v>includes/0</v>
      </c>
      <c r="I1462" s="9" t="str">
        <f t="shared" si="157"/>
        <v>/</v>
      </c>
      <c r="J1462" t="str">
        <f t="shared" si="158"/>
        <v/>
      </c>
      <c r="K1462" s="9" t="str">
        <f t="shared" si="159"/>
        <v/>
      </c>
      <c r="L1462" s="9" t="str">
        <f t="shared" si="160"/>
        <v/>
      </c>
      <c r="M1462" s="9" t="str">
        <f t="shared" si="156"/>
        <v/>
      </c>
    </row>
    <row r="1463" spans="7:13" x14ac:dyDescent="0.25">
      <c r="G1463" s="9">
        <f t="shared" si="161"/>
        <v>0</v>
      </c>
      <c r="H1463" s="9" t="str">
        <f t="shared" si="155"/>
        <v>includes/0</v>
      </c>
      <c r="I1463" s="9" t="str">
        <f t="shared" si="157"/>
        <v>/</v>
      </c>
      <c r="J1463" t="str">
        <f t="shared" si="158"/>
        <v/>
      </c>
      <c r="K1463" s="9" t="str">
        <f t="shared" si="159"/>
        <v/>
      </c>
      <c r="L1463" s="9" t="str">
        <f t="shared" si="160"/>
        <v/>
      </c>
      <c r="M1463" s="9" t="str">
        <f t="shared" si="156"/>
        <v/>
      </c>
    </row>
    <row r="1464" spans="7:13" x14ac:dyDescent="0.25">
      <c r="G1464" s="9">
        <f t="shared" si="161"/>
        <v>0</v>
      </c>
      <c r="H1464" s="9" t="str">
        <f t="shared" si="155"/>
        <v>includes/0</v>
      </c>
      <c r="I1464" s="9" t="str">
        <f t="shared" si="157"/>
        <v>/</v>
      </c>
      <c r="J1464" t="str">
        <f t="shared" si="158"/>
        <v/>
      </c>
      <c r="K1464" s="9" t="str">
        <f t="shared" si="159"/>
        <v/>
      </c>
      <c r="L1464" s="9" t="str">
        <f t="shared" si="160"/>
        <v/>
      </c>
      <c r="M1464" s="9" t="str">
        <f t="shared" si="156"/>
        <v/>
      </c>
    </row>
    <row r="1465" spans="7:13" x14ac:dyDescent="0.25">
      <c r="G1465" s="9">
        <f t="shared" si="161"/>
        <v>0</v>
      </c>
      <c r="H1465" s="9" t="str">
        <f t="shared" si="155"/>
        <v>includes/0</v>
      </c>
      <c r="I1465" s="9" t="str">
        <f t="shared" si="157"/>
        <v>/</v>
      </c>
      <c r="J1465" t="str">
        <f t="shared" si="158"/>
        <v/>
      </c>
      <c r="K1465" s="9" t="str">
        <f t="shared" si="159"/>
        <v/>
      </c>
      <c r="L1465" s="9" t="str">
        <f t="shared" si="160"/>
        <v/>
      </c>
      <c r="M1465" s="9" t="str">
        <f t="shared" si="156"/>
        <v/>
      </c>
    </row>
    <row r="1466" spans="7:13" x14ac:dyDescent="0.25">
      <c r="G1466" s="9">
        <f t="shared" si="161"/>
        <v>0</v>
      </c>
      <c r="H1466" s="9" t="str">
        <f t="shared" si="155"/>
        <v>includes/0</v>
      </c>
      <c r="I1466" s="9" t="str">
        <f t="shared" si="157"/>
        <v>/</v>
      </c>
      <c r="J1466" t="str">
        <f t="shared" si="158"/>
        <v/>
      </c>
      <c r="K1466" s="9" t="str">
        <f t="shared" si="159"/>
        <v/>
      </c>
      <c r="L1466" s="9" t="str">
        <f t="shared" si="160"/>
        <v/>
      </c>
      <c r="M1466" s="9" t="str">
        <f t="shared" si="156"/>
        <v/>
      </c>
    </row>
    <row r="1467" spans="7:13" x14ac:dyDescent="0.25">
      <c r="G1467" s="9">
        <f t="shared" si="161"/>
        <v>0</v>
      </c>
      <c r="H1467" s="9" t="str">
        <f t="shared" si="155"/>
        <v>includes/0</v>
      </c>
      <c r="I1467" s="9" t="str">
        <f t="shared" si="157"/>
        <v>/</v>
      </c>
      <c r="J1467" t="str">
        <f t="shared" si="158"/>
        <v/>
      </c>
      <c r="K1467" s="9" t="str">
        <f t="shared" si="159"/>
        <v/>
      </c>
      <c r="L1467" s="9" t="str">
        <f t="shared" si="160"/>
        <v/>
      </c>
      <c r="M1467" s="9" t="str">
        <f t="shared" si="156"/>
        <v/>
      </c>
    </row>
    <row r="1468" spans="7:13" x14ac:dyDescent="0.25">
      <c r="G1468" s="9">
        <f t="shared" si="161"/>
        <v>0</v>
      </c>
      <c r="H1468" s="9" t="str">
        <f t="shared" si="155"/>
        <v>includes/0</v>
      </c>
      <c r="I1468" s="9" t="str">
        <f t="shared" si="157"/>
        <v>/</v>
      </c>
      <c r="J1468" t="str">
        <f t="shared" si="158"/>
        <v/>
      </c>
      <c r="K1468" s="9" t="str">
        <f t="shared" si="159"/>
        <v/>
      </c>
      <c r="L1468" s="9" t="str">
        <f t="shared" si="160"/>
        <v/>
      </c>
      <c r="M1468" s="9" t="str">
        <f t="shared" si="156"/>
        <v/>
      </c>
    </row>
    <row r="1469" spans="7:13" x14ac:dyDescent="0.25">
      <c r="G1469" s="9">
        <f t="shared" si="161"/>
        <v>0</v>
      </c>
      <c r="H1469" s="9" t="str">
        <f t="shared" si="155"/>
        <v>includes/0</v>
      </c>
      <c r="I1469" s="9" t="str">
        <f t="shared" si="157"/>
        <v>/</v>
      </c>
      <c r="J1469" t="str">
        <f t="shared" si="158"/>
        <v/>
      </c>
      <c r="K1469" s="9" t="str">
        <f t="shared" si="159"/>
        <v/>
      </c>
      <c r="L1469" s="9" t="str">
        <f t="shared" si="160"/>
        <v/>
      </c>
      <c r="M1469" s="9" t="str">
        <f t="shared" si="156"/>
        <v/>
      </c>
    </row>
    <row r="1470" spans="7:13" x14ac:dyDescent="0.25">
      <c r="G1470" s="9">
        <f t="shared" si="161"/>
        <v>0</v>
      </c>
      <c r="H1470" s="9" t="str">
        <f t="shared" si="155"/>
        <v>includes/0</v>
      </c>
      <c r="I1470" s="9" t="str">
        <f t="shared" si="157"/>
        <v>/</v>
      </c>
      <c r="J1470" t="str">
        <f t="shared" si="158"/>
        <v/>
      </c>
      <c r="K1470" s="9" t="str">
        <f t="shared" si="159"/>
        <v/>
      </c>
      <c r="L1470" s="9" t="str">
        <f t="shared" si="160"/>
        <v/>
      </c>
      <c r="M1470" s="9" t="str">
        <f t="shared" si="156"/>
        <v/>
      </c>
    </row>
    <row r="1471" spans="7:13" x14ac:dyDescent="0.25">
      <c r="G1471" s="9">
        <f t="shared" si="161"/>
        <v>0</v>
      </c>
      <c r="H1471" s="9" t="str">
        <f t="shared" si="155"/>
        <v>includes/0</v>
      </c>
      <c r="I1471" s="9" t="str">
        <f t="shared" si="157"/>
        <v>/</v>
      </c>
      <c r="J1471" t="str">
        <f t="shared" si="158"/>
        <v/>
      </c>
      <c r="K1471" s="9" t="str">
        <f t="shared" si="159"/>
        <v/>
      </c>
      <c r="L1471" s="9" t="str">
        <f t="shared" si="160"/>
        <v/>
      </c>
      <c r="M1471" s="9" t="str">
        <f t="shared" si="156"/>
        <v/>
      </c>
    </row>
    <row r="1472" spans="7:13" x14ac:dyDescent="0.25">
      <c r="G1472" s="9">
        <f t="shared" si="161"/>
        <v>0</v>
      </c>
      <c r="H1472" s="9" t="str">
        <f t="shared" si="155"/>
        <v>includes/0</v>
      </c>
      <c r="I1472" s="9" t="str">
        <f t="shared" si="157"/>
        <v>/</v>
      </c>
      <c r="J1472" t="str">
        <f t="shared" si="158"/>
        <v/>
      </c>
      <c r="K1472" s="9" t="str">
        <f t="shared" si="159"/>
        <v/>
      </c>
      <c r="L1472" s="9" t="str">
        <f t="shared" si="160"/>
        <v/>
      </c>
      <c r="M1472" s="9" t="str">
        <f t="shared" si="156"/>
        <v/>
      </c>
    </row>
    <row r="1473" spans="7:13" x14ac:dyDescent="0.25">
      <c r="G1473" s="9">
        <f t="shared" si="161"/>
        <v>0</v>
      </c>
      <c r="H1473" s="9" t="str">
        <f t="shared" si="155"/>
        <v>includes/0</v>
      </c>
      <c r="I1473" s="9" t="str">
        <f t="shared" si="157"/>
        <v>/</v>
      </c>
      <c r="J1473" t="str">
        <f t="shared" si="158"/>
        <v/>
      </c>
      <c r="K1473" s="9" t="str">
        <f t="shared" si="159"/>
        <v/>
      </c>
      <c r="L1473" s="9" t="str">
        <f t="shared" si="160"/>
        <v/>
      </c>
      <c r="M1473" s="9" t="str">
        <f t="shared" si="156"/>
        <v/>
      </c>
    </row>
    <row r="1474" spans="7:13" x14ac:dyDescent="0.25">
      <c r="G1474" s="9">
        <f t="shared" si="161"/>
        <v>0</v>
      </c>
      <c r="H1474" s="9" t="str">
        <f t="shared" si="155"/>
        <v>includes/0</v>
      </c>
      <c r="I1474" s="9" t="str">
        <f t="shared" si="157"/>
        <v>/</v>
      </c>
      <c r="J1474" t="str">
        <f t="shared" si="158"/>
        <v/>
      </c>
      <c r="K1474" s="9" t="str">
        <f t="shared" si="159"/>
        <v/>
      </c>
      <c r="L1474" s="9" t="str">
        <f t="shared" si="160"/>
        <v/>
      </c>
      <c r="M1474" s="9" t="str">
        <f t="shared" si="156"/>
        <v/>
      </c>
    </row>
    <row r="1475" spans="7:13" x14ac:dyDescent="0.25">
      <c r="G1475" s="9">
        <f t="shared" si="161"/>
        <v>0</v>
      </c>
      <c r="H1475" s="9" t="str">
        <f t="shared" si="155"/>
        <v>includes/0</v>
      </c>
      <c r="I1475" s="9" t="str">
        <f t="shared" si="157"/>
        <v>/</v>
      </c>
      <c r="J1475" t="str">
        <f t="shared" si="158"/>
        <v/>
      </c>
      <c r="K1475" s="9" t="str">
        <f t="shared" si="159"/>
        <v/>
      </c>
      <c r="L1475" s="9" t="str">
        <f t="shared" si="160"/>
        <v/>
      </c>
      <c r="M1475" s="9" t="str">
        <f t="shared" si="156"/>
        <v/>
      </c>
    </row>
    <row r="1476" spans="7:13" x14ac:dyDescent="0.25">
      <c r="G1476" s="9">
        <f t="shared" si="161"/>
        <v>0</v>
      </c>
      <c r="H1476" s="9" t="str">
        <f t="shared" si="155"/>
        <v>includes/0</v>
      </c>
      <c r="I1476" s="9" t="str">
        <f t="shared" si="157"/>
        <v>/</v>
      </c>
      <c r="J1476" t="str">
        <f t="shared" si="158"/>
        <v/>
      </c>
      <c r="K1476" s="9" t="str">
        <f t="shared" si="159"/>
        <v/>
      </c>
      <c r="L1476" s="9" t="str">
        <f t="shared" si="160"/>
        <v/>
      </c>
      <c r="M1476" s="9" t="str">
        <f t="shared" si="156"/>
        <v/>
      </c>
    </row>
    <row r="1477" spans="7:13" x14ac:dyDescent="0.25">
      <c r="G1477" s="9">
        <f t="shared" si="161"/>
        <v>0</v>
      </c>
      <c r="H1477" s="9" t="str">
        <f t="shared" si="155"/>
        <v>includes/0</v>
      </c>
      <c r="I1477" s="9" t="str">
        <f t="shared" si="157"/>
        <v>/</v>
      </c>
      <c r="J1477" t="str">
        <f t="shared" si="158"/>
        <v/>
      </c>
      <c r="K1477" s="9" t="str">
        <f t="shared" si="159"/>
        <v/>
      </c>
      <c r="L1477" s="9" t="str">
        <f t="shared" si="160"/>
        <v/>
      </c>
      <c r="M1477" s="9" t="str">
        <f t="shared" si="156"/>
        <v/>
      </c>
    </row>
    <row r="1478" spans="7:13" x14ac:dyDescent="0.25">
      <c r="G1478" s="9">
        <f t="shared" si="161"/>
        <v>0</v>
      </c>
      <c r="H1478" s="9" t="str">
        <f t="shared" ref="H1478:H1541" si="162">"includes/" &amp; G1478</f>
        <v>includes/0</v>
      </c>
      <c r="I1478" s="9" t="str">
        <f t="shared" si="157"/>
        <v>/</v>
      </c>
      <c r="J1478" t="str">
        <f t="shared" si="158"/>
        <v/>
      </c>
      <c r="K1478" s="9" t="str">
        <f t="shared" si="159"/>
        <v/>
      </c>
      <c r="L1478" s="9" t="str">
        <f t="shared" si="160"/>
        <v/>
      </c>
      <c r="M1478" s="9" t="str">
        <f t="shared" si="156"/>
        <v/>
      </c>
    </row>
    <row r="1479" spans="7:13" x14ac:dyDescent="0.25">
      <c r="G1479" s="9">
        <f t="shared" si="161"/>
        <v>0</v>
      </c>
      <c r="H1479" s="9" t="str">
        <f t="shared" si="162"/>
        <v>includes/0</v>
      </c>
      <c r="I1479" s="9" t="str">
        <f t="shared" si="157"/>
        <v>/</v>
      </c>
      <c r="J1479" t="str">
        <f t="shared" si="158"/>
        <v/>
      </c>
      <c r="K1479" s="9" t="str">
        <f t="shared" si="159"/>
        <v/>
      </c>
      <c r="L1479" s="9" t="str">
        <f t="shared" si="160"/>
        <v/>
      </c>
      <c r="M1479" s="9" t="str">
        <f t="shared" si="156"/>
        <v/>
      </c>
    </row>
    <row r="1480" spans="7:13" x14ac:dyDescent="0.25">
      <c r="G1480" s="9">
        <f t="shared" si="161"/>
        <v>0</v>
      </c>
      <c r="H1480" s="9" t="str">
        <f t="shared" si="162"/>
        <v>includes/0</v>
      </c>
      <c r="I1480" s="9" t="str">
        <f t="shared" si="157"/>
        <v>/</v>
      </c>
      <c r="J1480" t="str">
        <f t="shared" si="158"/>
        <v/>
      </c>
      <c r="K1480" s="9" t="str">
        <f t="shared" si="159"/>
        <v/>
      </c>
      <c r="L1480" s="9" t="str">
        <f t="shared" si="160"/>
        <v/>
      </c>
      <c r="M1480" s="9" t="str">
        <f t="shared" si="156"/>
        <v/>
      </c>
    </row>
    <row r="1481" spans="7:13" x14ac:dyDescent="0.25">
      <c r="G1481" s="9">
        <f t="shared" si="161"/>
        <v>0</v>
      </c>
      <c r="H1481" s="9" t="str">
        <f t="shared" si="162"/>
        <v>includes/0</v>
      </c>
      <c r="I1481" s="9" t="str">
        <f t="shared" si="157"/>
        <v>/</v>
      </c>
      <c r="J1481" t="str">
        <f t="shared" si="158"/>
        <v/>
      </c>
      <c r="K1481" s="9" t="str">
        <f t="shared" si="159"/>
        <v/>
      </c>
      <c r="L1481" s="9" t="str">
        <f t="shared" si="160"/>
        <v/>
      </c>
      <c r="M1481" s="9" t="str">
        <f t="shared" si="156"/>
        <v/>
      </c>
    </row>
    <row r="1482" spans="7:13" x14ac:dyDescent="0.25">
      <c r="G1482" s="9">
        <f t="shared" si="161"/>
        <v>0</v>
      </c>
      <c r="H1482" s="9" t="str">
        <f t="shared" si="162"/>
        <v>includes/0</v>
      </c>
      <c r="I1482" s="9" t="str">
        <f t="shared" si="157"/>
        <v>/</v>
      </c>
      <c r="J1482" t="str">
        <f t="shared" si="158"/>
        <v/>
      </c>
      <c r="K1482" s="9" t="str">
        <f t="shared" si="159"/>
        <v/>
      </c>
      <c r="L1482" s="9" t="str">
        <f t="shared" si="160"/>
        <v/>
      </c>
      <c r="M1482" s="9" t="str">
        <f t="shared" si="156"/>
        <v/>
      </c>
    </row>
    <row r="1483" spans="7:13" x14ac:dyDescent="0.25">
      <c r="G1483" s="9">
        <f t="shared" si="161"/>
        <v>0</v>
      </c>
      <c r="H1483" s="9" t="str">
        <f t="shared" si="162"/>
        <v>includes/0</v>
      </c>
      <c r="I1483" s="9" t="str">
        <f t="shared" si="157"/>
        <v>/</v>
      </c>
      <c r="J1483" t="str">
        <f t="shared" si="158"/>
        <v/>
      </c>
      <c r="K1483" s="9" t="str">
        <f t="shared" si="159"/>
        <v/>
      </c>
      <c r="L1483" s="9" t="str">
        <f t="shared" si="160"/>
        <v/>
      </c>
      <c r="M1483" s="9" t="str">
        <f t="shared" si="156"/>
        <v/>
      </c>
    </row>
    <row r="1484" spans="7:13" x14ac:dyDescent="0.25">
      <c r="G1484" s="9">
        <f t="shared" si="161"/>
        <v>0</v>
      </c>
      <c r="H1484" s="9" t="str">
        <f t="shared" si="162"/>
        <v>includes/0</v>
      </c>
      <c r="I1484" s="9" t="str">
        <f t="shared" si="157"/>
        <v>/</v>
      </c>
      <c r="J1484" t="str">
        <f t="shared" si="158"/>
        <v/>
      </c>
      <c r="K1484" s="9" t="str">
        <f t="shared" si="159"/>
        <v/>
      </c>
      <c r="L1484" s="9" t="str">
        <f t="shared" si="160"/>
        <v/>
      </c>
      <c r="M1484" s="9" t="str">
        <f t="shared" si="156"/>
        <v/>
      </c>
    </row>
    <row r="1485" spans="7:13" x14ac:dyDescent="0.25">
      <c r="G1485" s="9">
        <f t="shared" si="161"/>
        <v>0</v>
      </c>
      <c r="H1485" s="9" t="str">
        <f t="shared" si="162"/>
        <v>includes/0</v>
      </c>
      <c r="I1485" s="9" t="str">
        <f t="shared" si="157"/>
        <v>/</v>
      </c>
      <c r="J1485" t="str">
        <f t="shared" si="158"/>
        <v/>
      </c>
      <c r="K1485" s="9" t="str">
        <f t="shared" si="159"/>
        <v/>
      </c>
      <c r="L1485" s="9" t="str">
        <f t="shared" si="160"/>
        <v/>
      </c>
      <c r="M1485" s="9" t="str">
        <f t="shared" si="156"/>
        <v/>
      </c>
    </row>
    <row r="1486" spans="7:13" x14ac:dyDescent="0.25">
      <c r="G1486" s="9">
        <f t="shared" si="161"/>
        <v>0</v>
      </c>
      <c r="H1486" s="9" t="str">
        <f t="shared" si="162"/>
        <v>includes/0</v>
      </c>
      <c r="I1486" s="9" t="str">
        <f t="shared" si="157"/>
        <v>/</v>
      </c>
      <c r="J1486" t="str">
        <f t="shared" si="158"/>
        <v/>
      </c>
      <c r="K1486" s="9" t="str">
        <f t="shared" si="159"/>
        <v/>
      </c>
      <c r="L1486" s="9" t="str">
        <f t="shared" si="160"/>
        <v/>
      </c>
      <c r="M1486" s="9" t="str">
        <f t="shared" ref="M1486:M1549" si="163">IF(D1486="","",SUBSTITUTE(SUBSTITUTE(D1486,$A$2,""),"\","/"))</f>
        <v/>
      </c>
    </row>
    <row r="1487" spans="7:13" x14ac:dyDescent="0.25">
      <c r="G1487" s="9">
        <f t="shared" si="161"/>
        <v>0</v>
      </c>
      <c r="H1487" s="9" t="str">
        <f t="shared" si="162"/>
        <v>includes/0</v>
      </c>
      <c r="I1487" s="9" t="str">
        <f t="shared" ref="I1487:I1550" si="164">SUBSTITUTE(SUBSTITUTE(D1487,$A$2,""),"\","/") &amp; "/" &amp; E1487</f>
        <v>/</v>
      </c>
      <c r="J1487" t="str">
        <f t="shared" ref="J1487:J1550" si="165">IF(D1487="","",B1487)</f>
        <v/>
      </c>
      <c r="K1487" s="9" t="str">
        <f t="shared" ref="K1487:K1550" si="166">IF(D1487="","","includes")</f>
        <v/>
      </c>
      <c r="L1487" s="9" t="str">
        <f t="shared" ref="L1487:L1550" si="167">IF(D1487="","",E1487)</f>
        <v/>
      </c>
      <c r="M1487" s="9" t="str">
        <f t="shared" si="163"/>
        <v/>
      </c>
    </row>
    <row r="1488" spans="7:13" x14ac:dyDescent="0.25">
      <c r="G1488" s="9">
        <f t="shared" ref="G1488:G1551" si="168">B1488</f>
        <v>0</v>
      </c>
      <c r="H1488" s="9" t="str">
        <f t="shared" si="162"/>
        <v>includes/0</v>
      </c>
      <c r="I1488" s="9" t="str">
        <f t="shared" si="164"/>
        <v>/</v>
      </c>
      <c r="J1488" t="str">
        <f t="shared" si="165"/>
        <v/>
      </c>
      <c r="K1488" s="9" t="str">
        <f t="shared" si="166"/>
        <v/>
      </c>
      <c r="L1488" s="9" t="str">
        <f t="shared" si="167"/>
        <v/>
      </c>
      <c r="M1488" s="9" t="str">
        <f t="shared" si="163"/>
        <v/>
      </c>
    </row>
    <row r="1489" spans="7:13" x14ac:dyDescent="0.25">
      <c r="G1489" s="9">
        <f t="shared" si="168"/>
        <v>0</v>
      </c>
      <c r="H1489" s="9" t="str">
        <f t="shared" si="162"/>
        <v>includes/0</v>
      </c>
      <c r="I1489" s="9" t="str">
        <f t="shared" si="164"/>
        <v>/</v>
      </c>
      <c r="J1489" t="str">
        <f t="shared" si="165"/>
        <v/>
      </c>
      <c r="K1489" s="9" t="str">
        <f t="shared" si="166"/>
        <v/>
      </c>
      <c r="L1489" s="9" t="str">
        <f t="shared" si="167"/>
        <v/>
      </c>
      <c r="M1489" s="9" t="str">
        <f t="shared" si="163"/>
        <v/>
      </c>
    </row>
    <row r="1490" spans="7:13" x14ac:dyDescent="0.25">
      <c r="G1490" s="9">
        <f t="shared" si="168"/>
        <v>0</v>
      </c>
      <c r="H1490" s="9" t="str">
        <f t="shared" si="162"/>
        <v>includes/0</v>
      </c>
      <c r="I1490" s="9" t="str">
        <f t="shared" si="164"/>
        <v>/</v>
      </c>
      <c r="J1490" t="str">
        <f t="shared" si="165"/>
        <v/>
      </c>
      <c r="K1490" s="9" t="str">
        <f t="shared" si="166"/>
        <v/>
      </c>
      <c r="L1490" s="9" t="str">
        <f t="shared" si="167"/>
        <v/>
      </c>
      <c r="M1490" s="9" t="str">
        <f t="shared" si="163"/>
        <v/>
      </c>
    </row>
    <row r="1491" spans="7:13" x14ac:dyDescent="0.25">
      <c r="G1491" s="9">
        <f t="shared" si="168"/>
        <v>0</v>
      </c>
      <c r="H1491" s="9" t="str">
        <f t="shared" si="162"/>
        <v>includes/0</v>
      </c>
      <c r="I1491" s="9" t="str">
        <f t="shared" si="164"/>
        <v>/</v>
      </c>
      <c r="J1491" t="str">
        <f t="shared" si="165"/>
        <v/>
      </c>
      <c r="K1491" s="9" t="str">
        <f t="shared" si="166"/>
        <v/>
      </c>
      <c r="L1491" s="9" t="str">
        <f t="shared" si="167"/>
        <v/>
      </c>
      <c r="M1491" s="9" t="str">
        <f t="shared" si="163"/>
        <v/>
      </c>
    </row>
    <row r="1492" spans="7:13" x14ac:dyDescent="0.25">
      <c r="G1492" s="9">
        <f t="shared" si="168"/>
        <v>0</v>
      </c>
      <c r="H1492" s="9" t="str">
        <f t="shared" si="162"/>
        <v>includes/0</v>
      </c>
      <c r="I1492" s="9" t="str">
        <f t="shared" si="164"/>
        <v>/</v>
      </c>
      <c r="J1492" t="str">
        <f t="shared" si="165"/>
        <v/>
      </c>
      <c r="K1492" s="9" t="str">
        <f t="shared" si="166"/>
        <v/>
      </c>
      <c r="L1492" s="9" t="str">
        <f t="shared" si="167"/>
        <v/>
      </c>
      <c r="M1492" s="9" t="str">
        <f t="shared" si="163"/>
        <v/>
      </c>
    </row>
    <row r="1493" spans="7:13" x14ac:dyDescent="0.25">
      <c r="G1493" s="9">
        <f t="shared" si="168"/>
        <v>0</v>
      </c>
      <c r="H1493" s="9" t="str">
        <f t="shared" si="162"/>
        <v>includes/0</v>
      </c>
      <c r="I1493" s="9" t="str">
        <f t="shared" si="164"/>
        <v>/</v>
      </c>
      <c r="J1493" t="str">
        <f t="shared" si="165"/>
        <v/>
      </c>
      <c r="K1493" s="9" t="str">
        <f t="shared" si="166"/>
        <v/>
      </c>
      <c r="L1493" s="9" t="str">
        <f t="shared" si="167"/>
        <v/>
      </c>
      <c r="M1493" s="9" t="str">
        <f t="shared" si="163"/>
        <v/>
      </c>
    </row>
    <row r="1494" spans="7:13" x14ac:dyDescent="0.25">
      <c r="G1494" s="9">
        <f t="shared" si="168"/>
        <v>0</v>
      </c>
      <c r="H1494" s="9" t="str">
        <f t="shared" si="162"/>
        <v>includes/0</v>
      </c>
      <c r="I1494" s="9" t="str">
        <f t="shared" si="164"/>
        <v>/</v>
      </c>
      <c r="J1494" t="str">
        <f t="shared" si="165"/>
        <v/>
      </c>
      <c r="K1494" s="9" t="str">
        <f t="shared" si="166"/>
        <v/>
      </c>
      <c r="L1494" s="9" t="str">
        <f t="shared" si="167"/>
        <v/>
      </c>
      <c r="M1494" s="9" t="str">
        <f t="shared" si="163"/>
        <v/>
      </c>
    </row>
    <row r="1495" spans="7:13" x14ac:dyDescent="0.25">
      <c r="G1495" s="9">
        <f t="shared" si="168"/>
        <v>0</v>
      </c>
      <c r="H1495" s="9" t="str">
        <f t="shared" si="162"/>
        <v>includes/0</v>
      </c>
      <c r="I1495" s="9" t="str">
        <f t="shared" si="164"/>
        <v>/</v>
      </c>
      <c r="J1495" t="str">
        <f t="shared" si="165"/>
        <v/>
      </c>
      <c r="K1495" s="9" t="str">
        <f t="shared" si="166"/>
        <v/>
      </c>
      <c r="L1495" s="9" t="str">
        <f t="shared" si="167"/>
        <v/>
      </c>
      <c r="M1495" s="9" t="str">
        <f t="shared" si="163"/>
        <v/>
      </c>
    </row>
    <row r="1496" spans="7:13" x14ac:dyDescent="0.25">
      <c r="G1496" s="9">
        <f t="shared" si="168"/>
        <v>0</v>
      </c>
      <c r="H1496" s="9" t="str">
        <f t="shared" si="162"/>
        <v>includes/0</v>
      </c>
      <c r="I1496" s="9" t="str">
        <f t="shared" si="164"/>
        <v>/</v>
      </c>
      <c r="J1496" t="str">
        <f t="shared" si="165"/>
        <v/>
      </c>
      <c r="K1496" s="9" t="str">
        <f t="shared" si="166"/>
        <v/>
      </c>
      <c r="L1496" s="9" t="str">
        <f t="shared" si="167"/>
        <v/>
      </c>
      <c r="M1496" s="9" t="str">
        <f t="shared" si="163"/>
        <v/>
      </c>
    </row>
    <row r="1497" spans="7:13" x14ac:dyDescent="0.25">
      <c r="G1497" s="9">
        <f t="shared" si="168"/>
        <v>0</v>
      </c>
      <c r="H1497" s="9" t="str">
        <f t="shared" si="162"/>
        <v>includes/0</v>
      </c>
      <c r="I1497" s="9" t="str">
        <f t="shared" si="164"/>
        <v>/</v>
      </c>
      <c r="J1497" t="str">
        <f t="shared" si="165"/>
        <v/>
      </c>
      <c r="K1497" s="9" t="str">
        <f t="shared" si="166"/>
        <v/>
      </c>
      <c r="L1497" s="9" t="str">
        <f t="shared" si="167"/>
        <v/>
      </c>
      <c r="M1497" s="9" t="str">
        <f t="shared" si="163"/>
        <v/>
      </c>
    </row>
    <row r="1498" spans="7:13" x14ac:dyDescent="0.25">
      <c r="G1498" s="9">
        <f t="shared" si="168"/>
        <v>0</v>
      </c>
      <c r="H1498" s="9" t="str">
        <f t="shared" si="162"/>
        <v>includes/0</v>
      </c>
      <c r="I1498" s="9" t="str">
        <f t="shared" si="164"/>
        <v>/</v>
      </c>
      <c r="J1498" t="str">
        <f t="shared" si="165"/>
        <v/>
      </c>
      <c r="K1498" s="9" t="str">
        <f t="shared" si="166"/>
        <v/>
      </c>
      <c r="L1498" s="9" t="str">
        <f t="shared" si="167"/>
        <v/>
      </c>
      <c r="M1498" s="9" t="str">
        <f t="shared" si="163"/>
        <v/>
      </c>
    </row>
    <row r="1499" spans="7:13" x14ac:dyDescent="0.25">
      <c r="G1499" s="9">
        <f t="shared" si="168"/>
        <v>0</v>
      </c>
      <c r="H1499" s="9" t="str">
        <f t="shared" si="162"/>
        <v>includes/0</v>
      </c>
      <c r="I1499" s="9" t="str">
        <f t="shared" si="164"/>
        <v>/</v>
      </c>
      <c r="J1499" t="str">
        <f t="shared" si="165"/>
        <v/>
      </c>
      <c r="K1499" s="9" t="str">
        <f t="shared" si="166"/>
        <v/>
      </c>
      <c r="L1499" s="9" t="str">
        <f t="shared" si="167"/>
        <v/>
      </c>
      <c r="M1499" s="9" t="str">
        <f t="shared" si="163"/>
        <v/>
      </c>
    </row>
    <row r="1500" spans="7:13" x14ac:dyDescent="0.25">
      <c r="G1500" s="9">
        <f t="shared" si="168"/>
        <v>0</v>
      </c>
      <c r="H1500" s="9" t="str">
        <f t="shared" si="162"/>
        <v>includes/0</v>
      </c>
      <c r="I1500" s="9" t="str">
        <f t="shared" si="164"/>
        <v>/</v>
      </c>
      <c r="J1500" t="str">
        <f t="shared" si="165"/>
        <v/>
      </c>
      <c r="K1500" s="9" t="str">
        <f t="shared" si="166"/>
        <v/>
      </c>
      <c r="L1500" s="9" t="str">
        <f t="shared" si="167"/>
        <v/>
      </c>
      <c r="M1500" s="9" t="str">
        <f t="shared" si="163"/>
        <v/>
      </c>
    </row>
    <row r="1501" spans="7:13" x14ac:dyDescent="0.25">
      <c r="G1501" s="9">
        <f t="shared" si="168"/>
        <v>0</v>
      </c>
      <c r="H1501" s="9" t="str">
        <f t="shared" si="162"/>
        <v>includes/0</v>
      </c>
      <c r="I1501" s="9" t="str">
        <f t="shared" si="164"/>
        <v>/</v>
      </c>
      <c r="J1501" t="str">
        <f t="shared" si="165"/>
        <v/>
      </c>
      <c r="K1501" s="9" t="str">
        <f t="shared" si="166"/>
        <v/>
      </c>
      <c r="L1501" s="9" t="str">
        <f t="shared" si="167"/>
        <v/>
      </c>
      <c r="M1501" s="9" t="str">
        <f t="shared" si="163"/>
        <v/>
      </c>
    </row>
    <row r="1502" spans="7:13" x14ac:dyDescent="0.25">
      <c r="G1502" s="9">
        <f t="shared" si="168"/>
        <v>0</v>
      </c>
      <c r="H1502" s="9" t="str">
        <f t="shared" si="162"/>
        <v>includes/0</v>
      </c>
      <c r="I1502" s="9" t="str">
        <f t="shared" si="164"/>
        <v>/</v>
      </c>
      <c r="J1502" t="str">
        <f t="shared" si="165"/>
        <v/>
      </c>
      <c r="K1502" s="9" t="str">
        <f t="shared" si="166"/>
        <v/>
      </c>
      <c r="L1502" s="9" t="str">
        <f t="shared" si="167"/>
        <v/>
      </c>
      <c r="M1502" s="9" t="str">
        <f t="shared" si="163"/>
        <v/>
      </c>
    </row>
    <row r="1503" spans="7:13" x14ac:dyDescent="0.25">
      <c r="G1503" s="9">
        <f t="shared" si="168"/>
        <v>0</v>
      </c>
      <c r="H1503" s="9" t="str">
        <f t="shared" si="162"/>
        <v>includes/0</v>
      </c>
      <c r="I1503" s="9" t="str">
        <f t="shared" si="164"/>
        <v>/</v>
      </c>
      <c r="J1503" t="str">
        <f t="shared" si="165"/>
        <v/>
      </c>
      <c r="K1503" s="9" t="str">
        <f t="shared" si="166"/>
        <v/>
      </c>
      <c r="L1503" s="9" t="str">
        <f t="shared" si="167"/>
        <v/>
      </c>
      <c r="M1503" s="9" t="str">
        <f t="shared" si="163"/>
        <v/>
      </c>
    </row>
    <row r="1504" spans="7:13" x14ac:dyDescent="0.25">
      <c r="G1504" s="9">
        <f t="shared" si="168"/>
        <v>0</v>
      </c>
      <c r="H1504" s="9" t="str">
        <f t="shared" si="162"/>
        <v>includes/0</v>
      </c>
      <c r="I1504" s="9" t="str">
        <f t="shared" si="164"/>
        <v>/</v>
      </c>
      <c r="J1504" t="str">
        <f t="shared" si="165"/>
        <v/>
      </c>
      <c r="K1504" s="9" t="str">
        <f t="shared" si="166"/>
        <v/>
      </c>
      <c r="L1504" s="9" t="str">
        <f t="shared" si="167"/>
        <v/>
      </c>
      <c r="M1504" s="9" t="str">
        <f t="shared" si="163"/>
        <v/>
      </c>
    </row>
    <row r="1505" spans="7:13" x14ac:dyDescent="0.25">
      <c r="G1505" s="9">
        <f t="shared" si="168"/>
        <v>0</v>
      </c>
      <c r="H1505" s="9" t="str">
        <f t="shared" si="162"/>
        <v>includes/0</v>
      </c>
      <c r="I1505" s="9" t="str">
        <f t="shared" si="164"/>
        <v>/</v>
      </c>
      <c r="J1505" t="str">
        <f t="shared" si="165"/>
        <v/>
      </c>
      <c r="K1505" s="9" t="str">
        <f t="shared" si="166"/>
        <v/>
      </c>
      <c r="L1505" s="9" t="str">
        <f t="shared" si="167"/>
        <v/>
      </c>
      <c r="M1505" s="9" t="str">
        <f t="shared" si="163"/>
        <v/>
      </c>
    </row>
    <row r="1506" spans="7:13" x14ac:dyDescent="0.25">
      <c r="G1506" s="9">
        <f t="shared" si="168"/>
        <v>0</v>
      </c>
      <c r="H1506" s="9" t="str">
        <f t="shared" si="162"/>
        <v>includes/0</v>
      </c>
      <c r="I1506" s="9" t="str">
        <f t="shared" si="164"/>
        <v>/</v>
      </c>
      <c r="J1506" t="str">
        <f t="shared" si="165"/>
        <v/>
      </c>
      <c r="K1506" s="9" t="str">
        <f t="shared" si="166"/>
        <v/>
      </c>
      <c r="L1506" s="9" t="str">
        <f t="shared" si="167"/>
        <v/>
      </c>
      <c r="M1506" s="9" t="str">
        <f t="shared" si="163"/>
        <v/>
      </c>
    </row>
    <row r="1507" spans="7:13" x14ac:dyDescent="0.25">
      <c r="G1507" s="9">
        <f t="shared" si="168"/>
        <v>0</v>
      </c>
      <c r="H1507" s="9" t="str">
        <f t="shared" si="162"/>
        <v>includes/0</v>
      </c>
      <c r="I1507" s="9" t="str">
        <f t="shared" si="164"/>
        <v>/</v>
      </c>
      <c r="J1507" t="str">
        <f t="shared" si="165"/>
        <v/>
      </c>
      <c r="K1507" s="9" t="str">
        <f t="shared" si="166"/>
        <v/>
      </c>
      <c r="L1507" s="9" t="str">
        <f t="shared" si="167"/>
        <v/>
      </c>
      <c r="M1507" s="9" t="str">
        <f t="shared" si="163"/>
        <v/>
      </c>
    </row>
    <row r="1508" spans="7:13" x14ac:dyDescent="0.25">
      <c r="G1508" s="9">
        <f t="shared" si="168"/>
        <v>0</v>
      </c>
      <c r="H1508" s="9" t="str">
        <f t="shared" si="162"/>
        <v>includes/0</v>
      </c>
      <c r="I1508" s="9" t="str">
        <f t="shared" si="164"/>
        <v>/</v>
      </c>
      <c r="J1508" t="str">
        <f t="shared" si="165"/>
        <v/>
      </c>
      <c r="K1508" s="9" t="str">
        <f t="shared" si="166"/>
        <v/>
      </c>
      <c r="L1508" s="9" t="str">
        <f t="shared" si="167"/>
        <v/>
      </c>
      <c r="M1508" s="9" t="str">
        <f t="shared" si="163"/>
        <v/>
      </c>
    </row>
    <row r="1509" spans="7:13" x14ac:dyDescent="0.25">
      <c r="G1509" s="9">
        <f t="shared" si="168"/>
        <v>0</v>
      </c>
      <c r="H1509" s="9" t="str">
        <f t="shared" si="162"/>
        <v>includes/0</v>
      </c>
      <c r="I1509" s="9" t="str">
        <f t="shared" si="164"/>
        <v>/</v>
      </c>
      <c r="J1509" t="str">
        <f t="shared" si="165"/>
        <v/>
      </c>
      <c r="K1509" s="9" t="str">
        <f t="shared" si="166"/>
        <v/>
      </c>
      <c r="L1509" s="9" t="str">
        <f t="shared" si="167"/>
        <v/>
      </c>
      <c r="M1509" s="9" t="str">
        <f t="shared" si="163"/>
        <v/>
      </c>
    </row>
    <row r="1510" spans="7:13" x14ac:dyDescent="0.25">
      <c r="G1510" s="9">
        <f t="shared" si="168"/>
        <v>0</v>
      </c>
      <c r="H1510" s="9" t="str">
        <f t="shared" si="162"/>
        <v>includes/0</v>
      </c>
      <c r="I1510" s="9" t="str">
        <f t="shared" si="164"/>
        <v>/</v>
      </c>
      <c r="J1510" t="str">
        <f t="shared" si="165"/>
        <v/>
      </c>
      <c r="K1510" s="9" t="str">
        <f t="shared" si="166"/>
        <v/>
      </c>
      <c r="L1510" s="9" t="str">
        <f t="shared" si="167"/>
        <v/>
      </c>
      <c r="M1510" s="9" t="str">
        <f t="shared" si="163"/>
        <v/>
      </c>
    </row>
    <row r="1511" spans="7:13" x14ac:dyDescent="0.25">
      <c r="G1511" s="9">
        <f t="shared" si="168"/>
        <v>0</v>
      </c>
      <c r="H1511" s="9" t="str">
        <f t="shared" si="162"/>
        <v>includes/0</v>
      </c>
      <c r="I1511" s="9" t="str">
        <f t="shared" si="164"/>
        <v>/</v>
      </c>
      <c r="J1511" t="str">
        <f t="shared" si="165"/>
        <v/>
      </c>
      <c r="K1511" s="9" t="str">
        <f t="shared" si="166"/>
        <v/>
      </c>
      <c r="L1511" s="9" t="str">
        <f t="shared" si="167"/>
        <v/>
      </c>
      <c r="M1511" s="9" t="str">
        <f t="shared" si="163"/>
        <v/>
      </c>
    </row>
    <row r="1512" spans="7:13" x14ac:dyDescent="0.25">
      <c r="G1512" s="9">
        <f t="shared" si="168"/>
        <v>0</v>
      </c>
      <c r="H1512" s="9" t="str">
        <f t="shared" si="162"/>
        <v>includes/0</v>
      </c>
      <c r="I1512" s="9" t="str">
        <f t="shared" si="164"/>
        <v>/</v>
      </c>
      <c r="J1512" t="str">
        <f t="shared" si="165"/>
        <v/>
      </c>
      <c r="K1512" s="9" t="str">
        <f t="shared" si="166"/>
        <v/>
      </c>
      <c r="L1512" s="9" t="str">
        <f t="shared" si="167"/>
        <v/>
      </c>
      <c r="M1512" s="9" t="str">
        <f t="shared" si="163"/>
        <v/>
      </c>
    </row>
    <row r="1513" spans="7:13" x14ac:dyDescent="0.25">
      <c r="G1513" s="9">
        <f t="shared" si="168"/>
        <v>0</v>
      </c>
      <c r="H1513" s="9" t="str">
        <f t="shared" si="162"/>
        <v>includes/0</v>
      </c>
      <c r="I1513" s="9" t="str">
        <f t="shared" si="164"/>
        <v>/</v>
      </c>
      <c r="J1513" t="str">
        <f t="shared" si="165"/>
        <v/>
      </c>
      <c r="K1513" s="9" t="str">
        <f t="shared" si="166"/>
        <v/>
      </c>
      <c r="L1513" s="9" t="str">
        <f t="shared" si="167"/>
        <v/>
      </c>
      <c r="M1513" s="9" t="str">
        <f t="shared" si="163"/>
        <v/>
      </c>
    </row>
    <row r="1514" spans="7:13" x14ac:dyDescent="0.25">
      <c r="G1514" s="9">
        <f t="shared" si="168"/>
        <v>0</v>
      </c>
      <c r="H1514" s="9" t="str">
        <f t="shared" si="162"/>
        <v>includes/0</v>
      </c>
      <c r="I1514" s="9" t="str">
        <f t="shared" si="164"/>
        <v>/</v>
      </c>
      <c r="J1514" t="str">
        <f t="shared" si="165"/>
        <v/>
      </c>
      <c r="K1514" s="9" t="str">
        <f t="shared" si="166"/>
        <v/>
      </c>
      <c r="L1514" s="9" t="str">
        <f t="shared" si="167"/>
        <v/>
      </c>
      <c r="M1514" s="9" t="str">
        <f t="shared" si="163"/>
        <v/>
      </c>
    </row>
    <row r="1515" spans="7:13" x14ac:dyDescent="0.25">
      <c r="G1515" s="9">
        <f t="shared" si="168"/>
        <v>0</v>
      </c>
      <c r="H1515" s="9" t="str">
        <f t="shared" si="162"/>
        <v>includes/0</v>
      </c>
      <c r="I1515" s="9" t="str">
        <f t="shared" si="164"/>
        <v>/</v>
      </c>
      <c r="J1515" t="str">
        <f t="shared" si="165"/>
        <v/>
      </c>
      <c r="K1515" s="9" t="str">
        <f t="shared" si="166"/>
        <v/>
      </c>
      <c r="L1515" s="9" t="str">
        <f t="shared" si="167"/>
        <v/>
      </c>
      <c r="M1515" s="9" t="str">
        <f t="shared" si="163"/>
        <v/>
      </c>
    </row>
    <row r="1516" spans="7:13" x14ac:dyDescent="0.25">
      <c r="G1516" s="9">
        <f t="shared" si="168"/>
        <v>0</v>
      </c>
      <c r="H1516" s="9" t="str">
        <f t="shared" si="162"/>
        <v>includes/0</v>
      </c>
      <c r="I1516" s="9" t="str">
        <f t="shared" si="164"/>
        <v>/</v>
      </c>
      <c r="J1516" t="str">
        <f t="shared" si="165"/>
        <v/>
      </c>
      <c r="K1516" s="9" t="str">
        <f t="shared" si="166"/>
        <v/>
      </c>
      <c r="L1516" s="9" t="str">
        <f t="shared" si="167"/>
        <v/>
      </c>
      <c r="M1516" s="9" t="str">
        <f t="shared" si="163"/>
        <v/>
      </c>
    </row>
    <row r="1517" spans="7:13" x14ac:dyDescent="0.25">
      <c r="G1517" s="9">
        <f t="shared" si="168"/>
        <v>0</v>
      </c>
      <c r="H1517" s="9" t="str">
        <f t="shared" si="162"/>
        <v>includes/0</v>
      </c>
      <c r="I1517" s="9" t="str">
        <f t="shared" si="164"/>
        <v>/</v>
      </c>
      <c r="J1517" t="str">
        <f t="shared" si="165"/>
        <v/>
      </c>
      <c r="K1517" s="9" t="str">
        <f t="shared" si="166"/>
        <v/>
      </c>
      <c r="L1517" s="9" t="str">
        <f t="shared" si="167"/>
        <v/>
      </c>
      <c r="M1517" s="9" t="str">
        <f t="shared" si="163"/>
        <v/>
      </c>
    </row>
    <row r="1518" spans="7:13" x14ac:dyDescent="0.25">
      <c r="G1518" s="9">
        <f t="shared" si="168"/>
        <v>0</v>
      </c>
      <c r="H1518" s="9" t="str">
        <f t="shared" si="162"/>
        <v>includes/0</v>
      </c>
      <c r="I1518" s="9" t="str">
        <f t="shared" si="164"/>
        <v>/</v>
      </c>
      <c r="J1518" t="str">
        <f t="shared" si="165"/>
        <v/>
      </c>
      <c r="K1518" s="9" t="str">
        <f t="shared" si="166"/>
        <v/>
      </c>
      <c r="L1518" s="9" t="str">
        <f t="shared" si="167"/>
        <v/>
      </c>
      <c r="M1518" s="9" t="str">
        <f t="shared" si="163"/>
        <v/>
      </c>
    </row>
    <row r="1519" spans="7:13" x14ac:dyDescent="0.25">
      <c r="G1519" s="9">
        <f t="shared" si="168"/>
        <v>0</v>
      </c>
      <c r="H1519" s="9" t="str">
        <f t="shared" si="162"/>
        <v>includes/0</v>
      </c>
      <c r="I1519" s="9" t="str">
        <f t="shared" si="164"/>
        <v>/</v>
      </c>
      <c r="J1519" t="str">
        <f t="shared" si="165"/>
        <v/>
      </c>
      <c r="K1519" s="9" t="str">
        <f t="shared" si="166"/>
        <v/>
      </c>
      <c r="L1519" s="9" t="str">
        <f t="shared" si="167"/>
        <v/>
      </c>
      <c r="M1519" s="9" t="str">
        <f t="shared" si="163"/>
        <v/>
      </c>
    </row>
    <row r="1520" spans="7:13" x14ac:dyDescent="0.25">
      <c r="G1520" s="9">
        <f t="shared" si="168"/>
        <v>0</v>
      </c>
      <c r="H1520" s="9" t="str">
        <f t="shared" si="162"/>
        <v>includes/0</v>
      </c>
      <c r="I1520" s="9" t="str">
        <f t="shared" si="164"/>
        <v>/</v>
      </c>
      <c r="J1520" t="str">
        <f t="shared" si="165"/>
        <v/>
      </c>
      <c r="K1520" s="9" t="str">
        <f t="shared" si="166"/>
        <v/>
      </c>
      <c r="L1520" s="9" t="str">
        <f t="shared" si="167"/>
        <v/>
      </c>
      <c r="M1520" s="9" t="str">
        <f t="shared" si="163"/>
        <v/>
      </c>
    </row>
    <row r="1521" spans="7:13" x14ac:dyDescent="0.25">
      <c r="G1521" s="9">
        <f t="shared" si="168"/>
        <v>0</v>
      </c>
      <c r="H1521" s="9" t="str">
        <f t="shared" si="162"/>
        <v>includes/0</v>
      </c>
      <c r="I1521" s="9" t="str">
        <f t="shared" si="164"/>
        <v>/</v>
      </c>
      <c r="J1521" t="str">
        <f t="shared" si="165"/>
        <v/>
      </c>
      <c r="K1521" s="9" t="str">
        <f t="shared" si="166"/>
        <v/>
      </c>
      <c r="L1521" s="9" t="str">
        <f t="shared" si="167"/>
        <v/>
      </c>
      <c r="M1521" s="9" t="str">
        <f t="shared" si="163"/>
        <v/>
      </c>
    </row>
    <row r="1522" spans="7:13" x14ac:dyDescent="0.25">
      <c r="G1522" s="9">
        <f t="shared" si="168"/>
        <v>0</v>
      </c>
      <c r="H1522" s="9" t="str">
        <f t="shared" si="162"/>
        <v>includes/0</v>
      </c>
      <c r="I1522" s="9" t="str">
        <f t="shared" si="164"/>
        <v>/</v>
      </c>
      <c r="J1522" t="str">
        <f t="shared" si="165"/>
        <v/>
      </c>
      <c r="K1522" s="9" t="str">
        <f t="shared" si="166"/>
        <v/>
      </c>
      <c r="L1522" s="9" t="str">
        <f t="shared" si="167"/>
        <v/>
      </c>
      <c r="M1522" s="9" t="str">
        <f t="shared" si="163"/>
        <v/>
      </c>
    </row>
    <row r="1523" spans="7:13" x14ac:dyDescent="0.25">
      <c r="G1523" s="9">
        <f t="shared" si="168"/>
        <v>0</v>
      </c>
      <c r="H1523" s="9" t="str">
        <f t="shared" si="162"/>
        <v>includes/0</v>
      </c>
      <c r="I1523" s="9" t="str">
        <f t="shared" si="164"/>
        <v>/</v>
      </c>
      <c r="J1523" t="str">
        <f t="shared" si="165"/>
        <v/>
      </c>
      <c r="K1523" s="9" t="str">
        <f t="shared" si="166"/>
        <v/>
      </c>
      <c r="L1523" s="9" t="str">
        <f t="shared" si="167"/>
        <v/>
      </c>
      <c r="M1523" s="9" t="str">
        <f t="shared" si="163"/>
        <v/>
      </c>
    </row>
    <row r="1524" spans="7:13" x14ac:dyDescent="0.25">
      <c r="G1524" s="9">
        <f t="shared" si="168"/>
        <v>0</v>
      </c>
      <c r="H1524" s="9" t="str">
        <f t="shared" si="162"/>
        <v>includes/0</v>
      </c>
      <c r="I1524" s="9" t="str">
        <f t="shared" si="164"/>
        <v>/</v>
      </c>
      <c r="J1524" t="str">
        <f t="shared" si="165"/>
        <v/>
      </c>
      <c r="K1524" s="9" t="str">
        <f t="shared" si="166"/>
        <v/>
      </c>
      <c r="L1524" s="9" t="str">
        <f t="shared" si="167"/>
        <v/>
      </c>
      <c r="M1524" s="9" t="str">
        <f t="shared" si="163"/>
        <v/>
      </c>
    </row>
    <row r="1525" spans="7:13" x14ac:dyDescent="0.25">
      <c r="G1525" s="9">
        <f t="shared" si="168"/>
        <v>0</v>
      </c>
      <c r="H1525" s="9" t="str">
        <f t="shared" si="162"/>
        <v>includes/0</v>
      </c>
      <c r="I1525" s="9" t="str">
        <f t="shared" si="164"/>
        <v>/</v>
      </c>
      <c r="J1525" t="str">
        <f t="shared" si="165"/>
        <v/>
      </c>
      <c r="K1525" s="9" t="str">
        <f t="shared" si="166"/>
        <v/>
      </c>
      <c r="L1525" s="9" t="str">
        <f t="shared" si="167"/>
        <v/>
      </c>
      <c r="M1525" s="9" t="str">
        <f t="shared" si="163"/>
        <v/>
      </c>
    </row>
    <row r="1526" spans="7:13" x14ac:dyDescent="0.25">
      <c r="G1526" s="9">
        <f t="shared" si="168"/>
        <v>0</v>
      </c>
      <c r="H1526" s="9" t="str">
        <f t="shared" si="162"/>
        <v>includes/0</v>
      </c>
      <c r="I1526" s="9" t="str">
        <f t="shared" si="164"/>
        <v>/</v>
      </c>
      <c r="J1526" t="str">
        <f t="shared" si="165"/>
        <v/>
      </c>
      <c r="K1526" s="9" t="str">
        <f t="shared" si="166"/>
        <v/>
      </c>
      <c r="L1526" s="9" t="str">
        <f t="shared" si="167"/>
        <v/>
      </c>
      <c r="M1526" s="9" t="str">
        <f t="shared" si="163"/>
        <v/>
      </c>
    </row>
    <row r="1527" spans="7:13" x14ac:dyDescent="0.25">
      <c r="G1527" s="9">
        <f t="shared" si="168"/>
        <v>0</v>
      </c>
      <c r="H1527" s="9" t="str">
        <f t="shared" si="162"/>
        <v>includes/0</v>
      </c>
      <c r="I1527" s="9" t="str">
        <f t="shared" si="164"/>
        <v>/</v>
      </c>
      <c r="J1527" t="str">
        <f t="shared" si="165"/>
        <v/>
      </c>
      <c r="K1527" s="9" t="str">
        <f t="shared" si="166"/>
        <v/>
      </c>
      <c r="L1527" s="9" t="str">
        <f t="shared" si="167"/>
        <v/>
      </c>
      <c r="M1527" s="9" t="str">
        <f t="shared" si="163"/>
        <v/>
      </c>
    </row>
    <row r="1528" spans="7:13" x14ac:dyDescent="0.25">
      <c r="G1528" s="9">
        <f t="shared" si="168"/>
        <v>0</v>
      </c>
      <c r="H1528" s="9" t="str">
        <f t="shared" si="162"/>
        <v>includes/0</v>
      </c>
      <c r="I1528" s="9" t="str">
        <f t="shared" si="164"/>
        <v>/</v>
      </c>
      <c r="J1528" t="str">
        <f t="shared" si="165"/>
        <v/>
      </c>
      <c r="K1528" s="9" t="str">
        <f t="shared" si="166"/>
        <v/>
      </c>
      <c r="L1528" s="9" t="str">
        <f t="shared" si="167"/>
        <v/>
      </c>
      <c r="M1528" s="9" t="str">
        <f t="shared" si="163"/>
        <v/>
      </c>
    </row>
    <row r="1529" spans="7:13" x14ac:dyDescent="0.25">
      <c r="G1529" s="9">
        <f t="shared" si="168"/>
        <v>0</v>
      </c>
      <c r="H1529" s="9" t="str">
        <f t="shared" si="162"/>
        <v>includes/0</v>
      </c>
      <c r="I1529" s="9" t="str">
        <f t="shared" si="164"/>
        <v>/</v>
      </c>
      <c r="J1529" t="str">
        <f t="shared" si="165"/>
        <v/>
      </c>
      <c r="K1529" s="9" t="str">
        <f t="shared" si="166"/>
        <v/>
      </c>
      <c r="L1529" s="9" t="str">
        <f t="shared" si="167"/>
        <v/>
      </c>
      <c r="M1529" s="9" t="str">
        <f t="shared" si="163"/>
        <v/>
      </c>
    </row>
    <row r="1530" spans="7:13" x14ac:dyDescent="0.25">
      <c r="G1530" s="9">
        <f t="shared" si="168"/>
        <v>0</v>
      </c>
      <c r="H1530" s="9" t="str">
        <f t="shared" si="162"/>
        <v>includes/0</v>
      </c>
      <c r="I1530" s="9" t="str">
        <f t="shared" si="164"/>
        <v>/</v>
      </c>
      <c r="J1530" t="str">
        <f t="shared" si="165"/>
        <v/>
      </c>
      <c r="K1530" s="9" t="str">
        <f t="shared" si="166"/>
        <v/>
      </c>
      <c r="L1530" s="9" t="str">
        <f t="shared" si="167"/>
        <v/>
      </c>
      <c r="M1530" s="9" t="str">
        <f t="shared" si="163"/>
        <v/>
      </c>
    </row>
    <row r="1531" spans="7:13" x14ac:dyDescent="0.25">
      <c r="G1531" s="9">
        <f t="shared" si="168"/>
        <v>0</v>
      </c>
      <c r="H1531" s="9" t="str">
        <f t="shared" si="162"/>
        <v>includes/0</v>
      </c>
      <c r="I1531" s="9" t="str">
        <f t="shared" si="164"/>
        <v>/</v>
      </c>
      <c r="J1531" t="str">
        <f t="shared" si="165"/>
        <v/>
      </c>
      <c r="K1531" s="9" t="str">
        <f t="shared" si="166"/>
        <v/>
      </c>
      <c r="L1531" s="9" t="str">
        <f t="shared" si="167"/>
        <v/>
      </c>
      <c r="M1531" s="9" t="str">
        <f t="shared" si="163"/>
        <v/>
      </c>
    </row>
    <row r="1532" spans="7:13" x14ac:dyDescent="0.25">
      <c r="G1532" s="9">
        <f t="shared" si="168"/>
        <v>0</v>
      </c>
      <c r="H1532" s="9" t="str">
        <f t="shared" si="162"/>
        <v>includes/0</v>
      </c>
      <c r="I1532" s="9" t="str">
        <f t="shared" si="164"/>
        <v>/</v>
      </c>
      <c r="J1532" t="str">
        <f t="shared" si="165"/>
        <v/>
      </c>
      <c r="K1532" s="9" t="str">
        <f t="shared" si="166"/>
        <v/>
      </c>
      <c r="L1532" s="9" t="str">
        <f t="shared" si="167"/>
        <v/>
      </c>
      <c r="M1532" s="9" t="str">
        <f t="shared" si="163"/>
        <v/>
      </c>
    </row>
    <row r="1533" spans="7:13" x14ac:dyDescent="0.25">
      <c r="G1533" s="9">
        <f t="shared" si="168"/>
        <v>0</v>
      </c>
      <c r="H1533" s="9" t="str">
        <f t="shared" si="162"/>
        <v>includes/0</v>
      </c>
      <c r="I1533" s="9" t="str">
        <f t="shared" si="164"/>
        <v>/</v>
      </c>
      <c r="J1533" t="str">
        <f t="shared" si="165"/>
        <v/>
      </c>
      <c r="K1533" s="9" t="str">
        <f t="shared" si="166"/>
        <v/>
      </c>
      <c r="L1533" s="9" t="str">
        <f t="shared" si="167"/>
        <v/>
      </c>
      <c r="M1533" s="9" t="str">
        <f t="shared" si="163"/>
        <v/>
      </c>
    </row>
    <row r="1534" spans="7:13" x14ac:dyDescent="0.25">
      <c r="G1534" s="9">
        <f t="shared" si="168"/>
        <v>0</v>
      </c>
      <c r="H1534" s="9" t="str">
        <f t="shared" si="162"/>
        <v>includes/0</v>
      </c>
      <c r="I1534" s="9" t="str">
        <f t="shared" si="164"/>
        <v>/</v>
      </c>
      <c r="J1534" t="str">
        <f t="shared" si="165"/>
        <v/>
      </c>
      <c r="K1534" s="9" t="str">
        <f t="shared" si="166"/>
        <v/>
      </c>
      <c r="L1534" s="9" t="str">
        <f t="shared" si="167"/>
        <v/>
      </c>
      <c r="M1534" s="9" t="str">
        <f t="shared" si="163"/>
        <v/>
      </c>
    </row>
    <row r="1535" spans="7:13" x14ac:dyDescent="0.25">
      <c r="G1535" s="9">
        <f t="shared" si="168"/>
        <v>0</v>
      </c>
      <c r="H1535" s="9" t="str">
        <f t="shared" si="162"/>
        <v>includes/0</v>
      </c>
      <c r="I1535" s="9" t="str">
        <f t="shared" si="164"/>
        <v>/</v>
      </c>
      <c r="J1535" t="str">
        <f t="shared" si="165"/>
        <v/>
      </c>
      <c r="K1535" s="9" t="str">
        <f t="shared" si="166"/>
        <v/>
      </c>
      <c r="L1535" s="9" t="str">
        <f t="shared" si="167"/>
        <v/>
      </c>
      <c r="M1535" s="9" t="str">
        <f t="shared" si="163"/>
        <v/>
      </c>
    </row>
    <row r="1536" spans="7:13" x14ac:dyDescent="0.25">
      <c r="G1536" s="9">
        <f t="shared" si="168"/>
        <v>0</v>
      </c>
      <c r="H1536" s="9" t="str">
        <f t="shared" si="162"/>
        <v>includes/0</v>
      </c>
      <c r="I1536" s="9" t="str">
        <f t="shared" si="164"/>
        <v>/</v>
      </c>
      <c r="J1536" t="str">
        <f t="shared" si="165"/>
        <v/>
      </c>
      <c r="K1536" s="9" t="str">
        <f t="shared" si="166"/>
        <v/>
      </c>
      <c r="L1536" s="9" t="str">
        <f t="shared" si="167"/>
        <v/>
      </c>
      <c r="M1536" s="9" t="str">
        <f t="shared" si="163"/>
        <v/>
      </c>
    </row>
    <row r="1537" spans="7:13" x14ac:dyDescent="0.25">
      <c r="G1537" s="9">
        <f t="shared" si="168"/>
        <v>0</v>
      </c>
      <c r="H1537" s="9" t="str">
        <f t="shared" si="162"/>
        <v>includes/0</v>
      </c>
      <c r="I1537" s="9" t="str">
        <f t="shared" si="164"/>
        <v>/</v>
      </c>
      <c r="J1537" t="str">
        <f t="shared" si="165"/>
        <v/>
      </c>
      <c r="K1537" s="9" t="str">
        <f t="shared" si="166"/>
        <v/>
      </c>
      <c r="L1537" s="9" t="str">
        <f t="shared" si="167"/>
        <v/>
      </c>
      <c r="M1537" s="9" t="str">
        <f t="shared" si="163"/>
        <v/>
      </c>
    </row>
    <row r="1538" spans="7:13" x14ac:dyDescent="0.25">
      <c r="G1538" s="9">
        <f t="shared" si="168"/>
        <v>0</v>
      </c>
      <c r="H1538" s="9" t="str">
        <f t="shared" si="162"/>
        <v>includes/0</v>
      </c>
      <c r="I1538" s="9" t="str">
        <f t="shared" si="164"/>
        <v>/</v>
      </c>
      <c r="J1538" t="str">
        <f t="shared" si="165"/>
        <v/>
      </c>
      <c r="K1538" s="9" t="str">
        <f t="shared" si="166"/>
        <v/>
      </c>
      <c r="L1538" s="9" t="str">
        <f t="shared" si="167"/>
        <v/>
      </c>
      <c r="M1538" s="9" t="str">
        <f t="shared" si="163"/>
        <v/>
      </c>
    </row>
    <row r="1539" spans="7:13" x14ac:dyDescent="0.25">
      <c r="G1539" s="9">
        <f t="shared" si="168"/>
        <v>0</v>
      </c>
      <c r="H1539" s="9" t="str">
        <f t="shared" si="162"/>
        <v>includes/0</v>
      </c>
      <c r="I1539" s="9" t="str">
        <f t="shared" si="164"/>
        <v>/</v>
      </c>
      <c r="J1539" t="str">
        <f t="shared" si="165"/>
        <v/>
      </c>
      <c r="K1539" s="9" t="str">
        <f t="shared" si="166"/>
        <v/>
      </c>
      <c r="L1539" s="9" t="str">
        <f t="shared" si="167"/>
        <v/>
      </c>
      <c r="M1539" s="9" t="str">
        <f t="shared" si="163"/>
        <v/>
      </c>
    </row>
    <row r="1540" spans="7:13" x14ac:dyDescent="0.25">
      <c r="G1540" s="9">
        <f t="shared" si="168"/>
        <v>0</v>
      </c>
      <c r="H1540" s="9" t="str">
        <f t="shared" si="162"/>
        <v>includes/0</v>
      </c>
      <c r="I1540" s="9" t="str">
        <f t="shared" si="164"/>
        <v>/</v>
      </c>
      <c r="J1540" t="str">
        <f t="shared" si="165"/>
        <v/>
      </c>
      <c r="K1540" s="9" t="str">
        <f t="shared" si="166"/>
        <v/>
      </c>
      <c r="L1540" s="9" t="str">
        <f t="shared" si="167"/>
        <v/>
      </c>
      <c r="M1540" s="9" t="str">
        <f t="shared" si="163"/>
        <v/>
      </c>
    </row>
    <row r="1541" spans="7:13" x14ac:dyDescent="0.25">
      <c r="G1541" s="9">
        <f t="shared" si="168"/>
        <v>0</v>
      </c>
      <c r="H1541" s="9" t="str">
        <f t="shared" si="162"/>
        <v>includes/0</v>
      </c>
      <c r="I1541" s="9" t="str">
        <f t="shared" si="164"/>
        <v>/</v>
      </c>
      <c r="J1541" t="str">
        <f t="shared" si="165"/>
        <v/>
      </c>
      <c r="K1541" s="9" t="str">
        <f t="shared" si="166"/>
        <v/>
      </c>
      <c r="L1541" s="9" t="str">
        <f t="shared" si="167"/>
        <v/>
      </c>
      <c r="M1541" s="9" t="str">
        <f t="shared" si="163"/>
        <v/>
      </c>
    </row>
    <row r="1542" spans="7:13" x14ac:dyDescent="0.25">
      <c r="G1542" s="9">
        <f t="shared" si="168"/>
        <v>0</v>
      </c>
      <c r="H1542" s="9" t="str">
        <f t="shared" ref="H1542:H1605" si="169">"includes/" &amp; G1542</f>
        <v>includes/0</v>
      </c>
      <c r="I1542" s="9" t="str">
        <f t="shared" si="164"/>
        <v>/</v>
      </c>
      <c r="J1542" t="str">
        <f t="shared" si="165"/>
        <v/>
      </c>
      <c r="K1542" s="9" t="str">
        <f t="shared" si="166"/>
        <v/>
      </c>
      <c r="L1542" s="9" t="str">
        <f t="shared" si="167"/>
        <v/>
      </c>
      <c r="M1542" s="9" t="str">
        <f t="shared" si="163"/>
        <v/>
      </c>
    </row>
    <row r="1543" spans="7:13" x14ac:dyDescent="0.25">
      <c r="G1543" s="9">
        <f t="shared" si="168"/>
        <v>0</v>
      </c>
      <c r="H1543" s="9" t="str">
        <f t="shared" si="169"/>
        <v>includes/0</v>
      </c>
      <c r="I1543" s="9" t="str">
        <f t="shared" si="164"/>
        <v>/</v>
      </c>
      <c r="J1543" t="str">
        <f t="shared" si="165"/>
        <v/>
      </c>
      <c r="K1543" s="9" t="str">
        <f t="shared" si="166"/>
        <v/>
      </c>
      <c r="L1543" s="9" t="str">
        <f t="shared" si="167"/>
        <v/>
      </c>
      <c r="M1543" s="9" t="str">
        <f t="shared" si="163"/>
        <v/>
      </c>
    </row>
    <row r="1544" spans="7:13" x14ac:dyDescent="0.25">
      <c r="G1544" s="9">
        <f t="shared" si="168"/>
        <v>0</v>
      </c>
      <c r="H1544" s="9" t="str">
        <f t="shared" si="169"/>
        <v>includes/0</v>
      </c>
      <c r="I1544" s="9" t="str">
        <f t="shared" si="164"/>
        <v>/</v>
      </c>
      <c r="J1544" t="str">
        <f t="shared" si="165"/>
        <v/>
      </c>
      <c r="K1544" s="9" t="str">
        <f t="shared" si="166"/>
        <v/>
      </c>
      <c r="L1544" s="9" t="str">
        <f t="shared" si="167"/>
        <v/>
      </c>
      <c r="M1544" s="9" t="str">
        <f t="shared" si="163"/>
        <v/>
      </c>
    </row>
    <row r="1545" spans="7:13" x14ac:dyDescent="0.25">
      <c r="G1545" s="9">
        <f t="shared" si="168"/>
        <v>0</v>
      </c>
      <c r="H1545" s="9" t="str">
        <f t="shared" si="169"/>
        <v>includes/0</v>
      </c>
      <c r="I1545" s="9" t="str">
        <f t="shared" si="164"/>
        <v>/</v>
      </c>
      <c r="J1545" t="str">
        <f t="shared" si="165"/>
        <v/>
      </c>
      <c r="K1545" s="9" t="str">
        <f t="shared" si="166"/>
        <v/>
      </c>
      <c r="L1545" s="9" t="str">
        <f t="shared" si="167"/>
        <v/>
      </c>
      <c r="M1545" s="9" t="str">
        <f t="shared" si="163"/>
        <v/>
      </c>
    </row>
    <row r="1546" spans="7:13" x14ac:dyDescent="0.25">
      <c r="G1546" s="9">
        <f t="shared" si="168"/>
        <v>0</v>
      </c>
      <c r="H1546" s="9" t="str">
        <f t="shared" si="169"/>
        <v>includes/0</v>
      </c>
      <c r="I1546" s="9" t="str">
        <f t="shared" si="164"/>
        <v>/</v>
      </c>
      <c r="J1546" t="str">
        <f t="shared" si="165"/>
        <v/>
      </c>
      <c r="K1546" s="9" t="str">
        <f t="shared" si="166"/>
        <v/>
      </c>
      <c r="L1546" s="9" t="str">
        <f t="shared" si="167"/>
        <v/>
      </c>
      <c r="M1546" s="9" t="str">
        <f t="shared" si="163"/>
        <v/>
      </c>
    </row>
    <row r="1547" spans="7:13" x14ac:dyDescent="0.25">
      <c r="G1547" s="9">
        <f t="shared" si="168"/>
        <v>0</v>
      </c>
      <c r="H1547" s="9" t="str">
        <f t="shared" si="169"/>
        <v>includes/0</v>
      </c>
      <c r="I1547" s="9" t="str">
        <f t="shared" si="164"/>
        <v>/</v>
      </c>
      <c r="J1547" t="str">
        <f t="shared" si="165"/>
        <v/>
      </c>
      <c r="K1547" s="9" t="str">
        <f t="shared" si="166"/>
        <v/>
      </c>
      <c r="L1547" s="9" t="str">
        <f t="shared" si="167"/>
        <v/>
      </c>
      <c r="M1547" s="9" t="str">
        <f t="shared" si="163"/>
        <v/>
      </c>
    </row>
    <row r="1548" spans="7:13" x14ac:dyDescent="0.25">
      <c r="G1548" s="9">
        <f t="shared" si="168"/>
        <v>0</v>
      </c>
      <c r="H1548" s="9" t="str">
        <f t="shared" si="169"/>
        <v>includes/0</v>
      </c>
      <c r="I1548" s="9" t="str">
        <f t="shared" si="164"/>
        <v>/</v>
      </c>
      <c r="J1548" t="str">
        <f t="shared" si="165"/>
        <v/>
      </c>
      <c r="K1548" s="9" t="str">
        <f t="shared" si="166"/>
        <v/>
      </c>
      <c r="L1548" s="9" t="str">
        <f t="shared" si="167"/>
        <v/>
      </c>
      <c r="M1548" s="9" t="str">
        <f t="shared" si="163"/>
        <v/>
      </c>
    </row>
    <row r="1549" spans="7:13" x14ac:dyDescent="0.25">
      <c r="G1549" s="9">
        <f t="shared" si="168"/>
        <v>0</v>
      </c>
      <c r="H1549" s="9" t="str">
        <f t="shared" si="169"/>
        <v>includes/0</v>
      </c>
      <c r="I1549" s="9" t="str">
        <f t="shared" si="164"/>
        <v>/</v>
      </c>
      <c r="J1549" t="str">
        <f t="shared" si="165"/>
        <v/>
      </c>
      <c r="K1549" s="9" t="str">
        <f t="shared" si="166"/>
        <v/>
      </c>
      <c r="L1549" s="9" t="str">
        <f t="shared" si="167"/>
        <v/>
      </c>
      <c r="M1549" s="9" t="str">
        <f t="shared" si="163"/>
        <v/>
      </c>
    </row>
    <row r="1550" spans="7:13" x14ac:dyDescent="0.25">
      <c r="G1550" s="9">
        <f t="shared" si="168"/>
        <v>0</v>
      </c>
      <c r="H1550" s="9" t="str">
        <f t="shared" si="169"/>
        <v>includes/0</v>
      </c>
      <c r="I1550" s="9" t="str">
        <f t="shared" si="164"/>
        <v>/</v>
      </c>
      <c r="J1550" t="str">
        <f t="shared" si="165"/>
        <v/>
      </c>
      <c r="K1550" s="9" t="str">
        <f t="shared" si="166"/>
        <v/>
      </c>
      <c r="L1550" s="9" t="str">
        <f t="shared" si="167"/>
        <v/>
      </c>
      <c r="M1550" s="9" t="str">
        <f t="shared" ref="M1550:M1613" si="170">IF(D1550="","",SUBSTITUTE(SUBSTITUTE(D1550,$A$2,""),"\","/"))</f>
        <v/>
      </c>
    </row>
    <row r="1551" spans="7:13" x14ac:dyDescent="0.25">
      <c r="G1551" s="9">
        <f t="shared" si="168"/>
        <v>0</v>
      </c>
      <c r="H1551" s="9" t="str">
        <f t="shared" si="169"/>
        <v>includes/0</v>
      </c>
      <c r="I1551" s="9" t="str">
        <f t="shared" ref="I1551:I1614" si="171">SUBSTITUTE(SUBSTITUTE(D1551,$A$2,""),"\","/") &amp; "/" &amp; E1551</f>
        <v>/</v>
      </c>
      <c r="J1551" t="str">
        <f t="shared" ref="J1551:J1614" si="172">IF(D1551="","",B1551)</f>
        <v/>
      </c>
      <c r="K1551" s="9" t="str">
        <f t="shared" ref="K1551:K1614" si="173">IF(D1551="","","includes")</f>
        <v/>
      </c>
      <c r="L1551" s="9" t="str">
        <f t="shared" ref="L1551:L1614" si="174">IF(D1551="","",E1551)</f>
        <v/>
      </c>
      <c r="M1551" s="9" t="str">
        <f t="shared" si="170"/>
        <v/>
      </c>
    </row>
    <row r="1552" spans="7:13" x14ac:dyDescent="0.25">
      <c r="G1552" s="9">
        <f t="shared" ref="G1552:G1615" si="175">B1552</f>
        <v>0</v>
      </c>
      <c r="H1552" s="9" t="str">
        <f t="shared" si="169"/>
        <v>includes/0</v>
      </c>
      <c r="I1552" s="9" t="str">
        <f t="shared" si="171"/>
        <v>/</v>
      </c>
      <c r="J1552" t="str">
        <f t="shared" si="172"/>
        <v/>
      </c>
      <c r="K1552" s="9" t="str">
        <f t="shared" si="173"/>
        <v/>
      </c>
      <c r="L1552" s="9" t="str">
        <f t="shared" si="174"/>
        <v/>
      </c>
      <c r="M1552" s="9" t="str">
        <f t="shared" si="170"/>
        <v/>
      </c>
    </row>
    <row r="1553" spans="7:13" x14ac:dyDescent="0.25">
      <c r="G1553" s="9">
        <f t="shared" si="175"/>
        <v>0</v>
      </c>
      <c r="H1553" s="9" t="str">
        <f t="shared" si="169"/>
        <v>includes/0</v>
      </c>
      <c r="I1553" s="9" t="str">
        <f t="shared" si="171"/>
        <v>/</v>
      </c>
      <c r="J1553" t="str">
        <f t="shared" si="172"/>
        <v/>
      </c>
      <c r="K1553" s="9" t="str">
        <f t="shared" si="173"/>
        <v/>
      </c>
      <c r="L1553" s="9" t="str">
        <f t="shared" si="174"/>
        <v/>
      </c>
      <c r="M1553" s="9" t="str">
        <f t="shared" si="170"/>
        <v/>
      </c>
    </row>
    <row r="1554" spans="7:13" x14ac:dyDescent="0.25">
      <c r="G1554" s="9">
        <f t="shared" si="175"/>
        <v>0</v>
      </c>
      <c r="H1554" s="9" t="str">
        <f t="shared" si="169"/>
        <v>includes/0</v>
      </c>
      <c r="I1554" s="9" t="str">
        <f t="shared" si="171"/>
        <v>/</v>
      </c>
      <c r="J1554" t="str">
        <f t="shared" si="172"/>
        <v/>
      </c>
      <c r="K1554" s="9" t="str">
        <f t="shared" si="173"/>
        <v/>
      </c>
      <c r="L1554" s="9" t="str">
        <f t="shared" si="174"/>
        <v/>
      </c>
      <c r="M1554" s="9" t="str">
        <f t="shared" si="170"/>
        <v/>
      </c>
    </row>
    <row r="1555" spans="7:13" x14ac:dyDescent="0.25">
      <c r="G1555" s="9">
        <f t="shared" si="175"/>
        <v>0</v>
      </c>
      <c r="H1555" s="9" t="str">
        <f t="shared" si="169"/>
        <v>includes/0</v>
      </c>
      <c r="I1555" s="9" t="str">
        <f t="shared" si="171"/>
        <v>/</v>
      </c>
      <c r="J1555" t="str">
        <f t="shared" si="172"/>
        <v/>
      </c>
      <c r="K1555" s="9" t="str">
        <f t="shared" si="173"/>
        <v/>
      </c>
      <c r="L1555" s="9" t="str">
        <f t="shared" si="174"/>
        <v/>
      </c>
      <c r="M1555" s="9" t="str">
        <f t="shared" si="170"/>
        <v/>
      </c>
    </row>
    <row r="1556" spans="7:13" x14ac:dyDescent="0.25">
      <c r="G1556" s="9">
        <f t="shared" si="175"/>
        <v>0</v>
      </c>
      <c r="H1556" s="9" t="str">
        <f t="shared" si="169"/>
        <v>includes/0</v>
      </c>
      <c r="I1556" s="9" t="str">
        <f t="shared" si="171"/>
        <v>/</v>
      </c>
      <c r="J1556" t="str">
        <f t="shared" si="172"/>
        <v/>
      </c>
      <c r="K1556" s="9" t="str">
        <f t="shared" si="173"/>
        <v/>
      </c>
      <c r="L1556" s="9" t="str">
        <f t="shared" si="174"/>
        <v/>
      </c>
      <c r="M1556" s="9" t="str">
        <f t="shared" si="170"/>
        <v/>
      </c>
    </row>
    <row r="1557" spans="7:13" x14ac:dyDescent="0.25">
      <c r="G1557" s="9">
        <f t="shared" si="175"/>
        <v>0</v>
      </c>
      <c r="H1557" s="9" t="str">
        <f t="shared" si="169"/>
        <v>includes/0</v>
      </c>
      <c r="I1557" s="9" t="str">
        <f t="shared" si="171"/>
        <v>/</v>
      </c>
      <c r="J1557" t="str">
        <f t="shared" si="172"/>
        <v/>
      </c>
      <c r="K1557" s="9" t="str">
        <f t="shared" si="173"/>
        <v/>
      </c>
      <c r="L1557" s="9" t="str">
        <f t="shared" si="174"/>
        <v/>
      </c>
      <c r="M1557" s="9" t="str">
        <f t="shared" si="170"/>
        <v/>
      </c>
    </row>
    <row r="1558" spans="7:13" x14ac:dyDescent="0.25">
      <c r="G1558" s="9">
        <f t="shared" si="175"/>
        <v>0</v>
      </c>
      <c r="H1558" s="9" t="str">
        <f t="shared" si="169"/>
        <v>includes/0</v>
      </c>
      <c r="I1558" s="9" t="str">
        <f t="shared" si="171"/>
        <v>/</v>
      </c>
      <c r="J1558" t="str">
        <f t="shared" si="172"/>
        <v/>
      </c>
      <c r="K1558" s="9" t="str">
        <f t="shared" si="173"/>
        <v/>
      </c>
      <c r="L1558" s="9" t="str">
        <f t="shared" si="174"/>
        <v/>
      </c>
      <c r="M1558" s="9" t="str">
        <f t="shared" si="170"/>
        <v/>
      </c>
    </row>
    <row r="1559" spans="7:13" x14ac:dyDescent="0.25">
      <c r="G1559" s="9">
        <f t="shared" si="175"/>
        <v>0</v>
      </c>
      <c r="H1559" s="9" t="str">
        <f t="shared" si="169"/>
        <v>includes/0</v>
      </c>
      <c r="I1559" s="9" t="str">
        <f t="shared" si="171"/>
        <v>/</v>
      </c>
      <c r="J1559" t="str">
        <f t="shared" si="172"/>
        <v/>
      </c>
      <c r="K1559" s="9" t="str">
        <f t="shared" si="173"/>
        <v/>
      </c>
      <c r="L1559" s="9" t="str">
        <f t="shared" si="174"/>
        <v/>
      </c>
      <c r="M1559" s="9" t="str">
        <f t="shared" si="170"/>
        <v/>
      </c>
    </row>
    <row r="1560" spans="7:13" x14ac:dyDescent="0.25">
      <c r="G1560" s="9">
        <f t="shared" si="175"/>
        <v>0</v>
      </c>
      <c r="H1560" s="9" t="str">
        <f t="shared" si="169"/>
        <v>includes/0</v>
      </c>
      <c r="I1560" s="9" t="str">
        <f t="shared" si="171"/>
        <v>/</v>
      </c>
      <c r="J1560" t="str">
        <f t="shared" si="172"/>
        <v/>
      </c>
      <c r="K1560" s="9" t="str">
        <f t="shared" si="173"/>
        <v/>
      </c>
      <c r="L1560" s="9" t="str">
        <f t="shared" si="174"/>
        <v/>
      </c>
      <c r="M1560" s="9" t="str">
        <f t="shared" si="170"/>
        <v/>
      </c>
    </row>
    <row r="1561" spans="7:13" x14ac:dyDescent="0.25">
      <c r="G1561" s="9">
        <f t="shared" si="175"/>
        <v>0</v>
      </c>
      <c r="H1561" s="9" t="str">
        <f t="shared" si="169"/>
        <v>includes/0</v>
      </c>
      <c r="I1561" s="9" t="str">
        <f t="shared" si="171"/>
        <v>/</v>
      </c>
      <c r="J1561" t="str">
        <f t="shared" si="172"/>
        <v/>
      </c>
      <c r="K1561" s="9" t="str">
        <f t="shared" si="173"/>
        <v/>
      </c>
      <c r="L1561" s="9" t="str">
        <f t="shared" si="174"/>
        <v/>
      </c>
      <c r="M1561" s="9" t="str">
        <f t="shared" si="170"/>
        <v/>
      </c>
    </row>
    <row r="1562" spans="7:13" x14ac:dyDescent="0.25">
      <c r="G1562" s="9">
        <f t="shared" si="175"/>
        <v>0</v>
      </c>
      <c r="H1562" s="9" t="str">
        <f t="shared" si="169"/>
        <v>includes/0</v>
      </c>
      <c r="I1562" s="9" t="str">
        <f t="shared" si="171"/>
        <v>/</v>
      </c>
      <c r="J1562" t="str">
        <f t="shared" si="172"/>
        <v/>
      </c>
      <c r="K1562" s="9" t="str">
        <f t="shared" si="173"/>
        <v/>
      </c>
      <c r="L1562" s="9" t="str">
        <f t="shared" si="174"/>
        <v/>
      </c>
      <c r="M1562" s="9" t="str">
        <f t="shared" si="170"/>
        <v/>
      </c>
    </row>
    <row r="1563" spans="7:13" x14ac:dyDescent="0.25">
      <c r="G1563" s="9">
        <f t="shared" si="175"/>
        <v>0</v>
      </c>
      <c r="H1563" s="9" t="str">
        <f t="shared" si="169"/>
        <v>includes/0</v>
      </c>
      <c r="I1563" s="9" t="str">
        <f t="shared" si="171"/>
        <v>/</v>
      </c>
      <c r="J1563" t="str">
        <f t="shared" si="172"/>
        <v/>
      </c>
      <c r="K1563" s="9" t="str">
        <f t="shared" si="173"/>
        <v/>
      </c>
      <c r="L1563" s="9" t="str">
        <f t="shared" si="174"/>
        <v/>
      </c>
      <c r="M1563" s="9" t="str">
        <f t="shared" si="170"/>
        <v/>
      </c>
    </row>
    <row r="1564" spans="7:13" x14ac:dyDescent="0.25">
      <c r="G1564" s="9">
        <f t="shared" si="175"/>
        <v>0</v>
      </c>
      <c r="H1564" s="9" t="str">
        <f t="shared" si="169"/>
        <v>includes/0</v>
      </c>
      <c r="I1564" s="9" t="str">
        <f t="shared" si="171"/>
        <v>/</v>
      </c>
      <c r="J1564" t="str">
        <f t="shared" si="172"/>
        <v/>
      </c>
      <c r="K1564" s="9" t="str">
        <f t="shared" si="173"/>
        <v/>
      </c>
      <c r="L1564" s="9" t="str">
        <f t="shared" si="174"/>
        <v/>
      </c>
      <c r="M1564" s="9" t="str">
        <f t="shared" si="170"/>
        <v/>
      </c>
    </row>
    <row r="1565" spans="7:13" x14ac:dyDescent="0.25">
      <c r="G1565" s="9">
        <f t="shared" si="175"/>
        <v>0</v>
      </c>
      <c r="H1565" s="9" t="str">
        <f t="shared" si="169"/>
        <v>includes/0</v>
      </c>
      <c r="I1565" s="9" t="str">
        <f t="shared" si="171"/>
        <v>/</v>
      </c>
      <c r="J1565" t="str">
        <f t="shared" si="172"/>
        <v/>
      </c>
      <c r="K1565" s="9" t="str">
        <f t="shared" si="173"/>
        <v/>
      </c>
      <c r="L1565" s="9" t="str">
        <f t="shared" si="174"/>
        <v/>
      </c>
      <c r="M1565" s="9" t="str">
        <f t="shared" si="170"/>
        <v/>
      </c>
    </row>
    <row r="1566" spans="7:13" x14ac:dyDescent="0.25">
      <c r="G1566" s="9">
        <f t="shared" si="175"/>
        <v>0</v>
      </c>
      <c r="H1566" s="9" t="str">
        <f t="shared" si="169"/>
        <v>includes/0</v>
      </c>
      <c r="I1566" s="9" t="str">
        <f t="shared" si="171"/>
        <v>/</v>
      </c>
      <c r="J1566" t="str">
        <f t="shared" si="172"/>
        <v/>
      </c>
      <c r="K1566" s="9" t="str">
        <f t="shared" si="173"/>
        <v/>
      </c>
      <c r="L1566" s="9" t="str">
        <f t="shared" si="174"/>
        <v/>
      </c>
      <c r="M1566" s="9" t="str">
        <f t="shared" si="170"/>
        <v/>
      </c>
    </row>
    <row r="1567" spans="7:13" x14ac:dyDescent="0.25">
      <c r="G1567" s="9">
        <f t="shared" si="175"/>
        <v>0</v>
      </c>
      <c r="H1567" s="9" t="str">
        <f t="shared" si="169"/>
        <v>includes/0</v>
      </c>
      <c r="I1567" s="9" t="str">
        <f t="shared" si="171"/>
        <v>/</v>
      </c>
      <c r="J1567" t="str">
        <f t="shared" si="172"/>
        <v/>
      </c>
      <c r="K1567" s="9" t="str">
        <f t="shared" si="173"/>
        <v/>
      </c>
      <c r="L1567" s="9" t="str">
        <f t="shared" si="174"/>
        <v/>
      </c>
      <c r="M1567" s="9" t="str">
        <f t="shared" si="170"/>
        <v/>
      </c>
    </row>
    <row r="1568" spans="7:13" x14ac:dyDescent="0.25">
      <c r="G1568" s="9">
        <f t="shared" si="175"/>
        <v>0</v>
      </c>
      <c r="H1568" s="9" t="str">
        <f t="shared" si="169"/>
        <v>includes/0</v>
      </c>
      <c r="I1568" s="9" t="str">
        <f t="shared" si="171"/>
        <v>/</v>
      </c>
      <c r="J1568" t="str">
        <f t="shared" si="172"/>
        <v/>
      </c>
      <c r="K1568" s="9" t="str">
        <f t="shared" si="173"/>
        <v/>
      </c>
      <c r="L1568" s="9" t="str">
        <f t="shared" si="174"/>
        <v/>
      </c>
      <c r="M1568" s="9" t="str">
        <f t="shared" si="170"/>
        <v/>
      </c>
    </row>
    <row r="1569" spans="7:13" x14ac:dyDescent="0.25">
      <c r="G1569" s="9">
        <f t="shared" si="175"/>
        <v>0</v>
      </c>
      <c r="H1569" s="9" t="str">
        <f t="shared" si="169"/>
        <v>includes/0</v>
      </c>
      <c r="I1569" s="9" t="str">
        <f t="shared" si="171"/>
        <v>/</v>
      </c>
      <c r="J1569" t="str">
        <f t="shared" si="172"/>
        <v/>
      </c>
      <c r="K1569" s="9" t="str">
        <f t="shared" si="173"/>
        <v/>
      </c>
      <c r="L1569" s="9" t="str">
        <f t="shared" si="174"/>
        <v/>
      </c>
      <c r="M1569" s="9" t="str">
        <f t="shared" si="170"/>
        <v/>
      </c>
    </row>
    <row r="1570" spans="7:13" x14ac:dyDescent="0.25">
      <c r="G1570" s="9">
        <f t="shared" si="175"/>
        <v>0</v>
      </c>
      <c r="H1570" s="9" t="str">
        <f t="shared" si="169"/>
        <v>includes/0</v>
      </c>
      <c r="I1570" s="9" t="str">
        <f t="shared" si="171"/>
        <v>/</v>
      </c>
      <c r="J1570" t="str">
        <f t="shared" si="172"/>
        <v/>
      </c>
      <c r="K1570" s="9" t="str">
        <f t="shared" si="173"/>
        <v/>
      </c>
      <c r="L1570" s="9" t="str">
        <f t="shared" si="174"/>
        <v/>
      </c>
      <c r="M1570" s="9" t="str">
        <f t="shared" si="170"/>
        <v/>
      </c>
    </row>
    <row r="1571" spans="7:13" x14ac:dyDescent="0.25">
      <c r="G1571" s="9">
        <f t="shared" si="175"/>
        <v>0</v>
      </c>
      <c r="H1571" s="9" t="str">
        <f t="shared" si="169"/>
        <v>includes/0</v>
      </c>
      <c r="I1571" s="9" t="str">
        <f t="shared" si="171"/>
        <v>/</v>
      </c>
      <c r="J1571" t="str">
        <f t="shared" si="172"/>
        <v/>
      </c>
      <c r="K1571" s="9" t="str">
        <f t="shared" si="173"/>
        <v/>
      </c>
      <c r="L1571" s="9" t="str">
        <f t="shared" si="174"/>
        <v/>
      </c>
      <c r="M1571" s="9" t="str">
        <f t="shared" si="170"/>
        <v/>
      </c>
    </row>
    <row r="1572" spans="7:13" x14ac:dyDescent="0.25">
      <c r="G1572" s="9">
        <f t="shared" si="175"/>
        <v>0</v>
      </c>
      <c r="H1572" s="9" t="str">
        <f t="shared" si="169"/>
        <v>includes/0</v>
      </c>
      <c r="I1572" s="9" t="str">
        <f t="shared" si="171"/>
        <v>/</v>
      </c>
      <c r="J1572" t="str">
        <f t="shared" si="172"/>
        <v/>
      </c>
      <c r="K1572" s="9" t="str">
        <f t="shared" si="173"/>
        <v/>
      </c>
      <c r="L1572" s="9" t="str">
        <f t="shared" si="174"/>
        <v/>
      </c>
      <c r="M1572" s="9" t="str">
        <f t="shared" si="170"/>
        <v/>
      </c>
    </row>
    <row r="1573" spans="7:13" x14ac:dyDescent="0.25">
      <c r="G1573" s="9">
        <f t="shared" si="175"/>
        <v>0</v>
      </c>
      <c r="H1573" s="9" t="str">
        <f t="shared" si="169"/>
        <v>includes/0</v>
      </c>
      <c r="I1573" s="9" t="str">
        <f t="shared" si="171"/>
        <v>/</v>
      </c>
      <c r="J1573" t="str">
        <f t="shared" si="172"/>
        <v/>
      </c>
      <c r="K1573" s="9" t="str">
        <f t="shared" si="173"/>
        <v/>
      </c>
      <c r="L1573" s="9" t="str">
        <f t="shared" si="174"/>
        <v/>
      </c>
      <c r="M1573" s="9" t="str">
        <f t="shared" si="170"/>
        <v/>
      </c>
    </row>
    <row r="1574" spans="7:13" x14ac:dyDescent="0.25">
      <c r="G1574" s="9">
        <f t="shared" si="175"/>
        <v>0</v>
      </c>
      <c r="H1574" s="9" t="str">
        <f t="shared" si="169"/>
        <v>includes/0</v>
      </c>
      <c r="I1574" s="9" t="str">
        <f t="shared" si="171"/>
        <v>/</v>
      </c>
      <c r="J1574" t="str">
        <f t="shared" si="172"/>
        <v/>
      </c>
      <c r="K1574" s="9" t="str">
        <f t="shared" si="173"/>
        <v/>
      </c>
      <c r="L1574" s="9" t="str">
        <f t="shared" si="174"/>
        <v/>
      </c>
      <c r="M1574" s="9" t="str">
        <f t="shared" si="170"/>
        <v/>
      </c>
    </row>
    <row r="1575" spans="7:13" x14ac:dyDescent="0.25">
      <c r="G1575" s="9">
        <f t="shared" si="175"/>
        <v>0</v>
      </c>
      <c r="H1575" s="9" t="str">
        <f t="shared" si="169"/>
        <v>includes/0</v>
      </c>
      <c r="I1575" s="9" t="str">
        <f t="shared" si="171"/>
        <v>/</v>
      </c>
      <c r="J1575" t="str">
        <f t="shared" si="172"/>
        <v/>
      </c>
      <c r="K1575" s="9" t="str">
        <f t="shared" si="173"/>
        <v/>
      </c>
      <c r="L1575" s="9" t="str">
        <f t="shared" si="174"/>
        <v/>
      </c>
      <c r="M1575" s="9" t="str">
        <f t="shared" si="170"/>
        <v/>
      </c>
    </row>
    <row r="1576" spans="7:13" x14ac:dyDescent="0.25">
      <c r="G1576" s="9">
        <f t="shared" si="175"/>
        <v>0</v>
      </c>
      <c r="H1576" s="9" t="str">
        <f t="shared" si="169"/>
        <v>includes/0</v>
      </c>
      <c r="I1576" s="9" t="str">
        <f t="shared" si="171"/>
        <v>/</v>
      </c>
      <c r="J1576" t="str">
        <f t="shared" si="172"/>
        <v/>
      </c>
      <c r="K1576" s="9" t="str">
        <f t="shared" si="173"/>
        <v/>
      </c>
      <c r="L1576" s="9" t="str">
        <f t="shared" si="174"/>
        <v/>
      </c>
      <c r="M1576" s="9" t="str">
        <f t="shared" si="170"/>
        <v/>
      </c>
    </row>
    <row r="1577" spans="7:13" x14ac:dyDescent="0.25">
      <c r="G1577" s="9">
        <f t="shared" si="175"/>
        <v>0</v>
      </c>
      <c r="H1577" s="9" t="str">
        <f t="shared" si="169"/>
        <v>includes/0</v>
      </c>
      <c r="I1577" s="9" t="str">
        <f t="shared" si="171"/>
        <v>/</v>
      </c>
      <c r="J1577" t="str">
        <f t="shared" si="172"/>
        <v/>
      </c>
      <c r="K1577" s="9" t="str">
        <f t="shared" si="173"/>
        <v/>
      </c>
      <c r="L1577" s="9" t="str">
        <f t="shared" si="174"/>
        <v/>
      </c>
      <c r="M1577" s="9" t="str">
        <f t="shared" si="170"/>
        <v/>
      </c>
    </row>
    <row r="1578" spans="7:13" x14ac:dyDescent="0.25">
      <c r="G1578" s="9">
        <f t="shared" si="175"/>
        <v>0</v>
      </c>
      <c r="H1578" s="9" t="str">
        <f t="shared" si="169"/>
        <v>includes/0</v>
      </c>
      <c r="I1578" s="9" t="str">
        <f t="shared" si="171"/>
        <v>/</v>
      </c>
      <c r="J1578" t="str">
        <f t="shared" si="172"/>
        <v/>
      </c>
      <c r="K1578" s="9" t="str">
        <f t="shared" si="173"/>
        <v/>
      </c>
      <c r="L1578" s="9" t="str">
        <f t="shared" si="174"/>
        <v/>
      </c>
      <c r="M1578" s="9" t="str">
        <f t="shared" si="170"/>
        <v/>
      </c>
    </row>
    <row r="1579" spans="7:13" x14ac:dyDescent="0.25">
      <c r="G1579" s="9">
        <f t="shared" si="175"/>
        <v>0</v>
      </c>
      <c r="H1579" s="9" t="str">
        <f t="shared" si="169"/>
        <v>includes/0</v>
      </c>
      <c r="I1579" s="9" t="str">
        <f t="shared" si="171"/>
        <v>/</v>
      </c>
      <c r="J1579" t="str">
        <f t="shared" si="172"/>
        <v/>
      </c>
      <c r="K1579" s="9" t="str">
        <f t="shared" si="173"/>
        <v/>
      </c>
      <c r="L1579" s="9" t="str">
        <f t="shared" si="174"/>
        <v/>
      </c>
      <c r="M1579" s="9" t="str">
        <f t="shared" si="170"/>
        <v/>
      </c>
    </row>
    <row r="1580" spans="7:13" x14ac:dyDescent="0.25">
      <c r="G1580" s="9">
        <f t="shared" si="175"/>
        <v>0</v>
      </c>
      <c r="H1580" s="9" t="str">
        <f t="shared" si="169"/>
        <v>includes/0</v>
      </c>
      <c r="I1580" s="9" t="str">
        <f t="shared" si="171"/>
        <v>/</v>
      </c>
      <c r="J1580" t="str">
        <f t="shared" si="172"/>
        <v/>
      </c>
      <c r="K1580" s="9" t="str">
        <f t="shared" si="173"/>
        <v/>
      </c>
      <c r="L1580" s="9" t="str">
        <f t="shared" si="174"/>
        <v/>
      </c>
      <c r="M1580" s="9" t="str">
        <f t="shared" si="170"/>
        <v/>
      </c>
    </row>
    <row r="1581" spans="7:13" x14ac:dyDescent="0.25">
      <c r="G1581" s="9">
        <f t="shared" si="175"/>
        <v>0</v>
      </c>
      <c r="H1581" s="9" t="str">
        <f t="shared" si="169"/>
        <v>includes/0</v>
      </c>
      <c r="I1581" s="9" t="str">
        <f t="shared" si="171"/>
        <v>/</v>
      </c>
      <c r="J1581" t="str">
        <f t="shared" si="172"/>
        <v/>
      </c>
      <c r="K1581" s="9" t="str">
        <f t="shared" si="173"/>
        <v/>
      </c>
      <c r="L1581" s="9" t="str">
        <f t="shared" si="174"/>
        <v/>
      </c>
      <c r="M1581" s="9" t="str">
        <f t="shared" si="170"/>
        <v/>
      </c>
    </row>
    <row r="1582" spans="7:13" x14ac:dyDescent="0.25">
      <c r="G1582" s="9">
        <f t="shared" si="175"/>
        <v>0</v>
      </c>
      <c r="H1582" s="9" t="str">
        <f t="shared" si="169"/>
        <v>includes/0</v>
      </c>
      <c r="I1582" s="9" t="str">
        <f t="shared" si="171"/>
        <v>/</v>
      </c>
      <c r="J1582" t="str">
        <f t="shared" si="172"/>
        <v/>
      </c>
      <c r="K1582" s="9" t="str">
        <f t="shared" si="173"/>
        <v/>
      </c>
      <c r="L1582" s="9" t="str">
        <f t="shared" si="174"/>
        <v/>
      </c>
      <c r="M1582" s="9" t="str">
        <f t="shared" si="170"/>
        <v/>
      </c>
    </row>
    <row r="1583" spans="7:13" x14ac:dyDescent="0.25">
      <c r="G1583" s="9">
        <f t="shared" si="175"/>
        <v>0</v>
      </c>
      <c r="H1583" s="9" t="str">
        <f t="shared" si="169"/>
        <v>includes/0</v>
      </c>
      <c r="I1583" s="9" t="str">
        <f t="shared" si="171"/>
        <v>/</v>
      </c>
      <c r="J1583" t="str">
        <f t="shared" si="172"/>
        <v/>
      </c>
      <c r="K1583" s="9" t="str">
        <f t="shared" si="173"/>
        <v/>
      </c>
      <c r="L1583" s="9" t="str">
        <f t="shared" si="174"/>
        <v/>
      </c>
      <c r="M1583" s="9" t="str">
        <f t="shared" si="170"/>
        <v/>
      </c>
    </row>
    <row r="1584" spans="7:13" x14ac:dyDescent="0.25">
      <c r="G1584" s="9">
        <f t="shared" si="175"/>
        <v>0</v>
      </c>
      <c r="H1584" s="9" t="str">
        <f t="shared" si="169"/>
        <v>includes/0</v>
      </c>
      <c r="I1584" s="9" t="str">
        <f t="shared" si="171"/>
        <v>/</v>
      </c>
      <c r="J1584" t="str">
        <f t="shared" si="172"/>
        <v/>
      </c>
      <c r="K1584" s="9" t="str">
        <f t="shared" si="173"/>
        <v/>
      </c>
      <c r="L1584" s="9" t="str">
        <f t="shared" si="174"/>
        <v/>
      </c>
      <c r="M1584" s="9" t="str">
        <f t="shared" si="170"/>
        <v/>
      </c>
    </row>
    <row r="1585" spans="7:13" x14ac:dyDescent="0.25">
      <c r="G1585" s="9">
        <f t="shared" si="175"/>
        <v>0</v>
      </c>
      <c r="H1585" s="9" t="str">
        <f t="shared" si="169"/>
        <v>includes/0</v>
      </c>
      <c r="I1585" s="9" t="str">
        <f t="shared" si="171"/>
        <v>/</v>
      </c>
      <c r="J1585" t="str">
        <f t="shared" si="172"/>
        <v/>
      </c>
      <c r="K1585" s="9" t="str">
        <f t="shared" si="173"/>
        <v/>
      </c>
      <c r="L1585" s="9" t="str">
        <f t="shared" si="174"/>
        <v/>
      </c>
      <c r="M1585" s="9" t="str">
        <f t="shared" si="170"/>
        <v/>
      </c>
    </row>
    <row r="1586" spans="7:13" x14ac:dyDescent="0.25">
      <c r="G1586" s="9">
        <f t="shared" si="175"/>
        <v>0</v>
      </c>
      <c r="H1586" s="9" t="str">
        <f t="shared" si="169"/>
        <v>includes/0</v>
      </c>
      <c r="I1586" s="9" t="str">
        <f t="shared" si="171"/>
        <v>/</v>
      </c>
      <c r="J1586" t="str">
        <f t="shared" si="172"/>
        <v/>
      </c>
      <c r="K1586" s="9" t="str">
        <f t="shared" si="173"/>
        <v/>
      </c>
      <c r="L1586" s="9" t="str">
        <f t="shared" si="174"/>
        <v/>
      </c>
      <c r="M1586" s="9" t="str">
        <f t="shared" si="170"/>
        <v/>
      </c>
    </row>
    <row r="1587" spans="7:13" x14ac:dyDescent="0.25">
      <c r="G1587" s="9">
        <f t="shared" si="175"/>
        <v>0</v>
      </c>
      <c r="H1587" s="9" t="str">
        <f t="shared" si="169"/>
        <v>includes/0</v>
      </c>
      <c r="I1587" s="9" t="str">
        <f t="shared" si="171"/>
        <v>/</v>
      </c>
      <c r="J1587" t="str">
        <f t="shared" si="172"/>
        <v/>
      </c>
      <c r="K1587" s="9" t="str">
        <f t="shared" si="173"/>
        <v/>
      </c>
      <c r="L1587" s="9" t="str">
        <f t="shared" si="174"/>
        <v/>
      </c>
      <c r="M1587" s="9" t="str">
        <f t="shared" si="170"/>
        <v/>
      </c>
    </row>
    <row r="1588" spans="7:13" x14ac:dyDescent="0.25">
      <c r="G1588" s="9">
        <f t="shared" si="175"/>
        <v>0</v>
      </c>
      <c r="H1588" s="9" t="str">
        <f t="shared" si="169"/>
        <v>includes/0</v>
      </c>
      <c r="I1588" s="9" t="str">
        <f t="shared" si="171"/>
        <v>/</v>
      </c>
      <c r="J1588" t="str">
        <f t="shared" si="172"/>
        <v/>
      </c>
      <c r="K1588" s="9" t="str">
        <f t="shared" si="173"/>
        <v/>
      </c>
      <c r="L1588" s="9" t="str">
        <f t="shared" si="174"/>
        <v/>
      </c>
      <c r="M1588" s="9" t="str">
        <f t="shared" si="170"/>
        <v/>
      </c>
    </row>
    <row r="1589" spans="7:13" x14ac:dyDescent="0.25">
      <c r="G1589" s="9">
        <f t="shared" si="175"/>
        <v>0</v>
      </c>
      <c r="H1589" s="9" t="str">
        <f t="shared" si="169"/>
        <v>includes/0</v>
      </c>
      <c r="I1589" s="9" t="str">
        <f t="shared" si="171"/>
        <v>/</v>
      </c>
      <c r="J1589" t="str">
        <f t="shared" si="172"/>
        <v/>
      </c>
      <c r="K1589" s="9" t="str">
        <f t="shared" si="173"/>
        <v/>
      </c>
      <c r="L1589" s="9" t="str">
        <f t="shared" si="174"/>
        <v/>
      </c>
      <c r="M1589" s="9" t="str">
        <f t="shared" si="170"/>
        <v/>
      </c>
    </row>
    <row r="1590" spans="7:13" x14ac:dyDescent="0.25">
      <c r="G1590" s="9">
        <f t="shared" si="175"/>
        <v>0</v>
      </c>
      <c r="H1590" s="9" t="str">
        <f t="shared" si="169"/>
        <v>includes/0</v>
      </c>
      <c r="I1590" s="9" t="str">
        <f t="shared" si="171"/>
        <v>/</v>
      </c>
      <c r="J1590" t="str">
        <f t="shared" si="172"/>
        <v/>
      </c>
      <c r="K1590" s="9" t="str">
        <f t="shared" si="173"/>
        <v/>
      </c>
      <c r="L1590" s="9" t="str">
        <f t="shared" si="174"/>
        <v/>
      </c>
      <c r="M1590" s="9" t="str">
        <f t="shared" si="170"/>
        <v/>
      </c>
    </row>
    <row r="1591" spans="7:13" x14ac:dyDescent="0.25">
      <c r="G1591" s="9">
        <f t="shared" si="175"/>
        <v>0</v>
      </c>
      <c r="H1591" s="9" t="str">
        <f t="shared" si="169"/>
        <v>includes/0</v>
      </c>
      <c r="I1591" s="9" t="str">
        <f t="shared" si="171"/>
        <v>/</v>
      </c>
      <c r="J1591" t="str">
        <f t="shared" si="172"/>
        <v/>
      </c>
      <c r="K1591" s="9" t="str">
        <f t="shared" si="173"/>
        <v/>
      </c>
      <c r="L1591" s="9" t="str">
        <f t="shared" si="174"/>
        <v/>
      </c>
      <c r="M1591" s="9" t="str">
        <f t="shared" si="170"/>
        <v/>
      </c>
    </row>
    <row r="1592" spans="7:13" x14ac:dyDescent="0.25">
      <c r="G1592" s="9">
        <f t="shared" si="175"/>
        <v>0</v>
      </c>
      <c r="H1592" s="9" t="str">
        <f t="shared" si="169"/>
        <v>includes/0</v>
      </c>
      <c r="I1592" s="9" t="str">
        <f t="shared" si="171"/>
        <v>/</v>
      </c>
      <c r="J1592" t="str">
        <f t="shared" si="172"/>
        <v/>
      </c>
      <c r="K1592" s="9" t="str">
        <f t="shared" si="173"/>
        <v/>
      </c>
      <c r="L1592" s="9" t="str">
        <f t="shared" si="174"/>
        <v/>
      </c>
      <c r="M1592" s="9" t="str">
        <f t="shared" si="170"/>
        <v/>
      </c>
    </row>
    <row r="1593" spans="7:13" x14ac:dyDescent="0.25">
      <c r="G1593" s="9">
        <f t="shared" si="175"/>
        <v>0</v>
      </c>
      <c r="H1593" s="9" t="str">
        <f t="shared" si="169"/>
        <v>includes/0</v>
      </c>
      <c r="I1593" s="9" t="str">
        <f t="shared" si="171"/>
        <v>/</v>
      </c>
      <c r="J1593" t="str">
        <f t="shared" si="172"/>
        <v/>
      </c>
      <c r="K1593" s="9" t="str">
        <f t="shared" si="173"/>
        <v/>
      </c>
      <c r="L1593" s="9" t="str">
        <f t="shared" si="174"/>
        <v/>
      </c>
      <c r="M1593" s="9" t="str">
        <f t="shared" si="170"/>
        <v/>
      </c>
    </row>
    <row r="1594" spans="7:13" x14ac:dyDescent="0.25">
      <c r="G1594" s="9">
        <f t="shared" si="175"/>
        <v>0</v>
      </c>
      <c r="H1594" s="9" t="str">
        <f t="shared" si="169"/>
        <v>includes/0</v>
      </c>
      <c r="I1594" s="9" t="str">
        <f t="shared" si="171"/>
        <v>/</v>
      </c>
      <c r="J1594" t="str">
        <f t="shared" si="172"/>
        <v/>
      </c>
      <c r="K1594" s="9" t="str">
        <f t="shared" si="173"/>
        <v/>
      </c>
      <c r="L1594" s="9" t="str">
        <f t="shared" si="174"/>
        <v/>
      </c>
      <c r="M1594" s="9" t="str">
        <f t="shared" si="170"/>
        <v/>
      </c>
    </row>
    <row r="1595" spans="7:13" x14ac:dyDescent="0.25">
      <c r="G1595" s="9">
        <f t="shared" si="175"/>
        <v>0</v>
      </c>
      <c r="H1595" s="9" t="str">
        <f t="shared" si="169"/>
        <v>includes/0</v>
      </c>
      <c r="I1595" s="9" t="str">
        <f t="shared" si="171"/>
        <v>/</v>
      </c>
      <c r="J1595" t="str">
        <f t="shared" si="172"/>
        <v/>
      </c>
      <c r="K1595" s="9" t="str">
        <f t="shared" si="173"/>
        <v/>
      </c>
      <c r="L1595" s="9" t="str">
        <f t="shared" si="174"/>
        <v/>
      </c>
      <c r="M1595" s="9" t="str">
        <f t="shared" si="170"/>
        <v/>
      </c>
    </row>
    <row r="1596" spans="7:13" x14ac:dyDescent="0.25">
      <c r="G1596" s="9">
        <f t="shared" si="175"/>
        <v>0</v>
      </c>
      <c r="H1596" s="9" t="str">
        <f t="shared" si="169"/>
        <v>includes/0</v>
      </c>
      <c r="I1596" s="9" t="str">
        <f t="shared" si="171"/>
        <v>/</v>
      </c>
      <c r="J1596" t="str">
        <f t="shared" si="172"/>
        <v/>
      </c>
      <c r="K1596" s="9" t="str">
        <f t="shared" si="173"/>
        <v/>
      </c>
      <c r="L1596" s="9" t="str">
        <f t="shared" si="174"/>
        <v/>
      </c>
      <c r="M1596" s="9" t="str">
        <f t="shared" si="170"/>
        <v/>
      </c>
    </row>
    <row r="1597" spans="7:13" x14ac:dyDescent="0.25">
      <c r="G1597" s="9">
        <f t="shared" si="175"/>
        <v>0</v>
      </c>
      <c r="H1597" s="9" t="str">
        <f t="shared" si="169"/>
        <v>includes/0</v>
      </c>
      <c r="I1597" s="9" t="str">
        <f t="shared" si="171"/>
        <v>/</v>
      </c>
      <c r="J1597" t="str">
        <f t="shared" si="172"/>
        <v/>
      </c>
      <c r="K1597" s="9" t="str">
        <f t="shared" si="173"/>
        <v/>
      </c>
      <c r="L1597" s="9" t="str">
        <f t="shared" si="174"/>
        <v/>
      </c>
      <c r="M1597" s="9" t="str">
        <f t="shared" si="170"/>
        <v/>
      </c>
    </row>
    <row r="1598" spans="7:13" x14ac:dyDescent="0.25">
      <c r="G1598" s="9">
        <f t="shared" si="175"/>
        <v>0</v>
      </c>
      <c r="H1598" s="9" t="str">
        <f t="shared" si="169"/>
        <v>includes/0</v>
      </c>
      <c r="I1598" s="9" t="str">
        <f t="shared" si="171"/>
        <v>/</v>
      </c>
      <c r="J1598" t="str">
        <f t="shared" si="172"/>
        <v/>
      </c>
      <c r="K1598" s="9" t="str">
        <f t="shared" si="173"/>
        <v/>
      </c>
      <c r="L1598" s="9" t="str">
        <f t="shared" si="174"/>
        <v/>
      </c>
      <c r="M1598" s="9" t="str">
        <f t="shared" si="170"/>
        <v/>
      </c>
    </row>
    <row r="1599" spans="7:13" x14ac:dyDescent="0.25">
      <c r="G1599" s="9">
        <f t="shared" si="175"/>
        <v>0</v>
      </c>
      <c r="H1599" s="9" t="str">
        <f t="shared" si="169"/>
        <v>includes/0</v>
      </c>
      <c r="I1599" s="9" t="str">
        <f t="shared" si="171"/>
        <v>/</v>
      </c>
      <c r="J1599" t="str">
        <f t="shared" si="172"/>
        <v/>
      </c>
      <c r="K1599" s="9" t="str">
        <f t="shared" si="173"/>
        <v/>
      </c>
      <c r="L1599" s="9" t="str">
        <f t="shared" si="174"/>
        <v/>
      </c>
      <c r="M1599" s="9" t="str">
        <f t="shared" si="170"/>
        <v/>
      </c>
    </row>
    <row r="1600" spans="7:13" x14ac:dyDescent="0.25">
      <c r="G1600" s="9">
        <f t="shared" si="175"/>
        <v>0</v>
      </c>
      <c r="H1600" s="9" t="str">
        <f t="shared" si="169"/>
        <v>includes/0</v>
      </c>
      <c r="I1600" s="9" t="str">
        <f t="shared" si="171"/>
        <v>/</v>
      </c>
      <c r="J1600" t="str">
        <f t="shared" si="172"/>
        <v/>
      </c>
      <c r="K1600" s="9" t="str">
        <f t="shared" si="173"/>
        <v/>
      </c>
      <c r="L1600" s="9" t="str">
        <f t="shared" si="174"/>
        <v/>
      </c>
      <c r="M1600" s="9" t="str">
        <f t="shared" si="170"/>
        <v/>
      </c>
    </row>
    <row r="1601" spans="7:13" x14ac:dyDescent="0.25">
      <c r="G1601" s="9">
        <f t="shared" si="175"/>
        <v>0</v>
      </c>
      <c r="H1601" s="9" t="str">
        <f t="shared" si="169"/>
        <v>includes/0</v>
      </c>
      <c r="I1601" s="9" t="str">
        <f t="shared" si="171"/>
        <v>/</v>
      </c>
      <c r="J1601" t="str">
        <f t="shared" si="172"/>
        <v/>
      </c>
      <c r="K1601" s="9" t="str">
        <f t="shared" si="173"/>
        <v/>
      </c>
      <c r="L1601" s="9" t="str">
        <f t="shared" si="174"/>
        <v/>
      </c>
      <c r="M1601" s="9" t="str">
        <f t="shared" si="170"/>
        <v/>
      </c>
    </row>
    <row r="1602" spans="7:13" x14ac:dyDescent="0.25">
      <c r="G1602" s="9">
        <f t="shared" si="175"/>
        <v>0</v>
      </c>
      <c r="H1602" s="9" t="str">
        <f t="shared" si="169"/>
        <v>includes/0</v>
      </c>
      <c r="I1602" s="9" t="str">
        <f t="shared" si="171"/>
        <v>/</v>
      </c>
      <c r="J1602" t="str">
        <f t="shared" si="172"/>
        <v/>
      </c>
      <c r="K1602" s="9" t="str">
        <f t="shared" si="173"/>
        <v/>
      </c>
      <c r="L1602" s="9" t="str">
        <f t="shared" si="174"/>
        <v/>
      </c>
      <c r="M1602" s="9" t="str">
        <f t="shared" si="170"/>
        <v/>
      </c>
    </row>
    <row r="1603" spans="7:13" x14ac:dyDescent="0.25">
      <c r="G1603" s="9">
        <f t="shared" si="175"/>
        <v>0</v>
      </c>
      <c r="H1603" s="9" t="str">
        <f t="shared" si="169"/>
        <v>includes/0</v>
      </c>
      <c r="I1603" s="9" t="str">
        <f t="shared" si="171"/>
        <v>/</v>
      </c>
      <c r="J1603" t="str">
        <f t="shared" si="172"/>
        <v/>
      </c>
      <c r="K1603" s="9" t="str">
        <f t="shared" si="173"/>
        <v/>
      </c>
      <c r="L1603" s="9" t="str">
        <f t="shared" si="174"/>
        <v/>
      </c>
      <c r="M1603" s="9" t="str">
        <f t="shared" si="170"/>
        <v/>
      </c>
    </row>
    <row r="1604" spans="7:13" x14ac:dyDescent="0.25">
      <c r="G1604" s="9">
        <f t="shared" si="175"/>
        <v>0</v>
      </c>
      <c r="H1604" s="9" t="str">
        <f t="shared" si="169"/>
        <v>includes/0</v>
      </c>
      <c r="I1604" s="9" t="str">
        <f t="shared" si="171"/>
        <v>/</v>
      </c>
      <c r="J1604" t="str">
        <f t="shared" si="172"/>
        <v/>
      </c>
      <c r="K1604" s="9" t="str">
        <f t="shared" si="173"/>
        <v/>
      </c>
      <c r="L1604" s="9" t="str">
        <f t="shared" si="174"/>
        <v/>
      </c>
      <c r="M1604" s="9" t="str">
        <f t="shared" si="170"/>
        <v/>
      </c>
    </row>
    <row r="1605" spans="7:13" x14ac:dyDescent="0.25">
      <c r="G1605" s="9">
        <f t="shared" si="175"/>
        <v>0</v>
      </c>
      <c r="H1605" s="9" t="str">
        <f t="shared" si="169"/>
        <v>includes/0</v>
      </c>
      <c r="I1605" s="9" t="str">
        <f t="shared" si="171"/>
        <v>/</v>
      </c>
      <c r="J1605" t="str">
        <f t="shared" si="172"/>
        <v/>
      </c>
      <c r="K1605" s="9" t="str">
        <f t="shared" si="173"/>
        <v/>
      </c>
      <c r="L1605" s="9" t="str">
        <f t="shared" si="174"/>
        <v/>
      </c>
      <c r="M1605" s="9" t="str">
        <f t="shared" si="170"/>
        <v/>
      </c>
    </row>
    <row r="1606" spans="7:13" x14ac:dyDescent="0.25">
      <c r="G1606" s="9">
        <f t="shared" si="175"/>
        <v>0</v>
      </c>
      <c r="H1606" s="9" t="str">
        <f t="shared" ref="H1606:H1669" si="176">"includes/" &amp; G1606</f>
        <v>includes/0</v>
      </c>
      <c r="I1606" s="9" t="str">
        <f t="shared" si="171"/>
        <v>/</v>
      </c>
      <c r="J1606" t="str">
        <f t="shared" si="172"/>
        <v/>
      </c>
      <c r="K1606" s="9" t="str">
        <f t="shared" si="173"/>
        <v/>
      </c>
      <c r="L1606" s="9" t="str">
        <f t="shared" si="174"/>
        <v/>
      </c>
      <c r="M1606" s="9" t="str">
        <f t="shared" si="170"/>
        <v/>
      </c>
    </row>
    <row r="1607" spans="7:13" x14ac:dyDescent="0.25">
      <c r="G1607" s="9">
        <f t="shared" si="175"/>
        <v>0</v>
      </c>
      <c r="H1607" s="9" t="str">
        <f t="shared" si="176"/>
        <v>includes/0</v>
      </c>
      <c r="I1607" s="9" t="str">
        <f t="shared" si="171"/>
        <v>/</v>
      </c>
      <c r="J1607" t="str">
        <f t="shared" si="172"/>
        <v/>
      </c>
      <c r="K1607" s="9" t="str">
        <f t="shared" si="173"/>
        <v/>
      </c>
      <c r="L1607" s="9" t="str">
        <f t="shared" si="174"/>
        <v/>
      </c>
      <c r="M1607" s="9" t="str">
        <f t="shared" si="170"/>
        <v/>
      </c>
    </row>
    <row r="1608" spans="7:13" x14ac:dyDescent="0.25">
      <c r="G1608" s="9">
        <f t="shared" si="175"/>
        <v>0</v>
      </c>
      <c r="H1608" s="9" t="str">
        <f t="shared" si="176"/>
        <v>includes/0</v>
      </c>
      <c r="I1608" s="9" t="str">
        <f t="shared" si="171"/>
        <v>/</v>
      </c>
      <c r="J1608" t="str">
        <f t="shared" si="172"/>
        <v/>
      </c>
      <c r="K1608" s="9" t="str">
        <f t="shared" si="173"/>
        <v/>
      </c>
      <c r="L1608" s="9" t="str">
        <f t="shared" si="174"/>
        <v/>
      </c>
      <c r="M1608" s="9" t="str">
        <f t="shared" si="170"/>
        <v/>
      </c>
    </row>
    <row r="1609" spans="7:13" x14ac:dyDescent="0.25">
      <c r="G1609" s="9">
        <f t="shared" si="175"/>
        <v>0</v>
      </c>
      <c r="H1609" s="9" t="str">
        <f t="shared" si="176"/>
        <v>includes/0</v>
      </c>
      <c r="I1609" s="9" t="str">
        <f t="shared" si="171"/>
        <v>/</v>
      </c>
      <c r="J1609" t="str">
        <f t="shared" si="172"/>
        <v/>
      </c>
      <c r="K1609" s="9" t="str">
        <f t="shared" si="173"/>
        <v/>
      </c>
      <c r="L1609" s="9" t="str">
        <f t="shared" si="174"/>
        <v/>
      </c>
      <c r="M1609" s="9" t="str">
        <f t="shared" si="170"/>
        <v/>
      </c>
    </row>
    <row r="1610" spans="7:13" x14ac:dyDescent="0.25">
      <c r="G1610" s="9">
        <f t="shared" si="175"/>
        <v>0</v>
      </c>
      <c r="H1610" s="9" t="str">
        <f t="shared" si="176"/>
        <v>includes/0</v>
      </c>
      <c r="I1610" s="9" t="str">
        <f t="shared" si="171"/>
        <v>/</v>
      </c>
      <c r="J1610" t="str">
        <f t="shared" si="172"/>
        <v/>
      </c>
      <c r="K1610" s="9" t="str">
        <f t="shared" si="173"/>
        <v/>
      </c>
      <c r="L1610" s="9" t="str">
        <f t="shared" si="174"/>
        <v/>
      </c>
      <c r="M1610" s="9" t="str">
        <f t="shared" si="170"/>
        <v/>
      </c>
    </row>
    <row r="1611" spans="7:13" x14ac:dyDescent="0.25">
      <c r="G1611" s="9">
        <f t="shared" si="175"/>
        <v>0</v>
      </c>
      <c r="H1611" s="9" t="str">
        <f t="shared" si="176"/>
        <v>includes/0</v>
      </c>
      <c r="I1611" s="9" t="str">
        <f t="shared" si="171"/>
        <v>/</v>
      </c>
      <c r="J1611" t="str">
        <f t="shared" si="172"/>
        <v/>
      </c>
      <c r="K1611" s="9" t="str">
        <f t="shared" si="173"/>
        <v/>
      </c>
      <c r="L1611" s="9" t="str">
        <f t="shared" si="174"/>
        <v/>
      </c>
      <c r="M1611" s="9" t="str">
        <f t="shared" si="170"/>
        <v/>
      </c>
    </row>
    <row r="1612" spans="7:13" x14ac:dyDescent="0.25">
      <c r="G1612" s="9">
        <f t="shared" si="175"/>
        <v>0</v>
      </c>
      <c r="H1612" s="9" t="str">
        <f t="shared" si="176"/>
        <v>includes/0</v>
      </c>
      <c r="I1612" s="9" t="str">
        <f t="shared" si="171"/>
        <v>/</v>
      </c>
      <c r="J1612" t="str">
        <f t="shared" si="172"/>
        <v/>
      </c>
      <c r="K1612" s="9" t="str">
        <f t="shared" si="173"/>
        <v/>
      </c>
      <c r="L1612" s="9" t="str">
        <f t="shared" si="174"/>
        <v/>
      </c>
      <c r="M1612" s="9" t="str">
        <f t="shared" si="170"/>
        <v/>
      </c>
    </row>
    <row r="1613" spans="7:13" x14ac:dyDescent="0.25">
      <c r="G1613" s="9">
        <f t="shared" si="175"/>
        <v>0</v>
      </c>
      <c r="H1613" s="9" t="str">
        <f t="shared" si="176"/>
        <v>includes/0</v>
      </c>
      <c r="I1613" s="9" t="str">
        <f t="shared" si="171"/>
        <v>/</v>
      </c>
      <c r="J1613" t="str">
        <f t="shared" si="172"/>
        <v/>
      </c>
      <c r="K1613" s="9" t="str">
        <f t="shared" si="173"/>
        <v/>
      </c>
      <c r="L1613" s="9" t="str">
        <f t="shared" si="174"/>
        <v/>
      </c>
      <c r="M1613" s="9" t="str">
        <f t="shared" si="170"/>
        <v/>
      </c>
    </row>
    <row r="1614" spans="7:13" x14ac:dyDescent="0.25">
      <c r="G1614" s="9">
        <f t="shared" si="175"/>
        <v>0</v>
      </c>
      <c r="H1614" s="9" t="str">
        <f t="shared" si="176"/>
        <v>includes/0</v>
      </c>
      <c r="I1614" s="9" t="str">
        <f t="shared" si="171"/>
        <v>/</v>
      </c>
      <c r="J1614" t="str">
        <f t="shared" si="172"/>
        <v/>
      </c>
      <c r="K1614" s="9" t="str">
        <f t="shared" si="173"/>
        <v/>
      </c>
      <c r="L1614" s="9" t="str">
        <f t="shared" si="174"/>
        <v/>
      </c>
      <c r="M1614" s="9" t="str">
        <f t="shared" ref="M1614:M1677" si="177">IF(D1614="","",SUBSTITUTE(SUBSTITUTE(D1614,$A$2,""),"\","/"))</f>
        <v/>
      </c>
    </row>
    <row r="1615" spans="7:13" x14ac:dyDescent="0.25">
      <c r="G1615" s="9">
        <f t="shared" si="175"/>
        <v>0</v>
      </c>
      <c r="H1615" s="9" t="str">
        <f t="shared" si="176"/>
        <v>includes/0</v>
      </c>
      <c r="I1615" s="9" t="str">
        <f t="shared" ref="I1615:I1678" si="178">SUBSTITUTE(SUBSTITUTE(D1615,$A$2,""),"\","/") &amp; "/" &amp; E1615</f>
        <v>/</v>
      </c>
      <c r="J1615" t="str">
        <f t="shared" ref="J1615:J1678" si="179">IF(D1615="","",B1615)</f>
        <v/>
      </c>
      <c r="K1615" s="9" t="str">
        <f t="shared" ref="K1615:K1678" si="180">IF(D1615="","","includes")</f>
        <v/>
      </c>
      <c r="L1615" s="9" t="str">
        <f t="shared" ref="L1615:L1678" si="181">IF(D1615="","",E1615)</f>
        <v/>
      </c>
      <c r="M1615" s="9" t="str">
        <f t="shared" si="177"/>
        <v/>
      </c>
    </row>
    <row r="1616" spans="7:13" x14ac:dyDescent="0.25">
      <c r="G1616" s="9">
        <f t="shared" ref="G1616:G1679" si="182">B1616</f>
        <v>0</v>
      </c>
      <c r="H1616" s="9" t="str">
        <f t="shared" si="176"/>
        <v>includes/0</v>
      </c>
      <c r="I1616" s="9" t="str">
        <f t="shared" si="178"/>
        <v>/</v>
      </c>
      <c r="J1616" t="str">
        <f t="shared" si="179"/>
        <v/>
      </c>
      <c r="K1616" s="9" t="str">
        <f t="shared" si="180"/>
        <v/>
      </c>
      <c r="L1616" s="9" t="str">
        <f t="shared" si="181"/>
        <v/>
      </c>
      <c r="M1616" s="9" t="str">
        <f t="shared" si="177"/>
        <v/>
      </c>
    </row>
    <row r="1617" spans="7:13" x14ac:dyDescent="0.25">
      <c r="G1617" s="9">
        <f t="shared" si="182"/>
        <v>0</v>
      </c>
      <c r="H1617" s="9" t="str">
        <f t="shared" si="176"/>
        <v>includes/0</v>
      </c>
      <c r="I1617" s="9" t="str">
        <f t="shared" si="178"/>
        <v>/</v>
      </c>
      <c r="J1617" t="str">
        <f t="shared" si="179"/>
        <v/>
      </c>
      <c r="K1617" s="9" t="str">
        <f t="shared" si="180"/>
        <v/>
      </c>
      <c r="L1617" s="9" t="str">
        <f t="shared" si="181"/>
        <v/>
      </c>
      <c r="M1617" s="9" t="str">
        <f t="shared" si="177"/>
        <v/>
      </c>
    </row>
    <row r="1618" spans="7:13" x14ac:dyDescent="0.25">
      <c r="G1618" s="9">
        <f t="shared" si="182"/>
        <v>0</v>
      </c>
      <c r="H1618" s="9" t="str">
        <f t="shared" si="176"/>
        <v>includes/0</v>
      </c>
      <c r="I1618" s="9" t="str">
        <f t="shared" si="178"/>
        <v>/</v>
      </c>
      <c r="J1618" t="str">
        <f t="shared" si="179"/>
        <v/>
      </c>
      <c r="K1618" s="9" t="str">
        <f t="shared" si="180"/>
        <v/>
      </c>
      <c r="L1618" s="9" t="str">
        <f t="shared" si="181"/>
        <v/>
      </c>
      <c r="M1618" s="9" t="str">
        <f t="shared" si="177"/>
        <v/>
      </c>
    </row>
    <row r="1619" spans="7:13" x14ac:dyDescent="0.25">
      <c r="G1619" s="9">
        <f t="shared" si="182"/>
        <v>0</v>
      </c>
      <c r="H1619" s="9" t="str">
        <f t="shared" si="176"/>
        <v>includes/0</v>
      </c>
      <c r="I1619" s="9" t="str">
        <f t="shared" si="178"/>
        <v>/</v>
      </c>
      <c r="J1619" t="str">
        <f t="shared" si="179"/>
        <v/>
      </c>
      <c r="K1619" s="9" t="str">
        <f t="shared" si="180"/>
        <v/>
      </c>
      <c r="L1619" s="9" t="str">
        <f t="shared" si="181"/>
        <v/>
      </c>
      <c r="M1619" s="9" t="str">
        <f t="shared" si="177"/>
        <v/>
      </c>
    </row>
    <row r="1620" spans="7:13" x14ac:dyDescent="0.25">
      <c r="G1620" s="9">
        <f t="shared" si="182"/>
        <v>0</v>
      </c>
      <c r="H1620" s="9" t="str">
        <f t="shared" si="176"/>
        <v>includes/0</v>
      </c>
      <c r="I1620" s="9" t="str">
        <f t="shared" si="178"/>
        <v>/</v>
      </c>
      <c r="J1620" t="str">
        <f t="shared" si="179"/>
        <v/>
      </c>
      <c r="K1620" s="9" t="str">
        <f t="shared" si="180"/>
        <v/>
      </c>
      <c r="L1620" s="9" t="str">
        <f t="shared" si="181"/>
        <v/>
      </c>
      <c r="M1620" s="9" t="str">
        <f t="shared" si="177"/>
        <v/>
      </c>
    </row>
    <row r="1621" spans="7:13" x14ac:dyDescent="0.25">
      <c r="G1621" s="9">
        <f t="shared" si="182"/>
        <v>0</v>
      </c>
      <c r="H1621" s="9" t="str">
        <f t="shared" si="176"/>
        <v>includes/0</v>
      </c>
      <c r="I1621" s="9" t="str">
        <f t="shared" si="178"/>
        <v>/</v>
      </c>
      <c r="J1621" t="str">
        <f t="shared" si="179"/>
        <v/>
      </c>
      <c r="K1621" s="9" t="str">
        <f t="shared" si="180"/>
        <v/>
      </c>
      <c r="L1621" s="9" t="str">
        <f t="shared" si="181"/>
        <v/>
      </c>
      <c r="M1621" s="9" t="str">
        <f t="shared" si="177"/>
        <v/>
      </c>
    </row>
    <row r="1622" spans="7:13" x14ac:dyDescent="0.25">
      <c r="G1622" s="9">
        <f t="shared" si="182"/>
        <v>0</v>
      </c>
      <c r="H1622" s="9" t="str">
        <f t="shared" si="176"/>
        <v>includes/0</v>
      </c>
      <c r="I1622" s="9" t="str">
        <f t="shared" si="178"/>
        <v>/</v>
      </c>
      <c r="J1622" t="str">
        <f t="shared" si="179"/>
        <v/>
      </c>
      <c r="K1622" s="9" t="str">
        <f t="shared" si="180"/>
        <v/>
      </c>
      <c r="L1622" s="9" t="str">
        <f t="shared" si="181"/>
        <v/>
      </c>
      <c r="M1622" s="9" t="str">
        <f t="shared" si="177"/>
        <v/>
      </c>
    </row>
    <row r="1623" spans="7:13" x14ac:dyDescent="0.25">
      <c r="G1623" s="9">
        <f t="shared" si="182"/>
        <v>0</v>
      </c>
      <c r="H1623" s="9" t="str">
        <f t="shared" si="176"/>
        <v>includes/0</v>
      </c>
      <c r="I1623" s="9" t="str">
        <f t="shared" si="178"/>
        <v>/</v>
      </c>
      <c r="J1623" t="str">
        <f t="shared" si="179"/>
        <v/>
      </c>
      <c r="K1623" s="9" t="str">
        <f t="shared" si="180"/>
        <v/>
      </c>
      <c r="L1623" s="9" t="str">
        <f t="shared" si="181"/>
        <v/>
      </c>
      <c r="M1623" s="9" t="str">
        <f t="shared" si="177"/>
        <v/>
      </c>
    </row>
    <row r="1624" spans="7:13" x14ac:dyDescent="0.25">
      <c r="G1624" s="9">
        <f t="shared" si="182"/>
        <v>0</v>
      </c>
      <c r="H1624" s="9" t="str">
        <f t="shared" si="176"/>
        <v>includes/0</v>
      </c>
      <c r="I1624" s="9" t="str">
        <f t="shared" si="178"/>
        <v>/</v>
      </c>
      <c r="J1624" t="str">
        <f t="shared" si="179"/>
        <v/>
      </c>
      <c r="K1624" s="9" t="str">
        <f t="shared" si="180"/>
        <v/>
      </c>
      <c r="L1624" s="9" t="str">
        <f t="shared" si="181"/>
        <v/>
      </c>
      <c r="M1624" s="9" t="str">
        <f t="shared" si="177"/>
        <v/>
      </c>
    </row>
    <row r="1625" spans="7:13" x14ac:dyDescent="0.25">
      <c r="G1625" s="9">
        <f t="shared" si="182"/>
        <v>0</v>
      </c>
      <c r="H1625" s="9" t="str">
        <f t="shared" si="176"/>
        <v>includes/0</v>
      </c>
      <c r="I1625" s="9" t="str">
        <f t="shared" si="178"/>
        <v>/</v>
      </c>
      <c r="J1625" t="str">
        <f t="shared" si="179"/>
        <v/>
      </c>
      <c r="K1625" s="9" t="str">
        <f t="shared" si="180"/>
        <v/>
      </c>
      <c r="L1625" s="9" t="str">
        <f t="shared" si="181"/>
        <v/>
      </c>
      <c r="M1625" s="9" t="str">
        <f t="shared" si="177"/>
        <v/>
      </c>
    </row>
    <row r="1626" spans="7:13" x14ac:dyDescent="0.25">
      <c r="G1626" s="9">
        <f t="shared" si="182"/>
        <v>0</v>
      </c>
      <c r="H1626" s="9" t="str">
        <f t="shared" si="176"/>
        <v>includes/0</v>
      </c>
      <c r="I1626" s="9" t="str">
        <f t="shared" si="178"/>
        <v>/</v>
      </c>
      <c r="J1626" t="str">
        <f t="shared" si="179"/>
        <v/>
      </c>
      <c r="K1626" s="9" t="str">
        <f t="shared" si="180"/>
        <v/>
      </c>
      <c r="L1626" s="9" t="str">
        <f t="shared" si="181"/>
        <v/>
      </c>
      <c r="M1626" s="9" t="str">
        <f t="shared" si="177"/>
        <v/>
      </c>
    </row>
    <row r="1627" spans="7:13" x14ac:dyDescent="0.25">
      <c r="G1627" s="9">
        <f t="shared" si="182"/>
        <v>0</v>
      </c>
      <c r="H1627" s="9" t="str">
        <f t="shared" si="176"/>
        <v>includes/0</v>
      </c>
      <c r="I1627" s="9" t="str">
        <f t="shared" si="178"/>
        <v>/</v>
      </c>
      <c r="J1627" t="str">
        <f t="shared" si="179"/>
        <v/>
      </c>
      <c r="K1627" s="9" t="str">
        <f t="shared" si="180"/>
        <v/>
      </c>
      <c r="L1627" s="9" t="str">
        <f t="shared" si="181"/>
        <v/>
      </c>
      <c r="M1627" s="9" t="str">
        <f t="shared" si="177"/>
        <v/>
      </c>
    </row>
    <row r="1628" spans="7:13" x14ac:dyDescent="0.25">
      <c r="G1628" s="9">
        <f t="shared" si="182"/>
        <v>0</v>
      </c>
      <c r="H1628" s="9" t="str">
        <f t="shared" si="176"/>
        <v>includes/0</v>
      </c>
      <c r="I1628" s="9" t="str">
        <f t="shared" si="178"/>
        <v>/</v>
      </c>
      <c r="J1628" t="str">
        <f t="shared" si="179"/>
        <v/>
      </c>
      <c r="K1628" s="9" t="str">
        <f t="shared" si="180"/>
        <v/>
      </c>
      <c r="L1628" s="9" t="str">
        <f t="shared" si="181"/>
        <v/>
      </c>
      <c r="M1628" s="9" t="str">
        <f t="shared" si="177"/>
        <v/>
      </c>
    </row>
    <row r="1629" spans="7:13" x14ac:dyDescent="0.25">
      <c r="G1629" s="9">
        <f t="shared" si="182"/>
        <v>0</v>
      </c>
      <c r="H1629" s="9" t="str">
        <f t="shared" si="176"/>
        <v>includes/0</v>
      </c>
      <c r="I1629" s="9" t="str">
        <f t="shared" si="178"/>
        <v>/</v>
      </c>
      <c r="J1629" t="str">
        <f t="shared" si="179"/>
        <v/>
      </c>
      <c r="K1629" s="9" t="str">
        <f t="shared" si="180"/>
        <v/>
      </c>
      <c r="L1629" s="9" t="str">
        <f t="shared" si="181"/>
        <v/>
      </c>
      <c r="M1629" s="9" t="str">
        <f t="shared" si="177"/>
        <v/>
      </c>
    </row>
    <row r="1630" spans="7:13" x14ac:dyDescent="0.25">
      <c r="G1630" s="9">
        <f t="shared" si="182"/>
        <v>0</v>
      </c>
      <c r="H1630" s="9" t="str">
        <f t="shared" si="176"/>
        <v>includes/0</v>
      </c>
      <c r="I1630" s="9" t="str">
        <f t="shared" si="178"/>
        <v>/</v>
      </c>
      <c r="J1630" t="str">
        <f t="shared" si="179"/>
        <v/>
      </c>
      <c r="K1630" s="9" t="str">
        <f t="shared" si="180"/>
        <v/>
      </c>
      <c r="L1630" s="9" t="str">
        <f t="shared" si="181"/>
        <v/>
      </c>
      <c r="M1630" s="9" t="str">
        <f t="shared" si="177"/>
        <v/>
      </c>
    </row>
    <row r="1631" spans="7:13" x14ac:dyDescent="0.25">
      <c r="G1631" s="9">
        <f t="shared" si="182"/>
        <v>0</v>
      </c>
      <c r="H1631" s="9" t="str">
        <f t="shared" si="176"/>
        <v>includes/0</v>
      </c>
      <c r="I1631" s="9" t="str">
        <f t="shared" si="178"/>
        <v>/</v>
      </c>
      <c r="J1631" t="str">
        <f t="shared" si="179"/>
        <v/>
      </c>
      <c r="K1631" s="9" t="str">
        <f t="shared" si="180"/>
        <v/>
      </c>
      <c r="L1631" s="9" t="str">
        <f t="shared" si="181"/>
        <v/>
      </c>
      <c r="M1631" s="9" t="str">
        <f t="shared" si="177"/>
        <v/>
      </c>
    </row>
    <row r="1632" spans="7:13" x14ac:dyDescent="0.25">
      <c r="G1632" s="9">
        <f t="shared" si="182"/>
        <v>0</v>
      </c>
      <c r="H1632" s="9" t="str">
        <f t="shared" si="176"/>
        <v>includes/0</v>
      </c>
      <c r="I1632" s="9" t="str">
        <f t="shared" si="178"/>
        <v>/</v>
      </c>
      <c r="J1632" t="str">
        <f t="shared" si="179"/>
        <v/>
      </c>
      <c r="K1632" s="9" t="str">
        <f t="shared" si="180"/>
        <v/>
      </c>
      <c r="L1632" s="9" t="str">
        <f t="shared" si="181"/>
        <v/>
      </c>
      <c r="M1632" s="9" t="str">
        <f t="shared" si="177"/>
        <v/>
      </c>
    </row>
    <row r="1633" spans="7:13" x14ac:dyDescent="0.25">
      <c r="G1633" s="9">
        <f t="shared" si="182"/>
        <v>0</v>
      </c>
      <c r="H1633" s="9" t="str">
        <f t="shared" si="176"/>
        <v>includes/0</v>
      </c>
      <c r="I1633" s="9" t="str">
        <f t="shared" si="178"/>
        <v>/</v>
      </c>
      <c r="J1633" t="str">
        <f t="shared" si="179"/>
        <v/>
      </c>
      <c r="K1633" s="9" t="str">
        <f t="shared" si="180"/>
        <v/>
      </c>
      <c r="L1633" s="9" t="str">
        <f t="shared" si="181"/>
        <v/>
      </c>
      <c r="M1633" s="9" t="str">
        <f t="shared" si="177"/>
        <v/>
      </c>
    </row>
    <row r="1634" spans="7:13" x14ac:dyDescent="0.25">
      <c r="G1634" s="9">
        <f t="shared" si="182"/>
        <v>0</v>
      </c>
      <c r="H1634" s="9" t="str">
        <f t="shared" si="176"/>
        <v>includes/0</v>
      </c>
      <c r="I1634" s="9" t="str">
        <f t="shared" si="178"/>
        <v>/</v>
      </c>
      <c r="J1634" t="str">
        <f t="shared" si="179"/>
        <v/>
      </c>
      <c r="K1634" s="9" t="str">
        <f t="shared" si="180"/>
        <v/>
      </c>
      <c r="L1634" s="9" t="str">
        <f t="shared" si="181"/>
        <v/>
      </c>
      <c r="M1634" s="9" t="str">
        <f t="shared" si="177"/>
        <v/>
      </c>
    </row>
    <row r="1635" spans="7:13" x14ac:dyDescent="0.25">
      <c r="G1635" s="9">
        <f t="shared" si="182"/>
        <v>0</v>
      </c>
      <c r="H1635" s="9" t="str">
        <f t="shared" si="176"/>
        <v>includes/0</v>
      </c>
      <c r="I1635" s="9" t="str">
        <f t="shared" si="178"/>
        <v>/</v>
      </c>
      <c r="J1635" t="str">
        <f t="shared" si="179"/>
        <v/>
      </c>
      <c r="K1635" s="9" t="str">
        <f t="shared" si="180"/>
        <v/>
      </c>
      <c r="L1635" s="9" t="str">
        <f t="shared" si="181"/>
        <v/>
      </c>
      <c r="M1635" s="9" t="str">
        <f t="shared" si="177"/>
        <v/>
      </c>
    </row>
    <row r="1636" spans="7:13" x14ac:dyDescent="0.25">
      <c r="G1636" s="9">
        <f t="shared" si="182"/>
        <v>0</v>
      </c>
      <c r="H1636" s="9" t="str">
        <f t="shared" si="176"/>
        <v>includes/0</v>
      </c>
      <c r="I1636" s="9" t="str">
        <f t="shared" si="178"/>
        <v>/</v>
      </c>
      <c r="J1636" t="str">
        <f t="shared" si="179"/>
        <v/>
      </c>
      <c r="K1636" s="9" t="str">
        <f t="shared" si="180"/>
        <v/>
      </c>
      <c r="L1636" s="9" t="str">
        <f t="shared" si="181"/>
        <v/>
      </c>
      <c r="M1636" s="9" t="str">
        <f t="shared" si="177"/>
        <v/>
      </c>
    </row>
    <row r="1637" spans="7:13" x14ac:dyDescent="0.25">
      <c r="G1637" s="9">
        <f t="shared" si="182"/>
        <v>0</v>
      </c>
      <c r="H1637" s="9" t="str">
        <f t="shared" si="176"/>
        <v>includes/0</v>
      </c>
      <c r="I1637" s="9" t="str">
        <f t="shared" si="178"/>
        <v>/</v>
      </c>
      <c r="J1637" t="str">
        <f t="shared" si="179"/>
        <v/>
      </c>
      <c r="K1637" s="9" t="str">
        <f t="shared" si="180"/>
        <v/>
      </c>
      <c r="L1637" s="9" t="str">
        <f t="shared" si="181"/>
        <v/>
      </c>
      <c r="M1637" s="9" t="str">
        <f t="shared" si="177"/>
        <v/>
      </c>
    </row>
    <row r="1638" spans="7:13" x14ac:dyDescent="0.25">
      <c r="G1638" s="9">
        <f t="shared" si="182"/>
        <v>0</v>
      </c>
      <c r="H1638" s="9" t="str">
        <f t="shared" si="176"/>
        <v>includes/0</v>
      </c>
      <c r="I1638" s="9" t="str">
        <f t="shared" si="178"/>
        <v>/</v>
      </c>
      <c r="J1638" t="str">
        <f t="shared" si="179"/>
        <v/>
      </c>
      <c r="K1638" s="9" t="str">
        <f t="shared" si="180"/>
        <v/>
      </c>
      <c r="L1638" s="9" t="str">
        <f t="shared" si="181"/>
        <v/>
      </c>
      <c r="M1638" s="9" t="str">
        <f t="shared" si="177"/>
        <v/>
      </c>
    </row>
    <row r="1639" spans="7:13" x14ac:dyDescent="0.25">
      <c r="G1639" s="9">
        <f t="shared" si="182"/>
        <v>0</v>
      </c>
      <c r="H1639" s="9" t="str">
        <f t="shared" si="176"/>
        <v>includes/0</v>
      </c>
      <c r="I1639" s="9" t="str">
        <f t="shared" si="178"/>
        <v>/</v>
      </c>
      <c r="J1639" t="str">
        <f t="shared" si="179"/>
        <v/>
      </c>
      <c r="K1639" s="9" t="str">
        <f t="shared" si="180"/>
        <v/>
      </c>
      <c r="L1639" s="9" t="str">
        <f t="shared" si="181"/>
        <v/>
      </c>
      <c r="M1639" s="9" t="str">
        <f t="shared" si="177"/>
        <v/>
      </c>
    </row>
    <row r="1640" spans="7:13" x14ac:dyDescent="0.25">
      <c r="G1640" s="9">
        <f t="shared" si="182"/>
        <v>0</v>
      </c>
      <c r="H1640" s="9" t="str">
        <f t="shared" si="176"/>
        <v>includes/0</v>
      </c>
      <c r="I1640" s="9" t="str">
        <f t="shared" si="178"/>
        <v>/</v>
      </c>
      <c r="J1640" t="str">
        <f t="shared" si="179"/>
        <v/>
      </c>
      <c r="K1640" s="9" t="str">
        <f t="shared" si="180"/>
        <v/>
      </c>
      <c r="L1640" s="9" t="str">
        <f t="shared" si="181"/>
        <v/>
      </c>
      <c r="M1640" s="9" t="str">
        <f t="shared" si="177"/>
        <v/>
      </c>
    </row>
    <row r="1641" spans="7:13" x14ac:dyDescent="0.25">
      <c r="G1641" s="9">
        <f t="shared" si="182"/>
        <v>0</v>
      </c>
      <c r="H1641" s="9" t="str">
        <f t="shared" si="176"/>
        <v>includes/0</v>
      </c>
      <c r="I1641" s="9" t="str">
        <f t="shared" si="178"/>
        <v>/</v>
      </c>
      <c r="J1641" t="str">
        <f t="shared" si="179"/>
        <v/>
      </c>
      <c r="K1641" s="9" t="str">
        <f t="shared" si="180"/>
        <v/>
      </c>
      <c r="L1641" s="9" t="str">
        <f t="shared" si="181"/>
        <v/>
      </c>
      <c r="M1641" s="9" t="str">
        <f t="shared" si="177"/>
        <v/>
      </c>
    </row>
    <row r="1642" spans="7:13" x14ac:dyDescent="0.25">
      <c r="G1642" s="9">
        <f t="shared" si="182"/>
        <v>0</v>
      </c>
      <c r="H1642" s="9" t="str">
        <f t="shared" si="176"/>
        <v>includes/0</v>
      </c>
      <c r="I1642" s="9" t="str">
        <f t="shared" si="178"/>
        <v>/</v>
      </c>
      <c r="J1642" t="str">
        <f t="shared" si="179"/>
        <v/>
      </c>
      <c r="K1642" s="9" t="str">
        <f t="shared" si="180"/>
        <v/>
      </c>
      <c r="L1642" s="9" t="str">
        <f t="shared" si="181"/>
        <v/>
      </c>
      <c r="M1642" s="9" t="str">
        <f t="shared" si="177"/>
        <v/>
      </c>
    </row>
    <row r="1643" spans="7:13" x14ac:dyDescent="0.25">
      <c r="G1643" s="9">
        <f t="shared" si="182"/>
        <v>0</v>
      </c>
      <c r="H1643" s="9" t="str">
        <f t="shared" si="176"/>
        <v>includes/0</v>
      </c>
      <c r="I1643" s="9" t="str">
        <f t="shared" si="178"/>
        <v>/</v>
      </c>
      <c r="J1643" t="str">
        <f t="shared" si="179"/>
        <v/>
      </c>
      <c r="K1643" s="9" t="str">
        <f t="shared" si="180"/>
        <v/>
      </c>
      <c r="L1643" s="9" t="str">
        <f t="shared" si="181"/>
        <v/>
      </c>
      <c r="M1643" s="9" t="str">
        <f t="shared" si="177"/>
        <v/>
      </c>
    </row>
    <row r="1644" spans="7:13" x14ac:dyDescent="0.25">
      <c r="G1644" s="9">
        <f t="shared" si="182"/>
        <v>0</v>
      </c>
      <c r="H1644" s="9" t="str">
        <f t="shared" si="176"/>
        <v>includes/0</v>
      </c>
      <c r="I1644" s="9" t="str">
        <f t="shared" si="178"/>
        <v>/</v>
      </c>
      <c r="J1644" t="str">
        <f t="shared" si="179"/>
        <v/>
      </c>
      <c r="K1644" s="9" t="str">
        <f t="shared" si="180"/>
        <v/>
      </c>
      <c r="L1644" s="9" t="str">
        <f t="shared" si="181"/>
        <v/>
      </c>
      <c r="M1644" s="9" t="str">
        <f t="shared" si="177"/>
        <v/>
      </c>
    </row>
    <row r="1645" spans="7:13" x14ac:dyDescent="0.25">
      <c r="G1645" s="9">
        <f t="shared" si="182"/>
        <v>0</v>
      </c>
      <c r="H1645" s="9" t="str">
        <f t="shared" si="176"/>
        <v>includes/0</v>
      </c>
      <c r="I1645" s="9" t="str">
        <f t="shared" si="178"/>
        <v>/</v>
      </c>
      <c r="J1645" t="str">
        <f t="shared" si="179"/>
        <v/>
      </c>
      <c r="K1645" s="9" t="str">
        <f t="shared" si="180"/>
        <v/>
      </c>
      <c r="L1645" s="9" t="str">
        <f t="shared" si="181"/>
        <v/>
      </c>
      <c r="M1645" s="9" t="str">
        <f t="shared" si="177"/>
        <v/>
      </c>
    </row>
    <row r="1646" spans="7:13" x14ac:dyDescent="0.25">
      <c r="G1646" s="9">
        <f t="shared" si="182"/>
        <v>0</v>
      </c>
      <c r="H1646" s="9" t="str">
        <f t="shared" si="176"/>
        <v>includes/0</v>
      </c>
      <c r="I1646" s="9" t="str">
        <f t="shared" si="178"/>
        <v>/</v>
      </c>
      <c r="J1646" t="str">
        <f t="shared" si="179"/>
        <v/>
      </c>
      <c r="K1646" s="9" t="str">
        <f t="shared" si="180"/>
        <v/>
      </c>
      <c r="L1646" s="9" t="str">
        <f t="shared" si="181"/>
        <v/>
      </c>
      <c r="M1646" s="9" t="str">
        <f t="shared" si="177"/>
        <v/>
      </c>
    </row>
    <row r="1647" spans="7:13" x14ac:dyDescent="0.25">
      <c r="G1647" s="9">
        <f t="shared" si="182"/>
        <v>0</v>
      </c>
      <c r="H1647" s="9" t="str">
        <f t="shared" si="176"/>
        <v>includes/0</v>
      </c>
      <c r="I1647" s="9" t="str">
        <f t="shared" si="178"/>
        <v>/</v>
      </c>
      <c r="J1647" t="str">
        <f t="shared" si="179"/>
        <v/>
      </c>
      <c r="K1647" s="9" t="str">
        <f t="shared" si="180"/>
        <v/>
      </c>
      <c r="L1647" s="9" t="str">
        <f t="shared" si="181"/>
        <v/>
      </c>
      <c r="M1647" s="9" t="str">
        <f t="shared" si="177"/>
        <v/>
      </c>
    </row>
    <row r="1648" spans="7:13" x14ac:dyDescent="0.25">
      <c r="G1648" s="9">
        <f t="shared" si="182"/>
        <v>0</v>
      </c>
      <c r="H1648" s="9" t="str">
        <f t="shared" si="176"/>
        <v>includes/0</v>
      </c>
      <c r="I1648" s="9" t="str">
        <f t="shared" si="178"/>
        <v>/</v>
      </c>
      <c r="J1648" t="str">
        <f t="shared" si="179"/>
        <v/>
      </c>
      <c r="K1648" s="9" t="str">
        <f t="shared" si="180"/>
        <v/>
      </c>
      <c r="L1648" s="9" t="str">
        <f t="shared" si="181"/>
        <v/>
      </c>
      <c r="M1648" s="9" t="str">
        <f t="shared" si="177"/>
        <v/>
      </c>
    </row>
    <row r="1649" spans="7:13" x14ac:dyDescent="0.25">
      <c r="G1649" s="9">
        <f t="shared" si="182"/>
        <v>0</v>
      </c>
      <c r="H1649" s="9" t="str">
        <f t="shared" si="176"/>
        <v>includes/0</v>
      </c>
      <c r="I1649" s="9" t="str">
        <f t="shared" si="178"/>
        <v>/</v>
      </c>
      <c r="J1649" t="str">
        <f t="shared" si="179"/>
        <v/>
      </c>
      <c r="K1649" s="9" t="str">
        <f t="shared" si="180"/>
        <v/>
      </c>
      <c r="L1649" s="9" t="str">
        <f t="shared" si="181"/>
        <v/>
      </c>
      <c r="M1649" s="9" t="str">
        <f t="shared" si="177"/>
        <v/>
      </c>
    </row>
    <row r="1650" spans="7:13" x14ac:dyDescent="0.25">
      <c r="G1650" s="9">
        <f t="shared" si="182"/>
        <v>0</v>
      </c>
      <c r="H1650" s="9" t="str">
        <f t="shared" si="176"/>
        <v>includes/0</v>
      </c>
      <c r="I1650" s="9" t="str">
        <f t="shared" si="178"/>
        <v>/</v>
      </c>
      <c r="J1650" t="str">
        <f t="shared" si="179"/>
        <v/>
      </c>
      <c r="K1650" s="9" t="str">
        <f t="shared" si="180"/>
        <v/>
      </c>
      <c r="L1650" s="9" t="str">
        <f t="shared" si="181"/>
        <v/>
      </c>
      <c r="M1650" s="9" t="str">
        <f t="shared" si="177"/>
        <v/>
      </c>
    </row>
    <row r="1651" spans="7:13" x14ac:dyDescent="0.25">
      <c r="G1651" s="9">
        <f t="shared" si="182"/>
        <v>0</v>
      </c>
      <c r="H1651" s="9" t="str">
        <f t="shared" si="176"/>
        <v>includes/0</v>
      </c>
      <c r="I1651" s="9" t="str">
        <f t="shared" si="178"/>
        <v>/</v>
      </c>
      <c r="J1651" t="str">
        <f t="shared" si="179"/>
        <v/>
      </c>
      <c r="K1651" s="9" t="str">
        <f t="shared" si="180"/>
        <v/>
      </c>
      <c r="L1651" s="9" t="str">
        <f t="shared" si="181"/>
        <v/>
      </c>
      <c r="M1651" s="9" t="str">
        <f t="shared" si="177"/>
        <v/>
      </c>
    </row>
    <row r="1652" spans="7:13" x14ac:dyDescent="0.25">
      <c r="G1652" s="9">
        <f t="shared" si="182"/>
        <v>0</v>
      </c>
      <c r="H1652" s="9" t="str">
        <f t="shared" si="176"/>
        <v>includes/0</v>
      </c>
      <c r="I1652" s="9" t="str">
        <f t="shared" si="178"/>
        <v>/</v>
      </c>
      <c r="J1652" t="str">
        <f t="shared" si="179"/>
        <v/>
      </c>
      <c r="K1652" s="9" t="str">
        <f t="shared" si="180"/>
        <v/>
      </c>
      <c r="L1652" s="9" t="str">
        <f t="shared" si="181"/>
        <v/>
      </c>
      <c r="M1652" s="9" t="str">
        <f t="shared" si="177"/>
        <v/>
      </c>
    </row>
    <row r="1653" spans="7:13" x14ac:dyDescent="0.25">
      <c r="G1653" s="9">
        <f t="shared" si="182"/>
        <v>0</v>
      </c>
      <c r="H1653" s="9" t="str">
        <f t="shared" si="176"/>
        <v>includes/0</v>
      </c>
      <c r="I1653" s="9" t="str">
        <f t="shared" si="178"/>
        <v>/</v>
      </c>
      <c r="J1653" t="str">
        <f t="shared" si="179"/>
        <v/>
      </c>
      <c r="K1653" s="9" t="str">
        <f t="shared" si="180"/>
        <v/>
      </c>
      <c r="L1653" s="9" t="str">
        <f t="shared" si="181"/>
        <v/>
      </c>
      <c r="M1653" s="9" t="str">
        <f t="shared" si="177"/>
        <v/>
      </c>
    </row>
    <row r="1654" spans="7:13" x14ac:dyDescent="0.25">
      <c r="G1654" s="9">
        <f t="shared" si="182"/>
        <v>0</v>
      </c>
      <c r="H1654" s="9" t="str">
        <f t="shared" si="176"/>
        <v>includes/0</v>
      </c>
      <c r="I1654" s="9" t="str">
        <f t="shared" si="178"/>
        <v>/</v>
      </c>
      <c r="J1654" t="str">
        <f t="shared" si="179"/>
        <v/>
      </c>
      <c r="K1654" s="9" t="str">
        <f t="shared" si="180"/>
        <v/>
      </c>
      <c r="L1654" s="9" t="str">
        <f t="shared" si="181"/>
        <v/>
      </c>
      <c r="M1654" s="9" t="str">
        <f t="shared" si="177"/>
        <v/>
      </c>
    </row>
    <row r="1655" spans="7:13" x14ac:dyDescent="0.25">
      <c r="G1655" s="9">
        <f t="shared" si="182"/>
        <v>0</v>
      </c>
      <c r="H1655" s="9" t="str">
        <f t="shared" si="176"/>
        <v>includes/0</v>
      </c>
      <c r="I1655" s="9" t="str">
        <f t="shared" si="178"/>
        <v>/</v>
      </c>
      <c r="J1655" t="str">
        <f t="shared" si="179"/>
        <v/>
      </c>
      <c r="K1655" s="9" t="str">
        <f t="shared" si="180"/>
        <v/>
      </c>
      <c r="L1655" s="9" t="str">
        <f t="shared" si="181"/>
        <v/>
      </c>
      <c r="M1655" s="9" t="str">
        <f t="shared" si="177"/>
        <v/>
      </c>
    </row>
    <row r="1656" spans="7:13" x14ac:dyDescent="0.25">
      <c r="G1656" s="9">
        <f t="shared" si="182"/>
        <v>0</v>
      </c>
      <c r="H1656" s="9" t="str">
        <f t="shared" si="176"/>
        <v>includes/0</v>
      </c>
      <c r="I1656" s="9" t="str">
        <f t="shared" si="178"/>
        <v>/</v>
      </c>
      <c r="J1656" t="str">
        <f t="shared" si="179"/>
        <v/>
      </c>
      <c r="K1656" s="9" t="str">
        <f t="shared" si="180"/>
        <v/>
      </c>
      <c r="L1656" s="9" t="str">
        <f t="shared" si="181"/>
        <v/>
      </c>
      <c r="M1656" s="9" t="str">
        <f t="shared" si="177"/>
        <v/>
      </c>
    </row>
    <row r="1657" spans="7:13" x14ac:dyDescent="0.25">
      <c r="G1657" s="9">
        <f t="shared" si="182"/>
        <v>0</v>
      </c>
      <c r="H1657" s="9" t="str">
        <f t="shared" si="176"/>
        <v>includes/0</v>
      </c>
      <c r="I1657" s="9" t="str">
        <f t="shared" si="178"/>
        <v>/</v>
      </c>
      <c r="J1657" t="str">
        <f t="shared" si="179"/>
        <v/>
      </c>
      <c r="K1657" s="9" t="str">
        <f t="shared" si="180"/>
        <v/>
      </c>
      <c r="L1657" s="9" t="str">
        <f t="shared" si="181"/>
        <v/>
      </c>
      <c r="M1657" s="9" t="str">
        <f t="shared" si="177"/>
        <v/>
      </c>
    </row>
    <row r="1658" spans="7:13" x14ac:dyDescent="0.25">
      <c r="G1658" s="9">
        <f t="shared" si="182"/>
        <v>0</v>
      </c>
      <c r="H1658" s="9" t="str">
        <f t="shared" si="176"/>
        <v>includes/0</v>
      </c>
      <c r="I1658" s="9" t="str">
        <f t="shared" si="178"/>
        <v>/</v>
      </c>
      <c r="J1658" t="str">
        <f t="shared" si="179"/>
        <v/>
      </c>
      <c r="K1658" s="9" t="str">
        <f t="shared" si="180"/>
        <v/>
      </c>
      <c r="L1658" s="9" t="str">
        <f t="shared" si="181"/>
        <v/>
      </c>
      <c r="M1658" s="9" t="str">
        <f t="shared" si="177"/>
        <v/>
      </c>
    </row>
    <row r="1659" spans="7:13" x14ac:dyDescent="0.25">
      <c r="G1659" s="9">
        <f t="shared" si="182"/>
        <v>0</v>
      </c>
      <c r="H1659" s="9" t="str">
        <f t="shared" si="176"/>
        <v>includes/0</v>
      </c>
      <c r="I1659" s="9" t="str">
        <f t="shared" si="178"/>
        <v>/</v>
      </c>
      <c r="J1659" t="str">
        <f t="shared" si="179"/>
        <v/>
      </c>
      <c r="K1659" s="9" t="str">
        <f t="shared" si="180"/>
        <v/>
      </c>
      <c r="L1659" s="9" t="str">
        <f t="shared" si="181"/>
        <v/>
      </c>
      <c r="M1659" s="9" t="str">
        <f t="shared" si="177"/>
        <v/>
      </c>
    </row>
    <row r="1660" spans="7:13" x14ac:dyDescent="0.25">
      <c r="G1660" s="9">
        <f t="shared" si="182"/>
        <v>0</v>
      </c>
      <c r="H1660" s="9" t="str">
        <f t="shared" si="176"/>
        <v>includes/0</v>
      </c>
      <c r="I1660" s="9" t="str">
        <f t="shared" si="178"/>
        <v>/</v>
      </c>
      <c r="J1660" t="str">
        <f t="shared" si="179"/>
        <v/>
      </c>
      <c r="K1660" s="9" t="str">
        <f t="shared" si="180"/>
        <v/>
      </c>
      <c r="L1660" s="9" t="str">
        <f t="shared" si="181"/>
        <v/>
      </c>
      <c r="M1660" s="9" t="str">
        <f t="shared" si="177"/>
        <v/>
      </c>
    </row>
    <row r="1661" spans="7:13" x14ac:dyDescent="0.25">
      <c r="G1661" s="9">
        <f t="shared" si="182"/>
        <v>0</v>
      </c>
      <c r="H1661" s="9" t="str">
        <f t="shared" si="176"/>
        <v>includes/0</v>
      </c>
      <c r="I1661" s="9" t="str">
        <f t="shared" si="178"/>
        <v>/</v>
      </c>
      <c r="J1661" t="str">
        <f t="shared" si="179"/>
        <v/>
      </c>
      <c r="K1661" s="9" t="str">
        <f t="shared" si="180"/>
        <v/>
      </c>
      <c r="L1661" s="9" t="str">
        <f t="shared" si="181"/>
        <v/>
      </c>
      <c r="M1661" s="9" t="str">
        <f t="shared" si="177"/>
        <v/>
      </c>
    </row>
    <row r="1662" spans="7:13" x14ac:dyDescent="0.25">
      <c r="G1662" s="9">
        <f t="shared" si="182"/>
        <v>0</v>
      </c>
      <c r="H1662" s="9" t="str">
        <f t="shared" si="176"/>
        <v>includes/0</v>
      </c>
      <c r="I1662" s="9" t="str">
        <f t="shared" si="178"/>
        <v>/</v>
      </c>
      <c r="J1662" t="str">
        <f t="shared" si="179"/>
        <v/>
      </c>
      <c r="K1662" s="9" t="str">
        <f t="shared" si="180"/>
        <v/>
      </c>
      <c r="L1662" s="9" t="str">
        <f t="shared" si="181"/>
        <v/>
      </c>
      <c r="M1662" s="9" t="str">
        <f t="shared" si="177"/>
        <v/>
      </c>
    </row>
    <row r="1663" spans="7:13" x14ac:dyDescent="0.25">
      <c r="G1663" s="9">
        <f t="shared" si="182"/>
        <v>0</v>
      </c>
      <c r="H1663" s="9" t="str">
        <f t="shared" si="176"/>
        <v>includes/0</v>
      </c>
      <c r="I1663" s="9" t="str">
        <f t="shared" si="178"/>
        <v>/</v>
      </c>
      <c r="J1663" t="str">
        <f t="shared" si="179"/>
        <v/>
      </c>
      <c r="K1663" s="9" t="str">
        <f t="shared" si="180"/>
        <v/>
      </c>
      <c r="L1663" s="9" t="str">
        <f t="shared" si="181"/>
        <v/>
      </c>
      <c r="M1663" s="9" t="str">
        <f t="shared" si="177"/>
        <v/>
      </c>
    </row>
    <row r="1664" spans="7:13" x14ac:dyDescent="0.25">
      <c r="G1664" s="9">
        <f t="shared" si="182"/>
        <v>0</v>
      </c>
      <c r="H1664" s="9" t="str">
        <f t="shared" si="176"/>
        <v>includes/0</v>
      </c>
      <c r="I1664" s="9" t="str">
        <f t="shared" si="178"/>
        <v>/</v>
      </c>
      <c r="J1664" t="str">
        <f t="shared" si="179"/>
        <v/>
      </c>
      <c r="K1664" s="9" t="str">
        <f t="shared" si="180"/>
        <v/>
      </c>
      <c r="L1664" s="9" t="str">
        <f t="shared" si="181"/>
        <v/>
      </c>
      <c r="M1664" s="9" t="str">
        <f t="shared" si="177"/>
        <v/>
      </c>
    </row>
    <row r="1665" spans="7:13" x14ac:dyDescent="0.25">
      <c r="G1665" s="9">
        <f t="shared" si="182"/>
        <v>0</v>
      </c>
      <c r="H1665" s="9" t="str">
        <f t="shared" si="176"/>
        <v>includes/0</v>
      </c>
      <c r="I1665" s="9" t="str">
        <f t="shared" si="178"/>
        <v>/</v>
      </c>
      <c r="J1665" t="str">
        <f t="shared" si="179"/>
        <v/>
      </c>
      <c r="K1665" s="9" t="str">
        <f t="shared" si="180"/>
        <v/>
      </c>
      <c r="L1665" s="9" t="str">
        <f t="shared" si="181"/>
        <v/>
      </c>
      <c r="M1665" s="9" t="str">
        <f t="shared" si="177"/>
        <v/>
      </c>
    </row>
    <row r="1666" spans="7:13" x14ac:dyDescent="0.25">
      <c r="G1666" s="9">
        <f t="shared" si="182"/>
        <v>0</v>
      </c>
      <c r="H1666" s="9" t="str">
        <f t="shared" si="176"/>
        <v>includes/0</v>
      </c>
      <c r="I1666" s="9" t="str">
        <f t="shared" si="178"/>
        <v>/</v>
      </c>
      <c r="J1666" t="str">
        <f t="shared" si="179"/>
        <v/>
      </c>
      <c r="K1666" s="9" t="str">
        <f t="shared" si="180"/>
        <v/>
      </c>
      <c r="L1666" s="9" t="str">
        <f t="shared" si="181"/>
        <v/>
      </c>
      <c r="M1666" s="9" t="str">
        <f t="shared" si="177"/>
        <v/>
      </c>
    </row>
    <row r="1667" spans="7:13" x14ac:dyDescent="0.25">
      <c r="G1667" s="9">
        <f t="shared" si="182"/>
        <v>0</v>
      </c>
      <c r="H1667" s="9" t="str">
        <f t="shared" si="176"/>
        <v>includes/0</v>
      </c>
      <c r="I1667" s="9" t="str">
        <f t="shared" si="178"/>
        <v>/</v>
      </c>
      <c r="J1667" t="str">
        <f t="shared" si="179"/>
        <v/>
      </c>
      <c r="K1667" s="9" t="str">
        <f t="shared" si="180"/>
        <v/>
      </c>
      <c r="L1667" s="9" t="str">
        <f t="shared" si="181"/>
        <v/>
      </c>
      <c r="M1667" s="9" t="str">
        <f t="shared" si="177"/>
        <v/>
      </c>
    </row>
    <row r="1668" spans="7:13" x14ac:dyDescent="0.25">
      <c r="G1668" s="9">
        <f t="shared" si="182"/>
        <v>0</v>
      </c>
      <c r="H1668" s="9" t="str">
        <f t="shared" si="176"/>
        <v>includes/0</v>
      </c>
      <c r="I1668" s="9" t="str">
        <f t="shared" si="178"/>
        <v>/</v>
      </c>
      <c r="J1668" t="str">
        <f t="shared" si="179"/>
        <v/>
      </c>
      <c r="K1668" s="9" t="str">
        <f t="shared" si="180"/>
        <v/>
      </c>
      <c r="L1668" s="9" t="str">
        <f t="shared" si="181"/>
        <v/>
      </c>
      <c r="M1668" s="9" t="str">
        <f t="shared" si="177"/>
        <v/>
      </c>
    </row>
    <row r="1669" spans="7:13" x14ac:dyDescent="0.25">
      <c r="G1669" s="9">
        <f t="shared" si="182"/>
        <v>0</v>
      </c>
      <c r="H1669" s="9" t="str">
        <f t="shared" si="176"/>
        <v>includes/0</v>
      </c>
      <c r="I1669" s="9" t="str">
        <f t="shared" si="178"/>
        <v>/</v>
      </c>
      <c r="J1669" t="str">
        <f t="shared" si="179"/>
        <v/>
      </c>
      <c r="K1669" s="9" t="str">
        <f t="shared" si="180"/>
        <v/>
      </c>
      <c r="L1669" s="9" t="str">
        <f t="shared" si="181"/>
        <v/>
      </c>
      <c r="M1669" s="9" t="str">
        <f t="shared" si="177"/>
        <v/>
      </c>
    </row>
    <row r="1670" spans="7:13" x14ac:dyDescent="0.25">
      <c r="G1670" s="9">
        <f t="shared" si="182"/>
        <v>0</v>
      </c>
      <c r="H1670" s="9" t="str">
        <f t="shared" ref="H1670:H1733" si="183">"includes/" &amp; G1670</f>
        <v>includes/0</v>
      </c>
      <c r="I1670" s="9" t="str">
        <f t="shared" si="178"/>
        <v>/</v>
      </c>
      <c r="J1670" t="str">
        <f t="shared" si="179"/>
        <v/>
      </c>
      <c r="K1670" s="9" t="str">
        <f t="shared" si="180"/>
        <v/>
      </c>
      <c r="L1670" s="9" t="str">
        <f t="shared" si="181"/>
        <v/>
      </c>
      <c r="M1670" s="9" t="str">
        <f t="shared" si="177"/>
        <v/>
      </c>
    </row>
    <row r="1671" spans="7:13" x14ac:dyDescent="0.25">
      <c r="G1671" s="9">
        <f t="shared" si="182"/>
        <v>0</v>
      </c>
      <c r="H1671" s="9" t="str">
        <f t="shared" si="183"/>
        <v>includes/0</v>
      </c>
      <c r="I1671" s="9" t="str">
        <f t="shared" si="178"/>
        <v>/</v>
      </c>
      <c r="J1671" t="str">
        <f t="shared" si="179"/>
        <v/>
      </c>
      <c r="K1671" s="9" t="str">
        <f t="shared" si="180"/>
        <v/>
      </c>
      <c r="L1671" s="9" t="str">
        <f t="shared" si="181"/>
        <v/>
      </c>
      <c r="M1671" s="9" t="str">
        <f t="shared" si="177"/>
        <v/>
      </c>
    </row>
    <row r="1672" spans="7:13" x14ac:dyDescent="0.25">
      <c r="G1672" s="9">
        <f t="shared" si="182"/>
        <v>0</v>
      </c>
      <c r="H1672" s="9" t="str">
        <f t="shared" si="183"/>
        <v>includes/0</v>
      </c>
      <c r="I1672" s="9" t="str">
        <f t="shared" si="178"/>
        <v>/</v>
      </c>
      <c r="J1672" t="str">
        <f t="shared" si="179"/>
        <v/>
      </c>
      <c r="K1672" s="9" t="str">
        <f t="shared" si="180"/>
        <v/>
      </c>
      <c r="L1672" s="9" t="str">
        <f t="shared" si="181"/>
        <v/>
      </c>
      <c r="M1672" s="9" t="str">
        <f t="shared" si="177"/>
        <v/>
      </c>
    </row>
    <row r="1673" spans="7:13" x14ac:dyDescent="0.25">
      <c r="G1673" s="9">
        <f t="shared" si="182"/>
        <v>0</v>
      </c>
      <c r="H1673" s="9" t="str">
        <f t="shared" si="183"/>
        <v>includes/0</v>
      </c>
      <c r="I1673" s="9" t="str">
        <f t="shared" si="178"/>
        <v>/</v>
      </c>
      <c r="J1673" t="str">
        <f t="shared" si="179"/>
        <v/>
      </c>
      <c r="K1673" s="9" t="str">
        <f t="shared" si="180"/>
        <v/>
      </c>
      <c r="L1673" s="9" t="str">
        <f t="shared" si="181"/>
        <v/>
      </c>
      <c r="M1673" s="9" t="str">
        <f t="shared" si="177"/>
        <v/>
      </c>
    </row>
    <row r="1674" spans="7:13" x14ac:dyDescent="0.25">
      <c r="G1674" s="9">
        <f t="shared" si="182"/>
        <v>0</v>
      </c>
      <c r="H1674" s="9" t="str">
        <f t="shared" si="183"/>
        <v>includes/0</v>
      </c>
      <c r="I1674" s="9" t="str">
        <f t="shared" si="178"/>
        <v>/</v>
      </c>
      <c r="J1674" t="str">
        <f t="shared" si="179"/>
        <v/>
      </c>
      <c r="K1674" s="9" t="str">
        <f t="shared" si="180"/>
        <v/>
      </c>
      <c r="L1674" s="9" t="str">
        <f t="shared" si="181"/>
        <v/>
      </c>
      <c r="M1674" s="9" t="str">
        <f t="shared" si="177"/>
        <v/>
      </c>
    </row>
    <row r="1675" spans="7:13" x14ac:dyDescent="0.25">
      <c r="G1675" s="9">
        <f t="shared" si="182"/>
        <v>0</v>
      </c>
      <c r="H1675" s="9" t="str">
        <f t="shared" si="183"/>
        <v>includes/0</v>
      </c>
      <c r="I1675" s="9" t="str">
        <f t="shared" si="178"/>
        <v>/</v>
      </c>
      <c r="J1675" t="str">
        <f t="shared" si="179"/>
        <v/>
      </c>
      <c r="K1675" s="9" t="str">
        <f t="shared" si="180"/>
        <v/>
      </c>
      <c r="L1675" s="9" t="str">
        <f t="shared" si="181"/>
        <v/>
      </c>
      <c r="M1675" s="9" t="str">
        <f t="shared" si="177"/>
        <v/>
      </c>
    </row>
    <row r="1676" spans="7:13" x14ac:dyDescent="0.25">
      <c r="G1676" s="9">
        <f t="shared" si="182"/>
        <v>0</v>
      </c>
      <c r="H1676" s="9" t="str">
        <f t="shared" si="183"/>
        <v>includes/0</v>
      </c>
      <c r="I1676" s="9" t="str">
        <f t="shared" si="178"/>
        <v>/</v>
      </c>
      <c r="J1676" t="str">
        <f t="shared" si="179"/>
        <v/>
      </c>
      <c r="K1676" s="9" t="str">
        <f t="shared" si="180"/>
        <v/>
      </c>
      <c r="L1676" s="9" t="str">
        <f t="shared" si="181"/>
        <v/>
      </c>
      <c r="M1676" s="9" t="str">
        <f t="shared" si="177"/>
        <v/>
      </c>
    </row>
    <row r="1677" spans="7:13" x14ac:dyDescent="0.25">
      <c r="G1677" s="9">
        <f t="shared" si="182"/>
        <v>0</v>
      </c>
      <c r="H1677" s="9" t="str">
        <f t="shared" si="183"/>
        <v>includes/0</v>
      </c>
      <c r="I1677" s="9" t="str">
        <f t="shared" si="178"/>
        <v>/</v>
      </c>
      <c r="J1677" t="str">
        <f t="shared" si="179"/>
        <v/>
      </c>
      <c r="K1677" s="9" t="str">
        <f t="shared" si="180"/>
        <v/>
      </c>
      <c r="L1677" s="9" t="str">
        <f t="shared" si="181"/>
        <v/>
      </c>
      <c r="M1677" s="9" t="str">
        <f t="shared" si="177"/>
        <v/>
      </c>
    </row>
    <row r="1678" spans="7:13" x14ac:dyDescent="0.25">
      <c r="G1678" s="9">
        <f t="shared" si="182"/>
        <v>0</v>
      </c>
      <c r="H1678" s="9" t="str">
        <f t="shared" si="183"/>
        <v>includes/0</v>
      </c>
      <c r="I1678" s="9" t="str">
        <f t="shared" si="178"/>
        <v>/</v>
      </c>
      <c r="J1678" t="str">
        <f t="shared" si="179"/>
        <v/>
      </c>
      <c r="K1678" s="9" t="str">
        <f t="shared" si="180"/>
        <v/>
      </c>
      <c r="L1678" s="9" t="str">
        <f t="shared" si="181"/>
        <v/>
      </c>
      <c r="M1678" s="9" t="str">
        <f t="shared" ref="M1678:M1741" si="184">IF(D1678="","",SUBSTITUTE(SUBSTITUTE(D1678,$A$2,""),"\","/"))</f>
        <v/>
      </c>
    </row>
    <row r="1679" spans="7:13" x14ac:dyDescent="0.25">
      <c r="G1679" s="9">
        <f t="shared" si="182"/>
        <v>0</v>
      </c>
      <c r="H1679" s="9" t="str">
        <f t="shared" si="183"/>
        <v>includes/0</v>
      </c>
      <c r="I1679" s="9" t="str">
        <f t="shared" ref="I1679:I1742" si="185">SUBSTITUTE(SUBSTITUTE(D1679,$A$2,""),"\","/") &amp; "/" &amp; E1679</f>
        <v>/</v>
      </c>
      <c r="J1679" t="str">
        <f t="shared" ref="J1679:J1742" si="186">IF(D1679="","",B1679)</f>
        <v/>
      </c>
      <c r="K1679" s="9" t="str">
        <f t="shared" ref="K1679:K1742" si="187">IF(D1679="","","includes")</f>
        <v/>
      </c>
      <c r="L1679" s="9" t="str">
        <f t="shared" ref="L1679:L1742" si="188">IF(D1679="","",E1679)</f>
        <v/>
      </c>
      <c r="M1679" s="9" t="str">
        <f t="shared" si="184"/>
        <v/>
      </c>
    </row>
    <row r="1680" spans="7:13" x14ac:dyDescent="0.25">
      <c r="G1680" s="9">
        <f t="shared" ref="G1680:G1743" si="189">B1680</f>
        <v>0</v>
      </c>
      <c r="H1680" s="9" t="str">
        <f t="shared" si="183"/>
        <v>includes/0</v>
      </c>
      <c r="I1680" s="9" t="str">
        <f t="shared" si="185"/>
        <v>/</v>
      </c>
      <c r="J1680" t="str">
        <f t="shared" si="186"/>
        <v/>
      </c>
      <c r="K1680" s="9" t="str">
        <f t="shared" si="187"/>
        <v/>
      </c>
      <c r="L1680" s="9" t="str">
        <f t="shared" si="188"/>
        <v/>
      </c>
      <c r="M1680" s="9" t="str">
        <f t="shared" si="184"/>
        <v/>
      </c>
    </row>
    <row r="1681" spans="7:13" x14ac:dyDescent="0.25">
      <c r="G1681" s="9">
        <f t="shared" si="189"/>
        <v>0</v>
      </c>
      <c r="H1681" s="9" t="str">
        <f t="shared" si="183"/>
        <v>includes/0</v>
      </c>
      <c r="I1681" s="9" t="str">
        <f t="shared" si="185"/>
        <v>/</v>
      </c>
      <c r="J1681" t="str">
        <f t="shared" si="186"/>
        <v/>
      </c>
      <c r="K1681" s="9" t="str">
        <f t="shared" si="187"/>
        <v/>
      </c>
      <c r="L1681" s="9" t="str">
        <f t="shared" si="188"/>
        <v/>
      </c>
      <c r="M1681" s="9" t="str">
        <f t="shared" si="184"/>
        <v/>
      </c>
    </row>
    <row r="1682" spans="7:13" x14ac:dyDescent="0.25">
      <c r="G1682" s="9">
        <f t="shared" si="189"/>
        <v>0</v>
      </c>
      <c r="H1682" s="9" t="str">
        <f t="shared" si="183"/>
        <v>includes/0</v>
      </c>
      <c r="I1682" s="9" t="str">
        <f t="shared" si="185"/>
        <v>/</v>
      </c>
      <c r="J1682" t="str">
        <f t="shared" si="186"/>
        <v/>
      </c>
      <c r="K1682" s="9" t="str">
        <f t="shared" si="187"/>
        <v/>
      </c>
      <c r="L1682" s="9" t="str">
        <f t="shared" si="188"/>
        <v/>
      </c>
      <c r="M1682" s="9" t="str">
        <f t="shared" si="184"/>
        <v/>
      </c>
    </row>
    <row r="1683" spans="7:13" x14ac:dyDescent="0.25">
      <c r="G1683" s="9">
        <f t="shared" si="189"/>
        <v>0</v>
      </c>
      <c r="H1683" s="9" t="str">
        <f t="shared" si="183"/>
        <v>includes/0</v>
      </c>
      <c r="I1683" s="9" t="str">
        <f t="shared" si="185"/>
        <v>/</v>
      </c>
      <c r="J1683" t="str">
        <f t="shared" si="186"/>
        <v/>
      </c>
      <c r="K1683" s="9" t="str">
        <f t="shared" si="187"/>
        <v/>
      </c>
      <c r="L1683" s="9" t="str">
        <f t="shared" si="188"/>
        <v/>
      </c>
      <c r="M1683" s="9" t="str">
        <f t="shared" si="184"/>
        <v/>
      </c>
    </row>
    <row r="1684" spans="7:13" x14ac:dyDescent="0.25">
      <c r="G1684" s="9">
        <f t="shared" si="189"/>
        <v>0</v>
      </c>
      <c r="H1684" s="9" t="str">
        <f t="shared" si="183"/>
        <v>includes/0</v>
      </c>
      <c r="I1684" s="9" t="str">
        <f t="shared" si="185"/>
        <v>/</v>
      </c>
      <c r="J1684" t="str">
        <f t="shared" si="186"/>
        <v/>
      </c>
      <c r="K1684" s="9" t="str">
        <f t="shared" si="187"/>
        <v/>
      </c>
      <c r="L1684" s="9" t="str">
        <f t="shared" si="188"/>
        <v/>
      </c>
      <c r="M1684" s="9" t="str">
        <f t="shared" si="184"/>
        <v/>
      </c>
    </row>
    <row r="1685" spans="7:13" x14ac:dyDescent="0.25">
      <c r="G1685" s="9">
        <f t="shared" si="189"/>
        <v>0</v>
      </c>
      <c r="H1685" s="9" t="str">
        <f t="shared" si="183"/>
        <v>includes/0</v>
      </c>
      <c r="I1685" s="9" t="str">
        <f t="shared" si="185"/>
        <v>/</v>
      </c>
      <c r="J1685" t="str">
        <f t="shared" si="186"/>
        <v/>
      </c>
      <c r="K1685" s="9" t="str">
        <f t="shared" si="187"/>
        <v/>
      </c>
      <c r="L1685" s="9" t="str">
        <f t="shared" si="188"/>
        <v/>
      </c>
      <c r="M1685" s="9" t="str">
        <f t="shared" si="184"/>
        <v/>
      </c>
    </row>
    <row r="1686" spans="7:13" x14ac:dyDescent="0.25">
      <c r="G1686" s="9">
        <f t="shared" si="189"/>
        <v>0</v>
      </c>
      <c r="H1686" s="9" t="str">
        <f t="shared" si="183"/>
        <v>includes/0</v>
      </c>
      <c r="I1686" s="9" t="str">
        <f t="shared" si="185"/>
        <v>/</v>
      </c>
      <c r="J1686" t="str">
        <f t="shared" si="186"/>
        <v/>
      </c>
      <c r="K1686" s="9" t="str">
        <f t="shared" si="187"/>
        <v/>
      </c>
      <c r="L1686" s="9" t="str">
        <f t="shared" si="188"/>
        <v/>
      </c>
      <c r="M1686" s="9" t="str">
        <f t="shared" si="184"/>
        <v/>
      </c>
    </row>
    <row r="1687" spans="7:13" x14ac:dyDescent="0.25">
      <c r="G1687" s="9">
        <f t="shared" si="189"/>
        <v>0</v>
      </c>
      <c r="H1687" s="9" t="str">
        <f t="shared" si="183"/>
        <v>includes/0</v>
      </c>
      <c r="I1687" s="9" t="str">
        <f t="shared" si="185"/>
        <v>/</v>
      </c>
      <c r="J1687" t="str">
        <f t="shared" si="186"/>
        <v/>
      </c>
      <c r="K1687" s="9" t="str">
        <f t="shared" si="187"/>
        <v/>
      </c>
      <c r="L1687" s="9" t="str">
        <f t="shared" si="188"/>
        <v/>
      </c>
      <c r="M1687" s="9" t="str">
        <f t="shared" si="184"/>
        <v/>
      </c>
    </row>
    <row r="1688" spans="7:13" x14ac:dyDescent="0.25">
      <c r="G1688" s="9">
        <f t="shared" si="189"/>
        <v>0</v>
      </c>
      <c r="H1688" s="9" t="str">
        <f t="shared" si="183"/>
        <v>includes/0</v>
      </c>
      <c r="I1688" s="9" t="str">
        <f t="shared" si="185"/>
        <v>/</v>
      </c>
      <c r="J1688" t="str">
        <f t="shared" si="186"/>
        <v/>
      </c>
      <c r="K1688" s="9" t="str">
        <f t="shared" si="187"/>
        <v/>
      </c>
      <c r="L1688" s="9" t="str">
        <f t="shared" si="188"/>
        <v/>
      </c>
      <c r="M1688" s="9" t="str">
        <f t="shared" si="184"/>
        <v/>
      </c>
    </row>
    <row r="1689" spans="7:13" x14ac:dyDescent="0.25">
      <c r="G1689" s="9">
        <f t="shared" si="189"/>
        <v>0</v>
      </c>
      <c r="H1689" s="9" t="str">
        <f t="shared" si="183"/>
        <v>includes/0</v>
      </c>
      <c r="I1689" s="9" t="str">
        <f t="shared" si="185"/>
        <v>/</v>
      </c>
      <c r="J1689" t="str">
        <f t="shared" si="186"/>
        <v/>
      </c>
      <c r="K1689" s="9" t="str">
        <f t="shared" si="187"/>
        <v/>
      </c>
      <c r="L1689" s="9" t="str">
        <f t="shared" si="188"/>
        <v/>
      </c>
      <c r="M1689" s="9" t="str">
        <f t="shared" si="184"/>
        <v/>
      </c>
    </row>
    <row r="1690" spans="7:13" x14ac:dyDescent="0.25">
      <c r="G1690" s="9">
        <f t="shared" si="189"/>
        <v>0</v>
      </c>
      <c r="H1690" s="9" t="str">
        <f t="shared" si="183"/>
        <v>includes/0</v>
      </c>
      <c r="I1690" s="9" t="str">
        <f t="shared" si="185"/>
        <v>/</v>
      </c>
      <c r="J1690" t="str">
        <f t="shared" si="186"/>
        <v/>
      </c>
      <c r="K1690" s="9" t="str">
        <f t="shared" si="187"/>
        <v/>
      </c>
      <c r="L1690" s="9" t="str">
        <f t="shared" si="188"/>
        <v/>
      </c>
      <c r="M1690" s="9" t="str">
        <f t="shared" si="184"/>
        <v/>
      </c>
    </row>
    <row r="1691" spans="7:13" x14ac:dyDescent="0.25">
      <c r="G1691" s="9">
        <f t="shared" si="189"/>
        <v>0</v>
      </c>
      <c r="H1691" s="9" t="str">
        <f t="shared" si="183"/>
        <v>includes/0</v>
      </c>
      <c r="I1691" s="9" t="str">
        <f t="shared" si="185"/>
        <v>/</v>
      </c>
      <c r="J1691" t="str">
        <f t="shared" si="186"/>
        <v/>
      </c>
      <c r="K1691" s="9" t="str">
        <f t="shared" si="187"/>
        <v/>
      </c>
      <c r="L1691" s="9" t="str">
        <f t="shared" si="188"/>
        <v/>
      </c>
      <c r="M1691" s="9" t="str">
        <f t="shared" si="184"/>
        <v/>
      </c>
    </row>
    <row r="1692" spans="7:13" x14ac:dyDescent="0.25">
      <c r="G1692" s="9">
        <f t="shared" si="189"/>
        <v>0</v>
      </c>
      <c r="H1692" s="9" t="str">
        <f t="shared" si="183"/>
        <v>includes/0</v>
      </c>
      <c r="I1692" s="9" t="str">
        <f t="shared" si="185"/>
        <v>/</v>
      </c>
      <c r="J1692" t="str">
        <f t="shared" si="186"/>
        <v/>
      </c>
      <c r="K1692" s="9" t="str">
        <f t="shared" si="187"/>
        <v/>
      </c>
      <c r="L1692" s="9" t="str">
        <f t="shared" si="188"/>
        <v/>
      </c>
      <c r="M1692" s="9" t="str">
        <f t="shared" si="184"/>
        <v/>
      </c>
    </row>
    <row r="1693" spans="7:13" x14ac:dyDescent="0.25">
      <c r="G1693" s="9">
        <f t="shared" si="189"/>
        <v>0</v>
      </c>
      <c r="H1693" s="9" t="str">
        <f t="shared" si="183"/>
        <v>includes/0</v>
      </c>
      <c r="I1693" s="9" t="str">
        <f t="shared" si="185"/>
        <v>/</v>
      </c>
      <c r="J1693" t="str">
        <f t="shared" si="186"/>
        <v/>
      </c>
      <c r="K1693" s="9" t="str">
        <f t="shared" si="187"/>
        <v/>
      </c>
      <c r="L1693" s="9" t="str">
        <f t="shared" si="188"/>
        <v/>
      </c>
      <c r="M1693" s="9" t="str">
        <f t="shared" si="184"/>
        <v/>
      </c>
    </row>
    <row r="1694" spans="7:13" x14ac:dyDescent="0.25">
      <c r="G1694" s="9">
        <f t="shared" si="189"/>
        <v>0</v>
      </c>
      <c r="H1694" s="9" t="str">
        <f t="shared" si="183"/>
        <v>includes/0</v>
      </c>
      <c r="I1694" s="9" t="str">
        <f t="shared" si="185"/>
        <v>/</v>
      </c>
      <c r="J1694" t="str">
        <f t="shared" si="186"/>
        <v/>
      </c>
      <c r="K1694" s="9" t="str">
        <f t="shared" si="187"/>
        <v/>
      </c>
      <c r="L1694" s="9" t="str">
        <f t="shared" si="188"/>
        <v/>
      </c>
      <c r="M1694" s="9" t="str">
        <f t="shared" si="184"/>
        <v/>
      </c>
    </row>
    <row r="1695" spans="7:13" x14ac:dyDescent="0.25">
      <c r="G1695" s="9">
        <f t="shared" si="189"/>
        <v>0</v>
      </c>
      <c r="H1695" s="9" t="str">
        <f t="shared" si="183"/>
        <v>includes/0</v>
      </c>
      <c r="I1695" s="9" t="str">
        <f t="shared" si="185"/>
        <v>/</v>
      </c>
      <c r="J1695" t="str">
        <f t="shared" si="186"/>
        <v/>
      </c>
      <c r="K1695" s="9" t="str">
        <f t="shared" si="187"/>
        <v/>
      </c>
      <c r="L1695" s="9" t="str">
        <f t="shared" si="188"/>
        <v/>
      </c>
      <c r="M1695" s="9" t="str">
        <f t="shared" si="184"/>
        <v/>
      </c>
    </row>
    <row r="1696" spans="7:13" x14ac:dyDescent="0.25">
      <c r="G1696" s="9">
        <f t="shared" si="189"/>
        <v>0</v>
      </c>
      <c r="H1696" s="9" t="str">
        <f t="shared" si="183"/>
        <v>includes/0</v>
      </c>
      <c r="I1696" s="9" t="str">
        <f t="shared" si="185"/>
        <v>/</v>
      </c>
      <c r="J1696" t="str">
        <f t="shared" si="186"/>
        <v/>
      </c>
      <c r="K1696" s="9" t="str">
        <f t="shared" si="187"/>
        <v/>
      </c>
      <c r="L1696" s="9" t="str">
        <f t="shared" si="188"/>
        <v/>
      </c>
      <c r="M1696" s="9" t="str">
        <f t="shared" si="184"/>
        <v/>
      </c>
    </row>
    <row r="1697" spans="7:13" x14ac:dyDescent="0.25">
      <c r="G1697" s="9">
        <f t="shared" si="189"/>
        <v>0</v>
      </c>
      <c r="H1697" s="9" t="str">
        <f t="shared" si="183"/>
        <v>includes/0</v>
      </c>
      <c r="I1697" s="9" t="str">
        <f t="shared" si="185"/>
        <v>/</v>
      </c>
      <c r="J1697" t="str">
        <f t="shared" si="186"/>
        <v/>
      </c>
      <c r="K1697" s="9" t="str">
        <f t="shared" si="187"/>
        <v/>
      </c>
      <c r="L1697" s="9" t="str">
        <f t="shared" si="188"/>
        <v/>
      </c>
      <c r="M1697" s="9" t="str">
        <f t="shared" si="184"/>
        <v/>
      </c>
    </row>
    <row r="1698" spans="7:13" x14ac:dyDescent="0.25">
      <c r="G1698" s="9">
        <f t="shared" si="189"/>
        <v>0</v>
      </c>
      <c r="H1698" s="9" t="str">
        <f t="shared" si="183"/>
        <v>includes/0</v>
      </c>
      <c r="I1698" s="9" t="str">
        <f t="shared" si="185"/>
        <v>/</v>
      </c>
      <c r="J1698" t="str">
        <f t="shared" si="186"/>
        <v/>
      </c>
      <c r="K1698" s="9" t="str">
        <f t="shared" si="187"/>
        <v/>
      </c>
      <c r="L1698" s="9" t="str">
        <f t="shared" si="188"/>
        <v/>
      </c>
      <c r="M1698" s="9" t="str">
        <f t="shared" si="184"/>
        <v/>
      </c>
    </row>
    <row r="1699" spans="7:13" x14ac:dyDescent="0.25">
      <c r="G1699" s="9">
        <f t="shared" si="189"/>
        <v>0</v>
      </c>
      <c r="H1699" s="9" t="str">
        <f t="shared" si="183"/>
        <v>includes/0</v>
      </c>
      <c r="I1699" s="9" t="str">
        <f t="shared" si="185"/>
        <v>/</v>
      </c>
      <c r="J1699" t="str">
        <f t="shared" si="186"/>
        <v/>
      </c>
      <c r="K1699" s="9" t="str">
        <f t="shared" si="187"/>
        <v/>
      </c>
      <c r="L1699" s="9" t="str">
        <f t="shared" si="188"/>
        <v/>
      </c>
      <c r="M1699" s="9" t="str">
        <f t="shared" si="184"/>
        <v/>
      </c>
    </row>
    <row r="1700" spans="7:13" x14ac:dyDescent="0.25">
      <c r="G1700" s="9">
        <f t="shared" si="189"/>
        <v>0</v>
      </c>
      <c r="H1700" s="9" t="str">
        <f t="shared" si="183"/>
        <v>includes/0</v>
      </c>
      <c r="I1700" s="9" t="str">
        <f t="shared" si="185"/>
        <v>/</v>
      </c>
      <c r="J1700" t="str">
        <f t="shared" si="186"/>
        <v/>
      </c>
      <c r="K1700" s="9" t="str">
        <f t="shared" si="187"/>
        <v/>
      </c>
      <c r="L1700" s="9" t="str">
        <f t="shared" si="188"/>
        <v/>
      </c>
      <c r="M1700" s="9" t="str">
        <f t="shared" si="184"/>
        <v/>
      </c>
    </row>
    <row r="1701" spans="7:13" x14ac:dyDescent="0.25">
      <c r="G1701" s="9">
        <f t="shared" si="189"/>
        <v>0</v>
      </c>
      <c r="H1701" s="9" t="str">
        <f t="shared" si="183"/>
        <v>includes/0</v>
      </c>
      <c r="I1701" s="9" t="str">
        <f t="shared" si="185"/>
        <v>/</v>
      </c>
      <c r="J1701" t="str">
        <f t="shared" si="186"/>
        <v/>
      </c>
      <c r="K1701" s="9" t="str">
        <f t="shared" si="187"/>
        <v/>
      </c>
      <c r="L1701" s="9" t="str">
        <f t="shared" si="188"/>
        <v/>
      </c>
      <c r="M1701" s="9" t="str">
        <f t="shared" si="184"/>
        <v/>
      </c>
    </row>
    <row r="1702" spans="7:13" x14ac:dyDescent="0.25">
      <c r="G1702" s="9">
        <f t="shared" si="189"/>
        <v>0</v>
      </c>
      <c r="H1702" s="9" t="str">
        <f t="shared" si="183"/>
        <v>includes/0</v>
      </c>
      <c r="I1702" s="9" t="str">
        <f t="shared" si="185"/>
        <v>/</v>
      </c>
      <c r="J1702" t="str">
        <f t="shared" si="186"/>
        <v/>
      </c>
      <c r="K1702" s="9" t="str">
        <f t="shared" si="187"/>
        <v/>
      </c>
      <c r="L1702" s="9" t="str">
        <f t="shared" si="188"/>
        <v/>
      </c>
      <c r="M1702" s="9" t="str">
        <f t="shared" si="184"/>
        <v/>
      </c>
    </row>
    <row r="1703" spans="7:13" x14ac:dyDescent="0.25">
      <c r="G1703" s="9">
        <f t="shared" si="189"/>
        <v>0</v>
      </c>
      <c r="H1703" s="9" t="str">
        <f t="shared" si="183"/>
        <v>includes/0</v>
      </c>
      <c r="I1703" s="9" t="str">
        <f t="shared" si="185"/>
        <v>/</v>
      </c>
      <c r="J1703" t="str">
        <f t="shared" si="186"/>
        <v/>
      </c>
      <c r="K1703" s="9" t="str">
        <f t="shared" si="187"/>
        <v/>
      </c>
      <c r="L1703" s="9" t="str">
        <f t="shared" si="188"/>
        <v/>
      </c>
      <c r="M1703" s="9" t="str">
        <f t="shared" si="184"/>
        <v/>
      </c>
    </row>
    <row r="1704" spans="7:13" x14ac:dyDescent="0.25">
      <c r="G1704" s="9">
        <f t="shared" si="189"/>
        <v>0</v>
      </c>
      <c r="H1704" s="9" t="str">
        <f t="shared" si="183"/>
        <v>includes/0</v>
      </c>
      <c r="I1704" s="9" t="str">
        <f t="shared" si="185"/>
        <v>/</v>
      </c>
      <c r="J1704" t="str">
        <f t="shared" si="186"/>
        <v/>
      </c>
      <c r="K1704" s="9" t="str">
        <f t="shared" si="187"/>
        <v/>
      </c>
      <c r="L1704" s="9" t="str">
        <f t="shared" si="188"/>
        <v/>
      </c>
      <c r="M1704" s="9" t="str">
        <f t="shared" si="184"/>
        <v/>
      </c>
    </row>
    <row r="1705" spans="7:13" x14ac:dyDescent="0.25">
      <c r="G1705" s="9">
        <f t="shared" si="189"/>
        <v>0</v>
      </c>
      <c r="H1705" s="9" t="str">
        <f t="shared" si="183"/>
        <v>includes/0</v>
      </c>
      <c r="I1705" s="9" t="str">
        <f t="shared" si="185"/>
        <v>/</v>
      </c>
      <c r="J1705" t="str">
        <f t="shared" si="186"/>
        <v/>
      </c>
      <c r="K1705" s="9" t="str">
        <f t="shared" si="187"/>
        <v/>
      </c>
      <c r="L1705" s="9" t="str">
        <f t="shared" si="188"/>
        <v/>
      </c>
      <c r="M1705" s="9" t="str">
        <f t="shared" si="184"/>
        <v/>
      </c>
    </row>
    <row r="1706" spans="7:13" x14ac:dyDescent="0.25">
      <c r="G1706" s="9">
        <f t="shared" si="189"/>
        <v>0</v>
      </c>
      <c r="H1706" s="9" t="str">
        <f t="shared" si="183"/>
        <v>includes/0</v>
      </c>
      <c r="I1706" s="9" t="str">
        <f t="shared" si="185"/>
        <v>/</v>
      </c>
      <c r="J1706" t="str">
        <f t="shared" si="186"/>
        <v/>
      </c>
      <c r="K1706" s="9" t="str">
        <f t="shared" si="187"/>
        <v/>
      </c>
      <c r="L1706" s="9" t="str">
        <f t="shared" si="188"/>
        <v/>
      </c>
      <c r="M1706" s="9" t="str">
        <f t="shared" si="184"/>
        <v/>
      </c>
    </row>
    <row r="1707" spans="7:13" x14ac:dyDescent="0.25">
      <c r="G1707" s="9">
        <f t="shared" si="189"/>
        <v>0</v>
      </c>
      <c r="H1707" s="9" t="str">
        <f t="shared" si="183"/>
        <v>includes/0</v>
      </c>
      <c r="I1707" s="9" t="str">
        <f t="shared" si="185"/>
        <v>/</v>
      </c>
      <c r="J1707" t="str">
        <f t="shared" si="186"/>
        <v/>
      </c>
      <c r="K1707" s="9" t="str">
        <f t="shared" si="187"/>
        <v/>
      </c>
      <c r="L1707" s="9" t="str">
        <f t="shared" si="188"/>
        <v/>
      </c>
      <c r="M1707" s="9" t="str">
        <f t="shared" si="184"/>
        <v/>
      </c>
    </row>
    <row r="1708" spans="7:13" x14ac:dyDescent="0.25">
      <c r="G1708" s="9">
        <f t="shared" si="189"/>
        <v>0</v>
      </c>
      <c r="H1708" s="9" t="str">
        <f t="shared" si="183"/>
        <v>includes/0</v>
      </c>
      <c r="I1708" s="9" t="str">
        <f t="shared" si="185"/>
        <v>/</v>
      </c>
      <c r="J1708" t="str">
        <f t="shared" si="186"/>
        <v/>
      </c>
      <c r="K1708" s="9" t="str">
        <f t="shared" si="187"/>
        <v/>
      </c>
      <c r="L1708" s="9" t="str">
        <f t="shared" si="188"/>
        <v/>
      </c>
      <c r="M1708" s="9" t="str">
        <f t="shared" si="184"/>
        <v/>
      </c>
    </row>
    <row r="1709" spans="7:13" x14ac:dyDescent="0.25">
      <c r="G1709" s="9">
        <f t="shared" si="189"/>
        <v>0</v>
      </c>
      <c r="H1709" s="9" t="str">
        <f t="shared" si="183"/>
        <v>includes/0</v>
      </c>
      <c r="I1709" s="9" t="str">
        <f t="shared" si="185"/>
        <v>/</v>
      </c>
      <c r="J1709" t="str">
        <f t="shared" si="186"/>
        <v/>
      </c>
      <c r="K1709" s="9" t="str">
        <f t="shared" si="187"/>
        <v/>
      </c>
      <c r="L1709" s="9" t="str">
        <f t="shared" si="188"/>
        <v/>
      </c>
      <c r="M1709" s="9" t="str">
        <f t="shared" si="184"/>
        <v/>
      </c>
    </row>
    <row r="1710" spans="7:13" x14ac:dyDescent="0.25">
      <c r="G1710" s="9">
        <f t="shared" si="189"/>
        <v>0</v>
      </c>
      <c r="H1710" s="9" t="str">
        <f t="shared" si="183"/>
        <v>includes/0</v>
      </c>
      <c r="I1710" s="9" t="str">
        <f t="shared" si="185"/>
        <v>/</v>
      </c>
      <c r="J1710" t="str">
        <f t="shared" si="186"/>
        <v/>
      </c>
      <c r="K1710" s="9" t="str">
        <f t="shared" si="187"/>
        <v/>
      </c>
      <c r="L1710" s="9" t="str">
        <f t="shared" si="188"/>
        <v/>
      </c>
      <c r="M1710" s="9" t="str">
        <f t="shared" si="184"/>
        <v/>
      </c>
    </row>
    <row r="1711" spans="7:13" x14ac:dyDescent="0.25">
      <c r="G1711" s="9">
        <f t="shared" si="189"/>
        <v>0</v>
      </c>
      <c r="H1711" s="9" t="str">
        <f t="shared" si="183"/>
        <v>includes/0</v>
      </c>
      <c r="I1711" s="9" t="str">
        <f t="shared" si="185"/>
        <v>/</v>
      </c>
      <c r="J1711" t="str">
        <f t="shared" si="186"/>
        <v/>
      </c>
      <c r="K1711" s="9" t="str">
        <f t="shared" si="187"/>
        <v/>
      </c>
      <c r="L1711" s="9" t="str">
        <f t="shared" si="188"/>
        <v/>
      </c>
      <c r="M1711" s="9" t="str">
        <f t="shared" si="184"/>
        <v/>
      </c>
    </row>
    <row r="1712" spans="7:13" x14ac:dyDescent="0.25">
      <c r="G1712" s="9">
        <f t="shared" si="189"/>
        <v>0</v>
      </c>
      <c r="H1712" s="9" t="str">
        <f t="shared" si="183"/>
        <v>includes/0</v>
      </c>
      <c r="I1712" s="9" t="str">
        <f t="shared" si="185"/>
        <v>/</v>
      </c>
      <c r="J1712" t="str">
        <f t="shared" si="186"/>
        <v/>
      </c>
      <c r="K1712" s="9" t="str">
        <f t="shared" si="187"/>
        <v/>
      </c>
      <c r="L1712" s="9" t="str">
        <f t="shared" si="188"/>
        <v/>
      </c>
      <c r="M1712" s="9" t="str">
        <f t="shared" si="184"/>
        <v/>
      </c>
    </row>
    <row r="1713" spans="7:13" x14ac:dyDescent="0.25">
      <c r="G1713" s="9">
        <f t="shared" si="189"/>
        <v>0</v>
      </c>
      <c r="H1713" s="9" t="str">
        <f t="shared" si="183"/>
        <v>includes/0</v>
      </c>
      <c r="I1713" s="9" t="str">
        <f t="shared" si="185"/>
        <v>/</v>
      </c>
      <c r="J1713" t="str">
        <f t="shared" si="186"/>
        <v/>
      </c>
      <c r="K1713" s="9" t="str">
        <f t="shared" si="187"/>
        <v/>
      </c>
      <c r="L1713" s="9" t="str">
        <f t="shared" si="188"/>
        <v/>
      </c>
      <c r="M1713" s="9" t="str">
        <f t="shared" si="184"/>
        <v/>
      </c>
    </row>
    <row r="1714" spans="7:13" x14ac:dyDescent="0.25">
      <c r="G1714" s="9">
        <f t="shared" si="189"/>
        <v>0</v>
      </c>
      <c r="H1714" s="9" t="str">
        <f t="shared" si="183"/>
        <v>includes/0</v>
      </c>
      <c r="I1714" s="9" t="str">
        <f t="shared" si="185"/>
        <v>/</v>
      </c>
      <c r="J1714" t="str">
        <f t="shared" si="186"/>
        <v/>
      </c>
      <c r="K1714" s="9" t="str">
        <f t="shared" si="187"/>
        <v/>
      </c>
      <c r="L1714" s="9" t="str">
        <f t="shared" si="188"/>
        <v/>
      </c>
      <c r="M1714" s="9" t="str">
        <f t="shared" si="184"/>
        <v/>
      </c>
    </row>
    <row r="1715" spans="7:13" x14ac:dyDescent="0.25">
      <c r="G1715" s="9">
        <f t="shared" si="189"/>
        <v>0</v>
      </c>
      <c r="H1715" s="9" t="str">
        <f t="shared" si="183"/>
        <v>includes/0</v>
      </c>
      <c r="I1715" s="9" t="str">
        <f t="shared" si="185"/>
        <v>/</v>
      </c>
      <c r="J1715" t="str">
        <f t="shared" si="186"/>
        <v/>
      </c>
      <c r="K1715" s="9" t="str">
        <f t="shared" si="187"/>
        <v/>
      </c>
      <c r="L1715" s="9" t="str">
        <f t="shared" si="188"/>
        <v/>
      </c>
      <c r="M1715" s="9" t="str">
        <f t="shared" si="184"/>
        <v/>
      </c>
    </row>
    <row r="1716" spans="7:13" x14ac:dyDescent="0.25">
      <c r="G1716" s="9">
        <f t="shared" si="189"/>
        <v>0</v>
      </c>
      <c r="H1716" s="9" t="str">
        <f t="shared" si="183"/>
        <v>includes/0</v>
      </c>
      <c r="I1716" s="9" t="str">
        <f t="shared" si="185"/>
        <v>/</v>
      </c>
      <c r="J1716" t="str">
        <f t="shared" si="186"/>
        <v/>
      </c>
      <c r="K1716" s="9" t="str">
        <f t="shared" si="187"/>
        <v/>
      </c>
      <c r="L1716" s="9" t="str">
        <f t="shared" si="188"/>
        <v/>
      </c>
      <c r="M1716" s="9" t="str">
        <f t="shared" si="184"/>
        <v/>
      </c>
    </row>
    <row r="1717" spans="7:13" x14ac:dyDescent="0.25">
      <c r="G1717" s="9">
        <f t="shared" si="189"/>
        <v>0</v>
      </c>
      <c r="H1717" s="9" t="str">
        <f t="shared" si="183"/>
        <v>includes/0</v>
      </c>
      <c r="I1717" s="9" t="str">
        <f t="shared" si="185"/>
        <v>/</v>
      </c>
      <c r="J1717" t="str">
        <f t="shared" si="186"/>
        <v/>
      </c>
      <c r="K1717" s="9" t="str">
        <f t="shared" si="187"/>
        <v/>
      </c>
      <c r="L1717" s="9" t="str">
        <f t="shared" si="188"/>
        <v/>
      </c>
      <c r="M1717" s="9" t="str">
        <f t="shared" si="184"/>
        <v/>
      </c>
    </row>
    <row r="1718" spans="7:13" x14ac:dyDescent="0.25">
      <c r="G1718" s="9">
        <f t="shared" si="189"/>
        <v>0</v>
      </c>
      <c r="H1718" s="9" t="str">
        <f t="shared" si="183"/>
        <v>includes/0</v>
      </c>
      <c r="I1718" s="9" t="str">
        <f t="shared" si="185"/>
        <v>/</v>
      </c>
      <c r="J1718" t="str">
        <f t="shared" si="186"/>
        <v/>
      </c>
      <c r="K1718" s="9" t="str">
        <f t="shared" si="187"/>
        <v/>
      </c>
      <c r="L1718" s="9" t="str">
        <f t="shared" si="188"/>
        <v/>
      </c>
      <c r="M1718" s="9" t="str">
        <f t="shared" si="184"/>
        <v/>
      </c>
    </row>
    <row r="1719" spans="7:13" x14ac:dyDescent="0.25">
      <c r="G1719" s="9">
        <f t="shared" si="189"/>
        <v>0</v>
      </c>
      <c r="H1719" s="9" t="str">
        <f t="shared" si="183"/>
        <v>includes/0</v>
      </c>
      <c r="I1719" s="9" t="str">
        <f t="shared" si="185"/>
        <v>/</v>
      </c>
      <c r="J1719" t="str">
        <f t="shared" si="186"/>
        <v/>
      </c>
      <c r="K1719" s="9" t="str">
        <f t="shared" si="187"/>
        <v/>
      </c>
      <c r="L1719" s="9" t="str">
        <f t="shared" si="188"/>
        <v/>
      </c>
      <c r="M1719" s="9" t="str">
        <f t="shared" si="184"/>
        <v/>
      </c>
    </row>
    <row r="1720" spans="7:13" x14ac:dyDescent="0.25">
      <c r="G1720" s="9">
        <f t="shared" si="189"/>
        <v>0</v>
      </c>
      <c r="H1720" s="9" t="str">
        <f t="shared" si="183"/>
        <v>includes/0</v>
      </c>
      <c r="I1720" s="9" t="str">
        <f t="shared" si="185"/>
        <v>/</v>
      </c>
      <c r="J1720" t="str">
        <f t="shared" si="186"/>
        <v/>
      </c>
      <c r="K1720" s="9" t="str">
        <f t="shared" si="187"/>
        <v/>
      </c>
      <c r="L1720" s="9" t="str">
        <f t="shared" si="188"/>
        <v/>
      </c>
      <c r="M1720" s="9" t="str">
        <f t="shared" si="184"/>
        <v/>
      </c>
    </row>
    <row r="1721" spans="7:13" x14ac:dyDescent="0.25">
      <c r="G1721" s="9">
        <f t="shared" si="189"/>
        <v>0</v>
      </c>
      <c r="H1721" s="9" t="str">
        <f t="shared" si="183"/>
        <v>includes/0</v>
      </c>
      <c r="I1721" s="9" t="str">
        <f t="shared" si="185"/>
        <v>/</v>
      </c>
      <c r="J1721" t="str">
        <f t="shared" si="186"/>
        <v/>
      </c>
      <c r="K1721" s="9" t="str">
        <f t="shared" si="187"/>
        <v/>
      </c>
      <c r="L1721" s="9" t="str">
        <f t="shared" si="188"/>
        <v/>
      </c>
      <c r="M1721" s="9" t="str">
        <f t="shared" si="184"/>
        <v/>
      </c>
    </row>
    <row r="1722" spans="7:13" x14ac:dyDescent="0.25">
      <c r="G1722" s="9">
        <f t="shared" si="189"/>
        <v>0</v>
      </c>
      <c r="H1722" s="9" t="str">
        <f t="shared" si="183"/>
        <v>includes/0</v>
      </c>
      <c r="I1722" s="9" t="str">
        <f t="shared" si="185"/>
        <v>/</v>
      </c>
      <c r="J1722" t="str">
        <f t="shared" si="186"/>
        <v/>
      </c>
      <c r="K1722" s="9" t="str">
        <f t="shared" si="187"/>
        <v/>
      </c>
      <c r="L1722" s="9" t="str">
        <f t="shared" si="188"/>
        <v/>
      </c>
      <c r="M1722" s="9" t="str">
        <f t="shared" si="184"/>
        <v/>
      </c>
    </row>
    <row r="1723" spans="7:13" x14ac:dyDescent="0.25">
      <c r="G1723" s="9">
        <f t="shared" si="189"/>
        <v>0</v>
      </c>
      <c r="H1723" s="9" t="str">
        <f t="shared" si="183"/>
        <v>includes/0</v>
      </c>
      <c r="I1723" s="9" t="str">
        <f t="shared" si="185"/>
        <v>/</v>
      </c>
      <c r="J1723" t="str">
        <f t="shared" si="186"/>
        <v/>
      </c>
      <c r="K1723" s="9" t="str">
        <f t="shared" si="187"/>
        <v/>
      </c>
      <c r="L1723" s="9" t="str">
        <f t="shared" si="188"/>
        <v/>
      </c>
      <c r="M1723" s="9" t="str">
        <f t="shared" si="184"/>
        <v/>
      </c>
    </row>
    <row r="1724" spans="7:13" x14ac:dyDescent="0.25">
      <c r="G1724" s="9">
        <f t="shared" si="189"/>
        <v>0</v>
      </c>
      <c r="H1724" s="9" t="str">
        <f t="shared" si="183"/>
        <v>includes/0</v>
      </c>
      <c r="I1724" s="9" t="str">
        <f t="shared" si="185"/>
        <v>/</v>
      </c>
      <c r="J1724" t="str">
        <f t="shared" si="186"/>
        <v/>
      </c>
      <c r="K1724" s="9" t="str">
        <f t="shared" si="187"/>
        <v/>
      </c>
      <c r="L1724" s="9" t="str">
        <f t="shared" si="188"/>
        <v/>
      </c>
      <c r="M1724" s="9" t="str">
        <f t="shared" si="184"/>
        <v/>
      </c>
    </row>
    <row r="1725" spans="7:13" x14ac:dyDescent="0.25">
      <c r="G1725" s="9">
        <f t="shared" si="189"/>
        <v>0</v>
      </c>
      <c r="H1725" s="9" t="str">
        <f t="shared" si="183"/>
        <v>includes/0</v>
      </c>
      <c r="I1725" s="9" t="str">
        <f t="shared" si="185"/>
        <v>/</v>
      </c>
      <c r="J1725" t="str">
        <f t="shared" si="186"/>
        <v/>
      </c>
      <c r="K1725" s="9" t="str">
        <f t="shared" si="187"/>
        <v/>
      </c>
      <c r="L1725" s="9" t="str">
        <f t="shared" si="188"/>
        <v/>
      </c>
      <c r="M1725" s="9" t="str">
        <f t="shared" si="184"/>
        <v/>
      </c>
    </row>
    <row r="1726" spans="7:13" x14ac:dyDescent="0.25">
      <c r="G1726" s="9">
        <f t="shared" si="189"/>
        <v>0</v>
      </c>
      <c r="H1726" s="9" t="str">
        <f t="shared" si="183"/>
        <v>includes/0</v>
      </c>
      <c r="I1726" s="9" t="str">
        <f t="shared" si="185"/>
        <v>/</v>
      </c>
      <c r="J1726" t="str">
        <f t="shared" si="186"/>
        <v/>
      </c>
      <c r="K1726" s="9" t="str">
        <f t="shared" si="187"/>
        <v/>
      </c>
      <c r="L1726" s="9" t="str">
        <f t="shared" si="188"/>
        <v/>
      </c>
      <c r="M1726" s="9" t="str">
        <f t="shared" si="184"/>
        <v/>
      </c>
    </row>
    <row r="1727" spans="7:13" x14ac:dyDescent="0.25">
      <c r="G1727" s="9">
        <f t="shared" si="189"/>
        <v>0</v>
      </c>
      <c r="H1727" s="9" t="str">
        <f t="shared" si="183"/>
        <v>includes/0</v>
      </c>
      <c r="I1727" s="9" t="str">
        <f t="shared" si="185"/>
        <v>/</v>
      </c>
      <c r="J1727" t="str">
        <f t="shared" si="186"/>
        <v/>
      </c>
      <c r="K1727" s="9" t="str">
        <f t="shared" si="187"/>
        <v/>
      </c>
      <c r="L1727" s="9" t="str">
        <f t="shared" si="188"/>
        <v/>
      </c>
      <c r="M1727" s="9" t="str">
        <f t="shared" si="184"/>
        <v/>
      </c>
    </row>
    <row r="1728" spans="7:13" x14ac:dyDescent="0.25">
      <c r="G1728" s="9">
        <f t="shared" si="189"/>
        <v>0</v>
      </c>
      <c r="H1728" s="9" t="str">
        <f t="shared" si="183"/>
        <v>includes/0</v>
      </c>
      <c r="I1728" s="9" t="str">
        <f t="shared" si="185"/>
        <v>/</v>
      </c>
      <c r="J1728" t="str">
        <f t="shared" si="186"/>
        <v/>
      </c>
      <c r="K1728" s="9" t="str">
        <f t="shared" si="187"/>
        <v/>
      </c>
      <c r="L1728" s="9" t="str">
        <f t="shared" si="188"/>
        <v/>
      </c>
      <c r="M1728" s="9" t="str">
        <f t="shared" si="184"/>
        <v/>
      </c>
    </row>
    <row r="1729" spans="7:13" x14ac:dyDescent="0.25">
      <c r="G1729" s="9">
        <f t="shared" si="189"/>
        <v>0</v>
      </c>
      <c r="H1729" s="9" t="str">
        <f t="shared" si="183"/>
        <v>includes/0</v>
      </c>
      <c r="I1729" s="9" t="str">
        <f t="shared" si="185"/>
        <v>/</v>
      </c>
      <c r="J1729" t="str">
        <f t="shared" si="186"/>
        <v/>
      </c>
      <c r="K1729" s="9" t="str">
        <f t="shared" si="187"/>
        <v/>
      </c>
      <c r="L1729" s="9" t="str">
        <f t="shared" si="188"/>
        <v/>
      </c>
      <c r="M1729" s="9" t="str">
        <f t="shared" si="184"/>
        <v/>
      </c>
    </row>
    <row r="1730" spans="7:13" x14ac:dyDescent="0.25">
      <c r="G1730" s="9">
        <f t="shared" si="189"/>
        <v>0</v>
      </c>
      <c r="H1730" s="9" t="str">
        <f t="shared" si="183"/>
        <v>includes/0</v>
      </c>
      <c r="I1730" s="9" t="str">
        <f t="shared" si="185"/>
        <v>/</v>
      </c>
      <c r="J1730" t="str">
        <f t="shared" si="186"/>
        <v/>
      </c>
      <c r="K1730" s="9" t="str">
        <f t="shared" si="187"/>
        <v/>
      </c>
      <c r="L1730" s="9" t="str">
        <f t="shared" si="188"/>
        <v/>
      </c>
      <c r="M1730" s="9" t="str">
        <f t="shared" si="184"/>
        <v/>
      </c>
    </row>
    <row r="1731" spans="7:13" x14ac:dyDescent="0.25">
      <c r="G1731" s="9">
        <f t="shared" si="189"/>
        <v>0</v>
      </c>
      <c r="H1731" s="9" t="str">
        <f t="shared" si="183"/>
        <v>includes/0</v>
      </c>
      <c r="I1731" s="9" t="str">
        <f t="shared" si="185"/>
        <v>/</v>
      </c>
      <c r="J1731" t="str">
        <f t="shared" si="186"/>
        <v/>
      </c>
      <c r="K1731" s="9" t="str">
        <f t="shared" si="187"/>
        <v/>
      </c>
      <c r="L1731" s="9" t="str">
        <f t="shared" si="188"/>
        <v/>
      </c>
      <c r="M1731" s="9" t="str">
        <f t="shared" si="184"/>
        <v/>
      </c>
    </row>
    <row r="1732" spans="7:13" x14ac:dyDescent="0.25">
      <c r="G1732" s="9">
        <f t="shared" si="189"/>
        <v>0</v>
      </c>
      <c r="H1732" s="9" t="str">
        <f t="shared" si="183"/>
        <v>includes/0</v>
      </c>
      <c r="I1732" s="9" t="str">
        <f t="shared" si="185"/>
        <v>/</v>
      </c>
      <c r="J1732" t="str">
        <f t="shared" si="186"/>
        <v/>
      </c>
      <c r="K1732" s="9" t="str">
        <f t="shared" si="187"/>
        <v/>
      </c>
      <c r="L1732" s="9" t="str">
        <f t="shared" si="188"/>
        <v/>
      </c>
      <c r="M1732" s="9" t="str">
        <f t="shared" si="184"/>
        <v/>
      </c>
    </row>
    <row r="1733" spans="7:13" x14ac:dyDescent="0.25">
      <c r="G1733" s="9">
        <f t="shared" si="189"/>
        <v>0</v>
      </c>
      <c r="H1733" s="9" t="str">
        <f t="shared" si="183"/>
        <v>includes/0</v>
      </c>
      <c r="I1733" s="9" t="str">
        <f t="shared" si="185"/>
        <v>/</v>
      </c>
      <c r="J1733" t="str">
        <f t="shared" si="186"/>
        <v/>
      </c>
      <c r="K1733" s="9" t="str">
        <f t="shared" si="187"/>
        <v/>
      </c>
      <c r="L1733" s="9" t="str">
        <f t="shared" si="188"/>
        <v/>
      </c>
      <c r="M1733" s="9" t="str">
        <f t="shared" si="184"/>
        <v/>
      </c>
    </row>
    <row r="1734" spans="7:13" x14ac:dyDescent="0.25">
      <c r="G1734" s="9">
        <f t="shared" si="189"/>
        <v>0</v>
      </c>
      <c r="H1734" s="9" t="str">
        <f t="shared" ref="H1734:H1797" si="190">"includes/" &amp; G1734</f>
        <v>includes/0</v>
      </c>
      <c r="I1734" s="9" t="str">
        <f t="shared" si="185"/>
        <v>/</v>
      </c>
      <c r="J1734" t="str">
        <f t="shared" si="186"/>
        <v/>
      </c>
      <c r="K1734" s="9" t="str">
        <f t="shared" si="187"/>
        <v/>
      </c>
      <c r="L1734" s="9" t="str">
        <f t="shared" si="188"/>
        <v/>
      </c>
      <c r="M1734" s="9" t="str">
        <f t="shared" si="184"/>
        <v/>
      </c>
    </row>
    <row r="1735" spans="7:13" x14ac:dyDescent="0.25">
      <c r="G1735" s="9">
        <f t="shared" si="189"/>
        <v>0</v>
      </c>
      <c r="H1735" s="9" t="str">
        <f t="shared" si="190"/>
        <v>includes/0</v>
      </c>
      <c r="I1735" s="9" t="str">
        <f t="shared" si="185"/>
        <v>/</v>
      </c>
      <c r="J1735" t="str">
        <f t="shared" si="186"/>
        <v/>
      </c>
      <c r="K1735" s="9" t="str">
        <f t="shared" si="187"/>
        <v/>
      </c>
      <c r="L1735" s="9" t="str">
        <f t="shared" si="188"/>
        <v/>
      </c>
      <c r="M1735" s="9" t="str">
        <f t="shared" si="184"/>
        <v/>
      </c>
    </row>
    <row r="1736" spans="7:13" x14ac:dyDescent="0.25">
      <c r="G1736" s="9">
        <f t="shared" si="189"/>
        <v>0</v>
      </c>
      <c r="H1736" s="9" t="str">
        <f t="shared" si="190"/>
        <v>includes/0</v>
      </c>
      <c r="I1736" s="9" t="str">
        <f t="shared" si="185"/>
        <v>/</v>
      </c>
      <c r="J1736" t="str">
        <f t="shared" si="186"/>
        <v/>
      </c>
      <c r="K1736" s="9" t="str">
        <f t="shared" si="187"/>
        <v/>
      </c>
      <c r="L1736" s="9" t="str">
        <f t="shared" si="188"/>
        <v/>
      </c>
      <c r="M1736" s="9" t="str">
        <f t="shared" si="184"/>
        <v/>
      </c>
    </row>
    <row r="1737" spans="7:13" x14ac:dyDescent="0.25">
      <c r="G1737" s="9">
        <f t="shared" si="189"/>
        <v>0</v>
      </c>
      <c r="H1737" s="9" t="str">
        <f t="shared" si="190"/>
        <v>includes/0</v>
      </c>
      <c r="I1737" s="9" t="str">
        <f t="shared" si="185"/>
        <v>/</v>
      </c>
      <c r="J1737" t="str">
        <f t="shared" si="186"/>
        <v/>
      </c>
      <c r="K1737" s="9" t="str">
        <f t="shared" si="187"/>
        <v/>
      </c>
      <c r="L1737" s="9" t="str">
        <f t="shared" si="188"/>
        <v/>
      </c>
      <c r="M1737" s="9" t="str">
        <f t="shared" si="184"/>
        <v/>
      </c>
    </row>
    <row r="1738" spans="7:13" x14ac:dyDescent="0.25">
      <c r="G1738" s="9">
        <f t="shared" si="189"/>
        <v>0</v>
      </c>
      <c r="H1738" s="9" t="str">
        <f t="shared" si="190"/>
        <v>includes/0</v>
      </c>
      <c r="I1738" s="9" t="str">
        <f t="shared" si="185"/>
        <v>/</v>
      </c>
      <c r="J1738" t="str">
        <f t="shared" si="186"/>
        <v/>
      </c>
      <c r="K1738" s="9" t="str">
        <f t="shared" si="187"/>
        <v/>
      </c>
      <c r="L1738" s="9" t="str">
        <f t="shared" si="188"/>
        <v/>
      </c>
      <c r="M1738" s="9" t="str">
        <f t="shared" si="184"/>
        <v/>
      </c>
    </row>
    <row r="1739" spans="7:13" x14ac:dyDescent="0.25">
      <c r="G1739" s="9">
        <f t="shared" si="189"/>
        <v>0</v>
      </c>
      <c r="H1739" s="9" t="str">
        <f t="shared" si="190"/>
        <v>includes/0</v>
      </c>
      <c r="I1739" s="9" t="str">
        <f t="shared" si="185"/>
        <v>/</v>
      </c>
      <c r="J1739" t="str">
        <f t="shared" si="186"/>
        <v/>
      </c>
      <c r="K1739" s="9" t="str">
        <f t="shared" si="187"/>
        <v/>
      </c>
      <c r="L1739" s="9" t="str">
        <f t="shared" si="188"/>
        <v/>
      </c>
      <c r="M1739" s="9" t="str">
        <f t="shared" si="184"/>
        <v/>
      </c>
    </row>
    <row r="1740" spans="7:13" x14ac:dyDescent="0.25">
      <c r="G1740" s="9">
        <f t="shared" si="189"/>
        <v>0</v>
      </c>
      <c r="H1740" s="9" t="str">
        <f t="shared" si="190"/>
        <v>includes/0</v>
      </c>
      <c r="I1740" s="9" t="str">
        <f t="shared" si="185"/>
        <v>/</v>
      </c>
      <c r="J1740" t="str">
        <f t="shared" si="186"/>
        <v/>
      </c>
      <c r="K1740" s="9" t="str">
        <f t="shared" si="187"/>
        <v/>
      </c>
      <c r="L1740" s="9" t="str">
        <f t="shared" si="188"/>
        <v/>
      </c>
      <c r="M1740" s="9" t="str">
        <f t="shared" si="184"/>
        <v/>
      </c>
    </row>
    <row r="1741" spans="7:13" x14ac:dyDescent="0.25">
      <c r="G1741" s="9">
        <f t="shared" si="189"/>
        <v>0</v>
      </c>
      <c r="H1741" s="9" t="str">
        <f t="shared" si="190"/>
        <v>includes/0</v>
      </c>
      <c r="I1741" s="9" t="str">
        <f t="shared" si="185"/>
        <v>/</v>
      </c>
      <c r="J1741" t="str">
        <f t="shared" si="186"/>
        <v/>
      </c>
      <c r="K1741" s="9" t="str">
        <f t="shared" si="187"/>
        <v/>
      </c>
      <c r="L1741" s="9" t="str">
        <f t="shared" si="188"/>
        <v/>
      </c>
      <c r="M1741" s="9" t="str">
        <f t="shared" si="184"/>
        <v/>
      </c>
    </row>
    <row r="1742" spans="7:13" x14ac:dyDescent="0.25">
      <c r="G1742" s="9">
        <f t="shared" si="189"/>
        <v>0</v>
      </c>
      <c r="H1742" s="9" t="str">
        <f t="shared" si="190"/>
        <v>includes/0</v>
      </c>
      <c r="I1742" s="9" t="str">
        <f t="shared" si="185"/>
        <v>/</v>
      </c>
      <c r="J1742" t="str">
        <f t="shared" si="186"/>
        <v/>
      </c>
      <c r="K1742" s="9" t="str">
        <f t="shared" si="187"/>
        <v/>
      </c>
      <c r="L1742" s="9" t="str">
        <f t="shared" si="188"/>
        <v/>
      </c>
      <c r="M1742" s="9" t="str">
        <f t="shared" ref="M1742:M1805" si="191">IF(D1742="","",SUBSTITUTE(SUBSTITUTE(D1742,$A$2,""),"\","/"))</f>
        <v/>
      </c>
    </row>
    <row r="1743" spans="7:13" x14ac:dyDescent="0.25">
      <c r="G1743" s="9">
        <f t="shared" si="189"/>
        <v>0</v>
      </c>
      <c r="H1743" s="9" t="str">
        <f t="shared" si="190"/>
        <v>includes/0</v>
      </c>
      <c r="I1743" s="9" t="str">
        <f t="shared" ref="I1743:I1806" si="192">SUBSTITUTE(SUBSTITUTE(D1743,$A$2,""),"\","/") &amp; "/" &amp; E1743</f>
        <v>/</v>
      </c>
      <c r="J1743" t="str">
        <f t="shared" ref="J1743:J1806" si="193">IF(D1743="","",B1743)</f>
        <v/>
      </c>
      <c r="K1743" s="9" t="str">
        <f t="shared" ref="K1743:K1806" si="194">IF(D1743="","","includes")</f>
        <v/>
      </c>
      <c r="L1743" s="9" t="str">
        <f t="shared" ref="L1743:L1806" si="195">IF(D1743="","",E1743)</f>
        <v/>
      </c>
      <c r="M1743" s="9" t="str">
        <f t="shared" si="191"/>
        <v/>
      </c>
    </row>
    <row r="1744" spans="7:13" x14ac:dyDescent="0.25">
      <c r="G1744" s="9">
        <f t="shared" ref="G1744:G1807" si="196">B1744</f>
        <v>0</v>
      </c>
      <c r="H1744" s="9" t="str">
        <f t="shared" si="190"/>
        <v>includes/0</v>
      </c>
      <c r="I1744" s="9" t="str">
        <f t="shared" si="192"/>
        <v>/</v>
      </c>
      <c r="J1744" t="str">
        <f t="shared" si="193"/>
        <v/>
      </c>
      <c r="K1744" s="9" t="str">
        <f t="shared" si="194"/>
        <v/>
      </c>
      <c r="L1744" s="9" t="str">
        <f t="shared" si="195"/>
        <v/>
      </c>
      <c r="M1744" s="9" t="str">
        <f t="shared" si="191"/>
        <v/>
      </c>
    </row>
    <row r="1745" spans="7:13" x14ac:dyDescent="0.25">
      <c r="G1745" s="9">
        <f t="shared" si="196"/>
        <v>0</v>
      </c>
      <c r="H1745" s="9" t="str">
        <f t="shared" si="190"/>
        <v>includes/0</v>
      </c>
      <c r="I1745" s="9" t="str">
        <f t="shared" si="192"/>
        <v>/</v>
      </c>
      <c r="J1745" t="str">
        <f t="shared" si="193"/>
        <v/>
      </c>
      <c r="K1745" s="9" t="str">
        <f t="shared" si="194"/>
        <v/>
      </c>
      <c r="L1745" s="9" t="str">
        <f t="shared" si="195"/>
        <v/>
      </c>
      <c r="M1745" s="9" t="str">
        <f t="shared" si="191"/>
        <v/>
      </c>
    </row>
    <row r="1746" spans="7:13" x14ac:dyDescent="0.25">
      <c r="G1746" s="9">
        <f t="shared" si="196"/>
        <v>0</v>
      </c>
      <c r="H1746" s="9" t="str">
        <f t="shared" si="190"/>
        <v>includes/0</v>
      </c>
      <c r="I1746" s="9" t="str">
        <f t="shared" si="192"/>
        <v>/</v>
      </c>
      <c r="J1746" t="str">
        <f t="shared" si="193"/>
        <v/>
      </c>
      <c r="K1746" s="9" t="str">
        <f t="shared" si="194"/>
        <v/>
      </c>
      <c r="L1746" s="9" t="str">
        <f t="shared" si="195"/>
        <v/>
      </c>
      <c r="M1746" s="9" t="str">
        <f t="shared" si="191"/>
        <v/>
      </c>
    </row>
    <row r="1747" spans="7:13" x14ac:dyDescent="0.25">
      <c r="G1747" s="9">
        <f t="shared" si="196"/>
        <v>0</v>
      </c>
      <c r="H1747" s="9" t="str">
        <f t="shared" si="190"/>
        <v>includes/0</v>
      </c>
      <c r="I1747" s="9" t="str">
        <f t="shared" si="192"/>
        <v>/</v>
      </c>
      <c r="J1747" t="str">
        <f t="shared" si="193"/>
        <v/>
      </c>
      <c r="K1747" s="9" t="str">
        <f t="shared" si="194"/>
        <v/>
      </c>
      <c r="L1747" s="9" t="str">
        <f t="shared" si="195"/>
        <v/>
      </c>
      <c r="M1747" s="9" t="str">
        <f t="shared" si="191"/>
        <v/>
      </c>
    </row>
    <row r="1748" spans="7:13" x14ac:dyDescent="0.25">
      <c r="G1748" s="9">
        <f t="shared" si="196"/>
        <v>0</v>
      </c>
      <c r="H1748" s="9" t="str">
        <f t="shared" si="190"/>
        <v>includes/0</v>
      </c>
      <c r="I1748" s="9" t="str">
        <f t="shared" si="192"/>
        <v>/</v>
      </c>
      <c r="J1748" t="str">
        <f t="shared" si="193"/>
        <v/>
      </c>
      <c r="K1748" s="9" t="str">
        <f t="shared" si="194"/>
        <v/>
      </c>
      <c r="L1748" s="9" t="str">
        <f t="shared" si="195"/>
        <v/>
      </c>
      <c r="M1748" s="9" t="str">
        <f t="shared" si="191"/>
        <v/>
      </c>
    </row>
    <row r="1749" spans="7:13" x14ac:dyDescent="0.25">
      <c r="G1749" s="9">
        <f t="shared" si="196"/>
        <v>0</v>
      </c>
      <c r="H1749" s="9" t="str">
        <f t="shared" si="190"/>
        <v>includes/0</v>
      </c>
      <c r="I1749" s="9" t="str">
        <f t="shared" si="192"/>
        <v>/</v>
      </c>
      <c r="J1749" t="str">
        <f t="shared" si="193"/>
        <v/>
      </c>
      <c r="K1749" s="9" t="str">
        <f t="shared" si="194"/>
        <v/>
      </c>
      <c r="L1749" s="9" t="str">
        <f t="shared" si="195"/>
        <v/>
      </c>
      <c r="M1749" s="9" t="str">
        <f t="shared" si="191"/>
        <v/>
      </c>
    </row>
    <row r="1750" spans="7:13" x14ac:dyDescent="0.25">
      <c r="G1750" s="9">
        <f t="shared" si="196"/>
        <v>0</v>
      </c>
      <c r="H1750" s="9" t="str">
        <f t="shared" si="190"/>
        <v>includes/0</v>
      </c>
      <c r="I1750" s="9" t="str">
        <f t="shared" si="192"/>
        <v>/</v>
      </c>
      <c r="J1750" t="str">
        <f t="shared" si="193"/>
        <v/>
      </c>
      <c r="K1750" s="9" t="str">
        <f t="shared" si="194"/>
        <v/>
      </c>
      <c r="L1750" s="9" t="str">
        <f t="shared" si="195"/>
        <v/>
      </c>
      <c r="M1750" s="9" t="str">
        <f t="shared" si="191"/>
        <v/>
      </c>
    </row>
    <row r="1751" spans="7:13" x14ac:dyDescent="0.25">
      <c r="G1751" s="9">
        <f t="shared" si="196"/>
        <v>0</v>
      </c>
      <c r="H1751" s="9" t="str">
        <f t="shared" si="190"/>
        <v>includes/0</v>
      </c>
      <c r="I1751" s="9" t="str">
        <f t="shared" si="192"/>
        <v>/</v>
      </c>
      <c r="J1751" t="str">
        <f t="shared" si="193"/>
        <v/>
      </c>
      <c r="K1751" s="9" t="str">
        <f t="shared" si="194"/>
        <v/>
      </c>
      <c r="L1751" s="9" t="str">
        <f t="shared" si="195"/>
        <v/>
      </c>
      <c r="M1751" s="9" t="str">
        <f t="shared" si="191"/>
        <v/>
      </c>
    </row>
    <row r="1752" spans="7:13" x14ac:dyDescent="0.25">
      <c r="G1752" s="9">
        <f t="shared" si="196"/>
        <v>0</v>
      </c>
      <c r="H1752" s="9" t="str">
        <f t="shared" si="190"/>
        <v>includes/0</v>
      </c>
      <c r="I1752" s="9" t="str">
        <f t="shared" si="192"/>
        <v>/</v>
      </c>
      <c r="J1752" t="str">
        <f t="shared" si="193"/>
        <v/>
      </c>
      <c r="K1752" s="9" t="str">
        <f t="shared" si="194"/>
        <v/>
      </c>
      <c r="L1752" s="9" t="str">
        <f t="shared" si="195"/>
        <v/>
      </c>
      <c r="M1752" s="9" t="str">
        <f t="shared" si="191"/>
        <v/>
      </c>
    </row>
    <row r="1753" spans="7:13" x14ac:dyDescent="0.25">
      <c r="G1753" s="9">
        <f t="shared" si="196"/>
        <v>0</v>
      </c>
      <c r="H1753" s="9" t="str">
        <f t="shared" si="190"/>
        <v>includes/0</v>
      </c>
      <c r="I1753" s="9" t="str">
        <f t="shared" si="192"/>
        <v>/</v>
      </c>
      <c r="J1753" t="str">
        <f t="shared" si="193"/>
        <v/>
      </c>
      <c r="K1753" s="9" t="str">
        <f t="shared" si="194"/>
        <v/>
      </c>
      <c r="L1753" s="9" t="str">
        <f t="shared" si="195"/>
        <v/>
      </c>
      <c r="M1753" s="9" t="str">
        <f t="shared" si="191"/>
        <v/>
      </c>
    </row>
    <row r="1754" spans="7:13" x14ac:dyDescent="0.25">
      <c r="G1754" s="9">
        <f t="shared" si="196"/>
        <v>0</v>
      </c>
      <c r="H1754" s="9" t="str">
        <f t="shared" si="190"/>
        <v>includes/0</v>
      </c>
      <c r="I1754" s="9" t="str">
        <f t="shared" si="192"/>
        <v>/</v>
      </c>
      <c r="J1754" t="str">
        <f t="shared" si="193"/>
        <v/>
      </c>
      <c r="K1754" s="9" t="str">
        <f t="shared" si="194"/>
        <v/>
      </c>
      <c r="L1754" s="9" t="str">
        <f t="shared" si="195"/>
        <v/>
      </c>
      <c r="M1754" s="9" t="str">
        <f t="shared" si="191"/>
        <v/>
      </c>
    </row>
    <row r="1755" spans="7:13" x14ac:dyDescent="0.25">
      <c r="G1755" s="9">
        <f t="shared" si="196"/>
        <v>0</v>
      </c>
      <c r="H1755" s="9" t="str">
        <f t="shared" si="190"/>
        <v>includes/0</v>
      </c>
      <c r="I1755" s="9" t="str">
        <f t="shared" si="192"/>
        <v>/</v>
      </c>
      <c r="J1755" t="str">
        <f t="shared" si="193"/>
        <v/>
      </c>
      <c r="K1755" s="9" t="str">
        <f t="shared" si="194"/>
        <v/>
      </c>
      <c r="L1755" s="9" t="str">
        <f t="shared" si="195"/>
        <v/>
      </c>
      <c r="M1755" s="9" t="str">
        <f t="shared" si="191"/>
        <v/>
      </c>
    </row>
    <row r="1756" spans="7:13" x14ac:dyDescent="0.25">
      <c r="G1756" s="9">
        <f t="shared" si="196"/>
        <v>0</v>
      </c>
      <c r="H1756" s="9" t="str">
        <f t="shared" si="190"/>
        <v>includes/0</v>
      </c>
      <c r="I1756" s="9" t="str">
        <f t="shared" si="192"/>
        <v>/</v>
      </c>
      <c r="J1756" t="str">
        <f t="shared" si="193"/>
        <v/>
      </c>
      <c r="K1756" s="9" t="str">
        <f t="shared" si="194"/>
        <v/>
      </c>
      <c r="L1756" s="9" t="str">
        <f t="shared" si="195"/>
        <v/>
      </c>
      <c r="M1756" s="9" t="str">
        <f t="shared" si="191"/>
        <v/>
      </c>
    </row>
    <row r="1757" spans="7:13" x14ac:dyDescent="0.25">
      <c r="G1757" s="9">
        <f t="shared" si="196"/>
        <v>0</v>
      </c>
      <c r="H1757" s="9" t="str">
        <f t="shared" si="190"/>
        <v>includes/0</v>
      </c>
      <c r="I1757" s="9" t="str">
        <f t="shared" si="192"/>
        <v>/</v>
      </c>
      <c r="J1757" t="str">
        <f t="shared" si="193"/>
        <v/>
      </c>
      <c r="K1757" s="9" t="str">
        <f t="shared" si="194"/>
        <v/>
      </c>
      <c r="L1757" s="9" t="str">
        <f t="shared" si="195"/>
        <v/>
      </c>
      <c r="M1757" s="9" t="str">
        <f t="shared" si="191"/>
        <v/>
      </c>
    </row>
    <row r="1758" spans="7:13" x14ac:dyDescent="0.25">
      <c r="G1758" s="9">
        <f t="shared" si="196"/>
        <v>0</v>
      </c>
      <c r="H1758" s="9" t="str">
        <f t="shared" si="190"/>
        <v>includes/0</v>
      </c>
      <c r="I1758" s="9" t="str">
        <f t="shared" si="192"/>
        <v>/</v>
      </c>
      <c r="J1758" t="str">
        <f t="shared" si="193"/>
        <v/>
      </c>
      <c r="K1758" s="9" t="str">
        <f t="shared" si="194"/>
        <v/>
      </c>
      <c r="L1758" s="9" t="str">
        <f t="shared" si="195"/>
        <v/>
      </c>
      <c r="M1758" s="9" t="str">
        <f t="shared" si="191"/>
        <v/>
      </c>
    </row>
    <row r="1759" spans="7:13" x14ac:dyDescent="0.25">
      <c r="G1759" s="9">
        <f t="shared" si="196"/>
        <v>0</v>
      </c>
      <c r="H1759" s="9" t="str">
        <f t="shared" si="190"/>
        <v>includes/0</v>
      </c>
      <c r="I1759" s="9" t="str">
        <f t="shared" si="192"/>
        <v>/</v>
      </c>
      <c r="J1759" t="str">
        <f t="shared" si="193"/>
        <v/>
      </c>
      <c r="K1759" s="9" t="str">
        <f t="shared" si="194"/>
        <v/>
      </c>
      <c r="L1759" s="9" t="str">
        <f t="shared" si="195"/>
        <v/>
      </c>
      <c r="M1759" s="9" t="str">
        <f t="shared" si="191"/>
        <v/>
      </c>
    </row>
    <row r="1760" spans="7:13" x14ac:dyDescent="0.25">
      <c r="G1760" s="9">
        <f t="shared" si="196"/>
        <v>0</v>
      </c>
      <c r="H1760" s="9" t="str">
        <f t="shared" si="190"/>
        <v>includes/0</v>
      </c>
      <c r="I1760" s="9" t="str">
        <f t="shared" si="192"/>
        <v>/</v>
      </c>
      <c r="J1760" t="str">
        <f t="shared" si="193"/>
        <v/>
      </c>
      <c r="K1760" s="9" t="str">
        <f t="shared" si="194"/>
        <v/>
      </c>
      <c r="L1760" s="9" t="str">
        <f t="shared" si="195"/>
        <v/>
      </c>
      <c r="M1760" s="9" t="str">
        <f t="shared" si="191"/>
        <v/>
      </c>
    </row>
    <row r="1761" spans="7:13" x14ac:dyDescent="0.25">
      <c r="G1761" s="9">
        <f t="shared" si="196"/>
        <v>0</v>
      </c>
      <c r="H1761" s="9" t="str">
        <f t="shared" si="190"/>
        <v>includes/0</v>
      </c>
      <c r="I1761" s="9" t="str">
        <f t="shared" si="192"/>
        <v>/</v>
      </c>
      <c r="J1761" t="str">
        <f t="shared" si="193"/>
        <v/>
      </c>
      <c r="K1761" s="9" t="str">
        <f t="shared" si="194"/>
        <v/>
      </c>
      <c r="L1761" s="9" t="str">
        <f t="shared" si="195"/>
        <v/>
      </c>
      <c r="M1761" s="9" t="str">
        <f t="shared" si="191"/>
        <v/>
      </c>
    </row>
    <row r="1762" spans="7:13" x14ac:dyDescent="0.25">
      <c r="G1762" s="9">
        <f t="shared" si="196"/>
        <v>0</v>
      </c>
      <c r="H1762" s="9" t="str">
        <f t="shared" si="190"/>
        <v>includes/0</v>
      </c>
      <c r="I1762" s="9" t="str">
        <f t="shared" si="192"/>
        <v>/</v>
      </c>
      <c r="J1762" t="str">
        <f t="shared" si="193"/>
        <v/>
      </c>
      <c r="K1762" s="9" t="str">
        <f t="shared" si="194"/>
        <v/>
      </c>
      <c r="L1762" s="9" t="str">
        <f t="shared" si="195"/>
        <v/>
      </c>
      <c r="M1762" s="9" t="str">
        <f t="shared" si="191"/>
        <v/>
      </c>
    </row>
    <row r="1763" spans="7:13" x14ac:dyDescent="0.25">
      <c r="G1763" s="9">
        <f t="shared" si="196"/>
        <v>0</v>
      </c>
      <c r="H1763" s="9" t="str">
        <f t="shared" si="190"/>
        <v>includes/0</v>
      </c>
      <c r="I1763" s="9" t="str">
        <f t="shared" si="192"/>
        <v>/</v>
      </c>
      <c r="J1763" t="str">
        <f t="shared" si="193"/>
        <v/>
      </c>
      <c r="K1763" s="9" t="str">
        <f t="shared" si="194"/>
        <v/>
      </c>
      <c r="L1763" s="9" t="str">
        <f t="shared" si="195"/>
        <v/>
      </c>
      <c r="M1763" s="9" t="str">
        <f t="shared" si="191"/>
        <v/>
      </c>
    </row>
    <row r="1764" spans="7:13" x14ac:dyDescent="0.25">
      <c r="G1764" s="9">
        <f t="shared" si="196"/>
        <v>0</v>
      </c>
      <c r="H1764" s="9" t="str">
        <f t="shared" si="190"/>
        <v>includes/0</v>
      </c>
      <c r="I1764" s="9" t="str">
        <f t="shared" si="192"/>
        <v>/</v>
      </c>
      <c r="J1764" t="str">
        <f t="shared" si="193"/>
        <v/>
      </c>
      <c r="K1764" s="9" t="str">
        <f t="shared" si="194"/>
        <v/>
      </c>
      <c r="L1764" s="9" t="str">
        <f t="shared" si="195"/>
        <v/>
      </c>
      <c r="M1764" s="9" t="str">
        <f t="shared" si="191"/>
        <v/>
      </c>
    </row>
    <row r="1765" spans="7:13" x14ac:dyDescent="0.25">
      <c r="G1765" s="9">
        <f t="shared" si="196"/>
        <v>0</v>
      </c>
      <c r="H1765" s="9" t="str">
        <f t="shared" si="190"/>
        <v>includes/0</v>
      </c>
      <c r="I1765" s="9" t="str">
        <f t="shared" si="192"/>
        <v>/</v>
      </c>
      <c r="J1765" t="str">
        <f t="shared" si="193"/>
        <v/>
      </c>
      <c r="K1765" s="9" t="str">
        <f t="shared" si="194"/>
        <v/>
      </c>
      <c r="L1765" s="9" t="str">
        <f t="shared" si="195"/>
        <v/>
      </c>
      <c r="M1765" s="9" t="str">
        <f t="shared" si="191"/>
        <v/>
      </c>
    </row>
    <row r="1766" spans="7:13" x14ac:dyDescent="0.25">
      <c r="G1766" s="9">
        <f t="shared" si="196"/>
        <v>0</v>
      </c>
      <c r="H1766" s="9" t="str">
        <f t="shared" si="190"/>
        <v>includes/0</v>
      </c>
      <c r="I1766" s="9" t="str">
        <f t="shared" si="192"/>
        <v>/</v>
      </c>
      <c r="J1766" t="str">
        <f t="shared" si="193"/>
        <v/>
      </c>
      <c r="K1766" s="9" t="str">
        <f t="shared" si="194"/>
        <v/>
      </c>
      <c r="L1766" s="9" t="str">
        <f t="shared" si="195"/>
        <v/>
      </c>
      <c r="M1766" s="9" t="str">
        <f t="shared" si="191"/>
        <v/>
      </c>
    </row>
    <row r="1767" spans="7:13" x14ac:dyDescent="0.25">
      <c r="G1767" s="9">
        <f t="shared" si="196"/>
        <v>0</v>
      </c>
      <c r="H1767" s="9" t="str">
        <f t="shared" si="190"/>
        <v>includes/0</v>
      </c>
      <c r="I1767" s="9" t="str">
        <f t="shared" si="192"/>
        <v>/</v>
      </c>
      <c r="J1767" t="str">
        <f t="shared" si="193"/>
        <v/>
      </c>
      <c r="K1767" s="9" t="str">
        <f t="shared" si="194"/>
        <v/>
      </c>
      <c r="L1767" s="9" t="str">
        <f t="shared" si="195"/>
        <v/>
      </c>
      <c r="M1767" s="9" t="str">
        <f t="shared" si="191"/>
        <v/>
      </c>
    </row>
    <row r="1768" spans="7:13" x14ac:dyDescent="0.25">
      <c r="G1768" s="9">
        <f t="shared" si="196"/>
        <v>0</v>
      </c>
      <c r="H1768" s="9" t="str">
        <f t="shared" si="190"/>
        <v>includes/0</v>
      </c>
      <c r="I1768" s="9" t="str">
        <f t="shared" si="192"/>
        <v>/</v>
      </c>
      <c r="J1768" t="str">
        <f t="shared" si="193"/>
        <v/>
      </c>
      <c r="K1768" s="9" t="str">
        <f t="shared" si="194"/>
        <v/>
      </c>
      <c r="L1768" s="9" t="str">
        <f t="shared" si="195"/>
        <v/>
      </c>
      <c r="M1768" s="9" t="str">
        <f t="shared" si="191"/>
        <v/>
      </c>
    </row>
    <row r="1769" spans="7:13" x14ac:dyDescent="0.25">
      <c r="G1769" s="9">
        <f t="shared" si="196"/>
        <v>0</v>
      </c>
      <c r="H1769" s="9" t="str">
        <f t="shared" si="190"/>
        <v>includes/0</v>
      </c>
      <c r="I1769" s="9" t="str">
        <f t="shared" si="192"/>
        <v>/</v>
      </c>
      <c r="J1769" t="str">
        <f t="shared" si="193"/>
        <v/>
      </c>
      <c r="K1769" s="9" t="str">
        <f t="shared" si="194"/>
        <v/>
      </c>
      <c r="L1769" s="9" t="str">
        <f t="shared" si="195"/>
        <v/>
      </c>
      <c r="M1769" s="9" t="str">
        <f t="shared" si="191"/>
        <v/>
      </c>
    </row>
    <row r="1770" spans="7:13" x14ac:dyDescent="0.25">
      <c r="G1770" s="9">
        <f t="shared" si="196"/>
        <v>0</v>
      </c>
      <c r="H1770" s="9" t="str">
        <f t="shared" si="190"/>
        <v>includes/0</v>
      </c>
      <c r="I1770" s="9" t="str">
        <f t="shared" si="192"/>
        <v>/</v>
      </c>
      <c r="J1770" t="str">
        <f t="shared" si="193"/>
        <v/>
      </c>
      <c r="K1770" s="9" t="str">
        <f t="shared" si="194"/>
        <v/>
      </c>
      <c r="L1770" s="9" t="str">
        <f t="shared" si="195"/>
        <v/>
      </c>
      <c r="M1770" s="9" t="str">
        <f t="shared" si="191"/>
        <v/>
      </c>
    </row>
    <row r="1771" spans="7:13" x14ac:dyDescent="0.25">
      <c r="G1771" s="9">
        <f t="shared" si="196"/>
        <v>0</v>
      </c>
      <c r="H1771" s="9" t="str">
        <f t="shared" si="190"/>
        <v>includes/0</v>
      </c>
      <c r="I1771" s="9" t="str">
        <f t="shared" si="192"/>
        <v>/</v>
      </c>
      <c r="J1771" t="str">
        <f t="shared" si="193"/>
        <v/>
      </c>
      <c r="K1771" s="9" t="str">
        <f t="shared" si="194"/>
        <v/>
      </c>
      <c r="L1771" s="9" t="str">
        <f t="shared" si="195"/>
        <v/>
      </c>
      <c r="M1771" s="9" t="str">
        <f t="shared" si="191"/>
        <v/>
      </c>
    </row>
    <row r="1772" spans="7:13" x14ac:dyDescent="0.25">
      <c r="G1772" s="9">
        <f t="shared" si="196"/>
        <v>0</v>
      </c>
      <c r="H1772" s="9" t="str">
        <f t="shared" si="190"/>
        <v>includes/0</v>
      </c>
      <c r="I1772" s="9" t="str">
        <f t="shared" si="192"/>
        <v>/</v>
      </c>
      <c r="J1772" t="str">
        <f t="shared" si="193"/>
        <v/>
      </c>
      <c r="K1772" s="9" t="str">
        <f t="shared" si="194"/>
        <v/>
      </c>
      <c r="L1772" s="9" t="str">
        <f t="shared" si="195"/>
        <v/>
      </c>
      <c r="M1772" s="9" t="str">
        <f t="shared" si="191"/>
        <v/>
      </c>
    </row>
    <row r="1773" spans="7:13" x14ac:dyDescent="0.25">
      <c r="G1773" s="9">
        <f t="shared" si="196"/>
        <v>0</v>
      </c>
      <c r="H1773" s="9" t="str">
        <f t="shared" si="190"/>
        <v>includes/0</v>
      </c>
      <c r="I1773" s="9" t="str">
        <f t="shared" si="192"/>
        <v>/</v>
      </c>
      <c r="J1773" t="str">
        <f t="shared" si="193"/>
        <v/>
      </c>
      <c r="K1773" s="9" t="str">
        <f t="shared" si="194"/>
        <v/>
      </c>
      <c r="L1773" s="9" t="str">
        <f t="shared" si="195"/>
        <v/>
      </c>
      <c r="M1773" s="9" t="str">
        <f t="shared" si="191"/>
        <v/>
      </c>
    </row>
    <row r="1774" spans="7:13" x14ac:dyDescent="0.25">
      <c r="G1774" s="9">
        <f t="shared" si="196"/>
        <v>0</v>
      </c>
      <c r="H1774" s="9" t="str">
        <f t="shared" si="190"/>
        <v>includes/0</v>
      </c>
      <c r="I1774" s="9" t="str">
        <f t="shared" si="192"/>
        <v>/</v>
      </c>
      <c r="J1774" t="str">
        <f t="shared" si="193"/>
        <v/>
      </c>
      <c r="K1774" s="9" t="str">
        <f t="shared" si="194"/>
        <v/>
      </c>
      <c r="L1774" s="9" t="str">
        <f t="shared" si="195"/>
        <v/>
      </c>
      <c r="M1774" s="9" t="str">
        <f t="shared" si="191"/>
        <v/>
      </c>
    </row>
    <row r="1775" spans="7:13" x14ac:dyDescent="0.25">
      <c r="G1775" s="9">
        <f t="shared" si="196"/>
        <v>0</v>
      </c>
      <c r="H1775" s="9" t="str">
        <f t="shared" si="190"/>
        <v>includes/0</v>
      </c>
      <c r="I1775" s="9" t="str">
        <f t="shared" si="192"/>
        <v>/</v>
      </c>
      <c r="J1775" t="str">
        <f t="shared" si="193"/>
        <v/>
      </c>
      <c r="K1775" s="9" t="str">
        <f t="shared" si="194"/>
        <v/>
      </c>
      <c r="L1775" s="9" t="str">
        <f t="shared" si="195"/>
        <v/>
      </c>
      <c r="M1775" s="9" t="str">
        <f t="shared" si="191"/>
        <v/>
      </c>
    </row>
    <row r="1776" spans="7:13" x14ac:dyDescent="0.25">
      <c r="G1776" s="9">
        <f t="shared" si="196"/>
        <v>0</v>
      </c>
      <c r="H1776" s="9" t="str">
        <f t="shared" si="190"/>
        <v>includes/0</v>
      </c>
      <c r="I1776" s="9" t="str">
        <f t="shared" si="192"/>
        <v>/</v>
      </c>
      <c r="J1776" t="str">
        <f t="shared" si="193"/>
        <v/>
      </c>
      <c r="K1776" s="9" t="str">
        <f t="shared" si="194"/>
        <v/>
      </c>
      <c r="L1776" s="9" t="str">
        <f t="shared" si="195"/>
        <v/>
      </c>
      <c r="M1776" s="9" t="str">
        <f t="shared" si="191"/>
        <v/>
      </c>
    </row>
    <row r="1777" spans="7:13" x14ac:dyDescent="0.25">
      <c r="G1777" s="9">
        <f t="shared" si="196"/>
        <v>0</v>
      </c>
      <c r="H1777" s="9" t="str">
        <f t="shared" si="190"/>
        <v>includes/0</v>
      </c>
      <c r="I1777" s="9" t="str">
        <f t="shared" si="192"/>
        <v>/</v>
      </c>
      <c r="J1777" t="str">
        <f t="shared" si="193"/>
        <v/>
      </c>
      <c r="K1777" s="9" t="str">
        <f t="shared" si="194"/>
        <v/>
      </c>
      <c r="L1777" s="9" t="str">
        <f t="shared" si="195"/>
        <v/>
      </c>
      <c r="M1777" s="9" t="str">
        <f t="shared" si="191"/>
        <v/>
      </c>
    </row>
    <row r="1778" spans="7:13" x14ac:dyDescent="0.25">
      <c r="G1778" s="9">
        <f t="shared" si="196"/>
        <v>0</v>
      </c>
      <c r="H1778" s="9" t="str">
        <f t="shared" si="190"/>
        <v>includes/0</v>
      </c>
      <c r="I1778" s="9" t="str">
        <f t="shared" si="192"/>
        <v>/</v>
      </c>
      <c r="J1778" t="str">
        <f t="shared" si="193"/>
        <v/>
      </c>
      <c r="K1778" s="9" t="str">
        <f t="shared" si="194"/>
        <v/>
      </c>
      <c r="L1778" s="9" t="str">
        <f t="shared" si="195"/>
        <v/>
      </c>
      <c r="M1778" s="9" t="str">
        <f t="shared" si="191"/>
        <v/>
      </c>
    </row>
    <row r="1779" spans="7:13" x14ac:dyDescent="0.25">
      <c r="G1779" s="9">
        <f t="shared" si="196"/>
        <v>0</v>
      </c>
      <c r="H1779" s="9" t="str">
        <f t="shared" si="190"/>
        <v>includes/0</v>
      </c>
      <c r="I1779" s="9" t="str">
        <f t="shared" si="192"/>
        <v>/</v>
      </c>
      <c r="J1779" t="str">
        <f t="shared" si="193"/>
        <v/>
      </c>
      <c r="K1779" s="9" t="str">
        <f t="shared" si="194"/>
        <v/>
      </c>
      <c r="L1779" s="9" t="str">
        <f t="shared" si="195"/>
        <v/>
      </c>
      <c r="M1779" s="9" t="str">
        <f t="shared" si="191"/>
        <v/>
      </c>
    </row>
    <row r="1780" spans="7:13" x14ac:dyDescent="0.25">
      <c r="G1780" s="9">
        <f t="shared" si="196"/>
        <v>0</v>
      </c>
      <c r="H1780" s="9" t="str">
        <f t="shared" si="190"/>
        <v>includes/0</v>
      </c>
      <c r="I1780" s="9" t="str">
        <f t="shared" si="192"/>
        <v>/</v>
      </c>
      <c r="J1780" t="str">
        <f t="shared" si="193"/>
        <v/>
      </c>
      <c r="K1780" s="9" t="str">
        <f t="shared" si="194"/>
        <v/>
      </c>
      <c r="L1780" s="9" t="str">
        <f t="shared" si="195"/>
        <v/>
      </c>
      <c r="M1780" s="9" t="str">
        <f t="shared" si="191"/>
        <v/>
      </c>
    </row>
    <row r="1781" spans="7:13" x14ac:dyDescent="0.25">
      <c r="G1781" s="9">
        <f t="shared" si="196"/>
        <v>0</v>
      </c>
      <c r="H1781" s="9" t="str">
        <f t="shared" si="190"/>
        <v>includes/0</v>
      </c>
      <c r="I1781" s="9" t="str">
        <f t="shared" si="192"/>
        <v>/</v>
      </c>
      <c r="J1781" t="str">
        <f t="shared" si="193"/>
        <v/>
      </c>
      <c r="K1781" s="9" t="str">
        <f t="shared" si="194"/>
        <v/>
      </c>
      <c r="L1781" s="9" t="str">
        <f t="shared" si="195"/>
        <v/>
      </c>
      <c r="M1781" s="9" t="str">
        <f t="shared" si="191"/>
        <v/>
      </c>
    </row>
    <row r="1782" spans="7:13" x14ac:dyDescent="0.25">
      <c r="G1782" s="9">
        <f t="shared" si="196"/>
        <v>0</v>
      </c>
      <c r="H1782" s="9" t="str">
        <f t="shared" si="190"/>
        <v>includes/0</v>
      </c>
      <c r="I1782" s="9" t="str">
        <f t="shared" si="192"/>
        <v>/</v>
      </c>
      <c r="J1782" t="str">
        <f t="shared" si="193"/>
        <v/>
      </c>
      <c r="K1782" s="9" t="str">
        <f t="shared" si="194"/>
        <v/>
      </c>
      <c r="L1782" s="9" t="str">
        <f t="shared" si="195"/>
        <v/>
      </c>
      <c r="M1782" s="9" t="str">
        <f t="shared" si="191"/>
        <v/>
      </c>
    </row>
    <row r="1783" spans="7:13" x14ac:dyDescent="0.25">
      <c r="G1783" s="9">
        <f t="shared" si="196"/>
        <v>0</v>
      </c>
      <c r="H1783" s="9" t="str">
        <f t="shared" si="190"/>
        <v>includes/0</v>
      </c>
      <c r="I1783" s="9" t="str">
        <f t="shared" si="192"/>
        <v>/</v>
      </c>
      <c r="J1783" t="str">
        <f t="shared" si="193"/>
        <v/>
      </c>
      <c r="K1783" s="9" t="str">
        <f t="shared" si="194"/>
        <v/>
      </c>
      <c r="L1783" s="9" t="str">
        <f t="shared" si="195"/>
        <v/>
      </c>
      <c r="M1783" s="9" t="str">
        <f t="shared" si="191"/>
        <v/>
      </c>
    </row>
    <row r="1784" spans="7:13" x14ac:dyDescent="0.25">
      <c r="G1784" s="9">
        <f t="shared" si="196"/>
        <v>0</v>
      </c>
      <c r="H1784" s="9" t="str">
        <f t="shared" si="190"/>
        <v>includes/0</v>
      </c>
      <c r="I1784" s="9" t="str">
        <f t="shared" si="192"/>
        <v>/</v>
      </c>
      <c r="J1784" t="str">
        <f t="shared" si="193"/>
        <v/>
      </c>
      <c r="K1784" s="9" t="str">
        <f t="shared" si="194"/>
        <v/>
      </c>
      <c r="L1784" s="9" t="str">
        <f t="shared" si="195"/>
        <v/>
      </c>
      <c r="M1784" s="9" t="str">
        <f t="shared" si="191"/>
        <v/>
      </c>
    </row>
    <row r="1785" spans="7:13" x14ac:dyDescent="0.25">
      <c r="G1785" s="9">
        <f t="shared" si="196"/>
        <v>0</v>
      </c>
      <c r="H1785" s="9" t="str">
        <f t="shared" si="190"/>
        <v>includes/0</v>
      </c>
      <c r="I1785" s="9" t="str">
        <f t="shared" si="192"/>
        <v>/</v>
      </c>
      <c r="J1785" t="str">
        <f t="shared" si="193"/>
        <v/>
      </c>
      <c r="K1785" s="9" t="str">
        <f t="shared" si="194"/>
        <v/>
      </c>
      <c r="L1785" s="9" t="str">
        <f t="shared" si="195"/>
        <v/>
      </c>
      <c r="M1785" s="9" t="str">
        <f t="shared" si="191"/>
        <v/>
      </c>
    </row>
    <row r="1786" spans="7:13" x14ac:dyDescent="0.25">
      <c r="G1786" s="9">
        <f t="shared" si="196"/>
        <v>0</v>
      </c>
      <c r="H1786" s="9" t="str">
        <f t="shared" si="190"/>
        <v>includes/0</v>
      </c>
      <c r="I1786" s="9" t="str">
        <f t="shared" si="192"/>
        <v>/</v>
      </c>
      <c r="J1786" t="str">
        <f t="shared" si="193"/>
        <v/>
      </c>
      <c r="K1786" s="9" t="str">
        <f t="shared" si="194"/>
        <v/>
      </c>
      <c r="L1786" s="9" t="str">
        <f t="shared" si="195"/>
        <v/>
      </c>
      <c r="M1786" s="9" t="str">
        <f t="shared" si="191"/>
        <v/>
      </c>
    </row>
    <row r="1787" spans="7:13" x14ac:dyDescent="0.25">
      <c r="G1787" s="9">
        <f t="shared" si="196"/>
        <v>0</v>
      </c>
      <c r="H1787" s="9" t="str">
        <f t="shared" si="190"/>
        <v>includes/0</v>
      </c>
      <c r="I1787" s="9" t="str">
        <f t="shared" si="192"/>
        <v>/</v>
      </c>
      <c r="J1787" t="str">
        <f t="shared" si="193"/>
        <v/>
      </c>
      <c r="K1787" s="9" t="str">
        <f t="shared" si="194"/>
        <v/>
      </c>
      <c r="L1787" s="9" t="str">
        <f t="shared" si="195"/>
        <v/>
      </c>
      <c r="M1787" s="9" t="str">
        <f t="shared" si="191"/>
        <v/>
      </c>
    </row>
    <row r="1788" spans="7:13" x14ac:dyDescent="0.25">
      <c r="G1788" s="9">
        <f t="shared" si="196"/>
        <v>0</v>
      </c>
      <c r="H1788" s="9" t="str">
        <f t="shared" si="190"/>
        <v>includes/0</v>
      </c>
      <c r="I1788" s="9" t="str">
        <f t="shared" si="192"/>
        <v>/</v>
      </c>
      <c r="J1788" t="str">
        <f t="shared" si="193"/>
        <v/>
      </c>
      <c r="K1788" s="9" t="str">
        <f t="shared" si="194"/>
        <v/>
      </c>
      <c r="L1788" s="9" t="str">
        <f t="shared" si="195"/>
        <v/>
      </c>
      <c r="M1788" s="9" t="str">
        <f t="shared" si="191"/>
        <v/>
      </c>
    </row>
    <row r="1789" spans="7:13" x14ac:dyDescent="0.25">
      <c r="G1789" s="9">
        <f t="shared" si="196"/>
        <v>0</v>
      </c>
      <c r="H1789" s="9" t="str">
        <f t="shared" si="190"/>
        <v>includes/0</v>
      </c>
      <c r="I1789" s="9" t="str">
        <f t="shared" si="192"/>
        <v>/</v>
      </c>
      <c r="J1789" t="str">
        <f t="shared" si="193"/>
        <v/>
      </c>
      <c r="K1789" s="9" t="str">
        <f t="shared" si="194"/>
        <v/>
      </c>
      <c r="L1789" s="9" t="str">
        <f t="shared" si="195"/>
        <v/>
      </c>
      <c r="M1789" s="9" t="str">
        <f t="shared" si="191"/>
        <v/>
      </c>
    </row>
    <row r="1790" spans="7:13" x14ac:dyDescent="0.25">
      <c r="G1790" s="9">
        <f t="shared" si="196"/>
        <v>0</v>
      </c>
      <c r="H1790" s="9" t="str">
        <f t="shared" si="190"/>
        <v>includes/0</v>
      </c>
      <c r="I1790" s="9" t="str">
        <f t="shared" si="192"/>
        <v>/</v>
      </c>
      <c r="J1790" t="str">
        <f t="shared" si="193"/>
        <v/>
      </c>
      <c r="K1790" s="9" t="str">
        <f t="shared" si="194"/>
        <v/>
      </c>
      <c r="L1790" s="9" t="str">
        <f t="shared" si="195"/>
        <v/>
      </c>
      <c r="M1790" s="9" t="str">
        <f t="shared" si="191"/>
        <v/>
      </c>
    </row>
    <row r="1791" spans="7:13" x14ac:dyDescent="0.25">
      <c r="G1791" s="9">
        <f t="shared" si="196"/>
        <v>0</v>
      </c>
      <c r="H1791" s="9" t="str">
        <f t="shared" si="190"/>
        <v>includes/0</v>
      </c>
      <c r="I1791" s="9" t="str">
        <f t="shared" si="192"/>
        <v>/</v>
      </c>
      <c r="J1791" t="str">
        <f t="shared" si="193"/>
        <v/>
      </c>
      <c r="K1791" s="9" t="str">
        <f t="shared" si="194"/>
        <v/>
      </c>
      <c r="L1791" s="9" t="str">
        <f t="shared" si="195"/>
        <v/>
      </c>
      <c r="M1791" s="9" t="str">
        <f t="shared" si="191"/>
        <v/>
      </c>
    </row>
    <row r="1792" spans="7:13" x14ac:dyDescent="0.25">
      <c r="G1792" s="9">
        <f t="shared" si="196"/>
        <v>0</v>
      </c>
      <c r="H1792" s="9" t="str">
        <f t="shared" si="190"/>
        <v>includes/0</v>
      </c>
      <c r="I1792" s="9" t="str">
        <f t="shared" si="192"/>
        <v>/</v>
      </c>
      <c r="J1792" t="str">
        <f t="shared" si="193"/>
        <v/>
      </c>
      <c r="K1792" s="9" t="str">
        <f t="shared" si="194"/>
        <v/>
      </c>
      <c r="L1792" s="9" t="str">
        <f t="shared" si="195"/>
        <v/>
      </c>
      <c r="M1792" s="9" t="str">
        <f t="shared" si="191"/>
        <v/>
      </c>
    </row>
    <row r="1793" spans="7:13" x14ac:dyDescent="0.25">
      <c r="G1793" s="9">
        <f t="shared" si="196"/>
        <v>0</v>
      </c>
      <c r="H1793" s="9" t="str">
        <f t="shared" si="190"/>
        <v>includes/0</v>
      </c>
      <c r="I1793" s="9" t="str">
        <f t="shared" si="192"/>
        <v>/</v>
      </c>
      <c r="J1793" t="str">
        <f t="shared" si="193"/>
        <v/>
      </c>
      <c r="K1793" s="9" t="str">
        <f t="shared" si="194"/>
        <v/>
      </c>
      <c r="L1793" s="9" t="str">
        <f t="shared" si="195"/>
        <v/>
      </c>
      <c r="M1793" s="9" t="str">
        <f t="shared" si="191"/>
        <v/>
      </c>
    </row>
    <row r="1794" spans="7:13" x14ac:dyDescent="0.25">
      <c r="G1794" s="9">
        <f t="shared" si="196"/>
        <v>0</v>
      </c>
      <c r="H1794" s="9" t="str">
        <f t="shared" si="190"/>
        <v>includes/0</v>
      </c>
      <c r="I1794" s="9" t="str">
        <f t="shared" si="192"/>
        <v>/</v>
      </c>
      <c r="J1794" t="str">
        <f t="shared" si="193"/>
        <v/>
      </c>
      <c r="K1794" s="9" t="str">
        <f t="shared" si="194"/>
        <v/>
      </c>
      <c r="L1794" s="9" t="str">
        <f t="shared" si="195"/>
        <v/>
      </c>
      <c r="M1794" s="9" t="str">
        <f t="shared" si="191"/>
        <v/>
      </c>
    </row>
    <row r="1795" spans="7:13" x14ac:dyDescent="0.25">
      <c r="G1795" s="9">
        <f t="shared" si="196"/>
        <v>0</v>
      </c>
      <c r="H1795" s="9" t="str">
        <f t="shared" si="190"/>
        <v>includes/0</v>
      </c>
      <c r="I1795" s="9" t="str">
        <f t="shared" si="192"/>
        <v>/</v>
      </c>
      <c r="J1795" t="str">
        <f t="shared" si="193"/>
        <v/>
      </c>
      <c r="K1795" s="9" t="str">
        <f t="shared" si="194"/>
        <v/>
      </c>
      <c r="L1795" s="9" t="str">
        <f t="shared" si="195"/>
        <v/>
      </c>
      <c r="M1795" s="9" t="str">
        <f t="shared" si="191"/>
        <v/>
      </c>
    </row>
    <row r="1796" spans="7:13" x14ac:dyDescent="0.25">
      <c r="G1796" s="9">
        <f t="shared" si="196"/>
        <v>0</v>
      </c>
      <c r="H1796" s="9" t="str">
        <f t="shared" si="190"/>
        <v>includes/0</v>
      </c>
      <c r="I1796" s="9" t="str">
        <f t="shared" si="192"/>
        <v>/</v>
      </c>
      <c r="J1796" t="str">
        <f t="shared" si="193"/>
        <v/>
      </c>
      <c r="K1796" s="9" t="str">
        <f t="shared" si="194"/>
        <v/>
      </c>
      <c r="L1796" s="9" t="str">
        <f t="shared" si="195"/>
        <v/>
      </c>
      <c r="M1796" s="9" t="str">
        <f t="shared" si="191"/>
        <v/>
      </c>
    </row>
    <row r="1797" spans="7:13" x14ac:dyDescent="0.25">
      <c r="G1797" s="9">
        <f t="shared" si="196"/>
        <v>0</v>
      </c>
      <c r="H1797" s="9" t="str">
        <f t="shared" si="190"/>
        <v>includes/0</v>
      </c>
      <c r="I1797" s="9" t="str">
        <f t="shared" si="192"/>
        <v>/</v>
      </c>
      <c r="J1797" t="str">
        <f t="shared" si="193"/>
        <v/>
      </c>
      <c r="K1797" s="9" t="str">
        <f t="shared" si="194"/>
        <v/>
      </c>
      <c r="L1797" s="9" t="str">
        <f t="shared" si="195"/>
        <v/>
      </c>
      <c r="M1797" s="9" t="str">
        <f t="shared" si="191"/>
        <v/>
      </c>
    </row>
    <row r="1798" spans="7:13" x14ac:dyDescent="0.25">
      <c r="G1798" s="9">
        <f t="shared" si="196"/>
        <v>0</v>
      </c>
      <c r="H1798" s="9" t="str">
        <f t="shared" ref="H1798:H1861" si="197">"includes/" &amp; G1798</f>
        <v>includes/0</v>
      </c>
      <c r="I1798" s="9" t="str">
        <f t="shared" si="192"/>
        <v>/</v>
      </c>
      <c r="J1798" t="str">
        <f t="shared" si="193"/>
        <v/>
      </c>
      <c r="K1798" s="9" t="str">
        <f t="shared" si="194"/>
        <v/>
      </c>
      <c r="L1798" s="9" t="str">
        <f t="shared" si="195"/>
        <v/>
      </c>
      <c r="M1798" s="9" t="str">
        <f t="shared" si="191"/>
        <v/>
      </c>
    </row>
    <row r="1799" spans="7:13" x14ac:dyDescent="0.25">
      <c r="G1799" s="9">
        <f t="shared" si="196"/>
        <v>0</v>
      </c>
      <c r="H1799" s="9" t="str">
        <f t="shared" si="197"/>
        <v>includes/0</v>
      </c>
      <c r="I1799" s="9" t="str">
        <f t="shared" si="192"/>
        <v>/</v>
      </c>
      <c r="J1799" t="str">
        <f t="shared" si="193"/>
        <v/>
      </c>
      <c r="K1799" s="9" t="str">
        <f t="shared" si="194"/>
        <v/>
      </c>
      <c r="L1799" s="9" t="str">
        <f t="shared" si="195"/>
        <v/>
      </c>
      <c r="M1799" s="9" t="str">
        <f t="shared" si="191"/>
        <v/>
      </c>
    </row>
    <row r="1800" spans="7:13" x14ac:dyDescent="0.25">
      <c r="G1800" s="9">
        <f t="shared" si="196"/>
        <v>0</v>
      </c>
      <c r="H1800" s="9" t="str">
        <f t="shared" si="197"/>
        <v>includes/0</v>
      </c>
      <c r="I1800" s="9" t="str">
        <f t="shared" si="192"/>
        <v>/</v>
      </c>
      <c r="J1800" t="str">
        <f t="shared" si="193"/>
        <v/>
      </c>
      <c r="K1800" s="9" t="str">
        <f t="shared" si="194"/>
        <v/>
      </c>
      <c r="L1800" s="9" t="str">
        <f t="shared" si="195"/>
        <v/>
      </c>
      <c r="M1800" s="9" t="str">
        <f t="shared" si="191"/>
        <v/>
      </c>
    </row>
    <row r="1801" spans="7:13" x14ac:dyDescent="0.25">
      <c r="G1801" s="9">
        <f t="shared" si="196"/>
        <v>0</v>
      </c>
      <c r="H1801" s="9" t="str">
        <f t="shared" si="197"/>
        <v>includes/0</v>
      </c>
      <c r="I1801" s="9" t="str">
        <f t="shared" si="192"/>
        <v>/</v>
      </c>
      <c r="J1801" t="str">
        <f t="shared" si="193"/>
        <v/>
      </c>
      <c r="K1801" s="9" t="str">
        <f t="shared" si="194"/>
        <v/>
      </c>
      <c r="L1801" s="9" t="str">
        <f t="shared" si="195"/>
        <v/>
      </c>
      <c r="M1801" s="9" t="str">
        <f t="shared" si="191"/>
        <v/>
      </c>
    </row>
    <row r="1802" spans="7:13" x14ac:dyDescent="0.25">
      <c r="G1802" s="9">
        <f t="shared" si="196"/>
        <v>0</v>
      </c>
      <c r="H1802" s="9" t="str">
        <f t="shared" si="197"/>
        <v>includes/0</v>
      </c>
      <c r="I1802" s="9" t="str">
        <f t="shared" si="192"/>
        <v>/</v>
      </c>
      <c r="J1802" t="str">
        <f t="shared" si="193"/>
        <v/>
      </c>
      <c r="K1802" s="9" t="str">
        <f t="shared" si="194"/>
        <v/>
      </c>
      <c r="L1802" s="9" t="str">
        <f t="shared" si="195"/>
        <v/>
      </c>
      <c r="M1802" s="9" t="str">
        <f t="shared" si="191"/>
        <v/>
      </c>
    </row>
    <row r="1803" spans="7:13" x14ac:dyDescent="0.25">
      <c r="G1803" s="9">
        <f t="shared" si="196"/>
        <v>0</v>
      </c>
      <c r="H1803" s="9" t="str">
        <f t="shared" si="197"/>
        <v>includes/0</v>
      </c>
      <c r="I1803" s="9" t="str">
        <f t="shared" si="192"/>
        <v>/</v>
      </c>
      <c r="J1803" t="str">
        <f t="shared" si="193"/>
        <v/>
      </c>
      <c r="K1803" s="9" t="str">
        <f t="shared" si="194"/>
        <v/>
      </c>
      <c r="L1803" s="9" t="str">
        <f t="shared" si="195"/>
        <v/>
      </c>
      <c r="M1803" s="9" t="str">
        <f t="shared" si="191"/>
        <v/>
      </c>
    </row>
    <row r="1804" spans="7:13" x14ac:dyDescent="0.25">
      <c r="G1804" s="9">
        <f t="shared" si="196"/>
        <v>0</v>
      </c>
      <c r="H1804" s="9" t="str">
        <f t="shared" si="197"/>
        <v>includes/0</v>
      </c>
      <c r="I1804" s="9" t="str">
        <f t="shared" si="192"/>
        <v>/</v>
      </c>
      <c r="J1804" t="str">
        <f t="shared" si="193"/>
        <v/>
      </c>
      <c r="K1804" s="9" t="str">
        <f t="shared" si="194"/>
        <v/>
      </c>
      <c r="L1804" s="9" t="str">
        <f t="shared" si="195"/>
        <v/>
      </c>
      <c r="M1804" s="9" t="str">
        <f t="shared" si="191"/>
        <v/>
      </c>
    </row>
    <row r="1805" spans="7:13" x14ac:dyDescent="0.25">
      <c r="G1805" s="9">
        <f t="shared" si="196"/>
        <v>0</v>
      </c>
      <c r="H1805" s="9" t="str">
        <f t="shared" si="197"/>
        <v>includes/0</v>
      </c>
      <c r="I1805" s="9" t="str">
        <f t="shared" si="192"/>
        <v>/</v>
      </c>
      <c r="J1805" t="str">
        <f t="shared" si="193"/>
        <v/>
      </c>
      <c r="K1805" s="9" t="str">
        <f t="shared" si="194"/>
        <v/>
      </c>
      <c r="L1805" s="9" t="str">
        <f t="shared" si="195"/>
        <v/>
      </c>
      <c r="M1805" s="9" t="str">
        <f t="shared" si="191"/>
        <v/>
      </c>
    </row>
    <row r="1806" spans="7:13" x14ac:dyDescent="0.25">
      <c r="G1806" s="9">
        <f t="shared" si="196"/>
        <v>0</v>
      </c>
      <c r="H1806" s="9" t="str">
        <f t="shared" si="197"/>
        <v>includes/0</v>
      </c>
      <c r="I1806" s="9" t="str">
        <f t="shared" si="192"/>
        <v>/</v>
      </c>
      <c r="J1806" t="str">
        <f t="shared" si="193"/>
        <v/>
      </c>
      <c r="K1806" s="9" t="str">
        <f t="shared" si="194"/>
        <v/>
      </c>
      <c r="L1806" s="9" t="str">
        <f t="shared" si="195"/>
        <v/>
      </c>
      <c r="M1806" s="9" t="str">
        <f t="shared" ref="M1806:M1869" si="198">IF(D1806="","",SUBSTITUTE(SUBSTITUTE(D1806,$A$2,""),"\","/"))</f>
        <v/>
      </c>
    </row>
    <row r="1807" spans="7:13" x14ac:dyDescent="0.25">
      <c r="G1807" s="9">
        <f t="shared" si="196"/>
        <v>0</v>
      </c>
      <c r="H1807" s="9" t="str">
        <f t="shared" si="197"/>
        <v>includes/0</v>
      </c>
      <c r="I1807" s="9" t="str">
        <f t="shared" ref="I1807:I1870" si="199">SUBSTITUTE(SUBSTITUTE(D1807,$A$2,""),"\","/") &amp; "/" &amp; E1807</f>
        <v>/</v>
      </c>
      <c r="J1807" t="str">
        <f t="shared" ref="J1807:J1870" si="200">IF(D1807="","",B1807)</f>
        <v/>
      </c>
      <c r="K1807" s="9" t="str">
        <f t="shared" ref="K1807:K1870" si="201">IF(D1807="","","includes")</f>
        <v/>
      </c>
      <c r="L1807" s="9" t="str">
        <f t="shared" ref="L1807:L1870" si="202">IF(D1807="","",E1807)</f>
        <v/>
      </c>
      <c r="M1807" s="9" t="str">
        <f t="shared" si="198"/>
        <v/>
      </c>
    </row>
    <row r="1808" spans="7:13" x14ac:dyDescent="0.25">
      <c r="G1808" s="9">
        <f t="shared" ref="G1808:G1871" si="203">B1808</f>
        <v>0</v>
      </c>
      <c r="H1808" s="9" t="str">
        <f t="shared" si="197"/>
        <v>includes/0</v>
      </c>
      <c r="I1808" s="9" t="str">
        <f t="shared" si="199"/>
        <v>/</v>
      </c>
      <c r="J1808" t="str">
        <f t="shared" si="200"/>
        <v/>
      </c>
      <c r="K1808" s="9" t="str">
        <f t="shared" si="201"/>
        <v/>
      </c>
      <c r="L1808" s="9" t="str">
        <f t="shared" si="202"/>
        <v/>
      </c>
      <c r="M1808" s="9" t="str">
        <f t="shared" si="198"/>
        <v/>
      </c>
    </row>
    <row r="1809" spans="7:13" x14ac:dyDescent="0.25">
      <c r="G1809" s="9">
        <f t="shared" si="203"/>
        <v>0</v>
      </c>
      <c r="H1809" s="9" t="str">
        <f t="shared" si="197"/>
        <v>includes/0</v>
      </c>
      <c r="I1809" s="9" t="str">
        <f t="shared" si="199"/>
        <v>/</v>
      </c>
      <c r="J1809" t="str">
        <f t="shared" si="200"/>
        <v/>
      </c>
      <c r="K1809" s="9" t="str">
        <f t="shared" si="201"/>
        <v/>
      </c>
      <c r="L1809" s="9" t="str">
        <f t="shared" si="202"/>
        <v/>
      </c>
      <c r="M1809" s="9" t="str">
        <f t="shared" si="198"/>
        <v/>
      </c>
    </row>
    <row r="1810" spans="7:13" x14ac:dyDescent="0.25">
      <c r="G1810" s="9">
        <f t="shared" si="203"/>
        <v>0</v>
      </c>
      <c r="H1810" s="9" t="str">
        <f t="shared" si="197"/>
        <v>includes/0</v>
      </c>
      <c r="I1810" s="9" t="str">
        <f t="shared" si="199"/>
        <v>/</v>
      </c>
      <c r="J1810" t="str">
        <f t="shared" si="200"/>
        <v/>
      </c>
      <c r="K1810" s="9" t="str">
        <f t="shared" si="201"/>
        <v/>
      </c>
      <c r="L1810" s="9" t="str">
        <f t="shared" si="202"/>
        <v/>
      </c>
      <c r="M1810" s="9" t="str">
        <f t="shared" si="198"/>
        <v/>
      </c>
    </row>
    <row r="1811" spans="7:13" x14ac:dyDescent="0.25">
      <c r="G1811" s="9">
        <f t="shared" si="203"/>
        <v>0</v>
      </c>
      <c r="H1811" s="9" t="str">
        <f t="shared" si="197"/>
        <v>includes/0</v>
      </c>
      <c r="I1811" s="9" t="str">
        <f t="shared" si="199"/>
        <v>/</v>
      </c>
      <c r="J1811" t="str">
        <f t="shared" si="200"/>
        <v/>
      </c>
      <c r="K1811" s="9" t="str">
        <f t="shared" si="201"/>
        <v/>
      </c>
      <c r="L1811" s="9" t="str">
        <f t="shared" si="202"/>
        <v/>
      </c>
      <c r="M1811" s="9" t="str">
        <f t="shared" si="198"/>
        <v/>
      </c>
    </row>
    <row r="1812" spans="7:13" x14ac:dyDescent="0.25">
      <c r="G1812" s="9">
        <f t="shared" si="203"/>
        <v>0</v>
      </c>
      <c r="H1812" s="9" t="str">
        <f t="shared" si="197"/>
        <v>includes/0</v>
      </c>
      <c r="I1812" s="9" t="str">
        <f t="shared" si="199"/>
        <v>/</v>
      </c>
      <c r="J1812" t="str">
        <f t="shared" si="200"/>
        <v/>
      </c>
      <c r="K1812" s="9" t="str">
        <f t="shared" si="201"/>
        <v/>
      </c>
      <c r="L1812" s="9" t="str">
        <f t="shared" si="202"/>
        <v/>
      </c>
      <c r="M1812" s="9" t="str">
        <f t="shared" si="198"/>
        <v/>
      </c>
    </row>
    <row r="1813" spans="7:13" x14ac:dyDescent="0.25">
      <c r="G1813" s="9">
        <f t="shared" si="203"/>
        <v>0</v>
      </c>
      <c r="H1813" s="9" t="str">
        <f t="shared" si="197"/>
        <v>includes/0</v>
      </c>
      <c r="I1813" s="9" t="str">
        <f t="shared" si="199"/>
        <v>/</v>
      </c>
      <c r="J1813" t="str">
        <f t="shared" si="200"/>
        <v/>
      </c>
      <c r="K1813" s="9" t="str">
        <f t="shared" si="201"/>
        <v/>
      </c>
      <c r="L1813" s="9" t="str">
        <f t="shared" si="202"/>
        <v/>
      </c>
      <c r="M1813" s="9" t="str">
        <f t="shared" si="198"/>
        <v/>
      </c>
    </row>
    <row r="1814" spans="7:13" x14ac:dyDescent="0.25">
      <c r="G1814" s="9">
        <f t="shared" si="203"/>
        <v>0</v>
      </c>
      <c r="H1814" s="9" t="str">
        <f t="shared" si="197"/>
        <v>includes/0</v>
      </c>
      <c r="I1814" s="9" t="str">
        <f t="shared" si="199"/>
        <v>/</v>
      </c>
      <c r="J1814" t="str">
        <f t="shared" si="200"/>
        <v/>
      </c>
      <c r="K1814" s="9" t="str">
        <f t="shared" si="201"/>
        <v/>
      </c>
      <c r="L1814" s="9" t="str">
        <f t="shared" si="202"/>
        <v/>
      </c>
      <c r="M1814" s="9" t="str">
        <f t="shared" si="198"/>
        <v/>
      </c>
    </row>
    <row r="1815" spans="7:13" x14ac:dyDescent="0.25">
      <c r="G1815" s="9">
        <f t="shared" si="203"/>
        <v>0</v>
      </c>
      <c r="H1815" s="9" t="str">
        <f t="shared" si="197"/>
        <v>includes/0</v>
      </c>
      <c r="I1815" s="9" t="str">
        <f t="shared" si="199"/>
        <v>/</v>
      </c>
      <c r="J1815" t="str">
        <f t="shared" si="200"/>
        <v/>
      </c>
      <c r="K1815" s="9" t="str">
        <f t="shared" si="201"/>
        <v/>
      </c>
      <c r="L1815" s="9" t="str">
        <f t="shared" si="202"/>
        <v/>
      </c>
      <c r="M1815" s="9" t="str">
        <f t="shared" si="198"/>
        <v/>
      </c>
    </row>
    <row r="1816" spans="7:13" x14ac:dyDescent="0.25">
      <c r="G1816" s="9">
        <f t="shared" si="203"/>
        <v>0</v>
      </c>
      <c r="H1816" s="9" t="str">
        <f t="shared" si="197"/>
        <v>includes/0</v>
      </c>
      <c r="I1816" s="9" t="str">
        <f t="shared" si="199"/>
        <v>/</v>
      </c>
      <c r="J1816" t="str">
        <f t="shared" si="200"/>
        <v/>
      </c>
      <c r="K1816" s="9" t="str">
        <f t="shared" si="201"/>
        <v/>
      </c>
      <c r="L1816" s="9" t="str">
        <f t="shared" si="202"/>
        <v/>
      </c>
      <c r="M1816" s="9" t="str">
        <f t="shared" si="198"/>
        <v/>
      </c>
    </row>
    <row r="1817" spans="7:13" x14ac:dyDescent="0.25">
      <c r="G1817" s="9">
        <f t="shared" si="203"/>
        <v>0</v>
      </c>
      <c r="H1817" s="9" t="str">
        <f t="shared" si="197"/>
        <v>includes/0</v>
      </c>
      <c r="I1817" s="9" t="str">
        <f t="shared" si="199"/>
        <v>/</v>
      </c>
      <c r="J1817" t="str">
        <f t="shared" si="200"/>
        <v/>
      </c>
      <c r="K1817" s="9" t="str">
        <f t="shared" si="201"/>
        <v/>
      </c>
      <c r="L1817" s="9" t="str">
        <f t="shared" si="202"/>
        <v/>
      </c>
      <c r="M1817" s="9" t="str">
        <f t="shared" si="198"/>
        <v/>
      </c>
    </row>
    <row r="1818" spans="7:13" x14ac:dyDescent="0.25">
      <c r="G1818" s="9">
        <f t="shared" si="203"/>
        <v>0</v>
      </c>
      <c r="H1818" s="9" t="str">
        <f t="shared" si="197"/>
        <v>includes/0</v>
      </c>
      <c r="I1818" s="9" t="str">
        <f t="shared" si="199"/>
        <v>/</v>
      </c>
      <c r="J1818" t="str">
        <f t="shared" si="200"/>
        <v/>
      </c>
      <c r="K1818" s="9" t="str">
        <f t="shared" si="201"/>
        <v/>
      </c>
      <c r="L1818" s="9" t="str">
        <f t="shared" si="202"/>
        <v/>
      </c>
      <c r="M1818" s="9" t="str">
        <f t="shared" si="198"/>
        <v/>
      </c>
    </row>
    <row r="1819" spans="7:13" x14ac:dyDescent="0.25">
      <c r="G1819" s="9">
        <f t="shared" si="203"/>
        <v>0</v>
      </c>
      <c r="H1819" s="9" t="str">
        <f t="shared" si="197"/>
        <v>includes/0</v>
      </c>
      <c r="I1819" s="9" t="str">
        <f t="shared" si="199"/>
        <v>/</v>
      </c>
      <c r="J1819" t="str">
        <f t="shared" si="200"/>
        <v/>
      </c>
      <c r="K1819" s="9" t="str">
        <f t="shared" si="201"/>
        <v/>
      </c>
      <c r="L1819" s="9" t="str">
        <f t="shared" si="202"/>
        <v/>
      </c>
      <c r="M1819" s="9" t="str">
        <f t="shared" si="198"/>
        <v/>
      </c>
    </row>
    <row r="1820" spans="7:13" x14ac:dyDescent="0.25">
      <c r="G1820" s="9">
        <f t="shared" si="203"/>
        <v>0</v>
      </c>
      <c r="H1820" s="9" t="str">
        <f t="shared" si="197"/>
        <v>includes/0</v>
      </c>
      <c r="I1820" s="9" t="str">
        <f t="shared" si="199"/>
        <v>/</v>
      </c>
      <c r="J1820" t="str">
        <f t="shared" si="200"/>
        <v/>
      </c>
      <c r="K1820" s="9" t="str">
        <f t="shared" si="201"/>
        <v/>
      </c>
      <c r="L1820" s="9" t="str">
        <f t="shared" si="202"/>
        <v/>
      </c>
      <c r="M1820" s="9" t="str">
        <f t="shared" si="198"/>
        <v/>
      </c>
    </row>
    <row r="1821" spans="7:13" x14ac:dyDescent="0.25">
      <c r="G1821" s="9">
        <f t="shared" si="203"/>
        <v>0</v>
      </c>
      <c r="H1821" s="9" t="str">
        <f t="shared" si="197"/>
        <v>includes/0</v>
      </c>
      <c r="I1821" s="9" t="str">
        <f t="shared" si="199"/>
        <v>/</v>
      </c>
      <c r="J1821" t="str">
        <f t="shared" si="200"/>
        <v/>
      </c>
      <c r="K1821" s="9" t="str">
        <f t="shared" si="201"/>
        <v/>
      </c>
      <c r="L1821" s="9" t="str">
        <f t="shared" si="202"/>
        <v/>
      </c>
      <c r="M1821" s="9" t="str">
        <f t="shared" si="198"/>
        <v/>
      </c>
    </row>
    <row r="1822" spans="7:13" x14ac:dyDescent="0.25">
      <c r="G1822" s="9">
        <f t="shared" si="203"/>
        <v>0</v>
      </c>
      <c r="H1822" s="9" t="str">
        <f t="shared" si="197"/>
        <v>includes/0</v>
      </c>
      <c r="I1822" s="9" t="str">
        <f t="shared" si="199"/>
        <v>/</v>
      </c>
      <c r="J1822" t="str">
        <f t="shared" si="200"/>
        <v/>
      </c>
      <c r="K1822" s="9" t="str">
        <f t="shared" si="201"/>
        <v/>
      </c>
      <c r="L1822" s="9" t="str">
        <f t="shared" si="202"/>
        <v/>
      </c>
      <c r="M1822" s="9" t="str">
        <f t="shared" si="198"/>
        <v/>
      </c>
    </row>
    <row r="1823" spans="7:13" x14ac:dyDescent="0.25">
      <c r="G1823" s="9">
        <f t="shared" si="203"/>
        <v>0</v>
      </c>
      <c r="H1823" s="9" t="str">
        <f t="shared" si="197"/>
        <v>includes/0</v>
      </c>
      <c r="I1823" s="9" t="str">
        <f t="shared" si="199"/>
        <v>/</v>
      </c>
      <c r="J1823" t="str">
        <f t="shared" si="200"/>
        <v/>
      </c>
      <c r="K1823" s="9" t="str">
        <f t="shared" si="201"/>
        <v/>
      </c>
      <c r="L1823" s="9" t="str">
        <f t="shared" si="202"/>
        <v/>
      </c>
      <c r="M1823" s="9" t="str">
        <f t="shared" si="198"/>
        <v/>
      </c>
    </row>
    <row r="1824" spans="7:13" x14ac:dyDescent="0.25">
      <c r="G1824" s="9">
        <f t="shared" si="203"/>
        <v>0</v>
      </c>
      <c r="H1824" s="9" t="str">
        <f t="shared" si="197"/>
        <v>includes/0</v>
      </c>
      <c r="I1824" s="9" t="str">
        <f t="shared" si="199"/>
        <v>/</v>
      </c>
      <c r="J1824" t="str">
        <f t="shared" si="200"/>
        <v/>
      </c>
      <c r="K1824" s="9" t="str">
        <f t="shared" si="201"/>
        <v/>
      </c>
      <c r="L1824" s="9" t="str">
        <f t="shared" si="202"/>
        <v/>
      </c>
      <c r="M1824" s="9" t="str">
        <f t="shared" si="198"/>
        <v/>
      </c>
    </row>
    <row r="1825" spans="7:13" x14ac:dyDescent="0.25">
      <c r="G1825" s="9">
        <f t="shared" si="203"/>
        <v>0</v>
      </c>
      <c r="H1825" s="9" t="str">
        <f t="shared" si="197"/>
        <v>includes/0</v>
      </c>
      <c r="I1825" s="9" t="str">
        <f t="shared" si="199"/>
        <v>/</v>
      </c>
      <c r="J1825" t="str">
        <f t="shared" si="200"/>
        <v/>
      </c>
      <c r="K1825" s="9" t="str">
        <f t="shared" si="201"/>
        <v/>
      </c>
      <c r="L1825" s="9" t="str">
        <f t="shared" si="202"/>
        <v/>
      </c>
      <c r="M1825" s="9" t="str">
        <f t="shared" si="198"/>
        <v/>
      </c>
    </row>
    <row r="1826" spans="7:13" x14ac:dyDescent="0.25">
      <c r="G1826" s="9">
        <f t="shared" si="203"/>
        <v>0</v>
      </c>
      <c r="H1826" s="9" t="str">
        <f t="shared" si="197"/>
        <v>includes/0</v>
      </c>
      <c r="I1826" s="9" t="str">
        <f t="shared" si="199"/>
        <v>/</v>
      </c>
      <c r="J1826" t="str">
        <f t="shared" si="200"/>
        <v/>
      </c>
      <c r="K1826" s="9" t="str">
        <f t="shared" si="201"/>
        <v/>
      </c>
      <c r="L1826" s="9" t="str">
        <f t="shared" si="202"/>
        <v/>
      </c>
      <c r="M1826" s="9" t="str">
        <f t="shared" si="198"/>
        <v/>
      </c>
    </row>
    <row r="1827" spans="7:13" x14ac:dyDescent="0.25">
      <c r="G1827" s="9">
        <f t="shared" si="203"/>
        <v>0</v>
      </c>
      <c r="H1827" s="9" t="str">
        <f t="shared" si="197"/>
        <v>includes/0</v>
      </c>
      <c r="I1827" s="9" t="str">
        <f t="shared" si="199"/>
        <v>/</v>
      </c>
      <c r="J1827" t="str">
        <f t="shared" si="200"/>
        <v/>
      </c>
      <c r="K1827" s="9" t="str">
        <f t="shared" si="201"/>
        <v/>
      </c>
      <c r="L1827" s="9" t="str">
        <f t="shared" si="202"/>
        <v/>
      </c>
      <c r="M1827" s="9" t="str">
        <f t="shared" si="198"/>
        <v/>
      </c>
    </row>
    <row r="1828" spans="7:13" x14ac:dyDescent="0.25">
      <c r="G1828" s="9">
        <f t="shared" si="203"/>
        <v>0</v>
      </c>
      <c r="H1828" s="9" t="str">
        <f t="shared" si="197"/>
        <v>includes/0</v>
      </c>
      <c r="I1828" s="9" t="str">
        <f t="shared" si="199"/>
        <v>/</v>
      </c>
      <c r="J1828" t="str">
        <f t="shared" si="200"/>
        <v/>
      </c>
      <c r="K1828" s="9" t="str">
        <f t="shared" si="201"/>
        <v/>
      </c>
      <c r="L1828" s="9" t="str">
        <f t="shared" si="202"/>
        <v/>
      </c>
      <c r="M1828" s="9" t="str">
        <f t="shared" si="198"/>
        <v/>
      </c>
    </row>
    <row r="1829" spans="7:13" x14ac:dyDescent="0.25">
      <c r="G1829" s="9">
        <f t="shared" si="203"/>
        <v>0</v>
      </c>
      <c r="H1829" s="9" t="str">
        <f t="shared" si="197"/>
        <v>includes/0</v>
      </c>
      <c r="I1829" s="9" t="str">
        <f t="shared" si="199"/>
        <v>/</v>
      </c>
      <c r="J1829" t="str">
        <f t="shared" si="200"/>
        <v/>
      </c>
      <c r="K1829" s="9" t="str">
        <f t="shared" si="201"/>
        <v/>
      </c>
      <c r="L1829" s="9" t="str">
        <f t="shared" si="202"/>
        <v/>
      </c>
      <c r="M1829" s="9" t="str">
        <f t="shared" si="198"/>
        <v/>
      </c>
    </row>
    <row r="1830" spans="7:13" x14ac:dyDescent="0.25">
      <c r="G1830" s="9">
        <f t="shared" si="203"/>
        <v>0</v>
      </c>
      <c r="H1830" s="9" t="str">
        <f t="shared" si="197"/>
        <v>includes/0</v>
      </c>
      <c r="I1830" s="9" t="str">
        <f t="shared" si="199"/>
        <v>/</v>
      </c>
      <c r="J1830" t="str">
        <f t="shared" si="200"/>
        <v/>
      </c>
      <c r="K1830" s="9" t="str">
        <f t="shared" si="201"/>
        <v/>
      </c>
      <c r="L1830" s="9" t="str">
        <f t="shared" si="202"/>
        <v/>
      </c>
      <c r="M1830" s="9" t="str">
        <f t="shared" si="198"/>
        <v/>
      </c>
    </row>
    <row r="1831" spans="7:13" x14ac:dyDescent="0.25">
      <c r="G1831" s="9">
        <f t="shared" si="203"/>
        <v>0</v>
      </c>
      <c r="H1831" s="9" t="str">
        <f t="shared" si="197"/>
        <v>includes/0</v>
      </c>
      <c r="I1831" s="9" t="str">
        <f t="shared" si="199"/>
        <v>/</v>
      </c>
      <c r="J1831" t="str">
        <f t="shared" si="200"/>
        <v/>
      </c>
      <c r="K1831" s="9" t="str">
        <f t="shared" si="201"/>
        <v/>
      </c>
      <c r="L1831" s="9" t="str">
        <f t="shared" si="202"/>
        <v/>
      </c>
      <c r="M1831" s="9" t="str">
        <f t="shared" si="198"/>
        <v/>
      </c>
    </row>
    <row r="1832" spans="7:13" x14ac:dyDescent="0.25">
      <c r="G1832" s="9">
        <f t="shared" si="203"/>
        <v>0</v>
      </c>
      <c r="H1832" s="9" t="str">
        <f t="shared" si="197"/>
        <v>includes/0</v>
      </c>
      <c r="I1832" s="9" t="str">
        <f t="shared" si="199"/>
        <v>/</v>
      </c>
      <c r="J1832" t="str">
        <f t="shared" si="200"/>
        <v/>
      </c>
      <c r="K1832" s="9" t="str">
        <f t="shared" si="201"/>
        <v/>
      </c>
      <c r="L1832" s="9" t="str">
        <f t="shared" si="202"/>
        <v/>
      </c>
      <c r="M1832" s="9" t="str">
        <f t="shared" si="198"/>
        <v/>
      </c>
    </row>
    <row r="1833" spans="7:13" x14ac:dyDescent="0.25">
      <c r="G1833" s="9">
        <f t="shared" si="203"/>
        <v>0</v>
      </c>
      <c r="H1833" s="9" t="str">
        <f t="shared" si="197"/>
        <v>includes/0</v>
      </c>
      <c r="I1833" s="9" t="str">
        <f t="shared" si="199"/>
        <v>/</v>
      </c>
      <c r="J1833" t="str">
        <f t="shared" si="200"/>
        <v/>
      </c>
      <c r="K1833" s="9" t="str">
        <f t="shared" si="201"/>
        <v/>
      </c>
      <c r="L1833" s="9" t="str">
        <f t="shared" si="202"/>
        <v/>
      </c>
      <c r="M1833" s="9" t="str">
        <f t="shared" si="198"/>
        <v/>
      </c>
    </row>
    <row r="1834" spans="7:13" x14ac:dyDescent="0.25">
      <c r="G1834" s="9">
        <f t="shared" si="203"/>
        <v>0</v>
      </c>
      <c r="H1834" s="9" t="str">
        <f t="shared" si="197"/>
        <v>includes/0</v>
      </c>
      <c r="I1834" s="9" t="str">
        <f t="shared" si="199"/>
        <v>/</v>
      </c>
      <c r="J1834" t="str">
        <f t="shared" si="200"/>
        <v/>
      </c>
      <c r="K1834" s="9" t="str">
        <f t="shared" si="201"/>
        <v/>
      </c>
      <c r="L1834" s="9" t="str">
        <f t="shared" si="202"/>
        <v/>
      </c>
      <c r="M1834" s="9" t="str">
        <f t="shared" si="198"/>
        <v/>
      </c>
    </row>
    <row r="1835" spans="7:13" x14ac:dyDescent="0.25">
      <c r="G1835" s="9">
        <f t="shared" si="203"/>
        <v>0</v>
      </c>
      <c r="H1835" s="9" t="str">
        <f t="shared" si="197"/>
        <v>includes/0</v>
      </c>
      <c r="I1835" s="9" t="str">
        <f t="shared" si="199"/>
        <v>/</v>
      </c>
      <c r="J1835" t="str">
        <f t="shared" si="200"/>
        <v/>
      </c>
      <c r="K1835" s="9" t="str">
        <f t="shared" si="201"/>
        <v/>
      </c>
      <c r="L1835" s="9" t="str">
        <f t="shared" si="202"/>
        <v/>
      </c>
      <c r="M1835" s="9" t="str">
        <f t="shared" si="198"/>
        <v/>
      </c>
    </row>
    <row r="1836" spans="7:13" x14ac:dyDescent="0.25">
      <c r="G1836" s="9">
        <f t="shared" si="203"/>
        <v>0</v>
      </c>
      <c r="H1836" s="9" t="str">
        <f t="shared" si="197"/>
        <v>includes/0</v>
      </c>
      <c r="I1836" s="9" t="str">
        <f t="shared" si="199"/>
        <v>/</v>
      </c>
      <c r="J1836" t="str">
        <f t="shared" si="200"/>
        <v/>
      </c>
      <c r="K1836" s="9" t="str">
        <f t="shared" si="201"/>
        <v/>
      </c>
      <c r="L1836" s="9" t="str">
        <f t="shared" si="202"/>
        <v/>
      </c>
      <c r="M1836" s="9" t="str">
        <f t="shared" si="198"/>
        <v/>
      </c>
    </row>
    <row r="1837" spans="7:13" x14ac:dyDescent="0.25">
      <c r="G1837" s="9">
        <f t="shared" si="203"/>
        <v>0</v>
      </c>
      <c r="H1837" s="9" t="str">
        <f t="shared" si="197"/>
        <v>includes/0</v>
      </c>
      <c r="I1837" s="9" t="str">
        <f t="shared" si="199"/>
        <v>/</v>
      </c>
      <c r="J1837" t="str">
        <f t="shared" si="200"/>
        <v/>
      </c>
      <c r="K1837" s="9" t="str">
        <f t="shared" si="201"/>
        <v/>
      </c>
      <c r="L1837" s="9" t="str">
        <f t="shared" si="202"/>
        <v/>
      </c>
      <c r="M1837" s="9" t="str">
        <f t="shared" si="198"/>
        <v/>
      </c>
    </row>
    <row r="1838" spans="7:13" x14ac:dyDescent="0.25">
      <c r="G1838" s="9">
        <f t="shared" si="203"/>
        <v>0</v>
      </c>
      <c r="H1838" s="9" t="str">
        <f t="shared" si="197"/>
        <v>includes/0</v>
      </c>
      <c r="I1838" s="9" t="str">
        <f t="shared" si="199"/>
        <v>/</v>
      </c>
      <c r="J1838" t="str">
        <f t="shared" si="200"/>
        <v/>
      </c>
      <c r="K1838" s="9" t="str">
        <f t="shared" si="201"/>
        <v/>
      </c>
      <c r="L1838" s="9" t="str">
        <f t="shared" si="202"/>
        <v/>
      </c>
      <c r="M1838" s="9" t="str">
        <f t="shared" si="198"/>
        <v/>
      </c>
    </row>
    <row r="1839" spans="7:13" x14ac:dyDescent="0.25">
      <c r="G1839" s="9">
        <f t="shared" si="203"/>
        <v>0</v>
      </c>
      <c r="H1839" s="9" t="str">
        <f t="shared" si="197"/>
        <v>includes/0</v>
      </c>
      <c r="I1839" s="9" t="str">
        <f t="shared" si="199"/>
        <v>/</v>
      </c>
      <c r="J1839" t="str">
        <f t="shared" si="200"/>
        <v/>
      </c>
      <c r="K1839" s="9" t="str">
        <f t="shared" si="201"/>
        <v/>
      </c>
      <c r="L1839" s="9" t="str">
        <f t="shared" si="202"/>
        <v/>
      </c>
      <c r="M1839" s="9" t="str">
        <f t="shared" si="198"/>
        <v/>
      </c>
    </row>
    <row r="1840" spans="7:13" x14ac:dyDescent="0.25">
      <c r="G1840" s="9">
        <f t="shared" si="203"/>
        <v>0</v>
      </c>
      <c r="H1840" s="9" t="str">
        <f t="shared" si="197"/>
        <v>includes/0</v>
      </c>
      <c r="I1840" s="9" t="str">
        <f t="shared" si="199"/>
        <v>/</v>
      </c>
      <c r="J1840" t="str">
        <f t="shared" si="200"/>
        <v/>
      </c>
      <c r="K1840" s="9" t="str">
        <f t="shared" si="201"/>
        <v/>
      </c>
      <c r="L1840" s="9" t="str">
        <f t="shared" si="202"/>
        <v/>
      </c>
      <c r="M1840" s="9" t="str">
        <f t="shared" si="198"/>
        <v/>
      </c>
    </row>
    <row r="1841" spans="7:13" x14ac:dyDescent="0.25">
      <c r="G1841" s="9">
        <f t="shared" si="203"/>
        <v>0</v>
      </c>
      <c r="H1841" s="9" t="str">
        <f t="shared" si="197"/>
        <v>includes/0</v>
      </c>
      <c r="I1841" s="9" t="str">
        <f t="shared" si="199"/>
        <v>/</v>
      </c>
      <c r="J1841" t="str">
        <f t="shared" si="200"/>
        <v/>
      </c>
      <c r="K1841" s="9" t="str">
        <f t="shared" si="201"/>
        <v/>
      </c>
      <c r="L1841" s="9" t="str">
        <f t="shared" si="202"/>
        <v/>
      </c>
      <c r="M1841" s="9" t="str">
        <f t="shared" si="198"/>
        <v/>
      </c>
    </row>
    <row r="1842" spans="7:13" x14ac:dyDescent="0.25">
      <c r="G1842" s="9">
        <f t="shared" si="203"/>
        <v>0</v>
      </c>
      <c r="H1842" s="9" t="str">
        <f t="shared" si="197"/>
        <v>includes/0</v>
      </c>
      <c r="I1842" s="9" t="str">
        <f t="shared" si="199"/>
        <v>/</v>
      </c>
      <c r="J1842" t="str">
        <f t="shared" si="200"/>
        <v/>
      </c>
      <c r="K1842" s="9" t="str">
        <f t="shared" si="201"/>
        <v/>
      </c>
      <c r="L1842" s="9" t="str">
        <f t="shared" si="202"/>
        <v/>
      </c>
      <c r="M1842" s="9" t="str">
        <f t="shared" si="198"/>
        <v/>
      </c>
    </row>
    <row r="1843" spans="7:13" x14ac:dyDescent="0.25">
      <c r="G1843" s="9">
        <f t="shared" si="203"/>
        <v>0</v>
      </c>
      <c r="H1843" s="9" t="str">
        <f t="shared" si="197"/>
        <v>includes/0</v>
      </c>
      <c r="I1843" s="9" t="str">
        <f t="shared" si="199"/>
        <v>/</v>
      </c>
      <c r="J1843" t="str">
        <f t="shared" si="200"/>
        <v/>
      </c>
      <c r="K1843" s="9" t="str">
        <f t="shared" si="201"/>
        <v/>
      </c>
      <c r="L1843" s="9" t="str">
        <f t="shared" si="202"/>
        <v/>
      </c>
      <c r="M1843" s="9" t="str">
        <f t="shared" si="198"/>
        <v/>
      </c>
    </row>
    <row r="1844" spans="7:13" x14ac:dyDescent="0.25">
      <c r="G1844" s="9">
        <f t="shared" si="203"/>
        <v>0</v>
      </c>
      <c r="H1844" s="9" t="str">
        <f t="shared" si="197"/>
        <v>includes/0</v>
      </c>
      <c r="I1844" s="9" t="str">
        <f t="shared" si="199"/>
        <v>/</v>
      </c>
      <c r="J1844" t="str">
        <f t="shared" si="200"/>
        <v/>
      </c>
      <c r="K1844" s="9" t="str">
        <f t="shared" si="201"/>
        <v/>
      </c>
      <c r="L1844" s="9" t="str">
        <f t="shared" si="202"/>
        <v/>
      </c>
      <c r="M1844" s="9" t="str">
        <f t="shared" si="198"/>
        <v/>
      </c>
    </row>
    <row r="1845" spans="7:13" x14ac:dyDescent="0.25">
      <c r="G1845" s="9">
        <f t="shared" si="203"/>
        <v>0</v>
      </c>
      <c r="H1845" s="9" t="str">
        <f t="shared" si="197"/>
        <v>includes/0</v>
      </c>
      <c r="I1845" s="9" t="str">
        <f t="shared" si="199"/>
        <v>/</v>
      </c>
      <c r="J1845" t="str">
        <f t="shared" si="200"/>
        <v/>
      </c>
      <c r="K1845" s="9" t="str">
        <f t="shared" si="201"/>
        <v/>
      </c>
      <c r="L1845" s="9" t="str">
        <f t="shared" si="202"/>
        <v/>
      </c>
      <c r="M1845" s="9" t="str">
        <f t="shared" si="198"/>
        <v/>
      </c>
    </row>
    <row r="1846" spans="7:13" x14ac:dyDescent="0.25">
      <c r="G1846" s="9">
        <f t="shared" si="203"/>
        <v>0</v>
      </c>
      <c r="H1846" s="9" t="str">
        <f t="shared" si="197"/>
        <v>includes/0</v>
      </c>
      <c r="I1846" s="9" t="str">
        <f t="shared" si="199"/>
        <v>/</v>
      </c>
      <c r="J1846" t="str">
        <f t="shared" si="200"/>
        <v/>
      </c>
      <c r="K1846" s="9" t="str">
        <f t="shared" si="201"/>
        <v/>
      </c>
      <c r="L1846" s="9" t="str">
        <f t="shared" si="202"/>
        <v/>
      </c>
      <c r="M1846" s="9" t="str">
        <f t="shared" si="198"/>
        <v/>
      </c>
    </row>
    <row r="1847" spans="7:13" x14ac:dyDescent="0.25">
      <c r="G1847" s="9">
        <f t="shared" si="203"/>
        <v>0</v>
      </c>
      <c r="H1847" s="9" t="str">
        <f t="shared" si="197"/>
        <v>includes/0</v>
      </c>
      <c r="I1847" s="9" t="str">
        <f t="shared" si="199"/>
        <v>/</v>
      </c>
      <c r="J1847" t="str">
        <f t="shared" si="200"/>
        <v/>
      </c>
      <c r="K1847" s="9" t="str">
        <f t="shared" si="201"/>
        <v/>
      </c>
      <c r="L1847" s="9" t="str">
        <f t="shared" si="202"/>
        <v/>
      </c>
      <c r="M1847" s="9" t="str">
        <f t="shared" si="198"/>
        <v/>
      </c>
    </row>
    <row r="1848" spans="7:13" x14ac:dyDescent="0.25">
      <c r="G1848" s="9">
        <f t="shared" si="203"/>
        <v>0</v>
      </c>
      <c r="H1848" s="9" t="str">
        <f t="shared" si="197"/>
        <v>includes/0</v>
      </c>
      <c r="I1848" s="9" t="str">
        <f t="shared" si="199"/>
        <v>/</v>
      </c>
      <c r="J1848" t="str">
        <f t="shared" si="200"/>
        <v/>
      </c>
      <c r="K1848" s="9" t="str">
        <f t="shared" si="201"/>
        <v/>
      </c>
      <c r="L1848" s="9" t="str">
        <f t="shared" si="202"/>
        <v/>
      </c>
      <c r="M1848" s="9" t="str">
        <f t="shared" si="198"/>
        <v/>
      </c>
    </row>
    <row r="1849" spans="7:13" x14ac:dyDescent="0.25">
      <c r="G1849" s="9">
        <f t="shared" si="203"/>
        <v>0</v>
      </c>
      <c r="H1849" s="9" t="str">
        <f t="shared" si="197"/>
        <v>includes/0</v>
      </c>
      <c r="I1849" s="9" t="str">
        <f t="shared" si="199"/>
        <v>/</v>
      </c>
      <c r="J1849" t="str">
        <f t="shared" si="200"/>
        <v/>
      </c>
      <c r="K1849" s="9" t="str">
        <f t="shared" si="201"/>
        <v/>
      </c>
      <c r="L1849" s="9" t="str">
        <f t="shared" si="202"/>
        <v/>
      </c>
      <c r="M1849" s="9" t="str">
        <f t="shared" si="198"/>
        <v/>
      </c>
    </row>
    <row r="1850" spans="7:13" x14ac:dyDescent="0.25">
      <c r="G1850" s="9">
        <f t="shared" si="203"/>
        <v>0</v>
      </c>
      <c r="H1850" s="9" t="str">
        <f t="shared" si="197"/>
        <v>includes/0</v>
      </c>
      <c r="I1850" s="9" t="str">
        <f t="shared" si="199"/>
        <v>/</v>
      </c>
      <c r="J1850" t="str">
        <f t="shared" si="200"/>
        <v/>
      </c>
      <c r="K1850" s="9" t="str">
        <f t="shared" si="201"/>
        <v/>
      </c>
      <c r="L1850" s="9" t="str">
        <f t="shared" si="202"/>
        <v/>
      </c>
      <c r="M1850" s="9" t="str">
        <f t="shared" si="198"/>
        <v/>
      </c>
    </row>
    <row r="1851" spans="7:13" x14ac:dyDescent="0.25">
      <c r="G1851" s="9">
        <f t="shared" si="203"/>
        <v>0</v>
      </c>
      <c r="H1851" s="9" t="str">
        <f t="shared" si="197"/>
        <v>includes/0</v>
      </c>
      <c r="I1851" s="9" t="str">
        <f t="shared" si="199"/>
        <v>/</v>
      </c>
      <c r="J1851" t="str">
        <f t="shared" si="200"/>
        <v/>
      </c>
      <c r="K1851" s="9" t="str">
        <f t="shared" si="201"/>
        <v/>
      </c>
      <c r="L1851" s="9" t="str">
        <f t="shared" si="202"/>
        <v/>
      </c>
      <c r="M1851" s="9" t="str">
        <f t="shared" si="198"/>
        <v/>
      </c>
    </row>
    <row r="1852" spans="7:13" x14ac:dyDescent="0.25">
      <c r="G1852" s="9">
        <f t="shared" si="203"/>
        <v>0</v>
      </c>
      <c r="H1852" s="9" t="str">
        <f t="shared" si="197"/>
        <v>includes/0</v>
      </c>
      <c r="I1852" s="9" t="str">
        <f t="shared" si="199"/>
        <v>/</v>
      </c>
      <c r="J1852" t="str">
        <f t="shared" si="200"/>
        <v/>
      </c>
      <c r="K1852" s="9" t="str">
        <f t="shared" si="201"/>
        <v/>
      </c>
      <c r="L1852" s="9" t="str">
        <f t="shared" si="202"/>
        <v/>
      </c>
      <c r="M1852" s="9" t="str">
        <f t="shared" si="198"/>
        <v/>
      </c>
    </row>
    <row r="1853" spans="7:13" x14ac:dyDescent="0.25">
      <c r="G1853" s="9">
        <f t="shared" si="203"/>
        <v>0</v>
      </c>
      <c r="H1853" s="9" t="str">
        <f t="shared" si="197"/>
        <v>includes/0</v>
      </c>
      <c r="I1853" s="9" t="str">
        <f t="shared" si="199"/>
        <v>/</v>
      </c>
      <c r="J1853" t="str">
        <f t="shared" si="200"/>
        <v/>
      </c>
      <c r="K1853" s="9" t="str">
        <f t="shared" si="201"/>
        <v/>
      </c>
      <c r="L1853" s="9" t="str">
        <f t="shared" si="202"/>
        <v/>
      </c>
      <c r="M1853" s="9" t="str">
        <f t="shared" si="198"/>
        <v/>
      </c>
    </row>
    <row r="1854" spans="7:13" x14ac:dyDescent="0.25">
      <c r="G1854" s="9">
        <f t="shared" si="203"/>
        <v>0</v>
      </c>
      <c r="H1854" s="9" t="str">
        <f t="shared" si="197"/>
        <v>includes/0</v>
      </c>
      <c r="I1854" s="9" t="str">
        <f t="shared" si="199"/>
        <v>/</v>
      </c>
      <c r="J1854" t="str">
        <f t="shared" si="200"/>
        <v/>
      </c>
      <c r="K1854" s="9" t="str">
        <f t="shared" si="201"/>
        <v/>
      </c>
      <c r="L1854" s="9" t="str">
        <f t="shared" si="202"/>
        <v/>
      </c>
      <c r="M1854" s="9" t="str">
        <f t="shared" si="198"/>
        <v/>
      </c>
    </row>
    <row r="1855" spans="7:13" x14ac:dyDescent="0.25">
      <c r="G1855" s="9">
        <f t="shared" si="203"/>
        <v>0</v>
      </c>
      <c r="H1855" s="9" t="str">
        <f t="shared" si="197"/>
        <v>includes/0</v>
      </c>
      <c r="I1855" s="9" t="str">
        <f t="shared" si="199"/>
        <v>/</v>
      </c>
      <c r="J1855" t="str">
        <f t="shared" si="200"/>
        <v/>
      </c>
      <c r="K1855" s="9" t="str">
        <f t="shared" si="201"/>
        <v/>
      </c>
      <c r="L1855" s="9" t="str">
        <f t="shared" si="202"/>
        <v/>
      </c>
      <c r="M1855" s="9" t="str">
        <f t="shared" si="198"/>
        <v/>
      </c>
    </row>
    <row r="1856" spans="7:13" x14ac:dyDescent="0.25">
      <c r="G1856" s="9">
        <f t="shared" si="203"/>
        <v>0</v>
      </c>
      <c r="H1856" s="9" t="str">
        <f t="shared" si="197"/>
        <v>includes/0</v>
      </c>
      <c r="I1856" s="9" t="str">
        <f t="shared" si="199"/>
        <v>/</v>
      </c>
      <c r="J1856" t="str">
        <f t="shared" si="200"/>
        <v/>
      </c>
      <c r="K1856" s="9" t="str">
        <f t="shared" si="201"/>
        <v/>
      </c>
      <c r="L1856" s="9" t="str">
        <f t="shared" si="202"/>
        <v/>
      </c>
      <c r="M1856" s="9" t="str">
        <f t="shared" si="198"/>
        <v/>
      </c>
    </row>
    <row r="1857" spans="7:13" x14ac:dyDescent="0.25">
      <c r="G1857" s="9">
        <f t="shared" si="203"/>
        <v>0</v>
      </c>
      <c r="H1857" s="9" t="str">
        <f t="shared" si="197"/>
        <v>includes/0</v>
      </c>
      <c r="I1857" s="9" t="str">
        <f t="shared" si="199"/>
        <v>/</v>
      </c>
      <c r="J1857" t="str">
        <f t="shared" si="200"/>
        <v/>
      </c>
      <c r="K1857" s="9" t="str">
        <f t="shared" si="201"/>
        <v/>
      </c>
      <c r="L1857" s="9" t="str">
        <f t="shared" si="202"/>
        <v/>
      </c>
      <c r="M1857" s="9" t="str">
        <f t="shared" si="198"/>
        <v/>
      </c>
    </row>
    <row r="1858" spans="7:13" x14ac:dyDescent="0.25">
      <c r="G1858" s="9">
        <f t="shared" si="203"/>
        <v>0</v>
      </c>
      <c r="H1858" s="9" t="str">
        <f t="shared" si="197"/>
        <v>includes/0</v>
      </c>
      <c r="I1858" s="9" t="str">
        <f t="shared" si="199"/>
        <v>/</v>
      </c>
      <c r="J1858" t="str">
        <f t="shared" si="200"/>
        <v/>
      </c>
      <c r="K1858" s="9" t="str">
        <f t="shared" si="201"/>
        <v/>
      </c>
      <c r="L1858" s="9" t="str">
        <f t="shared" si="202"/>
        <v/>
      </c>
      <c r="M1858" s="9" t="str">
        <f t="shared" si="198"/>
        <v/>
      </c>
    </row>
    <row r="1859" spans="7:13" x14ac:dyDescent="0.25">
      <c r="G1859" s="9">
        <f t="shared" si="203"/>
        <v>0</v>
      </c>
      <c r="H1859" s="9" t="str">
        <f t="shared" si="197"/>
        <v>includes/0</v>
      </c>
      <c r="I1859" s="9" t="str">
        <f t="shared" si="199"/>
        <v>/</v>
      </c>
      <c r="J1859" t="str">
        <f t="shared" si="200"/>
        <v/>
      </c>
      <c r="K1859" s="9" t="str">
        <f t="shared" si="201"/>
        <v/>
      </c>
      <c r="L1859" s="9" t="str">
        <f t="shared" si="202"/>
        <v/>
      </c>
      <c r="M1859" s="9" t="str">
        <f t="shared" si="198"/>
        <v/>
      </c>
    </row>
    <row r="1860" spans="7:13" x14ac:dyDescent="0.25">
      <c r="G1860" s="9">
        <f t="shared" si="203"/>
        <v>0</v>
      </c>
      <c r="H1860" s="9" t="str">
        <f t="shared" si="197"/>
        <v>includes/0</v>
      </c>
      <c r="I1860" s="9" t="str">
        <f t="shared" si="199"/>
        <v>/</v>
      </c>
      <c r="J1860" t="str">
        <f t="shared" si="200"/>
        <v/>
      </c>
      <c r="K1860" s="9" t="str">
        <f t="shared" si="201"/>
        <v/>
      </c>
      <c r="L1860" s="9" t="str">
        <f t="shared" si="202"/>
        <v/>
      </c>
      <c r="M1860" s="9" t="str">
        <f t="shared" si="198"/>
        <v/>
      </c>
    </row>
    <row r="1861" spans="7:13" x14ac:dyDescent="0.25">
      <c r="G1861" s="9">
        <f t="shared" si="203"/>
        <v>0</v>
      </c>
      <c r="H1861" s="9" t="str">
        <f t="shared" si="197"/>
        <v>includes/0</v>
      </c>
      <c r="I1861" s="9" t="str">
        <f t="shared" si="199"/>
        <v>/</v>
      </c>
      <c r="J1861" t="str">
        <f t="shared" si="200"/>
        <v/>
      </c>
      <c r="K1861" s="9" t="str">
        <f t="shared" si="201"/>
        <v/>
      </c>
      <c r="L1861" s="9" t="str">
        <f t="shared" si="202"/>
        <v/>
      </c>
      <c r="M1861" s="9" t="str">
        <f t="shared" si="198"/>
        <v/>
      </c>
    </row>
    <row r="1862" spans="7:13" x14ac:dyDescent="0.25">
      <c r="G1862" s="9">
        <f t="shared" si="203"/>
        <v>0</v>
      </c>
      <c r="H1862" s="9" t="str">
        <f t="shared" ref="H1862:H1925" si="204">"includes/" &amp; G1862</f>
        <v>includes/0</v>
      </c>
      <c r="I1862" s="9" t="str">
        <f t="shared" si="199"/>
        <v>/</v>
      </c>
      <c r="J1862" t="str">
        <f t="shared" si="200"/>
        <v/>
      </c>
      <c r="K1862" s="9" t="str">
        <f t="shared" si="201"/>
        <v/>
      </c>
      <c r="L1862" s="9" t="str">
        <f t="shared" si="202"/>
        <v/>
      </c>
      <c r="M1862" s="9" t="str">
        <f t="shared" si="198"/>
        <v/>
      </c>
    </row>
    <row r="1863" spans="7:13" x14ac:dyDescent="0.25">
      <c r="G1863" s="9">
        <f t="shared" si="203"/>
        <v>0</v>
      </c>
      <c r="H1863" s="9" t="str">
        <f t="shared" si="204"/>
        <v>includes/0</v>
      </c>
      <c r="I1863" s="9" t="str">
        <f t="shared" si="199"/>
        <v>/</v>
      </c>
      <c r="J1863" t="str">
        <f t="shared" si="200"/>
        <v/>
      </c>
      <c r="K1863" s="9" t="str">
        <f t="shared" si="201"/>
        <v/>
      </c>
      <c r="L1863" s="9" t="str">
        <f t="shared" si="202"/>
        <v/>
      </c>
      <c r="M1863" s="9" t="str">
        <f t="shared" si="198"/>
        <v/>
      </c>
    </row>
    <row r="1864" spans="7:13" x14ac:dyDescent="0.25">
      <c r="G1864" s="9">
        <f t="shared" si="203"/>
        <v>0</v>
      </c>
      <c r="H1864" s="9" t="str">
        <f t="shared" si="204"/>
        <v>includes/0</v>
      </c>
      <c r="I1864" s="9" t="str">
        <f t="shared" si="199"/>
        <v>/</v>
      </c>
      <c r="J1864" t="str">
        <f t="shared" si="200"/>
        <v/>
      </c>
      <c r="K1864" s="9" t="str">
        <f t="shared" si="201"/>
        <v/>
      </c>
      <c r="L1864" s="9" t="str">
        <f t="shared" si="202"/>
        <v/>
      </c>
      <c r="M1864" s="9" t="str">
        <f t="shared" si="198"/>
        <v/>
      </c>
    </row>
    <row r="1865" spans="7:13" x14ac:dyDescent="0.25">
      <c r="G1865" s="9">
        <f t="shared" si="203"/>
        <v>0</v>
      </c>
      <c r="H1865" s="9" t="str">
        <f t="shared" si="204"/>
        <v>includes/0</v>
      </c>
      <c r="I1865" s="9" t="str">
        <f t="shared" si="199"/>
        <v>/</v>
      </c>
      <c r="J1865" t="str">
        <f t="shared" si="200"/>
        <v/>
      </c>
      <c r="K1865" s="9" t="str">
        <f t="shared" si="201"/>
        <v/>
      </c>
      <c r="L1865" s="9" t="str">
        <f t="shared" si="202"/>
        <v/>
      </c>
      <c r="M1865" s="9" t="str">
        <f t="shared" si="198"/>
        <v/>
      </c>
    </row>
    <row r="1866" spans="7:13" x14ac:dyDescent="0.25">
      <c r="G1866" s="9">
        <f t="shared" si="203"/>
        <v>0</v>
      </c>
      <c r="H1866" s="9" t="str">
        <f t="shared" si="204"/>
        <v>includes/0</v>
      </c>
      <c r="I1866" s="9" t="str">
        <f t="shared" si="199"/>
        <v>/</v>
      </c>
      <c r="J1866" t="str">
        <f t="shared" si="200"/>
        <v/>
      </c>
      <c r="K1866" s="9" t="str">
        <f t="shared" si="201"/>
        <v/>
      </c>
      <c r="L1866" s="9" t="str">
        <f t="shared" si="202"/>
        <v/>
      </c>
      <c r="M1866" s="9" t="str">
        <f t="shared" si="198"/>
        <v/>
      </c>
    </row>
    <row r="1867" spans="7:13" x14ac:dyDescent="0.25">
      <c r="G1867" s="9">
        <f t="shared" si="203"/>
        <v>0</v>
      </c>
      <c r="H1867" s="9" t="str">
        <f t="shared" si="204"/>
        <v>includes/0</v>
      </c>
      <c r="I1867" s="9" t="str">
        <f t="shared" si="199"/>
        <v>/</v>
      </c>
      <c r="J1867" t="str">
        <f t="shared" si="200"/>
        <v/>
      </c>
      <c r="K1867" s="9" t="str">
        <f t="shared" si="201"/>
        <v/>
      </c>
      <c r="L1867" s="9" t="str">
        <f t="shared" si="202"/>
        <v/>
      </c>
      <c r="M1867" s="9" t="str">
        <f t="shared" si="198"/>
        <v/>
      </c>
    </row>
    <row r="1868" spans="7:13" x14ac:dyDescent="0.25">
      <c r="G1868" s="9">
        <f t="shared" si="203"/>
        <v>0</v>
      </c>
      <c r="H1868" s="9" t="str">
        <f t="shared" si="204"/>
        <v>includes/0</v>
      </c>
      <c r="I1868" s="9" t="str">
        <f t="shared" si="199"/>
        <v>/</v>
      </c>
      <c r="J1868" t="str">
        <f t="shared" si="200"/>
        <v/>
      </c>
      <c r="K1868" s="9" t="str">
        <f t="shared" si="201"/>
        <v/>
      </c>
      <c r="L1868" s="9" t="str">
        <f t="shared" si="202"/>
        <v/>
      </c>
      <c r="M1868" s="9" t="str">
        <f t="shared" si="198"/>
        <v/>
      </c>
    </row>
    <row r="1869" spans="7:13" x14ac:dyDescent="0.25">
      <c r="G1869" s="9">
        <f t="shared" si="203"/>
        <v>0</v>
      </c>
      <c r="H1869" s="9" t="str">
        <f t="shared" si="204"/>
        <v>includes/0</v>
      </c>
      <c r="I1869" s="9" t="str">
        <f t="shared" si="199"/>
        <v>/</v>
      </c>
      <c r="J1869" t="str">
        <f t="shared" si="200"/>
        <v/>
      </c>
      <c r="K1869" s="9" t="str">
        <f t="shared" si="201"/>
        <v/>
      </c>
      <c r="L1869" s="9" t="str">
        <f t="shared" si="202"/>
        <v/>
      </c>
      <c r="M1869" s="9" t="str">
        <f t="shared" si="198"/>
        <v/>
      </c>
    </row>
    <row r="1870" spans="7:13" x14ac:dyDescent="0.25">
      <c r="G1870" s="9">
        <f t="shared" si="203"/>
        <v>0</v>
      </c>
      <c r="H1870" s="9" t="str">
        <f t="shared" si="204"/>
        <v>includes/0</v>
      </c>
      <c r="I1870" s="9" t="str">
        <f t="shared" si="199"/>
        <v>/</v>
      </c>
      <c r="J1870" t="str">
        <f t="shared" si="200"/>
        <v/>
      </c>
      <c r="K1870" s="9" t="str">
        <f t="shared" si="201"/>
        <v/>
      </c>
      <c r="L1870" s="9" t="str">
        <f t="shared" si="202"/>
        <v/>
      </c>
      <c r="M1870" s="9" t="str">
        <f t="shared" ref="M1870:M1933" si="205">IF(D1870="","",SUBSTITUTE(SUBSTITUTE(D1870,$A$2,""),"\","/"))</f>
        <v/>
      </c>
    </row>
    <row r="1871" spans="7:13" x14ac:dyDescent="0.25">
      <c r="G1871" s="9">
        <f t="shared" si="203"/>
        <v>0</v>
      </c>
      <c r="H1871" s="9" t="str">
        <f t="shared" si="204"/>
        <v>includes/0</v>
      </c>
      <c r="I1871" s="9" t="str">
        <f t="shared" ref="I1871:I1934" si="206">SUBSTITUTE(SUBSTITUTE(D1871,$A$2,""),"\","/") &amp; "/" &amp; E1871</f>
        <v>/</v>
      </c>
      <c r="J1871" t="str">
        <f t="shared" ref="J1871:J1934" si="207">IF(D1871="","",B1871)</f>
        <v/>
      </c>
      <c r="K1871" s="9" t="str">
        <f t="shared" ref="K1871:K1934" si="208">IF(D1871="","","includes")</f>
        <v/>
      </c>
      <c r="L1871" s="9" t="str">
        <f t="shared" ref="L1871:L1934" si="209">IF(D1871="","",E1871)</f>
        <v/>
      </c>
      <c r="M1871" s="9" t="str">
        <f t="shared" si="205"/>
        <v/>
      </c>
    </row>
    <row r="1872" spans="7:13" x14ac:dyDescent="0.25">
      <c r="G1872" s="9">
        <f t="shared" ref="G1872:G1935" si="210">B1872</f>
        <v>0</v>
      </c>
      <c r="H1872" s="9" t="str">
        <f t="shared" si="204"/>
        <v>includes/0</v>
      </c>
      <c r="I1872" s="9" t="str">
        <f t="shared" si="206"/>
        <v>/</v>
      </c>
      <c r="J1872" t="str">
        <f t="shared" si="207"/>
        <v/>
      </c>
      <c r="K1872" s="9" t="str">
        <f t="shared" si="208"/>
        <v/>
      </c>
      <c r="L1872" s="9" t="str">
        <f t="shared" si="209"/>
        <v/>
      </c>
      <c r="M1872" s="9" t="str">
        <f t="shared" si="205"/>
        <v/>
      </c>
    </row>
    <row r="1873" spans="7:13" x14ac:dyDescent="0.25">
      <c r="G1873" s="9">
        <f t="shared" si="210"/>
        <v>0</v>
      </c>
      <c r="H1873" s="9" t="str">
        <f t="shared" si="204"/>
        <v>includes/0</v>
      </c>
      <c r="I1873" s="9" t="str">
        <f t="shared" si="206"/>
        <v>/</v>
      </c>
      <c r="J1873" t="str">
        <f t="shared" si="207"/>
        <v/>
      </c>
      <c r="K1873" s="9" t="str">
        <f t="shared" si="208"/>
        <v/>
      </c>
      <c r="L1873" s="9" t="str">
        <f t="shared" si="209"/>
        <v/>
      </c>
      <c r="M1873" s="9" t="str">
        <f t="shared" si="205"/>
        <v/>
      </c>
    </row>
    <row r="1874" spans="7:13" x14ac:dyDescent="0.25">
      <c r="G1874" s="9">
        <f t="shared" si="210"/>
        <v>0</v>
      </c>
      <c r="H1874" s="9" t="str">
        <f t="shared" si="204"/>
        <v>includes/0</v>
      </c>
      <c r="I1874" s="9" t="str">
        <f t="shared" si="206"/>
        <v>/</v>
      </c>
      <c r="J1874" t="str">
        <f t="shared" si="207"/>
        <v/>
      </c>
      <c r="K1874" s="9" t="str">
        <f t="shared" si="208"/>
        <v/>
      </c>
      <c r="L1874" s="9" t="str">
        <f t="shared" si="209"/>
        <v/>
      </c>
      <c r="M1874" s="9" t="str">
        <f t="shared" si="205"/>
        <v/>
      </c>
    </row>
    <row r="1875" spans="7:13" x14ac:dyDescent="0.25">
      <c r="G1875" s="9">
        <f t="shared" si="210"/>
        <v>0</v>
      </c>
      <c r="H1875" s="9" t="str">
        <f t="shared" si="204"/>
        <v>includes/0</v>
      </c>
      <c r="I1875" s="9" t="str">
        <f t="shared" si="206"/>
        <v>/</v>
      </c>
      <c r="J1875" t="str">
        <f t="shared" si="207"/>
        <v/>
      </c>
      <c r="K1875" s="9" t="str">
        <f t="shared" si="208"/>
        <v/>
      </c>
      <c r="L1875" s="9" t="str">
        <f t="shared" si="209"/>
        <v/>
      </c>
      <c r="M1875" s="9" t="str">
        <f t="shared" si="205"/>
        <v/>
      </c>
    </row>
    <row r="1876" spans="7:13" x14ac:dyDescent="0.25">
      <c r="G1876" s="9">
        <f t="shared" si="210"/>
        <v>0</v>
      </c>
      <c r="H1876" s="9" t="str">
        <f t="shared" si="204"/>
        <v>includes/0</v>
      </c>
      <c r="I1876" s="9" t="str">
        <f t="shared" si="206"/>
        <v>/</v>
      </c>
      <c r="J1876" t="str">
        <f t="shared" si="207"/>
        <v/>
      </c>
      <c r="K1876" s="9" t="str">
        <f t="shared" si="208"/>
        <v/>
      </c>
      <c r="L1876" s="9" t="str">
        <f t="shared" si="209"/>
        <v/>
      </c>
      <c r="M1876" s="9" t="str">
        <f t="shared" si="205"/>
        <v/>
      </c>
    </row>
    <row r="1877" spans="7:13" x14ac:dyDescent="0.25">
      <c r="G1877" s="9">
        <f t="shared" si="210"/>
        <v>0</v>
      </c>
      <c r="H1877" s="9" t="str">
        <f t="shared" si="204"/>
        <v>includes/0</v>
      </c>
      <c r="I1877" s="9" t="str">
        <f t="shared" si="206"/>
        <v>/</v>
      </c>
      <c r="J1877" t="str">
        <f t="shared" si="207"/>
        <v/>
      </c>
      <c r="K1877" s="9" t="str">
        <f t="shared" si="208"/>
        <v/>
      </c>
      <c r="L1877" s="9" t="str">
        <f t="shared" si="209"/>
        <v/>
      </c>
      <c r="M1877" s="9" t="str">
        <f t="shared" si="205"/>
        <v/>
      </c>
    </row>
    <row r="1878" spans="7:13" x14ac:dyDescent="0.25">
      <c r="G1878" s="9">
        <f t="shared" si="210"/>
        <v>0</v>
      </c>
      <c r="H1878" s="9" t="str">
        <f t="shared" si="204"/>
        <v>includes/0</v>
      </c>
      <c r="I1878" s="9" t="str">
        <f t="shared" si="206"/>
        <v>/</v>
      </c>
      <c r="J1878" t="str">
        <f t="shared" si="207"/>
        <v/>
      </c>
      <c r="K1878" s="9" t="str">
        <f t="shared" si="208"/>
        <v/>
      </c>
      <c r="L1878" s="9" t="str">
        <f t="shared" si="209"/>
        <v/>
      </c>
      <c r="M1878" s="9" t="str">
        <f t="shared" si="205"/>
        <v/>
      </c>
    </row>
    <row r="1879" spans="7:13" x14ac:dyDescent="0.25">
      <c r="G1879" s="9">
        <f t="shared" si="210"/>
        <v>0</v>
      </c>
      <c r="H1879" s="9" t="str">
        <f t="shared" si="204"/>
        <v>includes/0</v>
      </c>
      <c r="I1879" s="9" t="str">
        <f t="shared" si="206"/>
        <v>/</v>
      </c>
      <c r="J1879" t="str">
        <f t="shared" si="207"/>
        <v/>
      </c>
      <c r="K1879" s="9" t="str">
        <f t="shared" si="208"/>
        <v/>
      </c>
      <c r="L1879" s="9" t="str">
        <f t="shared" si="209"/>
        <v/>
      </c>
      <c r="M1879" s="9" t="str">
        <f t="shared" si="205"/>
        <v/>
      </c>
    </row>
    <row r="1880" spans="7:13" x14ac:dyDescent="0.25">
      <c r="G1880" s="9">
        <f t="shared" si="210"/>
        <v>0</v>
      </c>
      <c r="H1880" s="9" t="str">
        <f t="shared" si="204"/>
        <v>includes/0</v>
      </c>
      <c r="I1880" s="9" t="str">
        <f t="shared" si="206"/>
        <v>/</v>
      </c>
      <c r="J1880" t="str">
        <f t="shared" si="207"/>
        <v/>
      </c>
      <c r="K1880" s="9" t="str">
        <f t="shared" si="208"/>
        <v/>
      </c>
      <c r="L1880" s="9" t="str">
        <f t="shared" si="209"/>
        <v/>
      </c>
      <c r="M1880" s="9" t="str">
        <f t="shared" si="205"/>
        <v/>
      </c>
    </row>
    <row r="1881" spans="7:13" x14ac:dyDescent="0.25">
      <c r="G1881" s="9">
        <f t="shared" si="210"/>
        <v>0</v>
      </c>
      <c r="H1881" s="9" t="str">
        <f t="shared" si="204"/>
        <v>includes/0</v>
      </c>
      <c r="I1881" s="9" t="str">
        <f t="shared" si="206"/>
        <v>/</v>
      </c>
      <c r="J1881" t="str">
        <f t="shared" si="207"/>
        <v/>
      </c>
      <c r="K1881" s="9" t="str">
        <f t="shared" si="208"/>
        <v/>
      </c>
      <c r="L1881" s="9" t="str">
        <f t="shared" si="209"/>
        <v/>
      </c>
      <c r="M1881" s="9" t="str">
        <f t="shared" si="205"/>
        <v/>
      </c>
    </row>
    <row r="1882" spans="7:13" x14ac:dyDescent="0.25">
      <c r="G1882" s="9">
        <f t="shared" si="210"/>
        <v>0</v>
      </c>
      <c r="H1882" s="9" t="str">
        <f t="shared" si="204"/>
        <v>includes/0</v>
      </c>
      <c r="I1882" s="9" t="str">
        <f t="shared" si="206"/>
        <v>/</v>
      </c>
      <c r="J1882" t="str">
        <f t="shared" si="207"/>
        <v/>
      </c>
      <c r="K1882" s="9" t="str">
        <f t="shared" si="208"/>
        <v/>
      </c>
      <c r="L1882" s="9" t="str">
        <f t="shared" si="209"/>
        <v/>
      </c>
      <c r="M1882" s="9" t="str">
        <f t="shared" si="205"/>
        <v/>
      </c>
    </row>
    <row r="1883" spans="7:13" x14ac:dyDescent="0.25">
      <c r="G1883" s="9">
        <f t="shared" si="210"/>
        <v>0</v>
      </c>
      <c r="H1883" s="9" t="str">
        <f t="shared" si="204"/>
        <v>includes/0</v>
      </c>
      <c r="I1883" s="9" t="str">
        <f t="shared" si="206"/>
        <v>/</v>
      </c>
      <c r="J1883" t="str">
        <f t="shared" si="207"/>
        <v/>
      </c>
      <c r="K1883" s="9" t="str">
        <f t="shared" si="208"/>
        <v/>
      </c>
      <c r="L1883" s="9" t="str">
        <f t="shared" si="209"/>
        <v/>
      </c>
      <c r="M1883" s="9" t="str">
        <f t="shared" si="205"/>
        <v/>
      </c>
    </row>
    <row r="1884" spans="7:13" x14ac:dyDescent="0.25">
      <c r="G1884" s="9">
        <f t="shared" si="210"/>
        <v>0</v>
      </c>
      <c r="H1884" s="9" t="str">
        <f t="shared" si="204"/>
        <v>includes/0</v>
      </c>
      <c r="I1884" s="9" t="str">
        <f t="shared" si="206"/>
        <v>/</v>
      </c>
      <c r="J1884" t="str">
        <f t="shared" si="207"/>
        <v/>
      </c>
      <c r="K1884" s="9" t="str">
        <f t="shared" si="208"/>
        <v/>
      </c>
      <c r="L1884" s="9" t="str">
        <f t="shared" si="209"/>
        <v/>
      </c>
      <c r="M1884" s="9" t="str">
        <f t="shared" si="205"/>
        <v/>
      </c>
    </row>
    <row r="1885" spans="7:13" x14ac:dyDescent="0.25">
      <c r="G1885" s="9">
        <f t="shared" si="210"/>
        <v>0</v>
      </c>
      <c r="H1885" s="9" t="str">
        <f t="shared" si="204"/>
        <v>includes/0</v>
      </c>
      <c r="I1885" s="9" t="str">
        <f t="shared" si="206"/>
        <v>/</v>
      </c>
      <c r="J1885" t="str">
        <f t="shared" si="207"/>
        <v/>
      </c>
      <c r="K1885" s="9" t="str">
        <f t="shared" si="208"/>
        <v/>
      </c>
      <c r="L1885" s="9" t="str">
        <f t="shared" si="209"/>
        <v/>
      </c>
      <c r="M1885" s="9" t="str">
        <f t="shared" si="205"/>
        <v/>
      </c>
    </row>
    <row r="1886" spans="7:13" x14ac:dyDescent="0.25">
      <c r="G1886" s="9">
        <f t="shared" si="210"/>
        <v>0</v>
      </c>
      <c r="H1886" s="9" t="str">
        <f t="shared" si="204"/>
        <v>includes/0</v>
      </c>
      <c r="I1886" s="9" t="str">
        <f t="shared" si="206"/>
        <v>/</v>
      </c>
      <c r="J1886" t="str">
        <f t="shared" si="207"/>
        <v/>
      </c>
      <c r="K1886" s="9" t="str">
        <f t="shared" si="208"/>
        <v/>
      </c>
      <c r="L1886" s="9" t="str">
        <f t="shared" si="209"/>
        <v/>
      </c>
      <c r="M1886" s="9" t="str">
        <f t="shared" si="205"/>
        <v/>
      </c>
    </row>
    <row r="1887" spans="7:13" x14ac:dyDescent="0.25">
      <c r="G1887" s="9">
        <f t="shared" si="210"/>
        <v>0</v>
      </c>
      <c r="H1887" s="9" t="str">
        <f t="shared" si="204"/>
        <v>includes/0</v>
      </c>
      <c r="I1887" s="9" t="str">
        <f t="shared" si="206"/>
        <v>/</v>
      </c>
      <c r="J1887" t="str">
        <f t="shared" si="207"/>
        <v/>
      </c>
      <c r="K1887" s="9" t="str">
        <f t="shared" si="208"/>
        <v/>
      </c>
      <c r="L1887" s="9" t="str">
        <f t="shared" si="209"/>
        <v/>
      </c>
      <c r="M1887" s="9" t="str">
        <f t="shared" si="205"/>
        <v/>
      </c>
    </row>
    <row r="1888" spans="7:13" x14ac:dyDescent="0.25">
      <c r="G1888" s="9">
        <f t="shared" si="210"/>
        <v>0</v>
      </c>
      <c r="H1888" s="9" t="str">
        <f t="shared" si="204"/>
        <v>includes/0</v>
      </c>
      <c r="I1888" s="9" t="str">
        <f t="shared" si="206"/>
        <v>/</v>
      </c>
      <c r="J1888" t="str">
        <f t="shared" si="207"/>
        <v/>
      </c>
      <c r="K1888" s="9" t="str">
        <f t="shared" si="208"/>
        <v/>
      </c>
      <c r="L1888" s="9" t="str">
        <f t="shared" si="209"/>
        <v/>
      </c>
      <c r="M1888" s="9" t="str">
        <f t="shared" si="205"/>
        <v/>
      </c>
    </row>
    <row r="1889" spans="7:13" x14ac:dyDescent="0.25">
      <c r="G1889" s="9">
        <f t="shared" si="210"/>
        <v>0</v>
      </c>
      <c r="H1889" s="9" t="str">
        <f t="shared" si="204"/>
        <v>includes/0</v>
      </c>
      <c r="I1889" s="9" t="str">
        <f t="shared" si="206"/>
        <v>/</v>
      </c>
      <c r="J1889" t="str">
        <f t="shared" si="207"/>
        <v/>
      </c>
      <c r="K1889" s="9" t="str">
        <f t="shared" si="208"/>
        <v/>
      </c>
      <c r="L1889" s="9" t="str">
        <f t="shared" si="209"/>
        <v/>
      </c>
      <c r="M1889" s="9" t="str">
        <f t="shared" si="205"/>
        <v/>
      </c>
    </row>
    <row r="1890" spans="7:13" x14ac:dyDescent="0.25">
      <c r="G1890" s="9">
        <f t="shared" si="210"/>
        <v>0</v>
      </c>
      <c r="H1890" s="9" t="str">
        <f t="shared" si="204"/>
        <v>includes/0</v>
      </c>
      <c r="I1890" s="9" t="str">
        <f t="shared" si="206"/>
        <v>/</v>
      </c>
      <c r="J1890" t="str">
        <f t="shared" si="207"/>
        <v/>
      </c>
      <c r="K1890" s="9" t="str">
        <f t="shared" si="208"/>
        <v/>
      </c>
      <c r="L1890" s="9" t="str">
        <f t="shared" si="209"/>
        <v/>
      </c>
      <c r="M1890" s="9" t="str">
        <f t="shared" si="205"/>
        <v/>
      </c>
    </row>
    <row r="1891" spans="7:13" x14ac:dyDescent="0.25">
      <c r="G1891" s="9">
        <f t="shared" si="210"/>
        <v>0</v>
      </c>
      <c r="H1891" s="9" t="str">
        <f t="shared" si="204"/>
        <v>includes/0</v>
      </c>
      <c r="I1891" s="9" t="str">
        <f t="shared" si="206"/>
        <v>/</v>
      </c>
      <c r="J1891" t="str">
        <f t="shared" si="207"/>
        <v/>
      </c>
      <c r="K1891" s="9" t="str">
        <f t="shared" si="208"/>
        <v/>
      </c>
      <c r="L1891" s="9" t="str">
        <f t="shared" si="209"/>
        <v/>
      </c>
      <c r="M1891" s="9" t="str">
        <f t="shared" si="205"/>
        <v/>
      </c>
    </row>
    <row r="1892" spans="7:13" x14ac:dyDescent="0.25">
      <c r="G1892" s="9">
        <f t="shared" si="210"/>
        <v>0</v>
      </c>
      <c r="H1892" s="9" t="str">
        <f t="shared" si="204"/>
        <v>includes/0</v>
      </c>
      <c r="I1892" s="9" t="str">
        <f t="shared" si="206"/>
        <v>/</v>
      </c>
      <c r="J1892" t="str">
        <f t="shared" si="207"/>
        <v/>
      </c>
      <c r="K1892" s="9" t="str">
        <f t="shared" si="208"/>
        <v/>
      </c>
      <c r="L1892" s="9" t="str">
        <f t="shared" si="209"/>
        <v/>
      </c>
      <c r="M1892" s="9" t="str">
        <f t="shared" si="205"/>
        <v/>
      </c>
    </row>
    <row r="1893" spans="7:13" x14ac:dyDescent="0.25">
      <c r="G1893" s="9">
        <f t="shared" si="210"/>
        <v>0</v>
      </c>
      <c r="H1893" s="9" t="str">
        <f t="shared" si="204"/>
        <v>includes/0</v>
      </c>
      <c r="I1893" s="9" t="str">
        <f t="shared" si="206"/>
        <v>/</v>
      </c>
      <c r="J1893" t="str">
        <f t="shared" si="207"/>
        <v/>
      </c>
      <c r="K1893" s="9" t="str">
        <f t="shared" si="208"/>
        <v/>
      </c>
      <c r="L1893" s="9" t="str">
        <f t="shared" si="209"/>
        <v/>
      </c>
      <c r="M1893" s="9" t="str">
        <f t="shared" si="205"/>
        <v/>
      </c>
    </row>
    <row r="1894" spans="7:13" x14ac:dyDescent="0.25">
      <c r="G1894" s="9">
        <f t="shared" si="210"/>
        <v>0</v>
      </c>
      <c r="H1894" s="9" t="str">
        <f t="shared" si="204"/>
        <v>includes/0</v>
      </c>
      <c r="I1894" s="9" t="str">
        <f t="shared" si="206"/>
        <v>/</v>
      </c>
      <c r="J1894" t="str">
        <f t="shared" si="207"/>
        <v/>
      </c>
      <c r="K1894" s="9" t="str">
        <f t="shared" si="208"/>
        <v/>
      </c>
      <c r="L1894" s="9" t="str">
        <f t="shared" si="209"/>
        <v/>
      </c>
      <c r="M1894" s="9" t="str">
        <f t="shared" si="205"/>
        <v/>
      </c>
    </row>
    <row r="1895" spans="7:13" x14ac:dyDescent="0.25">
      <c r="G1895" s="9">
        <f t="shared" si="210"/>
        <v>0</v>
      </c>
      <c r="H1895" s="9" t="str">
        <f t="shared" si="204"/>
        <v>includes/0</v>
      </c>
      <c r="I1895" s="9" t="str">
        <f t="shared" si="206"/>
        <v>/</v>
      </c>
      <c r="J1895" t="str">
        <f t="shared" si="207"/>
        <v/>
      </c>
      <c r="K1895" s="9" t="str">
        <f t="shared" si="208"/>
        <v/>
      </c>
      <c r="L1895" s="9" t="str">
        <f t="shared" si="209"/>
        <v/>
      </c>
      <c r="M1895" s="9" t="str">
        <f t="shared" si="205"/>
        <v/>
      </c>
    </row>
    <row r="1896" spans="7:13" x14ac:dyDescent="0.25">
      <c r="G1896" s="9">
        <f t="shared" si="210"/>
        <v>0</v>
      </c>
      <c r="H1896" s="9" t="str">
        <f t="shared" si="204"/>
        <v>includes/0</v>
      </c>
      <c r="I1896" s="9" t="str">
        <f t="shared" si="206"/>
        <v>/</v>
      </c>
      <c r="J1896" t="str">
        <f t="shared" si="207"/>
        <v/>
      </c>
      <c r="K1896" s="9" t="str">
        <f t="shared" si="208"/>
        <v/>
      </c>
      <c r="L1896" s="9" t="str">
        <f t="shared" si="209"/>
        <v/>
      </c>
      <c r="M1896" s="9" t="str">
        <f t="shared" si="205"/>
        <v/>
      </c>
    </row>
    <row r="1897" spans="7:13" x14ac:dyDescent="0.25">
      <c r="G1897" s="9">
        <f t="shared" si="210"/>
        <v>0</v>
      </c>
      <c r="H1897" s="9" t="str">
        <f t="shared" si="204"/>
        <v>includes/0</v>
      </c>
      <c r="I1897" s="9" t="str">
        <f t="shared" si="206"/>
        <v>/</v>
      </c>
      <c r="J1897" t="str">
        <f t="shared" si="207"/>
        <v/>
      </c>
      <c r="K1897" s="9" t="str">
        <f t="shared" si="208"/>
        <v/>
      </c>
      <c r="L1897" s="9" t="str">
        <f t="shared" si="209"/>
        <v/>
      </c>
      <c r="M1897" s="9" t="str">
        <f t="shared" si="205"/>
        <v/>
      </c>
    </row>
    <row r="1898" spans="7:13" x14ac:dyDescent="0.25">
      <c r="G1898" s="9">
        <f t="shared" si="210"/>
        <v>0</v>
      </c>
      <c r="H1898" s="9" t="str">
        <f t="shared" si="204"/>
        <v>includes/0</v>
      </c>
      <c r="I1898" s="9" t="str">
        <f t="shared" si="206"/>
        <v>/</v>
      </c>
      <c r="J1898" t="str">
        <f t="shared" si="207"/>
        <v/>
      </c>
      <c r="K1898" s="9" t="str">
        <f t="shared" si="208"/>
        <v/>
      </c>
      <c r="L1898" s="9" t="str">
        <f t="shared" si="209"/>
        <v/>
      </c>
      <c r="M1898" s="9" t="str">
        <f t="shared" si="205"/>
        <v/>
      </c>
    </row>
    <row r="1899" spans="7:13" x14ac:dyDescent="0.25">
      <c r="G1899" s="9">
        <f t="shared" si="210"/>
        <v>0</v>
      </c>
      <c r="H1899" s="9" t="str">
        <f t="shared" si="204"/>
        <v>includes/0</v>
      </c>
      <c r="I1899" s="9" t="str">
        <f t="shared" si="206"/>
        <v>/</v>
      </c>
      <c r="J1899" t="str">
        <f t="shared" si="207"/>
        <v/>
      </c>
      <c r="K1899" s="9" t="str">
        <f t="shared" si="208"/>
        <v/>
      </c>
      <c r="L1899" s="9" t="str">
        <f t="shared" si="209"/>
        <v/>
      </c>
      <c r="M1899" s="9" t="str">
        <f t="shared" si="205"/>
        <v/>
      </c>
    </row>
    <row r="1900" spans="7:13" x14ac:dyDescent="0.25">
      <c r="G1900" s="9">
        <f t="shared" si="210"/>
        <v>0</v>
      </c>
      <c r="H1900" s="9" t="str">
        <f t="shared" si="204"/>
        <v>includes/0</v>
      </c>
      <c r="I1900" s="9" t="str">
        <f t="shared" si="206"/>
        <v>/</v>
      </c>
      <c r="J1900" t="str">
        <f t="shared" si="207"/>
        <v/>
      </c>
      <c r="K1900" s="9" t="str">
        <f t="shared" si="208"/>
        <v/>
      </c>
      <c r="L1900" s="9" t="str">
        <f t="shared" si="209"/>
        <v/>
      </c>
      <c r="M1900" s="9" t="str">
        <f t="shared" si="205"/>
        <v/>
      </c>
    </row>
    <row r="1901" spans="7:13" x14ac:dyDescent="0.25">
      <c r="G1901" s="9">
        <f t="shared" si="210"/>
        <v>0</v>
      </c>
      <c r="H1901" s="9" t="str">
        <f t="shared" si="204"/>
        <v>includes/0</v>
      </c>
      <c r="I1901" s="9" t="str">
        <f t="shared" si="206"/>
        <v>/</v>
      </c>
      <c r="J1901" t="str">
        <f t="shared" si="207"/>
        <v/>
      </c>
      <c r="K1901" s="9" t="str">
        <f t="shared" si="208"/>
        <v/>
      </c>
      <c r="L1901" s="9" t="str">
        <f t="shared" si="209"/>
        <v/>
      </c>
      <c r="M1901" s="9" t="str">
        <f t="shared" si="205"/>
        <v/>
      </c>
    </row>
    <row r="1902" spans="7:13" x14ac:dyDescent="0.25">
      <c r="G1902" s="9">
        <f t="shared" si="210"/>
        <v>0</v>
      </c>
      <c r="H1902" s="9" t="str">
        <f t="shared" si="204"/>
        <v>includes/0</v>
      </c>
      <c r="I1902" s="9" t="str">
        <f t="shared" si="206"/>
        <v>/</v>
      </c>
      <c r="J1902" t="str">
        <f t="shared" si="207"/>
        <v/>
      </c>
      <c r="K1902" s="9" t="str">
        <f t="shared" si="208"/>
        <v/>
      </c>
      <c r="L1902" s="9" t="str">
        <f t="shared" si="209"/>
        <v/>
      </c>
      <c r="M1902" s="9" t="str">
        <f t="shared" si="205"/>
        <v/>
      </c>
    </row>
    <row r="1903" spans="7:13" x14ac:dyDescent="0.25">
      <c r="G1903" s="9">
        <f t="shared" si="210"/>
        <v>0</v>
      </c>
      <c r="H1903" s="9" t="str">
        <f t="shared" si="204"/>
        <v>includes/0</v>
      </c>
      <c r="I1903" s="9" t="str">
        <f t="shared" si="206"/>
        <v>/</v>
      </c>
      <c r="J1903" t="str">
        <f t="shared" si="207"/>
        <v/>
      </c>
      <c r="K1903" s="9" t="str">
        <f t="shared" si="208"/>
        <v/>
      </c>
      <c r="L1903" s="9" t="str">
        <f t="shared" si="209"/>
        <v/>
      </c>
      <c r="M1903" s="9" t="str">
        <f t="shared" si="205"/>
        <v/>
      </c>
    </row>
    <row r="1904" spans="7:13" x14ac:dyDescent="0.25">
      <c r="G1904" s="9">
        <f t="shared" si="210"/>
        <v>0</v>
      </c>
      <c r="H1904" s="9" t="str">
        <f t="shared" si="204"/>
        <v>includes/0</v>
      </c>
      <c r="I1904" s="9" t="str">
        <f t="shared" si="206"/>
        <v>/</v>
      </c>
      <c r="J1904" t="str">
        <f t="shared" si="207"/>
        <v/>
      </c>
      <c r="K1904" s="9" t="str">
        <f t="shared" si="208"/>
        <v/>
      </c>
      <c r="L1904" s="9" t="str">
        <f t="shared" si="209"/>
        <v/>
      </c>
      <c r="M1904" s="9" t="str">
        <f t="shared" si="205"/>
        <v/>
      </c>
    </row>
    <row r="1905" spans="7:13" x14ac:dyDescent="0.25">
      <c r="G1905" s="9">
        <f t="shared" si="210"/>
        <v>0</v>
      </c>
      <c r="H1905" s="9" t="str">
        <f t="shared" si="204"/>
        <v>includes/0</v>
      </c>
      <c r="I1905" s="9" t="str">
        <f t="shared" si="206"/>
        <v>/</v>
      </c>
      <c r="J1905" t="str">
        <f t="shared" si="207"/>
        <v/>
      </c>
      <c r="K1905" s="9" t="str">
        <f t="shared" si="208"/>
        <v/>
      </c>
      <c r="L1905" s="9" t="str">
        <f t="shared" si="209"/>
        <v/>
      </c>
      <c r="M1905" s="9" t="str">
        <f t="shared" si="205"/>
        <v/>
      </c>
    </row>
    <row r="1906" spans="7:13" x14ac:dyDescent="0.25">
      <c r="G1906" s="9">
        <f t="shared" si="210"/>
        <v>0</v>
      </c>
      <c r="H1906" s="9" t="str">
        <f t="shared" si="204"/>
        <v>includes/0</v>
      </c>
      <c r="I1906" s="9" t="str">
        <f t="shared" si="206"/>
        <v>/</v>
      </c>
      <c r="J1906" t="str">
        <f t="shared" si="207"/>
        <v/>
      </c>
      <c r="K1906" s="9" t="str">
        <f t="shared" si="208"/>
        <v/>
      </c>
      <c r="L1906" s="9" t="str">
        <f t="shared" si="209"/>
        <v/>
      </c>
      <c r="M1906" s="9" t="str">
        <f t="shared" si="205"/>
        <v/>
      </c>
    </row>
    <row r="1907" spans="7:13" x14ac:dyDescent="0.25">
      <c r="G1907" s="9">
        <f t="shared" si="210"/>
        <v>0</v>
      </c>
      <c r="H1907" s="9" t="str">
        <f t="shared" si="204"/>
        <v>includes/0</v>
      </c>
      <c r="I1907" s="9" t="str">
        <f t="shared" si="206"/>
        <v>/</v>
      </c>
      <c r="J1907" t="str">
        <f t="shared" si="207"/>
        <v/>
      </c>
      <c r="K1907" s="9" t="str">
        <f t="shared" si="208"/>
        <v/>
      </c>
      <c r="L1907" s="9" t="str">
        <f t="shared" si="209"/>
        <v/>
      </c>
      <c r="M1907" s="9" t="str">
        <f t="shared" si="205"/>
        <v/>
      </c>
    </row>
    <row r="1908" spans="7:13" x14ac:dyDescent="0.25">
      <c r="G1908" s="9">
        <f t="shared" si="210"/>
        <v>0</v>
      </c>
      <c r="H1908" s="9" t="str">
        <f t="shared" si="204"/>
        <v>includes/0</v>
      </c>
      <c r="I1908" s="9" t="str">
        <f t="shared" si="206"/>
        <v>/</v>
      </c>
      <c r="J1908" t="str">
        <f t="shared" si="207"/>
        <v/>
      </c>
      <c r="K1908" s="9" t="str">
        <f t="shared" si="208"/>
        <v/>
      </c>
      <c r="L1908" s="9" t="str">
        <f t="shared" si="209"/>
        <v/>
      </c>
      <c r="M1908" s="9" t="str">
        <f t="shared" si="205"/>
        <v/>
      </c>
    </row>
    <row r="1909" spans="7:13" x14ac:dyDescent="0.25">
      <c r="G1909" s="9">
        <f t="shared" si="210"/>
        <v>0</v>
      </c>
      <c r="H1909" s="9" t="str">
        <f t="shared" si="204"/>
        <v>includes/0</v>
      </c>
      <c r="I1909" s="9" t="str">
        <f t="shared" si="206"/>
        <v>/</v>
      </c>
      <c r="J1909" t="str">
        <f t="shared" si="207"/>
        <v/>
      </c>
      <c r="K1909" s="9" t="str">
        <f t="shared" si="208"/>
        <v/>
      </c>
      <c r="L1909" s="9" t="str">
        <f t="shared" si="209"/>
        <v/>
      </c>
      <c r="M1909" s="9" t="str">
        <f t="shared" si="205"/>
        <v/>
      </c>
    </row>
    <row r="1910" spans="7:13" x14ac:dyDescent="0.25">
      <c r="G1910" s="9">
        <f t="shared" si="210"/>
        <v>0</v>
      </c>
      <c r="H1910" s="9" t="str">
        <f t="shared" si="204"/>
        <v>includes/0</v>
      </c>
      <c r="I1910" s="9" t="str">
        <f t="shared" si="206"/>
        <v>/</v>
      </c>
      <c r="J1910" t="str">
        <f t="shared" si="207"/>
        <v/>
      </c>
      <c r="K1910" s="9" t="str">
        <f t="shared" si="208"/>
        <v/>
      </c>
      <c r="L1910" s="9" t="str">
        <f t="shared" si="209"/>
        <v/>
      </c>
      <c r="M1910" s="9" t="str">
        <f t="shared" si="205"/>
        <v/>
      </c>
    </row>
    <row r="1911" spans="7:13" x14ac:dyDescent="0.25">
      <c r="G1911" s="9">
        <f t="shared" si="210"/>
        <v>0</v>
      </c>
      <c r="H1911" s="9" t="str">
        <f t="shared" si="204"/>
        <v>includes/0</v>
      </c>
      <c r="I1911" s="9" t="str">
        <f t="shared" si="206"/>
        <v>/</v>
      </c>
      <c r="J1911" t="str">
        <f t="shared" si="207"/>
        <v/>
      </c>
      <c r="K1911" s="9" t="str">
        <f t="shared" si="208"/>
        <v/>
      </c>
      <c r="L1911" s="9" t="str">
        <f t="shared" si="209"/>
        <v/>
      </c>
      <c r="M1911" s="9" t="str">
        <f t="shared" si="205"/>
        <v/>
      </c>
    </row>
    <row r="1912" spans="7:13" x14ac:dyDescent="0.25">
      <c r="G1912" s="9">
        <f t="shared" si="210"/>
        <v>0</v>
      </c>
      <c r="H1912" s="9" t="str">
        <f t="shared" si="204"/>
        <v>includes/0</v>
      </c>
      <c r="I1912" s="9" t="str">
        <f t="shared" si="206"/>
        <v>/</v>
      </c>
      <c r="J1912" t="str">
        <f t="shared" si="207"/>
        <v/>
      </c>
      <c r="K1912" s="9" t="str">
        <f t="shared" si="208"/>
        <v/>
      </c>
      <c r="L1912" s="9" t="str">
        <f t="shared" si="209"/>
        <v/>
      </c>
      <c r="M1912" s="9" t="str">
        <f t="shared" si="205"/>
        <v/>
      </c>
    </row>
    <row r="1913" spans="7:13" x14ac:dyDescent="0.25">
      <c r="G1913" s="9">
        <f t="shared" si="210"/>
        <v>0</v>
      </c>
      <c r="H1913" s="9" t="str">
        <f t="shared" si="204"/>
        <v>includes/0</v>
      </c>
      <c r="I1913" s="9" t="str">
        <f t="shared" si="206"/>
        <v>/</v>
      </c>
      <c r="J1913" t="str">
        <f t="shared" si="207"/>
        <v/>
      </c>
      <c r="K1913" s="9" t="str">
        <f t="shared" si="208"/>
        <v/>
      </c>
      <c r="L1913" s="9" t="str">
        <f t="shared" si="209"/>
        <v/>
      </c>
      <c r="M1913" s="9" t="str">
        <f t="shared" si="205"/>
        <v/>
      </c>
    </row>
    <row r="1914" spans="7:13" x14ac:dyDescent="0.25">
      <c r="G1914" s="9">
        <f t="shared" si="210"/>
        <v>0</v>
      </c>
      <c r="H1914" s="9" t="str">
        <f t="shared" si="204"/>
        <v>includes/0</v>
      </c>
      <c r="I1914" s="9" t="str">
        <f t="shared" si="206"/>
        <v>/</v>
      </c>
      <c r="J1914" t="str">
        <f t="shared" si="207"/>
        <v/>
      </c>
      <c r="K1914" s="9" t="str">
        <f t="shared" si="208"/>
        <v/>
      </c>
      <c r="L1914" s="9" t="str">
        <f t="shared" si="209"/>
        <v/>
      </c>
      <c r="M1914" s="9" t="str">
        <f t="shared" si="205"/>
        <v/>
      </c>
    </row>
    <row r="1915" spans="7:13" x14ac:dyDescent="0.25">
      <c r="G1915" s="9">
        <f t="shared" si="210"/>
        <v>0</v>
      </c>
      <c r="H1915" s="9" t="str">
        <f t="shared" si="204"/>
        <v>includes/0</v>
      </c>
      <c r="I1915" s="9" t="str">
        <f t="shared" si="206"/>
        <v>/</v>
      </c>
      <c r="J1915" t="str">
        <f t="shared" si="207"/>
        <v/>
      </c>
      <c r="K1915" s="9" t="str">
        <f t="shared" si="208"/>
        <v/>
      </c>
      <c r="L1915" s="9" t="str">
        <f t="shared" si="209"/>
        <v/>
      </c>
      <c r="M1915" s="9" t="str">
        <f t="shared" si="205"/>
        <v/>
      </c>
    </row>
    <row r="1916" spans="7:13" x14ac:dyDescent="0.25">
      <c r="G1916" s="9">
        <f t="shared" si="210"/>
        <v>0</v>
      </c>
      <c r="H1916" s="9" t="str">
        <f t="shared" si="204"/>
        <v>includes/0</v>
      </c>
      <c r="I1916" s="9" t="str">
        <f t="shared" si="206"/>
        <v>/</v>
      </c>
      <c r="J1916" t="str">
        <f t="shared" si="207"/>
        <v/>
      </c>
      <c r="K1916" s="9" t="str">
        <f t="shared" si="208"/>
        <v/>
      </c>
      <c r="L1916" s="9" t="str">
        <f t="shared" si="209"/>
        <v/>
      </c>
      <c r="M1916" s="9" t="str">
        <f t="shared" si="205"/>
        <v/>
      </c>
    </row>
    <row r="1917" spans="7:13" x14ac:dyDescent="0.25">
      <c r="G1917" s="9">
        <f t="shared" si="210"/>
        <v>0</v>
      </c>
      <c r="H1917" s="9" t="str">
        <f t="shared" si="204"/>
        <v>includes/0</v>
      </c>
      <c r="I1917" s="9" t="str">
        <f t="shared" si="206"/>
        <v>/</v>
      </c>
      <c r="J1917" t="str">
        <f t="shared" si="207"/>
        <v/>
      </c>
      <c r="K1917" s="9" t="str">
        <f t="shared" si="208"/>
        <v/>
      </c>
      <c r="L1917" s="9" t="str">
        <f t="shared" si="209"/>
        <v/>
      </c>
      <c r="M1917" s="9" t="str">
        <f t="shared" si="205"/>
        <v/>
      </c>
    </row>
    <row r="1918" spans="7:13" x14ac:dyDescent="0.25">
      <c r="G1918" s="9">
        <f t="shared" si="210"/>
        <v>0</v>
      </c>
      <c r="H1918" s="9" t="str">
        <f t="shared" si="204"/>
        <v>includes/0</v>
      </c>
      <c r="I1918" s="9" t="str">
        <f t="shared" si="206"/>
        <v>/</v>
      </c>
      <c r="J1918" t="str">
        <f t="shared" si="207"/>
        <v/>
      </c>
      <c r="K1918" s="9" t="str">
        <f t="shared" si="208"/>
        <v/>
      </c>
      <c r="L1918" s="9" t="str">
        <f t="shared" si="209"/>
        <v/>
      </c>
      <c r="M1918" s="9" t="str">
        <f t="shared" si="205"/>
        <v/>
      </c>
    </row>
    <row r="1919" spans="7:13" x14ac:dyDescent="0.25">
      <c r="G1919" s="9">
        <f t="shared" si="210"/>
        <v>0</v>
      </c>
      <c r="H1919" s="9" t="str">
        <f t="shared" si="204"/>
        <v>includes/0</v>
      </c>
      <c r="I1919" s="9" t="str">
        <f t="shared" si="206"/>
        <v>/</v>
      </c>
      <c r="J1919" t="str">
        <f t="shared" si="207"/>
        <v/>
      </c>
      <c r="K1919" s="9" t="str">
        <f t="shared" si="208"/>
        <v/>
      </c>
      <c r="L1919" s="9" t="str">
        <f t="shared" si="209"/>
        <v/>
      </c>
      <c r="M1919" s="9" t="str">
        <f t="shared" si="205"/>
        <v/>
      </c>
    </row>
    <row r="1920" spans="7:13" x14ac:dyDescent="0.25">
      <c r="G1920" s="9">
        <f t="shared" si="210"/>
        <v>0</v>
      </c>
      <c r="H1920" s="9" t="str">
        <f t="shared" si="204"/>
        <v>includes/0</v>
      </c>
      <c r="I1920" s="9" t="str">
        <f t="shared" si="206"/>
        <v>/</v>
      </c>
      <c r="J1920" t="str">
        <f t="shared" si="207"/>
        <v/>
      </c>
      <c r="K1920" s="9" t="str">
        <f t="shared" si="208"/>
        <v/>
      </c>
      <c r="L1920" s="9" t="str">
        <f t="shared" si="209"/>
        <v/>
      </c>
      <c r="M1920" s="9" t="str">
        <f t="shared" si="205"/>
        <v/>
      </c>
    </row>
    <row r="1921" spans="7:13" x14ac:dyDescent="0.25">
      <c r="G1921" s="9">
        <f t="shared" si="210"/>
        <v>0</v>
      </c>
      <c r="H1921" s="9" t="str">
        <f t="shared" si="204"/>
        <v>includes/0</v>
      </c>
      <c r="I1921" s="9" t="str">
        <f t="shared" si="206"/>
        <v>/</v>
      </c>
      <c r="J1921" t="str">
        <f t="shared" si="207"/>
        <v/>
      </c>
      <c r="K1921" s="9" t="str">
        <f t="shared" si="208"/>
        <v/>
      </c>
      <c r="L1921" s="9" t="str">
        <f t="shared" si="209"/>
        <v/>
      </c>
      <c r="M1921" s="9" t="str">
        <f t="shared" si="205"/>
        <v/>
      </c>
    </row>
    <row r="1922" spans="7:13" x14ac:dyDescent="0.25">
      <c r="G1922" s="9">
        <f t="shared" si="210"/>
        <v>0</v>
      </c>
      <c r="H1922" s="9" t="str">
        <f t="shared" si="204"/>
        <v>includes/0</v>
      </c>
      <c r="I1922" s="9" t="str">
        <f t="shared" si="206"/>
        <v>/</v>
      </c>
      <c r="J1922" t="str">
        <f t="shared" si="207"/>
        <v/>
      </c>
      <c r="K1922" s="9" t="str">
        <f t="shared" si="208"/>
        <v/>
      </c>
      <c r="L1922" s="9" t="str">
        <f t="shared" si="209"/>
        <v/>
      </c>
      <c r="M1922" s="9" t="str">
        <f t="shared" si="205"/>
        <v/>
      </c>
    </row>
    <row r="1923" spans="7:13" x14ac:dyDescent="0.25">
      <c r="G1923" s="9">
        <f t="shared" si="210"/>
        <v>0</v>
      </c>
      <c r="H1923" s="9" t="str">
        <f t="shared" si="204"/>
        <v>includes/0</v>
      </c>
      <c r="I1923" s="9" t="str">
        <f t="shared" si="206"/>
        <v>/</v>
      </c>
      <c r="J1923" t="str">
        <f t="shared" si="207"/>
        <v/>
      </c>
      <c r="K1923" s="9" t="str">
        <f t="shared" si="208"/>
        <v/>
      </c>
      <c r="L1923" s="9" t="str">
        <f t="shared" si="209"/>
        <v/>
      </c>
      <c r="M1923" s="9" t="str">
        <f t="shared" si="205"/>
        <v/>
      </c>
    </row>
    <row r="1924" spans="7:13" x14ac:dyDescent="0.25">
      <c r="G1924" s="9">
        <f t="shared" si="210"/>
        <v>0</v>
      </c>
      <c r="H1924" s="9" t="str">
        <f t="shared" si="204"/>
        <v>includes/0</v>
      </c>
      <c r="I1924" s="9" t="str">
        <f t="shared" si="206"/>
        <v>/</v>
      </c>
      <c r="J1924" t="str">
        <f t="shared" si="207"/>
        <v/>
      </c>
      <c r="K1924" s="9" t="str">
        <f t="shared" si="208"/>
        <v/>
      </c>
      <c r="L1924" s="9" t="str">
        <f t="shared" si="209"/>
        <v/>
      </c>
      <c r="M1924" s="9" t="str">
        <f t="shared" si="205"/>
        <v/>
      </c>
    </row>
    <row r="1925" spans="7:13" x14ac:dyDescent="0.25">
      <c r="G1925" s="9">
        <f t="shared" si="210"/>
        <v>0</v>
      </c>
      <c r="H1925" s="9" t="str">
        <f t="shared" si="204"/>
        <v>includes/0</v>
      </c>
      <c r="I1925" s="9" t="str">
        <f t="shared" si="206"/>
        <v>/</v>
      </c>
      <c r="J1925" t="str">
        <f t="shared" si="207"/>
        <v/>
      </c>
      <c r="K1925" s="9" t="str">
        <f t="shared" si="208"/>
        <v/>
      </c>
      <c r="L1925" s="9" t="str">
        <f t="shared" si="209"/>
        <v/>
      </c>
      <c r="M1925" s="9" t="str">
        <f t="shared" si="205"/>
        <v/>
      </c>
    </row>
    <row r="1926" spans="7:13" x14ac:dyDescent="0.25">
      <c r="G1926" s="9">
        <f t="shared" si="210"/>
        <v>0</v>
      </c>
      <c r="H1926" s="9" t="str">
        <f t="shared" ref="H1926:H1989" si="211">"includes/" &amp; G1926</f>
        <v>includes/0</v>
      </c>
      <c r="I1926" s="9" t="str">
        <f t="shared" si="206"/>
        <v>/</v>
      </c>
      <c r="J1926" t="str">
        <f t="shared" si="207"/>
        <v/>
      </c>
      <c r="K1926" s="9" t="str">
        <f t="shared" si="208"/>
        <v/>
      </c>
      <c r="L1926" s="9" t="str">
        <f t="shared" si="209"/>
        <v/>
      </c>
      <c r="M1926" s="9" t="str">
        <f t="shared" si="205"/>
        <v/>
      </c>
    </row>
    <row r="1927" spans="7:13" x14ac:dyDescent="0.25">
      <c r="G1927" s="9">
        <f t="shared" si="210"/>
        <v>0</v>
      </c>
      <c r="H1927" s="9" t="str">
        <f t="shared" si="211"/>
        <v>includes/0</v>
      </c>
      <c r="I1927" s="9" t="str">
        <f t="shared" si="206"/>
        <v>/</v>
      </c>
      <c r="J1927" t="str">
        <f t="shared" si="207"/>
        <v/>
      </c>
      <c r="K1927" s="9" t="str">
        <f t="shared" si="208"/>
        <v/>
      </c>
      <c r="L1927" s="9" t="str">
        <f t="shared" si="209"/>
        <v/>
      </c>
      <c r="M1927" s="9" t="str">
        <f t="shared" si="205"/>
        <v/>
      </c>
    </row>
    <row r="1928" spans="7:13" x14ac:dyDescent="0.25">
      <c r="G1928" s="9">
        <f t="shared" si="210"/>
        <v>0</v>
      </c>
      <c r="H1928" s="9" t="str">
        <f t="shared" si="211"/>
        <v>includes/0</v>
      </c>
      <c r="I1928" s="9" t="str">
        <f t="shared" si="206"/>
        <v>/</v>
      </c>
      <c r="J1928" t="str">
        <f t="shared" si="207"/>
        <v/>
      </c>
      <c r="K1928" s="9" t="str">
        <f t="shared" si="208"/>
        <v/>
      </c>
      <c r="L1928" s="9" t="str">
        <f t="shared" si="209"/>
        <v/>
      </c>
      <c r="M1928" s="9" t="str">
        <f t="shared" si="205"/>
        <v/>
      </c>
    </row>
    <row r="1929" spans="7:13" x14ac:dyDescent="0.25">
      <c r="G1929" s="9">
        <f t="shared" si="210"/>
        <v>0</v>
      </c>
      <c r="H1929" s="9" t="str">
        <f t="shared" si="211"/>
        <v>includes/0</v>
      </c>
      <c r="I1929" s="9" t="str">
        <f t="shared" si="206"/>
        <v>/</v>
      </c>
      <c r="J1929" t="str">
        <f t="shared" si="207"/>
        <v/>
      </c>
      <c r="K1929" s="9" t="str">
        <f t="shared" si="208"/>
        <v/>
      </c>
      <c r="L1929" s="9" t="str">
        <f t="shared" si="209"/>
        <v/>
      </c>
      <c r="M1929" s="9" t="str">
        <f t="shared" si="205"/>
        <v/>
      </c>
    </row>
    <row r="1930" spans="7:13" x14ac:dyDescent="0.25">
      <c r="G1930" s="9">
        <f t="shared" si="210"/>
        <v>0</v>
      </c>
      <c r="H1930" s="9" t="str">
        <f t="shared" si="211"/>
        <v>includes/0</v>
      </c>
      <c r="I1930" s="9" t="str">
        <f t="shared" si="206"/>
        <v>/</v>
      </c>
      <c r="J1930" t="str">
        <f t="shared" si="207"/>
        <v/>
      </c>
      <c r="K1930" s="9" t="str">
        <f t="shared" si="208"/>
        <v/>
      </c>
      <c r="L1930" s="9" t="str">
        <f t="shared" si="209"/>
        <v/>
      </c>
      <c r="M1930" s="9" t="str">
        <f t="shared" si="205"/>
        <v/>
      </c>
    </row>
    <row r="1931" spans="7:13" x14ac:dyDescent="0.25">
      <c r="G1931" s="9">
        <f t="shared" si="210"/>
        <v>0</v>
      </c>
      <c r="H1931" s="9" t="str">
        <f t="shared" si="211"/>
        <v>includes/0</v>
      </c>
      <c r="I1931" s="9" t="str">
        <f t="shared" si="206"/>
        <v>/</v>
      </c>
      <c r="J1931" t="str">
        <f t="shared" si="207"/>
        <v/>
      </c>
      <c r="K1931" s="9" t="str">
        <f t="shared" si="208"/>
        <v/>
      </c>
      <c r="L1931" s="9" t="str">
        <f t="shared" si="209"/>
        <v/>
      </c>
      <c r="M1931" s="9" t="str">
        <f t="shared" si="205"/>
        <v/>
      </c>
    </row>
    <row r="1932" spans="7:13" x14ac:dyDescent="0.25">
      <c r="G1932" s="9">
        <f t="shared" si="210"/>
        <v>0</v>
      </c>
      <c r="H1932" s="9" t="str">
        <f t="shared" si="211"/>
        <v>includes/0</v>
      </c>
      <c r="I1932" s="9" t="str">
        <f t="shared" si="206"/>
        <v>/</v>
      </c>
      <c r="J1932" t="str">
        <f t="shared" si="207"/>
        <v/>
      </c>
      <c r="K1932" s="9" t="str">
        <f t="shared" si="208"/>
        <v/>
      </c>
      <c r="L1932" s="9" t="str">
        <f t="shared" si="209"/>
        <v/>
      </c>
      <c r="M1932" s="9" t="str">
        <f t="shared" si="205"/>
        <v/>
      </c>
    </row>
    <row r="1933" spans="7:13" x14ac:dyDescent="0.25">
      <c r="G1933" s="9">
        <f t="shared" si="210"/>
        <v>0</v>
      </c>
      <c r="H1933" s="9" t="str">
        <f t="shared" si="211"/>
        <v>includes/0</v>
      </c>
      <c r="I1933" s="9" t="str">
        <f t="shared" si="206"/>
        <v>/</v>
      </c>
      <c r="J1933" t="str">
        <f t="shared" si="207"/>
        <v/>
      </c>
      <c r="K1933" s="9" t="str">
        <f t="shared" si="208"/>
        <v/>
      </c>
      <c r="L1933" s="9" t="str">
        <f t="shared" si="209"/>
        <v/>
      </c>
      <c r="M1933" s="9" t="str">
        <f t="shared" si="205"/>
        <v/>
      </c>
    </row>
    <row r="1934" spans="7:13" x14ac:dyDescent="0.25">
      <c r="G1934" s="9">
        <f t="shared" si="210"/>
        <v>0</v>
      </c>
      <c r="H1934" s="9" t="str">
        <f t="shared" si="211"/>
        <v>includes/0</v>
      </c>
      <c r="I1934" s="9" t="str">
        <f t="shared" si="206"/>
        <v>/</v>
      </c>
      <c r="J1934" t="str">
        <f t="shared" si="207"/>
        <v/>
      </c>
      <c r="K1934" s="9" t="str">
        <f t="shared" si="208"/>
        <v/>
      </c>
      <c r="L1934" s="9" t="str">
        <f t="shared" si="209"/>
        <v/>
      </c>
      <c r="M1934" s="9" t="str">
        <f t="shared" ref="M1934:M1997" si="212">IF(D1934="","",SUBSTITUTE(SUBSTITUTE(D1934,$A$2,""),"\","/"))</f>
        <v/>
      </c>
    </row>
    <row r="1935" spans="7:13" x14ac:dyDescent="0.25">
      <c r="G1935" s="9">
        <f t="shared" si="210"/>
        <v>0</v>
      </c>
      <c r="H1935" s="9" t="str">
        <f t="shared" si="211"/>
        <v>includes/0</v>
      </c>
      <c r="I1935" s="9" t="str">
        <f t="shared" ref="I1935:I1998" si="213">SUBSTITUTE(SUBSTITUTE(D1935,$A$2,""),"\","/") &amp; "/" &amp; E1935</f>
        <v>/</v>
      </c>
      <c r="J1935" t="str">
        <f t="shared" ref="J1935:J1998" si="214">IF(D1935="","",B1935)</f>
        <v/>
      </c>
      <c r="K1935" s="9" t="str">
        <f t="shared" ref="K1935:K1998" si="215">IF(D1935="","","includes")</f>
        <v/>
      </c>
      <c r="L1935" s="9" t="str">
        <f t="shared" ref="L1935:L1998" si="216">IF(D1935="","",E1935)</f>
        <v/>
      </c>
      <c r="M1935" s="9" t="str">
        <f t="shared" si="212"/>
        <v/>
      </c>
    </row>
    <row r="1936" spans="7:13" x14ac:dyDescent="0.25">
      <c r="G1936" s="9">
        <f t="shared" ref="G1936:G1999" si="217">B1936</f>
        <v>0</v>
      </c>
      <c r="H1936" s="9" t="str">
        <f t="shared" si="211"/>
        <v>includes/0</v>
      </c>
      <c r="I1936" s="9" t="str">
        <f t="shared" si="213"/>
        <v>/</v>
      </c>
      <c r="J1936" t="str">
        <f t="shared" si="214"/>
        <v/>
      </c>
      <c r="K1936" s="9" t="str">
        <f t="shared" si="215"/>
        <v/>
      </c>
      <c r="L1936" s="9" t="str">
        <f t="shared" si="216"/>
        <v/>
      </c>
      <c r="M1936" s="9" t="str">
        <f t="shared" si="212"/>
        <v/>
      </c>
    </row>
    <row r="1937" spans="7:13" x14ac:dyDescent="0.25">
      <c r="G1937" s="9">
        <f t="shared" si="217"/>
        <v>0</v>
      </c>
      <c r="H1937" s="9" t="str">
        <f t="shared" si="211"/>
        <v>includes/0</v>
      </c>
      <c r="I1937" s="9" t="str">
        <f t="shared" si="213"/>
        <v>/</v>
      </c>
      <c r="J1937" t="str">
        <f t="shared" si="214"/>
        <v/>
      </c>
      <c r="K1937" s="9" t="str">
        <f t="shared" si="215"/>
        <v/>
      </c>
      <c r="L1937" s="9" t="str">
        <f t="shared" si="216"/>
        <v/>
      </c>
      <c r="M1937" s="9" t="str">
        <f t="shared" si="212"/>
        <v/>
      </c>
    </row>
    <row r="1938" spans="7:13" x14ac:dyDescent="0.25">
      <c r="G1938" s="9">
        <f t="shared" si="217"/>
        <v>0</v>
      </c>
      <c r="H1938" s="9" t="str">
        <f t="shared" si="211"/>
        <v>includes/0</v>
      </c>
      <c r="I1938" s="9" t="str">
        <f t="shared" si="213"/>
        <v>/</v>
      </c>
      <c r="J1938" t="str">
        <f t="shared" si="214"/>
        <v/>
      </c>
      <c r="K1938" s="9" t="str">
        <f t="shared" si="215"/>
        <v/>
      </c>
      <c r="L1938" s="9" t="str">
        <f t="shared" si="216"/>
        <v/>
      </c>
      <c r="M1938" s="9" t="str">
        <f t="shared" si="212"/>
        <v/>
      </c>
    </row>
    <row r="1939" spans="7:13" x14ac:dyDescent="0.25">
      <c r="G1939" s="9">
        <f t="shared" si="217"/>
        <v>0</v>
      </c>
      <c r="H1939" s="9" t="str">
        <f t="shared" si="211"/>
        <v>includes/0</v>
      </c>
      <c r="I1939" s="9" t="str">
        <f t="shared" si="213"/>
        <v>/</v>
      </c>
      <c r="J1939" t="str">
        <f t="shared" si="214"/>
        <v/>
      </c>
      <c r="K1939" s="9" t="str">
        <f t="shared" si="215"/>
        <v/>
      </c>
      <c r="L1939" s="9" t="str">
        <f t="shared" si="216"/>
        <v/>
      </c>
      <c r="M1939" s="9" t="str">
        <f t="shared" si="212"/>
        <v/>
      </c>
    </row>
    <row r="1940" spans="7:13" x14ac:dyDescent="0.25">
      <c r="G1940" s="9">
        <f t="shared" si="217"/>
        <v>0</v>
      </c>
      <c r="H1940" s="9" t="str">
        <f t="shared" si="211"/>
        <v>includes/0</v>
      </c>
      <c r="I1940" s="9" t="str">
        <f t="shared" si="213"/>
        <v>/</v>
      </c>
      <c r="J1940" t="str">
        <f t="shared" si="214"/>
        <v/>
      </c>
      <c r="K1940" s="9" t="str">
        <f t="shared" si="215"/>
        <v/>
      </c>
      <c r="L1940" s="9" t="str">
        <f t="shared" si="216"/>
        <v/>
      </c>
      <c r="M1940" s="9" t="str">
        <f t="shared" si="212"/>
        <v/>
      </c>
    </row>
    <row r="1941" spans="7:13" x14ac:dyDescent="0.25">
      <c r="G1941" s="9">
        <f t="shared" si="217"/>
        <v>0</v>
      </c>
      <c r="H1941" s="9" t="str">
        <f t="shared" si="211"/>
        <v>includes/0</v>
      </c>
      <c r="I1941" s="9" t="str">
        <f t="shared" si="213"/>
        <v>/</v>
      </c>
      <c r="J1941" t="str">
        <f t="shared" si="214"/>
        <v/>
      </c>
      <c r="K1941" s="9" t="str">
        <f t="shared" si="215"/>
        <v/>
      </c>
      <c r="L1941" s="9" t="str">
        <f t="shared" si="216"/>
        <v/>
      </c>
      <c r="M1941" s="9" t="str">
        <f t="shared" si="212"/>
        <v/>
      </c>
    </row>
    <row r="1942" spans="7:13" x14ac:dyDescent="0.25">
      <c r="G1942" s="9">
        <f t="shared" si="217"/>
        <v>0</v>
      </c>
      <c r="H1942" s="9" t="str">
        <f t="shared" si="211"/>
        <v>includes/0</v>
      </c>
      <c r="I1942" s="9" t="str">
        <f t="shared" si="213"/>
        <v>/</v>
      </c>
      <c r="J1942" t="str">
        <f t="shared" si="214"/>
        <v/>
      </c>
      <c r="K1942" s="9" t="str">
        <f t="shared" si="215"/>
        <v/>
      </c>
      <c r="L1942" s="9" t="str">
        <f t="shared" si="216"/>
        <v/>
      </c>
      <c r="M1942" s="9" t="str">
        <f t="shared" si="212"/>
        <v/>
      </c>
    </row>
    <row r="1943" spans="7:13" x14ac:dyDescent="0.25">
      <c r="G1943" s="9">
        <f t="shared" si="217"/>
        <v>0</v>
      </c>
      <c r="H1943" s="9" t="str">
        <f t="shared" si="211"/>
        <v>includes/0</v>
      </c>
      <c r="I1943" s="9" t="str">
        <f t="shared" si="213"/>
        <v>/</v>
      </c>
      <c r="J1943" t="str">
        <f t="shared" si="214"/>
        <v/>
      </c>
      <c r="K1943" s="9" t="str">
        <f t="shared" si="215"/>
        <v/>
      </c>
      <c r="L1943" s="9" t="str">
        <f t="shared" si="216"/>
        <v/>
      </c>
      <c r="M1943" s="9" t="str">
        <f t="shared" si="212"/>
        <v/>
      </c>
    </row>
    <row r="1944" spans="7:13" x14ac:dyDescent="0.25">
      <c r="G1944" s="9">
        <f t="shared" si="217"/>
        <v>0</v>
      </c>
      <c r="H1944" s="9" t="str">
        <f t="shared" si="211"/>
        <v>includes/0</v>
      </c>
      <c r="I1944" s="9" t="str">
        <f t="shared" si="213"/>
        <v>/</v>
      </c>
      <c r="J1944" t="str">
        <f t="shared" si="214"/>
        <v/>
      </c>
      <c r="K1944" s="9" t="str">
        <f t="shared" si="215"/>
        <v/>
      </c>
      <c r="L1944" s="9" t="str">
        <f t="shared" si="216"/>
        <v/>
      </c>
      <c r="M1944" s="9" t="str">
        <f t="shared" si="212"/>
        <v/>
      </c>
    </row>
    <row r="1945" spans="7:13" x14ac:dyDescent="0.25">
      <c r="G1945" s="9">
        <f t="shared" si="217"/>
        <v>0</v>
      </c>
      <c r="H1945" s="9" t="str">
        <f t="shared" si="211"/>
        <v>includes/0</v>
      </c>
      <c r="I1945" s="9" t="str">
        <f t="shared" si="213"/>
        <v>/</v>
      </c>
      <c r="J1945" t="str">
        <f t="shared" si="214"/>
        <v/>
      </c>
      <c r="K1945" s="9" t="str">
        <f t="shared" si="215"/>
        <v/>
      </c>
      <c r="L1945" s="9" t="str">
        <f t="shared" si="216"/>
        <v/>
      </c>
      <c r="M1945" s="9" t="str">
        <f t="shared" si="212"/>
        <v/>
      </c>
    </row>
    <row r="1946" spans="7:13" x14ac:dyDescent="0.25">
      <c r="G1946" s="9">
        <f t="shared" si="217"/>
        <v>0</v>
      </c>
      <c r="H1946" s="9" t="str">
        <f t="shared" si="211"/>
        <v>includes/0</v>
      </c>
      <c r="I1946" s="9" t="str">
        <f t="shared" si="213"/>
        <v>/</v>
      </c>
      <c r="J1946" t="str">
        <f t="shared" si="214"/>
        <v/>
      </c>
      <c r="K1946" s="9" t="str">
        <f t="shared" si="215"/>
        <v/>
      </c>
      <c r="L1946" s="9" t="str">
        <f t="shared" si="216"/>
        <v/>
      </c>
      <c r="M1946" s="9" t="str">
        <f t="shared" si="212"/>
        <v/>
      </c>
    </row>
    <row r="1947" spans="7:13" x14ac:dyDescent="0.25">
      <c r="G1947" s="9">
        <f t="shared" si="217"/>
        <v>0</v>
      </c>
      <c r="H1947" s="9" t="str">
        <f t="shared" si="211"/>
        <v>includes/0</v>
      </c>
      <c r="I1947" s="9" t="str">
        <f t="shared" si="213"/>
        <v>/</v>
      </c>
      <c r="J1947" t="str">
        <f t="shared" si="214"/>
        <v/>
      </c>
      <c r="K1947" s="9" t="str">
        <f t="shared" si="215"/>
        <v/>
      </c>
      <c r="L1947" s="9" t="str">
        <f t="shared" si="216"/>
        <v/>
      </c>
      <c r="M1947" s="9" t="str">
        <f t="shared" si="212"/>
        <v/>
      </c>
    </row>
    <row r="1948" spans="7:13" x14ac:dyDescent="0.25">
      <c r="G1948" s="9">
        <f t="shared" si="217"/>
        <v>0</v>
      </c>
      <c r="H1948" s="9" t="str">
        <f t="shared" si="211"/>
        <v>includes/0</v>
      </c>
      <c r="I1948" s="9" t="str">
        <f t="shared" si="213"/>
        <v>/</v>
      </c>
      <c r="J1948" t="str">
        <f t="shared" si="214"/>
        <v/>
      </c>
      <c r="K1948" s="9" t="str">
        <f t="shared" si="215"/>
        <v/>
      </c>
      <c r="L1948" s="9" t="str">
        <f t="shared" si="216"/>
        <v/>
      </c>
      <c r="M1948" s="9" t="str">
        <f t="shared" si="212"/>
        <v/>
      </c>
    </row>
    <row r="1949" spans="7:13" x14ac:dyDescent="0.25">
      <c r="G1949" s="9">
        <f t="shared" si="217"/>
        <v>0</v>
      </c>
      <c r="H1949" s="9" t="str">
        <f t="shared" si="211"/>
        <v>includes/0</v>
      </c>
      <c r="I1949" s="9" t="str">
        <f t="shared" si="213"/>
        <v>/</v>
      </c>
      <c r="J1949" t="str">
        <f t="shared" si="214"/>
        <v/>
      </c>
      <c r="K1949" s="9" t="str">
        <f t="shared" si="215"/>
        <v/>
      </c>
      <c r="L1949" s="9" t="str">
        <f t="shared" si="216"/>
        <v/>
      </c>
      <c r="M1949" s="9" t="str">
        <f t="shared" si="212"/>
        <v/>
      </c>
    </row>
    <row r="1950" spans="7:13" x14ac:dyDescent="0.25">
      <c r="G1950" s="9">
        <f t="shared" si="217"/>
        <v>0</v>
      </c>
      <c r="H1950" s="9" t="str">
        <f t="shared" si="211"/>
        <v>includes/0</v>
      </c>
      <c r="I1950" s="9" t="str">
        <f t="shared" si="213"/>
        <v>/</v>
      </c>
      <c r="J1950" t="str">
        <f t="shared" si="214"/>
        <v/>
      </c>
      <c r="K1950" s="9" t="str">
        <f t="shared" si="215"/>
        <v/>
      </c>
      <c r="L1950" s="9" t="str">
        <f t="shared" si="216"/>
        <v/>
      </c>
      <c r="M1950" s="9" t="str">
        <f t="shared" si="212"/>
        <v/>
      </c>
    </row>
    <row r="1951" spans="7:13" x14ac:dyDescent="0.25">
      <c r="G1951" s="9">
        <f t="shared" si="217"/>
        <v>0</v>
      </c>
      <c r="H1951" s="9" t="str">
        <f t="shared" si="211"/>
        <v>includes/0</v>
      </c>
      <c r="I1951" s="9" t="str">
        <f t="shared" si="213"/>
        <v>/</v>
      </c>
      <c r="J1951" t="str">
        <f t="shared" si="214"/>
        <v/>
      </c>
      <c r="K1951" s="9" t="str">
        <f t="shared" si="215"/>
        <v/>
      </c>
      <c r="L1951" s="9" t="str">
        <f t="shared" si="216"/>
        <v/>
      </c>
      <c r="M1951" s="9" t="str">
        <f t="shared" si="212"/>
        <v/>
      </c>
    </row>
    <row r="1952" spans="7:13" x14ac:dyDescent="0.25">
      <c r="G1952" s="9">
        <f t="shared" si="217"/>
        <v>0</v>
      </c>
      <c r="H1952" s="9" t="str">
        <f t="shared" si="211"/>
        <v>includes/0</v>
      </c>
      <c r="I1952" s="9" t="str">
        <f t="shared" si="213"/>
        <v>/</v>
      </c>
      <c r="J1952" t="str">
        <f t="shared" si="214"/>
        <v/>
      </c>
      <c r="K1952" s="9" t="str">
        <f t="shared" si="215"/>
        <v/>
      </c>
      <c r="L1952" s="9" t="str">
        <f t="shared" si="216"/>
        <v/>
      </c>
      <c r="M1952" s="9" t="str">
        <f t="shared" si="212"/>
        <v/>
      </c>
    </row>
    <row r="1953" spans="7:13" x14ac:dyDescent="0.25">
      <c r="G1953" s="9">
        <f t="shared" si="217"/>
        <v>0</v>
      </c>
      <c r="H1953" s="9" t="str">
        <f t="shared" si="211"/>
        <v>includes/0</v>
      </c>
      <c r="I1953" s="9" t="str">
        <f t="shared" si="213"/>
        <v>/</v>
      </c>
      <c r="J1953" t="str">
        <f t="shared" si="214"/>
        <v/>
      </c>
      <c r="K1953" s="9" t="str">
        <f t="shared" si="215"/>
        <v/>
      </c>
      <c r="L1953" s="9" t="str">
        <f t="shared" si="216"/>
        <v/>
      </c>
      <c r="M1953" s="9" t="str">
        <f t="shared" si="212"/>
        <v/>
      </c>
    </row>
    <row r="1954" spans="7:13" x14ac:dyDescent="0.25">
      <c r="G1954" s="9">
        <f t="shared" si="217"/>
        <v>0</v>
      </c>
      <c r="H1954" s="9" t="str">
        <f t="shared" si="211"/>
        <v>includes/0</v>
      </c>
      <c r="I1954" s="9" t="str">
        <f t="shared" si="213"/>
        <v>/</v>
      </c>
      <c r="J1954" t="str">
        <f t="shared" si="214"/>
        <v/>
      </c>
      <c r="K1954" s="9" t="str">
        <f t="shared" si="215"/>
        <v/>
      </c>
      <c r="L1954" s="9" t="str">
        <f t="shared" si="216"/>
        <v/>
      </c>
      <c r="M1954" s="9" t="str">
        <f t="shared" si="212"/>
        <v/>
      </c>
    </row>
    <row r="1955" spans="7:13" x14ac:dyDescent="0.25">
      <c r="G1955" s="9">
        <f t="shared" si="217"/>
        <v>0</v>
      </c>
      <c r="H1955" s="9" t="str">
        <f t="shared" si="211"/>
        <v>includes/0</v>
      </c>
      <c r="I1955" s="9" t="str">
        <f t="shared" si="213"/>
        <v>/</v>
      </c>
      <c r="J1955" t="str">
        <f t="shared" si="214"/>
        <v/>
      </c>
      <c r="K1955" s="9" t="str">
        <f t="shared" si="215"/>
        <v/>
      </c>
      <c r="L1955" s="9" t="str">
        <f t="shared" si="216"/>
        <v/>
      </c>
      <c r="M1955" s="9" t="str">
        <f t="shared" si="212"/>
        <v/>
      </c>
    </row>
    <row r="1956" spans="7:13" x14ac:dyDescent="0.25">
      <c r="G1956" s="9">
        <f t="shared" si="217"/>
        <v>0</v>
      </c>
      <c r="H1956" s="9" t="str">
        <f t="shared" si="211"/>
        <v>includes/0</v>
      </c>
      <c r="I1956" s="9" t="str">
        <f t="shared" si="213"/>
        <v>/</v>
      </c>
      <c r="J1956" t="str">
        <f t="shared" si="214"/>
        <v/>
      </c>
      <c r="K1956" s="9" t="str">
        <f t="shared" si="215"/>
        <v/>
      </c>
      <c r="L1956" s="9" t="str">
        <f t="shared" si="216"/>
        <v/>
      </c>
      <c r="M1956" s="9" t="str">
        <f t="shared" si="212"/>
        <v/>
      </c>
    </row>
    <row r="1957" spans="7:13" x14ac:dyDescent="0.25">
      <c r="G1957" s="9">
        <f t="shared" si="217"/>
        <v>0</v>
      </c>
      <c r="H1957" s="9" t="str">
        <f t="shared" si="211"/>
        <v>includes/0</v>
      </c>
      <c r="I1957" s="9" t="str">
        <f t="shared" si="213"/>
        <v>/</v>
      </c>
      <c r="J1957" t="str">
        <f t="shared" si="214"/>
        <v/>
      </c>
      <c r="K1957" s="9" t="str">
        <f t="shared" si="215"/>
        <v/>
      </c>
      <c r="L1957" s="9" t="str">
        <f t="shared" si="216"/>
        <v/>
      </c>
      <c r="M1957" s="9" t="str">
        <f t="shared" si="212"/>
        <v/>
      </c>
    </row>
    <row r="1958" spans="7:13" x14ac:dyDescent="0.25">
      <c r="G1958" s="9">
        <f t="shared" si="217"/>
        <v>0</v>
      </c>
      <c r="H1958" s="9" t="str">
        <f t="shared" si="211"/>
        <v>includes/0</v>
      </c>
      <c r="I1958" s="9" t="str">
        <f t="shared" si="213"/>
        <v>/</v>
      </c>
      <c r="J1958" t="str">
        <f t="shared" si="214"/>
        <v/>
      </c>
      <c r="K1958" s="9" t="str">
        <f t="shared" si="215"/>
        <v/>
      </c>
      <c r="L1958" s="9" t="str">
        <f t="shared" si="216"/>
        <v/>
      </c>
      <c r="M1958" s="9" t="str">
        <f t="shared" si="212"/>
        <v/>
      </c>
    </row>
    <row r="1959" spans="7:13" x14ac:dyDescent="0.25">
      <c r="G1959" s="9">
        <f t="shared" si="217"/>
        <v>0</v>
      </c>
      <c r="H1959" s="9" t="str">
        <f t="shared" si="211"/>
        <v>includes/0</v>
      </c>
      <c r="I1959" s="9" t="str">
        <f t="shared" si="213"/>
        <v>/</v>
      </c>
      <c r="J1959" t="str">
        <f t="shared" si="214"/>
        <v/>
      </c>
      <c r="K1959" s="9" t="str">
        <f t="shared" si="215"/>
        <v/>
      </c>
      <c r="L1959" s="9" t="str">
        <f t="shared" si="216"/>
        <v/>
      </c>
      <c r="M1959" s="9" t="str">
        <f t="shared" si="212"/>
        <v/>
      </c>
    </row>
    <row r="1960" spans="7:13" x14ac:dyDescent="0.25">
      <c r="G1960" s="9">
        <f t="shared" si="217"/>
        <v>0</v>
      </c>
      <c r="H1960" s="9" t="str">
        <f t="shared" si="211"/>
        <v>includes/0</v>
      </c>
      <c r="I1960" s="9" t="str">
        <f t="shared" si="213"/>
        <v>/</v>
      </c>
      <c r="J1960" t="str">
        <f t="shared" si="214"/>
        <v/>
      </c>
      <c r="K1960" s="9" t="str">
        <f t="shared" si="215"/>
        <v/>
      </c>
      <c r="L1960" s="9" t="str">
        <f t="shared" si="216"/>
        <v/>
      </c>
      <c r="M1960" s="9" t="str">
        <f t="shared" si="212"/>
        <v/>
      </c>
    </row>
    <row r="1961" spans="7:13" x14ac:dyDescent="0.25">
      <c r="G1961" s="9">
        <f t="shared" si="217"/>
        <v>0</v>
      </c>
      <c r="H1961" s="9" t="str">
        <f t="shared" si="211"/>
        <v>includes/0</v>
      </c>
      <c r="I1961" s="9" t="str">
        <f t="shared" si="213"/>
        <v>/</v>
      </c>
      <c r="J1961" t="str">
        <f t="shared" si="214"/>
        <v/>
      </c>
      <c r="K1961" s="9" t="str">
        <f t="shared" si="215"/>
        <v/>
      </c>
      <c r="L1961" s="9" t="str">
        <f t="shared" si="216"/>
        <v/>
      </c>
      <c r="M1961" s="9" t="str">
        <f t="shared" si="212"/>
        <v/>
      </c>
    </row>
    <row r="1962" spans="7:13" x14ac:dyDescent="0.25">
      <c r="G1962" s="9">
        <f t="shared" si="217"/>
        <v>0</v>
      </c>
      <c r="H1962" s="9" t="str">
        <f t="shared" si="211"/>
        <v>includes/0</v>
      </c>
      <c r="I1962" s="9" t="str">
        <f t="shared" si="213"/>
        <v>/</v>
      </c>
      <c r="J1962" t="str">
        <f t="shared" si="214"/>
        <v/>
      </c>
      <c r="K1962" s="9" t="str">
        <f t="shared" si="215"/>
        <v/>
      </c>
      <c r="L1962" s="9" t="str">
        <f t="shared" si="216"/>
        <v/>
      </c>
      <c r="M1962" s="9" t="str">
        <f t="shared" si="212"/>
        <v/>
      </c>
    </row>
    <row r="1963" spans="7:13" x14ac:dyDescent="0.25">
      <c r="G1963" s="9">
        <f t="shared" si="217"/>
        <v>0</v>
      </c>
      <c r="H1963" s="9" t="str">
        <f t="shared" si="211"/>
        <v>includes/0</v>
      </c>
      <c r="I1963" s="9" t="str">
        <f t="shared" si="213"/>
        <v>/</v>
      </c>
      <c r="J1963" t="str">
        <f t="shared" si="214"/>
        <v/>
      </c>
      <c r="K1963" s="9" t="str">
        <f t="shared" si="215"/>
        <v/>
      </c>
      <c r="L1963" s="9" t="str">
        <f t="shared" si="216"/>
        <v/>
      </c>
      <c r="M1963" s="9" t="str">
        <f t="shared" si="212"/>
        <v/>
      </c>
    </row>
    <row r="1964" spans="7:13" x14ac:dyDescent="0.25">
      <c r="G1964" s="9">
        <f t="shared" si="217"/>
        <v>0</v>
      </c>
      <c r="H1964" s="9" t="str">
        <f t="shared" si="211"/>
        <v>includes/0</v>
      </c>
      <c r="I1964" s="9" t="str">
        <f t="shared" si="213"/>
        <v>/</v>
      </c>
      <c r="J1964" t="str">
        <f t="shared" si="214"/>
        <v/>
      </c>
      <c r="K1964" s="9" t="str">
        <f t="shared" si="215"/>
        <v/>
      </c>
      <c r="L1964" s="9" t="str">
        <f t="shared" si="216"/>
        <v/>
      </c>
      <c r="M1964" s="9" t="str">
        <f t="shared" si="212"/>
        <v/>
      </c>
    </row>
    <row r="1965" spans="7:13" x14ac:dyDescent="0.25">
      <c r="G1965" s="9">
        <f t="shared" si="217"/>
        <v>0</v>
      </c>
      <c r="H1965" s="9" t="str">
        <f t="shared" si="211"/>
        <v>includes/0</v>
      </c>
      <c r="I1965" s="9" t="str">
        <f t="shared" si="213"/>
        <v>/</v>
      </c>
      <c r="J1965" t="str">
        <f t="shared" si="214"/>
        <v/>
      </c>
      <c r="K1965" s="9" t="str">
        <f t="shared" si="215"/>
        <v/>
      </c>
      <c r="L1965" s="9" t="str">
        <f t="shared" si="216"/>
        <v/>
      </c>
      <c r="M1965" s="9" t="str">
        <f t="shared" si="212"/>
        <v/>
      </c>
    </row>
    <row r="1966" spans="7:13" x14ac:dyDescent="0.25">
      <c r="G1966" s="9">
        <f t="shared" si="217"/>
        <v>0</v>
      </c>
      <c r="H1966" s="9" t="str">
        <f t="shared" si="211"/>
        <v>includes/0</v>
      </c>
      <c r="I1966" s="9" t="str">
        <f t="shared" si="213"/>
        <v>/</v>
      </c>
      <c r="J1966" t="str">
        <f t="shared" si="214"/>
        <v/>
      </c>
      <c r="K1966" s="9" t="str">
        <f t="shared" si="215"/>
        <v/>
      </c>
      <c r="L1966" s="9" t="str">
        <f t="shared" si="216"/>
        <v/>
      </c>
      <c r="M1966" s="9" t="str">
        <f t="shared" si="212"/>
        <v/>
      </c>
    </row>
    <row r="1967" spans="7:13" x14ac:dyDescent="0.25">
      <c r="G1967" s="9">
        <f t="shared" si="217"/>
        <v>0</v>
      </c>
      <c r="H1967" s="9" t="str">
        <f t="shared" si="211"/>
        <v>includes/0</v>
      </c>
      <c r="I1967" s="9" t="str">
        <f t="shared" si="213"/>
        <v>/</v>
      </c>
      <c r="J1967" t="str">
        <f t="shared" si="214"/>
        <v/>
      </c>
      <c r="K1967" s="9" t="str">
        <f t="shared" si="215"/>
        <v/>
      </c>
      <c r="L1967" s="9" t="str">
        <f t="shared" si="216"/>
        <v/>
      </c>
      <c r="M1967" s="9" t="str">
        <f t="shared" si="212"/>
        <v/>
      </c>
    </row>
    <row r="1968" spans="7:13" x14ac:dyDescent="0.25">
      <c r="G1968" s="9">
        <f t="shared" si="217"/>
        <v>0</v>
      </c>
      <c r="H1968" s="9" t="str">
        <f t="shared" si="211"/>
        <v>includes/0</v>
      </c>
      <c r="I1968" s="9" t="str">
        <f t="shared" si="213"/>
        <v>/</v>
      </c>
      <c r="J1968" t="str">
        <f t="shared" si="214"/>
        <v/>
      </c>
      <c r="K1968" s="9" t="str">
        <f t="shared" si="215"/>
        <v/>
      </c>
      <c r="L1968" s="9" t="str">
        <f t="shared" si="216"/>
        <v/>
      </c>
      <c r="M1968" s="9" t="str">
        <f t="shared" si="212"/>
        <v/>
      </c>
    </row>
    <row r="1969" spans="7:13" x14ac:dyDescent="0.25">
      <c r="G1969" s="9">
        <f t="shared" si="217"/>
        <v>0</v>
      </c>
      <c r="H1969" s="9" t="str">
        <f t="shared" si="211"/>
        <v>includes/0</v>
      </c>
      <c r="I1969" s="9" t="str">
        <f t="shared" si="213"/>
        <v>/</v>
      </c>
      <c r="J1969" t="str">
        <f t="shared" si="214"/>
        <v/>
      </c>
      <c r="K1969" s="9" t="str">
        <f t="shared" si="215"/>
        <v/>
      </c>
      <c r="L1969" s="9" t="str">
        <f t="shared" si="216"/>
        <v/>
      </c>
      <c r="M1969" s="9" t="str">
        <f t="shared" si="212"/>
        <v/>
      </c>
    </row>
    <row r="1970" spans="7:13" x14ac:dyDescent="0.25">
      <c r="G1970" s="9">
        <f t="shared" si="217"/>
        <v>0</v>
      </c>
      <c r="H1970" s="9" t="str">
        <f t="shared" si="211"/>
        <v>includes/0</v>
      </c>
      <c r="I1970" s="9" t="str">
        <f t="shared" si="213"/>
        <v>/</v>
      </c>
      <c r="J1970" t="str">
        <f t="shared" si="214"/>
        <v/>
      </c>
      <c r="K1970" s="9" t="str">
        <f t="shared" si="215"/>
        <v/>
      </c>
      <c r="L1970" s="9" t="str">
        <f t="shared" si="216"/>
        <v/>
      </c>
      <c r="M1970" s="9" t="str">
        <f t="shared" si="212"/>
        <v/>
      </c>
    </row>
    <row r="1971" spans="7:13" x14ac:dyDescent="0.25">
      <c r="G1971" s="9">
        <f t="shared" si="217"/>
        <v>0</v>
      </c>
      <c r="H1971" s="9" t="str">
        <f t="shared" si="211"/>
        <v>includes/0</v>
      </c>
      <c r="I1971" s="9" t="str">
        <f t="shared" si="213"/>
        <v>/</v>
      </c>
      <c r="J1971" t="str">
        <f t="shared" si="214"/>
        <v/>
      </c>
      <c r="K1971" s="9" t="str">
        <f t="shared" si="215"/>
        <v/>
      </c>
      <c r="L1971" s="9" t="str">
        <f t="shared" si="216"/>
        <v/>
      </c>
      <c r="M1971" s="9" t="str">
        <f t="shared" si="212"/>
        <v/>
      </c>
    </row>
    <row r="1972" spans="7:13" x14ac:dyDescent="0.25">
      <c r="G1972" s="9">
        <f t="shared" si="217"/>
        <v>0</v>
      </c>
      <c r="H1972" s="9" t="str">
        <f t="shared" si="211"/>
        <v>includes/0</v>
      </c>
      <c r="I1972" s="9" t="str">
        <f t="shared" si="213"/>
        <v>/</v>
      </c>
      <c r="J1972" t="str">
        <f t="shared" si="214"/>
        <v/>
      </c>
      <c r="K1972" s="9" t="str">
        <f t="shared" si="215"/>
        <v/>
      </c>
      <c r="L1972" s="9" t="str">
        <f t="shared" si="216"/>
        <v/>
      </c>
      <c r="M1972" s="9" t="str">
        <f t="shared" si="212"/>
        <v/>
      </c>
    </row>
    <row r="1973" spans="7:13" x14ac:dyDescent="0.25">
      <c r="G1973" s="9">
        <f t="shared" si="217"/>
        <v>0</v>
      </c>
      <c r="H1973" s="9" t="str">
        <f t="shared" si="211"/>
        <v>includes/0</v>
      </c>
      <c r="I1973" s="9" t="str">
        <f t="shared" si="213"/>
        <v>/</v>
      </c>
      <c r="J1973" t="str">
        <f t="shared" si="214"/>
        <v/>
      </c>
      <c r="K1973" s="9" t="str">
        <f t="shared" si="215"/>
        <v/>
      </c>
      <c r="L1973" s="9" t="str">
        <f t="shared" si="216"/>
        <v/>
      </c>
      <c r="M1973" s="9" t="str">
        <f t="shared" si="212"/>
        <v/>
      </c>
    </row>
    <row r="1974" spans="7:13" x14ac:dyDescent="0.25">
      <c r="G1974" s="9">
        <f t="shared" si="217"/>
        <v>0</v>
      </c>
      <c r="H1974" s="9" t="str">
        <f t="shared" si="211"/>
        <v>includes/0</v>
      </c>
      <c r="I1974" s="9" t="str">
        <f t="shared" si="213"/>
        <v>/</v>
      </c>
      <c r="J1974" t="str">
        <f t="shared" si="214"/>
        <v/>
      </c>
      <c r="K1974" s="9" t="str">
        <f t="shared" si="215"/>
        <v/>
      </c>
      <c r="L1974" s="9" t="str">
        <f t="shared" si="216"/>
        <v/>
      </c>
      <c r="M1974" s="9" t="str">
        <f t="shared" si="212"/>
        <v/>
      </c>
    </row>
    <row r="1975" spans="7:13" x14ac:dyDescent="0.25">
      <c r="G1975" s="9">
        <f t="shared" si="217"/>
        <v>0</v>
      </c>
      <c r="H1975" s="9" t="str">
        <f t="shared" si="211"/>
        <v>includes/0</v>
      </c>
      <c r="I1975" s="9" t="str">
        <f t="shared" si="213"/>
        <v>/</v>
      </c>
      <c r="J1975" t="str">
        <f t="shared" si="214"/>
        <v/>
      </c>
      <c r="K1975" s="9" t="str">
        <f t="shared" si="215"/>
        <v/>
      </c>
      <c r="L1975" s="9" t="str">
        <f t="shared" si="216"/>
        <v/>
      </c>
      <c r="M1975" s="9" t="str">
        <f t="shared" si="212"/>
        <v/>
      </c>
    </row>
    <row r="1976" spans="7:13" x14ac:dyDescent="0.25">
      <c r="G1976" s="9">
        <f t="shared" si="217"/>
        <v>0</v>
      </c>
      <c r="H1976" s="9" t="str">
        <f t="shared" si="211"/>
        <v>includes/0</v>
      </c>
      <c r="I1976" s="9" t="str">
        <f t="shared" si="213"/>
        <v>/</v>
      </c>
      <c r="J1976" t="str">
        <f t="shared" si="214"/>
        <v/>
      </c>
      <c r="K1976" s="9" t="str">
        <f t="shared" si="215"/>
        <v/>
      </c>
      <c r="L1976" s="9" t="str">
        <f t="shared" si="216"/>
        <v/>
      </c>
      <c r="M1976" s="9" t="str">
        <f t="shared" si="212"/>
        <v/>
      </c>
    </row>
    <row r="1977" spans="7:13" x14ac:dyDescent="0.25">
      <c r="G1977" s="9">
        <f t="shared" si="217"/>
        <v>0</v>
      </c>
      <c r="H1977" s="9" t="str">
        <f t="shared" si="211"/>
        <v>includes/0</v>
      </c>
      <c r="I1977" s="9" t="str">
        <f t="shared" si="213"/>
        <v>/</v>
      </c>
      <c r="J1977" t="str">
        <f t="shared" si="214"/>
        <v/>
      </c>
      <c r="K1977" s="9" t="str">
        <f t="shared" si="215"/>
        <v/>
      </c>
      <c r="L1977" s="9" t="str">
        <f t="shared" si="216"/>
        <v/>
      </c>
      <c r="M1977" s="9" t="str">
        <f t="shared" si="212"/>
        <v/>
      </c>
    </row>
    <row r="1978" spans="7:13" x14ac:dyDescent="0.25">
      <c r="G1978" s="9">
        <f t="shared" si="217"/>
        <v>0</v>
      </c>
      <c r="H1978" s="9" t="str">
        <f t="shared" si="211"/>
        <v>includes/0</v>
      </c>
      <c r="I1978" s="9" t="str">
        <f t="shared" si="213"/>
        <v>/</v>
      </c>
      <c r="J1978" t="str">
        <f t="shared" si="214"/>
        <v/>
      </c>
      <c r="K1978" s="9" t="str">
        <f t="shared" si="215"/>
        <v/>
      </c>
      <c r="L1978" s="9" t="str">
        <f t="shared" si="216"/>
        <v/>
      </c>
      <c r="M1978" s="9" t="str">
        <f t="shared" si="212"/>
        <v/>
      </c>
    </row>
    <row r="1979" spans="7:13" x14ac:dyDescent="0.25">
      <c r="G1979" s="9">
        <f t="shared" si="217"/>
        <v>0</v>
      </c>
      <c r="H1979" s="9" t="str">
        <f t="shared" si="211"/>
        <v>includes/0</v>
      </c>
      <c r="I1979" s="9" t="str">
        <f t="shared" si="213"/>
        <v>/</v>
      </c>
      <c r="J1979" t="str">
        <f t="shared" si="214"/>
        <v/>
      </c>
      <c r="K1979" s="9" t="str">
        <f t="shared" si="215"/>
        <v/>
      </c>
      <c r="L1979" s="9" t="str">
        <f t="shared" si="216"/>
        <v/>
      </c>
      <c r="M1979" s="9" t="str">
        <f t="shared" si="212"/>
        <v/>
      </c>
    </row>
    <row r="1980" spans="7:13" x14ac:dyDescent="0.25">
      <c r="G1980" s="9">
        <f t="shared" si="217"/>
        <v>0</v>
      </c>
      <c r="H1980" s="9" t="str">
        <f t="shared" si="211"/>
        <v>includes/0</v>
      </c>
      <c r="I1980" s="9" t="str">
        <f t="shared" si="213"/>
        <v>/</v>
      </c>
      <c r="J1980" t="str">
        <f t="shared" si="214"/>
        <v/>
      </c>
      <c r="K1980" s="9" t="str">
        <f t="shared" si="215"/>
        <v/>
      </c>
      <c r="L1980" s="9" t="str">
        <f t="shared" si="216"/>
        <v/>
      </c>
      <c r="M1980" s="9" t="str">
        <f t="shared" si="212"/>
        <v/>
      </c>
    </row>
    <row r="1981" spans="7:13" x14ac:dyDescent="0.25">
      <c r="G1981" s="9">
        <f t="shared" si="217"/>
        <v>0</v>
      </c>
      <c r="H1981" s="9" t="str">
        <f t="shared" si="211"/>
        <v>includes/0</v>
      </c>
      <c r="I1981" s="9" t="str">
        <f t="shared" si="213"/>
        <v>/</v>
      </c>
      <c r="J1981" t="str">
        <f t="shared" si="214"/>
        <v/>
      </c>
      <c r="K1981" s="9" t="str">
        <f t="shared" si="215"/>
        <v/>
      </c>
      <c r="L1981" s="9" t="str">
        <f t="shared" si="216"/>
        <v/>
      </c>
      <c r="M1981" s="9" t="str">
        <f t="shared" si="212"/>
        <v/>
      </c>
    </row>
    <row r="1982" spans="7:13" x14ac:dyDescent="0.25">
      <c r="G1982" s="9">
        <f t="shared" si="217"/>
        <v>0</v>
      </c>
      <c r="H1982" s="9" t="str">
        <f t="shared" si="211"/>
        <v>includes/0</v>
      </c>
      <c r="I1982" s="9" t="str">
        <f t="shared" si="213"/>
        <v>/</v>
      </c>
      <c r="J1982" t="str">
        <f t="shared" si="214"/>
        <v/>
      </c>
      <c r="K1982" s="9" t="str">
        <f t="shared" si="215"/>
        <v/>
      </c>
      <c r="L1982" s="9" t="str">
        <f t="shared" si="216"/>
        <v/>
      </c>
      <c r="M1982" s="9" t="str">
        <f t="shared" si="212"/>
        <v/>
      </c>
    </row>
    <row r="1983" spans="7:13" x14ac:dyDescent="0.25">
      <c r="G1983" s="9">
        <f t="shared" si="217"/>
        <v>0</v>
      </c>
      <c r="H1983" s="9" t="str">
        <f t="shared" si="211"/>
        <v>includes/0</v>
      </c>
      <c r="I1983" s="9" t="str">
        <f t="shared" si="213"/>
        <v>/</v>
      </c>
      <c r="J1983" t="str">
        <f t="shared" si="214"/>
        <v/>
      </c>
      <c r="K1983" s="9" t="str">
        <f t="shared" si="215"/>
        <v/>
      </c>
      <c r="L1983" s="9" t="str">
        <f t="shared" si="216"/>
        <v/>
      </c>
      <c r="M1983" s="9" t="str">
        <f t="shared" si="212"/>
        <v/>
      </c>
    </row>
    <row r="1984" spans="7:13" x14ac:dyDescent="0.25">
      <c r="G1984" s="9">
        <f t="shared" si="217"/>
        <v>0</v>
      </c>
      <c r="H1984" s="9" t="str">
        <f t="shared" si="211"/>
        <v>includes/0</v>
      </c>
      <c r="I1984" s="9" t="str">
        <f t="shared" si="213"/>
        <v>/</v>
      </c>
      <c r="J1984" t="str">
        <f t="shared" si="214"/>
        <v/>
      </c>
      <c r="K1984" s="9" t="str">
        <f t="shared" si="215"/>
        <v/>
      </c>
      <c r="L1984" s="9" t="str">
        <f t="shared" si="216"/>
        <v/>
      </c>
      <c r="M1984" s="9" t="str">
        <f t="shared" si="212"/>
        <v/>
      </c>
    </row>
    <row r="1985" spans="7:13" x14ac:dyDescent="0.25">
      <c r="G1985" s="9">
        <f t="shared" si="217"/>
        <v>0</v>
      </c>
      <c r="H1985" s="9" t="str">
        <f t="shared" si="211"/>
        <v>includes/0</v>
      </c>
      <c r="I1985" s="9" t="str">
        <f t="shared" si="213"/>
        <v>/</v>
      </c>
      <c r="J1985" t="str">
        <f t="shared" si="214"/>
        <v/>
      </c>
      <c r="K1985" s="9" t="str">
        <f t="shared" si="215"/>
        <v/>
      </c>
      <c r="L1985" s="9" t="str">
        <f t="shared" si="216"/>
        <v/>
      </c>
      <c r="M1985" s="9" t="str">
        <f t="shared" si="212"/>
        <v/>
      </c>
    </row>
    <row r="1986" spans="7:13" x14ac:dyDescent="0.25">
      <c r="G1986" s="9">
        <f t="shared" si="217"/>
        <v>0</v>
      </c>
      <c r="H1986" s="9" t="str">
        <f t="shared" si="211"/>
        <v>includes/0</v>
      </c>
      <c r="I1986" s="9" t="str">
        <f t="shared" si="213"/>
        <v>/</v>
      </c>
      <c r="J1986" t="str">
        <f t="shared" si="214"/>
        <v/>
      </c>
      <c r="K1986" s="9" t="str">
        <f t="shared" si="215"/>
        <v/>
      </c>
      <c r="L1986" s="9" t="str">
        <f t="shared" si="216"/>
        <v/>
      </c>
      <c r="M1986" s="9" t="str">
        <f t="shared" si="212"/>
        <v/>
      </c>
    </row>
    <row r="1987" spans="7:13" x14ac:dyDescent="0.25">
      <c r="G1987" s="9">
        <f t="shared" si="217"/>
        <v>0</v>
      </c>
      <c r="H1987" s="9" t="str">
        <f t="shared" si="211"/>
        <v>includes/0</v>
      </c>
      <c r="I1987" s="9" t="str">
        <f t="shared" si="213"/>
        <v>/</v>
      </c>
      <c r="J1987" t="str">
        <f t="shared" si="214"/>
        <v/>
      </c>
      <c r="K1987" s="9" t="str">
        <f t="shared" si="215"/>
        <v/>
      </c>
      <c r="L1987" s="9" t="str">
        <f t="shared" si="216"/>
        <v/>
      </c>
      <c r="M1987" s="9" t="str">
        <f t="shared" si="212"/>
        <v/>
      </c>
    </row>
    <row r="1988" spans="7:13" x14ac:dyDescent="0.25">
      <c r="G1988" s="9">
        <f t="shared" si="217"/>
        <v>0</v>
      </c>
      <c r="H1988" s="9" t="str">
        <f t="shared" si="211"/>
        <v>includes/0</v>
      </c>
      <c r="I1988" s="9" t="str">
        <f t="shared" si="213"/>
        <v>/</v>
      </c>
      <c r="J1988" t="str">
        <f t="shared" si="214"/>
        <v/>
      </c>
      <c r="K1988" s="9" t="str">
        <f t="shared" si="215"/>
        <v/>
      </c>
      <c r="L1988" s="9" t="str">
        <f t="shared" si="216"/>
        <v/>
      </c>
      <c r="M1988" s="9" t="str">
        <f t="shared" si="212"/>
        <v/>
      </c>
    </row>
    <row r="1989" spans="7:13" x14ac:dyDescent="0.25">
      <c r="G1989" s="9">
        <f t="shared" si="217"/>
        <v>0</v>
      </c>
      <c r="H1989" s="9" t="str">
        <f t="shared" si="211"/>
        <v>includes/0</v>
      </c>
      <c r="I1989" s="9" t="str">
        <f t="shared" si="213"/>
        <v>/</v>
      </c>
      <c r="J1989" t="str">
        <f t="shared" si="214"/>
        <v/>
      </c>
      <c r="K1989" s="9" t="str">
        <f t="shared" si="215"/>
        <v/>
      </c>
      <c r="L1989" s="9" t="str">
        <f t="shared" si="216"/>
        <v/>
      </c>
      <c r="M1989" s="9" t="str">
        <f t="shared" si="212"/>
        <v/>
      </c>
    </row>
    <row r="1990" spans="7:13" x14ac:dyDescent="0.25">
      <c r="G1990" s="9">
        <f t="shared" si="217"/>
        <v>0</v>
      </c>
      <c r="H1990" s="9" t="str">
        <f t="shared" ref="H1990:H2053" si="218">"includes/" &amp; G1990</f>
        <v>includes/0</v>
      </c>
      <c r="I1990" s="9" t="str">
        <f t="shared" si="213"/>
        <v>/</v>
      </c>
      <c r="J1990" t="str">
        <f t="shared" si="214"/>
        <v/>
      </c>
      <c r="K1990" s="9" t="str">
        <f t="shared" si="215"/>
        <v/>
      </c>
      <c r="L1990" s="9" t="str">
        <f t="shared" si="216"/>
        <v/>
      </c>
      <c r="M1990" s="9" t="str">
        <f t="shared" si="212"/>
        <v/>
      </c>
    </row>
    <row r="1991" spans="7:13" x14ac:dyDescent="0.25">
      <c r="G1991" s="9">
        <f t="shared" si="217"/>
        <v>0</v>
      </c>
      <c r="H1991" s="9" t="str">
        <f t="shared" si="218"/>
        <v>includes/0</v>
      </c>
      <c r="I1991" s="9" t="str">
        <f t="shared" si="213"/>
        <v>/</v>
      </c>
      <c r="J1991" t="str">
        <f t="shared" si="214"/>
        <v/>
      </c>
      <c r="K1991" s="9" t="str">
        <f t="shared" si="215"/>
        <v/>
      </c>
      <c r="L1991" s="9" t="str">
        <f t="shared" si="216"/>
        <v/>
      </c>
      <c r="M1991" s="9" t="str">
        <f t="shared" si="212"/>
        <v/>
      </c>
    </row>
    <row r="1992" spans="7:13" x14ac:dyDescent="0.25">
      <c r="G1992" s="9">
        <f t="shared" si="217"/>
        <v>0</v>
      </c>
      <c r="H1992" s="9" t="str">
        <f t="shared" si="218"/>
        <v>includes/0</v>
      </c>
      <c r="I1992" s="9" t="str">
        <f t="shared" si="213"/>
        <v>/</v>
      </c>
      <c r="J1992" t="str">
        <f t="shared" si="214"/>
        <v/>
      </c>
      <c r="K1992" s="9" t="str">
        <f t="shared" si="215"/>
        <v/>
      </c>
      <c r="L1992" s="9" t="str">
        <f t="shared" si="216"/>
        <v/>
      </c>
      <c r="M1992" s="9" t="str">
        <f t="shared" si="212"/>
        <v/>
      </c>
    </row>
    <row r="1993" spans="7:13" x14ac:dyDescent="0.25">
      <c r="G1993" s="9">
        <f t="shared" si="217"/>
        <v>0</v>
      </c>
      <c r="H1993" s="9" t="str">
        <f t="shared" si="218"/>
        <v>includes/0</v>
      </c>
      <c r="I1993" s="9" t="str">
        <f t="shared" si="213"/>
        <v>/</v>
      </c>
      <c r="J1993" t="str">
        <f t="shared" si="214"/>
        <v/>
      </c>
      <c r="K1993" s="9" t="str">
        <f t="shared" si="215"/>
        <v/>
      </c>
      <c r="L1993" s="9" t="str">
        <f t="shared" si="216"/>
        <v/>
      </c>
      <c r="M1993" s="9" t="str">
        <f t="shared" si="212"/>
        <v/>
      </c>
    </row>
    <row r="1994" spans="7:13" x14ac:dyDescent="0.25">
      <c r="G1994" s="9">
        <f t="shared" si="217"/>
        <v>0</v>
      </c>
      <c r="H1994" s="9" t="str">
        <f t="shared" si="218"/>
        <v>includes/0</v>
      </c>
      <c r="I1994" s="9" t="str">
        <f t="shared" si="213"/>
        <v>/</v>
      </c>
      <c r="J1994" t="str">
        <f t="shared" si="214"/>
        <v/>
      </c>
      <c r="K1994" s="9" t="str">
        <f t="shared" si="215"/>
        <v/>
      </c>
      <c r="L1994" s="9" t="str">
        <f t="shared" si="216"/>
        <v/>
      </c>
      <c r="M1994" s="9" t="str">
        <f t="shared" si="212"/>
        <v/>
      </c>
    </row>
    <row r="1995" spans="7:13" x14ac:dyDescent="0.25">
      <c r="G1995" s="9">
        <f t="shared" si="217"/>
        <v>0</v>
      </c>
      <c r="H1995" s="9" t="str">
        <f t="shared" si="218"/>
        <v>includes/0</v>
      </c>
      <c r="I1995" s="9" t="str">
        <f t="shared" si="213"/>
        <v>/</v>
      </c>
      <c r="J1995" t="str">
        <f t="shared" si="214"/>
        <v/>
      </c>
      <c r="K1995" s="9" t="str">
        <f t="shared" si="215"/>
        <v/>
      </c>
      <c r="L1995" s="9" t="str">
        <f t="shared" si="216"/>
        <v/>
      </c>
      <c r="M1995" s="9" t="str">
        <f t="shared" si="212"/>
        <v/>
      </c>
    </row>
    <row r="1996" spans="7:13" x14ac:dyDescent="0.25">
      <c r="G1996" s="9">
        <f t="shared" si="217"/>
        <v>0</v>
      </c>
      <c r="H1996" s="9" t="str">
        <f t="shared" si="218"/>
        <v>includes/0</v>
      </c>
      <c r="I1996" s="9" t="str">
        <f t="shared" si="213"/>
        <v>/</v>
      </c>
      <c r="J1996" t="str">
        <f t="shared" si="214"/>
        <v/>
      </c>
      <c r="K1996" s="9" t="str">
        <f t="shared" si="215"/>
        <v/>
      </c>
      <c r="L1996" s="9" t="str">
        <f t="shared" si="216"/>
        <v/>
      </c>
      <c r="M1996" s="9" t="str">
        <f t="shared" si="212"/>
        <v/>
      </c>
    </row>
    <row r="1997" spans="7:13" x14ac:dyDescent="0.25">
      <c r="G1997" s="9">
        <f t="shared" si="217"/>
        <v>0</v>
      </c>
      <c r="H1997" s="9" t="str">
        <f t="shared" si="218"/>
        <v>includes/0</v>
      </c>
      <c r="I1997" s="9" t="str">
        <f t="shared" si="213"/>
        <v>/</v>
      </c>
      <c r="J1997" t="str">
        <f t="shared" si="214"/>
        <v/>
      </c>
      <c r="K1997" s="9" t="str">
        <f t="shared" si="215"/>
        <v/>
      </c>
      <c r="L1997" s="9" t="str">
        <f t="shared" si="216"/>
        <v/>
      </c>
      <c r="M1997" s="9" t="str">
        <f t="shared" si="212"/>
        <v/>
      </c>
    </row>
    <row r="1998" spans="7:13" x14ac:dyDescent="0.25">
      <c r="G1998" s="9">
        <f t="shared" si="217"/>
        <v>0</v>
      </c>
      <c r="H1998" s="9" t="str">
        <f t="shared" si="218"/>
        <v>includes/0</v>
      </c>
      <c r="I1998" s="9" t="str">
        <f t="shared" si="213"/>
        <v>/</v>
      </c>
      <c r="J1998" t="str">
        <f t="shared" si="214"/>
        <v/>
      </c>
      <c r="K1998" s="9" t="str">
        <f t="shared" si="215"/>
        <v/>
      </c>
      <c r="L1998" s="9" t="str">
        <f t="shared" si="216"/>
        <v/>
      </c>
      <c r="M1998" s="9" t="str">
        <f t="shared" ref="M1998:M2061" si="219">IF(D1998="","",SUBSTITUTE(SUBSTITUTE(D1998,$A$2,""),"\","/"))</f>
        <v/>
      </c>
    </row>
    <row r="1999" spans="7:13" x14ac:dyDescent="0.25">
      <c r="G1999" s="9">
        <f t="shared" si="217"/>
        <v>0</v>
      </c>
      <c r="H1999" s="9" t="str">
        <f t="shared" si="218"/>
        <v>includes/0</v>
      </c>
      <c r="I1999" s="9" t="str">
        <f t="shared" ref="I1999:I2062" si="220">SUBSTITUTE(SUBSTITUTE(D1999,$A$2,""),"\","/") &amp; "/" &amp; E1999</f>
        <v>/</v>
      </c>
      <c r="J1999" t="str">
        <f t="shared" ref="J1999:J2062" si="221">IF(D1999="","",B1999)</f>
        <v/>
      </c>
      <c r="K1999" s="9" t="str">
        <f t="shared" ref="K1999:K2062" si="222">IF(D1999="","","includes")</f>
        <v/>
      </c>
      <c r="L1999" s="9" t="str">
        <f t="shared" ref="L1999:L2062" si="223">IF(D1999="","",E1999)</f>
        <v/>
      </c>
      <c r="M1999" s="9" t="str">
        <f t="shared" si="219"/>
        <v/>
      </c>
    </row>
    <row r="2000" spans="7:13" x14ac:dyDescent="0.25">
      <c r="G2000" s="9">
        <f t="shared" ref="G2000:G2063" si="224">B2000</f>
        <v>0</v>
      </c>
      <c r="H2000" s="9" t="str">
        <f t="shared" si="218"/>
        <v>includes/0</v>
      </c>
      <c r="I2000" s="9" t="str">
        <f t="shared" si="220"/>
        <v>/</v>
      </c>
      <c r="J2000" t="str">
        <f t="shared" si="221"/>
        <v/>
      </c>
      <c r="K2000" s="9" t="str">
        <f t="shared" si="222"/>
        <v/>
      </c>
      <c r="L2000" s="9" t="str">
        <f t="shared" si="223"/>
        <v/>
      </c>
      <c r="M2000" s="9" t="str">
        <f t="shared" si="219"/>
        <v/>
      </c>
    </row>
    <row r="2001" spans="7:13" x14ac:dyDescent="0.25">
      <c r="G2001" s="9">
        <f t="shared" si="224"/>
        <v>0</v>
      </c>
      <c r="H2001" s="9" t="str">
        <f t="shared" si="218"/>
        <v>includes/0</v>
      </c>
      <c r="I2001" s="9" t="str">
        <f t="shared" si="220"/>
        <v>/</v>
      </c>
      <c r="J2001" t="str">
        <f t="shared" si="221"/>
        <v/>
      </c>
      <c r="K2001" s="9" t="str">
        <f t="shared" si="222"/>
        <v/>
      </c>
      <c r="L2001" s="9" t="str">
        <f t="shared" si="223"/>
        <v/>
      </c>
      <c r="M2001" s="9" t="str">
        <f t="shared" si="219"/>
        <v/>
      </c>
    </row>
    <row r="2002" spans="7:13" x14ac:dyDescent="0.25">
      <c r="G2002" s="9">
        <f t="shared" si="224"/>
        <v>0</v>
      </c>
      <c r="H2002" s="9" t="str">
        <f t="shared" si="218"/>
        <v>includes/0</v>
      </c>
      <c r="I2002" s="9" t="str">
        <f t="shared" si="220"/>
        <v>/</v>
      </c>
      <c r="J2002" t="str">
        <f t="shared" si="221"/>
        <v/>
      </c>
      <c r="K2002" s="9" t="str">
        <f t="shared" si="222"/>
        <v/>
      </c>
      <c r="L2002" s="9" t="str">
        <f t="shared" si="223"/>
        <v/>
      </c>
      <c r="M2002" s="9" t="str">
        <f t="shared" si="219"/>
        <v/>
      </c>
    </row>
    <row r="2003" spans="7:13" x14ac:dyDescent="0.25">
      <c r="G2003" s="9">
        <f t="shared" si="224"/>
        <v>0</v>
      </c>
      <c r="H2003" s="9" t="str">
        <f t="shared" si="218"/>
        <v>includes/0</v>
      </c>
      <c r="I2003" s="9" t="str">
        <f t="shared" si="220"/>
        <v>/</v>
      </c>
      <c r="J2003" t="str">
        <f t="shared" si="221"/>
        <v/>
      </c>
      <c r="K2003" s="9" t="str">
        <f t="shared" si="222"/>
        <v/>
      </c>
      <c r="L2003" s="9" t="str">
        <f t="shared" si="223"/>
        <v/>
      </c>
      <c r="M2003" s="9" t="str">
        <f t="shared" si="219"/>
        <v/>
      </c>
    </row>
    <row r="2004" spans="7:13" x14ac:dyDescent="0.25">
      <c r="G2004" s="9">
        <f t="shared" si="224"/>
        <v>0</v>
      </c>
      <c r="H2004" s="9" t="str">
        <f t="shared" si="218"/>
        <v>includes/0</v>
      </c>
      <c r="I2004" s="9" t="str">
        <f t="shared" si="220"/>
        <v>/</v>
      </c>
      <c r="J2004" t="str">
        <f t="shared" si="221"/>
        <v/>
      </c>
      <c r="K2004" s="9" t="str">
        <f t="shared" si="222"/>
        <v/>
      </c>
      <c r="L2004" s="9" t="str">
        <f t="shared" si="223"/>
        <v/>
      </c>
      <c r="M2004" s="9" t="str">
        <f t="shared" si="219"/>
        <v/>
      </c>
    </row>
    <row r="2005" spans="7:13" x14ac:dyDescent="0.25">
      <c r="G2005" s="9">
        <f t="shared" si="224"/>
        <v>0</v>
      </c>
      <c r="H2005" s="9" t="str">
        <f t="shared" si="218"/>
        <v>includes/0</v>
      </c>
      <c r="I2005" s="9" t="str">
        <f t="shared" si="220"/>
        <v>/</v>
      </c>
      <c r="J2005" t="str">
        <f t="shared" si="221"/>
        <v/>
      </c>
      <c r="K2005" s="9" t="str">
        <f t="shared" si="222"/>
        <v/>
      </c>
      <c r="L2005" s="9" t="str">
        <f t="shared" si="223"/>
        <v/>
      </c>
      <c r="M2005" s="9" t="str">
        <f t="shared" si="219"/>
        <v/>
      </c>
    </row>
    <row r="2006" spans="7:13" x14ac:dyDescent="0.25">
      <c r="G2006" s="9">
        <f t="shared" si="224"/>
        <v>0</v>
      </c>
      <c r="H2006" s="9" t="str">
        <f t="shared" si="218"/>
        <v>includes/0</v>
      </c>
      <c r="I2006" s="9" t="str">
        <f t="shared" si="220"/>
        <v>/</v>
      </c>
      <c r="J2006" t="str">
        <f t="shared" si="221"/>
        <v/>
      </c>
      <c r="K2006" s="9" t="str">
        <f t="shared" si="222"/>
        <v/>
      </c>
      <c r="L2006" s="9" t="str">
        <f t="shared" si="223"/>
        <v/>
      </c>
      <c r="M2006" s="9" t="str">
        <f t="shared" si="219"/>
        <v/>
      </c>
    </row>
    <row r="2007" spans="7:13" x14ac:dyDescent="0.25">
      <c r="G2007" s="9">
        <f t="shared" si="224"/>
        <v>0</v>
      </c>
      <c r="H2007" s="9" t="str">
        <f t="shared" si="218"/>
        <v>includes/0</v>
      </c>
      <c r="I2007" s="9" t="str">
        <f t="shared" si="220"/>
        <v>/</v>
      </c>
      <c r="J2007" t="str">
        <f t="shared" si="221"/>
        <v/>
      </c>
      <c r="K2007" s="9" t="str">
        <f t="shared" si="222"/>
        <v/>
      </c>
      <c r="L2007" s="9" t="str">
        <f t="shared" si="223"/>
        <v/>
      </c>
      <c r="M2007" s="9" t="str">
        <f t="shared" si="219"/>
        <v/>
      </c>
    </row>
    <row r="2008" spans="7:13" x14ac:dyDescent="0.25">
      <c r="G2008" s="9">
        <f t="shared" si="224"/>
        <v>0</v>
      </c>
      <c r="H2008" s="9" t="str">
        <f t="shared" si="218"/>
        <v>includes/0</v>
      </c>
      <c r="I2008" s="9" t="str">
        <f t="shared" si="220"/>
        <v>/</v>
      </c>
      <c r="J2008" t="str">
        <f t="shared" si="221"/>
        <v/>
      </c>
      <c r="K2008" s="9" t="str">
        <f t="shared" si="222"/>
        <v/>
      </c>
      <c r="L2008" s="9" t="str">
        <f t="shared" si="223"/>
        <v/>
      </c>
      <c r="M2008" s="9" t="str">
        <f t="shared" si="219"/>
        <v/>
      </c>
    </row>
    <row r="2009" spans="7:13" x14ac:dyDescent="0.25">
      <c r="G2009" s="9">
        <f t="shared" si="224"/>
        <v>0</v>
      </c>
      <c r="H2009" s="9" t="str">
        <f t="shared" si="218"/>
        <v>includes/0</v>
      </c>
      <c r="I2009" s="9" t="str">
        <f t="shared" si="220"/>
        <v>/</v>
      </c>
      <c r="J2009" t="str">
        <f t="shared" si="221"/>
        <v/>
      </c>
      <c r="K2009" s="9" t="str">
        <f t="shared" si="222"/>
        <v/>
      </c>
      <c r="L2009" s="9" t="str">
        <f t="shared" si="223"/>
        <v/>
      </c>
      <c r="M2009" s="9" t="str">
        <f t="shared" si="219"/>
        <v/>
      </c>
    </row>
    <row r="2010" spans="7:13" x14ac:dyDescent="0.25">
      <c r="G2010" s="9">
        <f t="shared" si="224"/>
        <v>0</v>
      </c>
      <c r="H2010" s="9" t="str">
        <f t="shared" si="218"/>
        <v>includes/0</v>
      </c>
      <c r="I2010" s="9" t="str">
        <f t="shared" si="220"/>
        <v>/</v>
      </c>
      <c r="J2010" t="str">
        <f t="shared" si="221"/>
        <v/>
      </c>
      <c r="K2010" s="9" t="str">
        <f t="shared" si="222"/>
        <v/>
      </c>
      <c r="L2010" s="9" t="str">
        <f t="shared" si="223"/>
        <v/>
      </c>
      <c r="M2010" s="9" t="str">
        <f t="shared" si="219"/>
        <v/>
      </c>
    </row>
    <row r="2011" spans="7:13" x14ac:dyDescent="0.25">
      <c r="G2011" s="9">
        <f t="shared" si="224"/>
        <v>0</v>
      </c>
      <c r="H2011" s="9" t="str">
        <f t="shared" si="218"/>
        <v>includes/0</v>
      </c>
      <c r="I2011" s="9" t="str">
        <f t="shared" si="220"/>
        <v>/</v>
      </c>
      <c r="J2011" t="str">
        <f t="shared" si="221"/>
        <v/>
      </c>
      <c r="K2011" s="9" t="str">
        <f t="shared" si="222"/>
        <v/>
      </c>
      <c r="L2011" s="9" t="str">
        <f t="shared" si="223"/>
        <v/>
      </c>
      <c r="M2011" s="9" t="str">
        <f t="shared" si="219"/>
        <v/>
      </c>
    </row>
    <row r="2012" spans="7:13" x14ac:dyDescent="0.25">
      <c r="G2012" s="9">
        <f t="shared" si="224"/>
        <v>0</v>
      </c>
      <c r="H2012" s="9" t="str">
        <f t="shared" si="218"/>
        <v>includes/0</v>
      </c>
      <c r="I2012" s="9" t="str">
        <f t="shared" si="220"/>
        <v>/</v>
      </c>
      <c r="J2012" t="str">
        <f t="shared" si="221"/>
        <v/>
      </c>
      <c r="K2012" s="9" t="str">
        <f t="shared" si="222"/>
        <v/>
      </c>
      <c r="L2012" s="9" t="str">
        <f t="shared" si="223"/>
        <v/>
      </c>
      <c r="M2012" s="9" t="str">
        <f t="shared" si="219"/>
        <v/>
      </c>
    </row>
    <row r="2013" spans="7:13" x14ac:dyDescent="0.25">
      <c r="G2013" s="9">
        <f t="shared" si="224"/>
        <v>0</v>
      </c>
      <c r="H2013" s="9" t="str">
        <f t="shared" si="218"/>
        <v>includes/0</v>
      </c>
      <c r="I2013" s="9" t="str">
        <f t="shared" si="220"/>
        <v>/</v>
      </c>
      <c r="J2013" t="str">
        <f t="shared" si="221"/>
        <v/>
      </c>
      <c r="K2013" s="9" t="str">
        <f t="shared" si="222"/>
        <v/>
      </c>
      <c r="L2013" s="9" t="str">
        <f t="shared" si="223"/>
        <v/>
      </c>
      <c r="M2013" s="9" t="str">
        <f t="shared" si="219"/>
        <v/>
      </c>
    </row>
    <row r="2014" spans="7:13" x14ac:dyDescent="0.25">
      <c r="G2014" s="9">
        <f t="shared" si="224"/>
        <v>0</v>
      </c>
      <c r="H2014" s="9" t="str">
        <f t="shared" si="218"/>
        <v>includes/0</v>
      </c>
      <c r="I2014" s="9" t="str">
        <f t="shared" si="220"/>
        <v>/</v>
      </c>
      <c r="J2014" t="str">
        <f t="shared" si="221"/>
        <v/>
      </c>
      <c r="K2014" s="9" t="str">
        <f t="shared" si="222"/>
        <v/>
      </c>
      <c r="L2014" s="9" t="str">
        <f t="shared" si="223"/>
        <v/>
      </c>
      <c r="M2014" s="9" t="str">
        <f t="shared" si="219"/>
        <v/>
      </c>
    </row>
    <row r="2015" spans="7:13" x14ac:dyDescent="0.25">
      <c r="G2015" s="9">
        <f t="shared" si="224"/>
        <v>0</v>
      </c>
      <c r="H2015" s="9" t="str">
        <f t="shared" si="218"/>
        <v>includes/0</v>
      </c>
      <c r="I2015" s="9" t="str">
        <f t="shared" si="220"/>
        <v>/</v>
      </c>
      <c r="J2015" t="str">
        <f t="shared" si="221"/>
        <v/>
      </c>
      <c r="K2015" s="9" t="str">
        <f t="shared" si="222"/>
        <v/>
      </c>
      <c r="L2015" s="9" t="str">
        <f t="shared" si="223"/>
        <v/>
      </c>
      <c r="M2015" s="9" t="str">
        <f t="shared" si="219"/>
        <v/>
      </c>
    </row>
    <row r="2016" spans="7:13" x14ac:dyDescent="0.25">
      <c r="G2016" s="9">
        <f t="shared" si="224"/>
        <v>0</v>
      </c>
      <c r="H2016" s="9" t="str">
        <f t="shared" si="218"/>
        <v>includes/0</v>
      </c>
      <c r="I2016" s="9" t="str">
        <f t="shared" si="220"/>
        <v>/</v>
      </c>
      <c r="J2016" t="str">
        <f t="shared" si="221"/>
        <v/>
      </c>
      <c r="K2016" s="9" t="str">
        <f t="shared" si="222"/>
        <v/>
      </c>
      <c r="L2016" s="9" t="str">
        <f t="shared" si="223"/>
        <v/>
      </c>
      <c r="M2016" s="9" t="str">
        <f t="shared" si="219"/>
        <v/>
      </c>
    </row>
    <row r="2017" spans="7:13" x14ac:dyDescent="0.25">
      <c r="G2017" s="9">
        <f t="shared" si="224"/>
        <v>0</v>
      </c>
      <c r="H2017" s="9" t="str">
        <f t="shared" si="218"/>
        <v>includes/0</v>
      </c>
      <c r="I2017" s="9" t="str">
        <f t="shared" si="220"/>
        <v>/</v>
      </c>
      <c r="J2017" t="str">
        <f t="shared" si="221"/>
        <v/>
      </c>
      <c r="K2017" s="9" t="str">
        <f t="shared" si="222"/>
        <v/>
      </c>
      <c r="L2017" s="9" t="str">
        <f t="shared" si="223"/>
        <v/>
      </c>
      <c r="M2017" s="9" t="str">
        <f t="shared" si="219"/>
        <v/>
      </c>
    </row>
    <row r="2018" spans="7:13" x14ac:dyDescent="0.25">
      <c r="G2018" s="9">
        <f t="shared" si="224"/>
        <v>0</v>
      </c>
      <c r="H2018" s="9" t="str">
        <f t="shared" si="218"/>
        <v>includes/0</v>
      </c>
      <c r="I2018" s="9" t="str">
        <f t="shared" si="220"/>
        <v>/</v>
      </c>
      <c r="J2018" t="str">
        <f t="shared" si="221"/>
        <v/>
      </c>
      <c r="K2018" s="9" t="str">
        <f t="shared" si="222"/>
        <v/>
      </c>
      <c r="L2018" s="9" t="str">
        <f t="shared" si="223"/>
        <v/>
      </c>
      <c r="M2018" s="9" t="str">
        <f t="shared" si="219"/>
        <v/>
      </c>
    </row>
    <row r="2019" spans="7:13" x14ac:dyDescent="0.25">
      <c r="G2019" s="9">
        <f t="shared" si="224"/>
        <v>0</v>
      </c>
      <c r="H2019" s="9" t="str">
        <f t="shared" si="218"/>
        <v>includes/0</v>
      </c>
      <c r="I2019" s="9" t="str">
        <f t="shared" si="220"/>
        <v>/</v>
      </c>
      <c r="J2019" t="str">
        <f t="shared" si="221"/>
        <v/>
      </c>
      <c r="K2019" s="9" t="str">
        <f t="shared" si="222"/>
        <v/>
      </c>
      <c r="L2019" s="9" t="str">
        <f t="shared" si="223"/>
        <v/>
      </c>
      <c r="M2019" s="9" t="str">
        <f t="shared" si="219"/>
        <v/>
      </c>
    </row>
    <row r="2020" spans="7:13" x14ac:dyDescent="0.25">
      <c r="G2020" s="9">
        <f t="shared" si="224"/>
        <v>0</v>
      </c>
      <c r="H2020" s="9" t="str">
        <f t="shared" si="218"/>
        <v>includes/0</v>
      </c>
      <c r="I2020" s="9" t="str">
        <f t="shared" si="220"/>
        <v>/</v>
      </c>
      <c r="J2020" t="str">
        <f t="shared" si="221"/>
        <v/>
      </c>
      <c r="K2020" s="9" t="str">
        <f t="shared" si="222"/>
        <v/>
      </c>
      <c r="L2020" s="9" t="str">
        <f t="shared" si="223"/>
        <v/>
      </c>
      <c r="M2020" s="9" t="str">
        <f t="shared" si="219"/>
        <v/>
      </c>
    </row>
    <row r="2021" spans="7:13" x14ac:dyDescent="0.25">
      <c r="G2021" s="9">
        <f t="shared" si="224"/>
        <v>0</v>
      </c>
      <c r="H2021" s="9" t="str">
        <f t="shared" si="218"/>
        <v>includes/0</v>
      </c>
      <c r="I2021" s="9" t="str">
        <f t="shared" si="220"/>
        <v>/</v>
      </c>
      <c r="J2021" t="str">
        <f t="shared" si="221"/>
        <v/>
      </c>
      <c r="K2021" s="9" t="str">
        <f t="shared" si="222"/>
        <v/>
      </c>
      <c r="L2021" s="9" t="str">
        <f t="shared" si="223"/>
        <v/>
      </c>
      <c r="M2021" s="9" t="str">
        <f t="shared" si="219"/>
        <v/>
      </c>
    </row>
    <row r="2022" spans="7:13" x14ac:dyDescent="0.25">
      <c r="G2022" s="9">
        <f t="shared" si="224"/>
        <v>0</v>
      </c>
      <c r="H2022" s="9" t="str">
        <f t="shared" si="218"/>
        <v>includes/0</v>
      </c>
      <c r="I2022" s="9" t="str">
        <f t="shared" si="220"/>
        <v>/</v>
      </c>
      <c r="J2022" t="str">
        <f t="shared" si="221"/>
        <v/>
      </c>
      <c r="K2022" s="9" t="str">
        <f t="shared" si="222"/>
        <v/>
      </c>
      <c r="L2022" s="9" t="str">
        <f t="shared" si="223"/>
        <v/>
      </c>
      <c r="M2022" s="9" t="str">
        <f t="shared" si="219"/>
        <v/>
      </c>
    </row>
    <row r="2023" spans="7:13" x14ac:dyDescent="0.25">
      <c r="G2023" s="9">
        <f t="shared" si="224"/>
        <v>0</v>
      </c>
      <c r="H2023" s="9" t="str">
        <f t="shared" si="218"/>
        <v>includes/0</v>
      </c>
      <c r="I2023" s="9" t="str">
        <f t="shared" si="220"/>
        <v>/</v>
      </c>
      <c r="J2023" t="str">
        <f t="shared" si="221"/>
        <v/>
      </c>
      <c r="K2023" s="9" t="str">
        <f t="shared" si="222"/>
        <v/>
      </c>
      <c r="L2023" s="9" t="str">
        <f t="shared" si="223"/>
        <v/>
      </c>
      <c r="M2023" s="9" t="str">
        <f t="shared" si="219"/>
        <v/>
      </c>
    </row>
    <row r="2024" spans="7:13" x14ac:dyDescent="0.25">
      <c r="G2024" s="9">
        <f t="shared" si="224"/>
        <v>0</v>
      </c>
      <c r="H2024" s="9" t="str">
        <f t="shared" si="218"/>
        <v>includes/0</v>
      </c>
      <c r="I2024" s="9" t="str">
        <f t="shared" si="220"/>
        <v>/</v>
      </c>
      <c r="J2024" t="str">
        <f t="shared" si="221"/>
        <v/>
      </c>
      <c r="K2024" s="9" t="str">
        <f t="shared" si="222"/>
        <v/>
      </c>
      <c r="L2024" s="9" t="str">
        <f t="shared" si="223"/>
        <v/>
      </c>
      <c r="M2024" s="9" t="str">
        <f t="shared" si="219"/>
        <v/>
      </c>
    </row>
    <row r="2025" spans="7:13" x14ac:dyDescent="0.25">
      <c r="G2025" s="9">
        <f t="shared" si="224"/>
        <v>0</v>
      </c>
      <c r="H2025" s="9" t="str">
        <f t="shared" si="218"/>
        <v>includes/0</v>
      </c>
      <c r="I2025" s="9" t="str">
        <f t="shared" si="220"/>
        <v>/</v>
      </c>
      <c r="J2025" t="str">
        <f t="shared" si="221"/>
        <v/>
      </c>
      <c r="K2025" s="9" t="str">
        <f t="shared" si="222"/>
        <v/>
      </c>
      <c r="L2025" s="9" t="str">
        <f t="shared" si="223"/>
        <v/>
      </c>
      <c r="M2025" s="9" t="str">
        <f t="shared" si="219"/>
        <v/>
      </c>
    </row>
    <row r="2026" spans="7:13" x14ac:dyDescent="0.25">
      <c r="G2026" s="9">
        <f t="shared" si="224"/>
        <v>0</v>
      </c>
      <c r="H2026" s="9" t="str">
        <f t="shared" si="218"/>
        <v>includes/0</v>
      </c>
      <c r="I2026" s="9" t="str">
        <f t="shared" si="220"/>
        <v>/</v>
      </c>
      <c r="J2026" t="str">
        <f t="shared" si="221"/>
        <v/>
      </c>
      <c r="K2026" s="9" t="str">
        <f t="shared" si="222"/>
        <v/>
      </c>
      <c r="L2026" s="9" t="str">
        <f t="shared" si="223"/>
        <v/>
      </c>
      <c r="M2026" s="9" t="str">
        <f t="shared" si="219"/>
        <v/>
      </c>
    </row>
    <row r="2027" spans="7:13" x14ac:dyDescent="0.25">
      <c r="G2027" s="9">
        <f t="shared" si="224"/>
        <v>0</v>
      </c>
      <c r="H2027" s="9" t="str">
        <f t="shared" si="218"/>
        <v>includes/0</v>
      </c>
      <c r="I2027" s="9" t="str">
        <f t="shared" si="220"/>
        <v>/</v>
      </c>
      <c r="J2027" t="str">
        <f t="shared" si="221"/>
        <v/>
      </c>
      <c r="K2027" s="9" t="str">
        <f t="shared" si="222"/>
        <v/>
      </c>
      <c r="L2027" s="9" t="str">
        <f t="shared" si="223"/>
        <v/>
      </c>
      <c r="M2027" s="9" t="str">
        <f t="shared" si="219"/>
        <v/>
      </c>
    </row>
    <row r="2028" spans="7:13" x14ac:dyDescent="0.25">
      <c r="G2028" s="9">
        <f t="shared" si="224"/>
        <v>0</v>
      </c>
      <c r="H2028" s="9" t="str">
        <f t="shared" si="218"/>
        <v>includes/0</v>
      </c>
      <c r="I2028" s="9" t="str">
        <f t="shared" si="220"/>
        <v>/</v>
      </c>
      <c r="J2028" t="str">
        <f t="shared" si="221"/>
        <v/>
      </c>
      <c r="K2028" s="9" t="str">
        <f t="shared" si="222"/>
        <v/>
      </c>
      <c r="L2028" s="9" t="str">
        <f t="shared" si="223"/>
        <v/>
      </c>
      <c r="M2028" s="9" t="str">
        <f t="shared" si="219"/>
        <v/>
      </c>
    </row>
    <row r="2029" spans="7:13" x14ac:dyDescent="0.25">
      <c r="G2029" s="9">
        <f t="shared" si="224"/>
        <v>0</v>
      </c>
      <c r="H2029" s="9" t="str">
        <f t="shared" si="218"/>
        <v>includes/0</v>
      </c>
      <c r="I2029" s="9" t="str">
        <f t="shared" si="220"/>
        <v>/</v>
      </c>
      <c r="J2029" t="str">
        <f t="shared" si="221"/>
        <v/>
      </c>
      <c r="K2029" s="9" t="str">
        <f t="shared" si="222"/>
        <v/>
      </c>
      <c r="L2029" s="9" t="str">
        <f t="shared" si="223"/>
        <v/>
      </c>
      <c r="M2029" s="9" t="str">
        <f t="shared" si="219"/>
        <v/>
      </c>
    </row>
    <row r="2030" spans="7:13" x14ac:dyDescent="0.25">
      <c r="G2030" s="9">
        <f t="shared" si="224"/>
        <v>0</v>
      </c>
      <c r="H2030" s="9" t="str">
        <f t="shared" si="218"/>
        <v>includes/0</v>
      </c>
      <c r="I2030" s="9" t="str">
        <f t="shared" si="220"/>
        <v>/</v>
      </c>
      <c r="J2030" t="str">
        <f t="shared" si="221"/>
        <v/>
      </c>
      <c r="K2030" s="9" t="str">
        <f t="shared" si="222"/>
        <v/>
      </c>
      <c r="L2030" s="9" t="str">
        <f t="shared" si="223"/>
        <v/>
      </c>
      <c r="M2030" s="9" t="str">
        <f t="shared" si="219"/>
        <v/>
      </c>
    </row>
    <row r="2031" spans="7:13" x14ac:dyDescent="0.25">
      <c r="G2031" s="9">
        <f t="shared" si="224"/>
        <v>0</v>
      </c>
      <c r="H2031" s="9" t="str">
        <f t="shared" si="218"/>
        <v>includes/0</v>
      </c>
      <c r="I2031" s="9" t="str">
        <f t="shared" si="220"/>
        <v>/</v>
      </c>
      <c r="J2031" t="str">
        <f t="shared" si="221"/>
        <v/>
      </c>
      <c r="K2031" s="9" t="str">
        <f t="shared" si="222"/>
        <v/>
      </c>
      <c r="L2031" s="9" t="str">
        <f t="shared" si="223"/>
        <v/>
      </c>
      <c r="M2031" s="9" t="str">
        <f t="shared" si="219"/>
        <v/>
      </c>
    </row>
    <row r="2032" spans="7:13" x14ac:dyDescent="0.25">
      <c r="G2032" s="9">
        <f t="shared" si="224"/>
        <v>0</v>
      </c>
      <c r="H2032" s="9" t="str">
        <f t="shared" si="218"/>
        <v>includes/0</v>
      </c>
      <c r="I2032" s="9" t="str">
        <f t="shared" si="220"/>
        <v>/</v>
      </c>
      <c r="J2032" t="str">
        <f t="shared" si="221"/>
        <v/>
      </c>
      <c r="K2032" s="9" t="str">
        <f t="shared" si="222"/>
        <v/>
      </c>
      <c r="L2032" s="9" t="str">
        <f t="shared" si="223"/>
        <v/>
      </c>
      <c r="M2032" s="9" t="str">
        <f t="shared" si="219"/>
        <v/>
      </c>
    </row>
    <row r="2033" spans="7:13" x14ac:dyDescent="0.25">
      <c r="G2033" s="9">
        <f t="shared" si="224"/>
        <v>0</v>
      </c>
      <c r="H2033" s="9" t="str">
        <f t="shared" si="218"/>
        <v>includes/0</v>
      </c>
      <c r="I2033" s="9" t="str">
        <f t="shared" si="220"/>
        <v>/</v>
      </c>
      <c r="J2033" t="str">
        <f t="shared" si="221"/>
        <v/>
      </c>
      <c r="K2033" s="9" t="str">
        <f t="shared" si="222"/>
        <v/>
      </c>
      <c r="L2033" s="9" t="str">
        <f t="shared" si="223"/>
        <v/>
      </c>
      <c r="M2033" s="9" t="str">
        <f t="shared" si="219"/>
        <v/>
      </c>
    </row>
    <row r="2034" spans="7:13" x14ac:dyDescent="0.25">
      <c r="G2034" s="9">
        <f t="shared" si="224"/>
        <v>0</v>
      </c>
      <c r="H2034" s="9" t="str">
        <f t="shared" si="218"/>
        <v>includes/0</v>
      </c>
      <c r="I2034" s="9" t="str">
        <f t="shared" si="220"/>
        <v>/</v>
      </c>
      <c r="J2034" t="str">
        <f t="shared" si="221"/>
        <v/>
      </c>
      <c r="K2034" s="9" t="str">
        <f t="shared" si="222"/>
        <v/>
      </c>
      <c r="L2034" s="9" t="str">
        <f t="shared" si="223"/>
        <v/>
      </c>
      <c r="M2034" s="9" t="str">
        <f t="shared" si="219"/>
        <v/>
      </c>
    </row>
    <row r="2035" spans="7:13" x14ac:dyDescent="0.25">
      <c r="G2035" s="9">
        <f t="shared" si="224"/>
        <v>0</v>
      </c>
      <c r="H2035" s="9" t="str">
        <f t="shared" si="218"/>
        <v>includes/0</v>
      </c>
      <c r="I2035" s="9" t="str">
        <f t="shared" si="220"/>
        <v>/</v>
      </c>
      <c r="J2035" t="str">
        <f t="shared" si="221"/>
        <v/>
      </c>
      <c r="K2035" s="9" t="str">
        <f t="shared" si="222"/>
        <v/>
      </c>
      <c r="L2035" s="9" t="str">
        <f t="shared" si="223"/>
        <v/>
      </c>
      <c r="M2035" s="9" t="str">
        <f t="shared" si="219"/>
        <v/>
      </c>
    </row>
    <row r="2036" spans="7:13" x14ac:dyDescent="0.25">
      <c r="G2036" s="9">
        <f t="shared" si="224"/>
        <v>0</v>
      </c>
      <c r="H2036" s="9" t="str">
        <f t="shared" si="218"/>
        <v>includes/0</v>
      </c>
      <c r="I2036" s="9" t="str">
        <f t="shared" si="220"/>
        <v>/</v>
      </c>
      <c r="J2036" t="str">
        <f t="shared" si="221"/>
        <v/>
      </c>
      <c r="K2036" s="9" t="str">
        <f t="shared" si="222"/>
        <v/>
      </c>
      <c r="L2036" s="9" t="str">
        <f t="shared" si="223"/>
        <v/>
      </c>
      <c r="M2036" s="9" t="str">
        <f t="shared" si="219"/>
        <v/>
      </c>
    </row>
    <row r="2037" spans="7:13" x14ac:dyDescent="0.25">
      <c r="G2037" s="9">
        <f t="shared" si="224"/>
        <v>0</v>
      </c>
      <c r="H2037" s="9" t="str">
        <f t="shared" si="218"/>
        <v>includes/0</v>
      </c>
      <c r="I2037" s="9" t="str">
        <f t="shared" si="220"/>
        <v>/</v>
      </c>
      <c r="J2037" t="str">
        <f t="shared" si="221"/>
        <v/>
      </c>
      <c r="K2037" s="9" t="str">
        <f t="shared" si="222"/>
        <v/>
      </c>
      <c r="L2037" s="9" t="str">
        <f t="shared" si="223"/>
        <v/>
      </c>
      <c r="M2037" s="9" t="str">
        <f t="shared" si="219"/>
        <v/>
      </c>
    </row>
    <row r="2038" spans="7:13" x14ac:dyDescent="0.25">
      <c r="G2038" s="9">
        <f t="shared" si="224"/>
        <v>0</v>
      </c>
      <c r="H2038" s="9" t="str">
        <f t="shared" si="218"/>
        <v>includes/0</v>
      </c>
      <c r="I2038" s="9" t="str">
        <f t="shared" si="220"/>
        <v>/</v>
      </c>
      <c r="J2038" t="str">
        <f t="shared" si="221"/>
        <v/>
      </c>
      <c r="K2038" s="9" t="str">
        <f t="shared" si="222"/>
        <v/>
      </c>
      <c r="L2038" s="9" t="str">
        <f t="shared" si="223"/>
        <v/>
      </c>
      <c r="M2038" s="9" t="str">
        <f t="shared" si="219"/>
        <v/>
      </c>
    </row>
    <row r="2039" spans="7:13" x14ac:dyDescent="0.25">
      <c r="G2039" s="9">
        <f t="shared" si="224"/>
        <v>0</v>
      </c>
      <c r="H2039" s="9" t="str">
        <f t="shared" si="218"/>
        <v>includes/0</v>
      </c>
      <c r="I2039" s="9" t="str">
        <f t="shared" si="220"/>
        <v>/</v>
      </c>
      <c r="J2039" t="str">
        <f t="shared" si="221"/>
        <v/>
      </c>
      <c r="K2039" s="9" t="str">
        <f t="shared" si="222"/>
        <v/>
      </c>
      <c r="L2039" s="9" t="str">
        <f t="shared" si="223"/>
        <v/>
      </c>
      <c r="M2039" s="9" t="str">
        <f t="shared" si="219"/>
        <v/>
      </c>
    </row>
    <row r="2040" spans="7:13" x14ac:dyDescent="0.25">
      <c r="G2040" s="9">
        <f t="shared" si="224"/>
        <v>0</v>
      </c>
      <c r="H2040" s="9" t="str">
        <f t="shared" si="218"/>
        <v>includes/0</v>
      </c>
      <c r="I2040" s="9" t="str">
        <f t="shared" si="220"/>
        <v>/</v>
      </c>
      <c r="J2040" t="str">
        <f t="shared" si="221"/>
        <v/>
      </c>
      <c r="K2040" s="9" t="str">
        <f t="shared" si="222"/>
        <v/>
      </c>
      <c r="L2040" s="9" t="str">
        <f t="shared" si="223"/>
        <v/>
      </c>
      <c r="M2040" s="9" t="str">
        <f t="shared" si="219"/>
        <v/>
      </c>
    </row>
    <row r="2041" spans="7:13" x14ac:dyDescent="0.25">
      <c r="G2041" s="9">
        <f t="shared" si="224"/>
        <v>0</v>
      </c>
      <c r="H2041" s="9" t="str">
        <f t="shared" si="218"/>
        <v>includes/0</v>
      </c>
      <c r="I2041" s="9" t="str">
        <f t="shared" si="220"/>
        <v>/</v>
      </c>
      <c r="J2041" t="str">
        <f t="shared" si="221"/>
        <v/>
      </c>
      <c r="K2041" s="9" t="str">
        <f t="shared" si="222"/>
        <v/>
      </c>
      <c r="L2041" s="9" t="str">
        <f t="shared" si="223"/>
        <v/>
      </c>
      <c r="M2041" s="9" t="str">
        <f t="shared" si="219"/>
        <v/>
      </c>
    </row>
    <row r="2042" spans="7:13" x14ac:dyDescent="0.25">
      <c r="G2042" s="9">
        <f t="shared" si="224"/>
        <v>0</v>
      </c>
      <c r="H2042" s="9" t="str">
        <f t="shared" si="218"/>
        <v>includes/0</v>
      </c>
      <c r="I2042" s="9" t="str">
        <f t="shared" si="220"/>
        <v>/</v>
      </c>
      <c r="J2042" t="str">
        <f t="shared" si="221"/>
        <v/>
      </c>
      <c r="K2042" s="9" t="str">
        <f t="shared" si="222"/>
        <v/>
      </c>
      <c r="L2042" s="9" t="str">
        <f t="shared" si="223"/>
        <v/>
      </c>
      <c r="M2042" s="9" t="str">
        <f t="shared" si="219"/>
        <v/>
      </c>
    </row>
    <row r="2043" spans="7:13" x14ac:dyDescent="0.25">
      <c r="G2043" s="9">
        <f t="shared" si="224"/>
        <v>0</v>
      </c>
      <c r="H2043" s="9" t="str">
        <f t="shared" si="218"/>
        <v>includes/0</v>
      </c>
      <c r="I2043" s="9" t="str">
        <f t="shared" si="220"/>
        <v>/</v>
      </c>
      <c r="J2043" t="str">
        <f t="shared" si="221"/>
        <v/>
      </c>
      <c r="K2043" s="9" t="str">
        <f t="shared" si="222"/>
        <v/>
      </c>
      <c r="L2043" s="9" t="str">
        <f t="shared" si="223"/>
        <v/>
      </c>
      <c r="M2043" s="9" t="str">
        <f t="shared" si="219"/>
        <v/>
      </c>
    </row>
    <row r="2044" spans="7:13" x14ac:dyDescent="0.25">
      <c r="G2044" s="9">
        <f t="shared" si="224"/>
        <v>0</v>
      </c>
      <c r="H2044" s="9" t="str">
        <f t="shared" si="218"/>
        <v>includes/0</v>
      </c>
      <c r="I2044" s="9" t="str">
        <f t="shared" si="220"/>
        <v>/</v>
      </c>
      <c r="J2044" t="str">
        <f t="shared" si="221"/>
        <v/>
      </c>
      <c r="K2044" s="9" t="str">
        <f t="shared" si="222"/>
        <v/>
      </c>
      <c r="L2044" s="9" t="str">
        <f t="shared" si="223"/>
        <v/>
      </c>
      <c r="M2044" s="9" t="str">
        <f t="shared" si="219"/>
        <v/>
      </c>
    </row>
    <row r="2045" spans="7:13" x14ac:dyDescent="0.25">
      <c r="G2045" s="9">
        <f t="shared" si="224"/>
        <v>0</v>
      </c>
      <c r="H2045" s="9" t="str">
        <f t="shared" si="218"/>
        <v>includes/0</v>
      </c>
      <c r="I2045" s="9" t="str">
        <f t="shared" si="220"/>
        <v>/</v>
      </c>
      <c r="J2045" t="str">
        <f t="shared" si="221"/>
        <v/>
      </c>
      <c r="K2045" s="9" t="str">
        <f t="shared" si="222"/>
        <v/>
      </c>
      <c r="L2045" s="9" t="str">
        <f t="shared" si="223"/>
        <v/>
      </c>
      <c r="M2045" s="9" t="str">
        <f t="shared" si="219"/>
        <v/>
      </c>
    </row>
    <row r="2046" spans="7:13" x14ac:dyDescent="0.25">
      <c r="G2046" s="9">
        <f t="shared" si="224"/>
        <v>0</v>
      </c>
      <c r="H2046" s="9" t="str">
        <f t="shared" si="218"/>
        <v>includes/0</v>
      </c>
      <c r="I2046" s="9" t="str">
        <f t="shared" si="220"/>
        <v>/</v>
      </c>
      <c r="J2046" t="str">
        <f t="shared" si="221"/>
        <v/>
      </c>
      <c r="K2046" s="9" t="str">
        <f t="shared" si="222"/>
        <v/>
      </c>
      <c r="L2046" s="9" t="str">
        <f t="shared" si="223"/>
        <v/>
      </c>
      <c r="M2046" s="9" t="str">
        <f t="shared" si="219"/>
        <v/>
      </c>
    </row>
    <row r="2047" spans="7:13" x14ac:dyDescent="0.25">
      <c r="G2047" s="9">
        <f t="shared" si="224"/>
        <v>0</v>
      </c>
      <c r="H2047" s="9" t="str">
        <f t="shared" si="218"/>
        <v>includes/0</v>
      </c>
      <c r="I2047" s="9" t="str">
        <f t="shared" si="220"/>
        <v>/</v>
      </c>
      <c r="J2047" t="str">
        <f t="shared" si="221"/>
        <v/>
      </c>
      <c r="K2047" s="9" t="str">
        <f t="shared" si="222"/>
        <v/>
      </c>
      <c r="L2047" s="9" t="str">
        <f t="shared" si="223"/>
        <v/>
      </c>
      <c r="M2047" s="9" t="str">
        <f t="shared" si="219"/>
        <v/>
      </c>
    </row>
    <row r="2048" spans="7:13" x14ac:dyDescent="0.25">
      <c r="G2048" s="9">
        <f t="shared" si="224"/>
        <v>0</v>
      </c>
      <c r="H2048" s="9" t="str">
        <f t="shared" si="218"/>
        <v>includes/0</v>
      </c>
      <c r="I2048" s="9" t="str">
        <f t="shared" si="220"/>
        <v>/</v>
      </c>
      <c r="J2048" t="str">
        <f t="shared" si="221"/>
        <v/>
      </c>
      <c r="K2048" s="9" t="str">
        <f t="shared" si="222"/>
        <v/>
      </c>
      <c r="L2048" s="9" t="str">
        <f t="shared" si="223"/>
        <v/>
      </c>
      <c r="M2048" s="9" t="str">
        <f t="shared" si="219"/>
        <v/>
      </c>
    </row>
    <row r="2049" spans="7:13" x14ac:dyDescent="0.25">
      <c r="G2049" s="9">
        <f t="shared" si="224"/>
        <v>0</v>
      </c>
      <c r="H2049" s="9" t="str">
        <f t="shared" si="218"/>
        <v>includes/0</v>
      </c>
      <c r="I2049" s="9" t="str">
        <f t="shared" si="220"/>
        <v>/</v>
      </c>
      <c r="J2049" t="str">
        <f t="shared" si="221"/>
        <v/>
      </c>
      <c r="K2049" s="9" t="str">
        <f t="shared" si="222"/>
        <v/>
      </c>
      <c r="L2049" s="9" t="str">
        <f t="shared" si="223"/>
        <v/>
      </c>
      <c r="M2049" s="9" t="str">
        <f t="shared" si="219"/>
        <v/>
      </c>
    </row>
    <row r="2050" spans="7:13" x14ac:dyDescent="0.25">
      <c r="G2050" s="9">
        <f t="shared" si="224"/>
        <v>0</v>
      </c>
      <c r="H2050" s="9" t="str">
        <f t="shared" si="218"/>
        <v>includes/0</v>
      </c>
      <c r="I2050" s="9" t="str">
        <f t="shared" si="220"/>
        <v>/</v>
      </c>
      <c r="J2050" t="str">
        <f t="shared" si="221"/>
        <v/>
      </c>
      <c r="K2050" s="9" t="str">
        <f t="shared" si="222"/>
        <v/>
      </c>
      <c r="L2050" s="9" t="str">
        <f t="shared" si="223"/>
        <v/>
      </c>
      <c r="M2050" s="9" t="str">
        <f t="shared" si="219"/>
        <v/>
      </c>
    </row>
    <row r="2051" spans="7:13" x14ac:dyDescent="0.25">
      <c r="G2051" s="9">
        <f t="shared" si="224"/>
        <v>0</v>
      </c>
      <c r="H2051" s="9" t="str">
        <f t="shared" si="218"/>
        <v>includes/0</v>
      </c>
      <c r="I2051" s="9" t="str">
        <f t="shared" si="220"/>
        <v>/</v>
      </c>
      <c r="J2051" t="str">
        <f t="shared" si="221"/>
        <v/>
      </c>
      <c r="K2051" s="9" t="str">
        <f t="shared" si="222"/>
        <v/>
      </c>
      <c r="L2051" s="9" t="str">
        <f t="shared" si="223"/>
        <v/>
      </c>
      <c r="M2051" s="9" t="str">
        <f t="shared" si="219"/>
        <v/>
      </c>
    </row>
    <row r="2052" spans="7:13" x14ac:dyDescent="0.25">
      <c r="G2052" s="9">
        <f t="shared" si="224"/>
        <v>0</v>
      </c>
      <c r="H2052" s="9" t="str">
        <f t="shared" si="218"/>
        <v>includes/0</v>
      </c>
      <c r="I2052" s="9" t="str">
        <f t="shared" si="220"/>
        <v>/</v>
      </c>
      <c r="J2052" t="str">
        <f t="shared" si="221"/>
        <v/>
      </c>
      <c r="K2052" s="9" t="str">
        <f t="shared" si="222"/>
        <v/>
      </c>
      <c r="L2052" s="9" t="str">
        <f t="shared" si="223"/>
        <v/>
      </c>
      <c r="M2052" s="9" t="str">
        <f t="shared" si="219"/>
        <v/>
      </c>
    </row>
    <row r="2053" spans="7:13" x14ac:dyDescent="0.25">
      <c r="G2053" s="9">
        <f t="shared" si="224"/>
        <v>0</v>
      </c>
      <c r="H2053" s="9" t="str">
        <f t="shared" si="218"/>
        <v>includes/0</v>
      </c>
      <c r="I2053" s="9" t="str">
        <f t="shared" si="220"/>
        <v>/</v>
      </c>
      <c r="J2053" t="str">
        <f t="shared" si="221"/>
        <v/>
      </c>
      <c r="K2053" s="9" t="str">
        <f t="shared" si="222"/>
        <v/>
      </c>
      <c r="L2053" s="9" t="str">
        <f t="shared" si="223"/>
        <v/>
      </c>
      <c r="M2053" s="9" t="str">
        <f t="shared" si="219"/>
        <v/>
      </c>
    </row>
    <row r="2054" spans="7:13" x14ac:dyDescent="0.25">
      <c r="G2054" s="9">
        <f t="shared" si="224"/>
        <v>0</v>
      </c>
      <c r="H2054" s="9" t="str">
        <f t="shared" ref="H2054:H2117" si="225">"includes/" &amp; G2054</f>
        <v>includes/0</v>
      </c>
      <c r="I2054" s="9" t="str">
        <f t="shared" si="220"/>
        <v>/</v>
      </c>
      <c r="J2054" t="str">
        <f t="shared" si="221"/>
        <v/>
      </c>
      <c r="K2054" s="9" t="str">
        <f t="shared" si="222"/>
        <v/>
      </c>
      <c r="L2054" s="9" t="str">
        <f t="shared" si="223"/>
        <v/>
      </c>
      <c r="M2054" s="9" t="str">
        <f t="shared" si="219"/>
        <v/>
      </c>
    </row>
    <row r="2055" spans="7:13" x14ac:dyDescent="0.25">
      <c r="G2055" s="9">
        <f t="shared" si="224"/>
        <v>0</v>
      </c>
      <c r="H2055" s="9" t="str">
        <f t="shared" si="225"/>
        <v>includes/0</v>
      </c>
      <c r="I2055" s="9" t="str">
        <f t="shared" si="220"/>
        <v>/</v>
      </c>
      <c r="J2055" t="str">
        <f t="shared" si="221"/>
        <v/>
      </c>
      <c r="K2055" s="9" t="str">
        <f t="shared" si="222"/>
        <v/>
      </c>
      <c r="L2055" s="9" t="str">
        <f t="shared" si="223"/>
        <v/>
      </c>
      <c r="M2055" s="9" t="str">
        <f t="shared" si="219"/>
        <v/>
      </c>
    </row>
    <row r="2056" spans="7:13" x14ac:dyDescent="0.25">
      <c r="G2056" s="9">
        <f t="shared" si="224"/>
        <v>0</v>
      </c>
      <c r="H2056" s="9" t="str">
        <f t="shared" si="225"/>
        <v>includes/0</v>
      </c>
      <c r="I2056" s="9" t="str">
        <f t="shared" si="220"/>
        <v>/</v>
      </c>
      <c r="J2056" t="str">
        <f t="shared" si="221"/>
        <v/>
      </c>
      <c r="K2056" s="9" t="str">
        <f t="shared" si="222"/>
        <v/>
      </c>
      <c r="L2056" s="9" t="str">
        <f t="shared" si="223"/>
        <v/>
      </c>
      <c r="M2056" s="9" t="str">
        <f t="shared" si="219"/>
        <v/>
      </c>
    </row>
    <row r="2057" spans="7:13" x14ac:dyDescent="0.25">
      <c r="G2057" s="9">
        <f t="shared" si="224"/>
        <v>0</v>
      </c>
      <c r="H2057" s="9" t="str">
        <f t="shared" si="225"/>
        <v>includes/0</v>
      </c>
      <c r="I2057" s="9" t="str">
        <f t="shared" si="220"/>
        <v>/</v>
      </c>
      <c r="J2057" t="str">
        <f t="shared" si="221"/>
        <v/>
      </c>
      <c r="K2057" s="9" t="str">
        <f t="shared" si="222"/>
        <v/>
      </c>
      <c r="L2057" s="9" t="str">
        <f t="shared" si="223"/>
        <v/>
      </c>
      <c r="M2057" s="9" t="str">
        <f t="shared" si="219"/>
        <v/>
      </c>
    </row>
    <row r="2058" spans="7:13" x14ac:dyDescent="0.25">
      <c r="G2058" s="9">
        <f t="shared" si="224"/>
        <v>0</v>
      </c>
      <c r="H2058" s="9" t="str">
        <f t="shared" si="225"/>
        <v>includes/0</v>
      </c>
      <c r="I2058" s="9" t="str">
        <f t="shared" si="220"/>
        <v>/</v>
      </c>
      <c r="J2058" t="str">
        <f t="shared" si="221"/>
        <v/>
      </c>
      <c r="K2058" s="9" t="str">
        <f t="shared" si="222"/>
        <v/>
      </c>
      <c r="L2058" s="9" t="str">
        <f t="shared" si="223"/>
        <v/>
      </c>
      <c r="M2058" s="9" t="str">
        <f t="shared" si="219"/>
        <v/>
      </c>
    </row>
    <row r="2059" spans="7:13" x14ac:dyDescent="0.25">
      <c r="G2059" s="9">
        <f t="shared" si="224"/>
        <v>0</v>
      </c>
      <c r="H2059" s="9" t="str">
        <f t="shared" si="225"/>
        <v>includes/0</v>
      </c>
      <c r="I2059" s="9" t="str">
        <f t="shared" si="220"/>
        <v>/</v>
      </c>
      <c r="J2059" t="str">
        <f t="shared" si="221"/>
        <v/>
      </c>
      <c r="K2059" s="9" t="str">
        <f t="shared" si="222"/>
        <v/>
      </c>
      <c r="L2059" s="9" t="str">
        <f t="shared" si="223"/>
        <v/>
      </c>
      <c r="M2059" s="9" t="str">
        <f t="shared" si="219"/>
        <v/>
      </c>
    </row>
    <row r="2060" spans="7:13" x14ac:dyDescent="0.25">
      <c r="G2060" s="9">
        <f t="shared" si="224"/>
        <v>0</v>
      </c>
      <c r="H2060" s="9" t="str">
        <f t="shared" si="225"/>
        <v>includes/0</v>
      </c>
      <c r="I2060" s="9" t="str">
        <f t="shared" si="220"/>
        <v>/</v>
      </c>
      <c r="J2060" t="str">
        <f t="shared" si="221"/>
        <v/>
      </c>
      <c r="K2060" s="9" t="str">
        <f t="shared" si="222"/>
        <v/>
      </c>
      <c r="L2060" s="9" t="str">
        <f t="shared" si="223"/>
        <v/>
      </c>
      <c r="M2060" s="9" t="str">
        <f t="shared" si="219"/>
        <v/>
      </c>
    </row>
    <row r="2061" spans="7:13" x14ac:dyDescent="0.25">
      <c r="G2061" s="9">
        <f t="shared" si="224"/>
        <v>0</v>
      </c>
      <c r="H2061" s="9" t="str">
        <f t="shared" si="225"/>
        <v>includes/0</v>
      </c>
      <c r="I2061" s="9" t="str">
        <f t="shared" si="220"/>
        <v>/</v>
      </c>
      <c r="J2061" t="str">
        <f t="shared" si="221"/>
        <v/>
      </c>
      <c r="K2061" s="9" t="str">
        <f t="shared" si="222"/>
        <v/>
      </c>
      <c r="L2061" s="9" t="str">
        <f t="shared" si="223"/>
        <v/>
      </c>
      <c r="M2061" s="9" t="str">
        <f t="shared" si="219"/>
        <v/>
      </c>
    </row>
    <row r="2062" spans="7:13" x14ac:dyDescent="0.25">
      <c r="G2062" s="9">
        <f t="shared" si="224"/>
        <v>0</v>
      </c>
      <c r="H2062" s="9" t="str">
        <f t="shared" si="225"/>
        <v>includes/0</v>
      </c>
      <c r="I2062" s="9" t="str">
        <f t="shared" si="220"/>
        <v>/</v>
      </c>
      <c r="J2062" t="str">
        <f t="shared" si="221"/>
        <v/>
      </c>
      <c r="K2062" s="9" t="str">
        <f t="shared" si="222"/>
        <v/>
      </c>
      <c r="L2062" s="9" t="str">
        <f t="shared" si="223"/>
        <v/>
      </c>
      <c r="M2062" s="9" t="str">
        <f t="shared" ref="M2062:M2125" si="226">IF(D2062="","",SUBSTITUTE(SUBSTITUTE(D2062,$A$2,""),"\","/"))</f>
        <v/>
      </c>
    </row>
    <row r="2063" spans="7:13" x14ac:dyDescent="0.25">
      <c r="G2063" s="9">
        <f t="shared" si="224"/>
        <v>0</v>
      </c>
      <c r="H2063" s="9" t="str">
        <f t="shared" si="225"/>
        <v>includes/0</v>
      </c>
      <c r="I2063" s="9" t="str">
        <f t="shared" ref="I2063:I2126" si="227">SUBSTITUTE(SUBSTITUTE(D2063,$A$2,""),"\","/") &amp; "/" &amp; E2063</f>
        <v>/</v>
      </c>
      <c r="J2063" t="str">
        <f t="shared" ref="J2063:J2126" si="228">IF(D2063="","",B2063)</f>
        <v/>
      </c>
      <c r="K2063" s="9" t="str">
        <f t="shared" ref="K2063:K2126" si="229">IF(D2063="","","includes")</f>
        <v/>
      </c>
      <c r="L2063" s="9" t="str">
        <f t="shared" ref="L2063:L2126" si="230">IF(D2063="","",E2063)</f>
        <v/>
      </c>
      <c r="M2063" s="9" t="str">
        <f t="shared" si="226"/>
        <v/>
      </c>
    </row>
    <row r="2064" spans="7:13" x14ac:dyDescent="0.25">
      <c r="G2064" s="9">
        <f t="shared" ref="G2064:G2127" si="231">B2064</f>
        <v>0</v>
      </c>
      <c r="H2064" s="9" t="str">
        <f t="shared" si="225"/>
        <v>includes/0</v>
      </c>
      <c r="I2064" s="9" t="str">
        <f t="shared" si="227"/>
        <v>/</v>
      </c>
      <c r="J2064" t="str">
        <f t="shared" si="228"/>
        <v/>
      </c>
      <c r="K2064" s="9" t="str">
        <f t="shared" si="229"/>
        <v/>
      </c>
      <c r="L2064" s="9" t="str">
        <f t="shared" si="230"/>
        <v/>
      </c>
      <c r="M2064" s="9" t="str">
        <f t="shared" si="226"/>
        <v/>
      </c>
    </row>
    <row r="2065" spans="7:13" x14ac:dyDescent="0.25">
      <c r="G2065" s="9">
        <f t="shared" si="231"/>
        <v>0</v>
      </c>
      <c r="H2065" s="9" t="str">
        <f t="shared" si="225"/>
        <v>includes/0</v>
      </c>
      <c r="I2065" s="9" t="str">
        <f t="shared" si="227"/>
        <v>/</v>
      </c>
      <c r="J2065" t="str">
        <f t="shared" si="228"/>
        <v/>
      </c>
      <c r="K2065" s="9" t="str">
        <f t="shared" si="229"/>
        <v/>
      </c>
      <c r="L2065" s="9" t="str">
        <f t="shared" si="230"/>
        <v/>
      </c>
      <c r="M2065" s="9" t="str">
        <f t="shared" si="226"/>
        <v/>
      </c>
    </row>
    <row r="2066" spans="7:13" x14ac:dyDescent="0.25">
      <c r="G2066" s="9">
        <f t="shared" si="231"/>
        <v>0</v>
      </c>
      <c r="H2066" s="9" t="str">
        <f t="shared" si="225"/>
        <v>includes/0</v>
      </c>
      <c r="I2066" s="9" t="str">
        <f t="shared" si="227"/>
        <v>/</v>
      </c>
      <c r="J2066" t="str">
        <f t="shared" si="228"/>
        <v/>
      </c>
      <c r="K2066" s="9" t="str">
        <f t="shared" si="229"/>
        <v/>
      </c>
      <c r="L2066" s="9" t="str">
        <f t="shared" si="230"/>
        <v/>
      </c>
      <c r="M2066" s="9" t="str">
        <f t="shared" si="226"/>
        <v/>
      </c>
    </row>
    <row r="2067" spans="7:13" x14ac:dyDescent="0.25">
      <c r="G2067" s="9">
        <f t="shared" si="231"/>
        <v>0</v>
      </c>
      <c r="H2067" s="9" t="str">
        <f t="shared" si="225"/>
        <v>includes/0</v>
      </c>
      <c r="I2067" s="9" t="str">
        <f t="shared" si="227"/>
        <v>/</v>
      </c>
      <c r="J2067" t="str">
        <f t="shared" si="228"/>
        <v/>
      </c>
      <c r="K2067" s="9" t="str">
        <f t="shared" si="229"/>
        <v/>
      </c>
      <c r="L2067" s="9" t="str">
        <f t="shared" si="230"/>
        <v/>
      </c>
      <c r="M2067" s="9" t="str">
        <f t="shared" si="226"/>
        <v/>
      </c>
    </row>
    <row r="2068" spans="7:13" x14ac:dyDescent="0.25">
      <c r="G2068" s="9">
        <f t="shared" si="231"/>
        <v>0</v>
      </c>
      <c r="H2068" s="9" t="str">
        <f t="shared" si="225"/>
        <v>includes/0</v>
      </c>
      <c r="I2068" s="9" t="str">
        <f t="shared" si="227"/>
        <v>/</v>
      </c>
      <c r="J2068" t="str">
        <f t="shared" si="228"/>
        <v/>
      </c>
      <c r="K2068" s="9" t="str">
        <f t="shared" si="229"/>
        <v/>
      </c>
      <c r="L2068" s="9" t="str">
        <f t="shared" si="230"/>
        <v/>
      </c>
      <c r="M2068" s="9" t="str">
        <f t="shared" si="226"/>
        <v/>
      </c>
    </row>
    <row r="2069" spans="7:13" x14ac:dyDescent="0.25">
      <c r="G2069" s="9">
        <f t="shared" si="231"/>
        <v>0</v>
      </c>
      <c r="H2069" s="9" t="str">
        <f t="shared" si="225"/>
        <v>includes/0</v>
      </c>
      <c r="I2069" s="9" t="str">
        <f t="shared" si="227"/>
        <v>/</v>
      </c>
      <c r="J2069" t="str">
        <f t="shared" si="228"/>
        <v/>
      </c>
      <c r="K2069" s="9" t="str">
        <f t="shared" si="229"/>
        <v/>
      </c>
      <c r="L2069" s="9" t="str">
        <f t="shared" si="230"/>
        <v/>
      </c>
      <c r="M2069" s="9" t="str">
        <f t="shared" si="226"/>
        <v/>
      </c>
    </row>
    <row r="2070" spans="7:13" x14ac:dyDescent="0.25">
      <c r="G2070" s="9">
        <f t="shared" si="231"/>
        <v>0</v>
      </c>
      <c r="H2070" s="9" t="str">
        <f t="shared" si="225"/>
        <v>includes/0</v>
      </c>
      <c r="I2070" s="9" t="str">
        <f t="shared" si="227"/>
        <v>/</v>
      </c>
      <c r="J2070" t="str">
        <f t="shared" si="228"/>
        <v/>
      </c>
      <c r="K2070" s="9" t="str">
        <f t="shared" si="229"/>
        <v/>
      </c>
      <c r="L2070" s="9" t="str">
        <f t="shared" si="230"/>
        <v/>
      </c>
      <c r="M2070" s="9" t="str">
        <f t="shared" si="226"/>
        <v/>
      </c>
    </row>
    <row r="2071" spans="7:13" x14ac:dyDescent="0.25">
      <c r="G2071" s="9">
        <f t="shared" si="231"/>
        <v>0</v>
      </c>
      <c r="H2071" s="9" t="str">
        <f t="shared" si="225"/>
        <v>includes/0</v>
      </c>
      <c r="I2071" s="9" t="str">
        <f t="shared" si="227"/>
        <v>/</v>
      </c>
      <c r="J2071" t="str">
        <f t="shared" si="228"/>
        <v/>
      </c>
      <c r="K2071" s="9" t="str">
        <f t="shared" si="229"/>
        <v/>
      </c>
      <c r="L2071" s="9" t="str">
        <f t="shared" si="230"/>
        <v/>
      </c>
      <c r="M2071" s="9" t="str">
        <f t="shared" si="226"/>
        <v/>
      </c>
    </row>
    <row r="2072" spans="7:13" x14ac:dyDescent="0.25">
      <c r="G2072" s="9">
        <f t="shared" si="231"/>
        <v>0</v>
      </c>
      <c r="H2072" s="9" t="str">
        <f t="shared" si="225"/>
        <v>includes/0</v>
      </c>
      <c r="I2072" s="9" t="str">
        <f t="shared" si="227"/>
        <v>/</v>
      </c>
      <c r="J2072" t="str">
        <f t="shared" si="228"/>
        <v/>
      </c>
      <c r="K2072" s="9" t="str">
        <f t="shared" si="229"/>
        <v/>
      </c>
      <c r="L2072" s="9" t="str">
        <f t="shared" si="230"/>
        <v/>
      </c>
      <c r="M2072" s="9" t="str">
        <f t="shared" si="226"/>
        <v/>
      </c>
    </row>
    <row r="2073" spans="7:13" x14ac:dyDescent="0.25">
      <c r="G2073" s="9">
        <f t="shared" si="231"/>
        <v>0</v>
      </c>
      <c r="H2073" s="9" t="str">
        <f t="shared" si="225"/>
        <v>includes/0</v>
      </c>
      <c r="I2073" s="9" t="str">
        <f t="shared" si="227"/>
        <v>/</v>
      </c>
      <c r="J2073" t="str">
        <f t="shared" si="228"/>
        <v/>
      </c>
      <c r="K2073" s="9" t="str">
        <f t="shared" si="229"/>
        <v/>
      </c>
      <c r="L2073" s="9" t="str">
        <f t="shared" si="230"/>
        <v/>
      </c>
      <c r="M2073" s="9" t="str">
        <f t="shared" si="226"/>
        <v/>
      </c>
    </row>
    <row r="2074" spans="7:13" x14ac:dyDescent="0.25">
      <c r="G2074" s="9">
        <f t="shared" si="231"/>
        <v>0</v>
      </c>
      <c r="H2074" s="9" t="str">
        <f t="shared" si="225"/>
        <v>includes/0</v>
      </c>
      <c r="I2074" s="9" t="str">
        <f t="shared" si="227"/>
        <v>/</v>
      </c>
      <c r="J2074" t="str">
        <f t="shared" si="228"/>
        <v/>
      </c>
      <c r="K2074" s="9" t="str">
        <f t="shared" si="229"/>
        <v/>
      </c>
      <c r="L2074" s="9" t="str">
        <f t="shared" si="230"/>
        <v/>
      </c>
      <c r="M2074" s="9" t="str">
        <f t="shared" si="226"/>
        <v/>
      </c>
    </row>
    <row r="2075" spans="7:13" x14ac:dyDescent="0.25">
      <c r="G2075" s="9">
        <f t="shared" si="231"/>
        <v>0</v>
      </c>
      <c r="H2075" s="9" t="str">
        <f t="shared" si="225"/>
        <v>includes/0</v>
      </c>
      <c r="I2075" s="9" t="str">
        <f t="shared" si="227"/>
        <v>/</v>
      </c>
      <c r="J2075" t="str">
        <f t="shared" si="228"/>
        <v/>
      </c>
      <c r="K2075" s="9" t="str">
        <f t="shared" si="229"/>
        <v/>
      </c>
      <c r="L2075" s="9" t="str">
        <f t="shared" si="230"/>
        <v/>
      </c>
      <c r="M2075" s="9" t="str">
        <f t="shared" si="226"/>
        <v/>
      </c>
    </row>
    <row r="2076" spans="7:13" x14ac:dyDescent="0.25">
      <c r="G2076" s="9">
        <f t="shared" si="231"/>
        <v>0</v>
      </c>
      <c r="H2076" s="9" t="str">
        <f t="shared" si="225"/>
        <v>includes/0</v>
      </c>
      <c r="I2076" s="9" t="str">
        <f t="shared" si="227"/>
        <v>/</v>
      </c>
      <c r="J2076" t="str">
        <f t="shared" si="228"/>
        <v/>
      </c>
      <c r="K2076" s="9" t="str">
        <f t="shared" si="229"/>
        <v/>
      </c>
      <c r="L2076" s="9" t="str">
        <f t="shared" si="230"/>
        <v/>
      </c>
      <c r="M2076" s="9" t="str">
        <f t="shared" si="226"/>
        <v/>
      </c>
    </row>
    <row r="2077" spans="7:13" x14ac:dyDescent="0.25">
      <c r="G2077" s="9">
        <f t="shared" si="231"/>
        <v>0</v>
      </c>
      <c r="H2077" s="9" t="str">
        <f t="shared" si="225"/>
        <v>includes/0</v>
      </c>
      <c r="I2077" s="9" t="str">
        <f t="shared" si="227"/>
        <v>/</v>
      </c>
      <c r="J2077" t="str">
        <f t="shared" si="228"/>
        <v/>
      </c>
      <c r="K2077" s="9" t="str">
        <f t="shared" si="229"/>
        <v/>
      </c>
      <c r="L2077" s="9" t="str">
        <f t="shared" si="230"/>
        <v/>
      </c>
      <c r="M2077" s="9" t="str">
        <f t="shared" si="226"/>
        <v/>
      </c>
    </row>
    <row r="2078" spans="7:13" x14ac:dyDescent="0.25">
      <c r="G2078" s="9">
        <f t="shared" si="231"/>
        <v>0</v>
      </c>
      <c r="H2078" s="9" t="str">
        <f t="shared" si="225"/>
        <v>includes/0</v>
      </c>
      <c r="I2078" s="9" t="str">
        <f t="shared" si="227"/>
        <v>/</v>
      </c>
      <c r="J2078" t="str">
        <f t="shared" si="228"/>
        <v/>
      </c>
      <c r="K2078" s="9" t="str">
        <f t="shared" si="229"/>
        <v/>
      </c>
      <c r="L2078" s="9" t="str">
        <f t="shared" si="230"/>
        <v/>
      </c>
      <c r="M2078" s="9" t="str">
        <f t="shared" si="226"/>
        <v/>
      </c>
    </row>
    <row r="2079" spans="7:13" x14ac:dyDescent="0.25">
      <c r="G2079" s="9">
        <f t="shared" si="231"/>
        <v>0</v>
      </c>
      <c r="H2079" s="9" t="str">
        <f t="shared" si="225"/>
        <v>includes/0</v>
      </c>
      <c r="I2079" s="9" t="str">
        <f t="shared" si="227"/>
        <v>/</v>
      </c>
      <c r="J2079" t="str">
        <f t="shared" si="228"/>
        <v/>
      </c>
      <c r="K2079" s="9" t="str">
        <f t="shared" si="229"/>
        <v/>
      </c>
      <c r="L2079" s="9" t="str">
        <f t="shared" si="230"/>
        <v/>
      </c>
      <c r="M2079" s="9" t="str">
        <f t="shared" si="226"/>
        <v/>
      </c>
    </row>
    <row r="2080" spans="7:13" x14ac:dyDescent="0.25">
      <c r="G2080" s="9">
        <f t="shared" si="231"/>
        <v>0</v>
      </c>
      <c r="H2080" s="9" t="str">
        <f t="shared" si="225"/>
        <v>includes/0</v>
      </c>
      <c r="I2080" s="9" t="str">
        <f t="shared" si="227"/>
        <v>/</v>
      </c>
      <c r="J2080" t="str">
        <f t="shared" si="228"/>
        <v/>
      </c>
      <c r="K2080" s="9" t="str">
        <f t="shared" si="229"/>
        <v/>
      </c>
      <c r="L2080" s="9" t="str">
        <f t="shared" si="230"/>
        <v/>
      </c>
      <c r="M2080" s="9" t="str">
        <f t="shared" si="226"/>
        <v/>
      </c>
    </row>
    <row r="2081" spans="7:13" x14ac:dyDescent="0.25">
      <c r="G2081" s="9">
        <f t="shared" si="231"/>
        <v>0</v>
      </c>
      <c r="H2081" s="9" t="str">
        <f t="shared" si="225"/>
        <v>includes/0</v>
      </c>
      <c r="I2081" s="9" t="str">
        <f t="shared" si="227"/>
        <v>/</v>
      </c>
      <c r="J2081" t="str">
        <f t="shared" si="228"/>
        <v/>
      </c>
      <c r="K2081" s="9" t="str">
        <f t="shared" si="229"/>
        <v/>
      </c>
      <c r="L2081" s="9" t="str">
        <f t="shared" si="230"/>
        <v/>
      </c>
      <c r="M2081" s="9" t="str">
        <f t="shared" si="226"/>
        <v/>
      </c>
    </row>
    <row r="2082" spans="7:13" x14ac:dyDescent="0.25">
      <c r="G2082" s="9">
        <f t="shared" si="231"/>
        <v>0</v>
      </c>
      <c r="H2082" s="9" t="str">
        <f t="shared" si="225"/>
        <v>includes/0</v>
      </c>
      <c r="I2082" s="9" t="str">
        <f t="shared" si="227"/>
        <v>/</v>
      </c>
      <c r="J2082" t="str">
        <f t="shared" si="228"/>
        <v/>
      </c>
      <c r="K2082" s="9" t="str">
        <f t="shared" si="229"/>
        <v/>
      </c>
      <c r="L2082" s="9" t="str">
        <f t="shared" si="230"/>
        <v/>
      </c>
      <c r="M2082" s="9" t="str">
        <f t="shared" si="226"/>
        <v/>
      </c>
    </row>
    <row r="2083" spans="7:13" x14ac:dyDescent="0.25">
      <c r="G2083" s="9">
        <f t="shared" si="231"/>
        <v>0</v>
      </c>
      <c r="H2083" s="9" t="str">
        <f t="shared" si="225"/>
        <v>includes/0</v>
      </c>
      <c r="I2083" s="9" t="str">
        <f t="shared" si="227"/>
        <v>/</v>
      </c>
      <c r="J2083" t="str">
        <f t="shared" si="228"/>
        <v/>
      </c>
      <c r="K2083" s="9" t="str">
        <f t="shared" si="229"/>
        <v/>
      </c>
      <c r="L2083" s="9" t="str">
        <f t="shared" si="230"/>
        <v/>
      </c>
      <c r="M2083" s="9" t="str">
        <f t="shared" si="226"/>
        <v/>
      </c>
    </row>
    <row r="2084" spans="7:13" x14ac:dyDescent="0.25">
      <c r="G2084" s="9">
        <f t="shared" si="231"/>
        <v>0</v>
      </c>
      <c r="H2084" s="9" t="str">
        <f t="shared" si="225"/>
        <v>includes/0</v>
      </c>
      <c r="I2084" s="9" t="str">
        <f t="shared" si="227"/>
        <v>/</v>
      </c>
      <c r="J2084" t="str">
        <f t="shared" si="228"/>
        <v/>
      </c>
      <c r="K2084" s="9" t="str">
        <f t="shared" si="229"/>
        <v/>
      </c>
      <c r="L2084" s="9" t="str">
        <f t="shared" si="230"/>
        <v/>
      </c>
      <c r="M2084" s="9" t="str">
        <f t="shared" si="226"/>
        <v/>
      </c>
    </row>
    <row r="2085" spans="7:13" x14ac:dyDescent="0.25">
      <c r="G2085" s="9">
        <f t="shared" si="231"/>
        <v>0</v>
      </c>
      <c r="H2085" s="9" t="str">
        <f t="shared" si="225"/>
        <v>includes/0</v>
      </c>
      <c r="I2085" s="9" t="str">
        <f t="shared" si="227"/>
        <v>/</v>
      </c>
      <c r="J2085" t="str">
        <f t="shared" si="228"/>
        <v/>
      </c>
      <c r="K2085" s="9" t="str">
        <f t="shared" si="229"/>
        <v/>
      </c>
      <c r="L2085" s="9" t="str">
        <f t="shared" si="230"/>
        <v/>
      </c>
      <c r="M2085" s="9" t="str">
        <f t="shared" si="226"/>
        <v/>
      </c>
    </row>
    <row r="2086" spans="7:13" x14ac:dyDescent="0.25">
      <c r="G2086" s="9">
        <f t="shared" si="231"/>
        <v>0</v>
      </c>
      <c r="H2086" s="9" t="str">
        <f t="shared" si="225"/>
        <v>includes/0</v>
      </c>
      <c r="I2086" s="9" t="str">
        <f t="shared" si="227"/>
        <v>/</v>
      </c>
      <c r="J2086" t="str">
        <f t="shared" si="228"/>
        <v/>
      </c>
      <c r="K2086" s="9" t="str">
        <f t="shared" si="229"/>
        <v/>
      </c>
      <c r="L2086" s="9" t="str">
        <f t="shared" si="230"/>
        <v/>
      </c>
      <c r="M2086" s="9" t="str">
        <f t="shared" si="226"/>
        <v/>
      </c>
    </row>
    <row r="2087" spans="7:13" x14ac:dyDescent="0.25">
      <c r="G2087" s="9">
        <f t="shared" si="231"/>
        <v>0</v>
      </c>
      <c r="H2087" s="9" t="str">
        <f t="shared" si="225"/>
        <v>includes/0</v>
      </c>
      <c r="I2087" s="9" t="str">
        <f t="shared" si="227"/>
        <v>/</v>
      </c>
      <c r="J2087" t="str">
        <f t="shared" si="228"/>
        <v/>
      </c>
      <c r="K2087" s="9" t="str">
        <f t="shared" si="229"/>
        <v/>
      </c>
      <c r="L2087" s="9" t="str">
        <f t="shared" si="230"/>
        <v/>
      </c>
      <c r="M2087" s="9" t="str">
        <f t="shared" si="226"/>
        <v/>
      </c>
    </row>
    <row r="2088" spans="7:13" x14ac:dyDescent="0.25">
      <c r="G2088" s="9">
        <f t="shared" si="231"/>
        <v>0</v>
      </c>
      <c r="H2088" s="9" t="str">
        <f t="shared" si="225"/>
        <v>includes/0</v>
      </c>
      <c r="I2088" s="9" t="str">
        <f t="shared" si="227"/>
        <v>/</v>
      </c>
      <c r="J2088" t="str">
        <f t="shared" si="228"/>
        <v/>
      </c>
      <c r="K2088" s="9" t="str">
        <f t="shared" si="229"/>
        <v/>
      </c>
      <c r="L2088" s="9" t="str">
        <f t="shared" si="230"/>
        <v/>
      </c>
      <c r="M2088" s="9" t="str">
        <f t="shared" si="226"/>
        <v/>
      </c>
    </row>
    <row r="2089" spans="7:13" x14ac:dyDescent="0.25">
      <c r="G2089" s="9">
        <f t="shared" si="231"/>
        <v>0</v>
      </c>
      <c r="H2089" s="9" t="str">
        <f t="shared" si="225"/>
        <v>includes/0</v>
      </c>
      <c r="I2089" s="9" t="str">
        <f t="shared" si="227"/>
        <v>/</v>
      </c>
      <c r="J2089" t="str">
        <f t="shared" si="228"/>
        <v/>
      </c>
      <c r="K2089" s="9" t="str">
        <f t="shared" si="229"/>
        <v/>
      </c>
      <c r="L2089" s="9" t="str">
        <f t="shared" si="230"/>
        <v/>
      </c>
      <c r="M2089" s="9" t="str">
        <f t="shared" si="226"/>
        <v/>
      </c>
    </row>
    <row r="2090" spans="7:13" x14ac:dyDescent="0.25">
      <c r="G2090" s="9">
        <f t="shared" si="231"/>
        <v>0</v>
      </c>
      <c r="H2090" s="9" t="str">
        <f t="shared" si="225"/>
        <v>includes/0</v>
      </c>
      <c r="I2090" s="9" t="str">
        <f t="shared" si="227"/>
        <v>/</v>
      </c>
      <c r="J2090" t="str">
        <f t="shared" si="228"/>
        <v/>
      </c>
      <c r="K2090" s="9" t="str">
        <f t="shared" si="229"/>
        <v/>
      </c>
      <c r="L2090" s="9" t="str">
        <f t="shared" si="230"/>
        <v/>
      </c>
      <c r="M2090" s="9" t="str">
        <f t="shared" si="226"/>
        <v/>
      </c>
    </row>
    <row r="2091" spans="7:13" x14ac:dyDescent="0.25">
      <c r="G2091" s="9">
        <f t="shared" si="231"/>
        <v>0</v>
      </c>
      <c r="H2091" s="9" t="str">
        <f t="shared" si="225"/>
        <v>includes/0</v>
      </c>
      <c r="I2091" s="9" t="str">
        <f t="shared" si="227"/>
        <v>/</v>
      </c>
      <c r="J2091" t="str">
        <f t="shared" si="228"/>
        <v/>
      </c>
      <c r="K2091" s="9" t="str">
        <f t="shared" si="229"/>
        <v/>
      </c>
      <c r="L2091" s="9" t="str">
        <f t="shared" si="230"/>
        <v/>
      </c>
      <c r="M2091" s="9" t="str">
        <f t="shared" si="226"/>
        <v/>
      </c>
    </row>
    <row r="2092" spans="7:13" x14ac:dyDescent="0.25">
      <c r="G2092" s="9">
        <f t="shared" si="231"/>
        <v>0</v>
      </c>
      <c r="H2092" s="9" t="str">
        <f t="shared" si="225"/>
        <v>includes/0</v>
      </c>
      <c r="I2092" s="9" t="str">
        <f t="shared" si="227"/>
        <v>/</v>
      </c>
      <c r="J2092" t="str">
        <f t="shared" si="228"/>
        <v/>
      </c>
      <c r="K2092" s="9" t="str">
        <f t="shared" si="229"/>
        <v/>
      </c>
      <c r="L2092" s="9" t="str">
        <f t="shared" si="230"/>
        <v/>
      </c>
      <c r="M2092" s="9" t="str">
        <f t="shared" si="226"/>
        <v/>
      </c>
    </row>
    <row r="2093" spans="7:13" x14ac:dyDescent="0.25">
      <c r="G2093" s="9">
        <f t="shared" si="231"/>
        <v>0</v>
      </c>
      <c r="H2093" s="9" t="str">
        <f t="shared" si="225"/>
        <v>includes/0</v>
      </c>
      <c r="I2093" s="9" t="str">
        <f t="shared" si="227"/>
        <v>/</v>
      </c>
      <c r="J2093" t="str">
        <f t="shared" si="228"/>
        <v/>
      </c>
      <c r="K2093" s="9" t="str">
        <f t="shared" si="229"/>
        <v/>
      </c>
      <c r="L2093" s="9" t="str">
        <f t="shared" si="230"/>
        <v/>
      </c>
      <c r="M2093" s="9" t="str">
        <f t="shared" si="226"/>
        <v/>
      </c>
    </row>
    <row r="2094" spans="7:13" x14ac:dyDescent="0.25">
      <c r="G2094" s="9">
        <f t="shared" si="231"/>
        <v>0</v>
      </c>
      <c r="H2094" s="9" t="str">
        <f t="shared" si="225"/>
        <v>includes/0</v>
      </c>
      <c r="I2094" s="9" t="str">
        <f t="shared" si="227"/>
        <v>/</v>
      </c>
      <c r="J2094" t="str">
        <f t="shared" si="228"/>
        <v/>
      </c>
      <c r="K2094" s="9" t="str">
        <f t="shared" si="229"/>
        <v/>
      </c>
      <c r="L2094" s="9" t="str">
        <f t="shared" si="230"/>
        <v/>
      </c>
      <c r="M2094" s="9" t="str">
        <f t="shared" si="226"/>
        <v/>
      </c>
    </row>
    <row r="2095" spans="7:13" x14ac:dyDescent="0.25">
      <c r="G2095" s="9">
        <f t="shared" si="231"/>
        <v>0</v>
      </c>
      <c r="H2095" s="9" t="str">
        <f t="shared" si="225"/>
        <v>includes/0</v>
      </c>
      <c r="I2095" s="9" t="str">
        <f t="shared" si="227"/>
        <v>/</v>
      </c>
      <c r="J2095" t="str">
        <f t="shared" si="228"/>
        <v/>
      </c>
      <c r="K2095" s="9" t="str">
        <f t="shared" si="229"/>
        <v/>
      </c>
      <c r="L2095" s="9" t="str">
        <f t="shared" si="230"/>
        <v/>
      </c>
      <c r="M2095" s="9" t="str">
        <f t="shared" si="226"/>
        <v/>
      </c>
    </row>
    <row r="2096" spans="7:13" x14ac:dyDescent="0.25">
      <c r="G2096" s="9">
        <f t="shared" si="231"/>
        <v>0</v>
      </c>
      <c r="H2096" s="9" t="str">
        <f t="shared" si="225"/>
        <v>includes/0</v>
      </c>
      <c r="I2096" s="9" t="str">
        <f t="shared" si="227"/>
        <v>/</v>
      </c>
      <c r="J2096" t="str">
        <f t="shared" si="228"/>
        <v/>
      </c>
      <c r="K2096" s="9" t="str">
        <f t="shared" si="229"/>
        <v/>
      </c>
      <c r="L2096" s="9" t="str">
        <f t="shared" si="230"/>
        <v/>
      </c>
      <c r="M2096" s="9" t="str">
        <f t="shared" si="226"/>
        <v/>
      </c>
    </row>
    <row r="2097" spans="7:13" x14ac:dyDescent="0.25">
      <c r="G2097" s="9">
        <f t="shared" si="231"/>
        <v>0</v>
      </c>
      <c r="H2097" s="9" t="str">
        <f t="shared" si="225"/>
        <v>includes/0</v>
      </c>
      <c r="I2097" s="9" t="str">
        <f t="shared" si="227"/>
        <v>/</v>
      </c>
      <c r="J2097" t="str">
        <f t="shared" si="228"/>
        <v/>
      </c>
      <c r="K2097" s="9" t="str">
        <f t="shared" si="229"/>
        <v/>
      </c>
      <c r="L2097" s="9" t="str">
        <f t="shared" si="230"/>
        <v/>
      </c>
      <c r="M2097" s="9" t="str">
        <f t="shared" si="226"/>
        <v/>
      </c>
    </row>
    <row r="2098" spans="7:13" x14ac:dyDescent="0.25">
      <c r="G2098" s="9">
        <f t="shared" si="231"/>
        <v>0</v>
      </c>
      <c r="H2098" s="9" t="str">
        <f t="shared" si="225"/>
        <v>includes/0</v>
      </c>
      <c r="I2098" s="9" t="str">
        <f t="shared" si="227"/>
        <v>/</v>
      </c>
      <c r="J2098" t="str">
        <f t="shared" si="228"/>
        <v/>
      </c>
      <c r="K2098" s="9" t="str">
        <f t="shared" si="229"/>
        <v/>
      </c>
      <c r="L2098" s="9" t="str">
        <f t="shared" si="230"/>
        <v/>
      </c>
      <c r="M2098" s="9" t="str">
        <f t="shared" si="226"/>
        <v/>
      </c>
    </row>
    <row r="2099" spans="7:13" x14ac:dyDescent="0.25">
      <c r="G2099" s="9">
        <f t="shared" si="231"/>
        <v>0</v>
      </c>
      <c r="H2099" s="9" t="str">
        <f t="shared" si="225"/>
        <v>includes/0</v>
      </c>
      <c r="I2099" s="9" t="str">
        <f t="shared" si="227"/>
        <v>/</v>
      </c>
      <c r="J2099" t="str">
        <f t="shared" si="228"/>
        <v/>
      </c>
      <c r="K2099" s="9" t="str">
        <f t="shared" si="229"/>
        <v/>
      </c>
      <c r="L2099" s="9" t="str">
        <f t="shared" si="230"/>
        <v/>
      </c>
      <c r="M2099" s="9" t="str">
        <f t="shared" si="226"/>
        <v/>
      </c>
    </row>
    <row r="2100" spans="7:13" x14ac:dyDescent="0.25">
      <c r="G2100" s="9">
        <f t="shared" si="231"/>
        <v>0</v>
      </c>
      <c r="H2100" s="9" t="str">
        <f t="shared" si="225"/>
        <v>includes/0</v>
      </c>
      <c r="I2100" s="9" t="str">
        <f t="shared" si="227"/>
        <v>/</v>
      </c>
      <c r="J2100" t="str">
        <f t="shared" si="228"/>
        <v/>
      </c>
      <c r="K2100" s="9" t="str">
        <f t="shared" si="229"/>
        <v/>
      </c>
      <c r="L2100" s="9" t="str">
        <f t="shared" si="230"/>
        <v/>
      </c>
      <c r="M2100" s="9" t="str">
        <f t="shared" si="226"/>
        <v/>
      </c>
    </row>
    <row r="2101" spans="7:13" x14ac:dyDescent="0.25">
      <c r="G2101" s="9">
        <f t="shared" si="231"/>
        <v>0</v>
      </c>
      <c r="H2101" s="9" t="str">
        <f t="shared" si="225"/>
        <v>includes/0</v>
      </c>
      <c r="I2101" s="9" t="str">
        <f t="shared" si="227"/>
        <v>/</v>
      </c>
      <c r="J2101" t="str">
        <f t="shared" si="228"/>
        <v/>
      </c>
      <c r="K2101" s="9" t="str">
        <f t="shared" si="229"/>
        <v/>
      </c>
      <c r="L2101" s="9" t="str">
        <f t="shared" si="230"/>
        <v/>
      </c>
      <c r="M2101" s="9" t="str">
        <f t="shared" si="226"/>
        <v/>
      </c>
    </row>
    <row r="2102" spans="7:13" x14ac:dyDescent="0.25">
      <c r="G2102" s="9">
        <f t="shared" si="231"/>
        <v>0</v>
      </c>
      <c r="H2102" s="9" t="str">
        <f t="shared" si="225"/>
        <v>includes/0</v>
      </c>
      <c r="I2102" s="9" t="str">
        <f t="shared" si="227"/>
        <v>/</v>
      </c>
      <c r="J2102" t="str">
        <f t="shared" si="228"/>
        <v/>
      </c>
      <c r="K2102" s="9" t="str">
        <f t="shared" si="229"/>
        <v/>
      </c>
      <c r="L2102" s="9" t="str">
        <f t="shared" si="230"/>
        <v/>
      </c>
      <c r="M2102" s="9" t="str">
        <f t="shared" si="226"/>
        <v/>
      </c>
    </row>
    <row r="2103" spans="7:13" x14ac:dyDescent="0.25">
      <c r="G2103" s="9">
        <f t="shared" si="231"/>
        <v>0</v>
      </c>
      <c r="H2103" s="9" t="str">
        <f t="shared" si="225"/>
        <v>includes/0</v>
      </c>
      <c r="I2103" s="9" t="str">
        <f t="shared" si="227"/>
        <v>/</v>
      </c>
      <c r="J2103" t="str">
        <f t="shared" si="228"/>
        <v/>
      </c>
      <c r="K2103" s="9" t="str">
        <f t="shared" si="229"/>
        <v/>
      </c>
      <c r="L2103" s="9" t="str">
        <f t="shared" si="230"/>
        <v/>
      </c>
      <c r="M2103" s="9" t="str">
        <f t="shared" si="226"/>
        <v/>
      </c>
    </row>
    <row r="2104" spans="7:13" x14ac:dyDescent="0.25">
      <c r="G2104" s="9">
        <f t="shared" si="231"/>
        <v>0</v>
      </c>
      <c r="H2104" s="9" t="str">
        <f t="shared" si="225"/>
        <v>includes/0</v>
      </c>
      <c r="I2104" s="9" t="str">
        <f t="shared" si="227"/>
        <v>/</v>
      </c>
      <c r="J2104" t="str">
        <f t="shared" si="228"/>
        <v/>
      </c>
      <c r="K2104" s="9" t="str">
        <f t="shared" si="229"/>
        <v/>
      </c>
      <c r="L2104" s="9" t="str">
        <f t="shared" si="230"/>
        <v/>
      </c>
      <c r="M2104" s="9" t="str">
        <f t="shared" si="226"/>
        <v/>
      </c>
    </row>
    <row r="2105" spans="7:13" x14ac:dyDescent="0.25">
      <c r="G2105" s="9">
        <f t="shared" si="231"/>
        <v>0</v>
      </c>
      <c r="H2105" s="9" t="str">
        <f t="shared" si="225"/>
        <v>includes/0</v>
      </c>
      <c r="I2105" s="9" t="str">
        <f t="shared" si="227"/>
        <v>/</v>
      </c>
      <c r="J2105" t="str">
        <f t="shared" si="228"/>
        <v/>
      </c>
      <c r="K2105" s="9" t="str">
        <f t="shared" si="229"/>
        <v/>
      </c>
      <c r="L2105" s="9" t="str">
        <f t="shared" si="230"/>
        <v/>
      </c>
      <c r="M2105" s="9" t="str">
        <f t="shared" si="226"/>
        <v/>
      </c>
    </row>
    <row r="2106" spans="7:13" x14ac:dyDescent="0.25">
      <c r="G2106" s="9">
        <f t="shared" si="231"/>
        <v>0</v>
      </c>
      <c r="H2106" s="9" t="str">
        <f t="shared" si="225"/>
        <v>includes/0</v>
      </c>
      <c r="I2106" s="9" t="str">
        <f t="shared" si="227"/>
        <v>/</v>
      </c>
      <c r="J2106" t="str">
        <f t="shared" si="228"/>
        <v/>
      </c>
      <c r="K2106" s="9" t="str">
        <f t="shared" si="229"/>
        <v/>
      </c>
      <c r="L2106" s="9" t="str">
        <f t="shared" si="230"/>
        <v/>
      </c>
      <c r="M2106" s="9" t="str">
        <f t="shared" si="226"/>
        <v/>
      </c>
    </row>
    <row r="2107" spans="7:13" x14ac:dyDescent="0.25">
      <c r="G2107" s="9">
        <f t="shared" si="231"/>
        <v>0</v>
      </c>
      <c r="H2107" s="9" t="str">
        <f t="shared" si="225"/>
        <v>includes/0</v>
      </c>
      <c r="I2107" s="9" t="str">
        <f t="shared" si="227"/>
        <v>/</v>
      </c>
      <c r="J2107" t="str">
        <f t="shared" si="228"/>
        <v/>
      </c>
      <c r="K2107" s="9" t="str">
        <f t="shared" si="229"/>
        <v/>
      </c>
      <c r="L2107" s="9" t="str">
        <f t="shared" si="230"/>
        <v/>
      </c>
      <c r="M2107" s="9" t="str">
        <f t="shared" si="226"/>
        <v/>
      </c>
    </row>
    <row r="2108" spans="7:13" x14ac:dyDescent="0.25">
      <c r="G2108" s="9">
        <f t="shared" si="231"/>
        <v>0</v>
      </c>
      <c r="H2108" s="9" t="str">
        <f t="shared" si="225"/>
        <v>includes/0</v>
      </c>
      <c r="I2108" s="9" t="str">
        <f t="shared" si="227"/>
        <v>/</v>
      </c>
      <c r="J2108" t="str">
        <f t="shared" si="228"/>
        <v/>
      </c>
      <c r="K2108" s="9" t="str">
        <f t="shared" si="229"/>
        <v/>
      </c>
      <c r="L2108" s="9" t="str">
        <f t="shared" si="230"/>
        <v/>
      </c>
      <c r="M2108" s="9" t="str">
        <f t="shared" si="226"/>
        <v/>
      </c>
    </row>
    <row r="2109" spans="7:13" x14ac:dyDescent="0.25">
      <c r="G2109" s="9">
        <f t="shared" si="231"/>
        <v>0</v>
      </c>
      <c r="H2109" s="9" t="str">
        <f t="shared" si="225"/>
        <v>includes/0</v>
      </c>
      <c r="I2109" s="9" t="str">
        <f t="shared" si="227"/>
        <v>/</v>
      </c>
      <c r="J2109" t="str">
        <f t="shared" si="228"/>
        <v/>
      </c>
      <c r="K2109" s="9" t="str">
        <f t="shared" si="229"/>
        <v/>
      </c>
      <c r="L2109" s="9" t="str">
        <f t="shared" si="230"/>
        <v/>
      </c>
      <c r="M2109" s="9" t="str">
        <f t="shared" si="226"/>
        <v/>
      </c>
    </row>
    <row r="2110" spans="7:13" x14ac:dyDescent="0.25">
      <c r="G2110" s="9">
        <f t="shared" si="231"/>
        <v>0</v>
      </c>
      <c r="H2110" s="9" t="str">
        <f t="shared" si="225"/>
        <v>includes/0</v>
      </c>
      <c r="I2110" s="9" t="str">
        <f t="shared" si="227"/>
        <v>/</v>
      </c>
      <c r="J2110" t="str">
        <f t="shared" si="228"/>
        <v/>
      </c>
      <c r="K2110" s="9" t="str">
        <f t="shared" si="229"/>
        <v/>
      </c>
      <c r="L2110" s="9" t="str">
        <f t="shared" si="230"/>
        <v/>
      </c>
      <c r="M2110" s="9" t="str">
        <f t="shared" si="226"/>
        <v/>
      </c>
    </row>
    <row r="2111" spans="7:13" x14ac:dyDescent="0.25">
      <c r="G2111" s="9">
        <f t="shared" si="231"/>
        <v>0</v>
      </c>
      <c r="H2111" s="9" t="str">
        <f t="shared" si="225"/>
        <v>includes/0</v>
      </c>
      <c r="I2111" s="9" t="str">
        <f t="shared" si="227"/>
        <v>/</v>
      </c>
      <c r="J2111" t="str">
        <f t="shared" si="228"/>
        <v/>
      </c>
      <c r="K2111" s="9" t="str">
        <f t="shared" si="229"/>
        <v/>
      </c>
      <c r="L2111" s="9" t="str">
        <f t="shared" si="230"/>
        <v/>
      </c>
      <c r="M2111" s="9" t="str">
        <f t="shared" si="226"/>
        <v/>
      </c>
    </row>
    <row r="2112" spans="7:13" x14ac:dyDescent="0.25">
      <c r="G2112" s="9">
        <f t="shared" si="231"/>
        <v>0</v>
      </c>
      <c r="H2112" s="9" t="str">
        <f t="shared" si="225"/>
        <v>includes/0</v>
      </c>
      <c r="I2112" s="9" t="str">
        <f t="shared" si="227"/>
        <v>/</v>
      </c>
      <c r="J2112" t="str">
        <f t="shared" si="228"/>
        <v/>
      </c>
      <c r="K2112" s="9" t="str">
        <f t="shared" si="229"/>
        <v/>
      </c>
      <c r="L2112" s="9" t="str">
        <f t="shared" si="230"/>
        <v/>
      </c>
      <c r="M2112" s="9" t="str">
        <f t="shared" si="226"/>
        <v/>
      </c>
    </row>
    <row r="2113" spans="7:13" x14ac:dyDescent="0.25">
      <c r="G2113" s="9">
        <f t="shared" si="231"/>
        <v>0</v>
      </c>
      <c r="H2113" s="9" t="str">
        <f t="shared" si="225"/>
        <v>includes/0</v>
      </c>
      <c r="I2113" s="9" t="str">
        <f t="shared" si="227"/>
        <v>/</v>
      </c>
      <c r="J2113" t="str">
        <f t="shared" si="228"/>
        <v/>
      </c>
      <c r="K2113" s="9" t="str">
        <f t="shared" si="229"/>
        <v/>
      </c>
      <c r="L2113" s="9" t="str">
        <f t="shared" si="230"/>
        <v/>
      </c>
      <c r="M2113" s="9" t="str">
        <f t="shared" si="226"/>
        <v/>
      </c>
    </row>
    <row r="2114" spans="7:13" x14ac:dyDescent="0.25">
      <c r="G2114" s="9">
        <f t="shared" si="231"/>
        <v>0</v>
      </c>
      <c r="H2114" s="9" t="str">
        <f t="shared" si="225"/>
        <v>includes/0</v>
      </c>
      <c r="I2114" s="9" t="str">
        <f t="shared" si="227"/>
        <v>/</v>
      </c>
      <c r="J2114" t="str">
        <f t="shared" si="228"/>
        <v/>
      </c>
      <c r="K2114" s="9" t="str">
        <f t="shared" si="229"/>
        <v/>
      </c>
      <c r="L2114" s="9" t="str">
        <f t="shared" si="230"/>
        <v/>
      </c>
      <c r="M2114" s="9" t="str">
        <f t="shared" si="226"/>
        <v/>
      </c>
    </row>
    <row r="2115" spans="7:13" x14ac:dyDescent="0.25">
      <c r="G2115" s="9">
        <f t="shared" si="231"/>
        <v>0</v>
      </c>
      <c r="H2115" s="9" t="str">
        <f t="shared" si="225"/>
        <v>includes/0</v>
      </c>
      <c r="I2115" s="9" t="str">
        <f t="shared" si="227"/>
        <v>/</v>
      </c>
      <c r="J2115" t="str">
        <f t="shared" si="228"/>
        <v/>
      </c>
      <c r="K2115" s="9" t="str">
        <f t="shared" si="229"/>
        <v/>
      </c>
      <c r="L2115" s="9" t="str">
        <f t="shared" si="230"/>
        <v/>
      </c>
      <c r="M2115" s="9" t="str">
        <f t="shared" si="226"/>
        <v/>
      </c>
    </row>
    <row r="2116" spans="7:13" x14ac:dyDescent="0.25">
      <c r="G2116" s="9">
        <f t="shared" si="231"/>
        <v>0</v>
      </c>
      <c r="H2116" s="9" t="str">
        <f t="shared" si="225"/>
        <v>includes/0</v>
      </c>
      <c r="I2116" s="9" t="str">
        <f t="shared" si="227"/>
        <v>/</v>
      </c>
      <c r="J2116" t="str">
        <f t="shared" si="228"/>
        <v/>
      </c>
      <c r="K2116" s="9" t="str">
        <f t="shared" si="229"/>
        <v/>
      </c>
      <c r="L2116" s="9" t="str">
        <f t="shared" si="230"/>
        <v/>
      </c>
      <c r="M2116" s="9" t="str">
        <f t="shared" si="226"/>
        <v/>
      </c>
    </row>
    <row r="2117" spans="7:13" x14ac:dyDescent="0.25">
      <c r="G2117" s="9">
        <f t="shared" si="231"/>
        <v>0</v>
      </c>
      <c r="H2117" s="9" t="str">
        <f t="shared" si="225"/>
        <v>includes/0</v>
      </c>
      <c r="I2117" s="9" t="str">
        <f t="shared" si="227"/>
        <v>/</v>
      </c>
      <c r="J2117" t="str">
        <f t="shared" si="228"/>
        <v/>
      </c>
      <c r="K2117" s="9" t="str">
        <f t="shared" si="229"/>
        <v/>
      </c>
      <c r="L2117" s="9" t="str">
        <f t="shared" si="230"/>
        <v/>
      </c>
      <c r="M2117" s="9" t="str">
        <f t="shared" si="226"/>
        <v/>
      </c>
    </row>
    <row r="2118" spans="7:13" x14ac:dyDescent="0.25">
      <c r="G2118" s="9">
        <f t="shared" si="231"/>
        <v>0</v>
      </c>
      <c r="H2118" s="9" t="str">
        <f t="shared" ref="H2118:H2181" si="232">"includes/" &amp; G2118</f>
        <v>includes/0</v>
      </c>
      <c r="I2118" s="9" t="str">
        <f t="shared" si="227"/>
        <v>/</v>
      </c>
      <c r="J2118" t="str">
        <f t="shared" si="228"/>
        <v/>
      </c>
      <c r="K2118" s="9" t="str">
        <f t="shared" si="229"/>
        <v/>
      </c>
      <c r="L2118" s="9" t="str">
        <f t="shared" si="230"/>
        <v/>
      </c>
      <c r="M2118" s="9" t="str">
        <f t="shared" si="226"/>
        <v/>
      </c>
    </row>
    <row r="2119" spans="7:13" x14ac:dyDescent="0.25">
      <c r="G2119" s="9">
        <f t="shared" si="231"/>
        <v>0</v>
      </c>
      <c r="H2119" s="9" t="str">
        <f t="shared" si="232"/>
        <v>includes/0</v>
      </c>
      <c r="I2119" s="9" t="str">
        <f t="shared" si="227"/>
        <v>/</v>
      </c>
      <c r="J2119" t="str">
        <f t="shared" si="228"/>
        <v/>
      </c>
      <c r="K2119" s="9" t="str">
        <f t="shared" si="229"/>
        <v/>
      </c>
      <c r="L2119" s="9" t="str">
        <f t="shared" si="230"/>
        <v/>
      </c>
      <c r="M2119" s="9" t="str">
        <f t="shared" si="226"/>
        <v/>
      </c>
    </row>
    <row r="2120" spans="7:13" x14ac:dyDescent="0.25">
      <c r="G2120" s="9">
        <f t="shared" si="231"/>
        <v>0</v>
      </c>
      <c r="H2120" s="9" t="str">
        <f t="shared" si="232"/>
        <v>includes/0</v>
      </c>
      <c r="I2120" s="9" t="str">
        <f t="shared" si="227"/>
        <v>/</v>
      </c>
      <c r="J2120" t="str">
        <f t="shared" si="228"/>
        <v/>
      </c>
      <c r="K2120" s="9" t="str">
        <f t="shared" si="229"/>
        <v/>
      </c>
      <c r="L2120" s="9" t="str">
        <f t="shared" si="230"/>
        <v/>
      </c>
      <c r="M2120" s="9" t="str">
        <f t="shared" si="226"/>
        <v/>
      </c>
    </row>
    <row r="2121" spans="7:13" x14ac:dyDescent="0.25">
      <c r="G2121" s="9">
        <f t="shared" si="231"/>
        <v>0</v>
      </c>
      <c r="H2121" s="9" t="str">
        <f t="shared" si="232"/>
        <v>includes/0</v>
      </c>
      <c r="I2121" s="9" t="str">
        <f t="shared" si="227"/>
        <v>/</v>
      </c>
      <c r="J2121" t="str">
        <f t="shared" si="228"/>
        <v/>
      </c>
      <c r="K2121" s="9" t="str">
        <f t="shared" si="229"/>
        <v/>
      </c>
      <c r="L2121" s="9" t="str">
        <f t="shared" si="230"/>
        <v/>
      </c>
      <c r="M2121" s="9" t="str">
        <f t="shared" si="226"/>
        <v/>
      </c>
    </row>
    <row r="2122" spans="7:13" x14ac:dyDescent="0.25">
      <c r="G2122" s="9">
        <f t="shared" si="231"/>
        <v>0</v>
      </c>
      <c r="H2122" s="9" t="str">
        <f t="shared" si="232"/>
        <v>includes/0</v>
      </c>
      <c r="I2122" s="9" t="str">
        <f t="shared" si="227"/>
        <v>/</v>
      </c>
      <c r="J2122" t="str">
        <f t="shared" si="228"/>
        <v/>
      </c>
      <c r="K2122" s="9" t="str">
        <f t="shared" si="229"/>
        <v/>
      </c>
      <c r="L2122" s="9" t="str">
        <f t="shared" si="230"/>
        <v/>
      </c>
      <c r="M2122" s="9" t="str">
        <f t="shared" si="226"/>
        <v/>
      </c>
    </row>
    <row r="2123" spans="7:13" x14ac:dyDescent="0.25">
      <c r="G2123" s="9">
        <f t="shared" si="231"/>
        <v>0</v>
      </c>
      <c r="H2123" s="9" t="str">
        <f t="shared" si="232"/>
        <v>includes/0</v>
      </c>
      <c r="I2123" s="9" t="str">
        <f t="shared" si="227"/>
        <v>/</v>
      </c>
      <c r="J2123" t="str">
        <f t="shared" si="228"/>
        <v/>
      </c>
      <c r="K2123" s="9" t="str">
        <f t="shared" si="229"/>
        <v/>
      </c>
      <c r="L2123" s="9" t="str">
        <f t="shared" si="230"/>
        <v/>
      </c>
      <c r="M2123" s="9" t="str">
        <f t="shared" si="226"/>
        <v/>
      </c>
    </row>
    <row r="2124" spans="7:13" x14ac:dyDescent="0.25">
      <c r="G2124" s="9">
        <f t="shared" si="231"/>
        <v>0</v>
      </c>
      <c r="H2124" s="9" t="str">
        <f t="shared" si="232"/>
        <v>includes/0</v>
      </c>
      <c r="I2124" s="9" t="str">
        <f t="shared" si="227"/>
        <v>/</v>
      </c>
      <c r="J2124" t="str">
        <f t="shared" si="228"/>
        <v/>
      </c>
      <c r="K2124" s="9" t="str">
        <f t="shared" si="229"/>
        <v/>
      </c>
      <c r="L2124" s="9" t="str">
        <f t="shared" si="230"/>
        <v/>
      </c>
      <c r="M2124" s="9" t="str">
        <f t="shared" si="226"/>
        <v/>
      </c>
    </row>
    <row r="2125" spans="7:13" x14ac:dyDescent="0.25">
      <c r="G2125" s="9">
        <f t="shared" si="231"/>
        <v>0</v>
      </c>
      <c r="H2125" s="9" t="str">
        <f t="shared" si="232"/>
        <v>includes/0</v>
      </c>
      <c r="I2125" s="9" t="str">
        <f t="shared" si="227"/>
        <v>/</v>
      </c>
      <c r="J2125" t="str">
        <f t="shared" si="228"/>
        <v/>
      </c>
      <c r="K2125" s="9" t="str">
        <f t="shared" si="229"/>
        <v/>
      </c>
      <c r="L2125" s="9" t="str">
        <f t="shared" si="230"/>
        <v/>
      </c>
      <c r="M2125" s="9" t="str">
        <f t="shared" si="226"/>
        <v/>
      </c>
    </row>
    <row r="2126" spans="7:13" x14ac:dyDescent="0.25">
      <c r="G2126" s="9">
        <f t="shared" si="231"/>
        <v>0</v>
      </c>
      <c r="H2126" s="9" t="str">
        <f t="shared" si="232"/>
        <v>includes/0</v>
      </c>
      <c r="I2126" s="9" t="str">
        <f t="shared" si="227"/>
        <v>/</v>
      </c>
      <c r="J2126" t="str">
        <f t="shared" si="228"/>
        <v/>
      </c>
      <c r="K2126" s="9" t="str">
        <f t="shared" si="229"/>
        <v/>
      </c>
      <c r="L2126" s="9" t="str">
        <f t="shared" si="230"/>
        <v/>
      </c>
      <c r="M2126" s="9" t="str">
        <f t="shared" ref="M2126:M2189" si="233">IF(D2126="","",SUBSTITUTE(SUBSTITUTE(D2126,$A$2,""),"\","/"))</f>
        <v/>
      </c>
    </row>
    <row r="2127" spans="7:13" x14ac:dyDescent="0.25">
      <c r="G2127" s="9">
        <f t="shared" si="231"/>
        <v>0</v>
      </c>
      <c r="H2127" s="9" t="str">
        <f t="shared" si="232"/>
        <v>includes/0</v>
      </c>
      <c r="I2127" s="9" t="str">
        <f t="shared" ref="I2127:I2190" si="234">SUBSTITUTE(SUBSTITUTE(D2127,$A$2,""),"\","/") &amp; "/" &amp; E2127</f>
        <v>/</v>
      </c>
      <c r="J2127" t="str">
        <f t="shared" ref="J2127:J2190" si="235">IF(D2127="","",B2127)</f>
        <v/>
      </c>
      <c r="K2127" s="9" t="str">
        <f t="shared" ref="K2127:K2190" si="236">IF(D2127="","","includes")</f>
        <v/>
      </c>
      <c r="L2127" s="9" t="str">
        <f t="shared" ref="L2127:L2190" si="237">IF(D2127="","",E2127)</f>
        <v/>
      </c>
      <c r="M2127" s="9" t="str">
        <f t="shared" si="233"/>
        <v/>
      </c>
    </row>
    <row r="2128" spans="7:13" x14ac:dyDescent="0.25">
      <c r="G2128" s="9">
        <f t="shared" ref="G2128:G2191" si="238">B2128</f>
        <v>0</v>
      </c>
      <c r="H2128" s="9" t="str">
        <f t="shared" si="232"/>
        <v>includes/0</v>
      </c>
      <c r="I2128" s="9" t="str">
        <f t="shared" si="234"/>
        <v>/</v>
      </c>
      <c r="J2128" t="str">
        <f t="shared" si="235"/>
        <v/>
      </c>
      <c r="K2128" s="9" t="str">
        <f t="shared" si="236"/>
        <v/>
      </c>
      <c r="L2128" s="9" t="str">
        <f t="shared" si="237"/>
        <v/>
      </c>
      <c r="M2128" s="9" t="str">
        <f t="shared" si="233"/>
        <v/>
      </c>
    </row>
    <row r="2129" spans="7:13" x14ac:dyDescent="0.25">
      <c r="G2129" s="9">
        <f t="shared" si="238"/>
        <v>0</v>
      </c>
      <c r="H2129" s="9" t="str">
        <f t="shared" si="232"/>
        <v>includes/0</v>
      </c>
      <c r="I2129" s="9" t="str">
        <f t="shared" si="234"/>
        <v>/</v>
      </c>
      <c r="J2129" t="str">
        <f t="shared" si="235"/>
        <v/>
      </c>
      <c r="K2129" s="9" t="str">
        <f t="shared" si="236"/>
        <v/>
      </c>
      <c r="L2129" s="9" t="str">
        <f t="shared" si="237"/>
        <v/>
      </c>
      <c r="M2129" s="9" t="str">
        <f t="shared" si="233"/>
        <v/>
      </c>
    </row>
    <row r="2130" spans="7:13" x14ac:dyDescent="0.25">
      <c r="G2130" s="9">
        <f t="shared" si="238"/>
        <v>0</v>
      </c>
      <c r="H2130" s="9" t="str">
        <f t="shared" si="232"/>
        <v>includes/0</v>
      </c>
      <c r="I2130" s="9" t="str">
        <f t="shared" si="234"/>
        <v>/</v>
      </c>
      <c r="J2130" t="str">
        <f t="shared" si="235"/>
        <v/>
      </c>
      <c r="K2130" s="9" t="str">
        <f t="shared" si="236"/>
        <v/>
      </c>
      <c r="L2130" s="9" t="str">
        <f t="shared" si="237"/>
        <v/>
      </c>
      <c r="M2130" s="9" t="str">
        <f t="shared" si="233"/>
        <v/>
      </c>
    </row>
    <row r="2131" spans="7:13" x14ac:dyDescent="0.25">
      <c r="G2131" s="9">
        <f t="shared" si="238"/>
        <v>0</v>
      </c>
      <c r="H2131" s="9" t="str">
        <f t="shared" si="232"/>
        <v>includes/0</v>
      </c>
      <c r="I2131" s="9" t="str">
        <f t="shared" si="234"/>
        <v>/</v>
      </c>
      <c r="J2131" t="str">
        <f t="shared" si="235"/>
        <v/>
      </c>
      <c r="K2131" s="9" t="str">
        <f t="shared" si="236"/>
        <v/>
      </c>
      <c r="L2131" s="9" t="str">
        <f t="shared" si="237"/>
        <v/>
      </c>
      <c r="M2131" s="9" t="str">
        <f t="shared" si="233"/>
        <v/>
      </c>
    </row>
    <row r="2132" spans="7:13" x14ac:dyDescent="0.25">
      <c r="G2132" s="9">
        <f t="shared" si="238"/>
        <v>0</v>
      </c>
      <c r="H2132" s="9" t="str">
        <f t="shared" si="232"/>
        <v>includes/0</v>
      </c>
      <c r="I2132" s="9" t="str">
        <f t="shared" si="234"/>
        <v>/</v>
      </c>
      <c r="J2132" t="str">
        <f t="shared" si="235"/>
        <v/>
      </c>
      <c r="K2132" s="9" t="str">
        <f t="shared" si="236"/>
        <v/>
      </c>
      <c r="L2132" s="9" t="str">
        <f t="shared" si="237"/>
        <v/>
      </c>
      <c r="M2132" s="9" t="str">
        <f t="shared" si="233"/>
        <v/>
      </c>
    </row>
    <row r="2133" spans="7:13" x14ac:dyDescent="0.25">
      <c r="G2133" s="9">
        <f t="shared" si="238"/>
        <v>0</v>
      </c>
      <c r="H2133" s="9" t="str">
        <f t="shared" si="232"/>
        <v>includes/0</v>
      </c>
      <c r="I2133" s="9" t="str">
        <f t="shared" si="234"/>
        <v>/</v>
      </c>
      <c r="J2133" t="str">
        <f t="shared" si="235"/>
        <v/>
      </c>
      <c r="K2133" s="9" t="str">
        <f t="shared" si="236"/>
        <v/>
      </c>
      <c r="L2133" s="9" t="str">
        <f t="shared" si="237"/>
        <v/>
      </c>
      <c r="M2133" s="9" t="str">
        <f t="shared" si="233"/>
        <v/>
      </c>
    </row>
    <row r="2134" spans="7:13" x14ac:dyDescent="0.25">
      <c r="G2134" s="9">
        <f t="shared" si="238"/>
        <v>0</v>
      </c>
      <c r="H2134" s="9" t="str">
        <f t="shared" si="232"/>
        <v>includes/0</v>
      </c>
      <c r="I2134" s="9" t="str">
        <f t="shared" si="234"/>
        <v>/</v>
      </c>
      <c r="J2134" t="str">
        <f t="shared" si="235"/>
        <v/>
      </c>
      <c r="K2134" s="9" t="str">
        <f t="shared" si="236"/>
        <v/>
      </c>
      <c r="L2134" s="9" t="str">
        <f t="shared" si="237"/>
        <v/>
      </c>
      <c r="M2134" s="9" t="str">
        <f t="shared" si="233"/>
        <v/>
      </c>
    </row>
    <row r="2135" spans="7:13" x14ac:dyDescent="0.25">
      <c r="G2135" s="9">
        <f t="shared" si="238"/>
        <v>0</v>
      </c>
      <c r="H2135" s="9" t="str">
        <f t="shared" si="232"/>
        <v>includes/0</v>
      </c>
      <c r="I2135" s="9" t="str">
        <f t="shared" si="234"/>
        <v>/</v>
      </c>
      <c r="J2135" t="str">
        <f t="shared" si="235"/>
        <v/>
      </c>
      <c r="K2135" s="9" t="str">
        <f t="shared" si="236"/>
        <v/>
      </c>
      <c r="L2135" s="9" t="str">
        <f t="shared" si="237"/>
        <v/>
      </c>
      <c r="M2135" s="9" t="str">
        <f t="shared" si="233"/>
        <v/>
      </c>
    </row>
    <row r="2136" spans="7:13" x14ac:dyDescent="0.25">
      <c r="G2136" s="9">
        <f t="shared" si="238"/>
        <v>0</v>
      </c>
      <c r="H2136" s="9" t="str">
        <f t="shared" si="232"/>
        <v>includes/0</v>
      </c>
      <c r="I2136" s="9" t="str">
        <f t="shared" si="234"/>
        <v>/</v>
      </c>
      <c r="J2136" t="str">
        <f t="shared" si="235"/>
        <v/>
      </c>
      <c r="K2136" s="9" t="str">
        <f t="shared" si="236"/>
        <v/>
      </c>
      <c r="L2136" s="9" t="str">
        <f t="shared" si="237"/>
        <v/>
      </c>
      <c r="M2136" s="9" t="str">
        <f t="shared" si="233"/>
        <v/>
      </c>
    </row>
    <row r="2137" spans="7:13" x14ac:dyDescent="0.25">
      <c r="G2137" s="9">
        <f t="shared" si="238"/>
        <v>0</v>
      </c>
      <c r="H2137" s="9" t="str">
        <f t="shared" si="232"/>
        <v>includes/0</v>
      </c>
      <c r="I2137" s="9" t="str">
        <f t="shared" si="234"/>
        <v>/</v>
      </c>
      <c r="J2137" t="str">
        <f t="shared" si="235"/>
        <v/>
      </c>
      <c r="K2137" s="9" t="str">
        <f t="shared" si="236"/>
        <v/>
      </c>
      <c r="L2137" s="9" t="str">
        <f t="shared" si="237"/>
        <v/>
      </c>
      <c r="M2137" s="9" t="str">
        <f t="shared" si="233"/>
        <v/>
      </c>
    </row>
    <row r="2138" spans="7:13" x14ac:dyDescent="0.25">
      <c r="G2138" s="9">
        <f t="shared" si="238"/>
        <v>0</v>
      </c>
      <c r="H2138" s="9" t="str">
        <f t="shared" si="232"/>
        <v>includes/0</v>
      </c>
      <c r="I2138" s="9" t="str">
        <f t="shared" si="234"/>
        <v>/</v>
      </c>
      <c r="J2138" t="str">
        <f t="shared" si="235"/>
        <v/>
      </c>
      <c r="K2138" s="9" t="str">
        <f t="shared" si="236"/>
        <v/>
      </c>
      <c r="L2138" s="9" t="str">
        <f t="shared" si="237"/>
        <v/>
      </c>
      <c r="M2138" s="9" t="str">
        <f t="shared" si="233"/>
        <v/>
      </c>
    </row>
    <row r="2139" spans="7:13" x14ac:dyDescent="0.25">
      <c r="G2139" s="9">
        <f t="shared" si="238"/>
        <v>0</v>
      </c>
      <c r="H2139" s="9" t="str">
        <f t="shared" si="232"/>
        <v>includes/0</v>
      </c>
      <c r="I2139" s="9" t="str">
        <f t="shared" si="234"/>
        <v>/</v>
      </c>
      <c r="J2139" t="str">
        <f t="shared" si="235"/>
        <v/>
      </c>
      <c r="K2139" s="9" t="str">
        <f t="shared" si="236"/>
        <v/>
      </c>
      <c r="L2139" s="9" t="str">
        <f t="shared" si="237"/>
        <v/>
      </c>
      <c r="M2139" s="9" t="str">
        <f t="shared" si="233"/>
        <v/>
      </c>
    </row>
    <row r="2140" spans="7:13" x14ac:dyDescent="0.25">
      <c r="G2140" s="9">
        <f t="shared" si="238"/>
        <v>0</v>
      </c>
      <c r="H2140" s="9" t="str">
        <f t="shared" si="232"/>
        <v>includes/0</v>
      </c>
      <c r="I2140" s="9" t="str">
        <f t="shared" si="234"/>
        <v>/</v>
      </c>
      <c r="J2140" t="str">
        <f t="shared" si="235"/>
        <v/>
      </c>
      <c r="K2140" s="9" t="str">
        <f t="shared" si="236"/>
        <v/>
      </c>
      <c r="L2140" s="9" t="str">
        <f t="shared" si="237"/>
        <v/>
      </c>
      <c r="M2140" s="9" t="str">
        <f t="shared" si="233"/>
        <v/>
      </c>
    </row>
    <row r="2141" spans="7:13" x14ac:dyDescent="0.25">
      <c r="G2141" s="9">
        <f t="shared" si="238"/>
        <v>0</v>
      </c>
      <c r="H2141" s="9" t="str">
        <f t="shared" si="232"/>
        <v>includes/0</v>
      </c>
      <c r="I2141" s="9" t="str">
        <f t="shared" si="234"/>
        <v>/</v>
      </c>
      <c r="J2141" t="str">
        <f t="shared" si="235"/>
        <v/>
      </c>
      <c r="K2141" s="9" t="str">
        <f t="shared" si="236"/>
        <v/>
      </c>
      <c r="L2141" s="9" t="str">
        <f t="shared" si="237"/>
        <v/>
      </c>
      <c r="M2141" s="9" t="str">
        <f t="shared" si="233"/>
        <v/>
      </c>
    </row>
    <row r="2142" spans="7:13" x14ac:dyDescent="0.25">
      <c r="G2142" s="9">
        <f t="shared" si="238"/>
        <v>0</v>
      </c>
      <c r="H2142" s="9" t="str">
        <f t="shared" si="232"/>
        <v>includes/0</v>
      </c>
      <c r="I2142" s="9" t="str">
        <f t="shared" si="234"/>
        <v>/</v>
      </c>
      <c r="J2142" t="str">
        <f t="shared" si="235"/>
        <v/>
      </c>
      <c r="K2142" s="9" t="str">
        <f t="shared" si="236"/>
        <v/>
      </c>
      <c r="L2142" s="9" t="str">
        <f t="shared" si="237"/>
        <v/>
      </c>
      <c r="M2142" s="9" t="str">
        <f t="shared" si="233"/>
        <v/>
      </c>
    </row>
    <row r="2143" spans="7:13" x14ac:dyDescent="0.25">
      <c r="G2143" s="9">
        <f t="shared" si="238"/>
        <v>0</v>
      </c>
      <c r="H2143" s="9" t="str">
        <f t="shared" si="232"/>
        <v>includes/0</v>
      </c>
      <c r="I2143" s="9" t="str">
        <f t="shared" si="234"/>
        <v>/</v>
      </c>
      <c r="J2143" t="str">
        <f t="shared" si="235"/>
        <v/>
      </c>
      <c r="K2143" s="9" t="str">
        <f t="shared" si="236"/>
        <v/>
      </c>
      <c r="L2143" s="9" t="str">
        <f t="shared" si="237"/>
        <v/>
      </c>
      <c r="M2143" s="9" t="str">
        <f t="shared" si="233"/>
        <v/>
      </c>
    </row>
    <row r="2144" spans="7:13" x14ac:dyDescent="0.25">
      <c r="G2144" s="9">
        <f t="shared" si="238"/>
        <v>0</v>
      </c>
      <c r="H2144" s="9" t="str">
        <f t="shared" si="232"/>
        <v>includes/0</v>
      </c>
      <c r="I2144" s="9" t="str">
        <f t="shared" si="234"/>
        <v>/</v>
      </c>
      <c r="J2144" t="str">
        <f t="shared" si="235"/>
        <v/>
      </c>
      <c r="K2144" s="9" t="str">
        <f t="shared" si="236"/>
        <v/>
      </c>
      <c r="L2144" s="9" t="str">
        <f t="shared" si="237"/>
        <v/>
      </c>
      <c r="M2144" s="9" t="str">
        <f t="shared" si="233"/>
        <v/>
      </c>
    </row>
    <row r="2145" spans="7:13" x14ac:dyDescent="0.25">
      <c r="G2145" s="9">
        <f t="shared" si="238"/>
        <v>0</v>
      </c>
      <c r="H2145" s="9" t="str">
        <f t="shared" si="232"/>
        <v>includes/0</v>
      </c>
      <c r="I2145" s="9" t="str">
        <f t="shared" si="234"/>
        <v>/</v>
      </c>
      <c r="J2145" t="str">
        <f t="shared" si="235"/>
        <v/>
      </c>
      <c r="K2145" s="9" t="str">
        <f t="shared" si="236"/>
        <v/>
      </c>
      <c r="L2145" s="9" t="str">
        <f t="shared" si="237"/>
        <v/>
      </c>
      <c r="M2145" s="9" t="str">
        <f t="shared" si="233"/>
        <v/>
      </c>
    </row>
    <row r="2146" spans="7:13" x14ac:dyDescent="0.25">
      <c r="G2146" s="9">
        <f t="shared" si="238"/>
        <v>0</v>
      </c>
      <c r="H2146" s="9" t="str">
        <f t="shared" si="232"/>
        <v>includes/0</v>
      </c>
      <c r="I2146" s="9" t="str">
        <f t="shared" si="234"/>
        <v>/</v>
      </c>
      <c r="J2146" t="str">
        <f t="shared" si="235"/>
        <v/>
      </c>
      <c r="K2146" s="9" t="str">
        <f t="shared" si="236"/>
        <v/>
      </c>
      <c r="L2146" s="9" t="str">
        <f t="shared" si="237"/>
        <v/>
      </c>
      <c r="M2146" s="9" t="str">
        <f t="shared" si="233"/>
        <v/>
      </c>
    </row>
    <row r="2147" spans="7:13" x14ac:dyDescent="0.25">
      <c r="G2147" s="9">
        <f t="shared" si="238"/>
        <v>0</v>
      </c>
      <c r="H2147" s="9" t="str">
        <f t="shared" si="232"/>
        <v>includes/0</v>
      </c>
      <c r="I2147" s="9" t="str">
        <f t="shared" si="234"/>
        <v>/</v>
      </c>
      <c r="J2147" t="str">
        <f t="shared" si="235"/>
        <v/>
      </c>
      <c r="K2147" s="9" t="str">
        <f t="shared" si="236"/>
        <v/>
      </c>
      <c r="L2147" s="9" t="str">
        <f t="shared" si="237"/>
        <v/>
      </c>
      <c r="M2147" s="9" t="str">
        <f t="shared" si="233"/>
        <v/>
      </c>
    </row>
    <row r="2148" spans="7:13" x14ac:dyDescent="0.25">
      <c r="G2148" s="9">
        <f t="shared" si="238"/>
        <v>0</v>
      </c>
      <c r="H2148" s="9" t="str">
        <f t="shared" si="232"/>
        <v>includes/0</v>
      </c>
      <c r="I2148" s="9" t="str">
        <f t="shared" si="234"/>
        <v>/</v>
      </c>
      <c r="J2148" t="str">
        <f t="shared" si="235"/>
        <v/>
      </c>
      <c r="K2148" s="9" t="str">
        <f t="shared" si="236"/>
        <v/>
      </c>
      <c r="L2148" s="9" t="str">
        <f t="shared" si="237"/>
        <v/>
      </c>
      <c r="M2148" s="9" t="str">
        <f t="shared" si="233"/>
        <v/>
      </c>
    </row>
    <row r="2149" spans="7:13" x14ac:dyDescent="0.25">
      <c r="G2149" s="9">
        <f t="shared" si="238"/>
        <v>0</v>
      </c>
      <c r="H2149" s="9" t="str">
        <f t="shared" si="232"/>
        <v>includes/0</v>
      </c>
      <c r="I2149" s="9" t="str">
        <f t="shared" si="234"/>
        <v>/</v>
      </c>
      <c r="J2149" t="str">
        <f t="shared" si="235"/>
        <v/>
      </c>
      <c r="K2149" s="9" t="str">
        <f t="shared" si="236"/>
        <v/>
      </c>
      <c r="L2149" s="9" t="str">
        <f t="shared" si="237"/>
        <v/>
      </c>
      <c r="M2149" s="9" t="str">
        <f t="shared" si="233"/>
        <v/>
      </c>
    </row>
    <row r="2150" spans="7:13" x14ac:dyDescent="0.25">
      <c r="G2150" s="9">
        <f t="shared" si="238"/>
        <v>0</v>
      </c>
      <c r="H2150" s="9" t="str">
        <f t="shared" si="232"/>
        <v>includes/0</v>
      </c>
      <c r="I2150" s="9" t="str">
        <f t="shared" si="234"/>
        <v>/</v>
      </c>
      <c r="J2150" t="str">
        <f t="shared" si="235"/>
        <v/>
      </c>
      <c r="K2150" s="9" t="str">
        <f t="shared" si="236"/>
        <v/>
      </c>
      <c r="L2150" s="9" t="str">
        <f t="shared" si="237"/>
        <v/>
      </c>
      <c r="M2150" s="9" t="str">
        <f t="shared" si="233"/>
        <v/>
      </c>
    </row>
    <row r="2151" spans="7:13" x14ac:dyDescent="0.25">
      <c r="G2151" s="9">
        <f t="shared" si="238"/>
        <v>0</v>
      </c>
      <c r="H2151" s="9" t="str">
        <f t="shared" si="232"/>
        <v>includes/0</v>
      </c>
      <c r="I2151" s="9" t="str">
        <f t="shared" si="234"/>
        <v>/</v>
      </c>
      <c r="J2151" t="str">
        <f t="shared" si="235"/>
        <v/>
      </c>
      <c r="K2151" s="9" t="str">
        <f t="shared" si="236"/>
        <v/>
      </c>
      <c r="L2151" s="9" t="str">
        <f t="shared" si="237"/>
        <v/>
      </c>
      <c r="M2151" s="9" t="str">
        <f t="shared" si="233"/>
        <v/>
      </c>
    </row>
    <row r="2152" spans="7:13" x14ac:dyDescent="0.25">
      <c r="G2152" s="9">
        <f t="shared" si="238"/>
        <v>0</v>
      </c>
      <c r="H2152" s="9" t="str">
        <f t="shared" si="232"/>
        <v>includes/0</v>
      </c>
      <c r="I2152" s="9" t="str">
        <f t="shared" si="234"/>
        <v>/</v>
      </c>
      <c r="J2152" t="str">
        <f t="shared" si="235"/>
        <v/>
      </c>
      <c r="K2152" s="9" t="str">
        <f t="shared" si="236"/>
        <v/>
      </c>
      <c r="L2152" s="9" t="str">
        <f t="shared" si="237"/>
        <v/>
      </c>
      <c r="M2152" s="9" t="str">
        <f t="shared" si="233"/>
        <v/>
      </c>
    </row>
    <row r="2153" spans="7:13" x14ac:dyDescent="0.25">
      <c r="G2153" s="9">
        <f t="shared" si="238"/>
        <v>0</v>
      </c>
      <c r="H2153" s="9" t="str">
        <f t="shared" si="232"/>
        <v>includes/0</v>
      </c>
      <c r="I2153" s="9" t="str">
        <f t="shared" si="234"/>
        <v>/</v>
      </c>
      <c r="J2153" t="str">
        <f t="shared" si="235"/>
        <v/>
      </c>
      <c r="K2153" s="9" t="str">
        <f t="shared" si="236"/>
        <v/>
      </c>
      <c r="L2153" s="9" t="str">
        <f t="shared" si="237"/>
        <v/>
      </c>
      <c r="M2153" s="9" t="str">
        <f t="shared" si="233"/>
        <v/>
      </c>
    </row>
    <row r="2154" spans="7:13" x14ac:dyDescent="0.25">
      <c r="G2154" s="9">
        <f t="shared" si="238"/>
        <v>0</v>
      </c>
      <c r="H2154" s="9" t="str">
        <f t="shared" si="232"/>
        <v>includes/0</v>
      </c>
      <c r="I2154" s="9" t="str">
        <f t="shared" si="234"/>
        <v>/</v>
      </c>
      <c r="J2154" t="str">
        <f t="shared" si="235"/>
        <v/>
      </c>
      <c r="K2154" s="9" t="str">
        <f t="shared" si="236"/>
        <v/>
      </c>
      <c r="L2154" s="9" t="str">
        <f t="shared" si="237"/>
        <v/>
      </c>
      <c r="M2154" s="9" t="str">
        <f t="shared" si="233"/>
        <v/>
      </c>
    </row>
    <row r="2155" spans="7:13" x14ac:dyDescent="0.25">
      <c r="G2155" s="9">
        <f t="shared" si="238"/>
        <v>0</v>
      </c>
      <c r="H2155" s="9" t="str">
        <f t="shared" si="232"/>
        <v>includes/0</v>
      </c>
      <c r="I2155" s="9" t="str">
        <f t="shared" si="234"/>
        <v>/</v>
      </c>
      <c r="J2155" t="str">
        <f t="shared" si="235"/>
        <v/>
      </c>
      <c r="K2155" s="9" t="str">
        <f t="shared" si="236"/>
        <v/>
      </c>
      <c r="L2155" s="9" t="str">
        <f t="shared" si="237"/>
        <v/>
      </c>
      <c r="M2155" s="9" t="str">
        <f t="shared" si="233"/>
        <v/>
      </c>
    </row>
    <row r="2156" spans="7:13" x14ac:dyDescent="0.25">
      <c r="G2156" s="9">
        <f t="shared" si="238"/>
        <v>0</v>
      </c>
      <c r="H2156" s="9" t="str">
        <f t="shared" si="232"/>
        <v>includes/0</v>
      </c>
      <c r="I2156" s="9" t="str">
        <f t="shared" si="234"/>
        <v>/</v>
      </c>
      <c r="J2156" t="str">
        <f t="shared" si="235"/>
        <v/>
      </c>
      <c r="K2156" s="9" t="str">
        <f t="shared" si="236"/>
        <v/>
      </c>
      <c r="L2156" s="9" t="str">
        <f t="shared" si="237"/>
        <v/>
      </c>
      <c r="M2156" s="9" t="str">
        <f t="shared" si="233"/>
        <v/>
      </c>
    </row>
    <row r="2157" spans="7:13" x14ac:dyDescent="0.25">
      <c r="G2157" s="9">
        <f t="shared" si="238"/>
        <v>0</v>
      </c>
      <c r="H2157" s="9" t="str">
        <f t="shared" si="232"/>
        <v>includes/0</v>
      </c>
      <c r="I2157" s="9" t="str">
        <f t="shared" si="234"/>
        <v>/</v>
      </c>
      <c r="J2157" t="str">
        <f t="shared" si="235"/>
        <v/>
      </c>
      <c r="K2157" s="9" t="str">
        <f t="shared" si="236"/>
        <v/>
      </c>
      <c r="L2157" s="9" t="str">
        <f t="shared" si="237"/>
        <v/>
      </c>
      <c r="M2157" s="9" t="str">
        <f t="shared" si="233"/>
        <v/>
      </c>
    </row>
    <row r="2158" spans="7:13" x14ac:dyDescent="0.25">
      <c r="G2158" s="9">
        <f t="shared" si="238"/>
        <v>0</v>
      </c>
      <c r="H2158" s="9" t="str">
        <f t="shared" si="232"/>
        <v>includes/0</v>
      </c>
      <c r="I2158" s="9" t="str">
        <f t="shared" si="234"/>
        <v>/</v>
      </c>
      <c r="J2158" t="str">
        <f t="shared" si="235"/>
        <v/>
      </c>
      <c r="K2158" s="9" t="str">
        <f t="shared" si="236"/>
        <v/>
      </c>
      <c r="L2158" s="9" t="str">
        <f t="shared" si="237"/>
        <v/>
      </c>
      <c r="M2158" s="9" t="str">
        <f t="shared" si="233"/>
        <v/>
      </c>
    </row>
    <row r="2159" spans="7:13" x14ac:dyDescent="0.25">
      <c r="G2159" s="9">
        <f t="shared" si="238"/>
        <v>0</v>
      </c>
      <c r="H2159" s="9" t="str">
        <f t="shared" si="232"/>
        <v>includes/0</v>
      </c>
      <c r="I2159" s="9" t="str">
        <f t="shared" si="234"/>
        <v>/</v>
      </c>
      <c r="J2159" t="str">
        <f t="shared" si="235"/>
        <v/>
      </c>
      <c r="K2159" s="9" t="str">
        <f t="shared" si="236"/>
        <v/>
      </c>
      <c r="L2159" s="9" t="str">
        <f t="shared" si="237"/>
        <v/>
      </c>
      <c r="M2159" s="9" t="str">
        <f t="shared" si="233"/>
        <v/>
      </c>
    </row>
    <row r="2160" spans="7:13" x14ac:dyDescent="0.25">
      <c r="G2160" s="9">
        <f t="shared" si="238"/>
        <v>0</v>
      </c>
      <c r="H2160" s="9" t="str">
        <f t="shared" si="232"/>
        <v>includes/0</v>
      </c>
      <c r="I2160" s="9" t="str">
        <f t="shared" si="234"/>
        <v>/</v>
      </c>
      <c r="J2160" t="str">
        <f t="shared" si="235"/>
        <v/>
      </c>
      <c r="K2160" s="9" t="str">
        <f t="shared" si="236"/>
        <v/>
      </c>
      <c r="L2160" s="9" t="str">
        <f t="shared" si="237"/>
        <v/>
      </c>
      <c r="M2160" s="9" t="str">
        <f t="shared" si="233"/>
        <v/>
      </c>
    </row>
    <row r="2161" spans="7:13" x14ac:dyDescent="0.25">
      <c r="G2161" s="9">
        <f t="shared" si="238"/>
        <v>0</v>
      </c>
      <c r="H2161" s="9" t="str">
        <f t="shared" si="232"/>
        <v>includes/0</v>
      </c>
      <c r="I2161" s="9" t="str">
        <f t="shared" si="234"/>
        <v>/</v>
      </c>
      <c r="J2161" t="str">
        <f t="shared" si="235"/>
        <v/>
      </c>
      <c r="K2161" s="9" t="str">
        <f t="shared" si="236"/>
        <v/>
      </c>
      <c r="L2161" s="9" t="str">
        <f t="shared" si="237"/>
        <v/>
      </c>
      <c r="M2161" s="9" t="str">
        <f t="shared" si="233"/>
        <v/>
      </c>
    </row>
    <row r="2162" spans="7:13" x14ac:dyDescent="0.25">
      <c r="G2162" s="9">
        <f t="shared" si="238"/>
        <v>0</v>
      </c>
      <c r="H2162" s="9" t="str">
        <f t="shared" si="232"/>
        <v>includes/0</v>
      </c>
      <c r="I2162" s="9" t="str">
        <f t="shared" si="234"/>
        <v>/</v>
      </c>
      <c r="J2162" t="str">
        <f t="shared" si="235"/>
        <v/>
      </c>
      <c r="K2162" s="9" t="str">
        <f t="shared" si="236"/>
        <v/>
      </c>
      <c r="L2162" s="9" t="str">
        <f t="shared" si="237"/>
        <v/>
      </c>
      <c r="M2162" s="9" t="str">
        <f t="shared" si="233"/>
        <v/>
      </c>
    </row>
    <row r="2163" spans="7:13" x14ac:dyDescent="0.25">
      <c r="G2163" s="9">
        <f t="shared" si="238"/>
        <v>0</v>
      </c>
      <c r="H2163" s="9" t="str">
        <f t="shared" si="232"/>
        <v>includes/0</v>
      </c>
      <c r="I2163" s="9" t="str">
        <f t="shared" si="234"/>
        <v>/</v>
      </c>
      <c r="J2163" t="str">
        <f t="shared" si="235"/>
        <v/>
      </c>
      <c r="K2163" s="9" t="str">
        <f t="shared" si="236"/>
        <v/>
      </c>
      <c r="L2163" s="9" t="str">
        <f t="shared" si="237"/>
        <v/>
      </c>
      <c r="M2163" s="9" t="str">
        <f t="shared" si="233"/>
        <v/>
      </c>
    </row>
    <row r="2164" spans="7:13" x14ac:dyDescent="0.25">
      <c r="G2164" s="9">
        <f t="shared" si="238"/>
        <v>0</v>
      </c>
      <c r="H2164" s="9" t="str">
        <f t="shared" si="232"/>
        <v>includes/0</v>
      </c>
      <c r="I2164" s="9" t="str">
        <f t="shared" si="234"/>
        <v>/</v>
      </c>
      <c r="J2164" t="str">
        <f t="shared" si="235"/>
        <v/>
      </c>
      <c r="K2164" s="9" t="str">
        <f t="shared" si="236"/>
        <v/>
      </c>
      <c r="L2164" s="9" t="str">
        <f t="shared" si="237"/>
        <v/>
      </c>
      <c r="M2164" s="9" t="str">
        <f t="shared" si="233"/>
        <v/>
      </c>
    </row>
    <row r="2165" spans="7:13" x14ac:dyDescent="0.25">
      <c r="G2165" s="9">
        <f t="shared" si="238"/>
        <v>0</v>
      </c>
      <c r="H2165" s="9" t="str">
        <f t="shared" si="232"/>
        <v>includes/0</v>
      </c>
      <c r="I2165" s="9" t="str">
        <f t="shared" si="234"/>
        <v>/</v>
      </c>
      <c r="J2165" t="str">
        <f t="shared" si="235"/>
        <v/>
      </c>
      <c r="K2165" s="9" t="str">
        <f t="shared" si="236"/>
        <v/>
      </c>
      <c r="L2165" s="9" t="str">
        <f t="shared" si="237"/>
        <v/>
      </c>
      <c r="M2165" s="9" t="str">
        <f t="shared" si="233"/>
        <v/>
      </c>
    </row>
    <row r="2166" spans="7:13" x14ac:dyDescent="0.25">
      <c r="G2166" s="9">
        <f t="shared" si="238"/>
        <v>0</v>
      </c>
      <c r="H2166" s="9" t="str">
        <f t="shared" si="232"/>
        <v>includes/0</v>
      </c>
      <c r="I2166" s="9" t="str">
        <f t="shared" si="234"/>
        <v>/</v>
      </c>
      <c r="J2166" t="str">
        <f t="shared" si="235"/>
        <v/>
      </c>
      <c r="K2166" s="9" t="str">
        <f t="shared" si="236"/>
        <v/>
      </c>
      <c r="L2166" s="9" t="str">
        <f t="shared" si="237"/>
        <v/>
      </c>
      <c r="M2166" s="9" t="str">
        <f t="shared" si="233"/>
        <v/>
      </c>
    </row>
    <row r="2167" spans="7:13" x14ac:dyDescent="0.25">
      <c r="G2167" s="9">
        <f t="shared" si="238"/>
        <v>0</v>
      </c>
      <c r="H2167" s="9" t="str">
        <f t="shared" si="232"/>
        <v>includes/0</v>
      </c>
      <c r="I2167" s="9" t="str">
        <f t="shared" si="234"/>
        <v>/</v>
      </c>
      <c r="J2167" t="str">
        <f t="shared" si="235"/>
        <v/>
      </c>
      <c r="K2167" s="9" t="str">
        <f t="shared" si="236"/>
        <v/>
      </c>
      <c r="L2167" s="9" t="str">
        <f t="shared" si="237"/>
        <v/>
      </c>
      <c r="M2167" s="9" t="str">
        <f t="shared" si="233"/>
        <v/>
      </c>
    </row>
    <row r="2168" spans="7:13" x14ac:dyDescent="0.25">
      <c r="G2168" s="9">
        <f t="shared" si="238"/>
        <v>0</v>
      </c>
      <c r="H2168" s="9" t="str">
        <f t="shared" si="232"/>
        <v>includes/0</v>
      </c>
      <c r="I2168" s="9" t="str">
        <f t="shared" si="234"/>
        <v>/</v>
      </c>
      <c r="J2168" t="str">
        <f t="shared" si="235"/>
        <v/>
      </c>
      <c r="K2168" s="9" t="str">
        <f t="shared" si="236"/>
        <v/>
      </c>
      <c r="L2168" s="9" t="str">
        <f t="shared" si="237"/>
        <v/>
      </c>
      <c r="M2168" s="9" t="str">
        <f t="shared" si="233"/>
        <v/>
      </c>
    </row>
    <row r="2169" spans="7:13" x14ac:dyDescent="0.25">
      <c r="G2169" s="9">
        <f t="shared" si="238"/>
        <v>0</v>
      </c>
      <c r="H2169" s="9" t="str">
        <f t="shared" si="232"/>
        <v>includes/0</v>
      </c>
      <c r="I2169" s="9" t="str">
        <f t="shared" si="234"/>
        <v>/</v>
      </c>
      <c r="J2169" t="str">
        <f t="shared" si="235"/>
        <v/>
      </c>
      <c r="K2169" s="9" t="str">
        <f t="shared" si="236"/>
        <v/>
      </c>
      <c r="L2169" s="9" t="str">
        <f t="shared" si="237"/>
        <v/>
      </c>
      <c r="M2169" s="9" t="str">
        <f t="shared" si="233"/>
        <v/>
      </c>
    </row>
    <row r="2170" spans="7:13" x14ac:dyDescent="0.25">
      <c r="G2170" s="9">
        <f t="shared" si="238"/>
        <v>0</v>
      </c>
      <c r="H2170" s="9" t="str">
        <f t="shared" si="232"/>
        <v>includes/0</v>
      </c>
      <c r="I2170" s="9" t="str">
        <f t="shared" si="234"/>
        <v>/</v>
      </c>
      <c r="J2170" t="str">
        <f t="shared" si="235"/>
        <v/>
      </c>
      <c r="K2170" s="9" t="str">
        <f t="shared" si="236"/>
        <v/>
      </c>
      <c r="L2170" s="9" t="str">
        <f t="shared" si="237"/>
        <v/>
      </c>
      <c r="M2170" s="9" t="str">
        <f t="shared" si="233"/>
        <v/>
      </c>
    </row>
    <row r="2171" spans="7:13" x14ac:dyDescent="0.25">
      <c r="G2171" s="9">
        <f t="shared" si="238"/>
        <v>0</v>
      </c>
      <c r="H2171" s="9" t="str">
        <f t="shared" si="232"/>
        <v>includes/0</v>
      </c>
      <c r="I2171" s="9" t="str">
        <f t="shared" si="234"/>
        <v>/</v>
      </c>
      <c r="J2171" t="str">
        <f t="shared" si="235"/>
        <v/>
      </c>
      <c r="K2171" s="9" t="str">
        <f t="shared" si="236"/>
        <v/>
      </c>
      <c r="L2171" s="9" t="str">
        <f t="shared" si="237"/>
        <v/>
      </c>
      <c r="M2171" s="9" t="str">
        <f t="shared" si="233"/>
        <v/>
      </c>
    </row>
    <row r="2172" spans="7:13" x14ac:dyDescent="0.25">
      <c r="G2172" s="9">
        <f t="shared" si="238"/>
        <v>0</v>
      </c>
      <c r="H2172" s="9" t="str">
        <f t="shared" si="232"/>
        <v>includes/0</v>
      </c>
      <c r="I2172" s="9" t="str">
        <f t="shared" si="234"/>
        <v>/</v>
      </c>
      <c r="J2172" t="str">
        <f t="shared" si="235"/>
        <v/>
      </c>
      <c r="K2172" s="9" t="str">
        <f t="shared" si="236"/>
        <v/>
      </c>
      <c r="L2172" s="9" t="str">
        <f t="shared" si="237"/>
        <v/>
      </c>
      <c r="M2172" s="9" t="str">
        <f t="shared" si="233"/>
        <v/>
      </c>
    </row>
    <row r="2173" spans="7:13" x14ac:dyDescent="0.25">
      <c r="G2173" s="9">
        <f t="shared" si="238"/>
        <v>0</v>
      </c>
      <c r="H2173" s="9" t="str">
        <f t="shared" si="232"/>
        <v>includes/0</v>
      </c>
      <c r="I2173" s="9" t="str">
        <f t="shared" si="234"/>
        <v>/</v>
      </c>
      <c r="J2173" t="str">
        <f t="shared" si="235"/>
        <v/>
      </c>
      <c r="K2173" s="9" t="str">
        <f t="shared" si="236"/>
        <v/>
      </c>
      <c r="L2173" s="9" t="str">
        <f t="shared" si="237"/>
        <v/>
      </c>
      <c r="M2173" s="9" t="str">
        <f t="shared" si="233"/>
        <v/>
      </c>
    </row>
    <row r="2174" spans="7:13" x14ac:dyDescent="0.25">
      <c r="G2174" s="9">
        <f t="shared" si="238"/>
        <v>0</v>
      </c>
      <c r="H2174" s="9" t="str">
        <f t="shared" si="232"/>
        <v>includes/0</v>
      </c>
      <c r="I2174" s="9" t="str">
        <f t="shared" si="234"/>
        <v>/</v>
      </c>
      <c r="J2174" t="str">
        <f t="shared" si="235"/>
        <v/>
      </c>
      <c r="K2174" s="9" t="str">
        <f t="shared" si="236"/>
        <v/>
      </c>
      <c r="L2174" s="9" t="str">
        <f t="shared" si="237"/>
        <v/>
      </c>
      <c r="M2174" s="9" t="str">
        <f t="shared" si="233"/>
        <v/>
      </c>
    </row>
    <row r="2175" spans="7:13" x14ac:dyDescent="0.25">
      <c r="G2175" s="9">
        <f t="shared" si="238"/>
        <v>0</v>
      </c>
      <c r="H2175" s="9" t="str">
        <f t="shared" si="232"/>
        <v>includes/0</v>
      </c>
      <c r="I2175" s="9" t="str">
        <f t="shared" si="234"/>
        <v>/</v>
      </c>
      <c r="J2175" t="str">
        <f t="shared" si="235"/>
        <v/>
      </c>
      <c r="K2175" s="9" t="str">
        <f t="shared" si="236"/>
        <v/>
      </c>
      <c r="L2175" s="9" t="str">
        <f t="shared" si="237"/>
        <v/>
      </c>
      <c r="M2175" s="9" t="str">
        <f t="shared" si="233"/>
        <v/>
      </c>
    </row>
    <row r="2176" spans="7:13" x14ac:dyDescent="0.25">
      <c r="G2176" s="9">
        <f t="shared" si="238"/>
        <v>0</v>
      </c>
      <c r="H2176" s="9" t="str">
        <f t="shared" si="232"/>
        <v>includes/0</v>
      </c>
      <c r="I2176" s="9" t="str">
        <f t="shared" si="234"/>
        <v>/</v>
      </c>
      <c r="J2176" t="str">
        <f t="shared" si="235"/>
        <v/>
      </c>
      <c r="K2176" s="9" t="str">
        <f t="shared" si="236"/>
        <v/>
      </c>
      <c r="L2176" s="9" t="str">
        <f t="shared" si="237"/>
        <v/>
      </c>
      <c r="M2176" s="9" t="str">
        <f t="shared" si="233"/>
        <v/>
      </c>
    </row>
    <row r="2177" spans="7:13" x14ac:dyDescent="0.25">
      <c r="G2177" s="9">
        <f t="shared" si="238"/>
        <v>0</v>
      </c>
      <c r="H2177" s="9" t="str">
        <f t="shared" si="232"/>
        <v>includes/0</v>
      </c>
      <c r="I2177" s="9" t="str">
        <f t="shared" si="234"/>
        <v>/</v>
      </c>
      <c r="J2177" t="str">
        <f t="shared" si="235"/>
        <v/>
      </c>
      <c r="K2177" s="9" t="str">
        <f t="shared" si="236"/>
        <v/>
      </c>
      <c r="L2177" s="9" t="str">
        <f t="shared" si="237"/>
        <v/>
      </c>
      <c r="M2177" s="9" t="str">
        <f t="shared" si="233"/>
        <v/>
      </c>
    </row>
    <row r="2178" spans="7:13" x14ac:dyDescent="0.25">
      <c r="G2178" s="9">
        <f t="shared" si="238"/>
        <v>0</v>
      </c>
      <c r="H2178" s="9" t="str">
        <f t="shared" si="232"/>
        <v>includes/0</v>
      </c>
      <c r="I2178" s="9" t="str">
        <f t="shared" si="234"/>
        <v>/</v>
      </c>
      <c r="J2178" t="str">
        <f t="shared" si="235"/>
        <v/>
      </c>
      <c r="K2178" s="9" t="str">
        <f t="shared" si="236"/>
        <v/>
      </c>
      <c r="L2178" s="9" t="str">
        <f t="shared" si="237"/>
        <v/>
      </c>
      <c r="M2178" s="9" t="str">
        <f t="shared" si="233"/>
        <v/>
      </c>
    </row>
    <row r="2179" spans="7:13" x14ac:dyDescent="0.25">
      <c r="G2179" s="9">
        <f t="shared" si="238"/>
        <v>0</v>
      </c>
      <c r="H2179" s="9" t="str">
        <f t="shared" si="232"/>
        <v>includes/0</v>
      </c>
      <c r="I2179" s="9" t="str">
        <f t="shared" si="234"/>
        <v>/</v>
      </c>
      <c r="J2179" t="str">
        <f t="shared" si="235"/>
        <v/>
      </c>
      <c r="K2179" s="9" t="str">
        <f t="shared" si="236"/>
        <v/>
      </c>
      <c r="L2179" s="9" t="str">
        <f t="shared" si="237"/>
        <v/>
      </c>
      <c r="M2179" s="9" t="str">
        <f t="shared" si="233"/>
        <v/>
      </c>
    </row>
    <row r="2180" spans="7:13" x14ac:dyDescent="0.25">
      <c r="G2180" s="9">
        <f t="shared" si="238"/>
        <v>0</v>
      </c>
      <c r="H2180" s="9" t="str">
        <f t="shared" si="232"/>
        <v>includes/0</v>
      </c>
      <c r="I2180" s="9" t="str">
        <f t="shared" si="234"/>
        <v>/</v>
      </c>
      <c r="J2180" t="str">
        <f t="shared" si="235"/>
        <v/>
      </c>
      <c r="K2180" s="9" t="str">
        <f t="shared" si="236"/>
        <v/>
      </c>
      <c r="L2180" s="9" t="str">
        <f t="shared" si="237"/>
        <v/>
      </c>
      <c r="M2180" s="9" t="str">
        <f t="shared" si="233"/>
        <v/>
      </c>
    </row>
    <row r="2181" spans="7:13" x14ac:dyDescent="0.25">
      <c r="G2181" s="9">
        <f t="shared" si="238"/>
        <v>0</v>
      </c>
      <c r="H2181" s="9" t="str">
        <f t="shared" si="232"/>
        <v>includes/0</v>
      </c>
      <c r="I2181" s="9" t="str">
        <f t="shared" si="234"/>
        <v>/</v>
      </c>
      <c r="J2181" t="str">
        <f t="shared" si="235"/>
        <v/>
      </c>
      <c r="K2181" s="9" t="str">
        <f t="shared" si="236"/>
        <v/>
      </c>
      <c r="L2181" s="9" t="str">
        <f t="shared" si="237"/>
        <v/>
      </c>
      <c r="M2181" s="9" t="str">
        <f t="shared" si="233"/>
        <v/>
      </c>
    </row>
    <row r="2182" spans="7:13" x14ac:dyDescent="0.25">
      <c r="G2182" s="9">
        <f t="shared" si="238"/>
        <v>0</v>
      </c>
      <c r="H2182" s="9" t="str">
        <f t="shared" ref="H2182:H2245" si="239">"includes/" &amp; G2182</f>
        <v>includes/0</v>
      </c>
      <c r="I2182" s="9" t="str">
        <f t="shared" si="234"/>
        <v>/</v>
      </c>
      <c r="J2182" t="str">
        <f t="shared" si="235"/>
        <v/>
      </c>
      <c r="K2182" s="9" t="str">
        <f t="shared" si="236"/>
        <v/>
      </c>
      <c r="L2182" s="9" t="str">
        <f t="shared" si="237"/>
        <v/>
      </c>
      <c r="M2182" s="9" t="str">
        <f t="shared" si="233"/>
        <v/>
      </c>
    </row>
    <row r="2183" spans="7:13" x14ac:dyDescent="0.25">
      <c r="G2183" s="9">
        <f t="shared" si="238"/>
        <v>0</v>
      </c>
      <c r="H2183" s="9" t="str">
        <f t="shared" si="239"/>
        <v>includes/0</v>
      </c>
      <c r="I2183" s="9" t="str">
        <f t="shared" si="234"/>
        <v>/</v>
      </c>
      <c r="J2183" t="str">
        <f t="shared" si="235"/>
        <v/>
      </c>
      <c r="K2183" s="9" t="str">
        <f t="shared" si="236"/>
        <v/>
      </c>
      <c r="L2183" s="9" t="str">
        <f t="shared" si="237"/>
        <v/>
      </c>
      <c r="M2183" s="9" t="str">
        <f t="shared" si="233"/>
        <v/>
      </c>
    </row>
    <row r="2184" spans="7:13" x14ac:dyDescent="0.25">
      <c r="G2184" s="9">
        <f t="shared" si="238"/>
        <v>0</v>
      </c>
      <c r="H2184" s="9" t="str">
        <f t="shared" si="239"/>
        <v>includes/0</v>
      </c>
      <c r="I2184" s="9" t="str">
        <f t="shared" si="234"/>
        <v>/</v>
      </c>
      <c r="J2184" t="str">
        <f t="shared" si="235"/>
        <v/>
      </c>
      <c r="K2184" s="9" t="str">
        <f t="shared" si="236"/>
        <v/>
      </c>
      <c r="L2184" s="9" t="str">
        <f t="shared" si="237"/>
        <v/>
      </c>
      <c r="M2184" s="9" t="str">
        <f t="shared" si="233"/>
        <v/>
      </c>
    </row>
    <row r="2185" spans="7:13" x14ac:dyDescent="0.25">
      <c r="G2185" s="9">
        <f t="shared" si="238"/>
        <v>0</v>
      </c>
      <c r="H2185" s="9" t="str">
        <f t="shared" si="239"/>
        <v>includes/0</v>
      </c>
      <c r="I2185" s="9" t="str">
        <f t="shared" si="234"/>
        <v>/</v>
      </c>
      <c r="J2185" t="str">
        <f t="shared" si="235"/>
        <v/>
      </c>
      <c r="K2185" s="9" t="str">
        <f t="shared" si="236"/>
        <v/>
      </c>
      <c r="L2185" s="9" t="str">
        <f t="shared" si="237"/>
        <v/>
      </c>
      <c r="M2185" s="9" t="str">
        <f t="shared" si="233"/>
        <v/>
      </c>
    </row>
    <row r="2186" spans="7:13" x14ac:dyDescent="0.25">
      <c r="G2186" s="9">
        <f t="shared" si="238"/>
        <v>0</v>
      </c>
      <c r="H2186" s="9" t="str">
        <f t="shared" si="239"/>
        <v>includes/0</v>
      </c>
      <c r="I2186" s="9" t="str">
        <f t="shared" si="234"/>
        <v>/</v>
      </c>
      <c r="J2186" t="str">
        <f t="shared" si="235"/>
        <v/>
      </c>
      <c r="K2186" s="9" t="str">
        <f t="shared" si="236"/>
        <v/>
      </c>
      <c r="L2186" s="9" t="str">
        <f t="shared" si="237"/>
        <v/>
      </c>
      <c r="M2186" s="9" t="str">
        <f t="shared" si="233"/>
        <v/>
      </c>
    </row>
    <row r="2187" spans="7:13" x14ac:dyDescent="0.25">
      <c r="G2187" s="9">
        <f t="shared" si="238"/>
        <v>0</v>
      </c>
      <c r="H2187" s="9" t="str">
        <f t="shared" si="239"/>
        <v>includes/0</v>
      </c>
      <c r="I2187" s="9" t="str">
        <f t="shared" si="234"/>
        <v>/</v>
      </c>
      <c r="J2187" t="str">
        <f t="shared" si="235"/>
        <v/>
      </c>
      <c r="K2187" s="9" t="str">
        <f t="shared" si="236"/>
        <v/>
      </c>
      <c r="L2187" s="9" t="str">
        <f t="shared" si="237"/>
        <v/>
      </c>
      <c r="M2187" s="9" t="str">
        <f t="shared" si="233"/>
        <v/>
      </c>
    </row>
    <row r="2188" spans="7:13" x14ac:dyDescent="0.25">
      <c r="G2188" s="9">
        <f t="shared" si="238"/>
        <v>0</v>
      </c>
      <c r="H2188" s="9" t="str">
        <f t="shared" si="239"/>
        <v>includes/0</v>
      </c>
      <c r="I2188" s="9" t="str">
        <f t="shared" si="234"/>
        <v>/</v>
      </c>
      <c r="J2188" t="str">
        <f t="shared" si="235"/>
        <v/>
      </c>
      <c r="K2188" s="9" t="str">
        <f t="shared" si="236"/>
        <v/>
      </c>
      <c r="L2188" s="9" t="str">
        <f t="shared" si="237"/>
        <v/>
      </c>
      <c r="M2188" s="9" t="str">
        <f t="shared" si="233"/>
        <v/>
      </c>
    </row>
    <row r="2189" spans="7:13" x14ac:dyDescent="0.25">
      <c r="G2189" s="9">
        <f t="shared" si="238"/>
        <v>0</v>
      </c>
      <c r="H2189" s="9" t="str">
        <f t="shared" si="239"/>
        <v>includes/0</v>
      </c>
      <c r="I2189" s="9" t="str">
        <f t="shared" si="234"/>
        <v>/</v>
      </c>
      <c r="J2189" t="str">
        <f t="shared" si="235"/>
        <v/>
      </c>
      <c r="K2189" s="9" t="str">
        <f t="shared" si="236"/>
        <v/>
      </c>
      <c r="L2189" s="9" t="str">
        <f t="shared" si="237"/>
        <v/>
      </c>
      <c r="M2189" s="9" t="str">
        <f t="shared" si="233"/>
        <v/>
      </c>
    </row>
    <row r="2190" spans="7:13" x14ac:dyDescent="0.25">
      <c r="G2190" s="9">
        <f t="shared" si="238"/>
        <v>0</v>
      </c>
      <c r="H2190" s="9" t="str">
        <f t="shared" si="239"/>
        <v>includes/0</v>
      </c>
      <c r="I2190" s="9" t="str">
        <f t="shared" si="234"/>
        <v>/</v>
      </c>
      <c r="J2190" t="str">
        <f t="shared" si="235"/>
        <v/>
      </c>
      <c r="K2190" s="9" t="str">
        <f t="shared" si="236"/>
        <v/>
      </c>
      <c r="L2190" s="9" t="str">
        <f t="shared" si="237"/>
        <v/>
      </c>
      <c r="M2190" s="9" t="str">
        <f t="shared" ref="M2190:M2253" si="240">IF(D2190="","",SUBSTITUTE(SUBSTITUTE(D2190,$A$2,""),"\","/"))</f>
        <v/>
      </c>
    </row>
    <row r="2191" spans="7:13" x14ac:dyDescent="0.25">
      <c r="G2191" s="9">
        <f t="shared" si="238"/>
        <v>0</v>
      </c>
      <c r="H2191" s="9" t="str">
        <f t="shared" si="239"/>
        <v>includes/0</v>
      </c>
      <c r="I2191" s="9" t="str">
        <f t="shared" ref="I2191:I2254" si="241">SUBSTITUTE(SUBSTITUTE(D2191,$A$2,""),"\","/") &amp; "/" &amp; E2191</f>
        <v>/</v>
      </c>
      <c r="J2191" t="str">
        <f t="shared" ref="J2191:J2254" si="242">IF(D2191="","",B2191)</f>
        <v/>
      </c>
      <c r="K2191" s="9" t="str">
        <f t="shared" ref="K2191:K2254" si="243">IF(D2191="","","includes")</f>
        <v/>
      </c>
      <c r="L2191" s="9" t="str">
        <f t="shared" ref="L2191:L2254" si="244">IF(D2191="","",E2191)</f>
        <v/>
      </c>
      <c r="M2191" s="9" t="str">
        <f t="shared" si="240"/>
        <v/>
      </c>
    </row>
    <row r="2192" spans="7:13" x14ac:dyDescent="0.25">
      <c r="G2192" s="9">
        <f t="shared" ref="G2192:G2255" si="245">B2192</f>
        <v>0</v>
      </c>
      <c r="H2192" s="9" t="str">
        <f t="shared" si="239"/>
        <v>includes/0</v>
      </c>
      <c r="I2192" s="9" t="str">
        <f t="shared" si="241"/>
        <v>/</v>
      </c>
      <c r="J2192" t="str">
        <f t="shared" si="242"/>
        <v/>
      </c>
      <c r="K2192" s="9" t="str">
        <f t="shared" si="243"/>
        <v/>
      </c>
      <c r="L2192" s="9" t="str">
        <f t="shared" si="244"/>
        <v/>
      </c>
      <c r="M2192" s="9" t="str">
        <f t="shared" si="240"/>
        <v/>
      </c>
    </row>
    <row r="2193" spans="7:13" x14ac:dyDescent="0.25">
      <c r="G2193" s="9">
        <f t="shared" si="245"/>
        <v>0</v>
      </c>
      <c r="H2193" s="9" t="str">
        <f t="shared" si="239"/>
        <v>includes/0</v>
      </c>
      <c r="I2193" s="9" t="str">
        <f t="shared" si="241"/>
        <v>/</v>
      </c>
      <c r="J2193" t="str">
        <f t="shared" si="242"/>
        <v/>
      </c>
      <c r="K2193" s="9" t="str">
        <f t="shared" si="243"/>
        <v/>
      </c>
      <c r="L2193" s="9" t="str">
        <f t="shared" si="244"/>
        <v/>
      </c>
      <c r="M2193" s="9" t="str">
        <f t="shared" si="240"/>
        <v/>
      </c>
    </row>
    <row r="2194" spans="7:13" x14ac:dyDescent="0.25">
      <c r="G2194" s="9">
        <f t="shared" si="245"/>
        <v>0</v>
      </c>
      <c r="H2194" s="9" t="str">
        <f t="shared" si="239"/>
        <v>includes/0</v>
      </c>
      <c r="I2194" s="9" t="str">
        <f t="shared" si="241"/>
        <v>/</v>
      </c>
      <c r="J2194" t="str">
        <f t="shared" si="242"/>
        <v/>
      </c>
      <c r="K2194" s="9" t="str">
        <f t="shared" si="243"/>
        <v/>
      </c>
      <c r="L2194" s="9" t="str">
        <f t="shared" si="244"/>
        <v/>
      </c>
      <c r="M2194" s="9" t="str">
        <f t="shared" si="240"/>
        <v/>
      </c>
    </row>
    <row r="2195" spans="7:13" x14ac:dyDescent="0.25">
      <c r="G2195" s="9">
        <f t="shared" si="245"/>
        <v>0</v>
      </c>
      <c r="H2195" s="9" t="str">
        <f t="shared" si="239"/>
        <v>includes/0</v>
      </c>
      <c r="I2195" s="9" t="str">
        <f t="shared" si="241"/>
        <v>/</v>
      </c>
      <c r="J2195" t="str">
        <f t="shared" si="242"/>
        <v/>
      </c>
      <c r="K2195" s="9" t="str">
        <f t="shared" si="243"/>
        <v/>
      </c>
      <c r="L2195" s="9" t="str">
        <f t="shared" si="244"/>
        <v/>
      </c>
      <c r="M2195" s="9" t="str">
        <f t="shared" si="240"/>
        <v/>
      </c>
    </row>
    <row r="2196" spans="7:13" x14ac:dyDescent="0.25">
      <c r="G2196" s="9">
        <f t="shared" si="245"/>
        <v>0</v>
      </c>
      <c r="H2196" s="9" t="str">
        <f t="shared" si="239"/>
        <v>includes/0</v>
      </c>
      <c r="I2196" s="9" t="str">
        <f t="shared" si="241"/>
        <v>/</v>
      </c>
      <c r="J2196" t="str">
        <f t="shared" si="242"/>
        <v/>
      </c>
      <c r="K2196" s="9" t="str">
        <f t="shared" si="243"/>
        <v/>
      </c>
      <c r="L2196" s="9" t="str">
        <f t="shared" si="244"/>
        <v/>
      </c>
      <c r="M2196" s="9" t="str">
        <f t="shared" si="240"/>
        <v/>
      </c>
    </row>
    <row r="2197" spans="7:13" x14ac:dyDescent="0.25">
      <c r="G2197" s="9">
        <f t="shared" si="245"/>
        <v>0</v>
      </c>
      <c r="H2197" s="9" t="str">
        <f t="shared" si="239"/>
        <v>includes/0</v>
      </c>
      <c r="I2197" s="9" t="str">
        <f t="shared" si="241"/>
        <v>/</v>
      </c>
      <c r="J2197" t="str">
        <f t="shared" si="242"/>
        <v/>
      </c>
      <c r="K2197" s="9" t="str">
        <f t="shared" si="243"/>
        <v/>
      </c>
      <c r="L2197" s="9" t="str">
        <f t="shared" si="244"/>
        <v/>
      </c>
      <c r="M2197" s="9" t="str">
        <f t="shared" si="240"/>
        <v/>
      </c>
    </row>
    <row r="2198" spans="7:13" x14ac:dyDescent="0.25">
      <c r="G2198" s="9">
        <f t="shared" si="245"/>
        <v>0</v>
      </c>
      <c r="H2198" s="9" t="str">
        <f t="shared" si="239"/>
        <v>includes/0</v>
      </c>
      <c r="I2198" s="9" t="str">
        <f t="shared" si="241"/>
        <v>/</v>
      </c>
      <c r="J2198" t="str">
        <f t="shared" si="242"/>
        <v/>
      </c>
      <c r="K2198" s="9" t="str">
        <f t="shared" si="243"/>
        <v/>
      </c>
      <c r="L2198" s="9" t="str">
        <f t="shared" si="244"/>
        <v/>
      </c>
      <c r="M2198" s="9" t="str">
        <f t="shared" si="240"/>
        <v/>
      </c>
    </row>
    <row r="2199" spans="7:13" x14ac:dyDescent="0.25">
      <c r="G2199" s="9">
        <f t="shared" si="245"/>
        <v>0</v>
      </c>
      <c r="H2199" s="9" t="str">
        <f t="shared" si="239"/>
        <v>includes/0</v>
      </c>
      <c r="I2199" s="9" t="str">
        <f t="shared" si="241"/>
        <v>/</v>
      </c>
      <c r="J2199" t="str">
        <f t="shared" si="242"/>
        <v/>
      </c>
      <c r="K2199" s="9" t="str">
        <f t="shared" si="243"/>
        <v/>
      </c>
      <c r="L2199" s="9" t="str">
        <f t="shared" si="244"/>
        <v/>
      </c>
      <c r="M2199" s="9" t="str">
        <f t="shared" si="240"/>
        <v/>
      </c>
    </row>
    <row r="2200" spans="7:13" x14ac:dyDescent="0.25">
      <c r="G2200" s="9">
        <f t="shared" si="245"/>
        <v>0</v>
      </c>
      <c r="H2200" s="9" t="str">
        <f t="shared" si="239"/>
        <v>includes/0</v>
      </c>
      <c r="I2200" s="9" t="str">
        <f t="shared" si="241"/>
        <v>/</v>
      </c>
      <c r="J2200" t="str">
        <f t="shared" si="242"/>
        <v/>
      </c>
      <c r="K2200" s="9" t="str">
        <f t="shared" si="243"/>
        <v/>
      </c>
      <c r="L2200" s="9" t="str">
        <f t="shared" si="244"/>
        <v/>
      </c>
      <c r="M2200" s="9" t="str">
        <f t="shared" si="240"/>
        <v/>
      </c>
    </row>
    <row r="2201" spans="7:13" x14ac:dyDescent="0.25">
      <c r="G2201" s="9">
        <f t="shared" si="245"/>
        <v>0</v>
      </c>
      <c r="H2201" s="9" t="str">
        <f t="shared" si="239"/>
        <v>includes/0</v>
      </c>
      <c r="I2201" s="9" t="str">
        <f t="shared" si="241"/>
        <v>/</v>
      </c>
      <c r="J2201" t="str">
        <f t="shared" si="242"/>
        <v/>
      </c>
      <c r="K2201" s="9" t="str">
        <f t="shared" si="243"/>
        <v/>
      </c>
      <c r="L2201" s="9" t="str">
        <f t="shared" si="244"/>
        <v/>
      </c>
      <c r="M2201" s="9" t="str">
        <f t="shared" si="240"/>
        <v/>
      </c>
    </row>
    <row r="2202" spans="7:13" x14ac:dyDescent="0.25">
      <c r="G2202" s="9">
        <f t="shared" si="245"/>
        <v>0</v>
      </c>
      <c r="H2202" s="9" t="str">
        <f t="shared" si="239"/>
        <v>includes/0</v>
      </c>
      <c r="I2202" s="9" t="str">
        <f t="shared" si="241"/>
        <v>/</v>
      </c>
      <c r="J2202" t="str">
        <f t="shared" si="242"/>
        <v/>
      </c>
      <c r="K2202" s="9" t="str">
        <f t="shared" si="243"/>
        <v/>
      </c>
      <c r="L2202" s="9" t="str">
        <f t="shared" si="244"/>
        <v/>
      </c>
      <c r="M2202" s="9" t="str">
        <f t="shared" si="240"/>
        <v/>
      </c>
    </row>
    <row r="2203" spans="7:13" x14ac:dyDescent="0.25">
      <c r="G2203" s="9">
        <f t="shared" si="245"/>
        <v>0</v>
      </c>
      <c r="H2203" s="9" t="str">
        <f t="shared" si="239"/>
        <v>includes/0</v>
      </c>
      <c r="I2203" s="9" t="str">
        <f t="shared" si="241"/>
        <v>/</v>
      </c>
      <c r="J2203" t="str">
        <f t="shared" si="242"/>
        <v/>
      </c>
      <c r="K2203" s="9" t="str">
        <f t="shared" si="243"/>
        <v/>
      </c>
      <c r="L2203" s="9" t="str">
        <f t="shared" si="244"/>
        <v/>
      </c>
      <c r="M2203" s="9" t="str">
        <f t="shared" si="240"/>
        <v/>
      </c>
    </row>
    <row r="2204" spans="7:13" x14ac:dyDescent="0.25">
      <c r="G2204" s="9">
        <f t="shared" si="245"/>
        <v>0</v>
      </c>
      <c r="H2204" s="9" t="str">
        <f t="shared" si="239"/>
        <v>includes/0</v>
      </c>
      <c r="I2204" s="9" t="str">
        <f t="shared" si="241"/>
        <v>/</v>
      </c>
      <c r="J2204" t="str">
        <f t="shared" si="242"/>
        <v/>
      </c>
      <c r="K2204" s="9" t="str">
        <f t="shared" si="243"/>
        <v/>
      </c>
      <c r="L2204" s="9" t="str">
        <f t="shared" si="244"/>
        <v/>
      </c>
      <c r="M2204" s="9" t="str">
        <f t="shared" si="240"/>
        <v/>
      </c>
    </row>
    <row r="2205" spans="7:13" x14ac:dyDescent="0.25">
      <c r="G2205" s="9">
        <f t="shared" si="245"/>
        <v>0</v>
      </c>
      <c r="H2205" s="9" t="str">
        <f t="shared" si="239"/>
        <v>includes/0</v>
      </c>
      <c r="I2205" s="9" t="str">
        <f t="shared" si="241"/>
        <v>/</v>
      </c>
      <c r="J2205" t="str">
        <f t="shared" si="242"/>
        <v/>
      </c>
      <c r="K2205" s="9" t="str">
        <f t="shared" si="243"/>
        <v/>
      </c>
      <c r="L2205" s="9" t="str">
        <f t="shared" si="244"/>
        <v/>
      </c>
      <c r="M2205" s="9" t="str">
        <f t="shared" si="240"/>
        <v/>
      </c>
    </row>
    <row r="2206" spans="7:13" x14ac:dyDescent="0.25">
      <c r="G2206" s="9">
        <f t="shared" si="245"/>
        <v>0</v>
      </c>
      <c r="H2206" s="9" t="str">
        <f t="shared" si="239"/>
        <v>includes/0</v>
      </c>
      <c r="I2206" s="9" t="str">
        <f t="shared" si="241"/>
        <v>/</v>
      </c>
      <c r="J2206" t="str">
        <f t="shared" si="242"/>
        <v/>
      </c>
      <c r="K2206" s="9" t="str">
        <f t="shared" si="243"/>
        <v/>
      </c>
      <c r="L2206" s="9" t="str">
        <f t="shared" si="244"/>
        <v/>
      </c>
      <c r="M2206" s="9" t="str">
        <f t="shared" si="240"/>
        <v/>
      </c>
    </row>
    <row r="2207" spans="7:13" x14ac:dyDescent="0.25">
      <c r="G2207" s="9">
        <f t="shared" si="245"/>
        <v>0</v>
      </c>
      <c r="H2207" s="9" t="str">
        <f t="shared" si="239"/>
        <v>includes/0</v>
      </c>
      <c r="I2207" s="9" t="str">
        <f t="shared" si="241"/>
        <v>/</v>
      </c>
      <c r="J2207" t="str">
        <f t="shared" si="242"/>
        <v/>
      </c>
      <c r="K2207" s="9" t="str">
        <f t="shared" si="243"/>
        <v/>
      </c>
      <c r="L2207" s="9" t="str">
        <f t="shared" si="244"/>
        <v/>
      </c>
      <c r="M2207" s="9" t="str">
        <f t="shared" si="240"/>
        <v/>
      </c>
    </row>
    <row r="2208" spans="7:13" x14ac:dyDescent="0.25">
      <c r="G2208" s="9">
        <f t="shared" si="245"/>
        <v>0</v>
      </c>
      <c r="H2208" s="9" t="str">
        <f t="shared" si="239"/>
        <v>includes/0</v>
      </c>
      <c r="I2208" s="9" t="str">
        <f t="shared" si="241"/>
        <v>/</v>
      </c>
      <c r="J2208" t="str">
        <f t="shared" si="242"/>
        <v/>
      </c>
      <c r="K2208" s="9" t="str">
        <f t="shared" si="243"/>
        <v/>
      </c>
      <c r="L2208" s="9" t="str">
        <f t="shared" si="244"/>
        <v/>
      </c>
      <c r="M2208" s="9" t="str">
        <f t="shared" si="240"/>
        <v/>
      </c>
    </row>
    <row r="2209" spans="7:13" x14ac:dyDescent="0.25">
      <c r="G2209" s="9">
        <f t="shared" si="245"/>
        <v>0</v>
      </c>
      <c r="H2209" s="9" t="str">
        <f t="shared" si="239"/>
        <v>includes/0</v>
      </c>
      <c r="I2209" s="9" t="str">
        <f t="shared" si="241"/>
        <v>/</v>
      </c>
      <c r="J2209" t="str">
        <f t="shared" si="242"/>
        <v/>
      </c>
      <c r="K2209" s="9" t="str">
        <f t="shared" si="243"/>
        <v/>
      </c>
      <c r="L2209" s="9" t="str">
        <f t="shared" si="244"/>
        <v/>
      </c>
      <c r="M2209" s="9" t="str">
        <f t="shared" si="240"/>
        <v/>
      </c>
    </row>
    <row r="2210" spans="7:13" x14ac:dyDescent="0.25">
      <c r="G2210" s="9">
        <f t="shared" si="245"/>
        <v>0</v>
      </c>
      <c r="H2210" s="9" t="str">
        <f t="shared" si="239"/>
        <v>includes/0</v>
      </c>
      <c r="I2210" s="9" t="str">
        <f t="shared" si="241"/>
        <v>/</v>
      </c>
      <c r="J2210" t="str">
        <f t="shared" si="242"/>
        <v/>
      </c>
      <c r="K2210" s="9" t="str">
        <f t="shared" si="243"/>
        <v/>
      </c>
      <c r="L2210" s="9" t="str">
        <f t="shared" si="244"/>
        <v/>
      </c>
      <c r="M2210" s="9" t="str">
        <f t="shared" si="240"/>
        <v/>
      </c>
    </row>
    <row r="2211" spans="7:13" x14ac:dyDescent="0.25">
      <c r="G2211" s="9">
        <f t="shared" si="245"/>
        <v>0</v>
      </c>
      <c r="H2211" s="9" t="str">
        <f t="shared" si="239"/>
        <v>includes/0</v>
      </c>
      <c r="I2211" s="9" t="str">
        <f t="shared" si="241"/>
        <v>/</v>
      </c>
      <c r="J2211" t="str">
        <f t="shared" si="242"/>
        <v/>
      </c>
      <c r="K2211" s="9" t="str">
        <f t="shared" si="243"/>
        <v/>
      </c>
      <c r="L2211" s="9" t="str">
        <f t="shared" si="244"/>
        <v/>
      </c>
      <c r="M2211" s="9" t="str">
        <f t="shared" si="240"/>
        <v/>
      </c>
    </row>
    <row r="2212" spans="7:13" x14ac:dyDescent="0.25">
      <c r="G2212" s="9">
        <f t="shared" si="245"/>
        <v>0</v>
      </c>
      <c r="H2212" s="9" t="str">
        <f t="shared" si="239"/>
        <v>includes/0</v>
      </c>
      <c r="I2212" s="9" t="str">
        <f t="shared" si="241"/>
        <v>/</v>
      </c>
      <c r="J2212" t="str">
        <f t="shared" si="242"/>
        <v/>
      </c>
      <c r="K2212" s="9" t="str">
        <f t="shared" si="243"/>
        <v/>
      </c>
      <c r="L2212" s="9" t="str">
        <f t="shared" si="244"/>
        <v/>
      </c>
      <c r="M2212" s="9" t="str">
        <f t="shared" si="240"/>
        <v/>
      </c>
    </row>
    <row r="2213" spans="7:13" x14ac:dyDescent="0.25">
      <c r="G2213" s="9">
        <f t="shared" si="245"/>
        <v>0</v>
      </c>
      <c r="H2213" s="9" t="str">
        <f t="shared" si="239"/>
        <v>includes/0</v>
      </c>
      <c r="I2213" s="9" t="str">
        <f t="shared" si="241"/>
        <v>/</v>
      </c>
      <c r="J2213" t="str">
        <f t="shared" si="242"/>
        <v/>
      </c>
      <c r="K2213" s="9" t="str">
        <f t="shared" si="243"/>
        <v/>
      </c>
      <c r="L2213" s="9" t="str">
        <f t="shared" si="244"/>
        <v/>
      </c>
      <c r="M2213" s="9" t="str">
        <f t="shared" si="240"/>
        <v/>
      </c>
    </row>
    <row r="2214" spans="7:13" x14ac:dyDescent="0.25">
      <c r="G2214" s="9">
        <f t="shared" si="245"/>
        <v>0</v>
      </c>
      <c r="H2214" s="9" t="str">
        <f t="shared" si="239"/>
        <v>includes/0</v>
      </c>
      <c r="I2214" s="9" t="str">
        <f t="shared" si="241"/>
        <v>/</v>
      </c>
      <c r="J2214" t="str">
        <f t="shared" si="242"/>
        <v/>
      </c>
      <c r="K2214" s="9" t="str">
        <f t="shared" si="243"/>
        <v/>
      </c>
      <c r="L2214" s="9" t="str">
        <f t="shared" si="244"/>
        <v/>
      </c>
      <c r="M2214" s="9" t="str">
        <f t="shared" si="240"/>
        <v/>
      </c>
    </row>
    <row r="2215" spans="7:13" x14ac:dyDescent="0.25">
      <c r="G2215" s="9">
        <f t="shared" si="245"/>
        <v>0</v>
      </c>
      <c r="H2215" s="9" t="str">
        <f t="shared" si="239"/>
        <v>includes/0</v>
      </c>
      <c r="I2215" s="9" t="str">
        <f t="shared" si="241"/>
        <v>/</v>
      </c>
      <c r="J2215" t="str">
        <f t="shared" si="242"/>
        <v/>
      </c>
      <c r="K2215" s="9" t="str">
        <f t="shared" si="243"/>
        <v/>
      </c>
      <c r="L2215" s="9" t="str">
        <f t="shared" si="244"/>
        <v/>
      </c>
      <c r="M2215" s="9" t="str">
        <f t="shared" si="240"/>
        <v/>
      </c>
    </row>
    <row r="2216" spans="7:13" x14ac:dyDescent="0.25">
      <c r="G2216" s="9">
        <f t="shared" si="245"/>
        <v>0</v>
      </c>
      <c r="H2216" s="9" t="str">
        <f t="shared" si="239"/>
        <v>includes/0</v>
      </c>
      <c r="I2216" s="9" t="str">
        <f t="shared" si="241"/>
        <v>/</v>
      </c>
      <c r="J2216" t="str">
        <f t="shared" si="242"/>
        <v/>
      </c>
      <c r="K2216" s="9" t="str">
        <f t="shared" si="243"/>
        <v/>
      </c>
      <c r="L2216" s="9" t="str">
        <f t="shared" si="244"/>
        <v/>
      </c>
      <c r="M2216" s="9" t="str">
        <f t="shared" si="240"/>
        <v/>
      </c>
    </row>
    <row r="2217" spans="7:13" x14ac:dyDescent="0.25">
      <c r="G2217" s="9">
        <f t="shared" si="245"/>
        <v>0</v>
      </c>
      <c r="H2217" s="9" t="str">
        <f t="shared" si="239"/>
        <v>includes/0</v>
      </c>
      <c r="I2217" s="9" t="str">
        <f t="shared" si="241"/>
        <v>/</v>
      </c>
      <c r="J2217" t="str">
        <f t="shared" si="242"/>
        <v/>
      </c>
      <c r="K2217" s="9" t="str">
        <f t="shared" si="243"/>
        <v/>
      </c>
      <c r="L2217" s="9" t="str">
        <f t="shared" si="244"/>
        <v/>
      </c>
      <c r="M2217" s="9" t="str">
        <f t="shared" si="240"/>
        <v/>
      </c>
    </row>
    <row r="2218" spans="7:13" x14ac:dyDescent="0.25">
      <c r="G2218" s="9">
        <f t="shared" si="245"/>
        <v>0</v>
      </c>
      <c r="H2218" s="9" t="str">
        <f t="shared" si="239"/>
        <v>includes/0</v>
      </c>
      <c r="I2218" s="9" t="str">
        <f t="shared" si="241"/>
        <v>/</v>
      </c>
      <c r="J2218" t="str">
        <f t="shared" si="242"/>
        <v/>
      </c>
      <c r="K2218" s="9" t="str">
        <f t="shared" si="243"/>
        <v/>
      </c>
      <c r="L2218" s="9" t="str">
        <f t="shared" si="244"/>
        <v/>
      </c>
      <c r="M2218" s="9" t="str">
        <f t="shared" si="240"/>
        <v/>
      </c>
    </row>
    <row r="2219" spans="7:13" x14ac:dyDescent="0.25">
      <c r="G2219" s="9">
        <f t="shared" si="245"/>
        <v>0</v>
      </c>
      <c r="H2219" s="9" t="str">
        <f t="shared" si="239"/>
        <v>includes/0</v>
      </c>
      <c r="I2219" s="9" t="str">
        <f t="shared" si="241"/>
        <v>/</v>
      </c>
      <c r="J2219" t="str">
        <f t="shared" si="242"/>
        <v/>
      </c>
      <c r="K2219" s="9" t="str">
        <f t="shared" si="243"/>
        <v/>
      </c>
      <c r="L2219" s="9" t="str">
        <f t="shared" si="244"/>
        <v/>
      </c>
      <c r="M2219" s="9" t="str">
        <f t="shared" si="240"/>
        <v/>
      </c>
    </row>
    <row r="2220" spans="7:13" x14ac:dyDescent="0.25">
      <c r="G2220" s="9">
        <f t="shared" si="245"/>
        <v>0</v>
      </c>
      <c r="H2220" s="9" t="str">
        <f t="shared" si="239"/>
        <v>includes/0</v>
      </c>
      <c r="I2220" s="9" t="str">
        <f t="shared" si="241"/>
        <v>/</v>
      </c>
      <c r="J2220" t="str">
        <f t="shared" si="242"/>
        <v/>
      </c>
      <c r="K2220" s="9" t="str">
        <f t="shared" si="243"/>
        <v/>
      </c>
      <c r="L2220" s="9" t="str">
        <f t="shared" si="244"/>
        <v/>
      </c>
      <c r="M2220" s="9" t="str">
        <f t="shared" si="240"/>
        <v/>
      </c>
    </row>
    <row r="2221" spans="7:13" x14ac:dyDescent="0.25">
      <c r="G2221" s="9">
        <f t="shared" si="245"/>
        <v>0</v>
      </c>
      <c r="H2221" s="9" t="str">
        <f t="shared" si="239"/>
        <v>includes/0</v>
      </c>
      <c r="I2221" s="9" t="str">
        <f t="shared" si="241"/>
        <v>/</v>
      </c>
      <c r="J2221" t="str">
        <f t="shared" si="242"/>
        <v/>
      </c>
      <c r="K2221" s="9" t="str">
        <f t="shared" si="243"/>
        <v/>
      </c>
      <c r="L2221" s="9" t="str">
        <f t="shared" si="244"/>
        <v/>
      </c>
      <c r="M2221" s="9" t="str">
        <f t="shared" si="240"/>
        <v/>
      </c>
    </row>
    <row r="2222" spans="7:13" x14ac:dyDescent="0.25">
      <c r="G2222" s="9">
        <f t="shared" si="245"/>
        <v>0</v>
      </c>
      <c r="H2222" s="9" t="str">
        <f t="shared" si="239"/>
        <v>includes/0</v>
      </c>
      <c r="I2222" s="9" t="str">
        <f t="shared" si="241"/>
        <v>/</v>
      </c>
      <c r="J2222" t="str">
        <f t="shared" si="242"/>
        <v/>
      </c>
      <c r="K2222" s="9" t="str">
        <f t="shared" si="243"/>
        <v/>
      </c>
      <c r="L2222" s="9" t="str">
        <f t="shared" si="244"/>
        <v/>
      </c>
      <c r="M2222" s="9" t="str">
        <f t="shared" si="240"/>
        <v/>
      </c>
    </row>
    <row r="2223" spans="7:13" x14ac:dyDescent="0.25">
      <c r="G2223" s="9">
        <f t="shared" si="245"/>
        <v>0</v>
      </c>
      <c r="H2223" s="9" t="str">
        <f t="shared" si="239"/>
        <v>includes/0</v>
      </c>
      <c r="I2223" s="9" t="str">
        <f t="shared" si="241"/>
        <v>/</v>
      </c>
      <c r="J2223" t="str">
        <f t="shared" si="242"/>
        <v/>
      </c>
      <c r="K2223" s="9" t="str">
        <f t="shared" si="243"/>
        <v/>
      </c>
      <c r="L2223" s="9" t="str">
        <f t="shared" si="244"/>
        <v/>
      </c>
      <c r="M2223" s="9" t="str">
        <f t="shared" si="240"/>
        <v/>
      </c>
    </row>
    <row r="2224" spans="7:13" x14ac:dyDescent="0.25">
      <c r="G2224" s="9">
        <f t="shared" si="245"/>
        <v>0</v>
      </c>
      <c r="H2224" s="9" t="str">
        <f t="shared" si="239"/>
        <v>includes/0</v>
      </c>
      <c r="I2224" s="9" t="str">
        <f t="shared" si="241"/>
        <v>/</v>
      </c>
      <c r="J2224" t="str">
        <f t="shared" si="242"/>
        <v/>
      </c>
      <c r="K2224" s="9" t="str">
        <f t="shared" si="243"/>
        <v/>
      </c>
      <c r="L2224" s="9" t="str">
        <f t="shared" si="244"/>
        <v/>
      </c>
      <c r="M2224" s="9" t="str">
        <f t="shared" si="240"/>
        <v/>
      </c>
    </row>
    <row r="2225" spans="7:13" x14ac:dyDescent="0.25">
      <c r="G2225" s="9">
        <f t="shared" si="245"/>
        <v>0</v>
      </c>
      <c r="H2225" s="9" t="str">
        <f t="shared" si="239"/>
        <v>includes/0</v>
      </c>
      <c r="I2225" s="9" t="str">
        <f t="shared" si="241"/>
        <v>/</v>
      </c>
      <c r="J2225" t="str">
        <f t="shared" si="242"/>
        <v/>
      </c>
      <c r="K2225" s="9" t="str">
        <f t="shared" si="243"/>
        <v/>
      </c>
      <c r="L2225" s="9" t="str">
        <f t="shared" si="244"/>
        <v/>
      </c>
      <c r="M2225" s="9" t="str">
        <f t="shared" si="240"/>
        <v/>
      </c>
    </row>
    <row r="2226" spans="7:13" x14ac:dyDescent="0.25">
      <c r="G2226" s="9">
        <f t="shared" si="245"/>
        <v>0</v>
      </c>
      <c r="H2226" s="9" t="str">
        <f t="shared" si="239"/>
        <v>includes/0</v>
      </c>
      <c r="I2226" s="9" t="str">
        <f t="shared" si="241"/>
        <v>/</v>
      </c>
      <c r="J2226" t="str">
        <f t="shared" si="242"/>
        <v/>
      </c>
      <c r="K2226" s="9" t="str">
        <f t="shared" si="243"/>
        <v/>
      </c>
      <c r="L2226" s="9" t="str">
        <f t="shared" si="244"/>
        <v/>
      </c>
      <c r="M2226" s="9" t="str">
        <f t="shared" si="240"/>
        <v/>
      </c>
    </row>
    <row r="2227" spans="7:13" x14ac:dyDescent="0.25">
      <c r="G2227" s="9">
        <f t="shared" si="245"/>
        <v>0</v>
      </c>
      <c r="H2227" s="9" t="str">
        <f t="shared" si="239"/>
        <v>includes/0</v>
      </c>
      <c r="I2227" s="9" t="str">
        <f t="shared" si="241"/>
        <v>/</v>
      </c>
      <c r="J2227" t="str">
        <f t="shared" si="242"/>
        <v/>
      </c>
      <c r="K2227" s="9" t="str">
        <f t="shared" si="243"/>
        <v/>
      </c>
      <c r="L2227" s="9" t="str">
        <f t="shared" si="244"/>
        <v/>
      </c>
      <c r="M2227" s="9" t="str">
        <f t="shared" si="240"/>
        <v/>
      </c>
    </row>
    <row r="2228" spans="7:13" x14ac:dyDescent="0.25">
      <c r="G2228" s="9">
        <f t="shared" si="245"/>
        <v>0</v>
      </c>
      <c r="H2228" s="9" t="str">
        <f t="shared" si="239"/>
        <v>includes/0</v>
      </c>
      <c r="I2228" s="9" t="str">
        <f t="shared" si="241"/>
        <v>/</v>
      </c>
      <c r="J2228" t="str">
        <f t="shared" si="242"/>
        <v/>
      </c>
      <c r="K2228" s="9" t="str">
        <f t="shared" si="243"/>
        <v/>
      </c>
      <c r="L2228" s="9" t="str">
        <f t="shared" si="244"/>
        <v/>
      </c>
      <c r="M2228" s="9" t="str">
        <f t="shared" si="240"/>
        <v/>
      </c>
    </row>
    <row r="2229" spans="7:13" x14ac:dyDescent="0.25">
      <c r="G2229" s="9">
        <f t="shared" si="245"/>
        <v>0</v>
      </c>
      <c r="H2229" s="9" t="str">
        <f t="shared" si="239"/>
        <v>includes/0</v>
      </c>
      <c r="I2229" s="9" t="str">
        <f t="shared" si="241"/>
        <v>/</v>
      </c>
      <c r="J2229" t="str">
        <f t="shared" si="242"/>
        <v/>
      </c>
      <c r="K2229" s="9" t="str">
        <f t="shared" si="243"/>
        <v/>
      </c>
      <c r="L2229" s="9" t="str">
        <f t="shared" si="244"/>
        <v/>
      </c>
      <c r="M2229" s="9" t="str">
        <f t="shared" si="240"/>
        <v/>
      </c>
    </row>
    <row r="2230" spans="7:13" x14ac:dyDescent="0.25">
      <c r="G2230" s="9">
        <f t="shared" si="245"/>
        <v>0</v>
      </c>
      <c r="H2230" s="9" t="str">
        <f t="shared" si="239"/>
        <v>includes/0</v>
      </c>
      <c r="I2230" s="9" t="str">
        <f t="shared" si="241"/>
        <v>/</v>
      </c>
      <c r="J2230" t="str">
        <f t="shared" si="242"/>
        <v/>
      </c>
      <c r="K2230" s="9" t="str">
        <f t="shared" si="243"/>
        <v/>
      </c>
      <c r="L2230" s="9" t="str">
        <f t="shared" si="244"/>
        <v/>
      </c>
      <c r="M2230" s="9" t="str">
        <f t="shared" si="240"/>
        <v/>
      </c>
    </row>
    <row r="2231" spans="7:13" x14ac:dyDescent="0.25">
      <c r="G2231" s="9">
        <f t="shared" si="245"/>
        <v>0</v>
      </c>
      <c r="H2231" s="9" t="str">
        <f t="shared" si="239"/>
        <v>includes/0</v>
      </c>
      <c r="I2231" s="9" t="str">
        <f t="shared" si="241"/>
        <v>/</v>
      </c>
      <c r="J2231" t="str">
        <f t="shared" si="242"/>
        <v/>
      </c>
      <c r="K2231" s="9" t="str">
        <f t="shared" si="243"/>
        <v/>
      </c>
      <c r="L2231" s="9" t="str">
        <f t="shared" si="244"/>
        <v/>
      </c>
      <c r="M2231" s="9" t="str">
        <f t="shared" si="240"/>
        <v/>
      </c>
    </row>
    <row r="2232" spans="7:13" x14ac:dyDescent="0.25">
      <c r="G2232" s="9">
        <f t="shared" si="245"/>
        <v>0</v>
      </c>
      <c r="H2232" s="9" t="str">
        <f t="shared" si="239"/>
        <v>includes/0</v>
      </c>
      <c r="I2232" s="9" t="str">
        <f t="shared" si="241"/>
        <v>/</v>
      </c>
      <c r="J2232" t="str">
        <f t="shared" si="242"/>
        <v/>
      </c>
      <c r="K2232" s="9" t="str">
        <f t="shared" si="243"/>
        <v/>
      </c>
      <c r="L2232" s="9" t="str">
        <f t="shared" si="244"/>
        <v/>
      </c>
      <c r="M2232" s="9" t="str">
        <f t="shared" si="240"/>
        <v/>
      </c>
    </row>
    <row r="2233" spans="7:13" x14ac:dyDescent="0.25">
      <c r="G2233" s="9">
        <f t="shared" si="245"/>
        <v>0</v>
      </c>
      <c r="H2233" s="9" t="str">
        <f t="shared" si="239"/>
        <v>includes/0</v>
      </c>
      <c r="I2233" s="9" t="str">
        <f t="shared" si="241"/>
        <v>/</v>
      </c>
      <c r="J2233" t="str">
        <f t="shared" si="242"/>
        <v/>
      </c>
      <c r="K2233" s="9" t="str">
        <f t="shared" si="243"/>
        <v/>
      </c>
      <c r="L2233" s="9" t="str">
        <f t="shared" si="244"/>
        <v/>
      </c>
      <c r="M2233" s="9" t="str">
        <f t="shared" si="240"/>
        <v/>
      </c>
    </row>
    <row r="2234" spans="7:13" x14ac:dyDescent="0.25">
      <c r="G2234" s="9">
        <f t="shared" si="245"/>
        <v>0</v>
      </c>
      <c r="H2234" s="9" t="str">
        <f t="shared" si="239"/>
        <v>includes/0</v>
      </c>
      <c r="I2234" s="9" t="str">
        <f t="shared" si="241"/>
        <v>/</v>
      </c>
      <c r="J2234" t="str">
        <f t="shared" si="242"/>
        <v/>
      </c>
      <c r="K2234" s="9" t="str">
        <f t="shared" si="243"/>
        <v/>
      </c>
      <c r="L2234" s="9" t="str">
        <f t="shared" si="244"/>
        <v/>
      </c>
      <c r="M2234" s="9" t="str">
        <f t="shared" si="240"/>
        <v/>
      </c>
    </row>
    <row r="2235" spans="7:13" x14ac:dyDescent="0.25">
      <c r="G2235" s="9">
        <f t="shared" si="245"/>
        <v>0</v>
      </c>
      <c r="H2235" s="9" t="str">
        <f t="shared" si="239"/>
        <v>includes/0</v>
      </c>
      <c r="I2235" s="9" t="str">
        <f t="shared" si="241"/>
        <v>/</v>
      </c>
      <c r="J2235" t="str">
        <f t="shared" si="242"/>
        <v/>
      </c>
      <c r="K2235" s="9" t="str">
        <f t="shared" si="243"/>
        <v/>
      </c>
      <c r="L2235" s="9" t="str">
        <f t="shared" si="244"/>
        <v/>
      </c>
      <c r="M2235" s="9" t="str">
        <f t="shared" si="240"/>
        <v/>
      </c>
    </row>
    <row r="2236" spans="7:13" x14ac:dyDescent="0.25">
      <c r="G2236" s="9">
        <f t="shared" si="245"/>
        <v>0</v>
      </c>
      <c r="H2236" s="9" t="str">
        <f t="shared" si="239"/>
        <v>includes/0</v>
      </c>
      <c r="I2236" s="9" t="str">
        <f t="shared" si="241"/>
        <v>/</v>
      </c>
      <c r="J2236" t="str">
        <f t="shared" si="242"/>
        <v/>
      </c>
      <c r="K2236" s="9" t="str">
        <f t="shared" si="243"/>
        <v/>
      </c>
      <c r="L2236" s="9" t="str">
        <f t="shared" si="244"/>
        <v/>
      </c>
      <c r="M2236" s="9" t="str">
        <f t="shared" si="240"/>
        <v/>
      </c>
    </row>
    <row r="2237" spans="7:13" x14ac:dyDescent="0.25">
      <c r="G2237" s="9">
        <f t="shared" si="245"/>
        <v>0</v>
      </c>
      <c r="H2237" s="9" t="str">
        <f t="shared" si="239"/>
        <v>includes/0</v>
      </c>
      <c r="I2237" s="9" t="str">
        <f t="shared" si="241"/>
        <v>/</v>
      </c>
      <c r="J2237" t="str">
        <f t="shared" si="242"/>
        <v/>
      </c>
      <c r="K2237" s="9" t="str">
        <f t="shared" si="243"/>
        <v/>
      </c>
      <c r="L2237" s="9" t="str">
        <f t="shared" si="244"/>
        <v/>
      </c>
      <c r="M2237" s="9" t="str">
        <f t="shared" si="240"/>
        <v/>
      </c>
    </row>
    <row r="2238" spans="7:13" x14ac:dyDescent="0.25">
      <c r="G2238" s="9">
        <f t="shared" si="245"/>
        <v>0</v>
      </c>
      <c r="H2238" s="9" t="str">
        <f t="shared" si="239"/>
        <v>includes/0</v>
      </c>
      <c r="I2238" s="9" t="str">
        <f t="shared" si="241"/>
        <v>/</v>
      </c>
      <c r="J2238" t="str">
        <f t="shared" si="242"/>
        <v/>
      </c>
      <c r="K2238" s="9" t="str">
        <f t="shared" si="243"/>
        <v/>
      </c>
      <c r="L2238" s="9" t="str">
        <f t="shared" si="244"/>
        <v/>
      </c>
      <c r="M2238" s="9" t="str">
        <f t="shared" si="240"/>
        <v/>
      </c>
    </row>
    <row r="2239" spans="7:13" x14ac:dyDescent="0.25">
      <c r="G2239" s="9">
        <f t="shared" si="245"/>
        <v>0</v>
      </c>
      <c r="H2239" s="9" t="str">
        <f t="shared" si="239"/>
        <v>includes/0</v>
      </c>
      <c r="I2239" s="9" t="str">
        <f t="shared" si="241"/>
        <v>/</v>
      </c>
      <c r="J2239" t="str">
        <f t="shared" si="242"/>
        <v/>
      </c>
      <c r="K2239" s="9" t="str">
        <f t="shared" si="243"/>
        <v/>
      </c>
      <c r="L2239" s="9" t="str">
        <f t="shared" si="244"/>
        <v/>
      </c>
      <c r="M2239" s="9" t="str">
        <f t="shared" si="240"/>
        <v/>
      </c>
    </row>
    <row r="2240" spans="7:13" x14ac:dyDescent="0.25">
      <c r="G2240" s="9">
        <f t="shared" si="245"/>
        <v>0</v>
      </c>
      <c r="H2240" s="9" t="str">
        <f t="shared" si="239"/>
        <v>includes/0</v>
      </c>
      <c r="I2240" s="9" t="str">
        <f t="shared" si="241"/>
        <v>/</v>
      </c>
      <c r="J2240" t="str">
        <f t="shared" si="242"/>
        <v/>
      </c>
      <c r="K2240" s="9" t="str">
        <f t="shared" si="243"/>
        <v/>
      </c>
      <c r="L2240" s="9" t="str">
        <f t="shared" si="244"/>
        <v/>
      </c>
      <c r="M2240" s="9" t="str">
        <f t="shared" si="240"/>
        <v/>
      </c>
    </row>
    <row r="2241" spans="7:13" x14ac:dyDescent="0.25">
      <c r="G2241" s="9">
        <f t="shared" si="245"/>
        <v>0</v>
      </c>
      <c r="H2241" s="9" t="str">
        <f t="shared" si="239"/>
        <v>includes/0</v>
      </c>
      <c r="I2241" s="9" t="str">
        <f t="shared" si="241"/>
        <v>/</v>
      </c>
      <c r="J2241" t="str">
        <f t="shared" si="242"/>
        <v/>
      </c>
      <c r="K2241" s="9" t="str">
        <f t="shared" si="243"/>
        <v/>
      </c>
      <c r="L2241" s="9" t="str">
        <f t="shared" si="244"/>
        <v/>
      </c>
      <c r="M2241" s="9" t="str">
        <f t="shared" si="240"/>
        <v/>
      </c>
    </row>
    <row r="2242" spans="7:13" x14ac:dyDescent="0.25">
      <c r="G2242" s="9">
        <f t="shared" si="245"/>
        <v>0</v>
      </c>
      <c r="H2242" s="9" t="str">
        <f t="shared" si="239"/>
        <v>includes/0</v>
      </c>
      <c r="I2242" s="9" t="str">
        <f t="shared" si="241"/>
        <v>/</v>
      </c>
      <c r="J2242" t="str">
        <f t="shared" si="242"/>
        <v/>
      </c>
      <c r="K2242" s="9" t="str">
        <f t="shared" si="243"/>
        <v/>
      </c>
      <c r="L2242" s="9" t="str">
        <f t="shared" si="244"/>
        <v/>
      </c>
      <c r="M2242" s="9" t="str">
        <f t="shared" si="240"/>
        <v/>
      </c>
    </row>
    <row r="2243" spans="7:13" x14ac:dyDescent="0.25">
      <c r="G2243" s="9">
        <f t="shared" si="245"/>
        <v>0</v>
      </c>
      <c r="H2243" s="9" t="str">
        <f t="shared" si="239"/>
        <v>includes/0</v>
      </c>
      <c r="I2243" s="9" t="str">
        <f t="shared" si="241"/>
        <v>/</v>
      </c>
      <c r="J2243" t="str">
        <f t="shared" si="242"/>
        <v/>
      </c>
      <c r="K2243" s="9" t="str">
        <f t="shared" si="243"/>
        <v/>
      </c>
      <c r="L2243" s="9" t="str">
        <f t="shared" si="244"/>
        <v/>
      </c>
      <c r="M2243" s="9" t="str">
        <f t="shared" si="240"/>
        <v/>
      </c>
    </row>
    <row r="2244" spans="7:13" x14ac:dyDescent="0.25">
      <c r="G2244" s="9">
        <f t="shared" si="245"/>
        <v>0</v>
      </c>
      <c r="H2244" s="9" t="str">
        <f t="shared" si="239"/>
        <v>includes/0</v>
      </c>
      <c r="I2244" s="9" t="str">
        <f t="shared" si="241"/>
        <v>/</v>
      </c>
      <c r="J2244" t="str">
        <f t="shared" si="242"/>
        <v/>
      </c>
      <c r="K2244" s="9" t="str">
        <f t="shared" si="243"/>
        <v/>
      </c>
      <c r="L2244" s="9" t="str">
        <f t="shared" si="244"/>
        <v/>
      </c>
      <c r="M2244" s="9" t="str">
        <f t="shared" si="240"/>
        <v/>
      </c>
    </row>
    <row r="2245" spans="7:13" x14ac:dyDescent="0.25">
      <c r="G2245" s="9">
        <f t="shared" si="245"/>
        <v>0</v>
      </c>
      <c r="H2245" s="9" t="str">
        <f t="shared" si="239"/>
        <v>includes/0</v>
      </c>
      <c r="I2245" s="9" t="str">
        <f t="shared" si="241"/>
        <v>/</v>
      </c>
      <c r="J2245" t="str">
        <f t="shared" si="242"/>
        <v/>
      </c>
      <c r="K2245" s="9" t="str">
        <f t="shared" si="243"/>
        <v/>
      </c>
      <c r="L2245" s="9" t="str">
        <f t="shared" si="244"/>
        <v/>
      </c>
      <c r="M2245" s="9" t="str">
        <f t="shared" si="240"/>
        <v/>
      </c>
    </row>
    <row r="2246" spans="7:13" x14ac:dyDescent="0.25">
      <c r="G2246" s="9">
        <f t="shared" si="245"/>
        <v>0</v>
      </c>
      <c r="H2246" s="9" t="str">
        <f t="shared" ref="H2246:H2309" si="246">"includes/" &amp; G2246</f>
        <v>includes/0</v>
      </c>
      <c r="I2246" s="9" t="str">
        <f t="shared" si="241"/>
        <v>/</v>
      </c>
      <c r="J2246" t="str">
        <f t="shared" si="242"/>
        <v/>
      </c>
      <c r="K2246" s="9" t="str">
        <f t="shared" si="243"/>
        <v/>
      </c>
      <c r="L2246" s="9" t="str">
        <f t="shared" si="244"/>
        <v/>
      </c>
      <c r="M2246" s="9" t="str">
        <f t="shared" si="240"/>
        <v/>
      </c>
    </row>
    <row r="2247" spans="7:13" x14ac:dyDescent="0.25">
      <c r="G2247" s="9">
        <f t="shared" si="245"/>
        <v>0</v>
      </c>
      <c r="H2247" s="9" t="str">
        <f t="shared" si="246"/>
        <v>includes/0</v>
      </c>
      <c r="I2247" s="9" t="str">
        <f t="shared" si="241"/>
        <v>/</v>
      </c>
      <c r="J2247" t="str">
        <f t="shared" si="242"/>
        <v/>
      </c>
      <c r="K2247" s="9" t="str">
        <f t="shared" si="243"/>
        <v/>
      </c>
      <c r="L2247" s="9" t="str">
        <f t="shared" si="244"/>
        <v/>
      </c>
      <c r="M2247" s="9" t="str">
        <f t="shared" si="240"/>
        <v/>
      </c>
    </row>
    <row r="2248" spans="7:13" x14ac:dyDescent="0.25">
      <c r="G2248" s="9">
        <f t="shared" si="245"/>
        <v>0</v>
      </c>
      <c r="H2248" s="9" t="str">
        <f t="shared" si="246"/>
        <v>includes/0</v>
      </c>
      <c r="I2248" s="9" t="str">
        <f t="shared" si="241"/>
        <v>/</v>
      </c>
      <c r="J2248" t="str">
        <f t="shared" si="242"/>
        <v/>
      </c>
      <c r="K2248" s="9" t="str">
        <f t="shared" si="243"/>
        <v/>
      </c>
      <c r="L2248" s="9" t="str">
        <f t="shared" si="244"/>
        <v/>
      </c>
      <c r="M2248" s="9" t="str">
        <f t="shared" si="240"/>
        <v/>
      </c>
    </row>
    <row r="2249" spans="7:13" x14ac:dyDescent="0.25">
      <c r="G2249" s="9">
        <f t="shared" si="245"/>
        <v>0</v>
      </c>
      <c r="H2249" s="9" t="str">
        <f t="shared" si="246"/>
        <v>includes/0</v>
      </c>
      <c r="I2249" s="9" t="str">
        <f t="shared" si="241"/>
        <v>/</v>
      </c>
      <c r="J2249" t="str">
        <f t="shared" si="242"/>
        <v/>
      </c>
      <c r="K2249" s="9" t="str">
        <f t="shared" si="243"/>
        <v/>
      </c>
      <c r="L2249" s="9" t="str">
        <f t="shared" si="244"/>
        <v/>
      </c>
      <c r="M2249" s="9" t="str">
        <f t="shared" si="240"/>
        <v/>
      </c>
    </row>
    <row r="2250" spans="7:13" x14ac:dyDescent="0.25">
      <c r="G2250" s="9">
        <f t="shared" si="245"/>
        <v>0</v>
      </c>
      <c r="H2250" s="9" t="str">
        <f t="shared" si="246"/>
        <v>includes/0</v>
      </c>
      <c r="I2250" s="9" t="str">
        <f t="shared" si="241"/>
        <v>/</v>
      </c>
      <c r="J2250" t="str">
        <f t="shared" si="242"/>
        <v/>
      </c>
      <c r="K2250" s="9" t="str">
        <f t="shared" si="243"/>
        <v/>
      </c>
      <c r="L2250" s="9" t="str">
        <f t="shared" si="244"/>
        <v/>
      </c>
      <c r="M2250" s="9" t="str">
        <f t="shared" si="240"/>
        <v/>
      </c>
    </row>
    <row r="2251" spans="7:13" x14ac:dyDescent="0.25">
      <c r="G2251" s="9">
        <f t="shared" si="245"/>
        <v>0</v>
      </c>
      <c r="H2251" s="9" t="str">
        <f t="shared" si="246"/>
        <v>includes/0</v>
      </c>
      <c r="I2251" s="9" t="str">
        <f t="shared" si="241"/>
        <v>/</v>
      </c>
      <c r="J2251" t="str">
        <f t="shared" si="242"/>
        <v/>
      </c>
      <c r="K2251" s="9" t="str">
        <f t="shared" si="243"/>
        <v/>
      </c>
      <c r="L2251" s="9" t="str">
        <f t="shared" si="244"/>
        <v/>
      </c>
      <c r="M2251" s="9" t="str">
        <f t="shared" si="240"/>
        <v/>
      </c>
    </row>
    <row r="2252" spans="7:13" x14ac:dyDescent="0.25">
      <c r="G2252" s="9">
        <f t="shared" si="245"/>
        <v>0</v>
      </c>
      <c r="H2252" s="9" t="str">
        <f t="shared" si="246"/>
        <v>includes/0</v>
      </c>
      <c r="I2252" s="9" t="str">
        <f t="shared" si="241"/>
        <v>/</v>
      </c>
      <c r="J2252" t="str">
        <f t="shared" si="242"/>
        <v/>
      </c>
      <c r="K2252" s="9" t="str">
        <f t="shared" si="243"/>
        <v/>
      </c>
      <c r="L2252" s="9" t="str">
        <f t="shared" si="244"/>
        <v/>
      </c>
      <c r="M2252" s="9" t="str">
        <f t="shared" si="240"/>
        <v/>
      </c>
    </row>
    <row r="2253" spans="7:13" x14ac:dyDescent="0.25">
      <c r="G2253" s="9">
        <f t="shared" si="245"/>
        <v>0</v>
      </c>
      <c r="H2253" s="9" t="str">
        <f t="shared" si="246"/>
        <v>includes/0</v>
      </c>
      <c r="I2253" s="9" t="str">
        <f t="shared" si="241"/>
        <v>/</v>
      </c>
      <c r="J2253" t="str">
        <f t="shared" si="242"/>
        <v/>
      </c>
      <c r="K2253" s="9" t="str">
        <f t="shared" si="243"/>
        <v/>
      </c>
      <c r="L2253" s="9" t="str">
        <f t="shared" si="244"/>
        <v/>
      </c>
      <c r="M2253" s="9" t="str">
        <f t="shared" si="240"/>
        <v/>
      </c>
    </row>
    <row r="2254" spans="7:13" x14ac:dyDescent="0.25">
      <c r="G2254" s="9">
        <f t="shared" si="245"/>
        <v>0</v>
      </c>
      <c r="H2254" s="9" t="str">
        <f t="shared" si="246"/>
        <v>includes/0</v>
      </c>
      <c r="I2254" s="9" t="str">
        <f t="shared" si="241"/>
        <v>/</v>
      </c>
      <c r="J2254" t="str">
        <f t="shared" si="242"/>
        <v/>
      </c>
      <c r="K2254" s="9" t="str">
        <f t="shared" si="243"/>
        <v/>
      </c>
      <c r="L2254" s="9" t="str">
        <f t="shared" si="244"/>
        <v/>
      </c>
      <c r="M2254" s="9" t="str">
        <f t="shared" ref="M2254:M2317" si="247">IF(D2254="","",SUBSTITUTE(SUBSTITUTE(D2254,$A$2,""),"\","/"))</f>
        <v/>
      </c>
    </row>
    <row r="2255" spans="7:13" x14ac:dyDescent="0.25">
      <c r="G2255" s="9">
        <f t="shared" si="245"/>
        <v>0</v>
      </c>
      <c r="H2255" s="9" t="str">
        <f t="shared" si="246"/>
        <v>includes/0</v>
      </c>
      <c r="I2255" s="9" t="str">
        <f t="shared" ref="I2255:I2318" si="248">SUBSTITUTE(SUBSTITUTE(D2255,$A$2,""),"\","/") &amp; "/" &amp; E2255</f>
        <v>/</v>
      </c>
      <c r="J2255" t="str">
        <f t="shared" ref="J2255:J2318" si="249">IF(D2255="","",B2255)</f>
        <v/>
      </c>
      <c r="K2255" s="9" t="str">
        <f t="shared" ref="K2255:K2318" si="250">IF(D2255="","","includes")</f>
        <v/>
      </c>
      <c r="L2255" s="9" t="str">
        <f t="shared" ref="L2255:L2318" si="251">IF(D2255="","",E2255)</f>
        <v/>
      </c>
      <c r="M2255" s="9" t="str">
        <f t="shared" si="247"/>
        <v/>
      </c>
    </row>
    <row r="2256" spans="7:13" x14ac:dyDescent="0.25">
      <c r="G2256" s="9">
        <f t="shared" ref="G2256:G2319" si="252">B2256</f>
        <v>0</v>
      </c>
      <c r="H2256" s="9" t="str">
        <f t="shared" si="246"/>
        <v>includes/0</v>
      </c>
      <c r="I2256" s="9" t="str">
        <f t="shared" si="248"/>
        <v>/</v>
      </c>
      <c r="J2256" t="str">
        <f t="shared" si="249"/>
        <v/>
      </c>
      <c r="K2256" s="9" t="str">
        <f t="shared" si="250"/>
        <v/>
      </c>
      <c r="L2256" s="9" t="str">
        <f t="shared" si="251"/>
        <v/>
      </c>
      <c r="M2256" s="9" t="str">
        <f t="shared" si="247"/>
        <v/>
      </c>
    </row>
    <row r="2257" spans="7:13" x14ac:dyDescent="0.25">
      <c r="G2257" s="9">
        <f t="shared" si="252"/>
        <v>0</v>
      </c>
      <c r="H2257" s="9" t="str">
        <f t="shared" si="246"/>
        <v>includes/0</v>
      </c>
      <c r="I2257" s="9" t="str">
        <f t="shared" si="248"/>
        <v>/</v>
      </c>
      <c r="J2257" t="str">
        <f t="shared" si="249"/>
        <v/>
      </c>
      <c r="K2257" s="9" t="str">
        <f t="shared" si="250"/>
        <v/>
      </c>
      <c r="L2257" s="9" t="str">
        <f t="shared" si="251"/>
        <v/>
      </c>
      <c r="M2257" s="9" t="str">
        <f t="shared" si="247"/>
        <v/>
      </c>
    </row>
    <row r="2258" spans="7:13" x14ac:dyDescent="0.25">
      <c r="G2258" s="9">
        <f t="shared" si="252"/>
        <v>0</v>
      </c>
      <c r="H2258" s="9" t="str">
        <f t="shared" si="246"/>
        <v>includes/0</v>
      </c>
      <c r="I2258" s="9" t="str">
        <f t="shared" si="248"/>
        <v>/</v>
      </c>
      <c r="J2258" t="str">
        <f t="shared" si="249"/>
        <v/>
      </c>
      <c r="K2258" s="9" t="str">
        <f t="shared" si="250"/>
        <v/>
      </c>
      <c r="L2258" s="9" t="str">
        <f t="shared" si="251"/>
        <v/>
      </c>
      <c r="M2258" s="9" t="str">
        <f t="shared" si="247"/>
        <v/>
      </c>
    </row>
    <row r="2259" spans="7:13" x14ac:dyDescent="0.25">
      <c r="G2259" s="9">
        <f t="shared" si="252"/>
        <v>0</v>
      </c>
      <c r="H2259" s="9" t="str">
        <f t="shared" si="246"/>
        <v>includes/0</v>
      </c>
      <c r="I2259" s="9" t="str">
        <f t="shared" si="248"/>
        <v>/</v>
      </c>
      <c r="J2259" t="str">
        <f t="shared" si="249"/>
        <v/>
      </c>
      <c r="K2259" s="9" t="str">
        <f t="shared" si="250"/>
        <v/>
      </c>
      <c r="L2259" s="9" t="str">
        <f t="shared" si="251"/>
        <v/>
      </c>
      <c r="M2259" s="9" t="str">
        <f t="shared" si="247"/>
        <v/>
      </c>
    </row>
    <row r="2260" spans="7:13" x14ac:dyDescent="0.25">
      <c r="G2260" s="9">
        <f t="shared" si="252"/>
        <v>0</v>
      </c>
      <c r="H2260" s="9" t="str">
        <f t="shared" si="246"/>
        <v>includes/0</v>
      </c>
      <c r="I2260" s="9" t="str">
        <f t="shared" si="248"/>
        <v>/</v>
      </c>
      <c r="J2260" t="str">
        <f t="shared" si="249"/>
        <v/>
      </c>
      <c r="K2260" s="9" t="str">
        <f t="shared" si="250"/>
        <v/>
      </c>
      <c r="L2260" s="9" t="str">
        <f t="shared" si="251"/>
        <v/>
      </c>
      <c r="M2260" s="9" t="str">
        <f t="shared" si="247"/>
        <v/>
      </c>
    </row>
    <row r="2261" spans="7:13" x14ac:dyDescent="0.25">
      <c r="G2261" s="9">
        <f t="shared" si="252"/>
        <v>0</v>
      </c>
      <c r="H2261" s="9" t="str">
        <f t="shared" si="246"/>
        <v>includes/0</v>
      </c>
      <c r="I2261" s="9" t="str">
        <f t="shared" si="248"/>
        <v>/</v>
      </c>
      <c r="J2261" t="str">
        <f t="shared" si="249"/>
        <v/>
      </c>
      <c r="K2261" s="9" t="str">
        <f t="shared" si="250"/>
        <v/>
      </c>
      <c r="L2261" s="9" t="str">
        <f t="shared" si="251"/>
        <v/>
      </c>
      <c r="M2261" s="9" t="str">
        <f t="shared" si="247"/>
        <v/>
      </c>
    </row>
    <row r="2262" spans="7:13" x14ac:dyDescent="0.25">
      <c r="G2262" s="9">
        <f t="shared" si="252"/>
        <v>0</v>
      </c>
      <c r="H2262" s="9" t="str">
        <f t="shared" si="246"/>
        <v>includes/0</v>
      </c>
      <c r="I2262" s="9" t="str">
        <f t="shared" si="248"/>
        <v>/</v>
      </c>
      <c r="J2262" t="str">
        <f t="shared" si="249"/>
        <v/>
      </c>
      <c r="K2262" s="9" t="str">
        <f t="shared" si="250"/>
        <v/>
      </c>
      <c r="L2262" s="9" t="str">
        <f t="shared" si="251"/>
        <v/>
      </c>
      <c r="M2262" s="9" t="str">
        <f t="shared" si="247"/>
        <v/>
      </c>
    </row>
    <row r="2263" spans="7:13" x14ac:dyDescent="0.25">
      <c r="G2263" s="9">
        <f t="shared" si="252"/>
        <v>0</v>
      </c>
      <c r="H2263" s="9" t="str">
        <f t="shared" si="246"/>
        <v>includes/0</v>
      </c>
      <c r="I2263" s="9" t="str">
        <f t="shared" si="248"/>
        <v>/</v>
      </c>
      <c r="J2263" t="str">
        <f t="shared" si="249"/>
        <v/>
      </c>
      <c r="K2263" s="9" t="str">
        <f t="shared" si="250"/>
        <v/>
      </c>
      <c r="L2263" s="9" t="str">
        <f t="shared" si="251"/>
        <v/>
      </c>
      <c r="M2263" s="9" t="str">
        <f t="shared" si="247"/>
        <v/>
      </c>
    </row>
    <row r="2264" spans="7:13" x14ac:dyDescent="0.25">
      <c r="G2264" s="9">
        <f t="shared" si="252"/>
        <v>0</v>
      </c>
      <c r="H2264" s="9" t="str">
        <f t="shared" si="246"/>
        <v>includes/0</v>
      </c>
      <c r="I2264" s="9" t="str">
        <f t="shared" si="248"/>
        <v>/</v>
      </c>
      <c r="J2264" t="str">
        <f t="shared" si="249"/>
        <v/>
      </c>
      <c r="K2264" s="9" t="str">
        <f t="shared" si="250"/>
        <v/>
      </c>
      <c r="L2264" s="9" t="str">
        <f t="shared" si="251"/>
        <v/>
      </c>
      <c r="M2264" s="9" t="str">
        <f t="shared" si="247"/>
        <v/>
      </c>
    </row>
    <row r="2265" spans="7:13" x14ac:dyDescent="0.25">
      <c r="G2265" s="9">
        <f t="shared" si="252"/>
        <v>0</v>
      </c>
      <c r="H2265" s="9" t="str">
        <f t="shared" si="246"/>
        <v>includes/0</v>
      </c>
      <c r="I2265" s="9" t="str">
        <f t="shared" si="248"/>
        <v>/</v>
      </c>
      <c r="J2265" t="str">
        <f t="shared" si="249"/>
        <v/>
      </c>
      <c r="K2265" s="9" t="str">
        <f t="shared" si="250"/>
        <v/>
      </c>
      <c r="L2265" s="9" t="str">
        <f t="shared" si="251"/>
        <v/>
      </c>
      <c r="M2265" s="9" t="str">
        <f t="shared" si="247"/>
        <v/>
      </c>
    </row>
    <row r="2266" spans="7:13" x14ac:dyDescent="0.25">
      <c r="G2266" s="9">
        <f t="shared" si="252"/>
        <v>0</v>
      </c>
      <c r="H2266" s="9" t="str">
        <f t="shared" si="246"/>
        <v>includes/0</v>
      </c>
      <c r="I2266" s="9" t="str">
        <f t="shared" si="248"/>
        <v>/</v>
      </c>
      <c r="J2266" t="str">
        <f t="shared" si="249"/>
        <v/>
      </c>
      <c r="K2266" s="9" t="str">
        <f t="shared" si="250"/>
        <v/>
      </c>
      <c r="L2266" s="9" t="str">
        <f t="shared" si="251"/>
        <v/>
      </c>
      <c r="M2266" s="9" t="str">
        <f t="shared" si="247"/>
        <v/>
      </c>
    </row>
    <row r="2267" spans="7:13" x14ac:dyDescent="0.25">
      <c r="G2267" s="9">
        <f t="shared" si="252"/>
        <v>0</v>
      </c>
      <c r="H2267" s="9" t="str">
        <f t="shared" si="246"/>
        <v>includes/0</v>
      </c>
      <c r="I2267" s="9" t="str">
        <f t="shared" si="248"/>
        <v>/</v>
      </c>
      <c r="J2267" t="str">
        <f t="shared" si="249"/>
        <v/>
      </c>
      <c r="K2267" s="9" t="str">
        <f t="shared" si="250"/>
        <v/>
      </c>
      <c r="L2267" s="9" t="str">
        <f t="shared" si="251"/>
        <v/>
      </c>
      <c r="M2267" s="9" t="str">
        <f t="shared" si="247"/>
        <v/>
      </c>
    </row>
    <row r="2268" spans="7:13" x14ac:dyDescent="0.25">
      <c r="G2268" s="9">
        <f t="shared" si="252"/>
        <v>0</v>
      </c>
      <c r="H2268" s="9" t="str">
        <f t="shared" si="246"/>
        <v>includes/0</v>
      </c>
      <c r="I2268" s="9" t="str">
        <f t="shared" si="248"/>
        <v>/</v>
      </c>
      <c r="J2268" t="str">
        <f t="shared" si="249"/>
        <v/>
      </c>
      <c r="K2268" s="9" t="str">
        <f t="shared" si="250"/>
        <v/>
      </c>
      <c r="L2268" s="9" t="str">
        <f t="shared" si="251"/>
        <v/>
      </c>
      <c r="M2268" s="9" t="str">
        <f t="shared" si="247"/>
        <v/>
      </c>
    </row>
    <row r="2269" spans="7:13" x14ac:dyDescent="0.25">
      <c r="G2269" s="9">
        <f t="shared" si="252"/>
        <v>0</v>
      </c>
      <c r="H2269" s="9" t="str">
        <f t="shared" si="246"/>
        <v>includes/0</v>
      </c>
      <c r="I2269" s="9" t="str">
        <f t="shared" si="248"/>
        <v>/</v>
      </c>
      <c r="J2269" t="str">
        <f t="shared" si="249"/>
        <v/>
      </c>
      <c r="K2269" s="9" t="str">
        <f t="shared" si="250"/>
        <v/>
      </c>
      <c r="L2269" s="9" t="str">
        <f t="shared" si="251"/>
        <v/>
      </c>
      <c r="M2269" s="9" t="str">
        <f t="shared" si="247"/>
        <v/>
      </c>
    </row>
    <row r="2270" spans="7:13" x14ac:dyDescent="0.25">
      <c r="G2270" s="9">
        <f t="shared" si="252"/>
        <v>0</v>
      </c>
      <c r="H2270" s="9" t="str">
        <f t="shared" si="246"/>
        <v>includes/0</v>
      </c>
      <c r="I2270" s="9" t="str">
        <f t="shared" si="248"/>
        <v>/</v>
      </c>
      <c r="J2270" t="str">
        <f t="shared" si="249"/>
        <v/>
      </c>
      <c r="K2270" s="9" t="str">
        <f t="shared" si="250"/>
        <v/>
      </c>
      <c r="L2270" s="9" t="str">
        <f t="shared" si="251"/>
        <v/>
      </c>
      <c r="M2270" s="9" t="str">
        <f t="shared" si="247"/>
        <v/>
      </c>
    </row>
    <row r="2271" spans="7:13" x14ac:dyDescent="0.25">
      <c r="G2271" s="9">
        <f t="shared" si="252"/>
        <v>0</v>
      </c>
      <c r="H2271" s="9" t="str">
        <f t="shared" si="246"/>
        <v>includes/0</v>
      </c>
      <c r="I2271" s="9" t="str">
        <f t="shared" si="248"/>
        <v>/</v>
      </c>
      <c r="J2271" t="str">
        <f t="shared" si="249"/>
        <v/>
      </c>
      <c r="K2271" s="9" t="str">
        <f t="shared" si="250"/>
        <v/>
      </c>
      <c r="L2271" s="9" t="str">
        <f t="shared" si="251"/>
        <v/>
      </c>
      <c r="M2271" s="9" t="str">
        <f t="shared" si="247"/>
        <v/>
      </c>
    </row>
    <row r="2272" spans="7:13" x14ac:dyDescent="0.25">
      <c r="G2272" s="9">
        <f t="shared" si="252"/>
        <v>0</v>
      </c>
      <c r="H2272" s="9" t="str">
        <f t="shared" si="246"/>
        <v>includes/0</v>
      </c>
      <c r="I2272" s="9" t="str">
        <f t="shared" si="248"/>
        <v>/</v>
      </c>
      <c r="J2272" t="str">
        <f t="shared" si="249"/>
        <v/>
      </c>
      <c r="K2272" s="9" t="str">
        <f t="shared" si="250"/>
        <v/>
      </c>
      <c r="L2272" s="9" t="str">
        <f t="shared" si="251"/>
        <v/>
      </c>
      <c r="M2272" s="9" t="str">
        <f t="shared" si="247"/>
        <v/>
      </c>
    </row>
    <row r="2273" spans="7:13" x14ac:dyDescent="0.25">
      <c r="G2273" s="9">
        <f t="shared" si="252"/>
        <v>0</v>
      </c>
      <c r="H2273" s="9" t="str">
        <f t="shared" si="246"/>
        <v>includes/0</v>
      </c>
      <c r="I2273" s="9" t="str">
        <f t="shared" si="248"/>
        <v>/</v>
      </c>
      <c r="J2273" t="str">
        <f t="shared" si="249"/>
        <v/>
      </c>
      <c r="K2273" s="9" t="str">
        <f t="shared" si="250"/>
        <v/>
      </c>
      <c r="L2273" s="9" t="str">
        <f t="shared" si="251"/>
        <v/>
      </c>
      <c r="M2273" s="9" t="str">
        <f t="shared" si="247"/>
        <v/>
      </c>
    </row>
    <row r="2274" spans="7:13" x14ac:dyDescent="0.25">
      <c r="G2274" s="9">
        <f t="shared" si="252"/>
        <v>0</v>
      </c>
      <c r="H2274" s="9" t="str">
        <f t="shared" si="246"/>
        <v>includes/0</v>
      </c>
      <c r="I2274" s="9" t="str">
        <f t="shared" si="248"/>
        <v>/</v>
      </c>
      <c r="J2274" t="str">
        <f t="shared" si="249"/>
        <v/>
      </c>
      <c r="K2274" s="9" t="str">
        <f t="shared" si="250"/>
        <v/>
      </c>
      <c r="L2274" s="9" t="str">
        <f t="shared" si="251"/>
        <v/>
      </c>
      <c r="M2274" s="9" t="str">
        <f t="shared" si="247"/>
        <v/>
      </c>
    </row>
    <row r="2275" spans="7:13" x14ac:dyDescent="0.25">
      <c r="G2275" s="9">
        <f t="shared" si="252"/>
        <v>0</v>
      </c>
      <c r="H2275" s="9" t="str">
        <f t="shared" si="246"/>
        <v>includes/0</v>
      </c>
      <c r="I2275" s="9" t="str">
        <f t="shared" si="248"/>
        <v>/</v>
      </c>
      <c r="J2275" t="str">
        <f t="shared" si="249"/>
        <v/>
      </c>
      <c r="K2275" s="9" t="str">
        <f t="shared" si="250"/>
        <v/>
      </c>
      <c r="L2275" s="9" t="str">
        <f t="shared" si="251"/>
        <v/>
      </c>
      <c r="M2275" s="9" t="str">
        <f t="shared" si="247"/>
        <v/>
      </c>
    </row>
    <row r="2276" spans="7:13" x14ac:dyDescent="0.25">
      <c r="G2276" s="9">
        <f t="shared" si="252"/>
        <v>0</v>
      </c>
      <c r="H2276" s="9" t="str">
        <f t="shared" si="246"/>
        <v>includes/0</v>
      </c>
      <c r="I2276" s="9" t="str">
        <f t="shared" si="248"/>
        <v>/</v>
      </c>
      <c r="J2276" t="str">
        <f t="shared" si="249"/>
        <v/>
      </c>
      <c r="K2276" s="9" t="str">
        <f t="shared" si="250"/>
        <v/>
      </c>
      <c r="L2276" s="9" t="str">
        <f t="shared" si="251"/>
        <v/>
      </c>
      <c r="M2276" s="9" t="str">
        <f t="shared" si="247"/>
        <v/>
      </c>
    </row>
    <row r="2277" spans="7:13" x14ac:dyDescent="0.25">
      <c r="G2277" s="9">
        <f t="shared" si="252"/>
        <v>0</v>
      </c>
      <c r="H2277" s="9" t="str">
        <f t="shared" si="246"/>
        <v>includes/0</v>
      </c>
      <c r="I2277" s="9" t="str">
        <f t="shared" si="248"/>
        <v>/</v>
      </c>
      <c r="J2277" t="str">
        <f t="shared" si="249"/>
        <v/>
      </c>
      <c r="K2277" s="9" t="str">
        <f t="shared" si="250"/>
        <v/>
      </c>
      <c r="L2277" s="9" t="str">
        <f t="shared" si="251"/>
        <v/>
      </c>
      <c r="M2277" s="9" t="str">
        <f t="shared" si="247"/>
        <v/>
      </c>
    </row>
    <row r="2278" spans="7:13" x14ac:dyDescent="0.25">
      <c r="G2278" s="9">
        <f t="shared" si="252"/>
        <v>0</v>
      </c>
      <c r="H2278" s="9" t="str">
        <f t="shared" si="246"/>
        <v>includes/0</v>
      </c>
      <c r="I2278" s="9" t="str">
        <f t="shared" si="248"/>
        <v>/</v>
      </c>
      <c r="J2278" t="str">
        <f t="shared" si="249"/>
        <v/>
      </c>
      <c r="K2278" s="9" t="str">
        <f t="shared" si="250"/>
        <v/>
      </c>
      <c r="L2278" s="9" t="str">
        <f t="shared" si="251"/>
        <v/>
      </c>
      <c r="M2278" s="9" t="str">
        <f t="shared" si="247"/>
        <v/>
      </c>
    </row>
    <row r="2279" spans="7:13" x14ac:dyDescent="0.25">
      <c r="G2279" s="9">
        <f t="shared" si="252"/>
        <v>0</v>
      </c>
      <c r="H2279" s="9" t="str">
        <f t="shared" si="246"/>
        <v>includes/0</v>
      </c>
      <c r="I2279" s="9" t="str">
        <f t="shared" si="248"/>
        <v>/</v>
      </c>
      <c r="J2279" t="str">
        <f t="shared" si="249"/>
        <v/>
      </c>
      <c r="K2279" s="9" t="str">
        <f t="shared" si="250"/>
        <v/>
      </c>
      <c r="L2279" s="9" t="str">
        <f t="shared" si="251"/>
        <v/>
      </c>
      <c r="M2279" s="9" t="str">
        <f t="shared" si="247"/>
        <v/>
      </c>
    </row>
    <row r="2280" spans="7:13" x14ac:dyDescent="0.25">
      <c r="G2280" s="9">
        <f t="shared" si="252"/>
        <v>0</v>
      </c>
      <c r="H2280" s="9" t="str">
        <f t="shared" si="246"/>
        <v>includes/0</v>
      </c>
      <c r="I2280" s="9" t="str">
        <f t="shared" si="248"/>
        <v>/</v>
      </c>
      <c r="J2280" t="str">
        <f t="shared" si="249"/>
        <v/>
      </c>
      <c r="K2280" s="9" t="str">
        <f t="shared" si="250"/>
        <v/>
      </c>
      <c r="L2280" s="9" t="str">
        <f t="shared" si="251"/>
        <v/>
      </c>
      <c r="M2280" s="9" t="str">
        <f t="shared" si="247"/>
        <v/>
      </c>
    </row>
    <row r="2281" spans="7:13" x14ac:dyDescent="0.25">
      <c r="G2281" s="9">
        <f t="shared" si="252"/>
        <v>0</v>
      </c>
      <c r="H2281" s="9" t="str">
        <f t="shared" si="246"/>
        <v>includes/0</v>
      </c>
      <c r="I2281" s="9" t="str">
        <f t="shared" si="248"/>
        <v>/</v>
      </c>
      <c r="J2281" t="str">
        <f t="shared" si="249"/>
        <v/>
      </c>
      <c r="K2281" s="9" t="str">
        <f t="shared" si="250"/>
        <v/>
      </c>
      <c r="L2281" s="9" t="str">
        <f t="shared" si="251"/>
        <v/>
      </c>
      <c r="M2281" s="9" t="str">
        <f t="shared" si="247"/>
        <v/>
      </c>
    </row>
    <row r="2282" spans="7:13" x14ac:dyDescent="0.25">
      <c r="G2282" s="9">
        <f t="shared" si="252"/>
        <v>0</v>
      </c>
      <c r="H2282" s="9" t="str">
        <f t="shared" si="246"/>
        <v>includes/0</v>
      </c>
      <c r="I2282" s="9" t="str">
        <f t="shared" si="248"/>
        <v>/</v>
      </c>
      <c r="J2282" t="str">
        <f t="shared" si="249"/>
        <v/>
      </c>
      <c r="K2282" s="9" t="str">
        <f t="shared" si="250"/>
        <v/>
      </c>
      <c r="L2282" s="9" t="str">
        <f t="shared" si="251"/>
        <v/>
      </c>
      <c r="M2282" s="9" t="str">
        <f t="shared" si="247"/>
        <v/>
      </c>
    </row>
    <row r="2283" spans="7:13" x14ac:dyDescent="0.25">
      <c r="G2283" s="9">
        <f t="shared" si="252"/>
        <v>0</v>
      </c>
      <c r="H2283" s="9" t="str">
        <f t="shared" si="246"/>
        <v>includes/0</v>
      </c>
      <c r="I2283" s="9" t="str">
        <f t="shared" si="248"/>
        <v>/</v>
      </c>
      <c r="J2283" t="str">
        <f t="shared" si="249"/>
        <v/>
      </c>
      <c r="K2283" s="9" t="str">
        <f t="shared" si="250"/>
        <v/>
      </c>
      <c r="L2283" s="9" t="str">
        <f t="shared" si="251"/>
        <v/>
      </c>
      <c r="M2283" s="9" t="str">
        <f t="shared" si="247"/>
        <v/>
      </c>
    </row>
    <row r="2284" spans="7:13" x14ac:dyDescent="0.25">
      <c r="G2284" s="9">
        <f t="shared" si="252"/>
        <v>0</v>
      </c>
      <c r="H2284" s="9" t="str">
        <f t="shared" si="246"/>
        <v>includes/0</v>
      </c>
      <c r="I2284" s="9" t="str">
        <f t="shared" si="248"/>
        <v>/</v>
      </c>
      <c r="J2284" t="str">
        <f t="shared" si="249"/>
        <v/>
      </c>
      <c r="K2284" s="9" t="str">
        <f t="shared" si="250"/>
        <v/>
      </c>
      <c r="L2284" s="9" t="str">
        <f t="shared" si="251"/>
        <v/>
      </c>
      <c r="M2284" s="9" t="str">
        <f t="shared" si="247"/>
        <v/>
      </c>
    </row>
    <row r="2285" spans="7:13" x14ac:dyDescent="0.25">
      <c r="G2285" s="9">
        <f t="shared" si="252"/>
        <v>0</v>
      </c>
      <c r="H2285" s="9" t="str">
        <f t="shared" si="246"/>
        <v>includes/0</v>
      </c>
      <c r="I2285" s="9" t="str">
        <f t="shared" si="248"/>
        <v>/</v>
      </c>
      <c r="J2285" t="str">
        <f t="shared" si="249"/>
        <v/>
      </c>
      <c r="K2285" s="9" t="str">
        <f t="shared" si="250"/>
        <v/>
      </c>
      <c r="L2285" s="9" t="str">
        <f t="shared" si="251"/>
        <v/>
      </c>
      <c r="M2285" s="9" t="str">
        <f t="shared" si="247"/>
        <v/>
      </c>
    </row>
    <row r="2286" spans="7:13" x14ac:dyDescent="0.25">
      <c r="G2286" s="9">
        <f t="shared" si="252"/>
        <v>0</v>
      </c>
      <c r="H2286" s="9" t="str">
        <f t="shared" si="246"/>
        <v>includes/0</v>
      </c>
      <c r="I2286" s="9" t="str">
        <f t="shared" si="248"/>
        <v>/</v>
      </c>
      <c r="J2286" t="str">
        <f t="shared" si="249"/>
        <v/>
      </c>
      <c r="K2286" s="9" t="str">
        <f t="shared" si="250"/>
        <v/>
      </c>
      <c r="L2286" s="9" t="str">
        <f t="shared" si="251"/>
        <v/>
      </c>
      <c r="M2286" s="9" t="str">
        <f t="shared" si="247"/>
        <v/>
      </c>
    </row>
    <row r="2287" spans="7:13" x14ac:dyDescent="0.25">
      <c r="G2287" s="9">
        <f t="shared" si="252"/>
        <v>0</v>
      </c>
      <c r="H2287" s="9" t="str">
        <f t="shared" si="246"/>
        <v>includes/0</v>
      </c>
      <c r="I2287" s="9" t="str">
        <f t="shared" si="248"/>
        <v>/</v>
      </c>
      <c r="J2287" t="str">
        <f t="shared" si="249"/>
        <v/>
      </c>
      <c r="K2287" s="9" t="str">
        <f t="shared" si="250"/>
        <v/>
      </c>
      <c r="L2287" s="9" t="str">
        <f t="shared" si="251"/>
        <v/>
      </c>
      <c r="M2287" s="9" t="str">
        <f t="shared" si="247"/>
        <v/>
      </c>
    </row>
    <row r="2288" spans="7:13" x14ac:dyDescent="0.25">
      <c r="G2288" s="9">
        <f t="shared" si="252"/>
        <v>0</v>
      </c>
      <c r="H2288" s="9" t="str">
        <f t="shared" si="246"/>
        <v>includes/0</v>
      </c>
      <c r="I2288" s="9" t="str">
        <f t="shared" si="248"/>
        <v>/</v>
      </c>
      <c r="J2288" t="str">
        <f t="shared" si="249"/>
        <v/>
      </c>
      <c r="K2288" s="9" t="str">
        <f t="shared" si="250"/>
        <v/>
      </c>
      <c r="L2288" s="9" t="str">
        <f t="shared" si="251"/>
        <v/>
      </c>
      <c r="M2288" s="9" t="str">
        <f t="shared" si="247"/>
        <v/>
      </c>
    </row>
    <row r="2289" spans="7:13" x14ac:dyDescent="0.25">
      <c r="G2289" s="9">
        <f t="shared" si="252"/>
        <v>0</v>
      </c>
      <c r="H2289" s="9" t="str">
        <f t="shared" si="246"/>
        <v>includes/0</v>
      </c>
      <c r="I2289" s="9" t="str">
        <f t="shared" si="248"/>
        <v>/</v>
      </c>
      <c r="J2289" t="str">
        <f t="shared" si="249"/>
        <v/>
      </c>
      <c r="K2289" s="9" t="str">
        <f t="shared" si="250"/>
        <v/>
      </c>
      <c r="L2289" s="9" t="str">
        <f t="shared" si="251"/>
        <v/>
      </c>
      <c r="M2289" s="9" t="str">
        <f t="shared" si="247"/>
        <v/>
      </c>
    </row>
    <row r="2290" spans="7:13" x14ac:dyDescent="0.25">
      <c r="G2290" s="9">
        <f t="shared" si="252"/>
        <v>0</v>
      </c>
      <c r="H2290" s="9" t="str">
        <f t="shared" si="246"/>
        <v>includes/0</v>
      </c>
      <c r="I2290" s="9" t="str">
        <f t="shared" si="248"/>
        <v>/</v>
      </c>
      <c r="J2290" t="str">
        <f t="shared" si="249"/>
        <v/>
      </c>
      <c r="K2290" s="9" t="str">
        <f t="shared" si="250"/>
        <v/>
      </c>
      <c r="L2290" s="9" t="str">
        <f t="shared" si="251"/>
        <v/>
      </c>
      <c r="M2290" s="9" t="str">
        <f t="shared" si="247"/>
        <v/>
      </c>
    </row>
    <row r="2291" spans="7:13" x14ac:dyDescent="0.25">
      <c r="G2291" s="9">
        <f t="shared" si="252"/>
        <v>0</v>
      </c>
      <c r="H2291" s="9" t="str">
        <f t="shared" si="246"/>
        <v>includes/0</v>
      </c>
      <c r="I2291" s="9" t="str">
        <f t="shared" si="248"/>
        <v>/</v>
      </c>
      <c r="J2291" t="str">
        <f t="shared" si="249"/>
        <v/>
      </c>
      <c r="K2291" s="9" t="str">
        <f t="shared" si="250"/>
        <v/>
      </c>
      <c r="L2291" s="9" t="str">
        <f t="shared" si="251"/>
        <v/>
      </c>
      <c r="M2291" s="9" t="str">
        <f t="shared" si="247"/>
        <v/>
      </c>
    </row>
    <row r="2292" spans="7:13" x14ac:dyDescent="0.25">
      <c r="G2292" s="9">
        <f t="shared" si="252"/>
        <v>0</v>
      </c>
      <c r="H2292" s="9" t="str">
        <f t="shared" si="246"/>
        <v>includes/0</v>
      </c>
      <c r="I2292" s="9" t="str">
        <f t="shared" si="248"/>
        <v>/</v>
      </c>
      <c r="J2292" t="str">
        <f t="shared" si="249"/>
        <v/>
      </c>
      <c r="K2292" s="9" t="str">
        <f t="shared" si="250"/>
        <v/>
      </c>
      <c r="L2292" s="9" t="str">
        <f t="shared" si="251"/>
        <v/>
      </c>
      <c r="M2292" s="9" t="str">
        <f t="shared" si="247"/>
        <v/>
      </c>
    </row>
    <row r="2293" spans="7:13" x14ac:dyDescent="0.25">
      <c r="G2293" s="9">
        <f t="shared" si="252"/>
        <v>0</v>
      </c>
      <c r="H2293" s="9" t="str">
        <f t="shared" si="246"/>
        <v>includes/0</v>
      </c>
      <c r="I2293" s="9" t="str">
        <f t="shared" si="248"/>
        <v>/</v>
      </c>
      <c r="J2293" t="str">
        <f t="shared" si="249"/>
        <v/>
      </c>
      <c r="K2293" s="9" t="str">
        <f t="shared" si="250"/>
        <v/>
      </c>
      <c r="L2293" s="9" t="str">
        <f t="shared" si="251"/>
        <v/>
      </c>
      <c r="M2293" s="9" t="str">
        <f t="shared" si="247"/>
        <v/>
      </c>
    </row>
    <row r="2294" spans="7:13" x14ac:dyDescent="0.25">
      <c r="G2294" s="9">
        <f t="shared" si="252"/>
        <v>0</v>
      </c>
      <c r="H2294" s="9" t="str">
        <f t="shared" si="246"/>
        <v>includes/0</v>
      </c>
      <c r="I2294" s="9" t="str">
        <f t="shared" si="248"/>
        <v>/</v>
      </c>
      <c r="J2294" t="str">
        <f t="shared" si="249"/>
        <v/>
      </c>
      <c r="K2294" s="9" t="str">
        <f t="shared" si="250"/>
        <v/>
      </c>
      <c r="L2294" s="9" t="str">
        <f t="shared" si="251"/>
        <v/>
      </c>
      <c r="M2294" s="9" t="str">
        <f t="shared" si="247"/>
        <v/>
      </c>
    </row>
    <row r="2295" spans="7:13" x14ac:dyDescent="0.25">
      <c r="G2295" s="9">
        <f t="shared" si="252"/>
        <v>0</v>
      </c>
      <c r="H2295" s="9" t="str">
        <f t="shared" si="246"/>
        <v>includes/0</v>
      </c>
      <c r="I2295" s="9" t="str">
        <f t="shared" si="248"/>
        <v>/</v>
      </c>
      <c r="J2295" t="str">
        <f t="shared" si="249"/>
        <v/>
      </c>
      <c r="K2295" s="9" t="str">
        <f t="shared" si="250"/>
        <v/>
      </c>
      <c r="L2295" s="9" t="str">
        <f t="shared" si="251"/>
        <v/>
      </c>
      <c r="M2295" s="9" t="str">
        <f t="shared" si="247"/>
        <v/>
      </c>
    </row>
    <row r="2296" spans="7:13" x14ac:dyDescent="0.25">
      <c r="G2296" s="9">
        <f t="shared" si="252"/>
        <v>0</v>
      </c>
      <c r="H2296" s="9" t="str">
        <f t="shared" si="246"/>
        <v>includes/0</v>
      </c>
      <c r="I2296" s="9" t="str">
        <f t="shared" si="248"/>
        <v>/</v>
      </c>
      <c r="J2296" t="str">
        <f t="shared" si="249"/>
        <v/>
      </c>
      <c r="K2296" s="9" t="str">
        <f t="shared" si="250"/>
        <v/>
      </c>
      <c r="L2296" s="9" t="str">
        <f t="shared" si="251"/>
        <v/>
      </c>
      <c r="M2296" s="9" t="str">
        <f t="shared" si="247"/>
        <v/>
      </c>
    </row>
    <row r="2297" spans="7:13" x14ac:dyDescent="0.25">
      <c r="G2297" s="9">
        <f t="shared" si="252"/>
        <v>0</v>
      </c>
      <c r="H2297" s="9" t="str">
        <f t="shared" si="246"/>
        <v>includes/0</v>
      </c>
      <c r="I2297" s="9" t="str">
        <f t="shared" si="248"/>
        <v>/</v>
      </c>
      <c r="J2297" t="str">
        <f t="shared" si="249"/>
        <v/>
      </c>
      <c r="K2297" s="9" t="str">
        <f t="shared" si="250"/>
        <v/>
      </c>
      <c r="L2297" s="9" t="str">
        <f t="shared" si="251"/>
        <v/>
      </c>
      <c r="M2297" s="9" t="str">
        <f t="shared" si="247"/>
        <v/>
      </c>
    </row>
    <row r="2298" spans="7:13" x14ac:dyDescent="0.25">
      <c r="G2298" s="9">
        <f t="shared" si="252"/>
        <v>0</v>
      </c>
      <c r="H2298" s="9" t="str">
        <f t="shared" si="246"/>
        <v>includes/0</v>
      </c>
      <c r="I2298" s="9" t="str">
        <f t="shared" si="248"/>
        <v>/</v>
      </c>
      <c r="J2298" t="str">
        <f t="shared" si="249"/>
        <v/>
      </c>
      <c r="K2298" s="9" t="str">
        <f t="shared" si="250"/>
        <v/>
      </c>
      <c r="L2298" s="9" t="str">
        <f t="shared" si="251"/>
        <v/>
      </c>
      <c r="M2298" s="9" t="str">
        <f t="shared" si="247"/>
        <v/>
      </c>
    </row>
    <row r="2299" spans="7:13" x14ac:dyDescent="0.25">
      <c r="G2299" s="9">
        <f t="shared" si="252"/>
        <v>0</v>
      </c>
      <c r="H2299" s="9" t="str">
        <f t="shared" si="246"/>
        <v>includes/0</v>
      </c>
      <c r="I2299" s="9" t="str">
        <f t="shared" si="248"/>
        <v>/</v>
      </c>
      <c r="J2299" t="str">
        <f t="shared" si="249"/>
        <v/>
      </c>
      <c r="K2299" s="9" t="str">
        <f t="shared" si="250"/>
        <v/>
      </c>
      <c r="L2299" s="9" t="str">
        <f t="shared" si="251"/>
        <v/>
      </c>
      <c r="M2299" s="9" t="str">
        <f t="shared" si="247"/>
        <v/>
      </c>
    </row>
    <row r="2300" spans="7:13" x14ac:dyDescent="0.25">
      <c r="G2300" s="9">
        <f t="shared" si="252"/>
        <v>0</v>
      </c>
      <c r="H2300" s="9" t="str">
        <f t="shared" si="246"/>
        <v>includes/0</v>
      </c>
      <c r="I2300" s="9" t="str">
        <f t="shared" si="248"/>
        <v>/</v>
      </c>
      <c r="J2300" t="str">
        <f t="shared" si="249"/>
        <v/>
      </c>
      <c r="K2300" s="9" t="str">
        <f t="shared" si="250"/>
        <v/>
      </c>
      <c r="L2300" s="9" t="str">
        <f t="shared" si="251"/>
        <v/>
      </c>
      <c r="M2300" s="9" t="str">
        <f t="shared" si="247"/>
        <v/>
      </c>
    </row>
    <row r="2301" spans="7:13" x14ac:dyDescent="0.25">
      <c r="G2301" s="9">
        <f t="shared" si="252"/>
        <v>0</v>
      </c>
      <c r="H2301" s="9" t="str">
        <f t="shared" si="246"/>
        <v>includes/0</v>
      </c>
      <c r="I2301" s="9" t="str">
        <f t="shared" si="248"/>
        <v>/</v>
      </c>
      <c r="J2301" t="str">
        <f t="shared" si="249"/>
        <v/>
      </c>
      <c r="K2301" s="9" t="str">
        <f t="shared" si="250"/>
        <v/>
      </c>
      <c r="L2301" s="9" t="str">
        <f t="shared" si="251"/>
        <v/>
      </c>
      <c r="M2301" s="9" t="str">
        <f t="shared" si="247"/>
        <v/>
      </c>
    </row>
    <row r="2302" spans="7:13" x14ac:dyDescent="0.25">
      <c r="G2302" s="9">
        <f t="shared" si="252"/>
        <v>0</v>
      </c>
      <c r="H2302" s="9" t="str">
        <f t="shared" si="246"/>
        <v>includes/0</v>
      </c>
      <c r="I2302" s="9" t="str">
        <f t="shared" si="248"/>
        <v>/</v>
      </c>
      <c r="J2302" t="str">
        <f t="shared" si="249"/>
        <v/>
      </c>
      <c r="K2302" s="9" t="str">
        <f t="shared" si="250"/>
        <v/>
      </c>
      <c r="L2302" s="9" t="str">
        <f t="shared" si="251"/>
        <v/>
      </c>
      <c r="M2302" s="9" t="str">
        <f t="shared" si="247"/>
        <v/>
      </c>
    </row>
    <row r="2303" spans="7:13" x14ac:dyDescent="0.25">
      <c r="G2303" s="9">
        <f t="shared" si="252"/>
        <v>0</v>
      </c>
      <c r="H2303" s="9" t="str">
        <f t="shared" si="246"/>
        <v>includes/0</v>
      </c>
      <c r="I2303" s="9" t="str">
        <f t="shared" si="248"/>
        <v>/</v>
      </c>
      <c r="J2303" t="str">
        <f t="shared" si="249"/>
        <v/>
      </c>
      <c r="K2303" s="9" t="str">
        <f t="shared" si="250"/>
        <v/>
      </c>
      <c r="L2303" s="9" t="str">
        <f t="shared" si="251"/>
        <v/>
      </c>
      <c r="M2303" s="9" t="str">
        <f t="shared" si="247"/>
        <v/>
      </c>
    </row>
    <row r="2304" spans="7:13" x14ac:dyDescent="0.25">
      <c r="G2304" s="9">
        <f t="shared" si="252"/>
        <v>0</v>
      </c>
      <c r="H2304" s="9" t="str">
        <f t="shared" si="246"/>
        <v>includes/0</v>
      </c>
      <c r="I2304" s="9" t="str">
        <f t="shared" si="248"/>
        <v>/</v>
      </c>
      <c r="J2304" t="str">
        <f t="shared" si="249"/>
        <v/>
      </c>
      <c r="K2304" s="9" t="str">
        <f t="shared" si="250"/>
        <v/>
      </c>
      <c r="L2304" s="9" t="str">
        <f t="shared" si="251"/>
        <v/>
      </c>
      <c r="M2304" s="9" t="str">
        <f t="shared" si="247"/>
        <v/>
      </c>
    </row>
    <row r="2305" spans="7:13" x14ac:dyDescent="0.25">
      <c r="G2305" s="9">
        <f t="shared" si="252"/>
        <v>0</v>
      </c>
      <c r="H2305" s="9" t="str">
        <f t="shared" si="246"/>
        <v>includes/0</v>
      </c>
      <c r="I2305" s="9" t="str">
        <f t="shared" si="248"/>
        <v>/</v>
      </c>
      <c r="J2305" t="str">
        <f t="shared" si="249"/>
        <v/>
      </c>
      <c r="K2305" s="9" t="str">
        <f t="shared" si="250"/>
        <v/>
      </c>
      <c r="L2305" s="9" t="str">
        <f t="shared" si="251"/>
        <v/>
      </c>
      <c r="M2305" s="9" t="str">
        <f t="shared" si="247"/>
        <v/>
      </c>
    </row>
    <row r="2306" spans="7:13" x14ac:dyDescent="0.25">
      <c r="G2306" s="9">
        <f t="shared" si="252"/>
        <v>0</v>
      </c>
      <c r="H2306" s="9" t="str">
        <f t="shared" si="246"/>
        <v>includes/0</v>
      </c>
      <c r="I2306" s="9" t="str">
        <f t="shared" si="248"/>
        <v>/</v>
      </c>
      <c r="J2306" t="str">
        <f t="shared" si="249"/>
        <v/>
      </c>
      <c r="K2306" s="9" t="str">
        <f t="shared" si="250"/>
        <v/>
      </c>
      <c r="L2306" s="9" t="str">
        <f t="shared" si="251"/>
        <v/>
      </c>
      <c r="M2306" s="9" t="str">
        <f t="shared" si="247"/>
        <v/>
      </c>
    </row>
    <row r="2307" spans="7:13" x14ac:dyDescent="0.25">
      <c r="G2307" s="9">
        <f t="shared" si="252"/>
        <v>0</v>
      </c>
      <c r="H2307" s="9" t="str">
        <f t="shared" si="246"/>
        <v>includes/0</v>
      </c>
      <c r="I2307" s="9" t="str">
        <f t="shared" si="248"/>
        <v>/</v>
      </c>
      <c r="J2307" t="str">
        <f t="shared" si="249"/>
        <v/>
      </c>
      <c r="K2307" s="9" t="str">
        <f t="shared" si="250"/>
        <v/>
      </c>
      <c r="L2307" s="9" t="str">
        <f t="shared" si="251"/>
        <v/>
      </c>
      <c r="M2307" s="9" t="str">
        <f t="shared" si="247"/>
        <v/>
      </c>
    </row>
    <row r="2308" spans="7:13" x14ac:dyDescent="0.25">
      <c r="G2308" s="9">
        <f t="shared" si="252"/>
        <v>0</v>
      </c>
      <c r="H2308" s="9" t="str">
        <f t="shared" si="246"/>
        <v>includes/0</v>
      </c>
      <c r="I2308" s="9" t="str">
        <f t="shared" si="248"/>
        <v>/</v>
      </c>
      <c r="J2308" t="str">
        <f t="shared" si="249"/>
        <v/>
      </c>
      <c r="K2308" s="9" t="str">
        <f t="shared" si="250"/>
        <v/>
      </c>
      <c r="L2308" s="9" t="str">
        <f t="shared" si="251"/>
        <v/>
      </c>
      <c r="M2308" s="9" t="str">
        <f t="shared" si="247"/>
        <v/>
      </c>
    </row>
    <row r="2309" spans="7:13" x14ac:dyDescent="0.25">
      <c r="G2309" s="9">
        <f t="shared" si="252"/>
        <v>0</v>
      </c>
      <c r="H2309" s="9" t="str">
        <f t="shared" si="246"/>
        <v>includes/0</v>
      </c>
      <c r="I2309" s="9" t="str">
        <f t="shared" si="248"/>
        <v>/</v>
      </c>
      <c r="J2309" t="str">
        <f t="shared" si="249"/>
        <v/>
      </c>
      <c r="K2309" s="9" t="str">
        <f t="shared" si="250"/>
        <v/>
      </c>
      <c r="L2309" s="9" t="str">
        <f t="shared" si="251"/>
        <v/>
      </c>
      <c r="M2309" s="9" t="str">
        <f t="shared" si="247"/>
        <v/>
      </c>
    </row>
    <row r="2310" spans="7:13" x14ac:dyDescent="0.25">
      <c r="G2310" s="9">
        <f t="shared" si="252"/>
        <v>0</v>
      </c>
      <c r="H2310" s="9" t="str">
        <f t="shared" ref="H2310:H2373" si="253">"includes/" &amp; G2310</f>
        <v>includes/0</v>
      </c>
      <c r="I2310" s="9" t="str">
        <f t="shared" si="248"/>
        <v>/</v>
      </c>
      <c r="J2310" t="str">
        <f t="shared" si="249"/>
        <v/>
      </c>
      <c r="K2310" s="9" t="str">
        <f t="shared" si="250"/>
        <v/>
      </c>
      <c r="L2310" s="9" t="str">
        <f t="shared" si="251"/>
        <v/>
      </c>
      <c r="M2310" s="9" t="str">
        <f t="shared" si="247"/>
        <v/>
      </c>
    </row>
    <row r="2311" spans="7:13" x14ac:dyDescent="0.25">
      <c r="G2311" s="9">
        <f t="shared" si="252"/>
        <v>0</v>
      </c>
      <c r="H2311" s="9" t="str">
        <f t="shared" si="253"/>
        <v>includes/0</v>
      </c>
      <c r="I2311" s="9" t="str">
        <f t="shared" si="248"/>
        <v>/</v>
      </c>
      <c r="J2311" t="str">
        <f t="shared" si="249"/>
        <v/>
      </c>
      <c r="K2311" s="9" t="str">
        <f t="shared" si="250"/>
        <v/>
      </c>
      <c r="L2311" s="9" t="str">
        <f t="shared" si="251"/>
        <v/>
      </c>
      <c r="M2311" s="9" t="str">
        <f t="shared" si="247"/>
        <v/>
      </c>
    </row>
    <row r="2312" spans="7:13" x14ac:dyDescent="0.25">
      <c r="G2312" s="9">
        <f t="shared" si="252"/>
        <v>0</v>
      </c>
      <c r="H2312" s="9" t="str">
        <f t="shared" si="253"/>
        <v>includes/0</v>
      </c>
      <c r="I2312" s="9" t="str">
        <f t="shared" si="248"/>
        <v>/</v>
      </c>
      <c r="J2312" t="str">
        <f t="shared" si="249"/>
        <v/>
      </c>
      <c r="K2312" s="9" t="str">
        <f t="shared" si="250"/>
        <v/>
      </c>
      <c r="L2312" s="9" t="str">
        <f t="shared" si="251"/>
        <v/>
      </c>
      <c r="M2312" s="9" t="str">
        <f t="shared" si="247"/>
        <v/>
      </c>
    </row>
    <row r="2313" spans="7:13" x14ac:dyDescent="0.25">
      <c r="G2313" s="9">
        <f t="shared" si="252"/>
        <v>0</v>
      </c>
      <c r="H2313" s="9" t="str">
        <f t="shared" si="253"/>
        <v>includes/0</v>
      </c>
      <c r="I2313" s="9" t="str">
        <f t="shared" si="248"/>
        <v>/</v>
      </c>
      <c r="J2313" t="str">
        <f t="shared" si="249"/>
        <v/>
      </c>
      <c r="K2313" s="9" t="str">
        <f t="shared" si="250"/>
        <v/>
      </c>
      <c r="L2313" s="9" t="str">
        <f t="shared" si="251"/>
        <v/>
      </c>
      <c r="M2313" s="9" t="str">
        <f t="shared" si="247"/>
        <v/>
      </c>
    </row>
    <row r="2314" spans="7:13" x14ac:dyDescent="0.25">
      <c r="G2314" s="9">
        <f t="shared" si="252"/>
        <v>0</v>
      </c>
      <c r="H2314" s="9" t="str">
        <f t="shared" si="253"/>
        <v>includes/0</v>
      </c>
      <c r="I2314" s="9" t="str">
        <f t="shared" si="248"/>
        <v>/</v>
      </c>
      <c r="J2314" t="str">
        <f t="shared" si="249"/>
        <v/>
      </c>
      <c r="K2314" s="9" t="str">
        <f t="shared" si="250"/>
        <v/>
      </c>
      <c r="L2314" s="9" t="str">
        <f t="shared" si="251"/>
        <v/>
      </c>
      <c r="M2314" s="9" t="str">
        <f t="shared" si="247"/>
        <v/>
      </c>
    </row>
    <row r="2315" spans="7:13" x14ac:dyDescent="0.25">
      <c r="G2315" s="9">
        <f t="shared" si="252"/>
        <v>0</v>
      </c>
      <c r="H2315" s="9" t="str">
        <f t="shared" si="253"/>
        <v>includes/0</v>
      </c>
      <c r="I2315" s="9" t="str">
        <f t="shared" si="248"/>
        <v>/</v>
      </c>
      <c r="J2315" t="str">
        <f t="shared" si="249"/>
        <v/>
      </c>
      <c r="K2315" s="9" t="str">
        <f t="shared" si="250"/>
        <v/>
      </c>
      <c r="L2315" s="9" t="str">
        <f t="shared" si="251"/>
        <v/>
      </c>
      <c r="M2315" s="9" t="str">
        <f t="shared" si="247"/>
        <v/>
      </c>
    </row>
    <row r="2316" spans="7:13" x14ac:dyDescent="0.25">
      <c r="G2316" s="9">
        <f t="shared" si="252"/>
        <v>0</v>
      </c>
      <c r="H2316" s="9" t="str">
        <f t="shared" si="253"/>
        <v>includes/0</v>
      </c>
      <c r="I2316" s="9" t="str">
        <f t="shared" si="248"/>
        <v>/</v>
      </c>
      <c r="J2316" t="str">
        <f t="shared" si="249"/>
        <v/>
      </c>
      <c r="K2316" s="9" t="str">
        <f t="shared" si="250"/>
        <v/>
      </c>
      <c r="L2316" s="9" t="str">
        <f t="shared" si="251"/>
        <v/>
      </c>
      <c r="M2316" s="9" t="str">
        <f t="shared" si="247"/>
        <v/>
      </c>
    </row>
    <row r="2317" spans="7:13" x14ac:dyDescent="0.25">
      <c r="G2317" s="9">
        <f t="shared" si="252"/>
        <v>0</v>
      </c>
      <c r="H2317" s="9" t="str">
        <f t="shared" si="253"/>
        <v>includes/0</v>
      </c>
      <c r="I2317" s="9" t="str">
        <f t="shared" si="248"/>
        <v>/</v>
      </c>
      <c r="J2317" t="str">
        <f t="shared" si="249"/>
        <v/>
      </c>
      <c r="K2317" s="9" t="str">
        <f t="shared" si="250"/>
        <v/>
      </c>
      <c r="L2317" s="9" t="str">
        <f t="shared" si="251"/>
        <v/>
      </c>
      <c r="M2317" s="9" t="str">
        <f t="shared" si="247"/>
        <v/>
      </c>
    </row>
    <row r="2318" spans="7:13" x14ac:dyDescent="0.25">
      <c r="G2318" s="9">
        <f t="shared" si="252"/>
        <v>0</v>
      </c>
      <c r="H2318" s="9" t="str">
        <f t="shared" si="253"/>
        <v>includes/0</v>
      </c>
      <c r="I2318" s="9" t="str">
        <f t="shared" si="248"/>
        <v>/</v>
      </c>
      <c r="J2318" t="str">
        <f t="shared" si="249"/>
        <v/>
      </c>
      <c r="K2318" s="9" t="str">
        <f t="shared" si="250"/>
        <v/>
      </c>
      <c r="L2318" s="9" t="str">
        <f t="shared" si="251"/>
        <v/>
      </c>
      <c r="M2318" s="9" t="str">
        <f t="shared" ref="M2318:M2381" si="254">IF(D2318="","",SUBSTITUTE(SUBSTITUTE(D2318,$A$2,""),"\","/"))</f>
        <v/>
      </c>
    </row>
    <row r="2319" spans="7:13" x14ac:dyDescent="0.25">
      <c r="G2319" s="9">
        <f t="shared" si="252"/>
        <v>0</v>
      </c>
      <c r="H2319" s="9" t="str">
        <f t="shared" si="253"/>
        <v>includes/0</v>
      </c>
      <c r="I2319" s="9" t="str">
        <f t="shared" ref="I2319:I2382" si="255">SUBSTITUTE(SUBSTITUTE(D2319,$A$2,""),"\","/") &amp; "/" &amp; E2319</f>
        <v>/</v>
      </c>
      <c r="J2319" t="str">
        <f t="shared" ref="J2319:J2382" si="256">IF(D2319="","",B2319)</f>
        <v/>
      </c>
      <c r="K2319" s="9" t="str">
        <f t="shared" ref="K2319:K2382" si="257">IF(D2319="","","includes")</f>
        <v/>
      </c>
      <c r="L2319" s="9" t="str">
        <f t="shared" ref="L2319:L2382" si="258">IF(D2319="","",E2319)</f>
        <v/>
      </c>
      <c r="M2319" s="9" t="str">
        <f t="shared" si="254"/>
        <v/>
      </c>
    </row>
    <row r="2320" spans="7:13" x14ac:dyDescent="0.25">
      <c r="G2320" s="9">
        <f t="shared" ref="G2320:G2383" si="259">B2320</f>
        <v>0</v>
      </c>
      <c r="H2320" s="9" t="str">
        <f t="shared" si="253"/>
        <v>includes/0</v>
      </c>
      <c r="I2320" s="9" t="str">
        <f t="shared" si="255"/>
        <v>/</v>
      </c>
      <c r="J2320" t="str">
        <f t="shared" si="256"/>
        <v/>
      </c>
      <c r="K2320" s="9" t="str">
        <f t="shared" si="257"/>
        <v/>
      </c>
      <c r="L2320" s="9" t="str">
        <f t="shared" si="258"/>
        <v/>
      </c>
      <c r="M2320" s="9" t="str">
        <f t="shared" si="254"/>
        <v/>
      </c>
    </row>
    <row r="2321" spans="7:13" x14ac:dyDescent="0.25">
      <c r="G2321" s="9">
        <f t="shared" si="259"/>
        <v>0</v>
      </c>
      <c r="H2321" s="9" t="str">
        <f t="shared" si="253"/>
        <v>includes/0</v>
      </c>
      <c r="I2321" s="9" t="str">
        <f t="shared" si="255"/>
        <v>/</v>
      </c>
      <c r="J2321" t="str">
        <f t="shared" si="256"/>
        <v/>
      </c>
      <c r="K2321" s="9" t="str">
        <f t="shared" si="257"/>
        <v/>
      </c>
      <c r="L2321" s="9" t="str">
        <f t="shared" si="258"/>
        <v/>
      </c>
      <c r="M2321" s="9" t="str">
        <f t="shared" si="254"/>
        <v/>
      </c>
    </row>
    <row r="2322" spans="7:13" x14ac:dyDescent="0.25">
      <c r="G2322" s="9">
        <f t="shared" si="259"/>
        <v>0</v>
      </c>
      <c r="H2322" s="9" t="str">
        <f t="shared" si="253"/>
        <v>includes/0</v>
      </c>
      <c r="I2322" s="9" t="str">
        <f t="shared" si="255"/>
        <v>/</v>
      </c>
      <c r="J2322" t="str">
        <f t="shared" si="256"/>
        <v/>
      </c>
      <c r="K2322" s="9" t="str">
        <f t="shared" si="257"/>
        <v/>
      </c>
      <c r="L2322" s="9" t="str">
        <f t="shared" si="258"/>
        <v/>
      </c>
      <c r="M2322" s="9" t="str">
        <f t="shared" si="254"/>
        <v/>
      </c>
    </row>
    <row r="2323" spans="7:13" x14ac:dyDescent="0.25">
      <c r="G2323" s="9">
        <f t="shared" si="259"/>
        <v>0</v>
      </c>
      <c r="H2323" s="9" t="str">
        <f t="shared" si="253"/>
        <v>includes/0</v>
      </c>
      <c r="I2323" s="9" t="str">
        <f t="shared" si="255"/>
        <v>/</v>
      </c>
      <c r="J2323" t="str">
        <f t="shared" si="256"/>
        <v/>
      </c>
      <c r="K2323" s="9" t="str">
        <f t="shared" si="257"/>
        <v/>
      </c>
      <c r="L2323" s="9" t="str">
        <f t="shared" si="258"/>
        <v/>
      </c>
      <c r="M2323" s="9" t="str">
        <f t="shared" si="254"/>
        <v/>
      </c>
    </row>
    <row r="2324" spans="7:13" x14ac:dyDescent="0.25">
      <c r="G2324" s="9">
        <f t="shared" si="259"/>
        <v>0</v>
      </c>
      <c r="H2324" s="9" t="str">
        <f t="shared" si="253"/>
        <v>includes/0</v>
      </c>
      <c r="I2324" s="9" t="str">
        <f t="shared" si="255"/>
        <v>/</v>
      </c>
      <c r="J2324" t="str">
        <f t="shared" si="256"/>
        <v/>
      </c>
      <c r="K2324" s="9" t="str">
        <f t="shared" si="257"/>
        <v/>
      </c>
      <c r="L2324" s="9" t="str">
        <f t="shared" si="258"/>
        <v/>
      </c>
      <c r="M2324" s="9" t="str">
        <f t="shared" si="254"/>
        <v/>
      </c>
    </row>
    <row r="2325" spans="7:13" x14ac:dyDescent="0.25">
      <c r="G2325" s="9">
        <f t="shared" si="259"/>
        <v>0</v>
      </c>
      <c r="H2325" s="9" t="str">
        <f t="shared" si="253"/>
        <v>includes/0</v>
      </c>
      <c r="I2325" s="9" t="str">
        <f t="shared" si="255"/>
        <v>/</v>
      </c>
      <c r="J2325" t="str">
        <f t="shared" si="256"/>
        <v/>
      </c>
      <c r="K2325" s="9" t="str">
        <f t="shared" si="257"/>
        <v/>
      </c>
      <c r="L2325" s="9" t="str">
        <f t="shared" si="258"/>
        <v/>
      </c>
      <c r="M2325" s="9" t="str">
        <f t="shared" si="254"/>
        <v/>
      </c>
    </row>
    <row r="2326" spans="7:13" x14ac:dyDescent="0.25">
      <c r="G2326" s="9">
        <f t="shared" si="259"/>
        <v>0</v>
      </c>
      <c r="H2326" s="9" t="str">
        <f t="shared" si="253"/>
        <v>includes/0</v>
      </c>
      <c r="I2326" s="9" t="str">
        <f t="shared" si="255"/>
        <v>/</v>
      </c>
      <c r="J2326" t="str">
        <f t="shared" si="256"/>
        <v/>
      </c>
      <c r="K2326" s="9" t="str">
        <f t="shared" si="257"/>
        <v/>
      </c>
      <c r="L2326" s="9" t="str">
        <f t="shared" si="258"/>
        <v/>
      </c>
      <c r="M2326" s="9" t="str">
        <f t="shared" si="254"/>
        <v/>
      </c>
    </row>
    <row r="2327" spans="7:13" x14ac:dyDescent="0.25">
      <c r="G2327" s="9">
        <f t="shared" si="259"/>
        <v>0</v>
      </c>
      <c r="H2327" s="9" t="str">
        <f t="shared" si="253"/>
        <v>includes/0</v>
      </c>
      <c r="I2327" s="9" t="str">
        <f t="shared" si="255"/>
        <v>/</v>
      </c>
      <c r="J2327" t="str">
        <f t="shared" si="256"/>
        <v/>
      </c>
      <c r="K2327" s="9" t="str">
        <f t="shared" si="257"/>
        <v/>
      </c>
      <c r="L2327" s="9" t="str">
        <f t="shared" si="258"/>
        <v/>
      </c>
      <c r="M2327" s="9" t="str">
        <f t="shared" si="254"/>
        <v/>
      </c>
    </row>
    <row r="2328" spans="7:13" x14ac:dyDescent="0.25">
      <c r="G2328" s="9">
        <f t="shared" si="259"/>
        <v>0</v>
      </c>
      <c r="H2328" s="9" t="str">
        <f t="shared" si="253"/>
        <v>includes/0</v>
      </c>
      <c r="I2328" s="9" t="str">
        <f t="shared" si="255"/>
        <v>/</v>
      </c>
      <c r="J2328" t="str">
        <f t="shared" si="256"/>
        <v/>
      </c>
      <c r="K2328" s="9" t="str">
        <f t="shared" si="257"/>
        <v/>
      </c>
      <c r="L2328" s="9" t="str">
        <f t="shared" si="258"/>
        <v/>
      </c>
      <c r="M2328" s="9" t="str">
        <f t="shared" si="254"/>
        <v/>
      </c>
    </row>
    <row r="2329" spans="7:13" x14ac:dyDescent="0.25">
      <c r="G2329" s="9">
        <f t="shared" si="259"/>
        <v>0</v>
      </c>
      <c r="H2329" s="9" t="str">
        <f t="shared" si="253"/>
        <v>includes/0</v>
      </c>
      <c r="I2329" s="9" t="str">
        <f t="shared" si="255"/>
        <v>/</v>
      </c>
      <c r="J2329" t="str">
        <f t="shared" si="256"/>
        <v/>
      </c>
      <c r="K2329" s="9" t="str">
        <f t="shared" si="257"/>
        <v/>
      </c>
      <c r="L2329" s="9" t="str">
        <f t="shared" si="258"/>
        <v/>
      </c>
      <c r="M2329" s="9" t="str">
        <f t="shared" si="254"/>
        <v/>
      </c>
    </row>
    <row r="2330" spans="7:13" x14ac:dyDescent="0.25">
      <c r="G2330" s="9">
        <f t="shared" si="259"/>
        <v>0</v>
      </c>
      <c r="H2330" s="9" t="str">
        <f t="shared" si="253"/>
        <v>includes/0</v>
      </c>
      <c r="I2330" s="9" t="str">
        <f t="shared" si="255"/>
        <v>/</v>
      </c>
      <c r="J2330" t="str">
        <f t="shared" si="256"/>
        <v/>
      </c>
      <c r="K2330" s="9" t="str">
        <f t="shared" si="257"/>
        <v/>
      </c>
      <c r="L2330" s="9" t="str">
        <f t="shared" si="258"/>
        <v/>
      </c>
      <c r="M2330" s="9" t="str">
        <f t="shared" si="254"/>
        <v/>
      </c>
    </row>
    <row r="2331" spans="7:13" x14ac:dyDescent="0.25">
      <c r="G2331" s="9">
        <f t="shared" si="259"/>
        <v>0</v>
      </c>
      <c r="H2331" s="9" t="str">
        <f t="shared" si="253"/>
        <v>includes/0</v>
      </c>
      <c r="I2331" s="9" t="str">
        <f t="shared" si="255"/>
        <v>/</v>
      </c>
      <c r="J2331" t="str">
        <f t="shared" si="256"/>
        <v/>
      </c>
      <c r="K2331" s="9" t="str">
        <f t="shared" si="257"/>
        <v/>
      </c>
      <c r="L2331" s="9" t="str">
        <f t="shared" si="258"/>
        <v/>
      </c>
      <c r="M2331" s="9" t="str">
        <f t="shared" si="254"/>
        <v/>
      </c>
    </row>
    <row r="2332" spans="7:13" x14ac:dyDescent="0.25">
      <c r="G2332" s="9">
        <f t="shared" si="259"/>
        <v>0</v>
      </c>
      <c r="H2332" s="9" t="str">
        <f t="shared" si="253"/>
        <v>includes/0</v>
      </c>
      <c r="I2332" s="9" t="str">
        <f t="shared" si="255"/>
        <v>/</v>
      </c>
      <c r="J2332" t="str">
        <f t="shared" si="256"/>
        <v/>
      </c>
      <c r="K2332" s="9" t="str">
        <f t="shared" si="257"/>
        <v/>
      </c>
      <c r="L2332" s="9" t="str">
        <f t="shared" si="258"/>
        <v/>
      </c>
      <c r="M2332" s="9" t="str">
        <f t="shared" si="254"/>
        <v/>
      </c>
    </row>
    <row r="2333" spans="7:13" x14ac:dyDescent="0.25">
      <c r="G2333" s="9">
        <f t="shared" si="259"/>
        <v>0</v>
      </c>
      <c r="H2333" s="9" t="str">
        <f t="shared" si="253"/>
        <v>includes/0</v>
      </c>
      <c r="I2333" s="9" t="str">
        <f t="shared" si="255"/>
        <v>/</v>
      </c>
      <c r="J2333" t="str">
        <f t="shared" si="256"/>
        <v/>
      </c>
      <c r="K2333" s="9" t="str">
        <f t="shared" si="257"/>
        <v/>
      </c>
      <c r="L2333" s="9" t="str">
        <f t="shared" si="258"/>
        <v/>
      </c>
      <c r="M2333" s="9" t="str">
        <f t="shared" si="254"/>
        <v/>
      </c>
    </row>
    <row r="2334" spans="7:13" x14ac:dyDescent="0.25">
      <c r="G2334" s="9">
        <f t="shared" si="259"/>
        <v>0</v>
      </c>
      <c r="H2334" s="9" t="str">
        <f t="shared" si="253"/>
        <v>includes/0</v>
      </c>
      <c r="I2334" s="9" t="str">
        <f t="shared" si="255"/>
        <v>/</v>
      </c>
      <c r="J2334" t="str">
        <f t="shared" si="256"/>
        <v/>
      </c>
      <c r="K2334" s="9" t="str">
        <f t="shared" si="257"/>
        <v/>
      </c>
      <c r="L2334" s="9" t="str">
        <f t="shared" si="258"/>
        <v/>
      </c>
      <c r="M2334" s="9" t="str">
        <f t="shared" si="254"/>
        <v/>
      </c>
    </row>
    <row r="2335" spans="7:13" x14ac:dyDescent="0.25">
      <c r="G2335" s="9">
        <f t="shared" si="259"/>
        <v>0</v>
      </c>
      <c r="H2335" s="9" t="str">
        <f t="shared" si="253"/>
        <v>includes/0</v>
      </c>
      <c r="I2335" s="9" t="str">
        <f t="shared" si="255"/>
        <v>/</v>
      </c>
      <c r="J2335" t="str">
        <f t="shared" si="256"/>
        <v/>
      </c>
      <c r="K2335" s="9" t="str">
        <f t="shared" si="257"/>
        <v/>
      </c>
      <c r="L2335" s="9" t="str">
        <f t="shared" si="258"/>
        <v/>
      </c>
      <c r="M2335" s="9" t="str">
        <f t="shared" si="254"/>
        <v/>
      </c>
    </row>
    <row r="2336" spans="7:13" x14ac:dyDescent="0.25">
      <c r="G2336" s="9">
        <f t="shared" si="259"/>
        <v>0</v>
      </c>
      <c r="H2336" s="9" t="str">
        <f t="shared" si="253"/>
        <v>includes/0</v>
      </c>
      <c r="I2336" s="9" t="str">
        <f t="shared" si="255"/>
        <v>/</v>
      </c>
      <c r="J2336" t="str">
        <f t="shared" si="256"/>
        <v/>
      </c>
      <c r="K2336" s="9" t="str">
        <f t="shared" si="257"/>
        <v/>
      </c>
      <c r="L2336" s="9" t="str">
        <f t="shared" si="258"/>
        <v/>
      </c>
      <c r="M2336" s="9" t="str">
        <f t="shared" si="254"/>
        <v/>
      </c>
    </row>
    <row r="2337" spans="7:13" x14ac:dyDescent="0.25">
      <c r="G2337" s="9">
        <f t="shared" si="259"/>
        <v>0</v>
      </c>
      <c r="H2337" s="9" t="str">
        <f t="shared" si="253"/>
        <v>includes/0</v>
      </c>
      <c r="I2337" s="9" t="str">
        <f t="shared" si="255"/>
        <v>/</v>
      </c>
      <c r="J2337" t="str">
        <f t="shared" si="256"/>
        <v/>
      </c>
      <c r="K2337" s="9" t="str">
        <f t="shared" si="257"/>
        <v/>
      </c>
      <c r="L2337" s="9" t="str">
        <f t="shared" si="258"/>
        <v/>
      </c>
      <c r="M2337" s="9" t="str">
        <f t="shared" si="254"/>
        <v/>
      </c>
    </row>
    <row r="2338" spans="7:13" x14ac:dyDescent="0.25">
      <c r="G2338" s="9">
        <f t="shared" si="259"/>
        <v>0</v>
      </c>
      <c r="H2338" s="9" t="str">
        <f t="shared" si="253"/>
        <v>includes/0</v>
      </c>
      <c r="I2338" s="9" t="str">
        <f t="shared" si="255"/>
        <v>/</v>
      </c>
      <c r="J2338" t="str">
        <f t="shared" si="256"/>
        <v/>
      </c>
      <c r="K2338" s="9" t="str">
        <f t="shared" si="257"/>
        <v/>
      </c>
      <c r="L2338" s="9" t="str">
        <f t="shared" si="258"/>
        <v/>
      </c>
      <c r="M2338" s="9" t="str">
        <f t="shared" si="254"/>
        <v/>
      </c>
    </row>
    <row r="2339" spans="7:13" x14ac:dyDescent="0.25">
      <c r="G2339" s="9">
        <f t="shared" si="259"/>
        <v>0</v>
      </c>
      <c r="H2339" s="9" t="str">
        <f t="shared" si="253"/>
        <v>includes/0</v>
      </c>
      <c r="I2339" s="9" t="str">
        <f t="shared" si="255"/>
        <v>/</v>
      </c>
      <c r="J2339" t="str">
        <f t="shared" si="256"/>
        <v/>
      </c>
      <c r="K2339" s="9" t="str">
        <f t="shared" si="257"/>
        <v/>
      </c>
      <c r="L2339" s="9" t="str">
        <f t="shared" si="258"/>
        <v/>
      </c>
      <c r="M2339" s="9" t="str">
        <f t="shared" si="254"/>
        <v/>
      </c>
    </row>
    <row r="2340" spans="7:13" x14ac:dyDescent="0.25">
      <c r="G2340" s="9">
        <f t="shared" si="259"/>
        <v>0</v>
      </c>
      <c r="H2340" s="9" t="str">
        <f t="shared" si="253"/>
        <v>includes/0</v>
      </c>
      <c r="I2340" s="9" t="str">
        <f t="shared" si="255"/>
        <v>/</v>
      </c>
      <c r="J2340" t="str">
        <f t="shared" si="256"/>
        <v/>
      </c>
      <c r="K2340" s="9" t="str">
        <f t="shared" si="257"/>
        <v/>
      </c>
      <c r="L2340" s="9" t="str">
        <f t="shared" si="258"/>
        <v/>
      </c>
      <c r="M2340" s="9" t="str">
        <f t="shared" si="254"/>
        <v/>
      </c>
    </row>
    <row r="2341" spans="7:13" x14ac:dyDescent="0.25">
      <c r="G2341" s="9">
        <f t="shared" si="259"/>
        <v>0</v>
      </c>
      <c r="H2341" s="9" t="str">
        <f t="shared" si="253"/>
        <v>includes/0</v>
      </c>
      <c r="I2341" s="9" t="str">
        <f t="shared" si="255"/>
        <v>/</v>
      </c>
      <c r="J2341" t="str">
        <f t="shared" si="256"/>
        <v/>
      </c>
      <c r="K2341" s="9" t="str">
        <f t="shared" si="257"/>
        <v/>
      </c>
      <c r="L2341" s="9" t="str">
        <f t="shared" si="258"/>
        <v/>
      </c>
      <c r="M2341" s="9" t="str">
        <f t="shared" si="254"/>
        <v/>
      </c>
    </row>
    <row r="2342" spans="7:13" x14ac:dyDescent="0.25">
      <c r="G2342" s="9">
        <f t="shared" si="259"/>
        <v>0</v>
      </c>
      <c r="H2342" s="9" t="str">
        <f t="shared" si="253"/>
        <v>includes/0</v>
      </c>
      <c r="I2342" s="9" t="str">
        <f t="shared" si="255"/>
        <v>/</v>
      </c>
      <c r="J2342" t="str">
        <f t="shared" si="256"/>
        <v/>
      </c>
      <c r="K2342" s="9" t="str">
        <f t="shared" si="257"/>
        <v/>
      </c>
      <c r="L2342" s="9" t="str">
        <f t="shared" si="258"/>
        <v/>
      </c>
      <c r="M2342" s="9" t="str">
        <f t="shared" si="254"/>
        <v/>
      </c>
    </row>
    <row r="2343" spans="7:13" x14ac:dyDescent="0.25">
      <c r="G2343" s="9">
        <f t="shared" si="259"/>
        <v>0</v>
      </c>
      <c r="H2343" s="9" t="str">
        <f t="shared" si="253"/>
        <v>includes/0</v>
      </c>
      <c r="I2343" s="9" t="str">
        <f t="shared" si="255"/>
        <v>/</v>
      </c>
      <c r="J2343" t="str">
        <f t="shared" si="256"/>
        <v/>
      </c>
      <c r="K2343" s="9" t="str">
        <f t="shared" si="257"/>
        <v/>
      </c>
      <c r="L2343" s="9" t="str">
        <f t="shared" si="258"/>
        <v/>
      </c>
      <c r="M2343" s="9" t="str">
        <f t="shared" si="254"/>
        <v/>
      </c>
    </row>
    <row r="2344" spans="7:13" x14ac:dyDescent="0.25">
      <c r="G2344" s="9">
        <f t="shared" si="259"/>
        <v>0</v>
      </c>
      <c r="H2344" s="9" t="str">
        <f t="shared" si="253"/>
        <v>includes/0</v>
      </c>
      <c r="I2344" s="9" t="str">
        <f t="shared" si="255"/>
        <v>/</v>
      </c>
      <c r="J2344" t="str">
        <f t="shared" si="256"/>
        <v/>
      </c>
      <c r="K2344" s="9" t="str">
        <f t="shared" si="257"/>
        <v/>
      </c>
      <c r="L2344" s="9" t="str">
        <f t="shared" si="258"/>
        <v/>
      </c>
      <c r="M2344" s="9" t="str">
        <f t="shared" si="254"/>
        <v/>
      </c>
    </row>
    <row r="2345" spans="7:13" x14ac:dyDescent="0.25">
      <c r="G2345" s="9">
        <f t="shared" si="259"/>
        <v>0</v>
      </c>
      <c r="H2345" s="9" t="str">
        <f t="shared" si="253"/>
        <v>includes/0</v>
      </c>
      <c r="I2345" s="9" t="str">
        <f t="shared" si="255"/>
        <v>/</v>
      </c>
      <c r="J2345" t="str">
        <f t="shared" si="256"/>
        <v/>
      </c>
      <c r="K2345" s="9" t="str">
        <f t="shared" si="257"/>
        <v/>
      </c>
      <c r="L2345" s="9" t="str">
        <f t="shared" si="258"/>
        <v/>
      </c>
      <c r="M2345" s="9" t="str">
        <f t="shared" si="254"/>
        <v/>
      </c>
    </row>
    <row r="2346" spans="7:13" x14ac:dyDescent="0.25">
      <c r="G2346" s="9">
        <f t="shared" si="259"/>
        <v>0</v>
      </c>
      <c r="H2346" s="9" t="str">
        <f t="shared" si="253"/>
        <v>includes/0</v>
      </c>
      <c r="I2346" s="9" t="str">
        <f t="shared" si="255"/>
        <v>/</v>
      </c>
      <c r="J2346" t="str">
        <f t="shared" si="256"/>
        <v/>
      </c>
      <c r="K2346" s="9" t="str">
        <f t="shared" si="257"/>
        <v/>
      </c>
      <c r="L2346" s="9" t="str">
        <f t="shared" si="258"/>
        <v/>
      </c>
      <c r="M2346" s="9" t="str">
        <f t="shared" si="254"/>
        <v/>
      </c>
    </row>
    <row r="2347" spans="7:13" x14ac:dyDescent="0.25">
      <c r="G2347" s="9">
        <f t="shared" si="259"/>
        <v>0</v>
      </c>
      <c r="H2347" s="9" t="str">
        <f t="shared" si="253"/>
        <v>includes/0</v>
      </c>
      <c r="I2347" s="9" t="str">
        <f t="shared" si="255"/>
        <v>/</v>
      </c>
      <c r="J2347" t="str">
        <f t="shared" si="256"/>
        <v/>
      </c>
      <c r="K2347" s="9" t="str">
        <f t="shared" si="257"/>
        <v/>
      </c>
      <c r="L2347" s="9" t="str">
        <f t="shared" si="258"/>
        <v/>
      </c>
      <c r="M2347" s="9" t="str">
        <f t="shared" si="254"/>
        <v/>
      </c>
    </row>
    <row r="2348" spans="7:13" x14ac:dyDescent="0.25">
      <c r="G2348" s="9">
        <f t="shared" si="259"/>
        <v>0</v>
      </c>
      <c r="H2348" s="9" t="str">
        <f t="shared" si="253"/>
        <v>includes/0</v>
      </c>
      <c r="I2348" s="9" t="str">
        <f t="shared" si="255"/>
        <v>/</v>
      </c>
      <c r="J2348" t="str">
        <f t="shared" si="256"/>
        <v/>
      </c>
      <c r="K2348" s="9" t="str">
        <f t="shared" si="257"/>
        <v/>
      </c>
      <c r="L2348" s="9" t="str">
        <f t="shared" si="258"/>
        <v/>
      </c>
      <c r="M2348" s="9" t="str">
        <f t="shared" si="254"/>
        <v/>
      </c>
    </row>
    <row r="2349" spans="7:13" x14ac:dyDescent="0.25">
      <c r="G2349" s="9">
        <f t="shared" si="259"/>
        <v>0</v>
      </c>
      <c r="H2349" s="9" t="str">
        <f t="shared" si="253"/>
        <v>includes/0</v>
      </c>
      <c r="I2349" s="9" t="str">
        <f t="shared" si="255"/>
        <v>/</v>
      </c>
      <c r="J2349" t="str">
        <f t="shared" si="256"/>
        <v/>
      </c>
      <c r="K2349" s="9" t="str">
        <f t="shared" si="257"/>
        <v/>
      </c>
      <c r="L2349" s="9" t="str">
        <f t="shared" si="258"/>
        <v/>
      </c>
      <c r="M2349" s="9" t="str">
        <f t="shared" si="254"/>
        <v/>
      </c>
    </row>
    <row r="2350" spans="7:13" x14ac:dyDescent="0.25">
      <c r="G2350" s="9">
        <f t="shared" si="259"/>
        <v>0</v>
      </c>
      <c r="H2350" s="9" t="str">
        <f t="shared" si="253"/>
        <v>includes/0</v>
      </c>
      <c r="I2350" s="9" t="str">
        <f t="shared" si="255"/>
        <v>/</v>
      </c>
      <c r="J2350" t="str">
        <f t="shared" si="256"/>
        <v/>
      </c>
      <c r="K2350" s="9" t="str">
        <f t="shared" si="257"/>
        <v/>
      </c>
      <c r="L2350" s="9" t="str">
        <f t="shared" si="258"/>
        <v/>
      </c>
      <c r="M2350" s="9" t="str">
        <f t="shared" si="254"/>
        <v/>
      </c>
    </row>
    <row r="2351" spans="7:13" x14ac:dyDescent="0.25">
      <c r="G2351" s="9">
        <f t="shared" si="259"/>
        <v>0</v>
      </c>
      <c r="H2351" s="9" t="str">
        <f t="shared" si="253"/>
        <v>includes/0</v>
      </c>
      <c r="I2351" s="9" t="str">
        <f t="shared" si="255"/>
        <v>/</v>
      </c>
      <c r="J2351" t="str">
        <f t="shared" si="256"/>
        <v/>
      </c>
      <c r="K2351" s="9" t="str">
        <f t="shared" si="257"/>
        <v/>
      </c>
      <c r="L2351" s="9" t="str">
        <f t="shared" si="258"/>
        <v/>
      </c>
      <c r="M2351" s="9" t="str">
        <f t="shared" si="254"/>
        <v/>
      </c>
    </row>
    <row r="2352" spans="7:13" x14ac:dyDescent="0.25">
      <c r="G2352" s="9">
        <f t="shared" si="259"/>
        <v>0</v>
      </c>
      <c r="H2352" s="9" t="str">
        <f t="shared" si="253"/>
        <v>includes/0</v>
      </c>
      <c r="I2352" s="9" t="str">
        <f t="shared" si="255"/>
        <v>/</v>
      </c>
      <c r="J2352" t="str">
        <f t="shared" si="256"/>
        <v/>
      </c>
      <c r="K2352" s="9" t="str">
        <f t="shared" si="257"/>
        <v/>
      </c>
      <c r="L2352" s="9" t="str">
        <f t="shared" si="258"/>
        <v/>
      </c>
      <c r="M2352" s="9" t="str">
        <f t="shared" si="254"/>
        <v/>
      </c>
    </row>
    <row r="2353" spans="7:13" x14ac:dyDescent="0.25">
      <c r="G2353" s="9">
        <f t="shared" si="259"/>
        <v>0</v>
      </c>
      <c r="H2353" s="9" t="str">
        <f t="shared" si="253"/>
        <v>includes/0</v>
      </c>
      <c r="I2353" s="9" t="str">
        <f t="shared" si="255"/>
        <v>/</v>
      </c>
      <c r="J2353" t="str">
        <f t="shared" si="256"/>
        <v/>
      </c>
      <c r="K2353" s="9" t="str">
        <f t="shared" si="257"/>
        <v/>
      </c>
      <c r="L2353" s="9" t="str">
        <f t="shared" si="258"/>
        <v/>
      </c>
      <c r="M2353" s="9" t="str">
        <f t="shared" si="254"/>
        <v/>
      </c>
    </row>
    <row r="2354" spans="7:13" x14ac:dyDescent="0.25">
      <c r="G2354" s="9">
        <f t="shared" si="259"/>
        <v>0</v>
      </c>
      <c r="H2354" s="9" t="str">
        <f t="shared" si="253"/>
        <v>includes/0</v>
      </c>
      <c r="I2354" s="9" t="str">
        <f t="shared" si="255"/>
        <v>/</v>
      </c>
      <c r="J2354" t="str">
        <f t="shared" si="256"/>
        <v/>
      </c>
      <c r="K2354" s="9" t="str">
        <f t="shared" si="257"/>
        <v/>
      </c>
      <c r="L2354" s="9" t="str">
        <f t="shared" si="258"/>
        <v/>
      </c>
      <c r="M2354" s="9" t="str">
        <f t="shared" si="254"/>
        <v/>
      </c>
    </row>
    <row r="2355" spans="7:13" x14ac:dyDescent="0.25">
      <c r="G2355" s="9">
        <f t="shared" si="259"/>
        <v>0</v>
      </c>
      <c r="H2355" s="9" t="str">
        <f t="shared" si="253"/>
        <v>includes/0</v>
      </c>
      <c r="I2355" s="9" t="str">
        <f t="shared" si="255"/>
        <v>/</v>
      </c>
      <c r="J2355" t="str">
        <f t="shared" si="256"/>
        <v/>
      </c>
      <c r="K2355" s="9" t="str">
        <f t="shared" si="257"/>
        <v/>
      </c>
      <c r="L2355" s="9" t="str">
        <f t="shared" si="258"/>
        <v/>
      </c>
      <c r="M2355" s="9" t="str">
        <f t="shared" si="254"/>
        <v/>
      </c>
    </row>
    <row r="2356" spans="7:13" x14ac:dyDescent="0.25">
      <c r="G2356" s="9">
        <f t="shared" si="259"/>
        <v>0</v>
      </c>
      <c r="H2356" s="9" t="str">
        <f t="shared" si="253"/>
        <v>includes/0</v>
      </c>
      <c r="I2356" s="9" t="str">
        <f t="shared" si="255"/>
        <v>/</v>
      </c>
      <c r="J2356" t="str">
        <f t="shared" si="256"/>
        <v/>
      </c>
      <c r="K2356" s="9" t="str">
        <f t="shared" si="257"/>
        <v/>
      </c>
      <c r="L2356" s="9" t="str">
        <f t="shared" si="258"/>
        <v/>
      </c>
      <c r="M2356" s="9" t="str">
        <f t="shared" si="254"/>
        <v/>
      </c>
    </row>
    <row r="2357" spans="7:13" x14ac:dyDescent="0.25">
      <c r="G2357" s="9">
        <f t="shared" si="259"/>
        <v>0</v>
      </c>
      <c r="H2357" s="9" t="str">
        <f t="shared" si="253"/>
        <v>includes/0</v>
      </c>
      <c r="I2357" s="9" t="str">
        <f t="shared" si="255"/>
        <v>/</v>
      </c>
      <c r="J2357" t="str">
        <f t="shared" si="256"/>
        <v/>
      </c>
      <c r="K2357" s="9" t="str">
        <f t="shared" si="257"/>
        <v/>
      </c>
      <c r="L2357" s="9" t="str">
        <f t="shared" si="258"/>
        <v/>
      </c>
      <c r="M2357" s="9" t="str">
        <f t="shared" si="254"/>
        <v/>
      </c>
    </row>
    <row r="2358" spans="7:13" x14ac:dyDescent="0.25">
      <c r="G2358" s="9">
        <f t="shared" si="259"/>
        <v>0</v>
      </c>
      <c r="H2358" s="9" t="str">
        <f t="shared" si="253"/>
        <v>includes/0</v>
      </c>
      <c r="I2358" s="9" t="str">
        <f t="shared" si="255"/>
        <v>/</v>
      </c>
      <c r="J2358" t="str">
        <f t="shared" si="256"/>
        <v/>
      </c>
      <c r="K2358" s="9" t="str">
        <f t="shared" si="257"/>
        <v/>
      </c>
      <c r="L2358" s="9" t="str">
        <f t="shared" si="258"/>
        <v/>
      </c>
      <c r="M2358" s="9" t="str">
        <f t="shared" si="254"/>
        <v/>
      </c>
    </row>
    <row r="2359" spans="7:13" x14ac:dyDescent="0.25">
      <c r="G2359" s="9">
        <f t="shared" si="259"/>
        <v>0</v>
      </c>
      <c r="H2359" s="9" t="str">
        <f t="shared" si="253"/>
        <v>includes/0</v>
      </c>
      <c r="I2359" s="9" t="str">
        <f t="shared" si="255"/>
        <v>/</v>
      </c>
      <c r="J2359" t="str">
        <f t="shared" si="256"/>
        <v/>
      </c>
      <c r="K2359" s="9" t="str">
        <f t="shared" si="257"/>
        <v/>
      </c>
      <c r="L2359" s="9" t="str">
        <f t="shared" si="258"/>
        <v/>
      </c>
      <c r="M2359" s="9" t="str">
        <f t="shared" si="254"/>
        <v/>
      </c>
    </row>
    <row r="2360" spans="7:13" x14ac:dyDescent="0.25">
      <c r="G2360" s="9">
        <f t="shared" si="259"/>
        <v>0</v>
      </c>
      <c r="H2360" s="9" t="str">
        <f t="shared" si="253"/>
        <v>includes/0</v>
      </c>
      <c r="I2360" s="9" t="str">
        <f t="shared" si="255"/>
        <v>/</v>
      </c>
      <c r="J2360" t="str">
        <f t="shared" si="256"/>
        <v/>
      </c>
      <c r="K2360" s="9" t="str">
        <f t="shared" si="257"/>
        <v/>
      </c>
      <c r="L2360" s="9" t="str">
        <f t="shared" si="258"/>
        <v/>
      </c>
      <c r="M2360" s="9" t="str">
        <f t="shared" si="254"/>
        <v/>
      </c>
    </row>
    <row r="2361" spans="7:13" x14ac:dyDescent="0.25">
      <c r="G2361" s="9">
        <f t="shared" si="259"/>
        <v>0</v>
      </c>
      <c r="H2361" s="9" t="str">
        <f t="shared" si="253"/>
        <v>includes/0</v>
      </c>
      <c r="I2361" s="9" t="str">
        <f t="shared" si="255"/>
        <v>/</v>
      </c>
      <c r="J2361" t="str">
        <f t="shared" si="256"/>
        <v/>
      </c>
      <c r="K2361" s="9" t="str">
        <f t="shared" si="257"/>
        <v/>
      </c>
      <c r="L2361" s="9" t="str">
        <f t="shared" si="258"/>
        <v/>
      </c>
      <c r="M2361" s="9" t="str">
        <f t="shared" si="254"/>
        <v/>
      </c>
    </row>
    <row r="2362" spans="7:13" x14ac:dyDescent="0.25">
      <c r="G2362" s="9">
        <f t="shared" si="259"/>
        <v>0</v>
      </c>
      <c r="H2362" s="9" t="str">
        <f t="shared" si="253"/>
        <v>includes/0</v>
      </c>
      <c r="I2362" s="9" t="str">
        <f t="shared" si="255"/>
        <v>/</v>
      </c>
      <c r="J2362" t="str">
        <f t="shared" si="256"/>
        <v/>
      </c>
      <c r="K2362" s="9" t="str">
        <f t="shared" si="257"/>
        <v/>
      </c>
      <c r="L2362" s="9" t="str">
        <f t="shared" si="258"/>
        <v/>
      </c>
      <c r="M2362" s="9" t="str">
        <f t="shared" si="254"/>
        <v/>
      </c>
    </row>
    <row r="2363" spans="7:13" x14ac:dyDescent="0.25">
      <c r="G2363" s="9">
        <f t="shared" si="259"/>
        <v>0</v>
      </c>
      <c r="H2363" s="9" t="str">
        <f t="shared" si="253"/>
        <v>includes/0</v>
      </c>
      <c r="I2363" s="9" t="str">
        <f t="shared" si="255"/>
        <v>/</v>
      </c>
      <c r="J2363" t="str">
        <f t="shared" si="256"/>
        <v/>
      </c>
      <c r="K2363" s="9" t="str">
        <f t="shared" si="257"/>
        <v/>
      </c>
      <c r="L2363" s="9" t="str">
        <f t="shared" si="258"/>
        <v/>
      </c>
      <c r="M2363" s="9" t="str">
        <f t="shared" si="254"/>
        <v/>
      </c>
    </row>
    <row r="2364" spans="7:13" x14ac:dyDescent="0.25">
      <c r="G2364" s="9">
        <f t="shared" si="259"/>
        <v>0</v>
      </c>
      <c r="H2364" s="9" t="str">
        <f t="shared" si="253"/>
        <v>includes/0</v>
      </c>
      <c r="I2364" s="9" t="str">
        <f t="shared" si="255"/>
        <v>/</v>
      </c>
      <c r="J2364" t="str">
        <f t="shared" si="256"/>
        <v/>
      </c>
      <c r="K2364" s="9" t="str">
        <f t="shared" si="257"/>
        <v/>
      </c>
      <c r="L2364" s="9" t="str">
        <f t="shared" si="258"/>
        <v/>
      </c>
      <c r="M2364" s="9" t="str">
        <f t="shared" si="254"/>
        <v/>
      </c>
    </row>
    <row r="2365" spans="7:13" x14ac:dyDescent="0.25">
      <c r="G2365" s="9">
        <f t="shared" si="259"/>
        <v>0</v>
      </c>
      <c r="H2365" s="9" t="str">
        <f t="shared" si="253"/>
        <v>includes/0</v>
      </c>
      <c r="I2365" s="9" t="str">
        <f t="shared" si="255"/>
        <v>/</v>
      </c>
      <c r="J2365" t="str">
        <f t="shared" si="256"/>
        <v/>
      </c>
      <c r="K2365" s="9" t="str">
        <f t="shared" si="257"/>
        <v/>
      </c>
      <c r="L2365" s="9" t="str">
        <f t="shared" si="258"/>
        <v/>
      </c>
      <c r="M2365" s="9" t="str">
        <f t="shared" si="254"/>
        <v/>
      </c>
    </row>
    <row r="2366" spans="7:13" x14ac:dyDescent="0.25">
      <c r="G2366" s="9">
        <f t="shared" si="259"/>
        <v>0</v>
      </c>
      <c r="H2366" s="9" t="str">
        <f t="shared" si="253"/>
        <v>includes/0</v>
      </c>
      <c r="I2366" s="9" t="str">
        <f t="shared" si="255"/>
        <v>/</v>
      </c>
      <c r="J2366" t="str">
        <f t="shared" si="256"/>
        <v/>
      </c>
      <c r="K2366" s="9" t="str">
        <f t="shared" si="257"/>
        <v/>
      </c>
      <c r="L2366" s="9" t="str">
        <f t="shared" si="258"/>
        <v/>
      </c>
      <c r="M2366" s="9" t="str">
        <f t="shared" si="254"/>
        <v/>
      </c>
    </row>
    <row r="2367" spans="7:13" x14ac:dyDescent="0.25">
      <c r="G2367" s="9">
        <f t="shared" si="259"/>
        <v>0</v>
      </c>
      <c r="H2367" s="9" t="str">
        <f t="shared" si="253"/>
        <v>includes/0</v>
      </c>
      <c r="I2367" s="9" t="str">
        <f t="shared" si="255"/>
        <v>/</v>
      </c>
      <c r="J2367" t="str">
        <f t="shared" si="256"/>
        <v/>
      </c>
      <c r="K2367" s="9" t="str">
        <f t="shared" si="257"/>
        <v/>
      </c>
      <c r="L2367" s="9" t="str">
        <f t="shared" si="258"/>
        <v/>
      </c>
      <c r="M2367" s="9" t="str">
        <f t="shared" si="254"/>
        <v/>
      </c>
    </row>
    <row r="2368" spans="7:13" x14ac:dyDescent="0.25">
      <c r="G2368" s="9">
        <f t="shared" si="259"/>
        <v>0</v>
      </c>
      <c r="H2368" s="9" t="str">
        <f t="shared" si="253"/>
        <v>includes/0</v>
      </c>
      <c r="I2368" s="9" t="str">
        <f t="shared" si="255"/>
        <v>/</v>
      </c>
      <c r="J2368" t="str">
        <f t="shared" si="256"/>
        <v/>
      </c>
      <c r="K2368" s="9" t="str">
        <f t="shared" si="257"/>
        <v/>
      </c>
      <c r="L2368" s="9" t="str">
        <f t="shared" si="258"/>
        <v/>
      </c>
      <c r="M2368" s="9" t="str">
        <f t="shared" si="254"/>
        <v/>
      </c>
    </row>
    <row r="2369" spans="7:13" x14ac:dyDescent="0.25">
      <c r="G2369" s="9">
        <f t="shared" si="259"/>
        <v>0</v>
      </c>
      <c r="H2369" s="9" t="str">
        <f t="shared" si="253"/>
        <v>includes/0</v>
      </c>
      <c r="I2369" s="9" t="str">
        <f t="shared" si="255"/>
        <v>/</v>
      </c>
      <c r="J2369" t="str">
        <f t="shared" si="256"/>
        <v/>
      </c>
      <c r="K2369" s="9" t="str">
        <f t="shared" si="257"/>
        <v/>
      </c>
      <c r="L2369" s="9" t="str">
        <f t="shared" si="258"/>
        <v/>
      </c>
      <c r="M2369" s="9" t="str">
        <f t="shared" si="254"/>
        <v/>
      </c>
    </row>
    <row r="2370" spans="7:13" x14ac:dyDescent="0.25">
      <c r="G2370" s="9">
        <f t="shared" si="259"/>
        <v>0</v>
      </c>
      <c r="H2370" s="9" t="str">
        <f t="shared" si="253"/>
        <v>includes/0</v>
      </c>
      <c r="I2370" s="9" t="str">
        <f t="shared" si="255"/>
        <v>/</v>
      </c>
      <c r="J2370" t="str">
        <f t="shared" si="256"/>
        <v/>
      </c>
      <c r="K2370" s="9" t="str">
        <f t="shared" si="257"/>
        <v/>
      </c>
      <c r="L2370" s="9" t="str">
        <f t="shared" si="258"/>
        <v/>
      </c>
      <c r="M2370" s="9" t="str">
        <f t="shared" si="254"/>
        <v/>
      </c>
    </row>
    <row r="2371" spans="7:13" x14ac:dyDescent="0.25">
      <c r="G2371" s="9">
        <f t="shared" si="259"/>
        <v>0</v>
      </c>
      <c r="H2371" s="9" t="str">
        <f t="shared" si="253"/>
        <v>includes/0</v>
      </c>
      <c r="I2371" s="9" t="str">
        <f t="shared" si="255"/>
        <v>/</v>
      </c>
      <c r="J2371" t="str">
        <f t="shared" si="256"/>
        <v/>
      </c>
      <c r="K2371" s="9" t="str">
        <f t="shared" si="257"/>
        <v/>
      </c>
      <c r="L2371" s="9" t="str">
        <f t="shared" si="258"/>
        <v/>
      </c>
      <c r="M2371" s="9" t="str">
        <f t="shared" si="254"/>
        <v/>
      </c>
    </row>
    <row r="2372" spans="7:13" x14ac:dyDescent="0.25">
      <c r="G2372" s="9">
        <f t="shared" si="259"/>
        <v>0</v>
      </c>
      <c r="H2372" s="9" t="str">
        <f t="shared" si="253"/>
        <v>includes/0</v>
      </c>
      <c r="I2372" s="9" t="str">
        <f t="shared" si="255"/>
        <v>/</v>
      </c>
      <c r="J2372" t="str">
        <f t="shared" si="256"/>
        <v/>
      </c>
      <c r="K2372" s="9" t="str">
        <f t="shared" si="257"/>
        <v/>
      </c>
      <c r="L2372" s="9" t="str">
        <f t="shared" si="258"/>
        <v/>
      </c>
      <c r="M2372" s="9" t="str">
        <f t="shared" si="254"/>
        <v/>
      </c>
    </row>
    <row r="2373" spans="7:13" x14ac:dyDescent="0.25">
      <c r="G2373" s="9">
        <f t="shared" si="259"/>
        <v>0</v>
      </c>
      <c r="H2373" s="9" t="str">
        <f t="shared" si="253"/>
        <v>includes/0</v>
      </c>
      <c r="I2373" s="9" t="str">
        <f t="shared" si="255"/>
        <v>/</v>
      </c>
      <c r="J2373" t="str">
        <f t="shared" si="256"/>
        <v/>
      </c>
      <c r="K2373" s="9" t="str">
        <f t="shared" si="257"/>
        <v/>
      </c>
      <c r="L2373" s="9" t="str">
        <f t="shared" si="258"/>
        <v/>
      </c>
      <c r="M2373" s="9" t="str">
        <f t="shared" si="254"/>
        <v/>
      </c>
    </row>
    <row r="2374" spans="7:13" x14ac:dyDescent="0.25">
      <c r="G2374" s="9">
        <f t="shared" si="259"/>
        <v>0</v>
      </c>
      <c r="H2374" s="9" t="str">
        <f t="shared" ref="H2374:H2437" si="260">"includes/" &amp; G2374</f>
        <v>includes/0</v>
      </c>
      <c r="I2374" s="9" t="str">
        <f t="shared" si="255"/>
        <v>/</v>
      </c>
      <c r="J2374" t="str">
        <f t="shared" si="256"/>
        <v/>
      </c>
      <c r="K2374" s="9" t="str">
        <f t="shared" si="257"/>
        <v/>
      </c>
      <c r="L2374" s="9" t="str">
        <f t="shared" si="258"/>
        <v/>
      </c>
      <c r="M2374" s="9" t="str">
        <f t="shared" si="254"/>
        <v/>
      </c>
    </row>
    <row r="2375" spans="7:13" x14ac:dyDescent="0.25">
      <c r="G2375" s="9">
        <f t="shared" si="259"/>
        <v>0</v>
      </c>
      <c r="H2375" s="9" t="str">
        <f t="shared" si="260"/>
        <v>includes/0</v>
      </c>
      <c r="I2375" s="9" t="str">
        <f t="shared" si="255"/>
        <v>/</v>
      </c>
      <c r="J2375" t="str">
        <f t="shared" si="256"/>
        <v/>
      </c>
      <c r="K2375" s="9" t="str">
        <f t="shared" si="257"/>
        <v/>
      </c>
      <c r="L2375" s="9" t="str">
        <f t="shared" si="258"/>
        <v/>
      </c>
      <c r="M2375" s="9" t="str">
        <f t="shared" si="254"/>
        <v/>
      </c>
    </row>
    <row r="2376" spans="7:13" x14ac:dyDescent="0.25">
      <c r="G2376" s="9">
        <f t="shared" si="259"/>
        <v>0</v>
      </c>
      <c r="H2376" s="9" t="str">
        <f t="shared" si="260"/>
        <v>includes/0</v>
      </c>
      <c r="I2376" s="9" t="str">
        <f t="shared" si="255"/>
        <v>/</v>
      </c>
      <c r="J2376" t="str">
        <f t="shared" si="256"/>
        <v/>
      </c>
      <c r="K2376" s="9" t="str">
        <f t="shared" si="257"/>
        <v/>
      </c>
      <c r="L2376" s="9" t="str">
        <f t="shared" si="258"/>
        <v/>
      </c>
      <c r="M2376" s="9" t="str">
        <f t="shared" si="254"/>
        <v/>
      </c>
    </row>
    <row r="2377" spans="7:13" x14ac:dyDescent="0.25">
      <c r="G2377" s="9">
        <f t="shared" si="259"/>
        <v>0</v>
      </c>
      <c r="H2377" s="9" t="str">
        <f t="shared" si="260"/>
        <v>includes/0</v>
      </c>
      <c r="I2377" s="9" t="str">
        <f t="shared" si="255"/>
        <v>/</v>
      </c>
      <c r="J2377" t="str">
        <f t="shared" si="256"/>
        <v/>
      </c>
      <c r="K2377" s="9" t="str">
        <f t="shared" si="257"/>
        <v/>
      </c>
      <c r="L2377" s="9" t="str">
        <f t="shared" si="258"/>
        <v/>
      </c>
      <c r="M2377" s="9" t="str">
        <f t="shared" si="254"/>
        <v/>
      </c>
    </row>
    <row r="2378" spans="7:13" x14ac:dyDescent="0.25">
      <c r="G2378" s="9">
        <f t="shared" si="259"/>
        <v>0</v>
      </c>
      <c r="H2378" s="9" t="str">
        <f t="shared" si="260"/>
        <v>includes/0</v>
      </c>
      <c r="I2378" s="9" t="str">
        <f t="shared" si="255"/>
        <v>/</v>
      </c>
      <c r="J2378" t="str">
        <f t="shared" si="256"/>
        <v/>
      </c>
      <c r="K2378" s="9" t="str">
        <f t="shared" si="257"/>
        <v/>
      </c>
      <c r="L2378" s="9" t="str">
        <f t="shared" si="258"/>
        <v/>
      </c>
      <c r="M2378" s="9" t="str">
        <f t="shared" si="254"/>
        <v/>
      </c>
    </row>
    <row r="2379" spans="7:13" x14ac:dyDescent="0.25">
      <c r="G2379" s="9">
        <f t="shared" si="259"/>
        <v>0</v>
      </c>
      <c r="H2379" s="9" t="str">
        <f t="shared" si="260"/>
        <v>includes/0</v>
      </c>
      <c r="I2379" s="9" t="str">
        <f t="shared" si="255"/>
        <v>/</v>
      </c>
      <c r="J2379" t="str">
        <f t="shared" si="256"/>
        <v/>
      </c>
      <c r="K2379" s="9" t="str">
        <f t="shared" si="257"/>
        <v/>
      </c>
      <c r="L2379" s="9" t="str">
        <f t="shared" si="258"/>
        <v/>
      </c>
      <c r="M2379" s="9" t="str">
        <f t="shared" si="254"/>
        <v/>
      </c>
    </row>
    <row r="2380" spans="7:13" x14ac:dyDescent="0.25">
      <c r="G2380" s="9">
        <f t="shared" si="259"/>
        <v>0</v>
      </c>
      <c r="H2380" s="9" t="str">
        <f t="shared" si="260"/>
        <v>includes/0</v>
      </c>
      <c r="I2380" s="9" t="str">
        <f t="shared" si="255"/>
        <v>/</v>
      </c>
      <c r="J2380" t="str">
        <f t="shared" si="256"/>
        <v/>
      </c>
      <c r="K2380" s="9" t="str">
        <f t="shared" si="257"/>
        <v/>
      </c>
      <c r="L2380" s="9" t="str">
        <f t="shared" si="258"/>
        <v/>
      </c>
      <c r="M2380" s="9" t="str">
        <f t="shared" si="254"/>
        <v/>
      </c>
    </row>
    <row r="2381" spans="7:13" x14ac:dyDescent="0.25">
      <c r="G2381" s="9">
        <f t="shared" si="259"/>
        <v>0</v>
      </c>
      <c r="H2381" s="9" t="str">
        <f t="shared" si="260"/>
        <v>includes/0</v>
      </c>
      <c r="I2381" s="9" t="str">
        <f t="shared" si="255"/>
        <v>/</v>
      </c>
      <c r="J2381" t="str">
        <f t="shared" si="256"/>
        <v/>
      </c>
      <c r="K2381" s="9" t="str">
        <f t="shared" si="257"/>
        <v/>
      </c>
      <c r="L2381" s="9" t="str">
        <f t="shared" si="258"/>
        <v/>
      </c>
      <c r="M2381" s="9" t="str">
        <f t="shared" si="254"/>
        <v/>
      </c>
    </row>
    <row r="2382" spans="7:13" x14ac:dyDescent="0.25">
      <c r="G2382" s="9">
        <f t="shared" si="259"/>
        <v>0</v>
      </c>
      <c r="H2382" s="9" t="str">
        <f t="shared" si="260"/>
        <v>includes/0</v>
      </c>
      <c r="I2382" s="9" t="str">
        <f t="shared" si="255"/>
        <v>/</v>
      </c>
      <c r="J2382" t="str">
        <f t="shared" si="256"/>
        <v/>
      </c>
      <c r="K2382" s="9" t="str">
        <f t="shared" si="257"/>
        <v/>
      </c>
      <c r="L2382" s="9" t="str">
        <f t="shared" si="258"/>
        <v/>
      </c>
      <c r="M2382" s="9" t="str">
        <f t="shared" ref="M2382:M2445" si="261">IF(D2382="","",SUBSTITUTE(SUBSTITUTE(D2382,$A$2,""),"\","/"))</f>
        <v/>
      </c>
    </row>
    <row r="2383" spans="7:13" x14ac:dyDescent="0.25">
      <c r="G2383" s="9">
        <f t="shared" si="259"/>
        <v>0</v>
      </c>
      <c r="H2383" s="9" t="str">
        <f t="shared" si="260"/>
        <v>includes/0</v>
      </c>
      <c r="I2383" s="9" t="str">
        <f t="shared" ref="I2383:I2446" si="262">SUBSTITUTE(SUBSTITUTE(D2383,$A$2,""),"\","/") &amp; "/" &amp; E2383</f>
        <v>/</v>
      </c>
      <c r="J2383" t="str">
        <f t="shared" ref="J2383:J2446" si="263">IF(D2383="","",B2383)</f>
        <v/>
      </c>
      <c r="K2383" s="9" t="str">
        <f t="shared" ref="K2383:K2446" si="264">IF(D2383="","","includes")</f>
        <v/>
      </c>
      <c r="L2383" s="9" t="str">
        <f t="shared" ref="L2383:L2446" si="265">IF(D2383="","",E2383)</f>
        <v/>
      </c>
      <c r="M2383" s="9" t="str">
        <f t="shared" si="261"/>
        <v/>
      </c>
    </row>
    <row r="2384" spans="7:13" x14ac:dyDescent="0.25">
      <c r="G2384" s="9">
        <f t="shared" ref="G2384:G2447" si="266">B2384</f>
        <v>0</v>
      </c>
      <c r="H2384" s="9" t="str">
        <f t="shared" si="260"/>
        <v>includes/0</v>
      </c>
      <c r="I2384" s="9" t="str">
        <f t="shared" si="262"/>
        <v>/</v>
      </c>
      <c r="J2384" t="str">
        <f t="shared" si="263"/>
        <v/>
      </c>
      <c r="K2384" s="9" t="str">
        <f t="shared" si="264"/>
        <v/>
      </c>
      <c r="L2384" s="9" t="str">
        <f t="shared" si="265"/>
        <v/>
      </c>
      <c r="M2384" s="9" t="str">
        <f t="shared" si="261"/>
        <v/>
      </c>
    </row>
    <row r="2385" spans="7:13" x14ac:dyDescent="0.25">
      <c r="G2385" s="9">
        <f t="shared" si="266"/>
        <v>0</v>
      </c>
      <c r="H2385" s="9" t="str">
        <f t="shared" si="260"/>
        <v>includes/0</v>
      </c>
      <c r="I2385" s="9" t="str">
        <f t="shared" si="262"/>
        <v>/</v>
      </c>
      <c r="J2385" t="str">
        <f t="shared" si="263"/>
        <v/>
      </c>
      <c r="K2385" s="9" t="str">
        <f t="shared" si="264"/>
        <v/>
      </c>
      <c r="L2385" s="9" t="str">
        <f t="shared" si="265"/>
        <v/>
      </c>
      <c r="M2385" s="9" t="str">
        <f t="shared" si="261"/>
        <v/>
      </c>
    </row>
    <row r="2386" spans="7:13" x14ac:dyDescent="0.25">
      <c r="G2386" s="9">
        <f t="shared" si="266"/>
        <v>0</v>
      </c>
      <c r="H2386" s="9" t="str">
        <f t="shared" si="260"/>
        <v>includes/0</v>
      </c>
      <c r="I2386" s="9" t="str">
        <f t="shared" si="262"/>
        <v>/</v>
      </c>
      <c r="J2386" t="str">
        <f t="shared" si="263"/>
        <v/>
      </c>
      <c r="K2386" s="9" t="str">
        <f t="shared" si="264"/>
        <v/>
      </c>
      <c r="L2386" s="9" t="str">
        <f t="shared" si="265"/>
        <v/>
      </c>
      <c r="M2386" s="9" t="str">
        <f t="shared" si="261"/>
        <v/>
      </c>
    </row>
    <row r="2387" spans="7:13" x14ac:dyDescent="0.25">
      <c r="G2387" s="9">
        <f t="shared" si="266"/>
        <v>0</v>
      </c>
      <c r="H2387" s="9" t="str">
        <f t="shared" si="260"/>
        <v>includes/0</v>
      </c>
      <c r="I2387" s="9" t="str">
        <f t="shared" si="262"/>
        <v>/</v>
      </c>
      <c r="J2387" t="str">
        <f t="shared" si="263"/>
        <v/>
      </c>
      <c r="K2387" s="9" t="str">
        <f t="shared" si="264"/>
        <v/>
      </c>
      <c r="L2387" s="9" t="str">
        <f t="shared" si="265"/>
        <v/>
      </c>
      <c r="M2387" s="9" t="str">
        <f t="shared" si="261"/>
        <v/>
      </c>
    </row>
    <row r="2388" spans="7:13" x14ac:dyDescent="0.25">
      <c r="G2388" s="9">
        <f t="shared" si="266"/>
        <v>0</v>
      </c>
      <c r="H2388" s="9" t="str">
        <f t="shared" si="260"/>
        <v>includes/0</v>
      </c>
      <c r="I2388" s="9" t="str">
        <f t="shared" si="262"/>
        <v>/</v>
      </c>
      <c r="J2388" t="str">
        <f t="shared" si="263"/>
        <v/>
      </c>
      <c r="K2388" s="9" t="str">
        <f t="shared" si="264"/>
        <v/>
      </c>
      <c r="L2388" s="9" t="str">
        <f t="shared" si="265"/>
        <v/>
      </c>
      <c r="M2388" s="9" t="str">
        <f t="shared" si="261"/>
        <v/>
      </c>
    </row>
    <row r="2389" spans="7:13" x14ac:dyDescent="0.25">
      <c r="G2389" s="9">
        <f t="shared" si="266"/>
        <v>0</v>
      </c>
      <c r="H2389" s="9" t="str">
        <f t="shared" si="260"/>
        <v>includes/0</v>
      </c>
      <c r="I2389" s="9" t="str">
        <f t="shared" si="262"/>
        <v>/</v>
      </c>
      <c r="J2389" t="str">
        <f t="shared" si="263"/>
        <v/>
      </c>
      <c r="K2389" s="9" t="str">
        <f t="shared" si="264"/>
        <v/>
      </c>
      <c r="L2389" s="9" t="str">
        <f t="shared" si="265"/>
        <v/>
      </c>
      <c r="M2389" s="9" t="str">
        <f t="shared" si="261"/>
        <v/>
      </c>
    </row>
    <row r="2390" spans="7:13" x14ac:dyDescent="0.25">
      <c r="G2390" s="9">
        <f t="shared" si="266"/>
        <v>0</v>
      </c>
      <c r="H2390" s="9" t="str">
        <f t="shared" si="260"/>
        <v>includes/0</v>
      </c>
      <c r="I2390" s="9" t="str">
        <f t="shared" si="262"/>
        <v>/</v>
      </c>
      <c r="J2390" t="str">
        <f t="shared" si="263"/>
        <v/>
      </c>
      <c r="K2390" s="9" t="str">
        <f t="shared" si="264"/>
        <v/>
      </c>
      <c r="L2390" s="9" t="str">
        <f t="shared" si="265"/>
        <v/>
      </c>
      <c r="M2390" s="9" t="str">
        <f t="shared" si="261"/>
        <v/>
      </c>
    </row>
    <row r="2391" spans="7:13" x14ac:dyDescent="0.25">
      <c r="G2391" s="9">
        <f t="shared" si="266"/>
        <v>0</v>
      </c>
      <c r="H2391" s="9" t="str">
        <f t="shared" si="260"/>
        <v>includes/0</v>
      </c>
      <c r="I2391" s="9" t="str">
        <f t="shared" si="262"/>
        <v>/</v>
      </c>
      <c r="J2391" t="str">
        <f t="shared" si="263"/>
        <v/>
      </c>
      <c r="K2391" s="9" t="str">
        <f t="shared" si="264"/>
        <v/>
      </c>
      <c r="L2391" s="9" t="str">
        <f t="shared" si="265"/>
        <v/>
      </c>
      <c r="M2391" s="9" t="str">
        <f t="shared" si="261"/>
        <v/>
      </c>
    </row>
    <row r="2392" spans="7:13" x14ac:dyDescent="0.25">
      <c r="G2392" s="9">
        <f t="shared" si="266"/>
        <v>0</v>
      </c>
      <c r="H2392" s="9" t="str">
        <f t="shared" si="260"/>
        <v>includes/0</v>
      </c>
      <c r="I2392" s="9" t="str">
        <f t="shared" si="262"/>
        <v>/</v>
      </c>
      <c r="J2392" t="str">
        <f t="shared" si="263"/>
        <v/>
      </c>
      <c r="K2392" s="9" t="str">
        <f t="shared" si="264"/>
        <v/>
      </c>
      <c r="L2392" s="9" t="str">
        <f t="shared" si="265"/>
        <v/>
      </c>
      <c r="M2392" s="9" t="str">
        <f t="shared" si="261"/>
        <v/>
      </c>
    </row>
    <row r="2393" spans="7:13" x14ac:dyDescent="0.25">
      <c r="G2393" s="9">
        <f t="shared" si="266"/>
        <v>0</v>
      </c>
      <c r="H2393" s="9" t="str">
        <f t="shared" si="260"/>
        <v>includes/0</v>
      </c>
      <c r="I2393" s="9" t="str">
        <f t="shared" si="262"/>
        <v>/</v>
      </c>
      <c r="J2393" t="str">
        <f t="shared" si="263"/>
        <v/>
      </c>
      <c r="K2393" s="9" t="str">
        <f t="shared" si="264"/>
        <v/>
      </c>
      <c r="L2393" s="9" t="str">
        <f t="shared" si="265"/>
        <v/>
      </c>
      <c r="M2393" s="9" t="str">
        <f t="shared" si="261"/>
        <v/>
      </c>
    </row>
    <row r="2394" spans="7:13" x14ac:dyDescent="0.25">
      <c r="G2394" s="9">
        <f t="shared" si="266"/>
        <v>0</v>
      </c>
      <c r="H2394" s="9" t="str">
        <f t="shared" si="260"/>
        <v>includes/0</v>
      </c>
      <c r="I2394" s="9" t="str">
        <f t="shared" si="262"/>
        <v>/</v>
      </c>
      <c r="J2394" t="str">
        <f t="shared" si="263"/>
        <v/>
      </c>
      <c r="K2394" s="9" t="str">
        <f t="shared" si="264"/>
        <v/>
      </c>
      <c r="L2394" s="9" t="str">
        <f t="shared" si="265"/>
        <v/>
      </c>
      <c r="M2394" s="9" t="str">
        <f t="shared" si="261"/>
        <v/>
      </c>
    </row>
    <row r="2395" spans="7:13" x14ac:dyDescent="0.25">
      <c r="G2395" s="9">
        <f t="shared" si="266"/>
        <v>0</v>
      </c>
      <c r="H2395" s="9" t="str">
        <f t="shared" si="260"/>
        <v>includes/0</v>
      </c>
      <c r="I2395" s="9" t="str">
        <f t="shared" si="262"/>
        <v>/</v>
      </c>
      <c r="J2395" t="str">
        <f t="shared" si="263"/>
        <v/>
      </c>
      <c r="K2395" s="9" t="str">
        <f t="shared" si="264"/>
        <v/>
      </c>
      <c r="L2395" s="9" t="str">
        <f t="shared" si="265"/>
        <v/>
      </c>
      <c r="M2395" s="9" t="str">
        <f t="shared" si="261"/>
        <v/>
      </c>
    </row>
    <row r="2396" spans="7:13" x14ac:dyDescent="0.25">
      <c r="G2396" s="9">
        <f t="shared" si="266"/>
        <v>0</v>
      </c>
      <c r="H2396" s="9" t="str">
        <f t="shared" si="260"/>
        <v>includes/0</v>
      </c>
      <c r="I2396" s="9" t="str">
        <f t="shared" si="262"/>
        <v>/</v>
      </c>
      <c r="J2396" t="str">
        <f t="shared" si="263"/>
        <v/>
      </c>
      <c r="K2396" s="9" t="str">
        <f t="shared" si="264"/>
        <v/>
      </c>
      <c r="L2396" s="9" t="str">
        <f t="shared" si="265"/>
        <v/>
      </c>
      <c r="M2396" s="9" t="str">
        <f t="shared" si="261"/>
        <v/>
      </c>
    </row>
    <row r="2397" spans="7:13" x14ac:dyDescent="0.25">
      <c r="G2397" s="9">
        <f t="shared" si="266"/>
        <v>0</v>
      </c>
      <c r="H2397" s="9" t="str">
        <f t="shared" si="260"/>
        <v>includes/0</v>
      </c>
      <c r="I2397" s="9" t="str">
        <f t="shared" si="262"/>
        <v>/</v>
      </c>
      <c r="J2397" t="str">
        <f t="shared" si="263"/>
        <v/>
      </c>
      <c r="K2397" s="9" t="str">
        <f t="shared" si="264"/>
        <v/>
      </c>
      <c r="L2397" s="9" t="str">
        <f t="shared" si="265"/>
        <v/>
      </c>
      <c r="M2397" s="9" t="str">
        <f t="shared" si="261"/>
        <v/>
      </c>
    </row>
    <row r="2398" spans="7:13" x14ac:dyDescent="0.25">
      <c r="G2398" s="9">
        <f t="shared" si="266"/>
        <v>0</v>
      </c>
      <c r="H2398" s="9" t="str">
        <f t="shared" si="260"/>
        <v>includes/0</v>
      </c>
      <c r="I2398" s="9" t="str">
        <f t="shared" si="262"/>
        <v>/</v>
      </c>
      <c r="J2398" t="str">
        <f t="shared" si="263"/>
        <v/>
      </c>
      <c r="K2398" s="9" t="str">
        <f t="shared" si="264"/>
        <v/>
      </c>
      <c r="L2398" s="9" t="str">
        <f t="shared" si="265"/>
        <v/>
      </c>
      <c r="M2398" s="9" t="str">
        <f t="shared" si="261"/>
        <v/>
      </c>
    </row>
    <row r="2399" spans="7:13" x14ac:dyDescent="0.25">
      <c r="G2399" s="9">
        <f t="shared" si="266"/>
        <v>0</v>
      </c>
      <c r="H2399" s="9" t="str">
        <f t="shared" si="260"/>
        <v>includes/0</v>
      </c>
      <c r="I2399" s="9" t="str">
        <f t="shared" si="262"/>
        <v>/</v>
      </c>
      <c r="J2399" t="str">
        <f t="shared" si="263"/>
        <v/>
      </c>
      <c r="K2399" s="9" t="str">
        <f t="shared" si="264"/>
        <v/>
      </c>
      <c r="L2399" s="9" t="str">
        <f t="shared" si="265"/>
        <v/>
      </c>
      <c r="M2399" s="9" t="str">
        <f t="shared" si="261"/>
        <v/>
      </c>
    </row>
    <row r="2400" spans="7:13" x14ac:dyDescent="0.25">
      <c r="G2400" s="9">
        <f t="shared" si="266"/>
        <v>0</v>
      </c>
      <c r="H2400" s="9" t="str">
        <f t="shared" si="260"/>
        <v>includes/0</v>
      </c>
      <c r="I2400" s="9" t="str">
        <f t="shared" si="262"/>
        <v>/</v>
      </c>
      <c r="J2400" t="str">
        <f t="shared" si="263"/>
        <v/>
      </c>
      <c r="K2400" s="9" t="str">
        <f t="shared" si="264"/>
        <v/>
      </c>
      <c r="L2400" s="9" t="str">
        <f t="shared" si="265"/>
        <v/>
      </c>
      <c r="M2400" s="9" t="str">
        <f t="shared" si="261"/>
        <v/>
      </c>
    </row>
    <row r="2401" spans="7:13" x14ac:dyDescent="0.25">
      <c r="G2401" s="9">
        <f t="shared" si="266"/>
        <v>0</v>
      </c>
      <c r="H2401" s="9" t="str">
        <f t="shared" si="260"/>
        <v>includes/0</v>
      </c>
      <c r="I2401" s="9" t="str">
        <f t="shared" si="262"/>
        <v>/</v>
      </c>
      <c r="J2401" t="str">
        <f t="shared" si="263"/>
        <v/>
      </c>
      <c r="K2401" s="9" t="str">
        <f t="shared" si="264"/>
        <v/>
      </c>
      <c r="L2401" s="9" t="str">
        <f t="shared" si="265"/>
        <v/>
      </c>
      <c r="M2401" s="9" t="str">
        <f t="shared" si="261"/>
        <v/>
      </c>
    </row>
    <row r="2402" spans="7:13" x14ac:dyDescent="0.25">
      <c r="G2402" s="9">
        <f t="shared" si="266"/>
        <v>0</v>
      </c>
      <c r="H2402" s="9" t="str">
        <f t="shared" si="260"/>
        <v>includes/0</v>
      </c>
      <c r="I2402" s="9" t="str">
        <f t="shared" si="262"/>
        <v>/</v>
      </c>
      <c r="J2402" t="str">
        <f t="shared" si="263"/>
        <v/>
      </c>
      <c r="K2402" s="9" t="str">
        <f t="shared" si="264"/>
        <v/>
      </c>
      <c r="L2402" s="9" t="str">
        <f t="shared" si="265"/>
        <v/>
      </c>
      <c r="M2402" s="9" t="str">
        <f t="shared" si="261"/>
        <v/>
      </c>
    </row>
    <row r="2403" spans="7:13" x14ac:dyDescent="0.25">
      <c r="G2403" s="9">
        <f t="shared" si="266"/>
        <v>0</v>
      </c>
      <c r="H2403" s="9" t="str">
        <f t="shared" si="260"/>
        <v>includes/0</v>
      </c>
      <c r="I2403" s="9" t="str">
        <f t="shared" si="262"/>
        <v>/</v>
      </c>
      <c r="J2403" t="str">
        <f t="shared" si="263"/>
        <v/>
      </c>
      <c r="K2403" s="9" t="str">
        <f t="shared" si="264"/>
        <v/>
      </c>
      <c r="L2403" s="9" t="str">
        <f t="shared" si="265"/>
        <v/>
      </c>
      <c r="M2403" s="9" t="str">
        <f t="shared" si="261"/>
        <v/>
      </c>
    </row>
    <row r="2404" spans="7:13" x14ac:dyDescent="0.25">
      <c r="G2404" s="9">
        <f t="shared" si="266"/>
        <v>0</v>
      </c>
      <c r="H2404" s="9" t="str">
        <f t="shared" si="260"/>
        <v>includes/0</v>
      </c>
      <c r="I2404" s="9" t="str">
        <f t="shared" si="262"/>
        <v>/</v>
      </c>
      <c r="J2404" t="str">
        <f t="shared" si="263"/>
        <v/>
      </c>
      <c r="K2404" s="9" t="str">
        <f t="shared" si="264"/>
        <v/>
      </c>
      <c r="L2404" s="9" t="str">
        <f t="shared" si="265"/>
        <v/>
      </c>
      <c r="M2404" s="9" t="str">
        <f t="shared" si="261"/>
        <v/>
      </c>
    </row>
    <row r="2405" spans="7:13" x14ac:dyDescent="0.25">
      <c r="G2405" s="9">
        <f t="shared" si="266"/>
        <v>0</v>
      </c>
      <c r="H2405" s="9" t="str">
        <f t="shared" si="260"/>
        <v>includes/0</v>
      </c>
      <c r="I2405" s="9" t="str">
        <f t="shared" si="262"/>
        <v>/</v>
      </c>
      <c r="J2405" t="str">
        <f t="shared" si="263"/>
        <v/>
      </c>
      <c r="K2405" s="9" t="str">
        <f t="shared" si="264"/>
        <v/>
      </c>
      <c r="L2405" s="9" t="str">
        <f t="shared" si="265"/>
        <v/>
      </c>
      <c r="M2405" s="9" t="str">
        <f t="shared" si="261"/>
        <v/>
      </c>
    </row>
    <row r="2406" spans="7:13" x14ac:dyDescent="0.25">
      <c r="G2406" s="9">
        <f t="shared" si="266"/>
        <v>0</v>
      </c>
      <c r="H2406" s="9" t="str">
        <f t="shared" si="260"/>
        <v>includes/0</v>
      </c>
      <c r="I2406" s="9" t="str">
        <f t="shared" si="262"/>
        <v>/</v>
      </c>
      <c r="J2406" t="str">
        <f t="shared" si="263"/>
        <v/>
      </c>
      <c r="K2406" s="9" t="str">
        <f t="shared" si="264"/>
        <v/>
      </c>
      <c r="L2406" s="9" t="str">
        <f t="shared" si="265"/>
        <v/>
      </c>
      <c r="M2406" s="9" t="str">
        <f t="shared" si="261"/>
        <v/>
      </c>
    </row>
    <row r="2407" spans="7:13" x14ac:dyDescent="0.25">
      <c r="G2407" s="9">
        <f t="shared" si="266"/>
        <v>0</v>
      </c>
      <c r="H2407" s="9" t="str">
        <f t="shared" si="260"/>
        <v>includes/0</v>
      </c>
      <c r="I2407" s="9" t="str">
        <f t="shared" si="262"/>
        <v>/</v>
      </c>
      <c r="J2407" t="str">
        <f t="shared" si="263"/>
        <v/>
      </c>
      <c r="K2407" s="9" t="str">
        <f t="shared" si="264"/>
        <v/>
      </c>
      <c r="L2407" s="9" t="str">
        <f t="shared" si="265"/>
        <v/>
      </c>
      <c r="M2407" s="9" t="str">
        <f t="shared" si="261"/>
        <v/>
      </c>
    </row>
    <row r="2408" spans="7:13" x14ac:dyDescent="0.25">
      <c r="G2408" s="9">
        <f t="shared" si="266"/>
        <v>0</v>
      </c>
      <c r="H2408" s="9" t="str">
        <f t="shared" si="260"/>
        <v>includes/0</v>
      </c>
      <c r="I2408" s="9" t="str">
        <f t="shared" si="262"/>
        <v>/</v>
      </c>
      <c r="J2408" t="str">
        <f t="shared" si="263"/>
        <v/>
      </c>
      <c r="K2408" s="9" t="str">
        <f t="shared" si="264"/>
        <v/>
      </c>
      <c r="L2408" s="9" t="str">
        <f t="shared" si="265"/>
        <v/>
      </c>
      <c r="M2408" s="9" t="str">
        <f t="shared" si="261"/>
        <v/>
      </c>
    </row>
    <row r="2409" spans="7:13" x14ac:dyDescent="0.25">
      <c r="G2409" s="9">
        <f t="shared" si="266"/>
        <v>0</v>
      </c>
      <c r="H2409" s="9" t="str">
        <f t="shared" si="260"/>
        <v>includes/0</v>
      </c>
      <c r="I2409" s="9" t="str">
        <f t="shared" si="262"/>
        <v>/</v>
      </c>
      <c r="J2409" t="str">
        <f t="shared" si="263"/>
        <v/>
      </c>
      <c r="K2409" s="9" t="str">
        <f t="shared" si="264"/>
        <v/>
      </c>
      <c r="L2409" s="9" t="str">
        <f t="shared" si="265"/>
        <v/>
      </c>
      <c r="M2409" s="9" t="str">
        <f t="shared" si="261"/>
        <v/>
      </c>
    </row>
    <row r="2410" spans="7:13" x14ac:dyDescent="0.25">
      <c r="G2410" s="9">
        <f t="shared" si="266"/>
        <v>0</v>
      </c>
      <c r="H2410" s="9" t="str">
        <f t="shared" si="260"/>
        <v>includes/0</v>
      </c>
      <c r="I2410" s="9" t="str">
        <f t="shared" si="262"/>
        <v>/</v>
      </c>
      <c r="J2410" t="str">
        <f t="shared" si="263"/>
        <v/>
      </c>
      <c r="K2410" s="9" t="str">
        <f t="shared" si="264"/>
        <v/>
      </c>
      <c r="L2410" s="9" t="str">
        <f t="shared" si="265"/>
        <v/>
      </c>
      <c r="M2410" s="9" t="str">
        <f t="shared" si="261"/>
        <v/>
      </c>
    </row>
    <row r="2411" spans="7:13" x14ac:dyDescent="0.25">
      <c r="G2411" s="9">
        <f t="shared" si="266"/>
        <v>0</v>
      </c>
      <c r="H2411" s="9" t="str">
        <f t="shared" si="260"/>
        <v>includes/0</v>
      </c>
      <c r="I2411" s="9" t="str">
        <f t="shared" si="262"/>
        <v>/</v>
      </c>
      <c r="J2411" t="str">
        <f t="shared" si="263"/>
        <v/>
      </c>
      <c r="K2411" s="9" t="str">
        <f t="shared" si="264"/>
        <v/>
      </c>
      <c r="L2411" s="9" t="str">
        <f t="shared" si="265"/>
        <v/>
      </c>
      <c r="M2411" s="9" t="str">
        <f t="shared" si="261"/>
        <v/>
      </c>
    </row>
    <row r="2412" spans="7:13" x14ac:dyDescent="0.25">
      <c r="G2412" s="9">
        <f t="shared" si="266"/>
        <v>0</v>
      </c>
      <c r="H2412" s="9" t="str">
        <f t="shared" si="260"/>
        <v>includes/0</v>
      </c>
      <c r="I2412" s="9" t="str">
        <f t="shared" si="262"/>
        <v>/</v>
      </c>
      <c r="J2412" t="str">
        <f t="shared" si="263"/>
        <v/>
      </c>
      <c r="K2412" s="9" t="str">
        <f t="shared" si="264"/>
        <v/>
      </c>
      <c r="L2412" s="9" t="str">
        <f t="shared" si="265"/>
        <v/>
      </c>
      <c r="M2412" s="9" t="str">
        <f t="shared" si="261"/>
        <v/>
      </c>
    </row>
    <row r="2413" spans="7:13" x14ac:dyDescent="0.25">
      <c r="G2413" s="9">
        <f t="shared" si="266"/>
        <v>0</v>
      </c>
      <c r="H2413" s="9" t="str">
        <f t="shared" si="260"/>
        <v>includes/0</v>
      </c>
      <c r="I2413" s="9" t="str">
        <f t="shared" si="262"/>
        <v>/</v>
      </c>
      <c r="J2413" t="str">
        <f t="shared" si="263"/>
        <v/>
      </c>
      <c r="K2413" s="9" t="str">
        <f t="shared" si="264"/>
        <v/>
      </c>
      <c r="L2413" s="9" t="str">
        <f t="shared" si="265"/>
        <v/>
      </c>
      <c r="M2413" s="9" t="str">
        <f t="shared" si="261"/>
        <v/>
      </c>
    </row>
    <row r="2414" spans="7:13" x14ac:dyDescent="0.25">
      <c r="G2414" s="9">
        <f t="shared" si="266"/>
        <v>0</v>
      </c>
      <c r="H2414" s="9" t="str">
        <f t="shared" si="260"/>
        <v>includes/0</v>
      </c>
      <c r="I2414" s="9" t="str">
        <f t="shared" si="262"/>
        <v>/</v>
      </c>
      <c r="J2414" t="str">
        <f t="shared" si="263"/>
        <v/>
      </c>
      <c r="K2414" s="9" t="str">
        <f t="shared" si="264"/>
        <v/>
      </c>
      <c r="L2414" s="9" t="str">
        <f t="shared" si="265"/>
        <v/>
      </c>
      <c r="M2414" s="9" t="str">
        <f t="shared" si="261"/>
        <v/>
      </c>
    </row>
    <row r="2415" spans="7:13" x14ac:dyDescent="0.25">
      <c r="G2415" s="9">
        <f t="shared" si="266"/>
        <v>0</v>
      </c>
      <c r="H2415" s="9" t="str">
        <f t="shared" si="260"/>
        <v>includes/0</v>
      </c>
      <c r="I2415" s="9" t="str">
        <f t="shared" si="262"/>
        <v>/</v>
      </c>
      <c r="J2415" t="str">
        <f t="shared" si="263"/>
        <v/>
      </c>
      <c r="K2415" s="9" t="str">
        <f t="shared" si="264"/>
        <v/>
      </c>
      <c r="L2415" s="9" t="str">
        <f t="shared" si="265"/>
        <v/>
      </c>
      <c r="M2415" s="9" t="str">
        <f t="shared" si="261"/>
        <v/>
      </c>
    </row>
    <row r="2416" spans="7:13" x14ac:dyDescent="0.25">
      <c r="G2416" s="9">
        <f t="shared" si="266"/>
        <v>0</v>
      </c>
      <c r="H2416" s="9" t="str">
        <f t="shared" si="260"/>
        <v>includes/0</v>
      </c>
      <c r="I2416" s="9" t="str">
        <f t="shared" si="262"/>
        <v>/</v>
      </c>
      <c r="J2416" t="str">
        <f t="shared" si="263"/>
        <v/>
      </c>
      <c r="K2416" s="9" t="str">
        <f t="shared" si="264"/>
        <v/>
      </c>
      <c r="L2416" s="9" t="str">
        <f t="shared" si="265"/>
        <v/>
      </c>
      <c r="M2416" s="9" t="str">
        <f t="shared" si="261"/>
        <v/>
      </c>
    </row>
    <row r="2417" spans="7:13" x14ac:dyDescent="0.25">
      <c r="G2417" s="9">
        <f t="shared" si="266"/>
        <v>0</v>
      </c>
      <c r="H2417" s="9" t="str">
        <f t="shared" si="260"/>
        <v>includes/0</v>
      </c>
      <c r="I2417" s="9" t="str">
        <f t="shared" si="262"/>
        <v>/</v>
      </c>
      <c r="J2417" t="str">
        <f t="shared" si="263"/>
        <v/>
      </c>
      <c r="K2417" s="9" t="str">
        <f t="shared" si="264"/>
        <v/>
      </c>
      <c r="L2417" s="9" t="str">
        <f t="shared" si="265"/>
        <v/>
      </c>
      <c r="M2417" s="9" t="str">
        <f t="shared" si="261"/>
        <v/>
      </c>
    </row>
    <row r="2418" spans="7:13" x14ac:dyDescent="0.25">
      <c r="G2418" s="9">
        <f t="shared" si="266"/>
        <v>0</v>
      </c>
      <c r="H2418" s="9" t="str">
        <f t="shared" si="260"/>
        <v>includes/0</v>
      </c>
      <c r="I2418" s="9" t="str">
        <f t="shared" si="262"/>
        <v>/</v>
      </c>
      <c r="J2418" t="str">
        <f t="shared" si="263"/>
        <v/>
      </c>
      <c r="K2418" s="9" t="str">
        <f t="shared" si="264"/>
        <v/>
      </c>
      <c r="L2418" s="9" t="str">
        <f t="shared" si="265"/>
        <v/>
      </c>
      <c r="M2418" s="9" t="str">
        <f t="shared" si="261"/>
        <v/>
      </c>
    </row>
    <row r="2419" spans="7:13" x14ac:dyDescent="0.25">
      <c r="G2419" s="9">
        <f t="shared" si="266"/>
        <v>0</v>
      </c>
      <c r="H2419" s="9" t="str">
        <f t="shared" si="260"/>
        <v>includes/0</v>
      </c>
      <c r="I2419" s="9" t="str">
        <f t="shared" si="262"/>
        <v>/</v>
      </c>
      <c r="J2419" t="str">
        <f t="shared" si="263"/>
        <v/>
      </c>
      <c r="K2419" s="9" t="str">
        <f t="shared" si="264"/>
        <v/>
      </c>
      <c r="L2419" s="9" t="str">
        <f t="shared" si="265"/>
        <v/>
      </c>
      <c r="M2419" s="9" t="str">
        <f t="shared" si="261"/>
        <v/>
      </c>
    </row>
    <row r="2420" spans="7:13" x14ac:dyDescent="0.25">
      <c r="G2420" s="9">
        <f t="shared" si="266"/>
        <v>0</v>
      </c>
      <c r="H2420" s="9" t="str">
        <f t="shared" si="260"/>
        <v>includes/0</v>
      </c>
      <c r="I2420" s="9" t="str">
        <f t="shared" si="262"/>
        <v>/</v>
      </c>
      <c r="J2420" t="str">
        <f t="shared" si="263"/>
        <v/>
      </c>
      <c r="K2420" s="9" t="str">
        <f t="shared" si="264"/>
        <v/>
      </c>
      <c r="L2420" s="9" t="str">
        <f t="shared" si="265"/>
        <v/>
      </c>
      <c r="M2420" s="9" t="str">
        <f t="shared" si="261"/>
        <v/>
      </c>
    </row>
    <row r="2421" spans="7:13" x14ac:dyDescent="0.25">
      <c r="G2421" s="9">
        <f t="shared" si="266"/>
        <v>0</v>
      </c>
      <c r="H2421" s="9" t="str">
        <f t="shared" si="260"/>
        <v>includes/0</v>
      </c>
      <c r="I2421" s="9" t="str">
        <f t="shared" si="262"/>
        <v>/</v>
      </c>
      <c r="J2421" t="str">
        <f t="shared" si="263"/>
        <v/>
      </c>
      <c r="K2421" s="9" t="str">
        <f t="shared" si="264"/>
        <v/>
      </c>
      <c r="L2421" s="9" t="str">
        <f t="shared" si="265"/>
        <v/>
      </c>
      <c r="M2421" s="9" t="str">
        <f t="shared" si="261"/>
        <v/>
      </c>
    </row>
    <row r="2422" spans="7:13" x14ac:dyDescent="0.25">
      <c r="G2422" s="9">
        <f t="shared" si="266"/>
        <v>0</v>
      </c>
      <c r="H2422" s="9" t="str">
        <f t="shared" si="260"/>
        <v>includes/0</v>
      </c>
      <c r="I2422" s="9" t="str">
        <f t="shared" si="262"/>
        <v>/</v>
      </c>
      <c r="J2422" t="str">
        <f t="shared" si="263"/>
        <v/>
      </c>
      <c r="K2422" s="9" t="str">
        <f t="shared" si="264"/>
        <v/>
      </c>
      <c r="L2422" s="9" t="str">
        <f t="shared" si="265"/>
        <v/>
      </c>
      <c r="M2422" s="9" t="str">
        <f t="shared" si="261"/>
        <v/>
      </c>
    </row>
    <row r="2423" spans="7:13" x14ac:dyDescent="0.25">
      <c r="G2423" s="9">
        <f t="shared" si="266"/>
        <v>0</v>
      </c>
      <c r="H2423" s="9" t="str">
        <f t="shared" si="260"/>
        <v>includes/0</v>
      </c>
      <c r="I2423" s="9" t="str">
        <f t="shared" si="262"/>
        <v>/</v>
      </c>
      <c r="J2423" t="str">
        <f t="shared" si="263"/>
        <v/>
      </c>
      <c r="K2423" s="9" t="str">
        <f t="shared" si="264"/>
        <v/>
      </c>
      <c r="L2423" s="9" t="str">
        <f t="shared" si="265"/>
        <v/>
      </c>
      <c r="M2423" s="9" t="str">
        <f t="shared" si="261"/>
        <v/>
      </c>
    </row>
    <row r="2424" spans="7:13" x14ac:dyDescent="0.25">
      <c r="G2424" s="9">
        <f t="shared" si="266"/>
        <v>0</v>
      </c>
      <c r="H2424" s="9" t="str">
        <f t="shared" si="260"/>
        <v>includes/0</v>
      </c>
      <c r="I2424" s="9" t="str">
        <f t="shared" si="262"/>
        <v>/</v>
      </c>
      <c r="J2424" t="str">
        <f t="shared" si="263"/>
        <v/>
      </c>
      <c r="K2424" s="9" t="str">
        <f t="shared" si="264"/>
        <v/>
      </c>
      <c r="L2424" s="9" t="str">
        <f t="shared" si="265"/>
        <v/>
      </c>
      <c r="M2424" s="9" t="str">
        <f t="shared" si="261"/>
        <v/>
      </c>
    </row>
    <row r="2425" spans="7:13" x14ac:dyDescent="0.25">
      <c r="G2425" s="9">
        <f t="shared" si="266"/>
        <v>0</v>
      </c>
      <c r="H2425" s="9" t="str">
        <f t="shared" si="260"/>
        <v>includes/0</v>
      </c>
      <c r="I2425" s="9" t="str">
        <f t="shared" si="262"/>
        <v>/</v>
      </c>
      <c r="J2425" t="str">
        <f t="shared" si="263"/>
        <v/>
      </c>
      <c r="K2425" s="9" t="str">
        <f t="shared" si="264"/>
        <v/>
      </c>
      <c r="L2425" s="9" t="str">
        <f t="shared" si="265"/>
        <v/>
      </c>
      <c r="M2425" s="9" t="str">
        <f t="shared" si="261"/>
        <v/>
      </c>
    </row>
    <row r="2426" spans="7:13" x14ac:dyDescent="0.25">
      <c r="G2426" s="9">
        <f t="shared" si="266"/>
        <v>0</v>
      </c>
      <c r="H2426" s="9" t="str">
        <f t="shared" si="260"/>
        <v>includes/0</v>
      </c>
      <c r="I2426" s="9" t="str">
        <f t="shared" si="262"/>
        <v>/</v>
      </c>
      <c r="J2426" t="str">
        <f t="shared" si="263"/>
        <v/>
      </c>
      <c r="K2426" s="9" t="str">
        <f t="shared" si="264"/>
        <v/>
      </c>
      <c r="L2426" s="9" t="str">
        <f t="shared" si="265"/>
        <v/>
      </c>
      <c r="M2426" s="9" t="str">
        <f t="shared" si="261"/>
        <v/>
      </c>
    </row>
    <row r="2427" spans="7:13" x14ac:dyDescent="0.25">
      <c r="G2427" s="9">
        <f t="shared" si="266"/>
        <v>0</v>
      </c>
      <c r="H2427" s="9" t="str">
        <f t="shared" si="260"/>
        <v>includes/0</v>
      </c>
      <c r="I2427" s="9" t="str">
        <f t="shared" si="262"/>
        <v>/</v>
      </c>
      <c r="J2427" t="str">
        <f t="shared" si="263"/>
        <v/>
      </c>
      <c r="K2427" s="9" t="str">
        <f t="shared" si="264"/>
        <v/>
      </c>
      <c r="L2427" s="9" t="str">
        <f t="shared" si="265"/>
        <v/>
      </c>
      <c r="M2427" s="9" t="str">
        <f t="shared" si="261"/>
        <v/>
      </c>
    </row>
    <row r="2428" spans="7:13" x14ac:dyDescent="0.25">
      <c r="G2428" s="9">
        <f t="shared" si="266"/>
        <v>0</v>
      </c>
      <c r="H2428" s="9" t="str">
        <f t="shared" si="260"/>
        <v>includes/0</v>
      </c>
      <c r="I2428" s="9" t="str">
        <f t="shared" si="262"/>
        <v>/</v>
      </c>
      <c r="J2428" t="str">
        <f t="shared" si="263"/>
        <v/>
      </c>
      <c r="K2428" s="9" t="str">
        <f t="shared" si="264"/>
        <v/>
      </c>
      <c r="L2428" s="9" t="str">
        <f t="shared" si="265"/>
        <v/>
      </c>
      <c r="M2428" s="9" t="str">
        <f t="shared" si="261"/>
        <v/>
      </c>
    </row>
    <row r="2429" spans="7:13" x14ac:dyDescent="0.25">
      <c r="G2429" s="9">
        <f t="shared" si="266"/>
        <v>0</v>
      </c>
      <c r="H2429" s="9" t="str">
        <f t="shared" si="260"/>
        <v>includes/0</v>
      </c>
      <c r="I2429" s="9" t="str">
        <f t="shared" si="262"/>
        <v>/</v>
      </c>
      <c r="J2429" t="str">
        <f t="shared" si="263"/>
        <v/>
      </c>
      <c r="K2429" s="9" t="str">
        <f t="shared" si="264"/>
        <v/>
      </c>
      <c r="L2429" s="9" t="str">
        <f t="shared" si="265"/>
        <v/>
      </c>
      <c r="M2429" s="9" t="str">
        <f t="shared" si="261"/>
        <v/>
      </c>
    </row>
    <row r="2430" spans="7:13" x14ac:dyDescent="0.25">
      <c r="G2430" s="9">
        <f t="shared" si="266"/>
        <v>0</v>
      </c>
      <c r="H2430" s="9" t="str">
        <f t="shared" si="260"/>
        <v>includes/0</v>
      </c>
      <c r="I2430" s="9" t="str">
        <f t="shared" si="262"/>
        <v>/</v>
      </c>
      <c r="J2430" t="str">
        <f t="shared" si="263"/>
        <v/>
      </c>
      <c r="K2430" s="9" t="str">
        <f t="shared" si="264"/>
        <v/>
      </c>
      <c r="L2430" s="9" t="str">
        <f t="shared" si="265"/>
        <v/>
      </c>
      <c r="M2430" s="9" t="str">
        <f t="shared" si="261"/>
        <v/>
      </c>
    </row>
    <row r="2431" spans="7:13" x14ac:dyDescent="0.25">
      <c r="G2431" s="9">
        <f t="shared" si="266"/>
        <v>0</v>
      </c>
      <c r="H2431" s="9" t="str">
        <f t="shared" si="260"/>
        <v>includes/0</v>
      </c>
      <c r="I2431" s="9" t="str">
        <f t="shared" si="262"/>
        <v>/</v>
      </c>
      <c r="J2431" t="str">
        <f t="shared" si="263"/>
        <v/>
      </c>
      <c r="K2431" s="9" t="str">
        <f t="shared" si="264"/>
        <v/>
      </c>
      <c r="L2431" s="9" t="str">
        <f t="shared" si="265"/>
        <v/>
      </c>
      <c r="M2431" s="9" t="str">
        <f t="shared" si="261"/>
        <v/>
      </c>
    </row>
    <row r="2432" spans="7:13" x14ac:dyDescent="0.25">
      <c r="G2432" s="9">
        <f t="shared" si="266"/>
        <v>0</v>
      </c>
      <c r="H2432" s="9" t="str">
        <f t="shared" si="260"/>
        <v>includes/0</v>
      </c>
      <c r="I2432" s="9" t="str">
        <f t="shared" si="262"/>
        <v>/</v>
      </c>
      <c r="J2432" t="str">
        <f t="shared" si="263"/>
        <v/>
      </c>
      <c r="K2432" s="9" t="str">
        <f t="shared" si="264"/>
        <v/>
      </c>
      <c r="L2432" s="9" t="str">
        <f t="shared" si="265"/>
        <v/>
      </c>
      <c r="M2432" s="9" t="str">
        <f t="shared" si="261"/>
        <v/>
      </c>
    </row>
    <row r="2433" spans="7:13" x14ac:dyDescent="0.25">
      <c r="G2433" s="9">
        <f t="shared" si="266"/>
        <v>0</v>
      </c>
      <c r="H2433" s="9" t="str">
        <f t="shared" si="260"/>
        <v>includes/0</v>
      </c>
      <c r="I2433" s="9" t="str">
        <f t="shared" si="262"/>
        <v>/</v>
      </c>
      <c r="J2433" t="str">
        <f t="shared" si="263"/>
        <v/>
      </c>
      <c r="K2433" s="9" t="str">
        <f t="shared" si="264"/>
        <v/>
      </c>
      <c r="L2433" s="9" t="str">
        <f t="shared" si="265"/>
        <v/>
      </c>
      <c r="M2433" s="9" t="str">
        <f t="shared" si="261"/>
        <v/>
      </c>
    </row>
    <row r="2434" spans="7:13" x14ac:dyDescent="0.25">
      <c r="G2434" s="9">
        <f t="shared" si="266"/>
        <v>0</v>
      </c>
      <c r="H2434" s="9" t="str">
        <f t="shared" si="260"/>
        <v>includes/0</v>
      </c>
      <c r="I2434" s="9" t="str">
        <f t="shared" si="262"/>
        <v>/</v>
      </c>
      <c r="J2434" t="str">
        <f t="shared" si="263"/>
        <v/>
      </c>
      <c r="K2434" s="9" t="str">
        <f t="shared" si="264"/>
        <v/>
      </c>
      <c r="L2434" s="9" t="str">
        <f t="shared" si="265"/>
        <v/>
      </c>
      <c r="M2434" s="9" t="str">
        <f t="shared" si="261"/>
        <v/>
      </c>
    </row>
    <row r="2435" spans="7:13" x14ac:dyDescent="0.25">
      <c r="G2435" s="9">
        <f t="shared" si="266"/>
        <v>0</v>
      </c>
      <c r="H2435" s="9" t="str">
        <f t="shared" si="260"/>
        <v>includes/0</v>
      </c>
      <c r="I2435" s="9" t="str">
        <f t="shared" si="262"/>
        <v>/</v>
      </c>
      <c r="J2435" t="str">
        <f t="shared" si="263"/>
        <v/>
      </c>
      <c r="K2435" s="9" t="str">
        <f t="shared" si="264"/>
        <v/>
      </c>
      <c r="L2435" s="9" t="str">
        <f t="shared" si="265"/>
        <v/>
      </c>
      <c r="M2435" s="9" t="str">
        <f t="shared" si="261"/>
        <v/>
      </c>
    </row>
    <row r="2436" spans="7:13" x14ac:dyDescent="0.25">
      <c r="G2436" s="9">
        <f t="shared" si="266"/>
        <v>0</v>
      </c>
      <c r="H2436" s="9" t="str">
        <f t="shared" si="260"/>
        <v>includes/0</v>
      </c>
      <c r="I2436" s="9" t="str">
        <f t="shared" si="262"/>
        <v>/</v>
      </c>
      <c r="J2436" t="str">
        <f t="shared" si="263"/>
        <v/>
      </c>
      <c r="K2436" s="9" t="str">
        <f t="shared" si="264"/>
        <v/>
      </c>
      <c r="L2436" s="9" t="str">
        <f t="shared" si="265"/>
        <v/>
      </c>
      <c r="M2436" s="9" t="str">
        <f t="shared" si="261"/>
        <v/>
      </c>
    </row>
    <row r="2437" spans="7:13" x14ac:dyDescent="0.25">
      <c r="G2437" s="9">
        <f t="shared" si="266"/>
        <v>0</v>
      </c>
      <c r="H2437" s="9" t="str">
        <f t="shared" si="260"/>
        <v>includes/0</v>
      </c>
      <c r="I2437" s="9" t="str">
        <f t="shared" si="262"/>
        <v>/</v>
      </c>
      <c r="J2437" t="str">
        <f t="shared" si="263"/>
        <v/>
      </c>
      <c r="K2437" s="9" t="str">
        <f t="shared" si="264"/>
        <v/>
      </c>
      <c r="L2437" s="9" t="str">
        <f t="shared" si="265"/>
        <v/>
      </c>
      <c r="M2437" s="9" t="str">
        <f t="shared" si="261"/>
        <v/>
      </c>
    </row>
    <row r="2438" spans="7:13" x14ac:dyDescent="0.25">
      <c r="G2438" s="9">
        <f t="shared" si="266"/>
        <v>0</v>
      </c>
      <c r="H2438" s="9" t="str">
        <f t="shared" ref="H2438:H2501" si="267">"includes/" &amp; G2438</f>
        <v>includes/0</v>
      </c>
      <c r="I2438" s="9" t="str">
        <f t="shared" si="262"/>
        <v>/</v>
      </c>
      <c r="J2438" t="str">
        <f t="shared" si="263"/>
        <v/>
      </c>
      <c r="K2438" s="9" t="str">
        <f t="shared" si="264"/>
        <v/>
      </c>
      <c r="L2438" s="9" t="str">
        <f t="shared" si="265"/>
        <v/>
      </c>
      <c r="M2438" s="9" t="str">
        <f t="shared" si="261"/>
        <v/>
      </c>
    </row>
    <row r="2439" spans="7:13" x14ac:dyDescent="0.25">
      <c r="G2439" s="9">
        <f t="shared" si="266"/>
        <v>0</v>
      </c>
      <c r="H2439" s="9" t="str">
        <f t="shared" si="267"/>
        <v>includes/0</v>
      </c>
      <c r="I2439" s="9" t="str">
        <f t="shared" si="262"/>
        <v>/</v>
      </c>
      <c r="J2439" t="str">
        <f t="shared" si="263"/>
        <v/>
      </c>
      <c r="K2439" s="9" t="str">
        <f t="shared" si="264"/>
        <v/>
      </c>
      <c r="L2439" s="9" t="str">
        <f t="shared" si="265"/>
        <v/>
      </c>
      <c r="M2439" s="9" t="str">
        <f t="shared" si="261"/>
        <v/>
      </c>
    </row>
    <row r="2440" spans="7:13" x14ac:dyDescent="0.25">
      <c r="G2440" s="9">
        <f t="shared" si="266"/>
        <v>0</v>
      </c>
      <c r="H2440" s="9" t="str">
        <f t="shared" si="267"/>
        <v>includes/0</v>
      </c>
      <c r="I2440" s="9" t="str">
        <f t="shared" si="262"/>
        <v>/</v>
      </c>
      <c r="J2440" t="str">
        <f t="shared" si="263"/>
        <v/>
      </c>
      <c r="K2440" s="9" t="str">
        <f t="shared" si="264"/>
        <v/>
      </c>
      <c r="L2440" s="9" t="str">
        <f t="shared" si="265"/>
        <v/>
      </c>
      <c r="M2440" s="9" t="str">
        <f t="shared" si="261"/>
        <v/>
      </c>
    </row>
    <row r="2441" spans="7:13" x14ac:dyDescent="0.25">
      <c r="G2441" s="9">
        <f t="shared" si="266"/>
        <v>0</v>
      </c>
      <c r="H2441" s="9" t="str">
        <f t="shared" si="267"/>
        <v>includes/0</v>
      </c>
      <c r="I2441" s="9" t="str">
        <f t="shared" si="262"/>
        <v>/</v>
      </c>
      <c r="J2441" t="str">
        <f t="shared" si="263"/>
        <v/>
      </c>
      <c r="K2441" s="9" t="str">
        <f t="shared" si="264"/>
        <v/>
      </c>
      <c r="L2441" s="9" t="str">
        <f t="shared" si="265"/>
        <v/>
      </c>
      <c r="M2441" s="9" t="str">
        <f t="shared" si="261"/>
        <v/>
      </c>
    </row>
    <row r="2442" spans="7:13" x14ac:dyDescent="0.25">
      <c r="G2442" s="9">
        <f t="shared" si="266"/>
        <v>0</v>
      </c>
      <c r="H2442" s="9" t="str">
        <f t="shared" si="267"/>
        <v>includes/0</v>
      </c>
      <c r="I2442" s="9" t="str">
        <f t="shared" si="262"/>
        <v>/</v>
      </c>
      <c r="J2442" t="str">
        <f t="shared" si="263"/>
        <v/>
      </c>
      <c r="K2442" s="9" t="str">
        <f t="shared" si="264"/>
        <v/>
      </c>
      <c r="L2442" s="9" t="str">
        <f t="shared" si="265"/>
        <v/>
      </c>
      <c r="M2442" s="9" t="str">
        <f t="shared" si="261"/>
        <v/>
      </c>
    </row>
    <row r="2443" spans="7:13" x14ac:dyDescent="0.25">
      <c r="G2443" s="9">
        <f t="shared" si="266"/>
        <v>0</v>
      </c>
      <c r="H2443" s="9" t="str">
        <f t="shared" si="267"/>
        <v>includes/0</v>
      </c>
      <c r="I2443" s="9" t="str">
        <f t="shared" si="262"/>
        <v>/</v>
      </c>
      <c r="J2443" t="str">
        <f t="shared" si="263"/>
        <v/>
      </c>
      <c r="K2443" s="9" t="str">
        <f t="shared" si="264"/>
        <v/>
      </c>
      <c r="L2443" s="9" t="str">
        <f t="shared" si="265"/>
        <v/>
      </c>
      <c r="M2443" s="9" t="str">
        <f t="shared" si="261"/>
        <v/>
      </c>
    </row>
    <row r="2444" spans="7:13" x14ac:dyDescent="0.25">
      <c r="G2444" s="9">
        <f t="shared" si="266"/>
        <v>0</v>
      </c>
      <c r="H2444" s="9" t="str">
        <f t="shared" si="267"/>
        <v>includes/0</v>
      </c>
      <c r="I2444" s="9" t="str">
        <f t="shared" si="262"/>
        <v>/</v>
      </c>
      <c r="J2444" t="str">
        <f t="shared" si="263"/>
        <v/>
      </c>
      <c r="K2444" s="9" t="str">
        <f t="shared" si="264"/>
        <v/>
      </c>
      <c r="L2444" s="9" t="str">
        <f t="shared" si="265"/>
        <v/>
      </c>
      <c r="M2444" s="9" t="str">
        <f t="shared" si="261"/>
        <v/>
      </c>
    </row>
    <row r="2445" spans="7:13" x14ac:dyDescent="0.25">
      <c r="G2445" s="9">
        <f t="shared" si="266"/>
        <v>0</v>
      </c>
      <c r="H2445" s="9" t="str">
        <f t="shared" si="267"/>
        <v>includes/0</v>
      </c>
      <c r="I2445" s="9" t="str">
        <f t="shared" si="262"/>
        <v>/</v>
      </c>
      <c r="J2445" t="str">
        <f t="shared" si="263"/>
        <v/>
      </c>
      <c r="K2445" s="9" t="str">
        <f t="shared" si="264"/>
        <v/>
      </c>
      <c r="L2445" s="9" t="str">
        <f t="shared" si="265"/>
        <v/>
      </c>
      <c r="M2445" s="9" t="str">
        <f t="shared" si="261"/>
        <v/>
      </c>
    </row>
    <row r="2446" spans="7:13" x14ac:dyDescent="0.25">
      <c r="G2446" s="9">
        <f t="shared" si="266"/>
        <v>0</v>
      </c>
      <c r="H2446" s="9" t="str">
        <f t="shared" si="267"/>
        <v>includes/0</v>
      </c>
      <c r="I2446" s="9" t="str">
        <f t="shared" si="262"/>
        <v>/</v>
      </c>
      <c r="J2446" t="str">
        <f t="shared" si="263"/>
        <v/>
      </c>
      <c r="K2446" s="9" t="str">
        <f t="shared" si="264"/>
        <v/>
      </c>
      <c r="L2446" s="9" t="str">
        <f t="shared" si="265"/>
        <v/>
      </c>
      <c r="M2446" s="9" t="str">
        <f t="shared" ref="M2446:M2509" si="268">IF(D2446="","",SUBSTITUTE(SUBSTITUTE(D2446,$A$2,""),"\","/"))</f>
        <v/>
      </c>
    </row>
    <row r="2447" spans="7:13" x14ac:dyDescent="0.25">
      <c r="G2447" s="9">
        <f t="shared" si="266"/>
        <v>0</v>
      </c>
      <c r="H2447" s="9" t="str">
        <f t="shared" si="267"/>
        <v>includes/0</v>
      </c>
      <c r="I2447" s="9" t="str">
        <f t="shared" ref="I2447:I2510" si="269">SUBSTITUTE(SUBSTITUTE(D2447,$A$2,""),"\","/") &amp; "/" &amp; E2447</f>
        <v>/</v>
      </c>
      <c r="J2447" t="str">
        <f t="shared" ref="J2447:J2510" si="270">IF(D2447="","",B2447)</f>
        <v/>
      </c>
      <c r="K2447" s="9" t="str">
        <f t="shared" ref="K2447:K2510" si="271">IF(D2447="","","includes")</f>
        <v/>
      </c>
      <c r="L2447" s="9" t="str">
        <f t="shared" ref="L2447:L2510" si="272">IF(D2447="","",E2447)</f>
        <v/>
      </c>
      <c r="M2447" s="9" t="str">
        <f t="shared" si="268"/>
        <v/>
      </c>
    </row>
    <row r="2448" spans="7:13" x14ac:dyDescent="0.25">
      <c r="G2448" s="9">
        <f t="shared" ref="G2448:G2511" si="273">B2448</f>
        <v>0</v>
      </c>
      <c r="H2448" s="9" t="str">
        <f t="shared" si="267"/>
        <v>includes/0</v>
      </c>
      <c r="I2448" s="9" t="str">
        <f t="shared" si="269"/>
        <v>/</v>
      </c>
      <c r="J2448" t="str">
        <f t="shared" si="270"/>
        <v/>
      </c>
      <c r="K2448" s="9" t="str">
        <f t="shared" si="271"/>
        <v/>
      </c>
      <c r="L2448" s="9" t="str">
        <f t="shared" si="272"/>
        <v/>
      </c>
      <c r="M2448" s="9" t="str">
        <f t="shared" si="268"/>
        <v/>
      </c>
    </row>
    <row r="2449" spans="7:13" x14ac:dyDescent="0.25">
      <c r="G2449" s="9">
        <f t="shared" si="273"/>
        <v>0</v>
      </c>
      <c r="H2449" s="9" t="str">
        <f t="shared" si="267"/>
        <v>includes/0</v>
      </c>
      <c r="I2449" s="9" t="str">
        <f t="shared" si="269"/>
        <v>/</v>
      </c>
      <c r="J2449" t="str">
        <f t="shared" si="270"/>
        <v/>
      </c>
      <c r="K2449" s="9" t="str">
        <f t="shared" si="271"/>
        <v/>
      </c>
      <c r="L2449" s="9" t="str">
        <f t="shared" si="272"/>
        <v/>
      </c>
      <c r="M2449" s="9" t="str">
        <f t="shared" si="268"/>
        <v/>
      </c>
    </row>
    <row r="2450" spans="7:13" x14ac:dyDescent="0.25">
      <c r="G2450" s="9">
        <f t="shared" si="273"/>
        <v>0</v>
      </c>
      <c r="H2450" s="9" t="str">
        <f t="shared" si="267"/>
        <v>includes/0</v>
      </c>
      <c r="I2450" s="9" t="str">
        <f t="shared" si="269"/>
        <v>/</v>
      </c>
      <c r="J2450" t="str">
        <f t="shared" si="270"/>
        <v/>
      </c>
      <c r="K2450" s="9" t="str">
        <f t="shared" si="271"/>
        <v/>
      </c>
      <c r="L2450" s="9" t="str">
        <f t="shared" si="272"/>
        <v/>
      </c>
      <c r="M2450" s="9" t="str">
        <f t="shared" si="268"/>
        <v/>
      </c>
    </row>
    <row r="2451" spans="7:13" x14ac:dyDescent="0.25">
      <c r="G2451" s="9">
        <f t="shared" si="273"/>
        <v>0</v>
      </c>
      <c r="H2451" s="9" t="str">
        <f t="shared" si="267"/>
        <v>includes/0</v>
      </c>
      <c r="I2451" s="9" t="str">
        <f t="shared" si="269"/>
        <v>/</v>
      </c>
      <c r="J2451" t="str">
        <f t="shared" si="270"/>
        <v/>
      </c>
      <c r="K2451" s="9" t="str">
        <f t="shared" si="271"/>
        <v/>
      </c>
      <c r="L2451" s="9" t="str">
        <f t="shared" si="272"/>
        <v/>
      </c>
      <c r="M2451" s="9" t="str">
        <f t="shared" si="268"/>
        <v/>
      </c>
    </row>
    <row r="2452" spans="7:13" x14ac:dyDescent="0.25">
      <c r="G2452" s="9">
        <f t="shared" si="273"/>
        <v>0</v>
      </c>
      <c r="H2452" s="9" t="str">
        <f t="shared" si="267"/>
        <v>includes/0</v>
      </c>
      <c r="I2452" s="9" t="str">
        <f t="shared" si="269"/>
        <v>/</v>
      </c>
      <c r="J2452" t="str">
        <f t="shared" si="270"/>
        <v/>
      </c>
      <c r="K2452" s="9" t="str">
        <f t="shared" si="271"/>
        <v/>
      </c>
      <c r="L2452" s="9" t="str">
        <f t="shared" si="272"/>
        <v/>
      </c>
      <c r="M2452" s="9" t="str">
        <f t="shared" si="268"/>
        <v/>
      </c>
    </row>
    <row r="2453" spans="7:13" x14ac:dyDescent="0.25">
      <c r="G2453" s="9">
        <f t="shared" si="273"/>
        <v>0</v>
      </c>
      <c r="H2453" s="9" t="str">
        <f t="shared" si="267"/>
        <v>includes/0</v>
      </c>
      <c r="I2453" s="9" t="str">
        <f t="shared" si="269"/>
        <v>/</v>
      </c>
      <c r="J2453" t="str">
        <f t="shared" si="270"/>
        <v/>
      </c>
      <c r="K2453" s="9" t="str">
        <f t="shared" si="271"/>
        <v/>
      </c>
      <c r="L2453" s="9" t="str">
        <f t="shared" si="272"/>
        <v/>
      </c>
      <c r="M2453" s="9" t="str">
        <f t="shared" si="268"/>
        <v/>
      </c>
    </row>
    <row r="2454" spans="7:13" x14ac:dyDescent="0.25">
      <c r="G2454" s="9">
        <f t="shared" si="273"/>
        <v>0</v>
      </c>
      <c r="H2454" s="9" t="str">
        <f t="shared" si="267"/>
        <v>includes/0</v>
      </c>
      <c r="I2454" s="9" t="str">
        <f t="shared" si="269"/>
        <v>/</v>
      </c>
      <c r="J2454" t="str">
        <f t="shared" si="270"/>
        <v/>
      </c>
      <c r="K2454" s="9" t="str">
        <f t="shared" si="271"/>
        <v/>
      </c>
      <c r="L2454" s="9" t="str">
        <f t="shared" si="272"/>
        <v/>
      </c>
      <c r="M2454" s="9" t="str">
        <f t="shared" si="268"/>
        <v/>
      </c>
    </row>
    <row r="2455" spans="7:13" x14ac:dyDescent="0.25">
      <c r="G2455" s="9">
        <f t="shared" si="273"/>
        <v>0</v>
      </c>
      <c r="H2455" s="9" t="str">
        <f t="shared" si="267"/>
        <v>includes/0</v>
      </c>
      <c r="I2455" s="9" t="str">
        <f t="shared" si="269"/>
        <v>/</v>
      </c>
      <c r="J2455" t="str">
        <f t="shared" si="270"/>
        <v/>
      </c>
      <c r="K2455" s="9" t="str">
        <f t="shared" si="271"/>
        <v/>
      </c>
      <c r="L2455" s="9" t="str">
        <f t="shared" si="272"/>
        <v/>
      </c>
      <c r="M2455" s="9" t="str">
        <f t="shared" si="268"/>
        <v/>
      </c>
    </row>
    <row r="2456" spans="7:13" x14ac:dyDescent="0.25">
      <c r="G2456" s="9">
        <f t="shared" si="273"/>
        <v>0</v>
      </c>
      <c r="H2456" s="9" t="str">
        <f t="shared" si="267"/>
        <v>includes/0</v>
      </c>
      <c r="I2456" s="9" t="str">
        <f t="shared" si="269"/>
        <v>/</v>
      </c>
      <c r="J2456" t="str">
        <f t="shared" si="270"/>
        <v/>
      </c>
      <c r="K2456" s="9" t="str">
        <f t="shared" si="271"/>
        <v/>
      </c>
      <c r="L2456" s="9" t="str">
        <f t="shared" si="272"/>
        <v/>
      </c>
      <c r="M2456" s="9" t="str">
        <f t="shared" si="268"/>
        <v/>
      </c>
    </row>
    <row r="2457" spans="7:13" x14ac:dyDescent="0.25">
      <c r="G2457" s="9">
        <f t="shared" si="273"/>
        <v>0</v>
      </c>
      <c r="H2457" s="9" t="str">
        <f t="shared" si="267"/>
        <v>includes/0</v>
      </c>
      <c r="I2457" s="9" t="str">
        <f t="shared" si="269"/>
        <v>/</v>
      </c>
      <c r="J2457" t="str">
        <f t="shared" si="270"/>
        <v/>
      </c>
      <c r="K2457" s="9" t="str">
        <f t="shared" si="271"/>
        <v/>
      </c>
      <c r="L2457" s="9" t="str">
        <f t="shared" si="272"/>
        <v/>
      </c>
      <c r="M2457" s="9" t="str">
        <f t="shared" si="268"/>
        <v/>
      </c>
    </row>
    <row r="2458" spans="7:13" x14ac:dyDescent="0.25">
      <c r="G2458" s="9">
        <f t="shared" si="273"/>
        <v>0</v>
      </c>
      <c r="H2458" s="9" t="str">
        <f t="shared" si="267"/>
        <v>includes/0</v>
      </c>
      <c r="I2458" s="9" t="str">
        <f t="shared" si="269"/>
        <v>/</v>
      </c>
      <c r="J2458" t="str">
        <f t="shared" si="270"/>
        <v/>
      </c>
      <c r="K2458" s="9" t="str">
        <f t="shared" si="271"/>
        <v/>
      </c>
      <c r="L2458" s="9" t="str">
        <f t="shared" si="272"/>
        <v/>
      </c>
      <c r="M2458" s="9" t="str">
        <f t="shared" si="268"/>
        <v/>
      </c>
    </row>
    <row r="2459" spans="7:13" x14ac:dyDescent="0.25">
      <c r="G2459" s="9">
        <f t="shared" si="273"/>
        <v>0</v>
      </c>
      <c r="H2459" s="9" t="str">
        <f t="shared" si="267"/>
        <v>includes/0</v>
      </c>
      <c r="I2459" s="9" t="str">
        <f t="shared" si="269"/>
        <v>/</v>
      </c>
      <c r="J2459" t="str">
        <f t="shared" si="270"/>
        <v/>
      </c>
      <c r="K2459" s="9" t="str">
        <f t="shared" si="271"/>
        <v/>
      </c>
      <c r="L2459" s="9" t="str">
        <f t="shared" si="272"/>
        <v/>
      </c>
      <c r="M2459" s="9" t="str">
        <f t="shared" si="268"/>
        <v/>
      </c>
    </row>
    <row r="2460" spans="7:13" x14ac:dyDescent="0.25">
      <c r="G2460" s="9">
        <f t="shared" si="273"/>
        <v>0</v>
      </c>
      <c r="H2460" s="9" t="str">
        <f t="shared" si="267"/>
        <v>includes/0</v>
      </c>
      <c r="I2460" s="9" t="str">
        <f t="shared" si="269"/>
        <v>/</v>
      </c>
      <c r="J2460" t="str">
        <f t="shared" si="270"/>
        <v/>
      </c>
      <c r="K2460" s="9" t="str">
        <f t="shared" si="271"/>
        <v/>
      </c>
      <c r="L2460" s="9" t="str">
        <f t="shared" si="272"/>
        <v/>
      </c>
      <c r="M2460" s="9" t="str">
        <f t="shared" si="268"/>
        <v/>
      </c>
    </row>
    <row r="2461" spans="7:13" x14ac:dyDescent="0.25">
      <c r="G2461" s="9">
        <f t="shared" si="273"/>
        <v>0</v>
      </c>
      <c r="H2461" s="9" t="str">
        <f t="shared" si="267"/>
        <v>includes/0</v>
      </c>
      <c r="I2461" s="9" t="str">
        <f t="shared" si="269"/>
        <v>/</v>
      </c>
      <c r="J2461" t="str">
        <f t="shared" si="270"/>
        <v/>
      </c>
      <c r="K2461" s="9" t="str">
        <f t="shared" si="271"/>
        <v/>
      </c>
      <c r="L2461" s="9" t="str">
        <f t="shared" si="272"/>
        <v/>
      </c>
      <c r="M2461" s="9" t="str">
        <f t="shared" si="268"/>
        <v/>
      </c>
    </row>
    <row r="2462" spans="7:13" x14ac:dyDescent="0.25">
      <c r="G2462" s="9">
        <f t="shared" si="273"/>
        <v>0</v>
      </c>
      <c r="H2462" s="9" t="str">
        <f t="shared" si="267"/>
        <v>includes/0</v>
      </c>
      <c r="I2462" s="9" t="str">
        <f t="shared" si="269"/>
        <v>/</v>
      </c>
      <c r="J2462" t="str">
        <f t="shared" si="270"/>
        <v/>
      </c>
      <c r="K2462" s="9" t="str">
        <f t="shared" si="271"/>
        <v/>
      </c>
      <c r="L2462" s="9" t="str">
        <f t="shared" si="272"/>
        <v/>
      </c>
      <c r="M2462" s="9" t="str">
        <f t="shared" si="268"/>
        <v/>
      </c>
    </row>
    <row r="2463" spans="7:13" x14ac:dyDescent="0.25">
      <c r="G2463" s="9">
        <f t="shared" si="273"/>
        <v>0</v>
      </c>
      <c r="H2463" s="9" t="str">
        <f t="shared" si="267"/>
        <v>includes/0</v>
      </c>
      <c r="I2463" s="9" t="str">
        <f t="shared" si="269"/>
        <v>/</v>
      </c>
      <c r="J2463" t="str">
        <f t="shared" si="270"/>
        <v/>
      </c>
      <c r="K2463" s="9" t="str">
        <f t="shared" si="271"/>
        <v/>
      </c>
      <c r="L2463" s="9" t="str">
        <f t="shared" si="272"/>
        <v/>
      </c>
      <c r="M2463" s="9" t="str">
        <f t="shared" si="268"/>
        <v/>
      </c>
    </row>
    <row r="2464" spans="7:13" x14ac:dyDescent="0.25">
      <c r="G2464" s="9">
        <f t="shared" si="273"/>
        <v>0</v>
      </c>
      <c r="H2464" s="9" t="str">
        <f t="shared" si="267"/>
        <v>includes/0</v>
      </c>
      <c r="I2464" s="9" t="str">
        <f t="shared" si="269"/>
        <v>/</v>
      </c>
      <c r="J2464" t="str">
        <f t="shared" si="270"/>
        <v/>
      </c>
      <c r="K2464" s="9" t="str">
        <f t="shared" si="271"/>
        <v/>
      </c>
      <c r="L2464" s="9" t="str">
        <f t="shared" si="272"/>
        <v/>
      </c>
      <c r="M2464" s="9" t="str">
        <f t="shared" si="268"/>
        <v/>
      </c>
    </row>
    <row r="2465" spans="7:13" x14ac:dyDescent="0.25">
      <c r="G2465" s="9">
        <f t="shared" si="273"/>
        <v>0</v>
      </c>
      <c r="H2465" s="9" t="str">
        <f t="shared" si="267"/>
        <v>includes/0</v>
      </c>
      <c r="I2465" s="9" t="str">
        <f t="shared" si="269"/>
        <v>/</v>
      </c>
      <c r="J2465" t="str">
        <f t="shared" si="270"/>
        <v/>
      </c>
      <c r="K2465" s="9" t="str">
        <f t="shared" si="271"/>
        <v/>
      </c>
      <c r="L2465" s="9" t="str">
        <f t="shared" si="272"/>
        <v/>
      </c>
      <c r="M2465" s="9" t="str">
        <f t="shared" si="268"/>
        <v/>
      </c>
    </row>
    <row r="2466" spans="7:13" x14ac:dyDescent="0.25">
      <c r="G2466" s="9">
        <f t="shared" si="273"/>
        <v>0</v>
      </c>
      <c r="H2466" s="9" t="str">
        <f t="shared" si="267"/>
        <v>includes/0</v>
      </c>
      <c r="I2466" s="9" t="str">
        <f t="shared" si="269"/>
        <v>/</v>
      </c>
      <c r="J2466" t="str">
        <f t="shared" si="270"/>
        <v/>
      </c>
      <c r="K2466" s="9" t="str">
        <f t="shared" si="271"/>
        <v/>
      </c>
      <c r="L2466" s="9" t="str">
        <f t="shared" si="272"/>
        <v/>
      </c>
      <c r="M2466" s="9" t="str">
        <f t="shared" si="268"/>
        <v/>
      </c>
    </row>
    <row r="2467" spans="7:13" x14ac:dyDescent="0.25">
      <c r="G2467" s="9">
        <f t="shared" si="273"/>
        <v>0</v>
      </c>
      <c r="H2467" s="9" t="str">
        <f t="shared" si="267"/>
        <v>includes/0</v>
      </c>
      <c r="I2467" s="9" t="str">
        <f t="shared" si="269"/>
        <v>/</v>
      </c>
      <c r="J2467" t="str">
        <f t="shared" si="270"/>
        <v/>
      </c>
      <c r="K2467" s="9" t="str">
        <f t="shared" si="271"/>
        <v/>
      </c>
      <c r="L2467" s="9" t="str">
        <f t="shared" si="272"/>
        <v/>
      </c>
      <c r="M2467" s="9" t="str">
        <f t="shared" si="268"/>
        <v/>
      </c>
    </row>
    <row r="2468" spans="7:13" x14ac:dyDescent="0.25">
      <c r="G2468" s="9">
        <f t="shared" si="273"/>
        <v>0</v>
      </c>
      <c r="H2468" s="9" t="str">
        <f t="shared" si="267"/>
        <v>includes/0</v>
      </c>
      <c r="I2468" s="9" t="str">
        <f t="shared" si="269"/>
        <v>/</v>
      </c>
      <c r="J2468" t="str">
        <f t="shared" si="270"/>
        <v/>
      </c>
      <c r="K2468" s="9" t="str">
        <f t="shared" si="271"/>
        <v/>
      </c>
      <c r="L2468" s="9" t="str">
        <f t="shared" si="272"/>
        <v/>
      </c>
      <c r="M2468" s="9" t="str">
        <f t="shared" si="268"/>
        <v/>
      </c>
    </row>
    <row r="2469" spans="7:13" x14ac:dyDescent="0.25">
      <c r="G2469" s="9">
        <f t="shared" si="273"/>
        <v>0</v>
      </c>
      <c r="H2469" s="9" t="str">
        <f t="shared" si="267"/>
        <v>includes/0</v>
      </c>
      <c r="I2469" s="9" t="str">
        <f t="shared" si="269"/>
        <v>/</v>
      </c>
      <c r="J2469" t="str">
        <f t="shared" si="270"/>
        <v/>
      </c>
      <c r="K2469" s="9" t="str">
        <f t="shared" si="271"/>
        <v/>
      </c>
      <c r="L2469" s="9" t="str">
        <f t="shared" si="272"/>
        <v/>
      </c>
      <c r="M2469" s="9" t="str">
        <f t="shared" si="268"/>
        <v/>
      </c>
    </row>
    <row r="2470" spans="7:13" x14ac:dyDescent="0.25">
      <c r="G2470" s="9">
        <f t="shared" si="273"/>
        <v>0</v>
      </c>
      <c r="H2470" s="9" t="str">
        <f t="shared" si="267"/>
        <v>includes/0</v>
      </c>
      <c r="I2470" s="9" t="str">
        <f t="shared" si="269"/>
        <v>/</v>
      </c>
      <c r="J2470" t="str">
        <f t="shared" si="270"/>
        <v/>
      </c>
      <c r="K2470" s="9" t="str">
        <f t="shared" si="271"/>
        <v/>
      </c>
      <c r="L2470" s="9" t="str">
        <f t="shared" si="272"/>
        <v/>
      </c>
      <c r="M2470" s="9" t="str">
        <f t="shared" si="268"/>
        <v/>
      </c>
    </row>
    <row r="2471" spans="7:13" x14ac:dyDescent="0.25">
      <c r="G2471" s="9">
        <f t="shared" si="273"/>
        <v>0</v>
      </c>
      <c r="H2471" s="9" t="str">
        <f t="shared" si="267"/>
        <v>includes/0</v>
      </c>
      <c r="I2471" s="9" t="str">
        <f t="shared" si="269"/>
        <v>/</v>
      </c>
      <c r="J2471" t="str">
        <f t="shared" si="270"/>
        <v/>
      </c>
      <c r="K2471" s="9" t="str">
        <f t="shared" si="271"/>
        <v/>
      </c>
      <c r="L2471" s="9" t="str">
        <f t="shared" si="272"/>
        <v/>
      </c>
      <c r="M2471" s="9" t="str">
        <f t="shared" si="268"/>
        <v/>
      </c>
    </row>
    <row r="2472" spans="7:13" x14ac:dyDescent="0.25">
      <c r="G2472" s="9">
        <f t="shared" si="273"/>
        <v>0</v>
      </c>
      <c r="H2472" s="9" t="str">
        <f t="shared" si="267"/>
        <v>includes/0</v>
      </c>
      <c r="I2472" s="9" t="str">
        <f t="shared" si="269"/>
        <v>/</v>
      </c>
      <c r="J2472" t="str">
        <f t="shared" si="270"/>
        <v/>
      </c>
      <c r="K2472" s="9" t="str">
        <f t="shared" si="271"/>
        <v/>
      </c>
      <c r="L2472" s="9" t="str">
        <f t="shared" si="272"/>
        <v/>
      </c>
      <c r="M2472" s="9" t="str">
        <f t="shared" si="268"/>
        <v/>
      </c>
    </row>
    <row r="2473" spans="7:13" x14ac:dyDescent="0.25">
      <c r="G2473" s="9">
        <f t="shared" si="273"/>
        <v>0</v>
      </c>
      <c r="H2473" s="9" t="str">
        <f t="shared" si="267"/>
        <v>includes/0</v>
      </c>
      <c r="I2473" s="9" t="str">
        <f t="shared" si="269"/>
        <v>/</v>
      </c>
      <c r="J2473" t="str">
        <f t="shared" si="270"/>
        <v/>
      </c>
      <c r="K2473" s="9" t="str">
        <f t="shared" si="271"/>
        <v/>
      </c>
      <c r="L2473" s="9" t="str">
        <f t="shared" si="272"/>
        <v/>
      </c>
      <c r="M2473" s="9" t="str">
        <f t="shared" si="268"/>
        <v/>
      </c>
    </row>
    <row r="2474" spans="7:13" x14ac:dyDescent="0.25">
      <c r="G2474" s="9">
        <f t="shared" si="273"/>
        <v>0</v>
      </c>
      <c r="H2474" s="9" t="str">
        <f t="shared" si="267"/>
        <v>includes/0</v>
      </c>
      <c r="I2474" s="9" t="str">
        <f t="shared" si="269"/>
        <v>/</v>
      </c>
      <c r="J2474" t="str">
        <f t="shared" si="270"/>
        <v/>
      </c>
      <c r="K2474" s="9" t="str">
        <f t="shared" si="271"/>
        <v/>
      </c>
      <c r="L2474" s="9" t="str">
        <f t="shared" si="272"/>
        <v/>
      </c>
      <c r="M2474" s="9" t="str">
        <f t="shared" si="268"/>
        <v/>
      </c>
    </row>
    <row r="2475" spans="7:13" x14ac:dyDescent="0.25">
      <c r="G2475" s="9">
        <f t="shared" si="273"/>
        <v>0</v>
      </c>
      <c r="H2475" s="9" t="str">
        <f t="shared" si="267"/>
        <v>includes/0</v>
      </c>
      <c r="I2475" s="9" t="str">
        <f t="shared" si="269"/>
        <v>/</v>
      </c>
      <c r="J2475" t="str">
        <f t="shared" si="270"/>
        <v/>
      </c>
      <c r="K2475" s="9" t="str">
        <f t="shared" si="271"/>
        <v/>
      </c>
      <c r="L2475" s="9" t="str">
        <f t="shared" si="272"/>
        <v/>
      </c>
      <c r="M2475" s="9" t="str">
        <f t="shared" si="268"/>
        <v/>
      </c>
    </row>
    <row r="2476" spans="7:13" x14ac:dyDescent="0.25">
      <c r="G2476" s="9">
        <f t="shared" si="273"/>
        <v>0</v>
      </c>
      <c r="H2476" s="9" t="str">
        <f t="shared" si="267"/>
        <v>includes/0</v>
      </c>
      <c r="I2476" s="9" t="str">
        <f t="shared" si="269"/>
        <v>/</v>
      </c>
      <c r="J2476" t="str">
        <f t="shared" si="270"/>
        <v/>
      </c>
      <c r="K2476" s="9" t="str">
        <f t="shared" si="271"/>
        <v/>
      </c>
      <c r="L2476" s="9" t="str">
        <f t="shared" si="272"/>
        <v/>
      </c>
      <c r="M2476" s="9" t="str">
        <f t="shared" si="268"/>
        <v/>
      </c>
    </row>
    <row r="2477" spans="7:13" x14ac:dyDescent="0.25">
      <c r="G2477" s="9">
        <f t="shared" si="273"/>
        <v>0</v>
      </c>
      <c r="H2477" s="9" t="str">
        <f t="shared" si="267"/>
        <v>includes/0</v>
      </c>
      <c r="I2477" s="9" t="str">
        <f t="shared" si="269"/>
        <v>/</v>
      </c>
      <c r="J2477" t="str">
        <f t="shared" si="270"/>
        <v/>
      </c>
      <c r="K2477" s="9" t="str">
        <f t="shared" si="271"/>
        <v/>
      </c>
      <c r="L2477" s="9" t="str">
        <f t="shared" si="272"/>
        <v/>
      </c>
      <c r="M2477" s="9" t="str">
        <f t="shared" si="268"/>
        <v/>
      </c>
    </row>
    <row r="2478" spans="7:13" x14ac:dyDescent="0.25">
      <c r="G2478" s="9">
        <f t="shared" si="273"/>
        <v>0</v>
      </c>
      <c r="H2478" s="9" t="str">
        <f t="shared" si="267"/>
        <v>includes/0</v>
      </c>
      <c r="I2478" s="9" t="str">
        <f t="shared" si="269"/>
        <v>/</v>
      </c>
      <c r="J2478" t="str">
        <f t="shared" si="270"/>
        <v/>
      </c>
      <c r="K2478" s="9" t="str">
        <f t="shared" si="271"/>
        <v/>
      </c>
      <c r="L2478" s="9" t="str">
        <f t="shared" si="272"/>
        <v/>
      </c>
      <c r="M2478" s="9" t="str">
        <f t="shared" si="268"/>
        <v/>
      </c>
    </row>
    <row r="2479" spans="7:13" x14ac:dyDescent="0.25">
      <c r="G2479" s="9">
        <f t="shared" si="273"/>
        <v>0</v>
      </c>
      <c r="H2479" s="9" t="str">
        <f t="shared" si="267"/>
        <v>includes/0</v>
      </c>
      <c r="I2479" s="9" t="str">
        <f t="shared" si="269"/>
        <v>/</v>
      </c>
      <c r="J2479" t="str">
        <f t="shared" si="270"/>
        <v/>
      </c>
      <c r="K2479" s="9" t="str">
        <f t="shared" si="271"/>
        <v/>
      </c>
      <c r="L2479" s="9" t="str">
        <f t="shared" si="272"/>
        <v/>
      </c>
      <c r="M2479" s="9" t="str">
        <f t="shared" si="268"/>
        <v/>
      </c>
    </row>
    <row r="2480" spans="7:13" x14ac:dyDescent="0.25">
      <c r="G2480" s="9">
        <f t="shared" si="273"/>
        <v>0</v>
      </c>
      <c r="H2480" s="9" t="str">
        <f t="shared" si="267"/>
        <v>includes/0</v>
      </c>
      <c r="I2480" s="9" t="str">
        <f t="shared" si="269"/>
        <v>/</v>
      </c>
      <c r="J2480" t="str">
        <f t="shared" si="270"/>
        <v/>
      </c>
      <c r="K2480" s="9" t="str">
        <f t="shared" si="271"/>
        <v/>
      </c>
      <c r="L2480" s="9" t="str">
        <f t="shared" si="272"/>
        <v/>
      </c>
      <c r="M2480" s="9" t="str">
        <f t="shared" si="268"/>
        <v/>
      </c>
    </row>
    <row r="2481" spans="7:13" x14ac:dyDescent="0.25">
      <c r="G2481" s="9">
        <f t="shared" si="273"/>
        <v>0</v>
      </c>
      <c r="H2481" s="9" t="str">
        <f t="shared" si="267"/>
        <v>includes/0</v>
      </c>
      <c r="I2481" s="9" t="str">
        <f t="shared" si="269"/>
        <v>/</v>
      </c>
      <c r="J2481" t="str">
        <f t="shared" si="270"/>
        <v/>
      </c>
      <c r="K2481" s="9" t="str">
        <f t="shared" si="271"/>
        <v/>
      </c>
      <c r="L2481" s="9" t="str">
        <f t="shared" si="272"/>
        <v/>
      </c>
      <c r="M2481" s="9" t="str">
        <f t="shared" si="268"/>
        <v/>
      </c>
    </row>
    <row r="2482" spans="7:13" x14ac:dyDescent="0.25">
      <c r="G2482" s="9">
        <f t="shared" si="273"/>
        <v>0</v>
      </c>
      <c r="H2482" s="9" t="str">
        <f t="shared" si="267"/>
        <v>includes/0</v>
      </c>
      <c r="I2482" s="9" t="str">
        <f t="shared" si="269"/>
        <v>/</v>
      </c>
      <c r="J2482" t="str">
        <f t="shared" si="270"/>
        <v/>
      </c>
      <c r="K2482" s="9" t="str">
        <f t="shared" si="271"/>
        <v/>
      </c>
      <c r="L2482" s="9" t="str">
        <f t="shared" si="272"/>
        <v/>
      </c>
      <c r="M2482" s="9" t="str">
        <f t="shared" si="268"/>
        <v/>
      </c>
    </row>
    <row r="2483" spans="7:13" x14ac:dyDescent="0.25">
      <c r="G2483" s="9">
        <f t="shared" si="273"/>
        <v>0</v>
      </c>
      <c r="H2483" s="9" t="str">
        <f t="shared" si="267"/>
        <v>includes/0</v>
      </c>
      <c r="I2483" s="9" t="str">
        <f t="shared" si="269"/>
        <v>/</v>
      </c>
      <c r="J2483" t="str">
        <f t="shared" si="270"/>
        <v/>
      </c>
      <c r="K2483" s="9" t="str">
        <f t="shared" si="271"/>
        <v/>
      </c>
      <c r="L2483" s="9" t="str">
        <f t="shared" si="272"/>
        <v/>
      </c>
      <c r="M2483" s="9" t="str">
        <f t="shared" si="268"/>
        <v/>
      </c>
    </row>
    <row r="2484" spans="7:13" x14ac:dyDescent="0.25">
      <c r="G2484" s="9">
        <f t="shared" si="273"/>
        <v>0</v>
      </c>
      <c r="H2484" s="9" t="str">
        <f t="shared" si="267"/>
        <v>includes/0</v>
      </c>
      <c r="I2484" s="9" t="str">
        <f t="shared" si="269"/>
        <v>/</v>
      </c>
      <c r="J2484" t="str">
        <f t="shared" si="270"/>
        <v/>
      </c>
      <c r="K2484" s="9" t="str">
        <f t="shared" si="271"/>
        <v/>
      </c>
      <c r="L2484" s="9" t="str">
        <f t="shared" si="272"/>
        <v/>
      </c>
      <c r="M2484" s="9" t="str">
        <f t="shared" si="268"/>
        <v/>
      </c>
    </row>
    <row r="2485" spans="7:13" x14ac:dyDescent="0.25">
      <c r="G2485" s="9">
        <f t="shared" si="273"/>
        <v>0</v>
      </c>
      <c r="H2485" s="9" t="str">
        <f t="shared" si="267"/>
        <v>includes/0</v>
      </c>
      <c r="I2485" s="9" t="str">
        <f t="shared" si="269"/>
        <v>/</v>
      </c>
      <c r="J2485" t="str">
        <f t="shared" si="270"/>
        <v/>
      </c>
      <c r="K2485" s="9" t="str">
        <f t="shared" si="271"/>
        <v/>
      </c>
      <c r="L2485" s="9" t="str">
        <f t="shared" si="272"/>
        <v/>
      </c>
      <c r="M2485" s="9" t="str">
        <f t="shared" si="268"/>
        <v/>
      </c>
    </row>
    <row r="2486" spans="7:13" x14ac:dyDescent="0.25">
      <c r="G2486" s="9">
        <f t="shared" si="273"/>
        <v>0</v>
      </c>
      <c r="H2486" s="9" t="str">
        <f t="shared" si="267"/>
        <v>includes/0</v>
      </c>
      <c r="I2486" s="9" t="str">
        <f t="shared" si="269"/>
        <v>/</v>
      </c>
      <c r="J2486" t="str">
        <f t="shared" si="270"/>
        <v/>
      </c>
      <c r="K2486" s="9" t="str">
        <f t="shared" si="271"/>
        <v/>
      </c>
      <c r="L2486" s="9" t="str">
        <f t="shared" si="272"/>
        <v/>
      </c>
      <c r="M2486" s="9" t="str">
        <f t="shared" si="268"/>
        <v/>
      </c>
    </row>
    <row r="2487" spans="7:13" x14ac:dyDescent="0.25">
      <c r="G2487" s="9">
        <f t="shared" si="273"/>
        <v>0</v>
      </c>
      <c r="H2487" s="9" t="str">
        <f t="shared" si="267"/>
        <v>includes/0</v>
      </c>
      <c r="I2487" s="9" t="str">
        <f t="shared" si="269"/>
        <v>/</v>
      </c>
      <c r="J2487" t="str">
        <f t="shared" si="270"/>
        <v/>
      </c>
      <c r="K2487" s="9" t="str">
        <f t="shared" si="271"/>
        <v/>
      </c>
      <c r="L2487" s="9" t="str">
        <f t="shared" si="272"/>
        <v/>
      </c>
      <c r="M2487" s="9" t="str">
        <f t="shared" si="268"/>
        <v/>
      </c>
    </row>
    <row r="2488" spans="7:13" x14ac:dyDescent="0.25">
      <c r="G2488" s="9">
        <f t="shared" si="273"/>
        <v>0</v>
      </c>
      <c r="H2488" s="9" t="str">
        <f t="shared" si="267"/>
        <v>includes/0</v>
      </c>
      <c r="I2488" s="9" t="str">
        <f t="shared" si="269"/>
        <v>/</v>
      </c>
      <c r="J2488" t="str">
        <f t="shared" si="270"/>
        <v/>
      </c>
      <c r="K2488" s="9" t="str">
        <f t="shared" si="271"/>
        <v/>
      </c>
      <c r="L2488" s="9" t="str">
        <f t="shared" si="272"/>
        <v/>
      </c>
      <c r="M2488" s="9" t="str">
        <f t="shared" si="268"/>
        <v/>
      </c>
    </row>
    <row r="2489" spans="7:13" x14ac:dyDescent="0.25">
      <c r="G2489" s="9">
        <f t="shared" si="273"/>
        <v>0</v>
      </c>
      <c r="H2489" s="9" t="str">
        <f t="shared" si="267"/>
        <v>includes/0</v>
      </c>
      <c r="I2489" s="9" t="str">
        <f t="shared" si="269"/>
        <v>/</v>
      </c>
      <c r="J2489" t="str">
        <f t="shared" si="270"/>
        <v/>
      </c>
      <c r="K2489" s="9" t="str">
        <f t="shared" si="271"/>
        <v/>
      </c>
      <c r="L2489" s="9" t="str">
        <f t="shared" si="272"/>
        <v/>
      </c>
      <c r="M2489" s="9" t="str">
        <f t="shared" si="268"/>
        <v/>
      </c>
    </row>
    <row r="2490" spans="7:13" x14ac:dyDescent="0.25">
      <c r="G2490" s="9">
        <f t="shared" si="273"/>
        <v>0</v>
      </c>
      <c r="H2490" s="9" t="str">
        <f t="shared" si="267"/>
        <v>includes/0</v>
      </c>
      <c r="I2490" s="9" t="str">
        <f t="shared" si="269"/>
        <v>/</v>
      </c>
      <c r="J2490" t="str">
        <f t="shared" si="270"/>
        <v/>
      </c>
      <c r="K2490" s="9" t="str">
        <f t="shared" si="271"/>
        <v/>
      </c>
      <c r="L2490" s="9" t="str">
        <f t="shared" si="272"/>
        <v/>
      </c>
      <c r="M2490" s="9" t="str">
        <f t="shared" si="268"/>
        <v/>
      </c>
    </row>
    <row r="2491" spans="7:13" x14ac:dyDescent="0.25">
      <c r="G2491" s="9">
        <f t="shared" si="273"/>
        <v>0</v>
      </c>
      <c r="H2491" s="9" t="str">
        <f t="shared" si="267"/>
        <v>includes/0</v>
      </c>
      <c r="I2491" s="9" t="str">
        <f t="shared" si="269"/>
        <v>/</v>
      </c>
      <c r="J2491" t="str">
        <f t="shared" si="270"/>
        <v/>
      </c>
      <c r="K2491" s="9" t="str">
        <f t="shared" si="271"/>
        <v/>
      </c>
      <c r="L2491" s="9" t="str">
        <f t="shared" si="272"/>
        <v/>
      </c>
      <c r="M2491" s="9" t="str">
        <f t="shared" si="268"/>
        <v/>
      </c>
    </row>
    <row r="2492" spans="7:13" x14ac:dyDescent="0.25">
      <c r="G2492" s="9">
        <f t="shared" si="273"/>
        <v>0</v>
      </c>
      <c r="H2492" s="9" t="str">
        <f t="shared" si="267"/>
        <v>includes/0</v>
      </c>
      <c r="I2492" s="9" t="str">
        <f t="shared" si="269"/>
        <v>/</v>
      </c>
      <c r="J2492" t="str">
        <f t="shared" si="270"/>
        <v/>
      </c>
      <c r="K2492" s="9" t="str">
        <f t="shared" si="271"/>
        <v/>
      </c>
      <c r="L2492" s="9" t="str">
        <f t="shared" si="272"/>
        <v/>
      </c>
      <c r="M2492" s="9" t="str">
        <f t="shared" si="268"/>
        <v/>
      </c>
    </row>
    <row r="2493" spans="7:13" x14ac:dyDescent="0.25">
      <c r="G2493" s="9">
        <f t="shared" si="273"/>
        <v>0</v>
      </c>
      <c r="H2493" s="9" t="str">
        <f t="shared" si="267"/>
        <v>includes/0</v>
      </c>
      <c r="I2493" s="9" t="str">
        <f t="shared" si="269"/>
        <v>/</v>
      </c>
      <c r="J2493" t="str">
        <f t="shared" si="270"/>
        <v/>
      </c>
      <c r="K2493" s="9" t="str">
        <f t="shared" si="271"/>
        <v/>
      </c>
      <c r="L2493" s="9" t="str">
        <f t="shared" si="272"/>
        <v/>
      </c>
      <c r="M2493" s="9" t="str">
        <f t="shared" si="268"/>
        <v/>
      </c>
    </row>
    <row r="2494" spans="7:13" x14ac:dyDescent="0.25">
      <c r="G2494" s="9">
        <f t="shared" si="273"/>
        <v>0</v>
      </c>
      <c r="H2494" s="9" t="str">
        <f t="shared" si="267"/>
        <v>includes/0</v>
      </c>
      <c r="I2494" s="9" t="str">
        <f t="shared" si="269"/>
        <v>/</v>
      </c>
      <c r="J2494" t="str">
        <f t="shared" si="270"/>
        <v/>
      </c>
      <c r="K2494" s="9" t="str">
        <f t="shared" si="271"/>
        <v/>
      </c>
      <c r="L2494" s="9" t="str">
        <f t="shared" si="272"/>
        <v/>
      </c>
      <c r="M2494" s="9" t="str">
        <f t="shared" si="268"/>
        <v/>
      </c>
    </row>
    <row r="2495" spans="7:13" x14ac:dyDescent="0.25">
      <c r="G2495" s="9">
        <f t="shared" si="273"/>
        <v>0</v>
      </c>
      <c r="H2495" s="9" t="str">
        <f t="shared" si="267"/>
        <v>includes/0</v>
      </c>
      <c r="I2495" s="9" t="str">
        <f t="shared" si="269"/>
        <v>/</v>
      </c>
      <c r="J2495" t="str">
        <f t="shared" si="270"/>
        <v/>
      </c>
      <c r="K2495" s="9" t="str">
        <f t="shared" si="271"/>
        <v/>
      </c>
      <c r="L2495" s="9" t="str">
        <f t="shared" si="272"/>
        <v/>
      </c>
      <c r="M2495" s="9" t="str">
        <f t="shared" si="268"/>
        <v/>
      </c>
    </row>
    <row r="2496" spans="7:13" x14ac:dyDescent="0.25">
      <c r="G2496" s="9">
        <f t="shared" si="273"/>
        <v>0</v>
      </c>
      <c r="H2496" s="9" t="str">
        <f t="shared" si="267"/>
        <v>includes/0</v>
      </c>
      <c r="I2496" s="9" t="str">
        <f t="shared" si="269"/>
        <v>/</v>
      </c>
      <c r="J2496" t="str">
        <f t="shared" si="270"/>
        <v/>
      </c>
      <c r="K2496" s="9" t="str">
        <f t="shared" si="271"/>
        <v/>
      </c>
      <c r="L2496" s="9" t="str">
        <f t="shared" si="272"/>
        <v/>
      </c>
      <c r="M2496" s="9" t="str">
        <f t="shared" si="268"/>
        <v/>
      </c>
    </row>
    <row r="2497" spans="7:13" x14ac:dyDescent="0.25">
      <c r="G2497" s="9">
        <f t="shared" si="273"/>
        <v>0</v>
      </c>
      <c r="H2497" s="9" t="str">
        <f t="shared" si="267"/>
        <v>includes/0</v>
      </c>
      <c r="I2497" s="9" t="str">
        <f t="shared" si="269"/>
        <v>/</v>
      </c>
      <c r="J2497" t="str">
        <f t="shared" si="270"/>
        <v/>
      </c>
      <c r="K2497" s="9" t="str">
        <f t="shared" si="271"/>
        <v/>
      </c>
      <c r="L2497" s="9" t="str">
        <f t="shared" si="272"/>
        <v/>
      </c>
      <c r="M2497" s="9" t="str">
        <f t="shared" si="268"/>
        <v/>
      </c>
    </row>
    <row r="2498" spans="7:13" x14ac:dyDescent="0.25">
      <c r="G2498" s="9">
        <f t="shared" si="273"/>
        <v>0</v>
      </c>
      <c r="H2498" s="9" t="str">
        <f t="shared" si="267"/>
        <v>includes/0</v>
      </c>
      <c r="I2498" s="9" t="str">
        <f t="shared" si="269"/>
        <v>/</v>
      </c>
      <c r="J2498" t="str">
        <f t="shared" si="270"/>
        <v/>
      </c>
      <c r="K2498" s="9" t="str">
        <f t="shared" si="271"/>
        <v/>
      </c>
      <c r="L2498" s="9" t="str">
        <f t="shared" si="272"/>
        <v/>
      </c>
      <c r="M2498" s="9" t="str">
        <f t="shared" si="268"/>
        <v/>
      </c>
    </row>
    <row r="2499" spans="7:13" x14ac:dyDescent="0.25">
      <c r="G2499" s="9">
        <f t="shared" si="273"/>
        <v>0</v>
      </c>
      <c r="H2499" s="9" t="str">
        <f t="shared" si="267"/>
        <v>includes/0</v>
      </c>
      <c r="I2499" s="9" t="str">
        <f t="shared" si="269"/>
        <v>/</v>
      </c>
      <c r="J2499" t="str">
        <f t="shared" si="270"/>
        <v/>
      </c>
      <c r="K2499" s="9" t="str">
        <f t="shared" si="271"/>
        <v/>
      </c>
      <c r="L2499" s="9" t="str">
        <f t="shared" si="272"/>
        <v/>
      </c>
      <c r="M2499" s="9" t="str">
        <f t="shared" si="268"/>
        <v/>
      </c>
    </row>
    <row r="2500" spans="7:13" x14ac:dyDescent="0.25">
      <c r="G2500" s="9">
        <f t="shared" si="273"/>
        <v>0</v>
      </c>
      <c r="H2500" s="9" t="str">
        <f t="shared" si="267"/>
        <v>includes/0</v>
      </c>
      <c r="I2500" s="9" t="str">
        <f t="shared" si="269"/>
        <v>/</v>
      </c>
      <c r="J2500" t="str">
        <f t="shared" si="270"/>
        <v/>
      </c>
      <c r="K2500" s="9" t="str">
        <f t="shared" si="271"/>
        <v/>
      </c>
      <c r="L2500" s="9" t="str">
        <f t="shared" si="272"/>
        <v/>
      </c>
      <c r="M2500" s="9" t="str">
        <f t="shared" si="268"/>
        <v/>
      </c>
    </row>
    <row r="2501" spans="7:13" x14ac:dyDescent="0.25">
      <c r="G2501" s="9">
        <f t="shared" si="273"/>
        <v>0</v>
      </c>
      <c r="H2501" s="9" t="str">
        <f t="shared" si="267"/>
        <v>includes/0</v>
      </c>
      <c r="I2501" s="9" t="str">
        <f t="shared" si="269"/>
        <v>/</v>
      </c>
      <c r="J2501" t="str">
        <f t="shared" si="270"/>
        <v/>
      </c>
      <c r="K2501" s="9" t="str">
        <f t="shared" si="271"/>
        <v/>
      </c>
      <c r="L2501" s="9" t="str">
        <f t="shared" si="272"/>
        <v/>
      </c>
      <c r="M2501" s="9" t="str">
        <f t="shared" si="268"/>
        <v/>
      </c>
    </row>
    <row r="2502" spans="7:13" x14ac:dyDescent="0.25">
      <c r="G2502" s="9">
        <f t="shared" si="273"/>
        <v>0</v>
      </c>
      <c r="H2502" s="9" t="str">
        <f t="shared" ref="H2502:H2565" si="274">"includes/" &amp; G2502</f>
        <v>includes/0</v>
      </c>
      <c r="I2502" s="9" t="str">
        <f t="shared" si="269"/>
        <v>/</v>
      </c>
      <c r="J2502" t="str">
        <f t="shared" si="270"/>
        <v/>
      </c>
      <c r="K2502" s="9" t="str">
        <f t="shared" si="271"/>
        <v/>
      </c>
      <c r="L2502" s="9" t="str">
        <f t="shared" si="272"/>
        <v/>
      </c>
      <c r="M2502" s="9" t="str">
        <f t="shared" si="268"/>
        <v/>
      </c>
    </row>
    <row r="2503" spans="7:13" x14ac:dyDescent="0.25">
      <c r="G2503" s="9">
        <f t="shared" si="273"/>
        <v>0</v>
      </c>
      <c r="H2503" s="9" t="str">
        <f t="shared" si="274"/>
        <v>includes/0</v>
      </c>
      <c r="I2503" s="9" t="str">
        <f t="shared" si="269"/>
        <v>/</v>
      </c>
      <c r="J2503" t="str">
        <f t="shared" si="270"/>
        <v/>
      </c>
      <c r="K2503" s="9" t="str">
        <f t="shared" si="271"/>
        <v/>
      </c>
      <c r="L2503" s="9" t="str">
        <f t="shared" si="272"/>
        <v/>
      </c>
      <c r="M2503" s="9" t="str">
        <f t="shared" si="268"/>
        <v/>
      </c>
    </row>
    <row r="2504" spans="7:13" x14ac:dyDescent="0.25">
      <c r="G2504" s="9">
        <f t="shared" si="273"/>
        <v>0</v>
      </c>
      <c r="H2504" s="9" t="str">
        <f t="shared" si="274"/>
        <v>includes/0</v>
      </c>
      <c r="I2504" s="9" t="str">
        <f t="shared" si="269"/>
        <v>/</v>
      </c>
      <c r="J2504" t="str">
        <f t="shared" si="270"/>
        <v/>
      </c>
      <c r="K2504" s="9" t="str">
        <f t="shared" si="271"/>
        <v/>
      </c>
      <c r="L2504" s="9" t="str">
        <f t="shared" si="272"/>
        <v/>
      </c>
      <c r="M2504" s="9" t="str">
        <f t="shared" si="268"/>
        <v/>
      </c>
    </row>
    <row r="2505" spans="7:13" x14ac:dyDescent="0.25">
      <c r="G2505" s="9">
        <f t="shared" si="273"/>
        <v>0</v>
      </c>
      <c r="H2505" s="9" t="str">
        <f t="shared" si="274"/>
        <v>includes/0</v>
      </c>
      <c r="I2505" s="9" t="str">
        <f t="shared" si="269"/>
        <v>/</v>
      </c>
      <c r="J2505" t="str">
        <f t="shared" si="270"/>
        <v/>
      </c>
      <c r="K2505" s="9" t="str">
        <f t="shared" si="271"/>
        <v/>
      </c>
      <c r="L2505" s="9" t="str">
        <f t="shared" si="272"/>
        <v/>
      </c>
      <c r="M2505" s="9" t="str">
        <f t="shared" si="268"/>
        <v/>
      </c>
    </row>
    <row r="2506" spans="7:13" x14ac:dyDescent="0.25">
      <c r="G2506" s="9">
        <f t="shared" si="273"/>
        <v>0</v>
      </c>
      <c r="H2506" s="9" t="str">
        <f t="shared" si="274"/>
        <v>includes/0</v>
      </c>
      <c r="I2506" s="9" t="str">
        <f t="shared" si="269"/>
        <v>/</v>
      </c>
      <c r="J2506" t="str">
        <f t="shared" si="270"/>
        <v/>
      </c>
      <c r="K2506" s="9" t="str">
        <f t="shared" si="271"/>
        <v/>
      </c>
      <c r="L2506" s="9" t="str">
        <f t="shared" si="272"/>
        <v/>
      </c>
      <c r="M2506" s="9" t="str">
        <f t="shared" si="268"/>
        <v/>
      </c>
    </row>
    <row r="2507" spans="7:13" x14ac:dyDescent="0.25">
      <c r="G2507" s="9">
        <f t="shared" si="273"/>
        <v>0</v>
      </c>
      <c r="H2507" s="9" t="str">
        <f t="shared" si="274"/>
        <v>includes/0</v>
      </c>
      <c r="I2507" s="9" t="str">
        <f t="shared" si="269"/>
        <v>/</v>
      </c>
      <c r="J2507" t="str">
        <f t="shared" si="270"/>
        <v/>
      </c>
      <c r="K2507" s="9" t="str">
        <f t="shared" si="271"/>
        <v/>
      </c>
      <c r="L2507" s="9" t="str">
        <f t="shared" si="272"/>
        <v/>
      </c>
      <c r="M2507" s="9" t="str">
        <f t="shared" si="268"/>
        <v/>
      </c>
    </row>
    <row r="2508" spans="7:13" x14ac:dyDescent="0.25">
      <c r="G2508" s="9">
        <f t="shared" si="273"/>
        <v>0</v>
      </c>
      <c r="H2508" s="9" t="str">
        <f t="shared" si="274"/>
        <v>includes/0</v>
      </c>
      <c r="I2508" s="9" t="str">
        <f t="shared" si="269"/>
        <v>/</v>
      </c>
      <c r="J2508" t="str">
        <f t="shared" si="270"/>
        <v/>
      </c>
      <c r="K2508" s="9" t="str">
        <f t="shared" si="271"/>
        <v/>
      </c>
      <c r="L2508" s="9" t="str">
        <f t="shared" si="272"/>
        <v/>
      </c>
      <c r="M2508" s="9" t="str">
        <f t="shared" si="268"/>
        <v/>
      </c>
    </row>
    <row r="2509" spans="7:13" x14ac:dyDescent="0.25">
      <c r="G2509" s="9">
        <f t="shared" si="273"/>
        <v>0</v>
      </c>
      <c r="H2509" s="9" t="str">
        <f t="shared" si="274"/>
        <v>includes/0</v>
      </c>
      <c r="I2509" s="9" t="str">
        <f t="shared" si="269"/>
        <v>/</v>
      </c>
      <c r="J2509" t="str">
        <f t="shared" si="270"/>
        <v/>
      </c>
      <c r="K2509" s="9" t="str">
        <f t="shared" si="271"/>
        <v/>
      </c>
      <c r="L2509" s="9" t="str">
        <f t="shared" si="272"/>
        <v/>
      </c>
      <c r="M2509" s="9" t="str">
        <f t="shared" si="268"/>
        <v/>
      </c>
    </row>
    <row r="2510" spans="7:13" x14ac:dyDescent="0.25">
      <c r="G2510" s="9">
        <f t="shared" si="273"/>
        <v>0</v>
      </c>
      <c r="H2510" s="9" t="str">
        <f t="shared" si="274"/>
        <v>includes/0</v>
      </c>
      <c r="I2510" s="9" t="str">
        <f t="shared" si="269"/>
        <v>/</v>
      </c>
      <c r="J2510" t="str">
        <f t="shared" si="270"/>
        <v/>
      </c>
      <c r="K2510" s="9" t="str">
        <f t="shared" si="271"/>
        <v/>
      </c>
      <c r="L2510" s="9" t="str">
        <f t="shared" si="272"/>
        <v/>
      </c>
      <c r="M2510" s="9" t="str">
        <f t="shared" ref="M2510:M2573" si="275">IF(D2510="","",SUBSTITUTE(SUBSTITUTE(D2510,$A$2,""),"\","/"))</f>
        <v/>
      </c>
    </row>
    <row r="2511" spans="7:13" x14ac:dyDescent="0.25">
      <c r="G2511" s="9">
        <f t="shared" si="273"/>
        <v>0</v>
      </c>
      <c r="H2511" s="9" t="str">
        <f t="shared" si="274"/>
        <v>includes/0</v>
      </c>
      <c r="I2511" s="9" t="str">
        <f t="shared" ref="I2511:I2574" si="276">SUBSTITUTE(SUBSTITUTE(D2511,$A$2,""),"\","/") &amp; "/" &amp; E2511</f>
        <v>/</v>
      </c>
      <c r="J2511" t="str">
        <f t="shared" ref="J2511:J2574" si="277">IF(D2511="","",B2511)</f>
        <v/>
      </c>
      <c r="K2511" s="9" t="str">
        <f t="shared" ref="K2511:K2574" si="278">IF(D2511="","","includes")</f>
        <v/>
      </c>
      <c r="L2511" s="9" t="str">
        <f t="shared" ref="L2511:L2574" si="279">IF(D2511="","",E2511)</f>
        <v/>
      </c>
      <c r="M2511" s="9" t="str">
        <f t="shared" si="275"/>
        <v/>
      </c>
    </row>
    <row r="2512" spans="7:13" x14ac:dyDescent="0.25">
      <c r="G2512" s="9">
        <f t="shared" ref="G2512:G2575" si="280">B2512</f>
        <v>0</v>
      </c>
      <c r="H2512" s="9" t="str">
        <f t="shared" si="274"/>
        <v>includes/0</v>
      </c>
      <c r="I2512" s="9" t="str">
        <f t="shared" si="276"/>
        <v>/</v>
      </c>
      <c r="J2512" t="str">
        <f t="shared" si="277"/>
        <v/>
      </c>
      <c r="K2512" s="9" t="str">
        <f t="shared" si="278"/>
        <v/>
      </c>
      <c r="L2512" s="9" t="str">
        <f t="shared" si="279"/>
        <v/>
      </c>
      <c r="M2512" s="9" t="str">
        <f t="shared" si="275"/>
        <v/>
      </c>
    </row>
    <row r="2513" spans="7:13" x14ac:dyDescent="0.25">
      <c r="G2513" s="9">
        <f t="shared" si="280"/>
        <v>0</v>
      </c>
      <c r="H2513" s="9" t="str">
        <f t="shared" si="274"/>
        <v>includes/0</v>
      </c>
      <c r="I2513" s="9" t="str">
        <f t="shared" si="276"/>
        <v>/</v>
      </c>
      <c r="J2513" t="str">
        <f t="shared" si="277"/>
        <v/>
      </c>
      <c r="K2513" s="9" t="str">
        <f t="shared" si="278"/>
        <v/>
      </c>
      <c r="L2513" s="9" t="str">
        <f t="shared" si="279"/>
        <v/>
      </c>
      <c r="M2513" s="9" t="str">
        <f t="shared" si="275"/>
        <v/>
      </c>
    </row>
    <row r="2514" spans="7:13" x14ac:dyDescent="0.25">
      <c r="G2514" s="9">
        <f t="shared" si="280"/>
        <v>0</v>
      </c>
      <c r="H2514" s="9" t="str">
        <f t="shared" si="274"/>
        <v>includes/0</v>
      </c>
      <c r="I2514" s="9" t="str">
        <f t="shared" si="276"/>
        <v>/</v>
      </c>
      <c r="J2514" t="str">
        <f t="shared" si="277"/>
        <v/>
      </c>
      <c r="K2514" s="9" t="str">
        <f t="shared" si="278"/>
        <v/>
      </c>
      <c r="L2514" s="9" t="str">
        <f t="shared" si="279"/>
        <v/>
      </c>
      <c r="M2514" s="9" t="str">
        <f t="shared" si="275"/>
        <v/>
      </c>
    </row>
    <row r="2515" spans="7:13" x14ac:dyDescent="0.25">
      <c r="G2515" s="9">
        <f t="shared" si="280"/>
        <v>0</v>
      </c>
      <c r="H2515" s="9" t="str">
        <f t="shared" si="274"/>
        <v>includes/0</v>
      </c>
      <c r="I2515" s="9" t="str">
        <f t="shared" si="276"/>
        <v>/</v>
      </c>
      <c r="J2515" t="str">
        <f t="shared" si="277"/>
        <v/>
      </c>
      <c r="K2515" s="9" t="str">
        <f t="shared" si="278"/>
        <v/>
      </c>
      <c r="L2515" s="9" t="str">
        <f t="shared" si="279"/>
        <v/>
      </c>
      <c r="M2515" s="9" t="str">
        <f t="shared" si="275"/>
        <v/>
      </c>
    </row>
    <row r="2516" spans="7:13" x14ac:dyDescent="0.25">
      <c r="G2516" s="9">
        <f t="shared" si="280"/>
        <v>0</v>
      </c>
      <c r="H2516" s="9" t="str">
        <f t="shared" si="274"/>
        <v>includes/0</v>
      </c>
      <c r="I2516" s="9" t="str">
        <f t="shared" si="276"/>
        <v>/</v>
      </c>
      <c r="J2516" t="str">
        <f t="shared" si="277"/>
        <v/>
      </c>
      <c r="K2516" s="9" t="str">
        <f t="shared" si="278"/>
        <v/>
      </c>
      <c r="L2516" s="9" t="str">
        <f t="shared" si="279"/>
        <v/>
      </c>
      <c r="M2516" s="9" t="str">
        <f t="shared" si="275"/>
        <v/>
      </c>
    </row>
    <row r="2517" spans="7:13" x14ac:dyDescent="0.25">
      <c r="G2517" s="9">
        <f t="shared" si="280"/>
        <v>0</v>
      </c>
      <c r="H2517" s="9" t="str">
        <f t="shared" si="274"/>
        <v>includes/0</v>
      </c>
      <c r="I2517" s="9" t="str">
        <f t="shared" si="276"/>
        <v>/</v>
      </c>
      <c r="J2517" t="str">
        <f t="shared" si="277"/>
        <v/>
      </c>
      <c r="K2517" s="9" t="str">
        <f t="shared" si="278"/>
        <v/>
      </c>
      <c r="L2517" s="9" t="str">
        <f t="shared" si="279"/>
        <v/>
      </c>
      <c r="M2517" s="9" t="str">
        <f t="shared" si="275"/>
        <v/>
      </c>
    </row>
    <row r="2518" spans="7:13" x14ac:dyDescent="0.25">
      <c r="G2518" s="9">
        <f t="shared" si="280"/>
        <v>0</v>
      </c>
      <c r="H2518" s="9" t="str">
        <f t="shared" si="274"/>
        <v>includes/0</v>
      </c>
      <c r="I2518" s="9" t="str">
        <f t="shared" si="276"/>
        <v>/</v>
      </c>
      <c r="J2518" t="str">
        <f t="shared" si="277"/>
        <v/>
      </c>
      <c r="K2518" s="9" t="str">
        <f t="shared" si="278"/>
        <v/>
      </c>
      <c r="L2518" s="9" t="str">
        <f t="shared" si="279"/>
        <v/>
      </c>
      <c r="M2518" s="9" t="str">
        <f t="shared" si="275"/>
        <v/>
      </c>
    </row>
    <row r="2519" spans="7:13" x14ac:dyDescent="0.25">
      <c r="G2519" s="9">
        <f t="shared" si="280"/>
        <v>0</v>
      </c>
      <c r="H2519" s="9" t="str">
        <f t="shared" si="274"/>
        <v>includes/0</v>
      </c>
      <c r="I2519" s="9" t="str">
        <f t="shared" si="276"/>
        <v>/</v>
      </c>
      <c r="J2519" t="str">
        <f t="shared" si="277"/>
        <v/>
      </c>
      <c r="K2519" s="9" t="str">
        <f t="shared" si="278"/>
        <v/>
      </c>
      <c r="L2519" s="9" t="str">
        <f t="shared" si="279"/>
        <v/>
      </c>
      <c r="M2519" s="9" t="str">
        <f t="shared" si="275"/>
        <v/>
      </c>
    </row>
    <row r="2520" spans="7:13" x14ac:dyDescent="0.25">
      <c r="G2520" s="9">
        <f t="shared" si="280"/>
        <v>0</v>
      </c>
      <c r="H2520" s="9" t="str">
        <f t="shared" si="274"/>
        <v>includes/0</v>
      </c>
      <c r="I2520" s="9" t="str">
        <f t="shared" si="276"/>
        <v>/</v>
      </c>
      <c r="J2520" t="str">
        <f t="shared" si="277"/>
        <v/>
      </c>
      <c r="K2520" s="9" t="str">
        <f t="shared" si="278"/>
        <v/>
      </c>
      <c r="L2520" s="9" t="str">
        <f t="shared" si="279"/>
        <v/>
      </c>
      <c r="M2520" s="9" t="str">
        <f t="shared" si="275"/>
        <v/>
      </c>
    </row>
    <row r="2521" spans="7:13" x14ac:dyDescent="0.25">
      <c r="G2521" s="9">
        <f t="shared" si="280"/>
        <v>0</v>
      </c>
      <c r="H2521" s="9" t="str">
        <f t="shared" si="274"/>
        <v>includes/0</v>
      </c>
      <c r="I2521" s="9" t="str">
        <f t="shared" si="276"/>
        <v>/</v>
      </c>
      <c r="J2521" t="str">
        <f t="shared" si="277"/>
        <v/>
      </c>
      <c r="K2521" s="9" t="str">
        <f t="shared" si="278"/>
        <v/>
      </c>
      <c r="L2521" s="9" t="str">
        <f t="shared" si="279"/>
        <v/>
      </c>
      <c r="M2521" s="9" t="str">
        <f t="shared" si="275"/>
        <v/>
      </c>
    </row>
    <row r="2522" spans="7:13" x14ac:dyDescent="0.25">
      <c r="G2522" s="9">
        <f t="shared" si="280"/>
        <v>0</v>
      </c>
      <c r="H2522" s="9" t="str">
        <f t="shared" si="274"/>
        <v>includes/0</v>
      </c>
      <c r="I2522" s="9" t="str">
        <f t="shared" si="276"/>
        <v>/</v>
      </c>
      <c r="J2522" t="str">
        <f t="shared" si="277"/>
        <v/>
      </c>
      <c r="K2522" s="9" t="str">
        <f t="shared" si="278"/>
        <v/>
      </c>
      <c r="L2522" s="9" t="str">
        <f t="shared" si="279"/>
        <v/>
      </c>
      <c r="M2522" s="9" t="str">
        <f t="shared" si="275"/>
        <v/>
      </c>
    </row>
    <row r="2523" spans="7:13" x14ac:dyDescent="0.25">
      <c r="G2523" s="9">
        <f t="shared" si="280"/>
        <v>0</v>
      </c>
      <c r="H2523" s="9" t="str">
        <f t="shared" si="274"/>
        <v>includes/0</v>
      </c>
      <c r="I2523" s="9" t="str">
        <f t="shared" si="276"/>
        <v>/</v>
      </c>
      <c r="J2523" t="str">
        <f t="shared" si="277"/>
        <v/>
      </c>
      <c r="K2523" s="9" t="str">
        <f t="shared" si="278"/>
        <v/>
      </c>
      <c r="L2523" s="9" t="str">
        <f t="shared" si="279"/>
        <v/>
      </c>
      <c r="M2523" s="9" t="str">
        <f t="shared" si="275"/>
        <v/>
      </c>
    </row>
    <row r="2524" spans="7:13" x14ac:dyDescent="0.25">
      <c r="G2524" s="9">
        <f t="shared" si="280"/>
        <v>0</v>
      </c>
      <c r="H2524" s="9" t="str">
        <f t="shared" si="274"/>
        <v>includes/0</v>
      </c>
      <c r="I2524" s="9" t="str">
        <f t="shared" si="276"/>
        <v>/</v>
      </c>
      <c r="J2524" t="str">
        <f t="shared" si="277"/>
        <v/>
      </c>
      <c r="K2524" s="9" t="str">
        <f t="shared" si="278"/>
        <v/>
      </c>
      <c r="L2524" s="9" t="str">
        <f t="shared" si="279"/>
        <v/>
      </c>
      <c r="M2524" s="9" t="str">
        <f t="shared" si="275"/>
        <v/>
      </c>
    </row>
    <row r="2525" spans="7:13" x14ac:dyDescent="0.25">
      <c r="G2525" s="9">
        <f t="shared" si="280"/>
        <v>0</v>
      </c>
      <c r="H2525" s="9" t="str">
        <f t="shared" si="274"/>
        <v>includes/0</v>
      </c>
      <c r="I2525" s="9" t="str">
        <f t="shared" si="276"/>
        <v>/</v>
      </c>
      <c r="J2525" t="str">
        <f t="shared" si="277"/>
        <v/>
      </c>
      <c r="K2525" s="9" t="str">
        <f t="shared" si="278"/>
        <v/>
      </c>
      <c r="L2525" s="9" t="str">
        <f t="shared" si="279"/>
        <v/>
      </c>
      <c r="M2525" s="9" t="str">
        <f t="shared" si="275"/>
        <v/>
      </c>
    </row>
    <row r="2526" spans="7:13" x14ac:dyDescent="0.25">
      <c r="G2526" s="9">
        <f t="shared" si="280"/>
        <v>0</v>
      </c>
      <c r="H2526" s="9" t="str">
        <f t="shared" si="274"/>
        <v>includes/0</v>
      </c>
      <c r="I2526" s="9" t="str">
        <f t="shared" si="276"/>
        <v>/</v>
      </c>
      <c r="J2526" t="str">
        <f t="shared" si="277"/>
        <v/>
      </c>
      <c r="K2526" s="9" t="str">
        <f t="shared" si="278"/>
        <v/>
      </c>
      <c r="L2526" s="9" t="str">
        <f t="shared" si="279"/>
        <v/>
      </c>
      <c r="M2526" s="9" t="str">
        <f t="shared" si="275"/>
        <v/>
      </c>
    </row>
    <row r="2527" spans="7:13" x14ac:dyDescent="0.25">
      <c r="G2527" s="9">
        <f t="shared" si="280"/>
        <v>0</v>
      </c>
      <c r="H2527" s="9" t="str">
        <f t="shared" si="274"/>
        <v>includes/0</v>
      </c>
      <c r="I2527" s="9" t="str">
        <f t="shared" si="276"/>
        <v>/</v>
      </c>
      <c r="J2527" t="str">
        <f t="shared" si="277"/>
        <v/>
      </c>
      <c r="K2527" s="9" t="str">
        <f t="shared" si="278"/>
        <v/>
      </c>
      <c r="L2527" s="9" t="str">
        <f t="shared" si="279"/>
        <v/>
      </c>
      <c r="M2527" s="9" t="str">
        <f t="shared" si="275"/>
        <v/>
      </c>
    </row>
    <row r="2528" spans="7:13" x14ac:dyDescent="0.25">
      <c r="G2528" s="9">
        <f t="shared" si="280"/>
        <v>0</v>
      </c>
      <c r="H2528" s="9" t="str">
        <f t="shared" si="274"/>
        <v>includes/0</v>
      </c>
      <c r="I2528" s="9" t="str">
        <f t="shared" si="276"/>
        <v>/</v>
      </c>
      <c r="J2528" t="str">
        <f t="shared" si="277"/>
        <v/>
      </c>
      <c r="K2528" s="9" t="str">
        <f t="shared" si="278"/>
        <v/>
      </c>
      <c r="L2528" s="9" t="str">
        <f t="shared" si="279"/>
        <v/>
      </c>
      <c r="M2528" s="9" t="str">
        <f t="shared" si="275"/>
        <v/>
      </c>
    </row>
    <row r="2529" spans="7:13" x14ac:dyDescent="0.25">
      <c r="G2529" s="9">
        <f t="shared" si="280"/>
        <v>0</v>
      </c>
      <c r="H2529" s="9" t="str">
        <f t="shared" si="274"/>
        <v>includes/0</v>
      </c>
      <c r="I2529" s="9" t="str">
        <f t="shared" si="276"/>
        <v>/</v>
      </c>
      <c r="J2529" t="str">
        <f t="shared" si="277"/>
        <v/>
      </c>
      <c r="K2529" s="9" t="str">
        <f t="shared" si="278"/>
        <v/>
      </c>
      <c r="L2529" s="9" t="str">
        <f t="shared" si="279"/>
        <v/>
      </c>
      <c r="M2529" s="9" t="str">
        <f t="shared" si="275"/>
        <v/>
      </c>
    </row>
    <row r="2530" spans="7:13" x14ac:dyDescent="0.25">
      <c r="G2530" s="9">
        <f t="shared" si="280"/>
        <v>0</v>
      </c>
      <c r="H2530" s="9" t="str">
        <f t="shared" si="274"/>
        <v>includes/0</v>
      </c>
      <c r="I2530" s="9" t="str">
        <f t="shared" si="276"/>
        <v>/</v>
      </c>
      <c r="J2530" t="str">
        <f t="shared" si="277"/>
        <v/>
      </c>
      <c r="K2530" s="9" t="str">
        <f t="shared" si="278"/>
        <v/>
      </c>
      <c r="L2530" s="9" t="str">
        <f t="shared" si="279"/>
        <v/>
      </c>
      <c r="M2530" s="9" t="str">
        <f t="shared" si="275"/>
        <v/>
      </c>
    </row>
    <row r="2531" spans="7:13" x14ac:dyDescent="0.25">
      <c r="G2531" s="9">
        <f t="shared" si="280"/>
        <v>0</v>
      </c>
      <c r="H2531" s="9" t="str">
        <f t="shared" si="274"/>
        <v>includes/0</v>
      </c>
      <c r="I2531" s="9" t="str">
        <f t="shared" si="276"/>
        <v>/</v>
      </c>
      <c r="J2531" t="str">
        <f t="shared" si="277"/>
        <v/>
      </c>
      <c r="K2531" s="9" t="str">
        <f t="shared" si="278"/>
        <v/>
      </c>
      <c r="L2531" s="9" t="str">
        <f t="shared" si="279"/>
        <v/>
      </c>
      <c r="M2531" s="9" t="str">
        <f t="shared" si="275"/>
        <v/>
      </c>
    </row>
    <row r="2532" spans="7:13" x14ac:dyDescent="0.25">
      <c r="G2532" s="9">
        <f t="shared" si="280"/>
        <v>0</v>
      </c>
      <c r="H2532" s="9" t="str">
        <f t="shared" si="274"/>
        <v>includes/0</v>
      </c>
      <c r="I2532" s="9" t="str">
        <f t="shared" si="276"/>
        <v>/</v>
      </c>
      <c r="J2532" t="str">
        <f t="shared" si="277"/>
        <v/>
      </c>
      <c r="K2532" s="9" t="str">
        <f t="shared" si="278"/>
        <v/>
      </c>
      <c r="L2532" s="9" t="str">
        <f t="shared" si="279"/>
        <v/>
      </c>
      <c r="M2532" s="9" t="str">
        <f t="shared" si="275"/>
        <v/>
      </c>
    </row>
    <row r="2533" spans="7:13" x14ac:dyDescent="0.25">
      <c r="G2533" s="9">
        <f t="shared" si="280"/>
        <v>0</v>
      </c>
      <c r="H2533" s="9" t="str">
        <f t="shared" si="274"/>
        <v>includes/0</v>
      </c>
      <c r="I2533" s="9" t="str">
        <f t="shared" si="276"/>
        <v>/</v>
      </c>
      <c r="J2533" t="str">
        <f t="shared" si="277"/>
        <v/>
      </c>
      <c r="K2533" s="9" t="str">
        <f t="shared" si="278"/>
        <v/>
      </c>
      <c r="L2533" s="9" t="str">
        <f t="shared" si="279"/>
        <v/>
      </c>
      <c r="M2533" s="9" t="str">
        <f t="shared" si="275"/>
        <v/>
      </c>
    </row>
    <row r="2534" spans="7:13" x14ac:dyDescent="0.25">
      <c r="G2534" s="9">
        <f t="shared" si="280"/>
        <v>0</v>
      </c>
      <c r="H2534" s="9" t="str">
        <f t="shared" si="274"/>
        <v>includes/0</v>
      </c>
      <c r="I2534" s="9" t="str">
        <f t="shared" si="276"/>
        <v>/</v>
      </c>
      <c r="J2534" t="str">
        <f t="shared" si="277"/>
        <v/>
      </c>
      <c r="K2534" s="9" t="str">
        <f t="shared" si="278"/>
        <v/>
      </c>
      <c r="L2534" s="9" t="str">
        <f t="shared" si="279"/>
        <v/>
      </c>
      <c r="M2534" s="9" t="str">
        <f t="shared" si="275"/>
        <v/>
      </c>
    </row>
    <row r="2535" spans="7:13" x14ac:dyDescent="0.25">
      <c r="G2535" s="9">
        <f t="shared" si="280"/>
        <v>0</v>
      </c>
      <c r="H2535" s="9" t="str">
        <f t="shared" si="274"/>
        <v>includes/0</v>
      </c>
      <c r="I2535" s="9" t="str">
        <f t="shared" si="276"/>
        <v>/</v>
      </c>
      <c r="J2535" t="str">
        <f t="shared" si="277"/>
        <v/>
      </c>
      <c r="K2535" s="9" t="str">
        <f t="shared" si="278"/>
        <v/>
      </c>
      <c r="L2535" s="9" t="str">
        <f t="shared" si="279"/>
        <v/>
      </c>
      <c r="M2535" s="9" t="str">
        <f t="shared" si="275"/>
        <v/>
      </c>
    </row>
    <row r="2536" spans="7:13" x14ac:dyDescent="0.25">
      <c r="G2536" s="9">
        <f t="shared" si="280"/>
        <v>0</v>
      </c>
      <c r="H2536" s="9" t="str">
        <f t="shared" si="274"/>
        <v>includes/0</v>
      </c>
      <c r="I2536" s="9" t="str">
        <f t="shared" si="276"/>
        <v>/</v>
      </c>
      <c r="J2536" t="str">
        <f t="shared" si="277"/>
        <v/>
      </c>
      <c r="K2536" s="9" t="str">
        <f t="shared" si="278"/>
        <v/>
      </c>
      <c r="L2536" s="9" t="str">
        <f t="shared" si="279"/>
        <v/>
      </c>
      <c r="M2536" s="9" t="str">
        <f t="shared" si="275"/>
        <v/>
      </c>
    </row>
    <row r="2537" spans="7:13" x14ac:dyDescent="0.25">
      <c r="G2537" s="9">
        <f t="shared" si="280"/>
        <v>0</v>
      </c>
      <c r="H2537" s="9" t="str">
        <f t="shared" si="274"/>
        <v>includes/0</v>
      </c>
      <c r="I2537" s="9" t="str">
        <f t="shared" si="276"/>
        <v>/</v>
      </c>
      <c r="J2537" t="str">
        <f t="shared" si="277"/>
        <v/>
      </c>
      <c r="K2537" s="9" t="str">
        <f t="shared" si="278"/>
        <v/>
      </c>
      <c r="L2537" s="9" t="str">
        <f t="shared" si="279"/>
        <v/>
      </c>
      <c r="M2537" s="9" t="str">
        <f t="shared" si="275"/>
        <v/>
      </c>
    </row>
    <row r="2538" spans="7:13" x14ac:dyDescent="0.25">
      <c r="G2538" s="9">
        <f t="shared" si="280"/>
        <v>0</v>
      </c>
      <c r="H2538" s="9" t="str">
        <f t="shared" si="274"/>
        <v>includes/0</v>
      </c>
      <c r="I2538" s="9" t="str">
        <f t="shared" si="276"/>
        <v>/</v>
      </c>
      <c r="J2538" t="str">
        <f t="shared" si="277"/>
        <v/>
      </c>
      <c r="K2538" s="9" t="str">
        <f t="shared" si="278"/>
        <v/>
      </c>
      <c r="L2538" s="9" t="str">
        <f t="shared" si="279"/>
        <v/>
      </c>
      <c r="M2538" s="9" t="str">
        <f t="shared" si="275"/>
        <v/>
      </c>
    </row>
    <row r="2539" spans="7:13" x14ac:dyDescent="0.25">
      <c r="G2539" s="9">
        <f t="shared" si="280"/>
        <v>0</v>
      </c>
      <c r="H2539" s="9" t="str">
        <f t="shared" si="274"/>
        <v>includes/0</v>
      </c>
      <c r="I2539" s="9" t="str">
        <f t="shared" si="276"/>
        <v>/</v>
      </c>
      <c r="J2539" t="str">
        <f t="shared" si="277"/>
        <v/>
      </c>
      <c r="K2539" s="9" t="str">
        <f t="shared" si="278"/>
        <v/>
      </c>
      <c r="L2539" s="9" t="str">
        <f t="shared" si="279"/>
        <v/>
      </c>
      <c r="M2539" s="9" t="str">
        <f t="shared" si="275"/>
        <v/>
      </c>
    </row>
    <row r="2540" spans="7:13" x14ac:dyDescent="0.25">
      <c r="G2540" s="9">
        <f t="shared" si="280"/>
        <v>0</v>
      </c>
      <c r="H2540" s="9" t="str">
        <f t="shared" si="274"/>
        <v>includes/0</v>
      </c>
      <c r="I2540" s="9" t="str">
        <f t="shared" si="276"/>
        <v>/</v>
      </c>
      <c r="J2540" t="str">
        <f t="shared" si="277"/>
        <v/>
      </c>
      <c r="K2540" s="9" t="str">
        <f t="shared" si="278"/>
        <v/>
      </c>
      <c r="L2540" s="9" t="str">
        <f t="shared" si="279"/>
        <v/>
      </c>
      <c r="M2540" s="9" t="str">
        <f t="shared" si="275"/>
        <v/>
      </c>
    </row>
    <row r="2541" spans="7:13" x14ac:dyDescent="0.25">
      <c r="G2541" s="9">
        <f t="shared" si="280"/>
        <v>0</v>
      </c>
      <c r="H2541" s="9" t="str">
        <f t="shared" si="274"/>
        <v>includes/0</v>
      </c>
      <c r="I2541" s="9" t="str">
        <f t="shared" si="276"/>
        <v>/</v>
      </c>
      <c r="J2541" t="str">
        <f t="shared" si="277"/>
        <v/>
      </c>
      <c r="K2541" s="9" t="str">
        <f t="shared" si="278"/>
        <v/>
      </c>
      <c r="L2541" s="9" t="str">
        <f t="shared" si="279"/>
        <v/>
      </c>
      <c r="M2541" s="9" t="str">
        <f t="shared" si="275"/>
        <v/>
      </c>
    </row>
    <row r="2542" spans="7:13" x14ac:dyDescent="0.25">
      <c r="G2542" s="9">
        <f t="shared" si="280"/>
        <v>0</v>
      </c>
      <c r="H2542" s="9" t="str">
        <f t="shared" si="274"/>
        <v>includes/0</v>
      </c>
      <c r="I2542" s="9" t="str">
        <f t="shared" si="276"/>
        <v>/</v>
      </c>
      <c r="J2542" t="str">
        <f t="shared" si="277"/>
        <v/>
      </c>
      <c r="K2542" s="9" t="str">
        <f t="shared" si="278"/>
        <v/>
      </c>
      <c r="L2542" s="9" t="str">
        <f t="shared" si="279"/>
        <v/>
      </c>
      <c r="M2542" s="9" t="str">
        <f t="shared" si="275"/>
        <v/>
      </c>
    </row>
    <row r="2543" spans="7:13" x14ac:dyDescent="0.25">
      <c r="G2543" s="9">
        <f t="shared" si="280"/>
        <v>0</v>
      </c>
      <c r="H2543" s="9" t="str">
        <f t="shared" si="274"/>
        <v>includes/0</v>
      </c>
      <c r="I2543" s="9" t="str">
        <f t="shared" si="276"/>
        <v>/</v>
      </c>
      <c r="J2543" t="str">
        <f t="shared" si="277"/>
        <v/>
      </c>
      <c r="K2543" s="9" t="str">
        <f t="shared" si="278"/>
        <v/>
      </c>
      <c r="L2543" s="9" t="str">
        <f t="shared" si="279"/>
        <v/>
      </c>
      <c r="M2543" s="9" t="str">
        <f t="shared" si="275"/>
        <v/>
      </c>
    </row>
    <row r="2544" spans="7:13" x14ac:dyDescent="0.25">
      <c r="G2544" s="9">
        <f t="shared" si="280"/>
        <v>0</v>
      </c>
      <c r="H2544" s="9" t="str">
        <f t="shared" si="274"/>
        <v>includes/0</v>
      </c>
      <c r="I2544" s="9" t="str">
        <f t="shared" si="276"/>
        <v>/</v>
      </c>
      <c r="J2544" t="str">
        <f t="shared" si="277"/>
        <v/>
      </c>
      <c r="K2544" s="9" t="str">
        <f t="shared" si="278"/>
        <v/>
      </c>
      <c r="L2544" s="9" t="str">
        <f t="shared" si="279"/>
        <v/>
      </c>
      <c r="M2544" s="9" t="str">
        <f t="shared" si="275"/>
        <v/>
      </c>
    </row>
    <row r="2545" spans="7:13" x14ac:dyDescent="0.25">
      <c r="G2545" s="9">
        <f t="shared" si="280"/>
        <v>0</v>
      </c>
      <c r="H2545" s="9" t="str">
        <f t="shared" si="274"/>
        <v>includes/0</v>
      </c>
      <c r="I2545" s="9" t="str">
        <f t="shared" si="276"/>
        <v>/</v>
      </c>
      <c r="J2545" t="str">
        <f t="shared" si="277"/>
        <v/>
      </c>
      <c r="K2545" s="9" t="str">
        <f t="shared" si="278"/>
        <v/>
      </c>
      <c r="L2545" s="9" t="str">
        <f t="shared" si="279"/>
        <v/>
      </c>
      <c r="M2545" s="9" t="str">
        <f t="shared" si="275"/>
        <v/>
      </c>
    </row>
    <row r="2546" spans="7:13" x14ac:dyDescent="0.25">
      <c r="G2546" s="9">
        <f t="shared" si="280"/>
        <v>0</v>
      </c>
      <c r="H2546" s="9" t="str">
        <f t="shared" si="274"/>
        <v>includes/0</v>
      </c>
      <c r="I2546" s="9" t="str">
        <f t="shared" si="276"/>
        <v>/</v>
      </c>
      <c r="J2546" t="str">
        <f t="shared" si="277"/>
        <v/>
      </c>
      <c r="K2546" s="9" t="str">
        <f t="shared" si="278"/>
        <v/>
      </c>
      <c r="L2546" s="9" t="str">
        <f t="shared" si="279"/>
        <v/>
      </c>
      <c r="M2546" s="9" t="str">
        <f t="shared" si="275"/>
        <v/>
      </c>
    </row>
    <row r="2547" spans="7:13" x14ac:dyDescent="0.25">
      <c r="G2547" s="9">
        <f t="shared" si="280"/>
        <v>0</v>
      </c>
      <c r="H2547" s="9" t="str">
        <f t="shared" si="274"/>
        <v>includes/0</v>
      </c>
      <c r="I2547" s="9" t="str">
        <f t="shared" si="276"/>
        <v>/</v>
      </c>
      <c r="J2547" t="str">
        <f t="shared" si="277"/>
        <v/>
      </c>
      <c r="K2547" s="9" t="str">
        <f t="shared" si="278"/>
        <v/>
      </c>
      <c r="L2547" s="9" t="str">
        <f t="shared" si="279"/>
        <v/>
      </c>
      <c r="M2547" s="9" t="str">
        <f t="shared" si="275"/>
        <v/>
      </c>
    </row>
    <row r="2548" spans="7:13" x14ac:dyDescent="0.25">
      <c r="G2548" s="9">
        <f t="shared" si="280"/>
        <v>0</v>
      </c>
      <c r="H2548" s="9" t="str">
        <f t="shared" si="274"/>
        <v>includes/0</v>
      </c>
      <c r="I2548" s="9" t="str">
        <f t="shared" si="276"/>
        <v>/</v>
      </c>
      <c r="J2548" t="str">
        <f t="shared" si="277"/>
        <v/>
      </c>
      <c r="K2548" s="9" t="str">
        <f t="shared" si="278"/>
        <v/>
      </c>
      <c r="L2548" s="9" t="str">
        <f t="shared" si="279"/>
        <v/>
      </c>
      <c r="M2548" s="9" t="str">
        <f t="shared" si="275"/>
        <v/>
      </c>
    </row>
    <row r="2549" spans="7:13" x14ac:dyDescent="0.25">
      <c r="G2549" s="9">
        <f t="shared" si="280"/>
        <v>0</v>
      </c>
      <c r="H2549" s="9" t="str">
        <f t="shared" si="274"/>
        <v>includes/0</v>
      </c>
      <c r="I2549" s="9" t="str">
        <f t="shared" si="276"/>
        <v>/</v>
      </c>
      <c r="J2549" t="str">
        <f t="shared" si="277"/>
        <v/>
      </c>
      <c r="K2549" s="9" t="str">
        <f t="shared" si="278"/>
        <v/>
      </c>
      <c r="L2549" s="9" t="str">
        <f t="shared" si="279"/>
        <v/>
      </c>
      <c r="M2549" s="9" t="str">
        <f t="shared" si="275"/>
        <v/>
      </c>
    </row>
    <row r="2550" spans="7:13" x14ac:dyDescent="0.25">
      <c r="G2550" s="9">
        <f t="shared" si="280"/>
        <v>0</v>
      </c>
      <c r="H2550" s="9" t="str">
        <f t="shared" si="274"/>
        <v>includes/0</v>
      </c>
      <c r="I2550" s="9" t="str">
        <f t="shared" si="276"/>
        <v>/</v>
      </c>
      <c r="J2550" t="str">
        <f t="shared" si="277"/>
        <v/>
      </c>
      <c r="K2550" s="9" t="str">
        <f t="shared" si="278"/>
        <v/>
      </c>
      <c r="L2550" s="9" t="str">
        <f t="shared" si="279"/>
        <v/>
      </c>
      <c r="M2550" s="9" t="str">
        <f t="shared" si="275"/>
        <v/>
      </c>
    </row>
    <row r="2551" spans="7:13" x14ac:dyDescent="0.25">
      <c r="G2551" s="9">
        <f t="shared" si="280"/>
        <v>0</v>
      </c>
      <c r="H2551" s="9" t="str">
        <f t="shared" si="274"/>
        <v>includes/0</v>
      </c>
      <c r="I2551" s="9" t="str">
        <f t="shared" si="276"/>
        <v>/</v>
      </c>
      <c r="J2551" t="str">
        <f t="shared" si="277"/>
        <v/>
      </c>
      <c r="K2551" s="9" t="str">
        <f t="shared" si="278"/>
        <v/>
      </c>
      <c r="L2551" s="9" t="str">
        <f t="shared" si="279"/>
        <v/>
      </c>
      <c r="M2551" s="9" t="str">
        <f t="shared" si="275"/>
        <v/>
      </c>
    </row>
    <row r="2552" spans="7:13" x14ac:dyDescent="0.25">
      <c r="G2552" s="9">
        <f t="shared" si="280"/>
        <v>0</v>
      </c>
      <c r="H2552" s="9" t="str">
        <f t="shared" si="274"/>
        <v>includes/0</v>
      </c>
      <c r="I2552" s="9" t="str">
        <f t="shared" si="276"/>
        <v>/</v>
      </c>
      <c r="J2552" t="str">
        <f t="shared" si="277"/>
        <v/>
      </c>
      <c r="K2552" s="9" t="str">
        <f t="shared" si="278"/>
        <v/>
      </c>
      <c r="L2552" s="9" t="str">
        <f t="shared" si="279"/>
        <v/>
      </c>
      <c r="M2552" s="9" t="str">
        <f t="shared" si="275"/>
        <v/>
      </c>
    </row>
    <row r="2553" spans="7:13" x14ac:dyDescent="0.25">
      <c r="G2553" s="9">
        <f t="shared" si="280"/>
        <v>0</v>
      </c>
      <c r="H2553" s="9" t="str">
        <f t="shared" si="274"/>
        <v>includes/0</v>
      </c>
      <c r="I2553" s="9" t="str">
        <f t="shared" si="276"/>
        <v>/</v>
      </c>
      <c r="J2553" t="str">
        <f t="shared" si="277"/>
        <v/>
      </c>
      <c r="K2553" s="9" t="str">
        <f t="shared" si="278"/>
        <v/>
      </c>
      <c r="L2553" s="9" t="str">
        <f t="shared" si="279"/>
        <v/>
      </c>
      <c r="M2553" s="9" t="str">
        <f t="shared" si="275"/>
        <v/>
      </c>
    </row>
    <row r="2554" spans="7:13" x14ac:dyDescent="0.25">
      <c r="G2554" s="9">
        <f t="shared" si="280"/>
        <v>0</v>
      </c>
      <c r="H2554" s="9" t="str">
        <f t="shared" si="274"/>
        <v>includes/0</v>
      </c>
      <c r="I2554" s="9" t="str">
        <f t="shared" si="276"/>
        <v>/</v>
      </c>
      <c r="J2554" t="str">
        <f t="shared" si="277"/>
        <v/>
      </c>
      <c r="K2554" s="9" t="str">
        <f t="shared" si="278"/>
        <v/>
      </c>
      <c r="L2554" s="9" t="str">
        <f t="shared" si="279"/>
        <v/>
      </c>
      <c r="M2554" s="9" t="str">
        <f t="shared" si="275"/>
        <v/>
      </c>
    </row>
    <row r="2555" spans="7:13" x14ac:dyDescent="0.25">
      <c r="G2555" s="9">
        <f t="shared" si="280"/>
        <v>0</v>
      </c>
      <c r="H2555" s="9" t="str">
        <f t="shared" si="274"/>
        <v>includes/0</v>
      </c>
      <c r="I2555" s="9" t="str">
        <f t="shared" si="276"/>
        <v>/</v>
      </c>
      <c r="J2555" t="str">
        <f t="shared" si="277"/>
        <v/>
      </c>
      <c r="K2555" s="9" t="str">
        <f t="shared" si="278"/>
        <v/>
      </c>
      <c r="L2555" s="9" t="str">
        <f t="shared" si="279"/>
        <v/>
      </c>
      <c r="M2555" s="9" t="str">
        <f t="shared" si="275"/>
        <v/>
      </c>
    </row>
    <row r="2556" spans="7:13" x14ac:dyDescent="0.25">
      <c r="G2556" s="9">
        <f t="shared" si="280"/>
        <v>0</v>
      </c>
      <c r="H2556" s="9" t="str">
        <f t="shared" si="274"/>
        <v>includes/0</v>
      </c>
      <c r="I2556" s="9" t="str">
        <f t="shared" si="276"/>
        <v>/</v>
      </c>
      <c r="J2556" t="str">
        <f t="shared" si="277"/>
        <v/>
      </c>
      <c r="K2556" s="9" t="str">
        <f t="shared" si="278"/>
        <v/>
      </c>
      <c r="L2556" s="9" t="str">
        <f t="shared" si="279"/>
        <v/>
      </c>
      <c r="M2556" s="9" t="str">
        <f t="shared" si="275"/>
        <v/>
      </c>
    </row>
    <row r="2557" spans="7:13" x14ac:dyDescent="0.25">
      <c r="G2557" s="9">
        <f t="shared" si="280"/>
        <v>0</v>
      </c>
      <c r="H2557" s="9" t="str">
        <f t="shared" si="274"/>
        <v>includes/0</v>
      </c>
      <c r="I2557" s="9" t="str">
        <f t="shared" si="276"/>
        <v>/</v>
      </c>
      <c r="J2557" t="str">
        <f t="shared" si="277"/>
        <v/>
      </c>
      <c r="K2557" s="9" t="str">
        <f t="shared" si="278"/>
        <v/>
      </c>
      <c r="L2557" s="9" t="str">
        <f t="shared" si="279"/>
        <v/>
      </c>
      <c r="M2557" s="9" t="str">
        <f t="shared" si="275"/>
        <v/>
      </c>
    </row>
    <row r="2558" spans="7:13" x14ac:dyDescent="0.25">
      <c r="G2558" s="9">
        <f t="shared" si="280"/>
        <v>0</v>
      </c>
      <c r="H2558" s="9" t="str">
        <f t="shared" si="274"/>
        <v>includes/0</v>
      </c>
      <c r="I2558" s="9" t="str">
        <f t="shared" si="276"/>
        <v>/</v>
      </c>
      <c r="J2558" t="str">
        <f t="shared" si="277"/>
        <v/>
      </c>
      <c r="K2558" s="9" t="str">
        <f t="shared" si="278"/>
        <v/>
      </c>
      <c r="L2558" s="9" t="str">
        <f t="shared" si="279"/>
        <v/>
      </c>
      <c r="M2558" s="9" t="str">
        <f t="shared" si="275"/>
        <v/>
      </c>
    </row>
    <row r="2559" spans="7:13" x14ac:dyDescent="0.25">
      <c r="G2559" s="9">
        <f t="shared" si="280"/>
        <v>0</v>
      </c>
      <c r="H2559" s="9" t="str">
        <f t="shared" si="274"/>
        <v>includes/0</v>
      </c>
      <c r="I2559" s="9" t="str">
        <f t="shared" si="276"/>
        <v>/</v>
      </c>
      <c r="J2559" t="str">
        <f t="shared" si="277"/>
        <v/>
      </c>
      <c r="K2559" s="9" t="str">
        <f t="shared" si="278"/>
        <v/>
      </c>
      <c r="L2559" s="9" t="str">
        <f t="shared" si="279"/>
        <v/>
      </c>
      <c r="M2559" s="9" t="str">
        <f t="shared" si="275"/>
        <v/>
      </c>
    </row>
    <row r="2560" spans="7:13" x14ac:dyDescent="0.25">
      <c r="G2560" s="9">
        <f t="shared" si="280"/>
        <v>0</v>
      </c>
      <c r="H2560" s="9" t="str">
        <f t="shared" si="274"/>
        <v>includes/0</v>
      </c>
      <c r="I2560" s="9" t="str">
        <f t="shared" si="276"/>
        <v>/</v>
      </c>
      <c r="J2560" t="str">
        <f t="shared" si="277"/>
        <v/>
      </c>
      <c r="K2560" s="9" t="str">
        <f t="shared" si="278"/>
        <v/>
      </c>
      <c r="L2560" s="9" t="str">
        <f t="shared" si="279"/>
        <v/>
      </c>
      <c r="M2560" s="9" t="str">
        <f t="shared" si="275"/>
        <v/>
      </c>
    </row>
    <row r="2561" spans="7:13" x14ac:dyDescent="0.25">
      <c r="G2561" s="9">
        <f t="shared" si="280"/>
        <v>0</v>
      </c>
      <c r="H2561" s="9" t="str">
        <f t="shared" si="274"/>
        <v>includes/0</v>
      </c>
      <c r="I2561" s="9" t="str">
        <f t="shared" si="276"/>
        <v>/</v>
      </c>
      <c r="J2561" t="str">
        <f t="shared" si="277"/>
        <v/>
      </c>
      <c r="K2561" s="9" t="str">
        <f t="shared" si="278"/>
        <v/>
      </c>
      <c r="L2561" s="9" t="str">
        <f t="shared" si="279"/>
        <v/>
      </c>
      <c r="M2561" s="9" t="str">
        <f t="shared" si="275"/>
        <v/>
      </c>
    </row>
    <row r="2562" spans="7:13" x14ac:dyDescent="0.25">
      <c r="G2562" s="9">
        <f t="shared" si="280"/>
        <v>0</v>
      </c>
      <c r="H2562" s="9" t="str">
        <f t="shared" si="274"/>
        <v>includes/0</v>
      </c>
      <c r="I2562" s="9" t="str">
        <f t="shared" si="276"/>
        <v>/</v>
      </c>
      <c r="J2562" t="str">
        <f t="shared" si="277"/>
        <v/>
      </c>
      <c r="K2562" s="9" t="str">
        <f t="shared" si="278"/>
        <v/>
      </c>
      <c r="L2562" s="9" t="str">
        <f t="shared" si="279"/>
        <v/>
      </c>
      <c r="M2562" s="9" t="str">
        <f t="shared" si="275"/>
        <v/>
      </c>
    </row>
    <row r="2563" spans="7:13" x14ac:dyDescent="0.25">
      <c r="G2563" s="9">
        <f t="shared" si="280"/>
        <v>0</v>
      </c>
      <c r="H2563" s="9" t="str">
        <f t="shared" si="274"/>
        <v>includes/0</v>
      </c>
      <c r="I2563" s="9" t="str">
        <f t="shared" si="276"/>
        <v>/</v>
      </c>
      <c r="J2563" t="str">
        <f t="shared" si="277"/>
        <v/>
      </c>
      <c r="K2563" s="9" t="str">
        <f t="shared" si="278"/>
        <v/>
      </c>
      <c r="L2563" s="9" t="str">
        <f t="shared" si="279"/>
        <v/>
      </c>
      <c r="M2563" s="9" t="str">
        <f t="shared" si="275"/>
        <v/>
      </c>
    </row>
    <row r="2564" spans="7:13" x14ac:dyDescent="0.25">
      <c r="G2564" s="9">
        <f t="shared" si="280"/>
        <v>0</v>
      </c>
      <c r="H2564" s="9" t="str">
        <f t="shared" si="274"/>
        <v>includes/0</v>
      </c>
      <c r="I2564" s="9" t="str">
        <f t="shared" si="276"/>
        <v>/</v>
      </c>
      <c r="J2564" t="str">
        <f t="shared" si="277"/>
        <v/>
      </c>
      <c r="K2564" s="9" t="str">
        <f t="shared" si="278"/>
        <v/>
      </c>
      <c r="L2564" s="9" t="str">
        <f t="shared" si="279"/>
        <v/>
      </c>
      <c r="M2564" s="9" t="str">
        <f t="shared" si="275"/>
        <v/>
      </c>
    </row>
    <row r="2565" spans="7:13" x14ac:dyDescent="0.25">
      <c r="G2565" s="9">
        <f t="shared" si="280"/>
        <v>0</v>
      </c>
      <c r="H2565" s="9" t="str">
        <f t="shared" si="274"/>
        <v>includes/0</v>
      </c>
      <c r="I2565" s="9" t="str">
        <f t="shared" si="276"/>
        <v>/</v>
      </c>
      <c r="J2565" t="str">
        <f t="shared" si="277"/>
        <v/>
      </c>
      <c r="K2565" s="9" t="str">
        <f t="shared" si="278"/>
        <v/>
      </c>
      <c r="L2565" s="9" t="str">
        <f t="shared" si="279"/>
        <v/>
      </c>
      <c r="M2565" s="9" t="str">
        <f t="shared" si="275"/>
        <v/>
      </c>
    </row>
    <row r="2566" spans="7:13" x14ac:dyDescent="0.25">
      <c r="G2566" s="9">
        <f t="shared" si="280"/>
        <v>0</v>
      </c>
      <c r="H2566" s="9" t="str">
        <f t="shared" ref="H2566:H2629" si="281">"includes/" &amp; G2566</f>
        <v>includes/0</v>
      </c>
      <c r="I2566" s="9" t="str">
        <f t="shared" si="276"/>
        <v>/</v>
      </c>
      <c r="J2566" t="str">
        <f t="shared" si="277"/>
        <v/>
      </c>
      <c r="K2566" s="9" t="str">
        <f t="shared" si="278"/>
        <v/>
      </c>
      <c r="L2566" s="9" t="str">
        <f t="shared" si="279"/>
        <v/>
      </c>
      <c r="M2566" s="9" t="str">
        <f t="shared" si="275"/>
        <v/>
      </c>
    </row>
    <row r="2567" spans="7:13" x14ac:dyDescent="0.25">
      <c r="G2567" s="9">
        <f t="shared" si="280"/>
        <v>0</v>
      </c>
      <c r="H2567" s="9" t="str">
        <f t="shared" si="281"/>
        <v>includes/0</v>
      </c>
      <c r="I2567" s="9" t="str">
        <f t="shared" si="276"/>
        <v>/</v>
      </c>
      <c r="J2567" t="str">
        <f t="shared" si="277"/>
        <v/>
      </c>
      <c r="K2567" s="9" t="str">
        <f t="shared" si="278"/>
        <v/>
      </c>
      <c r="L2567" s="9" t="str">
        <f t="shared" si="279"/>
        <v/>
      </c>
      <c r="M2567" s="9" t="str">
        <f t="shared" si="275"/>
        <v/>
      </c>
    </row>
    <row r="2568" spans="7:13" x14ac:dyDescent="0.25">
      <c r="G2568" s="9">
        <f t="shared" si="280"/>
        <v>0</v>
      </c>
      <c r="H2568" s="9" t="str">
        <f t="shared" si="281"/>
        <v>includes/0</v>
      </c>
      <c r="I2568" s="9" t="str">
        <f t="shared" si="276"/>
        <v>/</v>
      </c>
      <c r="J2568" t="str">
        <f t="shared" si="277"/>
        <v/>
      </c>
      <c r="K2568" s="9" t="str">
        <f t="shared" si="278"/>
        <v/>
      </c>
      <c r="L2568" s="9" t="str">
        <f t="shared" si="279"/>
        <v/>
      </c>
      <c r="M2568" s="9" t="str">
        <f t="shared" si="275"/>
        <v/>
      </c>
    </row>
    <row r="2569" spans="7:13" x14ac:dyDescent="0.25">
      <c r="G2569" s="9">
        <f t="shared" si="280"/>
        <v>0</v>
      </c>
      <c r="H2569" s="9" t="str">
        <f t="shared" si="281"/>
        <v>includes/0</v>
      </c>
      <c r="I2569" s="9" t="str">
        <f t="shared" si="276"/>
        <v>/</v>
      </c>
      <c r="J2569" t="str">
        <f t="shared" si="277"/>
        <v/>
      </c>
      <c r="K2569" s="9" t="str">
        <f t="shared" si="278"/>
        <v/>
      </c>
      <c r="L2569" s="9" t="str">
        <f t="shared" si="279"/>
        <v/>
      </c>
      <c r="M2569" s="9" t="str">
        <f t="shared" si="275"/>
        <v/>
      </c>
    </row>
    <row r="2570" spans="7:13" x14ac:dyDescent="0.25">
      <c r="G2570" s="9">
        <f t="shared" si="280"/>
        <v>0</v>
      </c>
      <c r="H2570" s="9" t="str">
        <f t="shared" si="281"/>
        <v>includes/0</v>
      </c>
      <c r="I2570" s="9" t="str">
        <f t="shared" si="276"/>
        <v>/</v>
      </c>
      <c r="J2570" t="str">
        <f t="shared" si="277"/>
        <v/>
      </c>
      <c r="K2570" s="9" t="str">
        <f t="shared" si="278"/>
        <v/>
      </c>
      <c r="L2570" s="9" t="str">
        <f t="shared" si="279"/>
        <v/>
      </c>
      <c r="M2570" s="9" t="str">
        <f t="shared" si="275"/>
        <v/>
      </c>
    </row>
    <row r="2571" spans="7:13" x14ac:dyDescent="0.25">
      <c r="G2571" s="9">
        <f t="shared" si="280"/>
        <v>0</v>
      </c>
      <c r="H2571" s="9" t="str">
        <f t="shared" si="281"/>
        <v>includes/0</v>
      </c>
      <c r="I2571" s="9" t="str">
        <f t="shared" si="276"/>
        <v>/</v>
      </c>
      <c r="J2571" t="str">
        <f t="shared" si="277"/>
        <v/>
      </c>
      <c r="K2571" s="9" t="str">
        <f t="shared" si="278"/>
        <v/>
      </c>
      <c r="L2571" s="9" t="str">
        <f t="shared" si="279"/>
        <v/>
      </c>
      <c r="M2571" s="9" t="str">
        <f t="shared" si="275"/>
        <v/>
      </c>
    </row>
    <row r="2572" spans="7:13" x14ac:dyDescent="0.25">
      <c r="G2572" s="9">
        <f t="shared" si="280"/>
        <v>0</v>
      </c>
      <c r="H2572" s="9" t="str">
        <f t="shared" si="281"/>
        <v>includes/0</v>
      </c>
      <c r="I2572" s="9" t="str">
        <f t="shared" si="276"/>
        <v>/</v>
      </c>
      <c r="J2572" t="str">
        <f t="shared" si="277"/>
        <v/>
      </c>
      <c r="K2572" s="9" t="str">
        <f t="shared" si="278"/>
        <v/>
      </c>
      <c r="L2572" s="9" t="str">
        <f t="shared" si="279"/>
        <v/>
      </c>
      <c r="M2572" s="9" t="str">
        <f t="shared" si="275"/>
        <v/>
      </c>
    </row>
    <row r="2573" spans="7:13" x14ac:dyDescent="0.25">
      <c r="G2573" s="9">
        <f t="shared" si="280"/>
        <v>0</v>
      </c>
      <c r="H2573" s="9" t="str">
        <f t="shared" si="281"/>
        <v>includes/0</v>
      </c>
      <c r="I2573" s="9" t="str">
        <f t="shared" si="276"/>
        <v>/</v>
      </c>
      <c r="J2573" t="str">
        <f t="shared" si="277"/>
        <v/>
      </c>
      <c r="K2573" s="9" t="str">
        <f t="shared" si="278"/>
        <v/>
      </c>
      <c r="L2573" s="9" t="str">
        <f t="shared" si="279"/>
        <v/>
      </c>
      <c r="M2573" s="9" t="str">
        <f t="shared" si="275"/>
        <v/>
      </c>
    </row>
    <row r="2574" spans="7:13" x14ac:dyDescent="0.25">
      <c r="G2574" s="9">
        <f t="shared" si="280"/>
        <v>0</v>
      </c>
      <c r="H2574" s="9" t="str">
        <f t="shared" si="281"/>
        <v>includes/0</v>
      </c>
      <c r="I2574" s="9" t="str">
        <f t="shared" si="276"/>
        <v>/</v>
      </c>
      <c r="J2574" t="str">
        <f t="shared" si="277"/>
        <v/>
      </c>
      <c r="K2574" s="9" t="str">
        <f t="shared" si="278"/>
        <v/>
      </c>
      <c r="L2574" s="9" t="str">
        <f t="shared" si="279"/>
        <v/>
      </c>
      <c r="M2574" s="9" t="str">
        <f t="shared" ref="M2574:M2637" si="282">IF(D2574="","",SUBSTITUTE(SUBSTITUTE(D2574,$A$2,""),"\","/"))</f>
        <v/>
      </c>
    </row>
    <row r="2575" spans="7:13" x14ac:dyDescent="0.25">
      <c r="G2575" s="9">
        <f t="shared" si="280"/>
        <v>0</v>
      </c>
      <c r="H2575" s="9" t="str">
        <f t="shared" si="281"/>
        <v>includes/0</v>
      </c>
      <c r="I2575" s="9" t="str">
        <f t="shared" ref="I2575:I2638" si="283">SUBSTITUTE(SUBSTITUTE(D2575,$A$2,""),"\","/") &amp; "/" &amp; E2575</f>
        <v>/</v>
      </c>
      <c r="J2575" t="str">
        <f t="shared" ref="J2575:J2638" si="284">IF(D2575="","",B2575)</f>
        <v/>
      </c>
      <c r="K2575" s="9" t="str">
        <f t="shared" ref="K2575:K2638" si="285">IF(D2575="","","includes")</f>
        <v/>
      </c>
      <c r="L2575" s="9" t="str">
        <f t="shared" ref="L2575:L2638" si="286">IF(D2575="","",E2575)</f>
        <v/>
      </c>
      <c r="M2575" s="9" t="str">
        <f t="shared" si="282"/>
        <v/>
      </c>
    </row>
    <row r="2576" spans="7:13" x14ac:dyDescent="0.25">
      <c r="G2576" s="9">
        <f t="shared" ref="G2576:G2639" si="287">B2576</f>
        <v>0</v>
      </c>
      <c r="H2576" s="9" t="str">
        <f t="shared" si="281"/>
        <v>includes/0</v>
      </c>
      <c r="I2576" s="9" t="str">
        <f t="shared" si="283"/>
        <v>/</v>
      </c>
      <c r="J2576" t="str">
        <f t="shared" si="284"/>
        <v/>
      </c>
      <c r="K2576" s="9" t="str">
        <f t="shared" si="285"/>
        <v/>
      </c>
      <c r="L2576" s="9" t="str">
        <f t="shared" si="286"/>
        <v/>
      </c>
      <c r="M2576" s="9" t="str">
        <f t="shared" si="282"/>
        <v/>
      </c>
    </row>
    <row r="2577" spans="7:13" x14ac:dyDescent="0.25">
      <c r="G2577" s="9">
        <f t="shared" si="287"/>
        <v>0</v>
      </c>
      <c r="H2577" s="9" t="str">
        <f t="shared" si="281"/>
        <v>includes/0</v>
      </c>
      <c r="I2577" s="9" t="str">
        <f t="shared" si="283"/>
        <v>/</v>
      </c>
      <c r="J2577" t="str">
        <f t="shared" si="284"/>
        <v/>
      </c>
      <c r="K2577" s="9" t="str">
        <f t="shared" si="285"/>
        <v/>
      </c>
      <c r="L2577" s="9" t="str">
        <f t="shared" si="286"/>
        <v/>
      </c>
      <c r="M2577" s="9" t="str">
        <f t="shared" si="282"/>
        <v/>
      </c>
    </row>
    <row r="2578" spans="7:13" x14ac:dyDescent="0.25">
      <c r="G2578" s="9">
        <f t="shared" si="287"/>
        <v>0</v>
      </c>
      <c r="H2578" s="9" t="str">
        <f t="shared" si="281"/>
        <v>includes/0</v>
      </c>
      <c r="I2578" s="9" t="str">
        <f t="shared" si="283"/>
        <v>/</v>
      </c>
      <c r="J2578" t="str">
        <f t="shared" si="284"/>
        <v/>
      </c>
      <c r="K2578" s="9" t="str">
        <f t="shared" si="285"/>
        <v/>
      </c>
      <c r="L2578" s="9" t="str">
        <f t="shared" si="286"/>
        <v/>
      </c>
      <c r="M2578" s="9" t="str">
        <f t="shared" si="282"/>
        <v/>
      </c>
    </row>
    <row r="2579" spans="7:13" x14ac:dyDescent="0.25">
      <c r="G2579" s="9">
        <f t="shared" si="287"/>
        <v>0</v>
      </c>
      <c r="H2579" s="9" t="str">
        <f t="shared" si="281"/>
        <v>includes/0</v>
      </c>
      <c r="I2579" s="9" t="str">
        <f t="shared" si="283"/>
        <v>/</v>
      </c>
      <c r="J2579" t="str">
        <f t="shared" si="284"/>
        <v/>
      </c>
      <c r="K2579" s="9" t="str">
        <f t="shared" si="285"/>
        <v/>
      </c>
      <c r="L2579" s="9" t="str">
        <f t="shared" si="286"/>
        <v/>
      </c>
      <c r="M2579" s="9" t="str">
        <f t="shared" si="282"/>
        <v/>
      </c>
    </row>
    <row r="2580" spans="7:13" x14ac:dyDescent="0.25">
      <c r="G2580" s="9">
        <f t="shared" si="287"/>
        <v>0</v>
      </c>
      <c r="H2580" s="9" t="str">
        <f t="shared" si="281"/>
        <v>includes/0</v>
      </c>
      <c r="I2580" s="9" t="str">
        <f t="shared" si="283"/>
        <v>/</v>
      </c>
      <c r="J2580" t="str">
        <f t="shared" si="284"/>
        <v/>
      </c>
      <c r="K2580" s="9" t="str">
        <f t="shared" si="285"/>
        <v/>
      </c>
      <c r="L2580" s="9" t="str">
        <f t="shared" si="286"/>
        <v/>
      </c>
      <c r="M2580" s="9" t="str">
        <f t="shared" si="282"/>
        <v/>
      </c>
    </row>
    <row r="2581" spans="7:13" x14ac:dyDescent="0.25">
      <c r="G2581" s="9">
        <f t="shared" si="287"/>
        <v>0</v>
      </c>
      <c r="H2581" s="9" t="str">
        <f t="shared" si="281"/>
        <v>includes/0</v>
      </c>
      <c r="I2581" s="9" t="str">
        <f t="shared" si="283"/>
        <v>/</v>
      </c>
      <c r="J2581" t="str">
        <f t="shared" si="284"/>
        <v/>
      </c>
      <c r="K2581" s="9" t="str">
        <f t="shared" si="285"/>
        <v/>
      </c>
      <c r="L2581" s="9" t="str">
        <f t="shared" si="286"/>
        <v/>
      </c>
      <c r="M2581" s="9" t="str">
        <f t="shared" si="282"/>
        <v/>
      </c>
    </row>
    <row r="2582" spans="7:13" x14ac:dyDescent="0.25">
      <c r="G2582" s="9">
        <f t="shared" si="287"/>
        <v>0</v>
      </c>
      <c r="H2582" s="9" t="str">
        <f t="shared" si="281"/>
        <v>includes/0</v>
      </c>
      <c r="I2582" s="9" t="str">
        <f t="shared" si="283"/>
        <v>/</v>
      </c>
      <c r="J2582" t="str">
        <f t="shared" si="284"/>
        <v/>
      </c>
      <c r="K2582" s="9" t="str">
        <f t="shared" si="285"/>
        <v/>
      </c>
      <c r="L2582" s="9" t="str">
        <f t="shared" si="286"/>
        <v/>
      </c>
      <c r="M2582" s="9" t="str">
        <f t="shared" si="282"/>
        <v/>
      </c>
    </row>
    <row r="2583" spans="7:13" x14ac:dyDescent="0.25">
      <c r="G2583" s="9">
        <f t="shared" si="287"/>
        <v>0</v>
      </c>
      <c r="H2583" s="9" t="str">
        <f t="shared" si="281"/>
        <v>includes/0</v>
      </c>
      <c r="I2583" s="9" t="str">
        <f t="shared" si="283"/>
        <v>/</v>
      </c>
      <c r="J2583" t="str">
        <f t="shared" si="284"/>
        <v/>
      </c>
      <c r="K2583" s="9" t="str">
        <f t="shared" si="285"/>
        <v/>
      </c>
      <c r="L2583" s="9" t="str">
        <f t="shared" si="286"/>
        <v/>
      </c>
      <c r="M2583" s="9" t="str">
        <f t="shared" si="282"/>
        <v/>
      </c>
    </row>
    <row r="2584" spans="7:13" x14ac:dyDescent="0.25">
      <c r="G2584" s="9">
        <f t="shared" si="287"/>
        <v>0</v>
      </c>
      <c r="H2584" s="9" t="str">
        <f t="shared" si="281"/>
        <v>includes/0</v>
      </c>
      <c r="I2584" s="9" t="str">
        <f t="shared" si="283"/>
        <v>/</v>
      </c>
      <c r="J2584" t="str">
        <f t="shared" si="284"/>
        <v/>
      </c>
      <c r="K2584" s="9" t="str">
        <f t="shared" si="285"/>
        <v/>
      </c>
      <c r="L2584" s="9" t="str">
        <f t="shared" si="286"/>
        <v/>
      </c>
      <c r="M2584" s="9" t="str">
        <f t="shared" si="282"/>
        <v/>
      </c>
    </row>
    <row r="2585" spans="7:13" x14ac:dyDescent="0.25">
      <c r="G2585" s="9">
        <f t="shared" si="287"/>
        <v>0</v>
      </c>
      <c r="H2585" s="9" t="str">
        <f t="shared" si="281"/>
        <v>includes/0</v>
      </c>
      <c r="I2585" s="9" t="str">
        <f t="shared" si="283"/>
        <v>/</v>
      </c>
      <c r="J2585" t="str">
        <f t="shared" si="284"/>
        <v/>
      </c>
      <c r="K2585" s="9" t="str">
        <f t="shared" si="285"/>
        <v/>
      </c>
      <c r="L2585" s="9" t="str">
        <f t="shared" si="286"/>
        <v/>
      </c>
      <c r="M2585" s="9" t="str">
        <f t="shared" si="282"/>
        <v/>
      </c>
    </row>
    <row r="2586" spans="7:13" x14ac:dyDescent="0.25">
      <c r="G2586" s="9">
        <f t="shared" si="287"/>
        <v>0</v>
      </c>
      <c r="H2586" s="9" t="str">
        <f t="shared" si="281"/>
        <v>includes/0</v>
      </c>
      <c r="I2586" s="9" t="str">
        <f t="shared" si="283"/>
        <v>/</v>
      </c>
      <c r="J2586" t="str">
        <f t="shared" si="284"/>
        <v/>
      </c>
      <c r="K2586" s="9" t="str">
        <f t="shared" si="285"/>
        <v/>
      </c>
      <c r="L2586" s="9" t="str">
        <f t="shared" si="286"/>
        <v/>
      </c>
      <c r="M2586" s="9" t="str">
        <f t="shared" si="282"/>
        <v/>
      </c>
    </row>
    <row r="2587" spans="7:13" x14ac:dyDescent="0.25">
      <c r="G2587" s="9">
        <f t="shared" si="287"/>
        <v>0</v>
      </c>
      <c r="H2587" s="9" t="str">
        <f t="shared" si="281"/>
        <v>includes/0</v>
      </c>
      <c r="I2587" s="9" t="str">
        <f t="shared" si="283"/>
        <v>/</v>
      </c>
      <c r="J2587" t="str">
        <f t="shared" si="284"/>
        <v/>
      </c>
      <c r="K2587" s="9" t="str">
        <f t="shared" si="285"/>
        <v/>
      </c>
      <c r="L2587" s="9" t="str">
        <f t="shared" si="286"/>
        <v/>
      </c>
      <c r="M2587" s="9" t="str">
        <f t="shared" si="282"/>
        <v/>
      </c>
    </row>
    <row r="2588" spans="7:13" x14ac:dyDescent="0.25">
      <c r="G2588" s="9">
        <f t="shared" si="287"/>
        <v>0</v>
      </c>
      <c r="H2588" s="9" t="str">
        <f t="shared" si="281"/>
        <v>includes/0</v>
      </c>
      <c r="I2588" s="9" t="str">
        <f t="shared" si="283"/>
        <v>/</v>
      </c>
      <c r="J2588" t="str">
        <f t="shared" si="284"/>
        <v/>
      </c>
      <c r="K2588" s="9" t="str">
        <f t="shared" si="285"/>
        <v/>
      </c>
      <c r="L2588" s="9" t="str">
        <f t="shared" si="286"/>
        <v/>
      </c>
      <c r="M2588" s="9" t="str">
        <f t="shared" si="282"/>
        <v/>
      </c>
    </row>
    <row r="2589" spans="7:13" x14ac:dyDescent="0.25">
      <c r="G2589" s="9">
        <f t="shared" si="287"/>
        <v>0</v>
      </c>
      <c r="H2589" s="9" t="str">
        <f t="shared" si="281"/>
        <v>includes/0</v>
      </c>
      <c r="I2589" s="9" t="str">
        <f t="shared" si="283"/>
        <v>/</v>
      </c>
      <c r="J2589" t="str">
        <f t="shared" si="284"/>
        <v/>
      </c>
      <c r="K2589" s="9" t="str">
        <f t="shared" si="285"/>
        <v/>
      </c>
      <c r="L2589" s="9" t="str">
        <f t="shared" si="286"/>
        <v/>
      </c>
      <c r="M2589" s="9" t="str">
        <f t="shared" si="282"/>
        <v/>
      </c>
    </row>
    <row r="2590" spans="7:13" x14ac:dyDescent="0.25">
      <c r="G2590" s="9">
        <f t="shared" si="287"/>
        <v>0</v>
      </c>
      <c r="H2590" s="9" t="str">
        <f t="shared" si="281"/>
        <v>includes/0</v>
      </c>
      <c r="I2590" s="9" t="str">
        <f t="shared" si="283"/>
        <v>/</v>
      </c>
      <c r="J2590" t="str">
        <f t="shared" si="284"/>
        <v/>
      </c>
      <c r="K2590" s="9" t="str">
        <f t="shared" si="285"/>
        <v/>
      </c>
      <c r="L2590" s="9" t="str">
        <f t="shared" si="286"/>
        <v/>
      </c>
      <c r="M2590" s="9" t="str">
        <f t="shared" si="282"/>
        <v/>
      </c>
    </row>
    <row r="2591" spans="7:13" x14ac:dyDescent="0.25">
      <c r="G2591" s="9">
        <f t="shared" si="287"/>
        <v>0</v>
      </c>
      <c r="H2591" s="9" t="str">
        <f t="shared" si="281"/>
        <v>includes/0</v>
      </c>
      <c r="I2591" s="9" t="str">
        <f t="shared" si="283"/>
        <v>/</v>
      </c>
      <c r="J2591" t="str">
        <f t="shared" si="284"/>
        <v/>
      </c>
      <c r="K2591" s="9" t="str">
        <f t="shared" si="285"/>
        <v/>
      </c>
      <c r="L2591" s="9" t="str">
        <f t="shared" si="286"/>
        <v/>
      </c>
      <c r="M2591" s="9" t="str">
        <f t="shared" si="282"/>
        <v/>
      </c>
    </row>
    <row r="2592" spans="7:13" x14ac:dyDescent="0.25">
      <c r="G2592" s="9">
        <f t="shared" si="287"/>
        <v>0</v>
      </c>
      <c r="H2592" s="9" t="str">
        <f t="shared" si="281"/>
        <v>includes/0</v>
      </c>
      <c r="I2592" s="9" t="str">
        <f t="shared" si="283"/>
        <v>/</v>
      </c>
      <c r="J2592" t="str">
        <f t="shared" si="284"/>
        <v/>
      </c>
      <c r="K2592" s="9" t="str">
        <f t="shared" si="285"/>
        <v/>
      </c>
      <c r="L2592" s="9" t="str">
        <f t="shared" si="286"/>
        <v/>
      </c>
      <c r="M2592" s="9" t="str">
        <f t="shared" si="282"/>
        <v/>
      </c>
    </row>
    <row r="2593" spans="7:13" x14ac:dyDescent="0.25">
      <c r="G2593" s="9">
        <f t="shared" si="287"/>
        <v>0</v>
      </c>
      <c r="H2593" s="9" t="str">
        <f t="shared" si="281"/>
        <v>includes/0</v>
      </c>
      <c r="I2593" s="9" t="str">
        <f t="shared" si="283"/>
        <v>/</v>
      </c>
      <c r="J2593" t="str">
        <f t="shared" si="284"/>
        <v/>
      </c>
      <c r="K2593" s="9" t="str">
        <f t="shared" si="285"/>
        <v/>
      </c>
      <c r="L2593" s="9" t="str">
        <f t="shared" si="286"/>
        <v/>
      </c>
      <c r="M2593" s="9" t="str">
        <f t="shared" si="282"/>
        <v/>
      </c>
    </row>
    <row r="2594" spans="7:13" x14ac:dyDescent="0.25">
      <c r="G2594" s="9">
        <f t="shared" si="287"/>
        <v>0</v>
      </c>
      <c r="H2594" s="9" t="str">
        <f t="shared" si="281"/>
        <v>includes/0</v>
      </c>
      <c r="I2594" s="9" t="str">
        <f t="shared" si="283"/>
        <v>/</v>
      </c>
      <c r="J2594" t="str">
        <f t="shared" si="284"/>
        <v/>
      </c>
      <c r="K2594" s="9" t="str">
        <f t="shared" si="285"/>
        <v/>
      </c>
      <c r="L2594" s="9" t="str">
        <f t="shared" si="286"/>
        <v/>
      </c>
      <c r="M2594" s="9" t="str">
        <f t="shared" si="282"/>
        <v/>
      </c>
    </row>
    <row r="2595" spans="7:13" x14ac:dyDescent="0.25">
      <c r="G2595" s="9">
        <f t="shared" si="287"/>
        <v>0</v>
      </c>
      <c r="H2595" s="9" t="str">
        <f t="shared" si="281"/>
        <v>includes/0</v>
      </c>
      <c r="I2595" s="9" t="str">
        <f t="shared" si="283"/>
        <v>/</v>
      </c>
      <c r="J2595" t="str">
        <f t="shared" si="284"/>
        <v/>
      </c>
      <c r="K2595" s="9" t="str">
        <f t="shared" si="285"/>
        <v/>
      </c>
      <c r="L2595" s="9" t="str">
        <f t="shared" si="286"/>
        <v/>
      </c>
      <c r="M2595" s="9" t="str">
        <f t="shared" si="282"/>
        <v/>
      </c>
    </row>
    <row r="2596" spans="7:13" x14ac:dyDescent="0.25">
      <c r="G2596" s="9">
        <f t="shared" si="287"/>
        <v>0</v>
      </c>
      <c r="H2596" s="9" t="str">
        <f t="shared" si="281"/>
        <v>includes/0</v>
      </c>
      <c r="I2596" s="9" t="str">
        <f t="shared" si="283"/>
        <v>/</v>
      </c>
      <c r="J2596" t="str">
        <f t="shared" si="284"/>
        <v/>
      </c>
      <c r="K2596" s="9" t="str">
        <f t="shared" si="285"/>
        <v/>
      </c>
      <c r="L2596" s="9" t="str">
        <f t="shared" si="286"/>
        <v/>
      </c>
      <c r="M2596" s="9" t="str">
        <f t="shared" si="282"/>
        <v/>
      </c>
    </row>
    <row r="2597" spans="7:13" x14ac:dyDescent="0.25">
      <c r="G2597" s="9">
        <f t="shared" si="287"/>
        <v>0</v>
      </c>
      <c r="H2597" s="9" t="str">
        <f t="shared" si="281"/>
        <v>includes/0</v>
      </c>
      <c r="I2597" s="9" t="str">
        <f t="shared" si="283"/>
        <v>/</v>
      </c>
      <c r="J2597" t="str">
        <f t="shared" si="284"/>
        <v/>
      </c>
      <c r="K2597" s="9" t="str">
        <f t="shared" si="285"/>
        <v/>
      </c>
      <c r="L2597" s="9" t="str">
        <f t="shared" si="286"/>
        <v/>
      </c>
      <c r="M2597" s="9" t="str">
        <f t="shared" si="282"/>
        <v/>
      </c>
    </row>
    <row r="2598" spans="7:13" x14ac:dyDescent="0.25">
      <c r="G2598" s="9">
        <f t="shared" si="287"/>
        <v>0</v>
      </c>
      <c r="H2598" s="9" t="str">
        <f t="shared" si="281"/>
        <v>includes/0</v>
      </c>
      <c r="I2598" s="9" t="str">
        <f t="shared" si="283"/>
        <v>/</v>
      </c>
      <c r="J2598" t="str">
        <f t="shared" si="284"/>
        <v/>
      </c>
      <c r="K2598" s="9" t="str">
        <f t="shared" si="285"/>
        <v/>
      </c>
      <c r="L2598" s="9" t="str">
        <f t="shared" si="286"/>
        <v/>
      </c>
      <c r="M2598" s="9" t="str">
        <f t="shared" si="282"/>
        <v/>
      </c>
    </row>
    <row r="2599" spans="7:13" x14ac:dyDescent="0.25">
      <c r="G2599" s="9">
        <f t="shared" si="287"/>
        <v>0</v>
      </c>
      <c r="H2599" s="9" t="str">
        <f t="shared" si="281"/>
        <v>includes/0</v>
      </c>
      <c r="I2599" s="9" t="str">
        <f t="shared" si="283"/>
        <v>/</v>
      </c>
      <c r="J2599" t="str">
        <f t="shared" si="284"/>
        <v/>
      </c>
      <c r="K2599" s="9" t="str">
        <f t="shared" si="285"/>
        <v/>
      </c>
      <c r="L2599" s="9" t="str">
        <f t="shared" si="286"/>
        <v/>
      </c>
      <c r="M2599" s="9" t="str">
        <f t="shared" si="282"/>
        <v/>
      </c>
    </row>
    <row r="2600" spans="7:13" x14ac:dyDescent="0.25">
      <c r="G2600" s="9">
        <f t="shared" si="287"/>
        <v>0</v>
      </c>
      <c r="H2600" s="9" t="str">
        <f t="shared" si="281"/>
        <v>includes/0</v>
      </c>
      <c r="I2600" s="9" t="str">
        <f t="shared" si="283"/>
        <v>/</v>
      </c>
      <c r="J2600" t="str">
        <f t="shared" si="284"/>
        <v/>
      </c>
      <c r="K2600" s="9" t="str">
        <f t="shared" si="285"/>
        <v/>
      </c>
      <c r="L2600" s="9" t="str">
        <f t="shared" si="286"/>
        <v/>
      </c>
      <c r="M2600" s="9" t="str">
        <f t="shared" si="282"/>
        <v/>
      </c>
    </row>
    <row r="2601" spans="7:13" x14ac:dyDescent="0.25">
      <c r="G2601" s="9">
        <f t="shared" si="287"/>
        <v>0</v>
      </c>
      <c r="H2601" s="9" t="str">
        <f t="shared" si="281"/>
        <v>includes/0</v>
      </c>
      <c r="I2601" s="9" t="str">
        <f t="shared" si="283"/>
        <v>/</v>
      </c>
      <c r="J2601" t="str">
        <f t="shared" si="284"/>
        <v/>
      </c>
      <c r="K2601" s="9" t="str">
        <f t="shared" si="285"/>
        <v/>
      </c>
      <c r="L2601" s="9" t="str">
        <f t="shared" si="286"/>
        <v/>
      </c>
      <c r="M2601" s="9" t="str">
        <f t="shared" si="282"/>
        <v/>
      </c>
    </row>
    <row r="2602" spans="7:13" x14ac:dyDescent="0.25">
      <c r="G2602" s="9">
        <f t="shared" si="287"/>
        <v>0</v>
      </c>
      <c r="H2602" s="9" t="str">
        <f t="shared" si="281"/>
        <v>includes/0</v>
      </c>
      <c r="I2602" s="9" t="str">
        <f t="shared" si="283"/>
        <v>/</v>
      </c>
      <c r="J2602" t="str">
        <f t="shared" si="284"/>
        <v/>
      </c>
      <c r="K2602" s="9" t="str">
        <f t="shared" si="285"/>
        <v/>
      </c>
      <c r="L2602" s="9" t="str">
        <f t="shared" si="286"/>
        <v/>
      </c>
      <c r="M2602" s="9" t="str">
        <f t="shared" si="282"/>
        <v/>
      </c>
    </row>
    <row r="2603" spans="7:13" x14ac:dyDescent="0.25">
      <c r="G2603" s="9">
        <f t="shared" si="287"/>
        <v>0</v>
      </c>
      <c r="H2603" s="9" t="str">
        <f t="shared" si="281"/>
        <v>includes/0</v>
      </c>
      <c r="I2603" s="9" t="str">
        <f t="shared" si="283"/>
        <v>/</v>
      </c>
      <c r="J2603" t="str">
        <f t="shared" si="284"/>
        <v/>
      </c>
      <c r="K2603" s="9" t="str">
        <f t="shared" si="285"/>
        <v/>
      </c>
      <c r="L2603" s="9" t="str">
        <f t="shared" si="286"/>
        <v/>
      </c>
      <c r="M2603" s="9" t="str">
        <f t="shared" si="282"/>
        <v/>
      </c>
    </row>
    <row r="2604" spans="7:13" x14ac:dyDescent="0.25">
      <c r="G2604" s="9">
        <f t="shared" si="287"/>
        <v>0</v>
      </c>
      <c r="H2604" s="9" t="str">
        <f t="shared" si="281"/>
        <v>includes/0</v>
      </c>
      <c r="I2604" s="9" t="str">
        <f t="shared" si="283"/>
        <v>/</v>
      </c>
      <c r="J2604" t="str">
        <f t="shared" si="284"/>
        <v/>
      </c>
      <c r="K2604" s="9" t="str">
        <f t="shared" si="285"/>
        <v/>
      </c>
      <c r="L2604" s="9" t="str">
        <f t="shared" si="286"/>
        <v/>
      </c>
      <c r="M2604" s="9" t="str">
        <f t="shared" si="282"/>
        <v/>
      </c>
    </row>
    <row r="2605" spans="7:13" x14ac:dyDescent="0.25">
      <c r="G2605" s="9">
        <f t="shared" si="287"/>
        <v>0</v>
      </c>
      <c r="H2605" s="9" t="str">
        <f t="shared" si="281"/>
        <v>includes/0</v>
      </c>
      <c r="I2605" s="9" t="str">
        <f t="shared" si="283"/>
        <v>/</v>
      </c>
      <c r="J2605" t="str">
        <f t="shared" si="284"/>
        <v/>
      </c>
      <c r="K2605" s="9" t="str">
        <f t="shared" si="285"/>
        <v/>
      </c>
      <c r="L2605" s="9" t="str">
        <f t="shared" si="286"/>
        <v/>
      </c>
      <c r="M2605" s="9" t="str">
        <f t="shared" si="282"/>
        <v/>
      </c>
    </row>
    <row r="2606" spans="7:13" x14ac:dyDescent="0.25">
      <c r="G2606" s="9">
        <f t="shared" si="287"/>
        <v>0</v>
      </c>
      <c r="H2606" s="9" t="str">
        <f t="shared" si="281"/>
        <v>includes/0</v>
      </c>
      <c r="I2606" s="9" t="str">
        <f t="shared" si="283"/>
        <v>/</v>
      </c>
      <c r="J2606" t="str">
        <f t="shared" si="284"/>
        <v/>
      </c>
      <c r="K2606" s="9" t="str">
        <f t="shared" si="285"/>
        <v/>
      </c>
      <c r="L2606" s="9" t="str">
        <f t="shared" si="286"/>
        <v/>
      </c>
      <c r="M2606" s="9" t="str">
        <f t="shared" si="282"/>
        <v/>
      </c>
    </row>
    <row r="2607" spans="7:13" x14ac:dyDescent="0.25">
      <c r="G2607" s="9">
        <f t="shared" si="287"/>
        <v>0</v>
      </c>
      <c r="H2607" s="9" t="str">
        <f t="shared" si="281"/>
        <v>includes/0</v>
      </c>
      <c r="I2607" s="9" t="str">
        <f t="shared" si="283"/>
        <v>/</v>
      </c>
      <c r="J2607" t="str">
        <f t="shared" si="284"/>
        <v/>
      </c>
      <c r="K2607" s="9" t="str">
        <f t="shared" si="285"/>
        <v/>
      </c>
      <c r="L2607" s="9" t="str">
        <f t="shared" si="286"/>
        <v/>
      </c>
      <c r="M2607" s="9" t="str">
        <f t="shared" si="282"/>
        <v/>
      </c>
    </row>
    <row r="2608" spans="7:13" x14ac:dyDescent="0.25">
      <c r="G2608" s="9">
        <f t="shared" si="287"/>
        <v>0</v>
      </c>
      <c r="H2608" s="9" t="str">
        <f t="shared" si="281"/>
        <v>includes/0</v>
      </c>
      <c r="I2608" s="9" t="str">
        <f t="shared" si="283"/>
        <v>/</v>
      </c>
      <c r="J2608" t="str">
        <f t="shared" si="284"/>
        <v/>
      </c>
      <c r="K2608" s="9" t="str">
        <f t="shared" si="285"/>
        <v/>
      </c>
      <c r="L2608" s="9" t="str">
        <f t="shared" si="286"/>
        <v/>
      </c>
      <c r="M2608" s="9" t="str">
        <f t="shared" si="282"/>
        <v/>
      </c>
    </row>
    <row r="2609" spans="7:13" x14ac:dyDescent="0.25">
      <c r="G2609" s="9">
        <f t="shared" si="287"/>
        <v>0</v>
      </c>
      <c r="H2609" s="9" t="str">
        <f t="shared" si="281"/>
        <v>includes/0</v>
      </c>
      <c r="I2609" s="9" t="str">
        <f t="shared" si="283"/>
        <v>/</v>
      </c>
      <c r="J2609" t="str">
        <f t="shared" si="284"/>
        <v/>
      </c>
      <c r="K2609" s="9" t="str">
        <f t="shared" si="285"/>
        <v/>
      </c>
      <c r="L2609" s="9" t="str">
        <f t="shared" si="286"/>
        <v/>
      </c>
      <c r="M2609" s="9" t="str">
        <f t="shared" si="282"/>
        <v/>
      </c>
    </row>
    <row r="2610" spans="7:13" x14ac:dyDescent="0.25">
      <c r="G2610" s="9">
        <f t="shared" si="287"/>
        <v>0</v>
      </c>
      <c r="H2610" s="9" t="str">
        <f t="shared" si="281"/>
        <v>includes/0</v>
      </c>
      <c r="I2610" s="9" t="str">
        <f t="shared" si="283"/>
        <v>/</v>
      </c>
      <c r="J2610" t="str">
        <f t="shared" si="284"/>
        <v/>
      </c>
      <c r="K2610" s="9" t="str">
        <f t="shared" si="285"/>
        <v/>
      </c>
      <c r="L2610" s="9" t="str">
        <f t="shared" si="286"/>
        <v/>
      </c>
      <c r="M2610" s="9" t="str">
        <f t="shared" si="282"/>
        <v/>
      </c>
    </row>
    <row r="2611" spans="7:13" x14ac:dyDescent="0.25">
      <c r="G2611" s="9">
        <f t="shared" si="287"/>
        <v>0</v>
      </c>
      <c r="H2611" s="9" t="str">
        <f t="shared" si="281"/>
        <v>includes/0</v>
      </c>
      <c r="I2611" s="9" t="str">
        <f t="shared" si="283"/>
        <v>/</v>
      </c>
      <c r="J2611" t="str">
        <f t="shared" si="284"/>
        <v/>
      </c>
      <c r="K2611" s="9" t="str">
        <f t="shared" si="285"/>
        <v/>
      </c>
      <c r="L2611" s="9" t="str">
        <f t="shared" si="286"/>
        <v/>
      </c>
      <c r="M2611" s="9" t="str">
        <f t="shared" si="282"/>
        <v/>
      </c>
    </row>
    <row r="2612" spans="7:13" x14ac:dyDescent="0.25">
      <c r="G2612" s="9">
        <f t="shared" si="287"/>
        <v>0</v>
      </c>
      <c r="H2612" s="9" t="str">
        <f t="shared" si="281"/>
        <v>includes/0</v>
      </c>
      <c r="I2612" s="9" t="str">
        <f t="shared" si="283"/>
        <v>/</v>
      </c>
      <c r="J2612" t="str">
        <f t="shared" si="284"/>
        <v/>
      </c>
      <c r="K2612" s="9" t="str">
        <f t="shared" si="285"/>
        <v/>
      </c>
      <c r="L2612" s="9" t="str">
        <f t="shared" si="286"/>
        <v/>
      </c>
      <c r="M2612" s="9" t="str">
        <f t="shared" si="282"/>
        <v/>
      </c>
    </row>
    <row r="2613" spans="7:13" x14ac:dyDescent="0.25">
      <c r="G2613" s="9">
        <f t="shared" si="287"/>
        <v>0</v>
      </c>
      <c r="H2613" s="9" t="str">
        <f t="shared" si="281"/>
        <v>includes/0</v>
      </c>
      <c r="I2613" s="9" t="str">
        <f t="shared" si="283"/>
        <v>/</v>
      </c>
      <c r="J2613" t="str">
        <f t="shared" si="284"/>
        <v/>
      </c>
      <c r="K2613" s="9" t="str">
        <f t="shared" si="285"/>
        <v/>
      </c>
      <c r="L2613" s="9" t="str">
        <f t="shared" si="286"/>
        <v/>
      </c>
      <c r="M2613" s="9" t="str">
        <f t="shared" si="282"/>
        <v/>
      </c>
    </row>
    <row r="2614" spans="7:13" x14ac:dyDescent="0.25">
      <c r="G2614" s="9">
        <f t="shared" si="287"/>
        <v>0</v>
      </c>
      <c r="H2614" s="9" t="str">
        <f t="shared" si="281"/>
        <v>includes/0</v>
      </c>
      <c r="I2614" s="9" t="str">
        <f t="shared" si="283"/>
        <v>/</v>
      </c>
      <c r="J2614" t="str">
        <f t="shared" si="284"/>
        <v/>
      </c>
      <c r="K2614" s="9" t="str">
        <f t="shared" si="285"/>
        <v/>
      </c>
      <c r="L2614" s="9" t="str">
        <f t="shared" si="286"/>
        <v/>
      </c>
      <c r="M2614" s="9" t="str">
        <f t="shared" si="282"/>
        <v/>
      </c>
    </row>
    <row r="2615" spans="7:13" x14ac:dyDescent="0.25">
      <c r="G2615" s="9">
        <f t="shared" si="287"/>
        <v>0</v>
      </c>
      <c r="H2615" s="9" t="str">
        <f t="shared" si="281"/>
        <v>includes/0</v>
      </c>
      <c r="I2615" s="9" t="str">
        <f t="shared" si="283"/>
        <v>/</v>
      </c>
      <c r="J2615" t="str">
        <f t="shared" si="284"/>
        <v/>
      </c>
      <c r="K2615" s="9" t="str">
        <f t="shared" si="285"/>
        <v/>
      </c>
      <c r="L2615" s="9" t="str">
        <f t="shared" si="286"/>
        <v/>
      </c>
      <c r="M2615" s="9" t="str">
        <f t="shared" si="282"/>
        <v/>
      </c>
    </row>
    <row r="2616" spans="7:13" x14ac:dyDescent="0.25">
      <c r="G2616" s="9">
        <f t="shared" si="287"/>
        <v>0</v>
      </c>
      <c r="H2616" s="9" t="str">
        <f t="shared" si="281"/>
        <v>includes/0</v>
      </c>
      <c r="I2616" s="9" t="str">
        <f t="shared" si="283"/>
        <v>/</v>
      </c>
      <c r="J2616" t="str">
        <f t="shared" si="284"/>
        <v/>
      </c>
      <c r="K2616" s="9" t="str">
        <f t="shared" si="285"/>
        <v/>
      </c>
      <c r="L2616" s="9" t="str">
        <f t="shared" si="286"/>
        <v/>
      </c>
      <c r="M2616" s="9" t="str">
        <f t="shared" si="282"/>
        <v/>
      </c>
    </row>
    <row r="2617" spans="7:13" x14ac:dyDescent="0.25">
      <c r="G2617" s="9">
        <f t="shared" si="287"/>
        <v>0</v>
      </c>
      <c r="H2617" s="9" t="str">
        <f t="shared" si="281"/>
        <v>includes/0</v>
      </c>
      <c r="I2617" s="9" t="str">
        <f t="shared" si="283"/>
        <v>/</v>
      </c>
      <c r="J2617" t="str">
        <f t="shared" si="284"/>
        <v/>
      </c>
      <c r="K2617" s="9" t="str">
        <f t="shared" si="285"/>
        <v/>
      </c>
      <c r="L2617" s="9" t="str">
        <f t="shared" si="286"/>
        <v/>
      </c>
      <c r="M2617" s="9" t="str">
        <f t="shared" si="282"/>
        <v/>
      </c>
    </row>
    <row r="2618" spans="7:13" x14ac:dyDescent="0.25">
      <c r="G2618" s="9">
        <f t="shared" si="287"/>
        <v>0</v>
      </c>
      <c r="H2618" s="9" t="str">
        <f t="shared" si="281"/>
        <v>includes/0</v>
      </c>
      <c r="I2618" s="9" t="str">
        <f t="shared" si="283"/>
        <v>/</v>
      </c>
      <c r="J2618" t="str">
        <f t="shared" si="284"/>
        <v/>
      </c>
      <c r="K2618" s="9" t="str">
        <f t="shared" si="285"/>
        <v/>
      </c>
      <c r="L2618" s="9" t="str">
        <f t="shared" si="286"/>
        <v/>
      </c>
      <c r="M2618" s="9" t="str">
        <f t="shared" si="282"/>
        <v/>
      </c>
    </row>
    <row r="2619" spans="7:13" x14ac:dyDescent="0.25">
      <c r="G2619" s="9">
        <f t="shared" si="287"/>
        <v>0</v>
      </c>
      <c r="H2619" s="9" t="str">
        <f t="shared" si="281"/>
        <v>includes/0</v>
      </c>
      <c r="I2619" s="9" t="str">
        <f t="shared" si="283"/>
        <v>/</v>
      </c>
      <c r="J2619" t="str">
        <f t="shared" si="284"/>
        <v/>
      </c>
      <c r="K2619" s="9" t="str">
        <f t="shared" si="285"/>
        <v/>
      </c>
      <c r="L2619" s="9" t="str">
        <f t="shared" si="286"/>
        <v/>
      </c>
      <c r="M2619" s="9" t="str">
        <f t="shared" si="282"/>
        <v/>
      </c>
    </row>
    <row r="2620" spans="7:13" x14ac:dyDescent="0.25">
      <c r="G2620" s="9">
        <f t="shared" si="287"/>
        <v>0</v>
      </c>
      <c r="H2620" s="9" t="str">
        <f t="shared" si="281"/>
        <v>includes/0</v>
      </c>
      <c r="I2620" s="9" t="str">
        <f t="shared" si="283"/>
        <v>/</v>
      </c>
      <c r="J2620" t="str">
        <f t="shared" si="284"/>
        <v/>
      </c>
      <c r="K2620" s="9" t="str">
        <f t="shared" si="285"/>
        <v/>
      </c>
      <c r="L2620" s="9" t="str">
        <f t="shared" si="286"/>
        <v/>
      </c>
      <c r="M2620" s="9" t="str">
        <f t="shared" si="282"/>
        <v/>
      </c>
    </row>
    <row r="2621" spans="7:13" x14ac:dyDescent="0.25">
      <c r="G2621" s="9">
        <f t="shared" si="287"/>
        <v>0</v>
      </c>
      <c r="H2621" s="9" t="str">
        <f t="shared" si="281"/>
        <v>includes/0</v>
      </c>
      <c r="I2621" s="9" t="str">
        <f t="shared" si="283"/>
        <v>/</v>
      </c>
      <c r="J2621" t="str">
        <f t="shared" si="284"/>
        <v/>
      </c>
      <c r="K2621" s="9" t="str">
        <f t="shared" si="285"/>
        <v/>
      </c>
      <c r="L2621" s="9" t="str">
        <f t="shared" si="286"/>
        <v/>
      </c>
      <c r="M2621" s="9" t="str">
        <f t="shared" si="282"/>
        <v/>
      </c>
    </row>
    <row r="2622" spans="7:13" x14ac:dyDescent="0.25">
      <c r="G2622" s="9">
        <f t="shared" si="287"/>
        <v>0</v>
      </c>
      <c r="H2622" s="9" t="str">
        <f t="shared" si="281"/>
        <v>includes/0</v>
      </c>
      <c r="I2622" s="9" t="str">
        <f t="shared" si="283"/>
        <v>/</v>
      </c>
      <c r="J2622" t="str">
        <f t="shared" si="284"/>
        <v/>
      </c>
      <c r="K2622" s="9" t="str">
        <f t="shared" si="285"/>
        <v/>
      </c>
      <c r="L2622" s="9" t="str">
        <f t="shared" si="286"/>
        <v/>
      </c>
      <c r="M2622" s="9" t="str">
        <f t="shared" si="282"/>
        <v/>
      </c>
    </row>
    <row r="2623" spans="7:13" x14ac:dyDescent="0.25">
      <c r="G2623" s="9">
        <f t="shared" si="287"/>
        <v>0</v>
      </c>
      <c r="H2623" s="9" t="str">
        <f t="shared" si="281"/>
        <v>includes/0</v>
      </c>
      <c r="I2623" s="9" t="str">
        <f t="shared" si="283"/>
        <v>/</v>
      </c>
      <c r="J2623" t="str">
        <f t="shared" si="284"/>
        <v/>
      </c>
      <c r="K2623" s="9" t="str">
        <f t="shared" si="285"/>
        <v/>
      </c>
      <c r="L2623" s="9" t="str">
        <f t="shared" si="286"/>
        <v/>
      </c>
      <c r="M2623" s="9" t="str">
        <f t="shared" si="282"/>
        <v/>
      </c>
    </row>
    <row r="2624" spans="7:13" x14ac:dyDescent="0.25">
      <c r="G2624" s="9">
        <f t="shared" si="287"/>
        <v>0</v>
      </c>
      <c r="H2624" s="9" t="str">
        <f t="shared" si="281"/>
        <v>includes/0</v>
      </c>
      <c r="I2624" s="9" t="str">
        <f t="shared" si="283"/>
        <v>/</v>
      </c>
      <c r="J2624" t="str">
        <f t="shared" si="284"/>
        <v/>
      </c>
      <c r="K2624" s="9" t="str">
        <f t="shared" si="285"/>
        <v/>
      </c>
      <c r="L2624" s="9" t="str">
        <f t="shared" si="286"/>
        <v/>
      </c>
      <c r="M2624" s="9" t="str">
        <f t="shared" si="282"/>
        <v/>
      </c>
    </row>
    <row r="2625" spans="7:13" x14ac:dyDescent="0.25">
      <c r="G2625" s="9">
        <f t="shared" si="287"/>
        <v>0</v>
      </c>
      <c r="H2625" s="9" t="str">
        <f t="shared" si="281"/>
        <v>includes/0</v>
      </c>
      <c r="I2625" s="9" t="str">
        <f t="shared" si="283"/>
        <v>/</v>
      </c>
      <c r="J2625" t="str">
        <f t="shared" si="284"/>
        <v/>
      </c>
      <c r="K2625" s="9" t="str">
        <f t="shared" si="285"/>
        <v/>
      </c>
      <c r="L2625" s="9" t="str">
        <f t="shared" si="286"/>
        <v/>
      </c>
      <c r="M2625" s="9" t="str">
        <f t="shared" si="282"/>
        <v/>
      </c>
    </row>
    <row r="2626" spans="7:13" x14ac:dyDescent="0.25">
      <c r="G2626" s="9">
        <f t="shared" si="287"/>
        <v>0</v>
      </c>
      <c r="H2626" s="9" t="str">
        <f t="shared" si="281"/>
        <v>includes/0</v>
      </c>
      <c r="I2626" s="9" t="str">
        <f t="shared" si="283"/>
        <v>/</v>
      </c>
      <c r="J2626" t="str">
        <f t="shared" si="284"/>
        <v/>
      </c>
      <c r="K2626" s="9" t="str">
        <f t="shared" si="285"/>
        <v/>
      </c>
      <c r="L2626" s="9" t="str">
        <f t="shared" si="286"/>
        <v/>
      </c>
      <c r="M2626" s="9" t="str">
        <f t="shared" si="282"/>
        <v/>
      </c>
    </row>
    <row r="2627" spans="7:13" x14ac:dyDescent="0.25">
      <c r="G2627" s="9">
        <f t="shared" si="287"/>
        <v>0</v>
      </c>
      <c r="H2627" s="9" t="str">
        <f t="shared" si="281"/>
        <v>includes/0</v>
      </c>
      <c r="I2627" s="9" t="str">
        <f t="shared" si="283"/>
        <v>/</v>
      </c>
      <c r="J2627" t="str">
        <f t="shared" si="284"/>
        <v/>
      </c>
      <c r="K2627" s="9" t="str">
        <f t="shared" si="285"/>
        <v/>
      </c>
      <c r="L2627" s="9" t="str">
        <f t="shared" si="286"/>
        <v/>
      </c>
      <c r="M2627" s="9" t="str">
        <f t="shared" si="282"/>
        <v/>
      </c>
    </row>
    <row r="2628" spans="7:13" x14ac:dyDescent="0.25">
      <c r="G2628" s="9">
        <f t="shared" si="287"/>
        <v>0</v>
      </c>
      <c r="H2628" s="9" t="str">
        <f t="shared" si="281"/>
        <v>includes/0</v>
      </c>
      <c r="I2628" s="9" t="str">
        <f t="shared" si="283"/>
        <v>/</v>
      </c>
      <c r="J2628" t="str">
        <f t="shared" si="284"/>
        <v/>
      </c>
      <c r="K2628" s="9" t="str">
        <f t="shared" si="285"/>
        <v/>
      </c>
      <c r="L2628" s="9" t="str">
        <f t="shared" si="286"/>
        <v/>
      </c>
      <c r="M2628" s="9" t="str">
        <f t="shared" si="282"/>
        <v/>
      </c>
    </row>
    <row r="2629" spans="7:13" x14ac:dyDescent="0.25">
      <c r="G2629" s="9">
        <f t="shared" si="287"/>
        <v>0</v>
      </c>
      <c r="H2629" s="9" t="str">
        <f t="shared" si="281"/>
        <v>includes/0</v>
      </c>
      <c r="I2629" s="9" t="str">
        <f t="shared" si="283"/>
        <v>/</v>
      </c>
      <c r="J2629" t="str">
        <f t="shared" si="284"/>
        <v/>
      </c>
      <c r="K2629" s="9" t="str">
        <f t="shared" si="285"/>
        <v/>
      </c>
      <c r="L2629" s="9" t="str">
        <f t="shared" si="286"/>
        <v/>
      </c>
      <c r="M2629" s="9" t="str">
        <f t="shared" si="282"/>
        <v/>
      </c>
    </row>
    <row r="2630" spans="7:13" x14ac:dyDescent="0.25">
      <c r="G2630" s="9">
        <f t="shared" si="287"/>
        <v>0</v>
      </c>
      <c r="H2630" s="9" t="str">
        <f t="shared" ref="H2630:H2693" si="288">"includes/" &amp; G2630</f>
        <v>includes/0</v>
      </c>
      <c r="I2630" s="9" t="str">
        <f t="shared" si="283"/>
        <v>/</v>
      </c>
      <c r="J2630" t="str">
        <f t="shared" si="284"/>
        <v/>
      </c>
      <c r="K2630" s="9" t="str">
        <f t="shared" si="285"/>
        <v/>
      </c>
      <c r="L2630" s="9" t="str">
        <f t="shared" si="286"/>
        <v/>
      </c>
      <c r="M2630" s="9" t="str">
        <f t="shared" si="282"/>
        <v/>
      </c>
    </row>
    <row r="2631" spans="7:13" x14ac:dyDescent="0.25">
      <c r="G2631" s="9">
        <f t="shared" si="287"/>
        <v>0</v>
      </c>
      <c r="H2631" s="9" t="str">
        <f t="shared" si="288"/>
        <v>includes/0</v>
      </c>
      <c r="I2631" s="9" t="str">
        <f t="shared" si="283"/>
        <v>/</v>
      </c>
      <c r="J2631" t="str">
        <f t="shared" si="284"/>
        <v/>
      </c>
      <c r="K2631" s="9" t="str">
        <f t="shared" si="285"/>
        <v/>
      </c>
      <c r="L2631" s="9" t="str">
        <f t="shared" si="286"/>
        <v/>
      </c>
      <c r="M2631" s="9" t="str">
        <f t="shared" si="282"/>
        <v/>
      </c>
    </row>
    <row r="2632" spans="7:13" x14ac:dyDescent="0.25">
      <c r="G2632" s="9">
        <f t="shared" si="287"/>
        <v>0</v>
      </c>
      <c r="H2632" s="9" t="str">
        <f t="shared" si="288"/>
        <v>includes/0</v>
      </c>
      <c r="I2632" s="9" t="str">
        <f t="shared" si="283"/>
        <v>/</v>
      </c>
      <c r="J2632" t="str">
        <f t="shared" si="284"/>
        <v/>
      </c>
      <c r="K2632" s="9" t="str">
        <f t="shared" si="285"/>
        <v/>
      </c>
      <c r="L2632" s="9" t="str">
        <f t="shared" si="286"/>
        <v/>
      </c>
      <c r="M2632" s="9" t="str">
        <f t="shared" si="282"/>
        <v/>
      </c>
    </row>
    <row r="2633" spans="7:13" x14ac:dyDescent="0.25">
      <c r="G2633" s="9">
        <f t="shared" si="287"/>
        <v>0</v>
      </c>
      <c r="H2633" s="9" t="str">
        <f t="shared" si="288"/>
        <v>includes/0</v>
      </c>
      <c r="I2633" s="9" t="str">
        <f t="shared" si="283"/>
        <v>/</v>
      </c>
      <c r="J2633" t="str">
        <f t="shared" si="284"/>
        <v/>
      </c>
      <c r="K2633" s="9" t="str">
        <f t="shared" si="285"/>
        <v/>
      </c>
      <c r="L2633" s="9" t="str">
        <f t="shared" si="286"/>
        <v/>
      </c>
      <c r="M2633" s="9" t="str">
        <f t="shared" si="282"/>
        <v/>
      </c>
    </row>
    <row r="2634" spans="7:13" x14ac:dyDescent="0.25">
      <c r="G2634" s="9">
        <f t="shared" si="287"/>
        <v>0</v>
      </c>
      <c r="H2634" s="9" t="str">
        <f t="shared" si="288"/>
        <v>includes/0</v>
      </c>
      <c r="I2634" s="9" t="str">
        <f t="shared" si="283"/>
        <v>/</v>
      </c>
      <c r="J2634" t="str">
        <f t="shared" si="284"/>
        <v/>
      </c>
      <c r="K2634" s="9" t="str">
        <f t="shared" si="285"/>
        <v/>
      </c>
      <c r="L2634" s="9" t="str">
        <f t="shared" si="286"/>
        <v/>
      </c>
      <c r="M2634" s="9" t="str">
        <f t="shared" si="282"/>
        <v/>
      </c>
    </row>
    <row r="2635" spans="7:13" x14ac:dyDescent="0.25">
      <c r="G2635" s="9">
        <f t="shared" si="287"/>
        <v>0</v>
      </c>
      <c r="H2635" s="9" t="str">
        <f t="shared" si="288"/>
        <v>includes/0</v>
      </c>
      <c r="I2635" s="9" t="str">
        <f t="shared" si="283"/>
        <v>/</v>
      </c>
      <c r="J2635" t="str">
        <f t="shared" si="284"/>
        <v/>
      </c>
      <c r="K2635" s="9" t="str">
        <f t="shared" si="285"/>
        <v/>
      </c>
      <c r="L2635" s="9" t="str">
        <f t="shared" si="286"/>
        <v/>
      </c>
      <c r="M2635" s="9" t="str">
        <f t="shared" si="282"/>
        <v/>
      </c>
    </row>
    <row r="2636" spans="7:13" x14ac:dyDescent="0.25">
      <c r="G2636" s="9">
        <f t="shared" si="287"/>
        <v>0</v>
      </c>
      <c r="H2636" s="9" t="str">
        <f t="shared" si="288"/>
        <v>includes/0</v>
      </c>
      <c r="I2636" s="9" t="str">
        <f t="shared" si="283"/>
        <v>/</v>
      </c>
      <c r="J2636" t="str">
        <f t="shared" si="284"/>
        <v/>
      </c>
      <c r="K2636" s="9" t="str">
        <f t="shared" si="285"/>
        <v/>
      </c>
      <c r="L2636" s="9" t="str">
        <f t="shared" si="286"/>
        <v/>
      </c>
      <c r="M2636" s="9" t="str">
        <f t="shared" si="282"/>
        <v/>
      </c>
    </row>
    <row r="2637" spans="7:13" x14ac:dyDescent="0.25">
      <c r="G2637" s="9">
        <f t="shared" si="287"/>
        <v>0</v>
      </c>
      <c r="H2637" s="9" t="str">
        <f t="shared" si="288"/>
        <v>includes/0</v>
      </c>
      <c r="I2637" s="9" t="str">
        <f t="shared" si="283"/>
        <v>/</v>
      </c>
      <c r="J2637" t="str">
        <f t="shared" si="284"/>
        <v/>
      </c>
      <c r="K2637" s="9" t="str">
        <f t="shared" si="285"/>
        <v/>
      </c>
      <c r="L2637" s="9" t="str">
        <f t="shared" si="286"/>
        <v/>
      </c>
      <c r="M2637" s="9" t="str">
        <f t="shared" si="282"/>
        <v/>
      </c>
    </row>
    <row r="2638" spans="7:13" x14ac:dyDescent="0.25">
      <c r="G2638" s="9">
        <f t="shared" si="287"/>
        <v>0</v>
      </c>
      <c r="H2638" s="9" t="str">
        <f t="shared" si="288"/>
        <v>includes/0</v>
      </c>
      <c r="I2638" s="9" t="str">
        <f t="shared" si="283"/>
        <v>/</v>
      </c>
      <c r="J2638" t="str">
        <f t="shared" si="284"/>
        <v/>
      </c>
      <c r="K2638" s="9" t="str">
        <f t="shared" si="285"/>
        <v/>
      </c>
      <c r="L2638" s="9" t="str">
        <f t="shared" si="286"/>
        <v/>
      </c>
      <c r="M2638" s="9" t="str">
        <f t="shared" ref="M2638:M2701" si="289">IF(D2638="","",SUBSTITUTE(SUBSTITUTE(D2638,$A$2,""),"\","/"))</f>
        <v/>
      </c>
    </row>
    <row r="2639" spans="7:13" x14ac:dyDescent="0.25">
      <c r="G2639" s="9">
        <f t="shared" si="287"/>
        <v>0</v>
      </c>
      <c r="H2639" s="9" t="str">
        <f t="shared" si="288"/>
        <v>includes/0</v>
      </c>
      <c r="I2639" s="9" t="str">
        <f t="shared" ref="I2639:I2702" si="290">SUBSTITUTE(SUBSTITUTE(D2639,$A$2,""),"\","/") &amp; "/" &amp; E2639</f>
        <v>/</v>
      </c>
      <c r="J2639" t="str">
        <f t="shared" ref="J2639:J2702" si="291">IF(D2639="","",B2639)</f>
        <v/>
      </c>
      <c r="K2639" s="9" t="str">
        <f t="shared" ref="K2639:K2702" si="292">IF(D2639="","","includes")</f>
        <v/>
      </c>
      <c r="L2639" s="9" t="str">
        <f t="shared" ref="L2639:L2702" si="293">IF(D2639="","",E2639)</f>
        <v/>
      </c>
      <c r="M2639" s="9" t="str">
        <f t="shared" si="289"/>
        <v/>
      </c>
    </row>
    <row r="2640" spans="7:13" x14ac:dyDescent="0.25">
      <c r="G2640" s="9">
        <f t="shared" ref="G2640:G2703" si="294">B2640</f>
        <v>0</v>
      </c>
      <c r="H2640" s="9" t="str">
        <f t="shared" si="288"/>
        <v>includes/0</v>
      </c>
      <c r="I2640" s="9" t="str">
        <f t="shared" si="290"/>
        <v>/</v>
      </c>
      <c r="J2640" t="str">
        <f t="shared" si="291"/>
        <v/>
      </c>
      <c r="K2640" s="9" t="str">
        <f t="shared" si="292"/>
        <v/>
      </c>
      <c r="L2640" s="9" t="str">
        <f t="shared" si="293"/>
        <v/>
      </c>
      <c r="M2640" s="9" t="str">
        <f t="shared" si="289"/>
        <v/>
      </c>
    </row>
    <row r="2641" spans="7:13" x14ac:dyDescent="0.25">
      <c r="G2641" s="9">
        <f t="shared" si="294"/>
        <v>0</v>
      </c>
      <c r="H2641" s="9" t="str">
        <f t="shared" si="288"/>
        <v>includes/0</v>
      </c>
      <c r="I2641" s="9" t="str">
        <f t="shared" si="290"/>
        <v>/</v>
      </c>
      <c r="J2641" t="str">
        <f t="shared" si="291"/>
        <v/>
      </c>
      <c r="K2641" s="9" t="str">
        <f t="shared" si="292"/>
        <v/>
      </c>
      <c r="L2641" s="9" t="str">
        <f t="shared" si="293"/>
        <v/>
      </c>
      <c r="M2641" s="9" t="str">
        <f t="shared" si="289"/>
        <v/>
      </c>
    </row>
    <row r="2642" spans="7:13" x14ac:dyDescent="0.25">
      <c r="G2642" s="9">
        <f t="shared" si="294"/>
        <v>0</v>
      </c>
      <c r="H2642" s="9" t="str">
        <f t="shared" si="288"/>
        <v>includes/0</v>
      </c>
      <c r="I2642" s="9" t="str">
        <f t="shared" si="290"/>
        <v>/</v>
      </c>
      <c r="J2642" t="str">
        <f t="shared" si="291"/>
        <v/>
      </c>
      <c r="K2642" s="9" t="str">
        <f t="shared" si="292"/>
        <v/>
      </c>
      <c r="L2642" s="9" t="str">
        <f t="shared" si="293"/>
        <v/>
      </c>
      <c r="M2642" s="9" t="str">
        <f t="shared" si="289"/>
        <v/>
      </c>
    </row>
    <row r="2643" spans="7:13" x14ac:dyDescent="0.25">
      <c r="G2643" s="9">
        <f t="shared" si="294"/>
        <v>0</v>
      </c>
      <c r="H2643" s="9" t="str">
        <f t="shared" si="288"/>
        <v>includes/0</v>
      </c>
      <c r="I2643" s="9" t="str">
        <f t="shared" si="290"/>
        <v>/</v>
      </c>
      <c r="J2643" t="str">
        <f t="shared" si="291"/>
        <v/>
      </c>
      <c r="K2643" s="9" t="str">
        <f t="shared" si="292"/>
        <v/>
      </c>
      <c r="L2643" s="9" t="str">
        <f t="shared" si="293"/>
        <v/>
      </c>
      <c r="M2643" s="9" t="str">
        <f t="shared" si="289"/>
        <v/>
      </c>
    </row>
    <row r="2644" spans="7:13" x14ac:dyDescent="0.25">
      <c r="G2644" s="9">
        <f t="shared" si="294"/>
        <v>0</v>
      </c>
      <c r="H2644" s="9" t="str">
        <f t="shared" si="288"/>
        <v>includes/0</v>
      </c>
      <c r="I2644" s="9" t="str">
        <f t="shared" si="290"/>
        <v>/</v>
      </c>
      <c r="J2644" t="str">
        <f t="shared" si="291"/>
        <v/>
      </c>
      <c r="K2644" s="9" t="str">
        <f t="shared" si="292"/>
        <v/>
      </c>
      <c r="L2644" s="9" t="str">
        <f t="shared" si="293"/>
        <v/>
      </c>
      <c r="M2644" s="9" t="str">
        <f t="shared" si="289"/>
        <v/>
      </c>
    </row>
    <row r="2645" spans="7:13" x14ac:dyDescent="0.25">
      <c r="G2645" s="9">
        <f t="shared" si="294"/>
        <v>0</v>
      </c>
      <c r="H2645" s="9" t="str">
        <f t="shared" si="288"/>
        <v>includes/0</v>
      </c>
      <c r="I2645" s="9" t="str">
        <f t="shared" si="290"/>
        <v>/</v>
      </c>
      <c r="J2645" t="str">
        <f t="shared" si="291"/>
        <v/>
      </c>
      <c r="K2645" s="9" t="str">
        <f t="shared" si="292"/>
        <v/>
      </c>
      <c r="L2645" s="9" t="str">
        <f t="shared" si="293"/>
        <v/>
      </c>
      <c r="M2645" s="9" t="str">
        <f t="shared" si="289"/>
        <v/>
      </c>
    </row>
    <row r="2646" spans="7:13" x14ac:dyDescent="0.25">
      <c r="G2646" s="9">
        <f t="shared" si="294"/>
        <v>0</v>
      </c>
      <c r="H2646" s="9" t="str">
        <f t="shared" si="288"/>
        <v>includes/0</v>
      </c>
      <c r="I2646" s="9" t="str">
        <f t="shared" si="290"/>
        <v>/</v>
      </c>
      <c r="J2646" t="str">
        <f t="shared" si="291"/>
        <v/>
      </c>
      <c r="K2646" s="9" t="str">
        <f t="shared" si="292"/>
        <v/>
      </c>
      <c r="L2646" s="9" t="str">
        <f t="shared" si="293"/>
        <v/>
      </c>
      <c r="M2646" s="9" t="str">
        <f t="shared" si="289"/>
        <v/>
      </c>
    </row>
    <row r="2647" spans="7:13" x14ac:dyDescent="0.25">
      <c r="G2647" s="9">
        <f t="shared" si="294"/>
        <v>0</v>
      </c>
      <c r="H2647" s="9" t="str">
        <f t="shared" si="288"/>
        <v>includes/0</v>
      </c>
      <c r="I2647" s="9" t="str">
        <f t="shared" si="290"/>
        <v>/</v>
      </c>
      <c r="J2647" t="str">
        <f t="shared" si="291"/>
        <v/>
      </c>
      <c r="K2647" s="9" t="str">
        <f t="shared" si="292"/>
        <v/>
      </c>
      <c r="L2647" s="9" t="str">
        <f t="shared" si="293"/>
        <v/>
      </c>
      <c r="M2647" s="9" t="str">
        <f t="shared" si="289"/>
        <v/>
      </c>
    </row>
    <row r="2648" spans="7:13" x14ac:dyDescent="0.25">
      <c r="G2648" s="9">
        <f t="shared" si="294"/>
        <v>0</v>
      </c>
      <c r="H2648" s="9" t="str">
        <f t="shared" si="288"/>
        <v>includes/0</v>
      </c>
      <c r="I2648" s="9" t="str">
        <f t="shared" si="290"/>
        <v>/</v>
      </c>
      <c r="J2648" t="str">
        <f t="shared" si="291"/>
        <v/>
      </c>
      <c r="K2648" s="9" t="str">
        <f t="shared" si="292"/>
        <v/>
      </c>
      <c r="L2648" s="9" t="str">
        <f t="shared" si="293"/>
        <v/>
      </c>
      <c r="M2648" s="9" t="str">
        <f t="shared" si="289"/>
        <v/>
      </c>
    </row>
    <row r="2649" spans="7:13" x14ac:dyDescent="0.25">
      <c r="G2649" s="9">
        <f t="shared" si="294"/>
        <v>0</v>
      </c>
      <c r="H2649" s="9" t="str">
        <f t="shared" si="288"/>
        <v>includes/0</v>
      </c>
      <c r="I2649" s="9" t="str">
        <f t="shared" si="290"/>
        <v>/</v>
      </c>
      <c r="J2649" t="str">
        <f t="shared" si="291"/>
        <v/>
      </c>
      <c r="K2649" s="9" t="str">
        <f t="shared" si="292"/>
        <v/>
      </c>
      <c r="L2649" s="9" t="str">
        <f t="shared" si="293"/>
        <v/>
      </c>
      <c r="M2649" s="9" t="str">
        <f t="shared" si="289"/>
        <v/>
      </c>
    </row>
    <row r="2650" spans="7:13" x14ac:dyDescent="0.25">
      <c r="G2650" s="9">
        <f t="shared" si="294"/>
        <v>0</v>
      </c>
      <c r="H2650" s="9" t="str">
        <f t="shared" si="288"/>
        <v>includes/0</v>
      </c>
      <c r="I2650" s="9" t="str">
        <f t="shared" si="290"/>
        <v>/</v>
      </c>
      <c r="J2650" t="str">
        <f t="shared" si="291"/>
        <v/>
      </c>
      <c r="K2650" s="9" t="str">
        <f t="shared" si="292"/>
        <v/>
      </c>
      <c r="L2650" s="9" t="str">
        <f t="shared" si="293"/>
        <v/>
      </c>
      <c r="M2650" s="9" t="str">
        <f t="shared" si="289"/>
        <v/>
      </c>
    </row>
    <row r="2651" spans="7:13" x14ac:dyDescent="0.25">
      <c r="G2651" s="9">
        <f t="shared" si="294"/>
        <v>0</v>
      </c>
      <c r="H2651" s="9" t="str">
        <f t="shared" si="288"/>
        <v>includes/0</v>
      </c>
      <c r="I2651" s="9" t="str">
        <f t="shared" si="290"/>
        <v>/</v>
      </c>
      <c r="J2651" t="str">
        <f t="shared" si="291"/>
        <v/>
      </c>
      <c r="K2651" s="9" t="str">
        <f t="shared" si="292"/>
        <v/>
      </c>
      <c r="L2651" s="9" t="str">
        <f t="shared" si="293"/>
        <v/>
      </c>
      <c r="M2651" s="9" t="str">
        <f t="shared" si="289"/>
        <v/>
      </c>
    </row>
    <row r="2652" spans="7:13" x14ac:dyDescent="0.25">
      <c r="G2652" s="9">
        <f t="shared" si="294"/>
        <v>0</v>
      </c>
      <c r="H2652" s="9" t="str">
        <f t="shared" si="288"/>
        <v>includes/0</v>
      </c>
      <c r="I2652" s="9" t="str">
        <f t="shared" si="290"/>
        <v>/</v>
      </c>
      <c r="J2652" t="str">
        <f t="shared" si="291"/>
        <v/>
      </c>
      <c r="K2652" s="9" t="str">
        <f t="shared" si="292"/>
        <v/>
      </c>
      <c r="L2652" s="9" t="str">
        <f t="shared" si="293"/>
        <v/>
      </c>
      <c r="M2652" s="9" t="str">
        <f t="shared" si="289"/>
        <v/>
      </c>
    </row>
    <row r="2653" spans="7:13" x14ac:dyDescent="0.25">
      <c r="G2653" s="9">
        <f t="shared" si="294"/>
        <v>0</v>
      </c>
      <c r="H2653" s="9" t="str">
        <f t="shared" si="288"/>
        <v>includes/0</v>
      </c>
      <c r="I2653" s="9" t="str">
        <f t="shared" si="290"/>
        <v>/</v>
      </c>
      <c r="J2653" t="str">
        <f t="shared" si="291"/>
        <v/>
      </c>
      <c r="K2653" s="9" t="str">
        <f t="shared" si="292"/>
        <v/>
      </c>
      <c r="L2653" s="9" t="str">
        <f t="shared" si="293"/>
        <v/>
      </c>
      <c r="M2653" s="9" t="str">
        <f t="shared" si="289"/>
        <v/>
      </c>
    </row>
    <row r="2654" spans="7:13" x14ac:dyDescent="0.25">
      <c r="G2654" s="9">
        <f t="shared" si="294"/>
        <v>0</v>
      </c>
      <c r="H2654" s="9" t="str">
        <f t="shared" si="288"/>
        <v>includes/0</v>
      </c>
      <c r="I2654" s="9" t="str">
        <f t="shared" si="290"/>
        <v>/</v>
      </c>
      <c r="J2654" t="str">
        <f t="shared" si="291"/>
        <v/>
      </c>
      <c r="K2654" s="9" t="str">
        <f t="shared" si="292"/>
        <v/>
      </c>
      <c r="L2654" s="9" t="str">
        <f t="shared" si="293"/>
        <v/>
      </c>
      <c r="M2654" s="9" t="str">
        <f t="shared" si="289"/>
        <v/>
      </c>
    </row>
    <row r="2655" spans="7:13" x14ac:dyDescent="0.25">
      <c r="G2655" s="9">
        <f t="shared" si="294"/>
        <v>0</v>
      </c>
      <c r="H2655" s="9" t="str">
        <f t="shared" si="288"/>
        <v>includes/0</v>
      </c>
      <c r="I2655" s="9" t="str">
        <f t="shared" si="290"/>
        <v>/</v>
      </c>
      <c r="J2655" t="str">
        <f t="shared" si="291"/>
        <v/>
      </c>
      <c r="K2655" s="9" t="str">
        <f t="shared" si="292"/>
        <v/>
      </c>
      <c r="L2655" s="9" t="str">
        <f t="shared" si="293"/>
        <v/>
      </c>
      <c r="M2655" s="9" t="str">
        <f t="shared" si="289"/>
        <v/>
      </c>
    </row>
    <row r="2656" spans="7:13" x14ac:dyDescent="0.25">
      <c r="G2656" s="9">
        <f t="shared" si="294"/>
        <v>0</v>
      </c>
      <c r="H2656" s="9" t="str">
        <f t="shared" si="288"/>
        <v>includes/0</v>
      </c>
      <c r="I2656" s="9" t="str">
        <f t="shared" si="290"/>
        <v>/</v>
      </c>
      <c r="J2656" t="str">
        <f t="shared" si="291"/>
        <v/>
      </c>
      <c r="K2656" s="9" t="str">
        <f t="shared" si="292"/>
        <v/>
      </c>
      <c r="L2656" s="9" t="str">
        <f t="shared" si="293"/>
        <v/>
      </c>
      <c r="M2656" s="9" t="str">
        <f t="shared" si="289"/>
        <v/>
      </c>
    </row>
    <row r="2657" spans="7:13" x14ac:dyDescent="0.25">
      <c r="G2657" s="9">
        <f t="shared" si="294"/>
        <v>0</v>
      </c>
      <c r="H2657" s="9" t="str">
        <f t="shared" si="288"/>
        <v>includes/0</v>
      </c>
      <c r="I2657" s="9" t="str">
        <f t="shared" si="290"/>
        <v>/</v>
      </c>
      <c r="J2657" t="str">
        <f t="shared" si="291"/>
        <v/>
      </c>
      <c r="K2657" s="9" t="str">
        <f t="shared" si="292"/>
        <v/>
      </c>
      <c r="L2657" s="9" t="str">
        <f t="shared" si="293"/>
        <v/>
      </c>
      <c r="M2657" s="9" t="str">
        <f t="shared" si="289"/>
        <v/>
      </c>
    </row>
    <row r="2658" spans="7:13" x14ac:dyDescent="0.25">
      <c r="G2658" s="9">
        <f t="shared" si="294"/>
        <v>0</v>
      </c>
      <c r="H2658" s="9" t="str">
        <f t="shared" si="288"/>
        <v>includes/0</v>
      </c>
      <c r="I2658" s="9" t="str">
        <f t="shared" si="290"/>
        <v>/</v>
      </c>
      <c r="J2658" t="str">
        <f t="shared" si="291"/>
        <v/>
      </c>
      <c r="K2658" s="9" t="str">
        <f t="shared" si="292"/>
        <v/>
      </c>
      <c r="L2658" s="9" t="str">
        <f t="shared" si="293"/>
        <v/>
      </c>
      <c r="M2658" s="9" t="str">
        <f t="shared" si="289"/>
        <v/>
      </c>
    </row>
    <row r="2659" spans="7:13" x14ac:dyDescent="0.25">
      <c r="G2659" s="9">
        <f t="shared" si="294"/>
        <v>0</v>
      </c>
      <c r="H2659" s="9" t="str">
        <f t="shared" si="288"/>
        <v>includes/0</v>
      </c>
      <c r="I2659" s="9" t="str">
        <f t="shared" si="290"/>
        <v>/</v>
      </c>
      <c r="J2659" t="str">
        <f t="shared" si="291"/>
        <v/>
      </c>
      <c r="K2659" s="9" t="str">
        <f t="shared" si="292"/>
        <v/>
      </c>
      <c r="L2659" s="9" t="str">
        <f t="shared" si="293"/>
        <v/>
      </c>
      <c r="M2659" s="9" t="str">
        <f t="shared" si="289"/>
        <v/>
      </c>
    </row>
    <row r="2660" spans="7:13" x14ac:dyDescent="0.25">
      <c r="G2660" s="9">
        <f t="shared" si="294"/>
        <v>0</v>
      </c>
      <c r="H2660" s="9" t="str">
        <f t="shared" si="288"/>
        <v>includes/0</v>
      </c>
      <c r="I2660" s="9" t="str">
        <f t="shared" si="290"/>
        <v>/</v>
      </c>
      <c r="J2660" t="str">
        <f t="shared" si="291"/>
        <v/>
      </c>
      <c r="K2660" s="9" t="str">
        <f t="shared" si="292"/>
        <v/>
      </c>
      <c r="L2660" s="9" t="str">
        <f t="shared" si="293"/>
        <v/>
      </c>
      <c r="M2660" s="9" t="str">
        <f t="shared" si="289"/>
        <v/>
      </c>
    </row>
    <row r="2661" spans="7:13" x14ac:dyDescent="0.25">
      <c r="G2661" s="9">
        <f t="shared" si="294"/>
        <v>0</v>
      </c>
      <c r="H2661" s="9" t="str">
        <f t="shared" si="288"/>
        <v>includes/0</v>
      </c>
      <c r="I2661" s="9" t="str">
        <f t="shared" si="290"/>
        <v>/</v>
      </c>
      <c r="J2661" t="str">
        <f t="shared" si="291"/>
        <v/>
      </c>
      <c r="K2661" s="9" t="str">
        <f t="shared" si="292"/>
        <v/>
      </c>
      <c r="L2661" s="9" t="str">
        <f t="shared" si="293"/>
        <v/>
      </c>
      <c r="M2661" s="9" t="str">
        <f t="shared" si="289"/>
        <v/>
      </c>
    </row>
    <row r="2662" spans="7:13" x14ac:dyDescent="0.25">
      <c r="G2662" s="9">
        <f t="shared" si="294"/>
        <v>0</v>
      </c>
      <c r="H2662" s="9" t="str">
        <f t="shared" si="288"/>
        <v>includes/0</v>
      </c>
      <c r="I2662" s="9" t="str">
        <f t="shared" si="290"/>
        <v>/</v>
      </c>
      <c r="J2662" t="str">
        <f t="shared" si="291"/>
        <v/>
      </c>
      <c r="K2662" s="9" t="str">
        <f t="shared" si="292"/>
        <v/>
      </c>
      <c r="L2662" s="9" t="str">
        <f t="shared" si="293"/>
        <v/>
      </c>
      <c r="M2662" s="9" t="str">
        <f t="shared" si="289"/>
        <v/>
      </c>
    </row>
    <row r="2663" spans="7:13" x14ac:dyDescent="0.25">
      <c r="G2663" s="9">
        <f t="shared" si="294"/>
        <v>0</v>
      </c>
      <c r="H2663" s="9" t="str">
        <f t="shared" si="288"/>
        <v>includes/0</v>
      </c>
      <c r="I2663" s="9" t="str">
        <f t="shared" si="290"/>
        <v>/</v>
      </c>
      <c r="J2663" t="str">
        <f t="shared" si="291"/>
        <v/>
      </c>
      <c r="K2663" s="9" t="str">
        <f t="shared" si="292"/>
        <v/>
      </c>
      <c r="L2663" s="9" t="str">
        <f t="shared" si="293"/>
        <v/>
      </c>
      <c r="M2663" s="9" t="str">
        <f t="shared" si="289"/>
        <v/>
      </c>
    </row>
    <row r="2664" spans="7:13" x14ac:dyDescent="0.25">
      <c r="G2664" s="9">
        <f t="shared" si="294"/>
        <v>0</v>
      </c>
      <c r="H2664" s="9" t="str">
        <f t="shared" si="288"/>
        <v>includes/0</v>
      </c>
      <c r="I2664" s="9" t="str">
        <f t="shared" si="290"/>
        <v>/</v>
      </c>
      <c r="J2664" t="str">
        <f t="shared" si="291"/>
        <v/>
      </c>
      <c r="K2664" s="9" t="str">
        <f t="shared" si="292"/>
        <v/>
      </c>
      <c r="L2664" s="9" t="str">
        <f t="shared" si="293"/>
        <v/>
      </c>
      <c r="M2664" s="9" t="str">
        <f t="shared" si="289"/>
        <v/>
      </c>
    </row>
    <row r="2665" spans="7:13" x14ac:dyDescent="0.25">
      <c r="G2665" s="9">
        <f t="shared" si="294"/>
        <v>0</v>
      </c>
      <c r="H2665" s="9" t="str">
        <f t="shared" si="288"/>
        <v>includes/0</v>
      </c>
      <c r="I2665" s="9" t="str">
        <f t="shared" si="290"/>
        <v>/</v>
      </c>
      <c r="J2665" t="str">
        <f t="shared" si="291"/>
        <v/>
      </c>
      <c r="K2665" s="9" t="str">
        <f t="shared" si="292"/>
        <v/>
      </c>
      <c r="L2665" s="9" t="str">
        <f t="shared" si="293"/>
        <v/>
      </c>
      <c r="M2665" s="9" t="str">
        <f t="shared" si="289"/>
        <v/>
      </c>
    </row>
    <row r="2666" spans="7:13" x14ac:dyDescent="0.25">
      <c r="G2666" s="9">
        <f t="shared" si="294"/>
        <v>0</v>
      </c>
      <c r="H2666" s="9" t="str">
        <f t="shared" si="288"/>
        <v>includes/0</v>
      </c>
      <c r="I2666" s="9" t="str">
        <f t="shared" si="290"/>
        <v>/</v>
      </c>
      <c r="J2666" t="str">
        <f t="shared" si="291"/>
        <v/>
      </c>
      <c r="K2666" s="9" t="str">
        <f t="shared" si="292"/>
        <v/>
      </c>
      <c r="L2666" s="9" t="str">
        <f t="shared" si="293"/>
        <v/>
      </c>
      <c r="M2666" s="9" t="str">
        <f t="shared" si="289"/>
        <v/>
      </c>
    </row>
    <row r="2667" spans="7:13" x14ac:dyDescent="0.25">
      <c r="G2667" s="9">
        <f t="shared" si="294"/>
        <v>0</v>
      </c>
      <c r="H2667" s="9" t="str">
        <f t="shared" si="288"/>
        <v>includes/0</v>
      </c>
      <c r="I2667" s="9" t="str">
        <f t="shared" si="290"/>
        <v>/</v>
      </c>
      <c r="J2667" t="str">
        <f t="shared" si="291"/>
        <v/>
      </c>
      <c r="K2667" s="9" t="str">
        <f t="shared" si="292"/>
        <v/>
      </c>
      <c r="L2667" s="9" t="str">
        <f t="shared" si="293"/>
        <v/>
      </c>
      <c r="M2667" s="9" t="str">
        <f t="shared" si="289"/>
        <v/>
      </c>
    </row>
    <row r="2668" spans="7:13" x14ac:dyDescent="0.25">
      <c r="G2668" s="9">
        <f t="shared" si="294"/>
        <v>0</v>
      </c>
      <c r="H2668" s="9" t="str">
        <f t="shared" si="288"/>
        <v>includes/0</v>
      </c>
      <c r="I2668" s="9" t="str">
        <f t="shared" si="290"/>
        <v>/</v>
      </c>
      <c r="J2668" t="str">
        <f t="shared" si="291"/>
        <v/>
      </c>
      <c r="K2668" s="9" t="str">
        <f t="shared" si="292"/>
        <v/>
      </c>
      <c r="L2668" s="9" t="str">
        <f t="shared" si="293"/>
        <v/>
      </c>
      <c r="M2668" s="9" t="str">
        <f t="shared" si="289"/>
        <v/>
      </c>
    </row>
    <row r="2669" spans="7:13" x14ac:dyDescent="0.25">
      <c r="G2669" s="9">
        <f t="shared" si="294"/>
        <v>0</v>
      </c>
      <c r="H2669" s="9" t="str">
        <f t="shared" si="288"/>
        <v>includes/0</v>
      </c>
      <c r="I2669" s="9" t="str">
        <f t="shared" si="290"/>
        <v>/</v>
      </c>
      <c r="J2669" t="str">
        <f t="shared" si="291"/>
        <v/>
      </c>
      <c r="K2669" s="9" t="str">
        <f t="shared" si="292"/>
        <v/>
      </c>
      <c r="L2669" s="9" t="str">
        <f t="shared" si="293"/>
        <v/>
      </c>
      <c r="M2669" s="9" t="str">
        <f t="shared" si="289"/>
        <v/>
      </c>
    </row>
    <row r="2670" spans="7:13" x14ac:dyDescent="0.25">
      <c r="G2670" s="9">
        <f t="shared" si="294"/>
        <v>0</v>
      </c>
      <c r="H2670" s="9" t="str">
        <f t="shared" si="288"/>
        <v>includes/0</v>
      </c>
      <c r="I2670" s="9" t="str">
        <f t="shared" si="290"/>
        <v>/</v>
      </c>
      <c r="J2670" t="str">
        <f t="shared" si="291"/>
        <v/>
      </c>
      <c r="K2670" s="9" t="str">
        <f t="shared" si="292"/>
        <v/>
      </c>
      <c r="L2670" s="9" t="str">
        <f t="shared" si="293"/>
        <v/>
      </c>
      <c r="M2670" s="9" t="str">
        <f t="shared" si="289"/>
        <v/>
      </c>
    </row>
    <row r="2671" spans="7:13" x14ac:dyDescent="0.25">
      <c r="G2671" s="9">
        <f t="shared" si="294"/>
        <v>0</v>
      </c>
      <c r="H2671" s="9" t="str">
        <f t="shared" si="288"/>
        <v>includes/0</v>
      </c>
      <c r="I2671" s="9" t="str">
        <f t="shared" si="290"/>
        <v>/</v>
      </c>
      <c r="J2671" t="str">
        <f t="shared" si="291"/>
        <v/>
      </c>
      <c r="K2671" s="9" t="str">
        <f t="shared" si="292"/>
        <v/>
      </c>
      <c r="L2671" s="9" t="str">
        <f t="shared" si="293"/>
        <v/>
      </c>
      <c r="M2671" s="9" t="str">
        <f t="shared" si="289"/>
        <v/>
      </c>
    </row>
    <row r="2672" spans="7:13" x14ac:dyDescent="0.25">
      <c r="G2672" s="9">
        <f t="shared" si="294"/>
        <v>0</v>
      </c>
      <c r="H2672" s="9" t="str">
        <f t="shared" si="288"/>
        <v>includes/0</v>
      </c>
      <c r="I2672" s="9" t="str">
        <f t="shared" si="290"/>
        <v>/</v>
      </c>
      <c r="J2672" t="str">
        <f t="shared" si="291"/>
        <v/>
      </c>
      <c r="K2672" s="9" t="str">
        <f t="shared" si="292"/>
        <v/>
      </c>
      <c r="L2672" s="9" t="str">
        <f t="shared" si="293"/>
        <v/>
      </c>
      <c r="M2672" s="9" t="str">
        <f t="shared" si="289"/>
        <v/>
      </c>
    </row>
    <row r="2673" spans="7:13" x14ac:dyDescent="0.25">
      <c r="G2673" s="9">
        <f t="shared" si="294"/>
        <v>0</v>
      </c>
      <c r="H2673" s="9" t="str">
        <f t="shared" si="288"/>
        <v>includes/0</v>
      </c>
      <c r="I2673" s="9" t="str">
        <f t="shared" si="290"/>
        <v>/</v>
      </c>
      <c r="J2673" t="str">
        <f t="shared" si="291"/>
        <v/>
      </c>
      <c r="K2673" s="9" t="str">
        <f t="shared" si="292"/>
        <v/>
      </c>
      <c r="L2673" s="9" t="str">
        <f t="shared" si="293"/>
        <v/>
      </c>
      <c r="M2673" s="9" t="str">
        <f t="shared" si="289"/>
        <v/>
      </c>
    </row>
    <row r="2674" spans="7:13" x14ac:dyDescent="0.25">
      <c r="G2674" s="9">
        <f t="shared" si="294"/>
        <v>0</v>
      </c>
      <c r="H2674" s="9" t="str">
        <f t="shared" si="288"/>
        <v>includes/0</v>
      </c>
      <c r="I2674" s="9" t="str">
        <f t="shared" si="290"/>
        <v>/</v>
      </c>
      <c r="J2674" t="str">
        <f t="shared" si="291"/>
        <v/>
      </c>
      <c r="K2674" s="9" t="str">
        <f t="shared" si="292"/>
        <v/>
      </c>
      <c r="L2674" s="9" t="str">
        <f t="shared" si="293"/>
        <v/>
      </c>
      <c r="M2674" s="9" t="str">
        <f t="shared" si="289"/>
        <v/>
      </c>
    </row>
    <row r="2675" spans="7:13" x14ac:dyDescent="0.25">
      <c r="G2675" s="9">
        <f t="shared" si="294"/>
        <v>0</v>
      </c>
      <c r="H2675" s="9" t="str">
        <f t="shared" si="288"/>
        <v>includes/0</v>
      </c>
      <c r="I2675" s="9" t="str">
        <f t="shared" si="290"/>
        <v>/</v>
      </c>
      <c r="J2675" t="str">
        <f t="shared" si="291"/>
        <v/>
      </c>
      <c r="K2675" s="9" t="str">
        <f t="shared" si="292"/>
        <v/>
      </c>
      <c r="L2675" s="9" t="str">
        <f t="shared" si="293"/>
        <v/>
      </c>
      <c r="M2675" s="9" t="str">
        <f t="shared" si="289"/>
        <v/>
      </c>
    </row>
    <row r="2676" spans="7:13" x14ac:dyDescent="0.25">
      <c r="G2676" s="9">
        <f t="shared" si="294"/>
        <v>0</v>
      </c>
      <c r="H2676" s="9" t="str">
        <f t="shared" si="288"/>
        <v>includes/0</v>
      </c>
      <c r="I2676" s="9" t="str">
        <f t="shared" si="290"/>
        <v>/</v>
      </c>
      <c r="J2676" t="str">
        <f t="shared" si="291"/>
        <v/>
      </c>
      <c r="K2676" s="9" t="str">
        <f t="shared" si="292"/>
        <v/>
      </c>
      <c r="L2676" s="9" t="str">
        <f t="shared" si="293"/>
        <v/>
      </c>
      <c r="M2676" s="9" t="str">
        <f t="shared" si="289"/>
        <v/>
      </c>
    </row>
    <row r="2677" spans="7:13" x14ac:dyDescent="0.25">
      <c r="G2677" s="9">
        <f t="shared" si="294"/>
        <v>0</v>
      </c>
      <c r="H2677" s="9" t="str">
        <f t="shared" si="288"/>
        <v>includes/0</v>
      </c>
      <c r="I2677" s="9" t="str">
        <f t="shared" si="290"/>
        <v>/</v>
      </c>
      <c r="J2677" t="str">
        <f t="shared" si="291"/>
        <v/>
      </c>
      <c r="K2677" s="9" t="str">
        <f t="shared" si="292"/>
        <v/>
      </c>
      <c r="L2677" s="9" t="str">
        <f t="shared" si="293"/>
        <v/>
      </c>
      <c r="M2677" s="9" t="str">
        <f t="shared" si="289"/>
        <v/>
      </c>
    </row>
    <row r="2678" spans="7:13" x14ac:dyDescent="0.25">
      <c r="G2678" s="9">
        <f t="shared" si="294"/>
        <v>0</v>
      </c>
      <c r="H2678" s="9" t="str">
        <f t="shared" si="288"/>
        <v>includes/0</v>
      </c>
      <c r="I2678" s="9" t="str">
        <f t="shared" si="290"/>
        <v>/</v>
      </c>
      <c r="J2678" t="str">
        <f t="shared" si="291"/>
        <v/>
      </c>
      <c r="K2678" s="9" t="str">
        <f t="shared" si="292"/>
        <v/>
      </c>
      <c r="L2678" s="9" t="str">
        <f t="shared" si="293"/>
        <v/>
      </c>
      <c r="M2678" s="9" t="str">
        <f t="shared" si="289"/>
        <v/>
      </c>
    </row>
    <row r="2679" spans="7:13" x14ac:dyDescent="0.25">
      <c r="G2679" s="9">
        <f t="shared" si="294"/>
        <v>0</v>
      </c>
      <c r="H2679" s="9" t="str">
        <f t="shared" si="288"/>
        <v>includes/0</v>
      </c>
      <c r="I2679" s="9" t="str">
        <f t="shared" si="290"/>
        <v>/</v>
      </c>
      <c r="J2679" t="str">
        <f t="shared" si="291"/>
        <v/>
      </c>
      <c r="K2679" s="9" t="str">
        <f t="shared" si="292"/>
        <v/>
      </c>
      <c r="L2679" s="9" t="str">
        <f t="shared" si="293"/>
        <v/>
      </c>
      <c r="M2679" s="9" t="str">
        <f t="shared" si="289"/>
        <v/>
      </c>
    </row>
    <row r="2680" spans="7:13" x14ac:dyDescent="0.25">
      <c r="G2680" s="9">
        <f t="shared" si="294"/>
        <v>0</v>
      </c>
      <c r="H2680" s="9" t="str">
        <f t="shared" si="288"/>
        <v>includes/0</v>
      </c>
      <c r="I2680" s="9" t="str">
        <f t="shared" si="290"/>
        <v>/</v>
      </c>
      <c r="J2680" t="str">
        <f t="shared" si="291"/>
        <v/>
      </c>
      <c r="K2680" s="9" t="str">
        <f t="shared" si="292"/>
        <v/>
      </c>
      <c r="L2680" s="9" t="str">
        <f t="shared" si="293"/>
        <v/>
      </c>
      <c r="M2680" s="9" t="str">
        <f t="shared" si="289"/>
        <v/>
      </c>
    </row>
    <row r="2681" spans="7:13" x14ac:dyDescent="0.25">
      <c r="G2681" s="9">
        <f t="shared" si="294"/>
        <v>0</v>
      </c>
      <c r="H2681" s="9" t="str">
        <f t="shared" si="288"/>
        <v>includes/0</v>
      </c>
      <c r="I2681" s="9" t="str">
        <f t="shared" si="290"/>
        <v>/</v>
      </c>
      <c r="J2681" t="str">
        <f t="shared" si="291"/>
        <v/>
      </c>
      <c r="K2681" s="9" t="str">
        <f t="shared" si="292"/>
        <v/>
      </c>
      <c r="L2681" s="9" t="str">
        <f t="shared" si="293"/>
        <v/>
      </c>
      <c r="M2681" s="9" t="str">
        <f t="shared" si="289"/>
        <v/>
      </c>
    </row>
    <row r="2682" spans="7:13" x14ac:dyDescent="0.25">
      <c r="G2682" s="9">
        <f t="shared" si="294"/>
        <v>0</v>
      </c>
      <c r="H2682" s="9" t="str">
        <f t="shared" si="288"/>
        <v>includes/0</v>
      </c>
      <c r="I2682" s="9" t="str">
        <f t="shared" si="290"/>
        <v>/</v>
      </c>
      <c r="J2682" t="str">
        <f t="shared" si="291"/>
        <v/>
      </c>
      <c r="K2682" s="9" t="str">
        <f t="shared" si="292"/>
        <v/>
      </c>
      <c r="L2682" s="9" t="str">
        <f t="shared" si="293"/>
        <v/>
      </c>
      <c r="M2682" s="9" t="str">
        <f t="shared" si="289"/>
        <v/>
      </c>
    </row>
    <row r="2683" spans="7:13" x14ac:dyDescent="0.25">
      <c r="G2683" s="9">
        <f t="shared" si="294"/>
        <v>0</v>
      </c>
      <c r="H2683" s="9" t="str">
        <f t="shared" si="288"/>
        <v>includes/0</v>
      </c>
      <c r="I2683" s="9" t="str">
        <f t="shared" si="290"/>
        <v>/</v>
      </c>
      <c r="J2683" t="str">
        <f t="shared" si="291"/>
        <v/>
      </c>
      <c r="K2683" s="9" t="str">
        <f t="shared" si="292"/>
        <v/>
      </c>
      <c r="L2683" s="9" t="str">
        <f t="shared" si="293"/>
        <v/>
      </c>
      <c r="M2683" s="9" t="str">
        <f t="shared" si="289"/>
        <v/>
      </c>
    </row>
    <row r="2684" spans="7:13" x14ac:dyDescent="0.25">
      <c r="G2684" s="9">
        <f t="shared" si="294"/>
        <v>0</v>
      </c>
      <c r="H2684" s="9" t="str">
        <f t="shared" si="288"/>
        <v>includes/0</v>
      </c>
      <c r="I2684" s="9" t="str">
        <f t="shared" si="290"/>
        <v>/</v>
      </c>
      <c r="J2684" t="str">
        <f t="shared" si="291"/>
        <v/>
      </c>
      <c r="K2684" s="9" t="str">
        <f t="shared" si="292"/>
        <v/>
      </c>
      <c r="L2684" s="9" t="str">
        <f t="shared" si="293"/>
        <v/>
      </c>
      <c r="M2684" s="9" t="str">
        <f t="shared" si="289"/>
        <v/>
      </c>
    </row>
    <row r="2685" spans="7:13" x14ac:dyDescent="0.25">
      <c r="G2685" s="9">
        <f t="shared" si="294"/>
        <v>0</v>
      </c>
      <c r="H2685" s="9" t="str">
        <f t="shared" si="288"/>
        <v>includes/0</v>
      </c>
      <c r="I2685" s="9" t="str">
        <f t="shared" si="290"/>
        <v>/</v>
      </c>
      <c r="J2685" t="str">
        <f t="shared" si="291"/>
        <v/>
      </c>
      <c r="K2685" s="9" t="str">
        <f t="shared" si="292"/>
        <v/>
      </c>
      <c r="L2685" s="9" t="str">
        <f t="shared" si="293"/>
        <v/>
      </c>
      <c r="M2685" s="9" t="str">
        <f t="shared" si="289"/>
        <v/>
      </c>
    </row>
    <row r="2686" spans="7:13" x14ac:dyDescent="0.25">
      <c r="G2686" s="9">
        <f t="shared" si="294"/>
        <v>0</v>
      </c>
      <c r="H2686" s="9" t="str">
        <f t="shared" si="288"/>
        <v>includes/0</v>
      </c>
      <c r="I2686" s="9" t="str">
        <f t="shared" si="290"/>
        <v>/</v>
      </c>
      <c r="J2686" t="str">
        <f t="shared" si="291"/>
        <v/>
      </c>
      <c r="K2686" s="9" t="str">
        <f t="shared" si="292"/>
        <v/>
      </c>
      <c r="L2686" s="9" t="str">
        <f t="shared" si="293"/>
        <v/>
      </c>
      <c r="M2686" s="9" t="str">
        <f t="shared" si="289"/>
        <v/>
      </c>
    </row>
    <row r="2687" spans="7:13" x14ac:dyDescent="0.25">
      <c r="G2687" s="9">
        <f t="shared" si="294"/>
        <v>0</v>
      </c>
      <c r="H2687" s="9" t="str">
        <f t="shared" si="288"/>
        <v>includes/0</v>
      </c>
      <c r="I2687" s="9" t="str">
        <f t="shared" si="290"/>
        <v>/</v>
      </c>
      <c r="J2687" t="str">
        <f t="shared" si="291"/>
        <v/>
      </c>
      <c r="K2687" s="9" t="str">
        <f t="shared" si="292"/>
        <v/>
      </c>
      <c r="L2687" s="9" t="str">
        <f t="shared" si="293"/>
        <v/>
      </c>
      <c r="M2687" s="9" t="str">
        <f t="shared" si="289"/>
        <v/>
      </c>
    </row>
    <row r="2688" spans="7:13" x14ac:dyDescent="0.25">
      <c r="G2688" s="9">
        <f t="shared" si="294"/>
        <v>0</v>
      </c>
      <c r="H2688" s="9" t="str">
        <f t="shared" si="288"/>
        <v>includes/0</v>
      </c>
      <c r="I2688" s="9" t="str">
        <f t="shared" si="290"/>
        <v>/</v>
      </c>
      <c r="J2688" t="str">
        <f t="shared" si="291"/>
        <v/>
      </c>
      <c r="K2688" s="9" t="str">
        <f t="shared" si="292"/>
        <v/>
      </c>
      <c r="L2688" s="9" t="str">
        <f t="shared" si="293"/>
        <v/>
      </c>
      <c r="M2688" s="9" t="str">
        <f t="shared" si="289"/>
        <v/>
      </c>
    </row>
    <row r="2689" spans="7:13" x14ac:dyDescent="0.25">
      <c r="G2689" s="9">
        <f t="shared" si="294"/>
        <v>0</v>
      </c>
      <c r="H2689" s="9" t="str">
        <f t="shared" si="288"/>
        <v>includes/0</v>
      </c>
      <c r="I2689" s="9" t="str">
        <f t="shared" si="290"/>
        <v>/</v>
      </c>
      <c r="J2689" t="str">
        <f t="shared" si="291"/>
        <v/>
      </c>
      <c r="K2689" s="9" t="str">
        <f t="shared" si="292"/>
        <v/>
      </c>
      <c r="L2689" s="9" t="str">
        <f t="shared" si="293"/>
        <v/>
      </c>
      <c r="M2689" s="9" t="str">
        <f t="shared" si="289"/>
        <v/>
      </c>
    </row>
    <row r="2690" spans="7:13" x14ac:dyDescent="0.25">
      <c r="G2690" s="9">
        <f t="shared" si="294"/>
        <v>0</v>
      </c>
      <c r="H2690" s="9" t="str">
        <f t="shared" si="288"/>
        <v>includes/0</v>
      </c>
      <c r="I2690" s="9" t="str">
        <f t="shared" si="290"/>
        <v>/</v>
      </c>
      <c r="J2690" t="str">
        <f t="shared" si="291"/>
        <v/>
      </c>
      <c r="K2690" s="9" t="str">
        <f t="shared" si="292"/>
        <v/>
      </c>
      <c r="L2690" s="9" t="str">
        <f t="shared" si="293"/>
        <v/>
      </c>
      <c r="M2690" s="9" t="str">
        <f t="shared" si="289"/>
        <v/>
      </c>
    </row>
    <row r="2691" spans="7:13" x14ac:dyDescent="0.25">
      <c r="G2691" s="9">
        <f t="shared" si="294"/>
        <v>0</v>
      </c>
      <c r="H2691" s="9" t="str">
        <f t="shared" si="288"/>
        <v>includes/0</v>
      </c>
      <c r="I2691" s="9" t="str">
        <f t="shared" si="290"/>
        <v>/</v>
      </c>
      <c r="J2691" t="str">
        <f t="shared" si="291"/>
        <v/>
      </c>
      <c r="K2691" s="9" t="str">
        <f t="shared" si="292"/>
        <v/>
      </c>
      <c r="L2691" s="9" t="str">
        <f t="shared" si="293"/>
        <v/>
      </c>
      <c r="M2691" s="9" t="str">
        <f t="shared" si="289"/>
        <v/>
      </c>
    </row>
    <row r="2692" spans="7:13" x14ac:dyDescent="0.25">
      <c r="G2692" s="9">
        <f t="shared" si="294"/>
        <v>0</v>
      </c>
      <c r="H2692" s="9" t="str">
        <f t="shared" si="288"/>
        <v>includes/0</v>
      </c>
      <c r="I2692" s="9" t="str">
        <f t="shared" si="290"/>
        <v>/</v>
      </c>
      <c r="J2692" t="str">
        <f t="shared" si="291"/>
        <v/>
      </c>
      <c r="K2692" s="9" t="str">
        <f t="shared" si="292"/>
        <v/>
      </c>
      <c r="L2692" s="9" t="str">
        <f t="shared" si="293"/>
        <v/>
      </c>
      <c r="M2692" s="9" t="str">
        <f t="shared" si="289"/>
        <v/>
      </c>
    </row>
    <row r="2693" spans="7:13" x14ac:dyDescent="0.25">
      <c r="G2693" s="9">
        <f t="shared" si="294"/>
        <v>0</v>
      </c>
      <c r="H2693" s="9" t="str">
        <f t="shared" si="288"/>
        <v>includes/0</v>
      </c>
      <c r="I2693" s="9" t="str">
        <f t="shared" si="290"/>
        <v>/</v>
      </c>
      <c r="J2693" t="str">
        <f t="shared" si="291"/>
        <v/>
      </c>
      <c r="K2693" s="9" t="str">
        <f t="shared" si="292"/>
        <v/>
      </c>
      <c r="L2693" s="9" t="str">
        <f t="shared" si="293"/>
        <v/>
      </c>
      <c r="M2693" s="9" t="str">
        <f t="shared" si="289"/>
        <v/>
      </c>
    </row>
    <row r="2694" spans="7:13" x14ac:dyDescent="0.25">
      <c r="G2694" s="9">
        <f t="shared" si="294"/>
        <v>0</v>
      </c>
      <c r="H2694" s="9" t="str">
        <f t="shared" ref="H2694:H2757" si="295">"includes/" &amp; G2694</f>
        <v>includes/0</v>
      </c>
      <c r="I2694" s="9" t="str">
        <f t="shared" si="290"/>
        <v>/</v>
      </c>
      <c r="J2694" t="str">
        <f t="shared" si="291"/>
        <v/>
      </c>
      <c r="K2694" s="9" t="str">
        <f t="shared" si="292"/>
        <v/>
      </c>
      <c r="L2694" s="9" t="str">
        <f t="shared" si="293"/>
        <v/>
      </c>
      <c r="M2694" s="9" t="str">
        <f t="shared" si="289"/>
        <v/>
      </c>
    </row>
    <row r="2695" spans="7:13" x14ac:dyDescent="0.25">
      <c r="G2695" s="9">
        <f t="shared" si="294"/>
        <v>0</v>
      </c>
      <c r="H2695" s="9" t="str">
        <f t="shared" si="295"/>
        <v>includes/0</v>
      </c>
      <c r="I2695" s="9" t="str">
        <f t="shared" si="290"/>
        <v>/</v>
      </c>
      <c r="J2695" t="str">
        <f t="shared" si="291"/>
        <v/>
      </c>
      <c r="K2695" s="9" t="str">
        <f t="shared" si="292"/>
        <v/>
      </c>
      <c r="L2695" s="9" t="str">
        <f t="shared" si="293"/>
        <v/>
      </c>
      <c r="M2695" s="9" t="str">
        <f t="shared" si="289"/>
        <v/>
      </c>
    </row>
    <row r="2696" spans="7:13" x14ac:dyDescent="0.25">
      <c r="G2696" s="9">
        <f t="shared" si="294"/>
        <v>0</v>
      </c>
      <c r="H2696" s="9" t="str">
        <f t="shared" si="295"/>
        <v>includes/0</v>
      </c>
      <c r="I2696" s="9" t="str">
        <f t="shared" si="290"/>
        <v>/</v>
      </c>
      <c r="J2696" t="str">
        <f t="shared" si="291"/>
        <v/>
      </c>
      <c r="K2696" s="9" t="str">
        <f t="shared" si="292"/>
        <v/>
      </c>
      <c r="L2696" s="9" t="str">
        <f t="shared" si="293"/>
        <v/>
      </c>
      <c r="M2696" s="9" t="str">
        <f t="shared" si="289"/>
        <v/>
      </c>
    </row>
    <row r="2697" spans="7:13" x14ac:dyDescent="0.25">
      <c r="G2697" s="9">
        <f t="shared" si="294"/>
        <v>0</v>
      </c>
      <c r="H2697" s="9" t="str">
        <f t="shared" si="295"/>
        <v>includes/0</v>
      </c>
      <c r="I2697" s="9" t="str">
        <f t="shared" si="290"/>
        <v>/</v>
      </c>
      <c r="J2697" t="str">
        <f t="shared" si="291"/>
        <v/>
      </c>
      <c r="K2697" s="9" t="str">
        <f t="shared" si="292"/>
        <v/>
      </c>
      <c r="L2697" s="9" t="str">
        <f t="shared" si="293"/>
        <v/>
      </c>
      <c r="M2697" s="9" t="str">
        <f t="shared" si="289"/>
        <v/>
      </c>
    </row>
    <row r="2698" spans="7:13" x14ac:dyDescent="0.25">
      <c r="G2698" s="9">
        <f t="shared" si="294"/>
        <v>0</v>
      </c>
      <c r="H2698" s="9" t="str">
        <f t="shared" si="295"/>
        <v>includes/0</v>
      </c>
      <c r="I2698" s="9" t="str">
        <f t="shared" si="290"/>
        <v>/</v>
      </c>
      <c r="J2698" t="str">
        <f t="shared" si="291"/>
        <v/>
      </c>
      <c r="K2698" s="9" t="str">
        <f t="shared" si="292"/>
        <v/>
      </c>
      <c r="L2698" s="9" t="str">
        <f t="shared" si="293"/>
        <v/>
      </c>
      <c r="M2698" s="9" t="str">
        <f t="shared" si="289"/>
        <v/>
      </c>
    </row>
    <row r="2699" spans="7:13" x14ac:dyDescent="0.25">
      <c r="G2699" s="9">
        <f t="shared" si="294"/>
        <v>0</v>
      </c>
      <c r="H2699" s="9" t="str">
        <f t="shared" si="295"/>
        <v>includes/0</v>
      </c>
      <c r="I2699" s="9" t="str">
        <f t="shared" si="290"/>
        <v>/</v>
      </c>
      <c r="J2699" t="str">
        <f t="shared" si="291"/>
        <v/>
      </c>
      <c r="K2699" s="9" t="str">
        <f t="shared" si="292"/>
        <v/>
      </c>
      <c r="L2699" s="9" t="str">
        <f t="shared" si="293"/>
        <v/>
      </c>
      <c r="M2699" s="9" t="str">
        <f t="shared" si="289"/>
        <v/>
      </c>
    </row>
    <row r="2700" spans="7:13" x14ac:dyDescent="0.25">
      <c r="G2700" s="9">
        <f t="shared" si="294"/>
        <v>0</v>
      </c>
      <c r="H2700" s="9" t="str">
        <f t="shared" si="295"/>
        <v>includes/0</v>
      </c>
      <c r="I2700" s="9" t="str">
        <f t="shared" si="290"/>
        <v>/</v>
      </c>
      <c r="J2700" t="str">
        <f t="shared" si="291"/>
        <v/>
      </c>
      <c r="K2700" s="9" t="str">
        <f t="shared" si="292"/>
        <v/>
      </c>
      <c r="L2700" s="9" t="str">
        <f t="shared" si="293"/>
        <v/>
      </c>
      <c r="M2700" s="9" t="str">
        <f t="shared" si="289"/>
        <v/>
      </c>
    </row>
    <row r="2701" spans="7:13" x14ac:dyDescent="0.25">
      <c r="G2701" s="9">
        <f t="shared" si="294"/>
        <v>0</v>
      </c>
      <c r="H2701" s="9" t="str">
        <f t="shared" si="295"/>
        <v>includes/0</v>
      </c>
      <c r="I2701" s="9" t="str">
        <f t="shared" si="290"/>
        <v>/</v>
      </c>
      <c r="J2701" t="str">
        <f t="shared" si="291"/>
        <v/>
      </c>
      <c r="K2701" s="9" t="str">
        <f t="shared" si="292"/>
        <v/>
      </c>
      <c r="L2701" s="9" t="str">
        <f t="shared" si="293"/>
        <v/>
      </c>
      <c r="M2701" s="9" t="str">
        <f t="shared" si="289"/>
        <v/>
      </c>
    </row>
    <row r="2702" spans="7:13" x14ac:dyDescent="0.25">
      <c r="G2702" s="9">
        <f t="shared" si="294"/>
        <v>0</v>
      </c>
      <c r="H2702" s="9" t="str">
        <f t="shared" si="295"/>
        <v>includes/0</v>
      </c>
      <c r="I2702" s="9" t="str">
        <f t="shared" si="290"/>
        <v>/</v>
      </c>
      <c r="J2702" t="str">
        <f t="shared" si="291"/>
        <v/>
      </c>
      <c r="K2702" s="9" t="str">
        <f t="shared" si="292"/>
        <v/>
      </c>
      <c r="L2702" s="9" t="str">
        <f t="shared" si="293"/>
        <v/>
      </c>
      <c r="M2702" s="9" t="str">
        <f t="shared" ref="M2702:M2765" si="296">IF(D2702="","",SUBSTITUTE(SUBSTITUTE(D2702,$A$2,""),"\","/"))</f>
        <v/>
      </c>
    </row>
    <row r="2703" spans="7:13" x14ac:dyDescent="0.25">
      <c r="G2703" s="9">
        <f t="shared" si="294"/>
        <v>0</v>
      </c>
      <c r="H2703" s="9" t="str">
        <f t="shared" si="295"/>
        <v>includes/0</v>
      </c>
      <c r="I2703" s="9" t="str">
        <f t="shared" ref="I2703:I2766" si="297">SUBSTITUTE(SUBSTITUTE(D2703,$A$2,""),"\","/") &amp; "/" &amp; E2703</f>
        <v>/</v>
      </c>
      <c r="J2703" t="str">
        <f t="shared" ref="J2703:J2766" si="298">IF(D2703="","",B2703)</f>
        <v/>
      </c>
      <c r="K2703" s="9" t="str">
        <f t="shared" ref="K2703:K2766" si="299">IF(D2703="","","includes")</f>
        <v/>
      </c>
      <c r="L2703" s="9" t="str">
        <f t="shared" ref="L2703:L2766" si="300">IF(D2703="","",E2703)</f>
        <v/>
      </c>
      <c r="M2703" s="9" t="str">
        <f t="shared" si="296"/>
        <v/>
      </c>
    </row>
    <row r="2704" spans="7:13" x14ac:dyDescent="0.25">
      <c r="G2704" s="9">
        <f t="shared" ref="G2704:G2767" si="301">B2704</f>
        <v>0</v>
      </c>
      <c r="H2704" s="9" t="str">
        <f t="shared" si="295"/>
        <v>includes/0</v>
      </c>
      <c r="I2704" s="9" t="str">
        <f t="shared" si="297"/>
        <v>/</v>
      </c>
      <c r="J2704" t="str">
        <f t="shared" si="298"/>
        <v/>
      </c>
      <c r="K2704" s="9" t="str">
        <f t="shared" si="299"/>
        <v/>
      </c>
      <c r="L2704" s="9" t="str">
        <f t="shared" si="300"/>
        <v/>
      </c>
      <c r="M2704" s="9" t="str">
        <f t="shared" si="296"/>
        <v/>
      </c>
    </row>
    <row r="2705" spans="7:13" x14ac:dyDescent="0.25">
      <c r="G2705" s="9">
        <f t="shared" si="301"/>
        <v>0</v>
      </c>
      <c r="H2705" s="9" t="str">
        <f t="shared" si="295"/>
        <v>includes/0</v>
      </c>
      <c r="I2705" s="9" t="str">
        <f t="shared" si="297"/>
        <v>/</v>
      </c>
      <c r="J2705" t="str">
        <f t="shared" si="298"/>
        <v/>
      </c>
      <c r="K2705" s="9" t="str">
        <f t="shared" si="299"/>
        <v/>
      </c>
      <c r="L2705" s="9" t="str">
        <f t="shared" si="300"/>
        <v/>
      </c>
      <c r="M2705" s="9" t="str">
        <f t="shared" si="296"/>
        <v/>
      </c>
    </row>
    <row r="2706" spans="7:13" x14ac:dyDescent="0.25">
      <c r="G2706" s="9">
        <f t="shared" si="301"/>
        <v>0</v>
      </c>
      <c r="H2706" s="9" t="str">
        <f t="shared" si="295"/>
        <v>includes/0</v>
      </c>
      <c r="I2706" s="9" t="str">
        <f t="shared" si="297"/>
        <v>/</v>
      </c>
      <c r="J2706" t="str">
        <f t="shared" si="298"/>
        <v/>
      </c>
      <c r="K2706" s="9" t="str">
        <f t="shared" si="299"/>
        <v/>
      </c>
      <c r="L2706" s="9" t="str">
        <f t="shared" si="300"/>
        <v/>
      </c>
      <c r="M2706" s="9" t="str">
        <f t="shared" si="296"/>
        <v/>
      </c>
    </row>
    <row r="2707" spans="7:13" x14ac:dyDescent="0.25">
      <c r="G2707" s="9">
        <f t="shared" si="301"/>
        <v>0</v>
      </c>
      <c r="H2707" s="9" t="str">
        <f t="shared" si="295"/>
        <v>includes/0</v>
      </c>
      <c r="I2707" s="9" t="str">
        <f t="shared" si="297"/>
        <v>/</v>
      </c>
      <c r="J2707" t="str">
        <f t="shared" si="298"/>
        <v/>
      </c>
      <c r="K2707" s="9" t="str">
        <f t="shared" si="299"/>
        <v/>
      </c>
      <c r="L2707" s="9" t="str">
        <f t="shared" si="300"/>
        <v/>
      </c>
      <c r="M2707" s="9" t="str">
        <f t="shared" si="296"/>
        <v/>
      </c>
    </row>
    <row r="2708" spans="7:13" x14ac:dyDescent="0.25">
      <c r="G2708" s="9">
        <f t="shared" si="301"/>
        <v>0</v>
      </c>
      <c r="H2708" s="9" t="str">
        <f t="shared" si="295"/>
        <v>includes/0</v>
      </c>
      <c r="I2708" s="9" t="str">
        <f t="shared" si="297"/>
        <v>/</v>
      </c>
      <c r="J2708" t="str">
        <f t="shared" si="298"/>
        <v/>
      </c>
      <c r="K2708" s="9" t="str">
        <f t="shared" si="299"/>
        <v/>
      </c>
      <c r="L2708" s="9" t="str">
        <f t="shared" si="300"/>
        <v/>
      </c>
      <c r="M2708" s="9" t="str">
        <f t="shared" si="296"/>
        <v/>
      </c>
    </row>
    <row r="2709" spans="7:13" x14ac:dyDescent="0.25">
      <c r="G2709" s="9">
        <f t="shared" si="301"/>
        <v>0</v>
      </c>
      <c r="H2709" s="9" t="str">
        <f t="shared" si="295"/>
        <v>includes/0</v>
      </c>
      <c r="I2709" s="9" t="str">
        <f t="shared" si="297"/>
        <v>/</v>
      </c>
      <c r="J2709" t="str">
        <f t="shared" si="298"/>
        <v/>
      </c>
      <c r="K2709" s="9" t="str">
        <f t="shared" si="299"/>
        <v/>
      </c>
      <c r="L2709" s="9" t="str">
        <f t="shared" si="300"/>
        <v/>
      </c>
      <c r="M2709" s="9" t="str">
        <f t="shared" si="296"/>
        <v/>
      </c>
    </row>
    <row r="2710" spans="7:13" x14ac:dyDescent="0.25">
      <c r="G2710" s="9">
        <f t="shared" si="301"/>
        <v>0</v>
      </c>
      <c r="H2710" s="9" t="str">
        <f t="shared" si="295"/>
        <v>includes/0</v>
      </c>
      <c r="I2710" s="9" t="str">
        <f t="shared" si="297"/>
        <v>/</v>
      </c>
      <c r="J2710" t="str">
        <f t="shared" si="298"/>
        <v/>
      </c>
      <c r="K2710" s="9" t="str">
        <f t="shared" si="299"/>
        <v/>
      </c>
      <c r="L2710" s="9" t="str">
        <f t="shared" si="300"/>
        <v/>
      </c>
      <c r="M2710" s="9" t="str">
        <f t="shared" si="296"/>
        <v/>
      </c>
    </row>
    <row r="2711" spans="7:13" x14ac:dyDescent="0.25">
      <c r="G2711" s="9">
        <f t="shared" si="301"/>
        <v>0</v>
      </c>
      <c r="H2711" s="9" t="str">
        <f t="shared" si="295"/>
        <v>includes/0</v>
      </c>
      <c r="I2711" s="9" t="str">
        <f t="shared" si="297"/>
        <v>/</v>
      </c>
      <c r="J2711" t="str">
        <f t="shared" si="298"/>
        <v/>
      </c>
      <c r="K2711" s="9" t="str">
        <f t="shared" si="299"/>
        <v/>
      </c>
      <c r="L2711" s="9" t="str">
        <f t="shared" si="300"/>
        <v/>
      </c>
      <c r="M2711" s="9" t="str">
        <f t="shared" si="296"/>
        <v/>
      </c>
    </row>
    <row r="2712" spans="7:13" x14ac:dyDescent="0.25">
      <c r="G2712" s="9">
        <f t="shared" si="301"/>
        <v>0</v>
      </c>
      <c r="H2712" s="9" t="str">
        <f t="shared" si="295"/>
        <v>includes/0</v>
      </c>
      <c r="I2712" s="9" t="str">
        <f t="shared" si="297"/>
        <v>/</v>
      </c>
      <c r="J2712" t="str">
        <f t="shared" si="298"/>
        <v/>
      </c>
      <c r="K2712" s="9" t="str">
        <f t="shared" si="299"/>
        <v/>
      </c>
      <c r="L2712" s="9" t="str">
        <f t="shared" si="300"/>
        <v/>
      </c>
      <c r="M2712" s="9" t="str">
        <f t="shared" si="296"/>
        <v/>
      </c>
    </row>
    <row r="2713" spans="7:13" x14ac:dyDescent="0.25">
      <c r="G2713" s="9">
        <f t="shared" si="301"/>
        <v>0</v>
      </c>
      <c r="H2713" s="9" t="str">
        <f t="shared" si="295"/>
        <v>includes/0</v>
      </c>
      <c r="I2713" s="9" t="str">
        <f t="shared" si="297"/>
        <v>/</v>
      </c>
      <c r="J2713" t="str">
        <f t="shared" si="298"/>
        <v/>
      </c>
      <c r="K2713" s="9" t="str">
        <f t="shared" si="299"/>
        <v/>
      </c>
      <c r="L2713" s="9" t="str">
        <f t="shared" si="300"/>
        <v/>
      </c>
      <c r="M2713" s="9" t="str">
        <f t="shared" si="296"/>
        <v/>
      </c>
    </row>
    <row r="2714" spans="7:13" x14ac:dyDescent="0.25">
      <c r="G2714" s="9">
        <f t="shared" si="301"/>
        <v>0</v>
      </c>
      <c r="H2714" s="9" t="str">
        <f t="shared" si="295"/>
        <v>includes/0</v>
      </c>
      <c r="I2714" s="9" t="str">
        <f t="shared" si="297"/>
        <v>/</v>
      </c>
      <c r="J2714" t="str">
        <f t="shared" si="298"/>
        <v/>
      </c>
      <c r="K2714" s="9" t="str">
        <f t="shared" si="299"/>
        <v/>
      </c>
      <c r="L2714" s="9" t="str">
        <f t="shared" si="300"/>
        <v/>
      </c>
      <c r="M2714" s="9" t="str">
        <f t="shared" si="296"/>
        <v/>
      </c>
    </row>
    <row r="2715" spans="7:13" x14ac:dyDescent="0.25">
      <c r="G2715" s="9">
        <f t="shared" si="301"/>
        <v>0</v>
      </c>
      <c r="H2715" s="9" t="str">
        <f t="shared" si="295"/>
        <v>includes/0</v>
      </c>
      <c r="I2715" s="9" t="str">
        <f t="shared" si="297"/>
        <v>/</v>
      </c>
      <c r="J2715" t="str">
        <f t="shared" si="298"/>
        <v/>
      </c>
      <c r="K2715" s="9" t="str">
        <f t="shared" si="299"/>
        <v/>
      </c>
      <c r="L2715" s="9" t="str">
        <f t="shared" si="300"/>
        <v/>
      </c>
      <c r="M2715" s="9" t="str">
        <f t="shared" si="296"/>
        <v/>
      </c>
    </row>
    <row r="2716" spans="7:13" x14ac:dyDescent="0.25">
      <c r="G2716" s="9">
        <f t="shared" si="301"/>
        <v>0</v>
      </c>
      <c r="H2716" s="9" t="str">
        <f t="shared" si="295"/>
        <v>includes/0</v>
      </c>
      <c r="I2716" s="9" t="str">
        <f t="shared" si="297"/>
        <v>/</v>
      </c>
      <c r="J2716" t="str">
        <f t="shared" si="298"/>
        <v/>
      </c>
      <c r="K2716" s="9" t="str">
        <f t="shared" si="299"/>
        <v/>
      </c>
      <c r="L2716" s="9" t="str">
        <f t="shared" si="300"/>
        <v/>
      </c>
      <c r="M2716" s="9" t="str">
        <f t="shared" si="296"/>
        <v/>
      </c>
    </row>
    <row r="2717" spans="7:13" x14ac:dyDescent="0.25">
      <c r="G2717" s="9">
        <f t="shared" si="301"/>
        <v>0</v>
      </c>
      <c r="H2717" s="9" t="str">
        <f t="shared" si="295"/>
        <v>includes/0</v>
      </c>
      <c r="I2717" s="9" t="str">
        <f t="shared" si="297"/>
        <v>/</v>
      </c>
      <c r="J2717" t="str">
        <f t="shared" si="298"/>
        <v/>
      </c>
      <c r="K2717" s="9" t="str">
        <f t="shared" si="299"/>
        <v/>
      </c>
      <c r="L2717" s="9" t="str">
        <f t="shared" si="300"/>
        <v/>
      </c>
      <c r="M2717" s="9" t="str">
        <f t="shared" si="296"/>
        <v/>
      </c>
    </row>
    <row r="2718" spans="7:13" x14ac:dyDescent="0.25">
      <c r="G2718" s="9">
        <f t="shared" si="301"/>
        <v>0</v>
      </c>
      <c r="H2718" s="9" t="str">
        <f t="shared" si="295"/>
        <v>includes/0</v>
      </c>
      <c r="I2718" s="9" t="str">
        <f t="shared" si="297"/>
        <v>/</v>
      </c>
      <c r="J2718" t="str">
        <f t="shared" si="298"/>
        <v/>
      </c>
      <c r="K2718" s="9" t="str">
        <f t="shared" si="299"/>
        <v/>
      </c>
      <c r="L2718" s="9" t="str">
        <f t="shared" si="300"/>
        <v/>
      </c>
      <c r="M2718" s="9" t="str">
        <f t="shared" si="296"/>
        <v/>
      </c>
    </row>
    <row r="2719" spans="7:13" x14ac:dyDescent="0.25">
      <c r="G2719" s="9">
        <f t="shared" si="301"/>
        <v>0</v>
      </c>
      <c r="H2719" s="9" t="str">
        <f t="shared" si="295"/>
        <v>includes/0</v>
      </c>
      <c r="I2719" s="9" t="str">
        <f t="shared" si="297"/>
        <v>/</v>
      </c>
      <c r="J2719" t="str">
        <f t="shared" si="298"/>
        <v/>
      </c>
      <c r="K2719" s="9" t="str">
        <f t="shared" si="299"/>
        <v/>
      </c>
      <c r="L2719" s="9" t="str">
        <f t="shared" si="300"/>
        <v/>
      </c>
      <c r="M2719" s="9" t="str">
        <f t="shared" si="296"/>
        <v/>
      </c>
    </row>
    <row r="2720" spans="7:13" x14ac:dyDescent="0.25">
      <c r="G2720" s="9">
        <f t="shared" si="301"/>
        <v>0</v>
      </c>
      <c r="H2720" s="9" t="str">
        <f t="shared" si="295"/>
        <v>includes/0</v>
      </c>
      <c r="I2720" s="9" t="str">
        <f t="shared" si="297"/>
        <v>/</v>
      </c>
      <c r="J2720" t="str">
        <f t="shared" si="298"/>
        <v/>
      </c>
      <c r="K2720" s="9" t="str">
        <f t="shared" si="299"/>
        <v/>
      </c>
      <c r="L2720" s="9" t="str">
        <f t="shared" si="300"/>
        <v/>
      </c>
      <c r="M2720" s="9" t="str">
        <f t="shared" si="296"/>
        <v/>
      </c>
    </row>
    <row r="2721" spans="7:13" x14ac:dyDescent="0.25">
      <c r="G2721" s="9">
        <f t="shared" si="301"/>
        <v>0</v>
      </c>
      <c r="H2721" s="9" t="str">
        <f t="shared" si="295"/>
        <v>includes/0</v>
      </c>
      <c r="I2721" s="9" t="str">
        <f t="shared" si="297"/>
        <v>/</v>
      </c>
      <c r="J2721" t="str">
        <f t="shared" si="298"/>
        <v/>
      </c>
      <c r="K2721" s="9" t="str">
        <f t="shared" si="299"/>
        <v/>
      </c>
      <c r="L2721" s="9" t="str">
        <f t="shared" si="300"/>
        <v/>
      </c>
      <c r="M2721" s="9" t="str">
        <f t="shared" si="296"/>
        <v/>
      </c>
    </row>
    <row r="2722" spans="7:13" x14ac:dyDescent="0.25">
      <c r="G2722" s="9">
        <f t="shared" si="301"/>
        <v>0</v>
      </c>
      <c r="H2722" s="9" t="str">
        <f t="shared" si="295"/>
        <v>includes/0</v>
      </c>
      <c r="I2722" s="9" t="str">
        <f t="shared" si="297"/>
        <v>/</v>
      </c>
      <c r="J2722" t="str">
        <f t="shared" si="298"/>
        <v/>
      </c>
      <c r="K2722" s="9" t="str">
        <f t="shared" si="299"/>
        <v/>
      </c>
      <c r="L2722" s="9" t="str">
        <f t="shared" si="300"/>
        <v/>
      </c>
      <c r="M2722" s="9" t="str">
        <f t="shared" si="296"/>
        <v/>
      </c>
    </row>
    <row r="2723" spans="7:13" x14ac:dyDescent="0.25">
      <c r="G2723" s="9">
        <f t="shared" si="301"/>
        <v>0</v>
      </c>
      <c r="H2723" s="9" t="str">
        <f t="shared" si="295"/>
        <v>includes/0</v>
      </c>
      <c r="I2723" s="9" t="str">
        <f t="shared" si="297"/>
        <v>/</v>
      </c>
      <c r="J2723" t="str">
        <f t="shared" si="298"/>
        <v/>
      </c>
      <c r="K2723" s="9" t="str">
        <f t="shared" si="299"/>
        <v/>
      </c>
      <c r="L2723" s="9" t="str">
        <f t="shared" si="300"/>
        <v/>
      </c>
      <c r="M2723" s="9" t="str">
        <f t="shared" si="296"/>
        <v/>
      </c>
    </row>
    <row r="2724" spans="7:13" x14ac:dyDescent="0.25">
      <c r="G2724" s="9">
        <f t="shared" si="301"/>
        <v>0</v>
      </c>
      <c r="H2724" s="9" t="str">
        <f t="shared" si="295"/>
        <v>includes/0</v>
      </c>
      <c r="I2724" s="9" t="str">
        <f t="shared" si="297"/>
        <v>/</v>
      </c>
      <c r="J2724" t="str">
        <f t="shared" si="298"/>
        <v/>
      </c>
      <c r="K2724" s="9" t="str">
        <f t="shared" si="299"/>
        <v/>
      </c>
      <c r="L2724" s="9" t="str">
        <f t="shared" si="300"/>
        <v/>
      </c>
      <c r="M2724" s="9" t="str">
        <f t="shared" si="296"/>
        <v/>
      </c>
    </row>
    <row r="2725" spans="7:13" x14ac:dyDescent="0.25">
      <c r="G2725" s="9">
        <f t="shared" si="301"/>
        <v>0</v>
      </c>
      <c r="H2725" s="9" t="str">
        <f t="shared" si="295"/>
        <v>includes/0</v>
      </c>
      <c r="I2725" s="9" t="str">
        <f t="shared" si="297"/>
        <v>/</v>
      </c>
      <c r="J2725" t="str">
        <f t="shared" si="298"/>
        <v/>
      </c>
      <c r="K2725" s="9" t="str">
        <f t="shared" si="299"/>
        <v/>
      </c>
      <c r="L2725" s="9" t="str">
        <f t="shared" si="300"/>
        <v/>
      </c>
      <c r="M2725" s="9" t="str">
        <f t="shared" si="296"/>
        <v/>
      </c>
    </row>
    <row r="2726" spans="7:13" x14ac:dyDescent="0.25">
      <c r="G2726" s="9">
        <f t="shared" si="301"/>
        <v>0</v>
      </c>
      <c r="H2726" s="9" t="str">
        <f t="shared" si="295"/>
        <v>includes/0</v>
      </c>
      <c r="I2726" s="9" t="str">
        <f t="shared" si="297"/>
        <v>/</v>
      </c>
      <c r="J2726" t="str">
        <f t="shared" si="298"/>
        <v/>
      </c>
      <c r="K2726" s="9" t="str">
        <f t="shared" si="299"/>
        <v/>
      </c>
      <c r="L2726" s="9" t="str">
        <f t="shared" si="300"/>
        <v/>
      </c>
      <c r="M2726" s="9" t="str">
        <f t="shared" si="296"/>
        <v/>
      </c>
    </row>
    <row r="2727" spans="7:13" x14ac:dyDescent="0.25">
      <c r="G2727" s="9">
        <f t="shared" si="301"/>
        <v>0</v>
      </c>
      <c r="H2727" s="9" t="str">
        <f t="shared" si="295"/>
        <v>includes/0</v>
      </c>
      <c r="I2727" s="9" t="str">
        <f t="shared" si="297"/>
        <v>/</v>
      </c>
      <c r="J2727" t="str">
        <f t="shared" si="298"/>
        <v/>
      </c>
      <c r="K2727" s="9" t="str">
        <f t="shared" si="299"/>
        <v/>
      </c>
      <c r="L2727" s="9" t="str">
        <f t="shared" si="300"/>
        <v/>
      </c>
      <c r="M2727" s="9" t="str">
        <f t="shared" si="296"/>
        <v/>
      </c>
    </row>
    <row r="2728" spans="7:13" x14ac:dyDescent="0.25">
      <c r="G2728" s="9">
        <f t="shared" si="301"/>
        <v>0</v>
      </c>
      <c r="H2728" s="9" t="str">
        <f t="shared" si="295"/>
        <v>includes/0</v>
      </c>
      <c r="I2728" s="9" t="str">
        <f t="shared" si="297"/>
        <v>/</v>
      </c>
      <c r="J2728" t="str">
        <f t="shared" si="298"/>
        <v/>
      </c>
      <c r="K2728" s="9" t="str">
        <f t="shared" si="299"/>
        <v/>
      </c>
      <c r="L2728" s="9" t="str">
        <f t="shared" si="300"/>
        <v/>
      </c>
      <c r="M2728" s="9" t="str">
        <f t="shared" si="296"/>
        <v/>
      </c>
    </row>
    <row r="2729" spans="7:13" x14ac:dyDescent="0.25">
      <c r="G2729" s="9">
        <f t="shared" si="301"/>
        <v>0</v>
      </c>
      <c r="H2729" s="9" t="str">
        <f t="shared" si="295"/>
        <v>includes/0</v>
      </c>
      <c r="I2729" s="9" t="str">
        <f t="shared" si="297"/>
        <v>/</v>
      </c>
      <c r="J2729" t="str">
        <f t="shared" si="298"/>
        <v/>
      </c>
      <c r="K2729" s="9" t="str">
        <f t="shared" si="299"/>
        <v/>
      </c>
      <c r="L2729" s="9" t="str">
        <f t="shared" si="300"/>
        <v/>
      </c>
      <c r="M2729" s="9" t="str">
        <f t="shared" si="296"/>
        <v/>
      </c>
    </row>
    <row r="2730" spans="7:13" x14ac:dyDescent="0.25">
      <c r="G2730" s="9">
        <f t="shared" si="301"/>
        <v>0</v>
      </c>
      <c r="H2730" s="9" t="str">
        <f t="shared" si="295"/>
        <v>includes/0</v>
      </c>
      <c r="I2730" s="9" t="str">
        <f t="shared" si="297"/>
        <v>/</v>
      </c>
      <c r="J2730" t="str">
        <f t="shared" si="298"/>
        <v/>
      </c>
      <c r="K2730" s="9" t="str">
        <f t="shared" si="299"/>
        <v/>
      </c>
      <c r="L2730" s="9" t="str">
        <f t="shared" si="300"/>
        <v/>
      </c>
      <c r="M2730" s="9" t="str">
        <f t="shared" si="296"/>
        <v/>
      </c>
    </row>
    <row r="2731" spans="7:13" x14ac:dyDescent="0.25">
      <c r="G2731" s="9">
        <f t="shared" si="301"/>
        <v>0</v>
      </c>
      <c r="H2731" s="9" t="str">
        <f t="shared" si="295"/>
        <v>includes/0</v>
      </c>
      <c r="I2731" s="9" t="str">
        <f t="shared" si="297"/>
        <v>/</v>
      </c>
      <c r="J2731" t="str">
        <f t="shared" si="298"/>
        <v/>
      </c>
      <c r="K2731" s="9" t="str">
        <f t="shared" si="299"/>
        <v/>
      </c>
      <c r="L2731" s="9" t="str">
        <f t="shared" si="300"/>
        <v/>
      </c>
      <c r="M2731" s="9" t="str">
        <f t="shared" si="296"/>
        <v/>
      </c>
    </row>
    <row r="2732" spans="7:13" x14ac:dyDescent="0.25">
      <c r="G2732" s="9">
        <f t="shared" si="301"/>
        <v>0</v>
      </c>
      <c r="H2732" s="9" t="str">
        <f t="shared" si="295"/>
        <v>includes/0</v>
      </c>
      <c r="I2732" s="9" t="str">
        <f t="shared" si="297"/>
        <v>/</v>
      </c>
      <c r="J2732" t="str">
        <f t="shared" si="298"/>
        <v/>
      </c>
      <c r="K2732" s="9" t="str">
        <f t="shared" si="299"/>
        <v/>
      </c>
      <c r="L2732" s="9" t="str">
        <f t="shared" si="300"/>
        <v/>
      </c>
      <c r="M2732" s="9" t="str">
        <f t="shared" si="296"/>
        <v/>
      </c>
    </row>
    <row r="2733" spans="7:13" x14ac:dyDescent="0.25">
      <c r="G2733" s="9">
        <f t="shared" si="301"/>
        <v>0</v>
      </c>
      <c r="H2733" s="9" t="str">
        <f t="shared" si="295"/>
        <v>includes/0</v>
      </c>
      <c r="I2733" s="9" t="str">
        <f t="shared" si="297"/>
        <v>/</v>
      </c>
      <c r="J2733" t="str">
        <f t="shared" si="298"/>
        <v/>
      </c>
      <c r="K2733" s="9" t="str">
        <f t="shared" si="299"/>
        <v/>
      </c>
      <c r="L2733" s="9" t="str">
        <f t="shared" si="300"/>
        <v/>
      </c>
      <c r="M2733" s="9" t="str">
        <f t="shared" si="296"/>
        <v/>
      </c>
    </row>
    <row r="2734" spans="7:13" x14ac:dyDescent="0.25">
      <c r="G2734" s="9">
        <f t="shared" si="301"/>
        <v>0</v>
      </c>
      <c r="H2734" s="9" t="str">
        <f t="shared" si="295"/>
        <v>includes/0</v>
      </c>
      <c r="I2734" s="9" t="str">
        <f t="shared" si="297"/>
        <v>/</v>
      </c>
      <c r="J2734" t="str">
        <f t="shared" si="298"/>
        <v/>
      </c>
      <c r="K2734" s="9" t="str">
        <f t="shared" si="299"/>
        <v/>
      </c>
      <c r="L2734" s="9" t="str">
        <f t="shared" si="300"/>
        <v/>
      </c>
      <c r="M2734" s="9" t="str">
        <f t="shared" si="296"/>
        <v/>
      </c>
    </row>
    <row r="2735" spans="7:13" x14ac:dyDescent="0.25">
      <c r="G2735" s="9">
        <f t="shared" si="301"/>
        <v>0</v>
      </c>
      <c r="H2735" s="9" t="str">
        <f t="shared" si="295"/>
        <v>includes/0</v>
      </c>
      <c r="I2735" s="9" t="str">
        <f t="shared" si="297"/>
        <v>/</v>
      </c>
      <c r="J2735" t="str">
        <f t="shared" si="298"/>
        <v/>
      </c>
      <c r="K2735" s="9" t="str">
        <f t="shared" si="299"/>
        <v/>
      </c>
      <c r="L2735" s="9" t="str">
        <f t="shared" si="300"/>
        <v/>
      </c>
      <c r="M2735" s="9" t="str">
        <f t="shared" si="296"/>
        <v/>
      </c>
    </row>
    <row r="2736" spans="7:13" x14ac:dyDescent="0.25">
      <c r="G2736" s="9">
        <f t="shared" si="301"/>
        <v>0</v>
      </c>
      <c r="H2736" s="9" t="str">
        <f t="shared" si="295"/>
        <v>includes/0</v>
      </c>
      <c r="I2736" s="9" t="str">
        <f t="shared" si="297"/>
        <v>/</v>
      </c>
      <c r="J2736" t="str">
        <f t="shared" si="298"/>
        <v/>
      </c>
      <c r="K2736" s="9" t="str">
        <f t="shared" si="299"/>
        <v/>
      </c>
      <c r="L2736" s="9" t="str">
        <f t="shared" si="300"/>
        <v/>
      </c>
      <c r="M2736" s="9" t="str">
        <f t="shared" si="296"/>
        <v/>
      </c>
    </row>
    <row r="2737" spans="7:13" x14ac:dyDescent="0.25">
      <c r="G2737" s="9">
        <f t="shared" si="301"/>
        <v>0</v>
      </c>
      <c r="H2737" s="9" t="str">
        <f t="shared" si="295"/>
        <v>includes/0</v>
      </c>
      <c r="I2737" s="9" t="str">
        <f t="shared" si="297"/>
        <v>/</v>
      </c>
      <c r="J2737" t="str">
        <f t="shared" si="298"/>
        <v/>
      </c>
      <c r="K2737" s="9" t="str">
        <f t="shared" si="299"/>
        <v/>
      </c>
      <c r="L2737" s="9" t="str">
        <f t="shared" si="300"/>
        <v/>
      </c>
      <c r="M2737" s="9" t="str">
        <f t="shared" si="296"/>
        <v/>
      </c>
    </row>
    <row r="2738" spans="7:13" x14ac:dyDescent="0.25">
      <c r="G2738" s="9">
        <f t="shared" si="301"/>
        <v>0</v>
      </c>
      <c r="H2738" s="9" t="str">
        <f t="shared" si="295"/>
        <v>includes/0</v>
      </c>
      <c r="I2738" s="9" t="str">
        <f t="shared" si="297"/>
        <v>/</v>
      </c>
      <c r="J2738" t="str">
        <f t="shared" si="298"/>
        <v/>
      </c>
      <c r="K2738" s="9" t="str">
        <f t="shared" si="299"/>
        <v/>
      </c>
      <c r="L2738" s="9" t="str">
        <f t="shared" si="300"/>
        <v/>
      </c>
      <c r="M2738" s="9" t="str">
        <f t="shared" si="296"/>
        <v/>
      </c>
    </row>
    <row r="2739" spans="7:13" x14ac:dyDescent="0.25">
      <c r="G2739" s="9">
        <f t="shared" si="301"/>
        <v>0</v>
      </c>
      <c r="H2739" s="9" t="str">
        <f t="shared" si="295"/>
        <v>includes/0</v>
      </c>
      <c r="I2739" s="9" t="str">
        <f t="shared" si="297"/>
        <v>/</v>
      </c>
      <c r="J2739" t="str">
        <f t="shared" si="298"/>
        <v/>
      </c>
      <c r="K2739" s="9" t="str">
        <f t="shared" si="299"/>
        <v/>
      </c>
      <c r="L2739" s="9" t="str">
        <f t="shared" si="300"/>
        <v/>
      </c>
      <c r="M2739" s="9" t="str">
        <f t="shared" si="296"/>
        <v/>
      </c>
    </row>
    <row r="2740" spans="7:13" x14ac:dyDescent="0.25">
      <c r="G2740" s="9">
        <f t="shared" si="301"/>
        <v>0</v>
      </c>
      <c r="H2740" s="9" t="str">
        <f t="shared" si="295"/>
        <v>includes/0</v>
      </c>
      <c r="I2740" s="9" t="str">
        <f t="shared" si="297"/>
        <v>/</v>
      </c>
      <c r="J2740" t="str">
        <f t="shared" si="298"/>
        <v/>
      </c>
      <c r="K2740" s="9" t="str">
        <f t="shared" si="299"/>
        <v/>
      </c>
      <c r="L2740" s="9" t="str">
        <f t="shared" si="300"/>
        <v/>
      </c>
      <c r="M2740" s="9" t="str">
        <f t="shared" si="296"/>
        <v/>
      </c>
    </row>
    <row r="2741" spans="7:13" x14ac:dyDescent="0.25">
      <c r="G2741" s="9">
        <f t="shared" si="301"/>
        <v>0</v>
      </c>
      <c r="H2741" s="9" t="str">
        <f t="shared" si="295"/>
        <v>includes/0</v>
      </c>
      <c r="I2741" s="9" t="str">
        <f t="shared" si="297"/>
        <v>/</v>
      </c>
      <c r="J2741" t="str">
        <f t="shared" si="298"/>
        <v/>
      </c>
      <c r="K2741" s="9" t="str">
        <f t="shared" si="299"/>
        <v/>
      </c>
      <c r="L2741" s="9" t="str">
        <f t="shared" si="300"/>
        <v/>
      </c>
      <c r="M2741" s="9" t="str">
        <f t="shared" si="296"/>
        <v/>
      </c>
    </row>
    <row r="2742" spans="7:13" x14ac:dyDescent="0.25">
      <c r="G2742" s="9">
        <f t="shared" si="301"/>
        <v>0</v>
      </c>
      <c r="H2742" s="9" t="str">
        <f t="shared" si="295"/>
        <v>includes/0</v>
      </c>
      <c r="I2742" s="9" t="str">
        <f t="shared" si="297"/>
        <v>/</v>
      </c>
      <c r="J2742" t="str">
        <f t="shared" si="298"/>
        <v/>
      </c>
      <c r="K2742" s="9" t="str">
        <f t="shared" si="299"/>
        <v/>
      </c>
      <c r="L2742" s="9" t="str">
        <f t="shared" si="300"/>
        <v/>
      </c>
      <c r="M2742" s="9" t="str">
        <f t="shared" si="296"/>
        <v/>
      </c>
    </row>
    <row r="2743" spans="7:13" x14ac:dyDescent="0.25">
      <c r="G2743" s="9">
        <f t="shared" si="301"/>
        <v>0</v>
      </c>
      <c r="H2743" s="9" t="str">
        <f t="shared" si="295"/>
        <v>includes/0</v>
      </c>
      <c r="I2743" s="9" t="str">
        <f t="shared" si="297"/>
        <v>/</v>
      </c>
      <c r="J2743" t="str">
        <f t="shared" si="298"/>
        <v/>
      </c>
      <c r="K2743" s="9" t="str">
        <f t="shared" si="299"/>
        <v/>
      </c>
      <c r="L2743" s="9" t="str">
        <f t="shared" si="300"/>
        <v/>
      </c>
      <c r="M2743" s="9" t="str">
        <f t="shared" si="296"/>
        <v/>
      </c>
    </row>
    <row r="2744" spans="7:13" x14ac:dyDescent="0.25">
      <c r="G2744" s="9">
        <f t="shared" si="301"/>
        <v>0</v>
      </c>
      <c r="H2744" s="9" t="str">
        <f t="shared" si="295"/>
        <v>includes/0</v>
      </c>
      <c r="I2744" s="9" t="str">
        <f t="shared" si="297"/>
        <v>/</v>
      </c>
      <c r="J2744" t="str">
        <f t="shared" si="298"/>
        <v/>
      </c>
      <c r="K2744" s="9" t="str">
        <f t="shared" si="299"/>
        <v/>
      </c>
      <c r="L2744" s="9" t="str">
        <f t="shared" si="300"/>
        <v/>
      </c>
      <c r="M2744" s="9" t="str">
        <f t="shared" si="296"/>
        <v/>
      </c>
    </row>
    <row r="2745" spans="7:13" x14ac:dyDescent="0.25">
      <c r="G2745" s="9">
        <f t="shared" si="301"/>
        <v>0</v>
      </c>
      <c r="H2745" s="9" t="str">
        <f t="shared" si="295"/>
        <v>includes/0</v>
      </c>
      <c r="I2745" s="9" t="str">
        <f t="shared" si="297"/>
        <v>/</v>
      </c>
      <c r="J2745" t="str">
        <f t="shared" si="298"/>
        <v/>
      </c>
      <c r="K2745" s="9" t="str">
        <f t="shared" si="299"/>
        <v/>
      </c>
      <c r="L2745" s="9" t="str">
        <f t="shared" si="300"/>
        <v/>
      </c>
      <c r="M2745" s="9" t="str">
        <f t="shared" si="296"/>
        <v/>
      </c>
    </row>
    <row r="2746" spans="7:13" x14ac:dyDescent="0.25">
      <c r="G2746" s="9">
        <f t="shared" si="301"/>
        <v>0</v>
      </c>
      <c r="H2746" s="9" t="str">
        <f t="shared" si="295"/>
        <v>includes/0</v>
      </c>
      <c r="I2746" s="9" t="str">
        <f t="shared" si="297"/>
        <v>/</v>
      </c>
      <c r="J2746" t="str">
        <f t="shared" si="298"/>
        <v/>
      </c>
      <c r="K2746" s="9" t="str">
        <f t="shared" si="299"/>
        <v/>
      </c>
      <c r="L2746" s="9" t="str">
        <f t="shared" si="300"/>
        <v/>
      </c>
      <c r="M2746" s="9" t="str">
        <f t="shared" si="296"/>
        <v/>
      </c>
    </row>
    <row r="2747" spans="7:13" x14ac:dyDescent="0.25">
      <c r="G2747" s="9">
        <f t="shared" si="301"/>
        <v>0</v>
      </c>
      <c r="H2747" s="9" t="str">
        <f t="shared" si="295"/>
        <v>includes/0</v>
      </c>
      <c r="I2747" s="9" t="str">
        <f t="shared" si="297"/>
        <v>/</v>
      </c>
      <c r="J2747" t="str">
        <f t="shared" si="298"/>
        <v/>
      </c>
      <c r="K2747" s="9" t="str">
        <f t="shared" si="299"/>
        <v/>
      </c>
      <c r="L2747" s="9" t="str">
        <f t="shared" si="300"/>
        <v/>
      </c>
      <c r="M2747" s="9" t="str">
        <f t="shared" si="296"/>
        <v/>
      </c>
    </row>
    <row r="2748" spans="7:13" x14ac:dyDescent="0.25">
      <c r="G2748" s="9">
        <f t="shared" si="301"/>
        <v>0</v>
      </c>
      <c r="H2748" s="9" t="str">
        <f t="shared" si="295"/>
        <v>includes/0</v>
      </c>
      <c r="I2748" s="9" t="str">
        <f t="shared" si="297"/>
        <v>/</v>
      </c>
      <c r="J2748" t="str">
        <f t="shared" si="298"/>
        <v/>
      </c>
      <c r="K2748" s="9" t="str">
        <f t="shared" si="299"/>
        <v/>
      </c>
      <c r="L2748" s="9" t="str">
        <f t="shared" si="300"/>
        <v/>
      </c>
      <c r="M2748" s="9" t="str">
        <f t="shared" si="296"/>
        <v/>
      </c>
    </row>
    <row r="2749" spans="7:13" x14ac:dyDescent="0.25">
      <c r="G2749" s="9">
        <f t="shared" si="301"/>
        <v>0</v>
      </c>
      <c r="H2749" s="9" t="str">
        <f t="shared" si="295"/>
        <v>includes/0</v>
      </c>
      <c r="I2749" s="9" t="str">
        <f t="shared" si="297"/>
        <v>/</v>
      </c>
      <c r="J2749" t="str">
        <f t="shared" si="298"/>
        <v/>
      </c>
      <c r="K2749" s="9" t="str">
        <f t="shared" si="299"/>
        <v/>
      </c>
      <c r="L2749" s="9" t="str">
        <f t="shared" si="300"/>
        <v/>
      </c>
      <c r="M2749" s="9" t="str">
        <f t="shared" si="296"/>
        <v/>
      </c>
    </row>
    <row r="2750" spans="7:13" x14ac:dyDescent="0.25">
      <c r="G2750" s="9">
        <f t="shared" si="301"/>
        <v>0</v>
      </c>
      <c r="H2750" s="9" t="str">
        <f t="shared" si="295"/>
        <v>includes/0</v>
      </c>
      <c r="I2750" s="9" t="str">
        <f t="shared" si="297"/>
        <v>/</v>
      </c>
      <c r="J2750" t="str">
        <f t="shared" si="298"/>
        <v/>
      </c>
      <c r="K2750" s="9" t="str">
        <f t="shared" si="299"/>
        <v/>
      </c>
      <c r="L2750" s="9" t="str">
        <f t="shared" si="300"/>
        <v/>
      </c>
      <c r="M2750" s="9" t="str">
        <f t="shared" si="296"/>
        <v/>
      </c>
    </row>
    <row r="2751" spans="7:13" x14ac:dyDescent="0.25">
      <c r="G2751" s="9">
        <f t="shared" si="301"/>
        <v>0</v>
      </c>
      <c r="H2751" s="9" t="str">
        <f t="shared" si="295"/>
        <v>includes/0</v>
      </c>
      <c r="I2751" s="9" t="str">
        <f t="shared" si="297"/>
        <v>/</v>
      </c>
      <c r="J2751" t="str">
        <f t="shared" si="298"/>
        <v/>
      </c>
      <c r="K2751" s="9" t="str">
        <f t="shared" si="299"/>
        <v/>
      </c>
      <c r="L2751" s="9" t="str">
        <f t="shared" si="300"/>
        <v/>
      </c>
      <c r="M2751" s="9" t="str">
        <f t="shared" si="296"/>
        <v/>
      </c>
    </row>
    <row r="2752" spans="7:13" x14ac:dyDescent="0.25">
      <c r="G2752" s="9">
        <f t="shared" si="301"/>
        <v>0</v>
      </c>
      <c r="H2752" s="9" t="str">
        <f t="shared" si="295"/>
        <v>includes/0</v>
      </c>
      <c r="I2752" s="9" t="str">
        <f t="shared" si="297"/>
        <v>/</v>
      </c>
      <c r="J2752" t="str">
        <f t="shared" si="298"/>
        <v/>
      </c>
      <c r="K2752" s="9" t="str">
        <f t="shared" si="299"/>
        <v/>
      </c>
      <c r="L2752" s="9" t="str">
        <f t="shared" si="300"/>
        <v/>
      </c>
      <c r="M2752" s="9" t="str">
        <f t="shared" si="296"/>
        <v/>
      </c>
    </row>
    <row r="2753" spans="7:13" x14ac:dyDescent="0.25">
      <c r="G2753" s="9">
        <f t="shared" si="301"/>
        <v>0</v>
      </c>
      <c r="H2753" s="9" t="str">
        <f t="shared" si="295"/>
        <v>includes/0</v>
      </c>
      <c r="I2753" s="9" t="str">
        <f t="shared" si="297"/>
        <v>/</v>
      </c>
      <c r="J2753" t="str">
        <f t="shared" si="298"/>
        <v/>
      </c>
      <c r="K2753" s="9" t="str">
        <f t="shared" si="299"/>
        <v/>
      </c>
      <c r="L2753" s="9" t="str">
        <f t="shared" si="300"/>
        <v/>
      </c>
      <c r="M2753" s="9" t="str">
        <f t="shared" si="296"/>
        <v/>
      </c>
    </row>
    <row r="2754" spans="7:13" x14ac:dyDescent="0.25">
      <c r="G2754" s="9">
        <f t="shared" si="301"/>
        <v>0</v>
      </c>
      <c r="H2754" s="9" t="str">
        <f t="shared" si="295"/>
        <v>includes/0</v>
      </c>
      <c r="I2754" s="9" t="str">
        <f t="shared" si="297"/>
        <v>/</v>
      </c>
      <c r="J2754" t="str">
        <f t="shared" si="298"/>
        <v/>
      </c>
      <c r="K2754" s="9" t="str">
        <f t="shared" si="299"/>
        <v/>
      </c>
      <c r="L2754" s="9" t="str">
        <f t="shared" si="300"/>
        <v/>
      </c>
      <c r="M2754" s="9" t="str">
        <f t="shared" si="296"/>
        <v/>
      </c>
    </row>
    <row r="2755" spans="7:13" x14ac:dyDescent="0.25">
      <c r="G2755" s="9">
        <f t="shared" si="301"/>
        <v>0</v>
      </c>
      <c r="H2755" s="9" t="str">
        <f t="shared" si="295"/>
        <v>includes/0</v>
      </c>
      <c r="I2755" s="9" t="str">
        <f t="shared" si="297"/>
        <v>/</v>
      </c>
      <c r="J2755" t="str">
        <f t="shared" si="298"/>
        <v/>
      </c>
      <c r="K2755" s="9" t="str">
        <f t="shared" si="299"/>
        <v/>
      </c>
      <c r="L2755" s="9" t="str">
        <f t="shared" si="300"/>
        <v/>
      </c>
      <c r="M2755" s="9" t="str">
        <f t="shared" si="296"/>
        <v/>
      </c>
    </row>
    <row r="2756" spans="7:13" x14ac:dyDescent="0.25">
      <c r="G2756" s="9">
        <f t="shared" si="301"/>
        <v>0</v>
      </c>
      <c r="H2756" s="9" t="str">
        <f t="shared" si="295"/>
        <v>includes/0</v>
      </c>
      <c r="I2756" s="9" t="str">
        <f t="shared" si="297"/>
        <v>/</v>
      </c>
      <c r="J2756" t="str">
        <f t="shared" si="298"/>
        <v/>
      </c>
      <c r="K2756" s="9" t="str">
        <f t="shared" si="299"/>
        <v/>
      </c>
      <c r="L2756" s="9" t="str">
        <f t="shared" si="300"/>
        <v/>
      </c>
      <c r="M2756" s="9" t="str">
        <f t="shared" si="296"/>
        <v/>
      </c>
    </row>
    <row r="2757" spans="7:13" x14ac:dyDescent="0.25">
      <c r="G2757" s="9">
        <f t="shared" si="301"/>
        <v>0</v>
      </c>
      <c r="H2757" s="9" t="str">
        <f t="shared" si="295"/>
        <v>includes/0</v>
      </c>
      <c r="I2757" s="9" t="str">
        <f t="shared" si="297"/>
        <v>/</v>
      </c>
      <c r="J2757" t="str">
        <f t="shared" si="298"/>
        <v/>
      </c>
      <c r="K2757" s="9" t="str">
        <f t="shared" si="299"/>
        <v/>
      </c>
      <c r="L2757" s="9" t="str">
        <f t="shared" si="300"/>
        <v/>
      </c>
      <c r="M2757" s="9" t="str">
        <f t="shared" si="296"/>
        <v/>
      </c>
    </row>
    <row r="2758" spans="7:13" x14ac:dyDescent="0.25">
      <c r="G2758" s="9">
        <f t="shared" si="301"/>
        <v>0</v>
      </c>
      <c r="H2758" s="9" t="str">
        <f t="shared" ref="H2758:H2821" si="302">"includes/" &amp; G2758</f>
        <v>includes/0</v>
      </c>
      <c r="I2758" s="9" t="str">
        <f t="shared" si="297"/>
        <v>/</v>
      </c>
      <c r="J2758" t="str">
        <f t="shared" si="298"/>
        <v/>
      </c>
      <c r="K2758" s="9" t="str">
        <f t="shared" si="299"/>
        <v/>
      </c>
      <c r="L2758" s="9" t="str">
        <f t="shared" si="300"/>
        <v/>
      </c>
      <c r="M2758" s="9" t="str">
        <f t="shared" si="296"/>
        <v/>
      </c>
    </row>
    <row r="2759" spans="7:13" x14ac:dyDescent="0.25">
      <c r="G2759" s="9">
        <f t="shared" si="301"/>
        <v>0</v>
      </c>
      <c r="H2759" s="9" t="str">
        <f t="shared" si="302"/>
        <v>includes/0</v>
      </c>
      <c r="I2759" s="9" t="str">
        <f t="shared" si="297"/>
        <v>/</v>
      </c>
      <c r="J2759" t="str">
        <f t="shared" si="298"/>
        <v/>
      </c>
      <c r="K2759" s="9" t="str">
        <f t="shared" si="299"/>
        <v/>
      </c>
      <c r="L2759" s="9" t="str">
        <f t="shared" si="300"/>
        <v/>
      </c>
      <c r="M2759" s="9" t="str">
        <f t="shared" si="296"/>
        <v/>
      </c>
    </row>
    <row r="2760" spans="7:13" x14ac:dyDescent="0.25">
      <c r="G2760" s="9">
        <f t="shared" si="301"/>
        <v>0</v>
      </c>
      <c r="H2760" s="9" t="str">
        <f t="shared" si="302"/>
        <v>includes/0</v>
      </c>
      <c r="I2760" s="9" t="str">
        <f t="shared" si="297"/>
        <v>/</v>
      </c>
      <c r="J2760" t="str">
        <f t="shared" si="298"/>
        <v/>
      </c>
      <c r="K2760" s="9" t="str">
        <f t="shared" si="299"/>
        <v/>
      </c>
      <c r="L2760" s="9" t="str">
        <f t="shared" si="300"/>
        <v/>
      </c>
      <c r="M2760" s="9" t="str">
        <f t="shared" si="296"/>
        <v/>
      </c>
    </row>
    <row r="2761" spans="7:13" x14ac:dyDescent="0.25">
      <c r="G2761" s="9">
        <f t="shared" si="301"/>
        <v>0</v>
      </c>
      <c r="H2761" s="9" t="str">
        <f t="shared" si="302"/>
        <v>includes/0</v>
      </c>
      <c r="I2761" s="9" t="str">
        <f t="shared" si="297"/>
        <v>/</v>
      </c>
      <c r="J2761" t="str">
        <f t="shared" si="298"/>
        <v/>
      </c>
      <c r="K2761" s="9" t="str">
        <f t="shared" si="299"/>
        <v/>
      </c>
      <c r="L2761" s="9" t="str">
        <f t="shared" si="300"/>
        <v/>
      </c>
      <c r="M2761" s="9" t="str">
        <f t="shared" si="296"/>
        <v/>
      </c>
    </row>
    <row r="2762" spans="7:13" x14ac:dyDescent="0.25">
      <c r="G2762" s="9">
        <f t="shared" si="301"/>
        <v>0</v>
      </c>
      <c r="H2762" s="9" t="str">
        <f t="shared" si="302"/>
        <v>includes/0</v>
      </c>
      <c r="I2762" s="9" t="str">
        <f t="shared" si="297"/>
        <v>/</v>
      </c>
      <c r="J2762" t="str">
        <f t="shared" si="298"/>
        <v/>
      </c>
      <c r="K2762" s="9" t="str">
        <f t="shared" si="299"/>
        <v/>
      </c>
      <c r="L2762" s="9" t="str">
        <f t="shared" si="300"/>
        <v/>
      </c>
      <c r="M2762" s="9" t="str">
        <f t="shared" si="296"/>
        <v/>
      </c>
    </row>
    <row r="2763" spans="7:13" x14ac:dyDescent="0.25">
      <c r="G2763" s="9">
        <f t="shared" si="301"/>
        <v>0</v>
      </c>
      <c r="H2763" s="9" t="str">
        <f t="shared" si="302"/>
        <v>includes/0</v>
      </c>
      <c r="I2763" s="9" t="str">
        <f t="shared" si="297"/>
        <v>/</v>
      </c>
      <c r="J2763" t="str">
        <f t="shared" si="298"/>
        <v/>
      </c>
      <c r="K2763" s="9" t="str">
        <f t="shared" si="299"/>
        <v/>
      </c>
      <c r="L2763" s="9" t="str">
        <f t="shared" si="300"/>
        <v/>
      </c>
      <c r="M2763" s="9" t="str">
        <f t="shared" si="296"/>
        <v/>
      </c>
    </row>
    <row r="2764" spans="7:13" x14ac:dyDescent="0.25">
      <c r="G2764" s="9">
        <f t="shared" si="301"/>
        <v>0</v>
      </c>
      <c r="H2764" s="9" t="str">
        <f t="shared" si="302"/>
        <v>includes/0</v>
      </c>
      <c r="I2764" s="9" t="str">
        <f t="shared" si="297"/>
        <v>/</v>
      </c>
      <c r="J2764" t="str">
        <f t="shared" si="298"/>
        <v/>
      </c>
      <c r="K2764" s="9" t="str">
        <f t="shared" si="299"/>
        <v/>
      </c>
      <c r="L2764" s="9" t="str">
        <f t="shared" si="300"/>
        <v/>
      </c>
      <c r="M2764" s="9" t="str">
        <f t="shared" si="296"/>
        <v/>
      </c>
    </row>
    <row r="2765" spans="7:13" x14ac:dyDescent="0.25">
      <c r="G2765" s="9">
        <f t="shared" si="301"/>
        <v>0</v>
      </c>
      <c r="H2765" s="9" t="str">
        <f t="shared" si="302"/>
        <v>includes/0</v>
      </c>
      <c r="I2765" s="9" t="str">
        <f t="shared" si="297"/>
        <v>/</v>
      </c>
      <c r="J2765" t="str">
        <f t="shared" si="298"/>
        <v/>
      </c>
      <c r="K2765" s="9" t="str">
        <f t="shared" si="299"/>
        <v/>
      </c>
      <c r="L2765" s="9" t="str">
        <f t="shared" si="300"/>
        <v/>
      </c>
      <c r="M2765" s="9" t="str">
        <f t="shared" si="296"/>
        <v/>
      </c>
    </row>
    <row r="2766" spans="7:13" x14ac:dyDescent="0.25">
      <c r="G2766" s="9">
        <f t="shared" si="301"/>
        <v>0</v>
      </c>
      <c r="H2766" s="9" t="str">
        <f t="shared" si="302"/>
        <v>includes/0</v>
      </c>
      <c r="I2766" s="9" t="str">
        <f t="shared" si="297"/>
        <v>/</v>
      </c>
      <c r="J2766" t="str">
        <f t="shared" si="298"/>
        <v/>
      </c>
      <c r="K2766" s="9" t="str">
        <f t="shared" si="299"/>
        <v/>
      </c>
      <c r="L2766" s="9" t="str">
        <f t="shared" si="300"/>
        <v/>
      </c>
      <c r="M2766" s="9" t="str">
        <f t="shared" ref="M2766:M2829" si="303">IF(D2766="","",SUBSTITUTE(SUBSTITUTE(D2766,$A$2,""),"\","/"))</f>
        <v/>
      </c>
    </row>
    <row r="2767" spans="7:13" x14ac:dyDescent="0.25">
      <c r="G2767" s="9">
        <f t="shared" si="301"/>
        <v>0</v>
      </c>
      <c r="H2767" s="9" t="str">
        <f t="shared" si="302"/>
        <v>includes/0</v>
      </c>
      <c r="I2767" s="9" t="str">
        <f t="shared" ref="I2767:I2830" si="304">SUBSTITUTE(SUBSTITUTE(D2767,$A$2,""),"\","/") &amp; "/" &amp; E2767</f>
        <v>/</v>
      </c>
      <c r="J2767" t="str">
        <f t="shared" ref="J2767:J2830" si="305">IF(D2767="","",B2767)</f>
        <v/>
      </c>
      <c r="K2767" s="9" t="str">
        <f t="shared" ref="K2767:K2830" si="306">IF(D2767="","","includes")</f>
        <v/>
      </c>
      <c r="L2767" s="9" t="str">
        <f t="shared" ref="L2767:L2830" si="307">IF(D2767="","",E2767)</f>
        <v/>
      </c>
      <c r="M2767" s="9" t="str">
        <f t="shared" si="303"/>
        <v/>
      </c>
    </row>
    <row r="2768" spans="7:13" x14ac:dyDescent="0.25">
      <c r="G2768" s="9">
        <f t="shared" ref="G2768:G2831" si="308">B2768</f>
        <v>0</v>
      </c>
      <c r="H2768" s="9" t="str">
        <f t="shared" si="302"/>
        <v>includes/0</v>
      </c>
      <c r="I2768" s="9" t="str">
        <f t="shared" si="304"/>
        <v>/</v>
      </c>
      <c r="J2768" t="str">
        <f t="shared" si="305"/>
        <v/>
      </c>
      <c r="K2768" s="9" t="str">
        <f t="shared" si="306"/>
        <v/>
      </c>
      <c r="L2768" s="9" t="str">
        <f t="shared" si="307"/>
        <v/>
      </c>
      <c r="M2768" s="9" t="str">
        <f t="shared" si="303"/>
        <v/>
      </c>
    </row>
    <row r="2769" spans="7:13" x14ac:dyDescent="0.25">
      <c r="G2769" s="9">
        <f t="shared" si="308"/>
        <v>0</v>
      </c>
      <c r="H2769" s="9" t="str">
        <f t="shared" si="302"/>
        <v>includes/0</v>
      </c>
      <c r="I2769" s="9" t="str">
        <f t="shared" si="304"/>
        <v>/</v>
      </c>
      <c r="J2769" t="str">
        <f t="shared" si="305"/>
        <v/>
      </c>
      <c r="K2769" s="9" t="str">
        <f t="shared" si="306"/>
        <v/>
      </c>
      <c r="L2769" s="9" t="str">
        <f t="shared" si="307"/>
        <v/>
      </c>
      <c r="M2769" s="9" t="str">
        <f t="shared" si="303"/>
        <v/>
      </c>
    </row>
    <row r="2770" spans="7:13" x14ac:dyDescent="0.25">
      <c r="G2770" s="9">
        <f t="shared" si="308"/>
        <v>0</v>
      </c>
      <c r="H2770" s="9" t="str">
        <f t="shared" si="302"/>
        <v>includes/0</v>
      </c>
      <c r="I2770" s="9" t="str">
        <f t="shared" si="304"/>
        <v>/</v>
      </c>
      <c r="J2770" t="str">
        <f t="shared" si="305"/>
        <v/>
      </c>
      <c r="K2770" s="9" t="str">
        <f t="shared" si="306"/>
        <v/>
      </c>
      <c r="L2770" s="9" t="str">
        <f t="shared" si="307"/>
        <v/>
      </c>
      <c r="M2770" s="9" t="str">
        <f t="shared" si="303"/>
        <v/>
      </c>
    </row>
    <row r="2771" spans="7:13" x14ac:dyDescent="0.25">
      <c r="G2771" s="9">
        <f t="shared" si="308"/>
        <v>0</v>
      </c>
      <c r="H2771" s="9" t="str">
        <f t="shared" si="302"/>
        <v>includes/0</v>
      </c>
      <c r="I2771" s="9" t="str">
        <f t="shared" si="304"/>
        <v>/</v>
      </c>
      <c r="J2771" t="str">
        <f t="shared" si="305"/>
        <v/>
      </c>
      <c r="K2771" s="9" t="str">
        <f t="shared" si="306"/>
        <v/>
      </c>
      <c r="L2771" s="9" t="str">
        <f t="shared" si="307"/>
        <v/>
      </c>
      <c r="M2771" s="9" t="str">
        <f t="shared" si="303"/>
        <v/>
      </c>
    </row>
    <row r="2772" spans="7:13" x14ac:dyDescent="0.25">
      <c r="G2772" s="9">
        <f t="shared" si="308"/>
        <v>0</v>
      </c>
      <c r="H2772" s="9" t="str">
        <f t="shared" si="302"/>
        <v>includes/0</v>
      </c>
      <c r="I2772" s="9" t="str">
        <f t="shared" si="304"/>
        <v>/</v>
      </c>
      <c r="J2772" t="str">
        <f t="shared" si="305"/>
        <v/>
      </c>
      <c r="K2772" s="9" t="str">
        <f t="shared" si="306"/>
        <v/>
      </c>
      <c r="L2772" s="9" t="str">
        <f t="shared" si="307"/>
        <v/>
      </c>
      <c r="M2772" s="9" t="str">
        <f t="shared" si="303"/>
        <v/>
      </c>
    </row>
    <row r="2773" spans="7:13" x14ac:dyDescent="0.25">
      <c r="G2773" s="9">
        <f t="shared" si="308"/>
        <v>0</v>
      </c>
      <c r="H2773" s="9" t="str">
        <f t="shared" si="302"/>
        <v>includes/0</v>
      </c>
      <c r="I2773" s="9" t="str">
        <f t="shared" si="304"/>
        <v>/</v>
      </c>
      <c r="J2773" t="str">
        <f t="shared" si="305"/>
        <v/>
      </c>
      <c r="K2773" s="9" t="str">
        <f t="shared" si="306"/>
        <v/>
      </c>
      <c r="L2773" s="9" t="str">
        <f t="shared" si="307"/>
        <v/>
      </c>
      <c r="M2773" s="9" t="str">
        <f t="shared" si="303"/>
        <v/>
      </c>
    </row>
    <row r="2774" spans="7:13" x14ac:dyDescent="0.25">
      <c r="G2774" s="9">
        <f t="shared" si="308"/>
        <v>0</v>
      </c>
      <c r="H2774" s="9" t="str">
        <f t="shared" si="302"/>
        <v>includes/0</v>
      </c>
      <c r="I2774" s="9" t="str">
        <f t="shared" si="304"/>
        <v>/</v>
      </c>
      <c r="J2774" t="str">
        <f t="shared" si="305"/>
        <v/>
      </c>
      <c r="K2774" s="9" t="str">
        <f t="shared" si="306"/>
        <v/>
      </c>
      <c r="L2774" s="9" t="str">
        <f t="shared" si="307"/>
        <v/>
      </c>
      <c r="M2774" s="9" t="str">
        <f t="shared" si="303"/>
        <v/>
      </c>
    </row>
    <row r="2775" spans="7:13" x14ac:dyDescent="0.25">
      <c r="G2775" s="9">
        <f t="shared" si="308"/>
        <v>0</v>
      </c>
      <c r="H2775" s="9" t="str">
        <f t="shared" si="302"/>
        <v>includes/0</v>
      </c>
      <c r="I2775" s="9" t="str">
        <f t="shared" si="304"/>
        <v>/</v>
      </c>
      <c r="J2775" t="str">
        <f t="shared" si="305"/>
        <v/>
      </c>
      <c r="K2775" s="9" t="str">
        <f t="shared" si="306"/>
        <v/>
      </c>
      <c r="L2775" s="9" t="str">
        <f t="shared" si="307"/>
        <v/>
      </c>
      <c r="M2775" s="9" t="str">
        <f t="shared" si="303"/>
        <v/>
      </c>
    </row>
    <row r="2776" spans="7:13" x14ac:dyDescent="0.25">
      <c r="G2776" s="9">
        <f t="shared" si="308"/>
        <v>0</v>
      </c>
      <c r="H2776" s="9" t="str">
        <f t="shared" si="302"/>
        <v>includes/0</v>
      </c>
      <c r="I2776" s="9" t="str">
        <f t="shared" si="304"/>
        <v>/</v>
      </c>
      <c r="J2776" t="str">
        <f t="shared" si="305"/>
        <v/>
      </c>
      <c r="K2776" s="9" t="str">
        <f t="shared" si="306"/>
        <v/>
      </c>
      <c r="L2776" s="9" t="str">
        <f t="shared" si="307"/>
        <v/>
      </c>
      <c r="M2776" s="9" t="str">
        <f t="shared" si="303"/>
        <v/>
      </c>
    </row>
    <row r="2777" spans="7:13" x14ac:dyDescent="0.25">
      <c r="G2777" s="9">
        <f t="shared" si="308"/>
        <v>0</v>
      </c>
      <c r="H2777" s="9" t="str">
        <f t="shared" si="302"/>
        <v>includes/0</v>
      </c>
      <c r="I2777" s="9" t="str">
        <f t="shared" si="304"/>
        <v>/</v>
      </c>
      <c r="J2777" t="str">
        <f t="shared" si="305"/>
        <v/>
      </c>
      <c r="K2777" s="9" t="str">
        <f t="shared" si="306"/>
        <v/>
      </c>
      <c r="L2777" s="9" t="str">
        <f t="shared" si="307"/>
        <v/>
      </c>
      <c r="M2777" s="9" t="str">
        <f t="shared" si="303"/>
        <v/>
      </c>
    </row>
    <row r="2778" spans="7:13" x14ac:dyDescent="0.25">
      <c r="G2778" s="9">
        <f t="shared" si="308"/>
        <v>0</v>
      </c>
      <c r="H2778" s="9" t="str">
        <f t="shared" si="302"/>
        <v>includes/0</v>
      </c>
      <c r="I2778" s="9" t="str">
        <f t="shared" si="304"/>
        <v>/</v>
      </c>
      <c r="J2778" t="str">
        <f t="shared" si="305"/>
        <v/>
      </c>
      <c r="K2778" s="9" t="str">
        <f t="shared" si="306"/>
        <v/>
      </c>
      <c r="L2778" s="9" t="str">
        <f t="shared" si="307"/>
        <v/>
      </c>
      <c r="M2778" s="9" t="str">
        <f t="shared" si="303"/>
        <v/>
      </c>
    </row>
    <row r="2779" spans="7:13" x14ac:dyDescent="0.25">
      <c r="G2779" s="9">
        <f t="shared" si="308"/>
        <v>0</v>
      </c>
      <c r="H2779" s="9" t="str">
        <f t="shared" si="302"/>
        <v>includes/0</v>
      </c>
      <c r="I2779" s="9" t="str">
        <f t="shared" si="304"/>
        <v>/</v>
      </c>
      <c r="J2779" t="str">
        <f t="shared" si="305"/>
        <v/>
      </c>
      <c r="K2779" s="9" t="str">
        <f t="shared" si="306"/>
        <v/>
      </c>
      <c r="L2779" s="9" t="str">
        <f t="shared" si="307"/>
        <v/>
      </c>
      <c r="M2779" s="9" t="str">
        <f t="shared" si="303"/>
        <v/>
      </c>
    </row>
    <row r="2780" spans="7:13" x14ac:dyDescent="0.25">
      <c r="G2780" s="9">
        <f t="shared" si="308"/>
        <v>0</v>
      </c>
      <c r="H2780" s="9" t="str">
        <f t="shared" si="302"/>
        <v>includes/0</v>
      </c>
      <c r="I2780" s="9" t="str">
        <f t="shared" si="304"/>
        <v>/</v>
      </c>
      <c r="J2780" t="str">
        <f t="shared" si="305"/>
        <v/>
      </c>
      <c r="K2780" s="9" t="str">
        <f t="shared" si="306"/>
        <v/>
      </c>
      <c r="L2780" s="9" t="str">
        <f t="shared" si="307"/>
        <v/>
      </c>
      <c r="M2780" s="9" t="str">
        <f t="shared" si="303"/>
        <v/>
      </c>
    </row>
    <row r="2781" spans="7:13" x14ac:dyDescent="0.25">
      <c r="G2781" s="9">
        <f t="shared" si="308"/>
        <v>0</v>
      </c>
      <c r="H2781" s="9" t="str">
        <f t="shared" si="302"/>
        <v>includes/0</v>
      </c>
      <c r="I2781" s="9" t="str">
        <f t="shared" si="304"/>
        <v>/</v>
      </c>
      <c r="J2781" t="str">
        <f t="shared" si="305"/>
        <v/>
      </c>
      <c r="K2781" s="9" t="str">
        <f t="shared" si="306"/>
        <v/>
      </c>
      <c r="L2781" s="9" t="str">
        <f t="shared" si="307"/>
        <v/>
      </c>
      <c r="M2781" s="9" t="str">
        <f t="shared" si="303"/>
        <v/>
      </c>
    </row>
    <row r="2782" spans="7:13" x14ac:dyDescent="0.25">
      <c r="G2782" s="9">
        <f t="shared" si="308"/>
        <v>0</v>
      </c>
      <c r="H2782" s="9" t="str">
        <f t="shared" si="302"/>
        <v>includes/0</v>
      </c>
      <c r="I2782" s="9" t="str">
        <f t="shared" si="304"/>
        <v>/</v>
      </c>
      <c r="J2782" t="str">
        <f t="shared" si="305"/>
        <v/>
      </c>
      <c r="K2782" s="9" t="str">
        <f t="shared" si="306"/>
        <v/>
      </c>
      <c r="L2782" s="9" t="str">
        <f t="shared" si="307"/>
        <v/>
      </c>
      <c r="M2782" s="9" t="str">
        <f t="shared" si="303"/>
        <v/>
      </c>
    </row>
    <row r="2783" spans="7:13" x14ac:dyDescent="0.25">
      <c r="G2783" s="9">
        <f t="shared" si="308"/>
        <v>0</v>
      </c>
      <c r="H2783" s="9" t="str">
        <f t="shared" si="302"/>
        <v>includes/0</v>
      </c>
      <c r="I2783" s="9" t="str">
        <f t="shared" si="304"/>
        <v>/</v>
      </c>
      <c r="J2783" t="str">
        <f t="shared" si="305"/>
        <v/>
      </c>
      <c r="K2783" s="9" t="str">
        <f t="shared" si="306"/>
        <v/>
      </c>
      <c r="L2783" s="9" t="str">
        <f t="shared" si="307"/>
        <v/>
      </c>
      <c r="M2783" s="9" t="str">
        <f t="shared" si="303"/>
        <v/>
      </c>
    </row>
    <row r="2784" spans="7:13" x14ac:dyDescent="0.25">
      <c r="G2784" s="9">
        <f t="shared" si="308"/>
        <v>0</v>
      </c>
      <c r="H2784" s="9" t="str">
        <f t="shared" si="302"/>
        <v>includes/0</v>
      </c>
      <c r="I2784" s="9" t="str">
        <f t="shared" si="304"/>
        <v>/</v>
      </c>
      <c r="J2784" t="str">
        <f t="shared" si="305"/>
        <v/>
      </c>
      <c r="K2784" s="9" t="str">
        <f t="shared" si="306"/>
        <v/>
      </c>
      <c r="L2784" s="9" t="str">
        <f t="shared" si="307"/>
        <v/>
      </c>
      <c r="M2784" s="9" t="str">
        <f t="shared" si="303"/>
        <v/>
      </c>
    </row>
    <row r="2785" spans="7:13" x14ac:dyDescent="0.25">
      <c r="G2785" s="9">
        <f t="shared" si="308"/>
        <v>0</v>
      </c>
      <c r="H2785" s="9" t="str">
        <f t="shared" si="302"/>
        <v>includes/0</v>
      </c>
      <c r="I2785" s="9" t="str">
        <f t="shared" si="304"/>
        <v>/</v>
      </c>
      <c r="J2785" t="str">
        <f t="shared" si="305"/>
        <v/>
      </c>
      <c r="K2785" s="9" t="str">
        <f t="shared" si="306"/>
        <v/>
      </c>
      <c r="L2785" s="9" t="str">
        <f t="shared" si="307"/>
        <v/>
      </c>
      <c r="M2785" s="9" t="str">
        <f t="shared" si="303"/>
        <v/>
      </c>
    </row>
    <row r="2786" spans="7:13" x14ac:dyDescent="0.25">
      <c r="G2786" s="9">
        <f t="shared" si="308"/>
        <v>0</v>
      </c>
      <c r="H2786" s="9" t="str">
        <f t="shared" si="302"/>
        <v>includes/0</v>
      </c>
      <c r="I2786" s="9" t="str">
        <f t="shared" si="304"/>
        <v>/</v>
      </c>
      <c r="J2786" t="str">
        <f t="shared" si="305"/>
        <v/>
      </c>
      <c r="K2786" s="9" t="str">
        <f t="shared" si="306"/>
        <v/>
      </c>
      <c r="L2786" s="9" t="str">
        <f t="shared" si="307"/>
        <v/>
      </c>
      <c r="M2786" s="9" t="str">
        <f t="shared" si="303"/>
        <v/>
      </c>
    </row>
    <row r="2787" spans="7:13" x14ac:dyDescent="0.25">
      <c r="G2787" s="9">
        <f t="shared" si="308"/>
        <v>0</v>
      </c>
      <c r="H2787" s="9" t="str">
        <f t="shared" si="302"/>
        <v>includes/0</v>
      </c>
      <c r="I2787" s="9" t="str">
        <f t="shared" si="304"/>
        <v>/</v>
      </c>
      <c r="J2787" t="str">
        <f t="shared" si="305"/>
        <v/>
      </c>
      <c r="K2787" s="9" t="str">
        <f t="shared" si="306"/>
        <v/>
      </c>
      <c r="L2787" s="9" t="str">
        <f t="shared" si="307"/>
        <v/>
      </c>
      <c r="M2787" s="9" t="str">
        <f t="shared" si="303"/>
        <v/>
      </c>
    </row>
    <row r="2788" spans="7:13" x14ac:dyDescent="0.25">
      <c r="G2788" s="9">
        <f t="shared" si="308"/>
        <v>0</v>
      </c>
      <c r="H2788" s="9" t="str">
        <f t="shared" si="302"/>
        <v>includes/0</v>
      </c>
      <c r="I2788" s="9" t="str">
        <f t="shared" si="304"/>
        <v>/</v>
      </c>
      <c r="J2788" t="str">
        <f t="shared" si="305"/>
        <v/>
      </c>
      <c r="K2788" s="9" t="str">
        <f t="shared" si="306"/>
        <v/>
      </c>
      <c r="L2788" s="9" t="str">
        <f t="shared" si="307"/>
        <v/>
      </c>
      <c r="M2788" s="9" t="str">
        <f t="shared" si="303"/>
        <v/>
      </c>
    </row>
    <row r="2789" spans="7:13" x14ac:dyDescent="0.25">
      <c r="G2789" s="9">
        <f t="shared" si="308"/>
        <v>0</v>
      </c>
      <c r="H2789" s="9" t="str">
        <f t="shared" si="302"/>
        <v>includes/0</v>
      </c>
      <c r="I2789" s="9" t="str">
        <f t="shared" si="304"/>
        <v>/</v>
      </c>
      <c r="J2789" t="str">
        <f t="shared" si="305"/>
        <v/>
      </c>
      <c r="K2789" s="9" t="str">
        <f t="shared" si="306"/>
        <v/>
      </c>
      <c r="L2789" s="9" t="str">
        <f t="shared" si="307"/>
        <v/>
      </c>
      <c r="M2789" s="9" t="str">
        <f t="shared" si="303"/>
        <v/>
      </c>
    </row>
    <row r="2790" spans="7:13" x14ac:dyDescent="0.25">
      <c r="G2790" s="9">
        <f t="shared" si="308"/>
        <v>0</v>
      </c>
      <c r="H2790" s="9" t="str">
        <f t="shared" si="302"/>
        <v>includes/0</v>
      </c>
      <c r="I2790" s="9" t="str">
        <f t="shared" si="304"/>
        <v>/</v>
      </c>
      <c r="J2790" t="str">
        <f t="shared" si="305"/>
        <v/>
      </c>
      <c r="K2790" s="9" t="str">
        <f t="shared" si="306"/>
        <v/>
      </c>
      <c r="L2790" s="9" t="str">
        <f t="shared" si="307"/>
        <v/>
      </c>
      <c r="M2790" s="9" t="str">
        <f t="shared" si="303"/>
        <v/>
      </c>
    </row>
    <row r="2791" spans="7:13" x14ac:dyDescent="0.25">
      <c r="G2791" s="9">
        <f t="shared" si="308"/>
        <v>0</v>
      </c>
      <c r="H2791" s="9" t="str">
        <f t="shared" si="302"/>
        <v>includes/0</v>
      </c>
      <c r="I2791" s="9" t="str">
        <f t="shared" si="304"/>
        <v>/</v>
      </c>
      <c r="J2791" t="str">
        <f t="shared" si="305"/>
        <v/>
      </c>
      <c r="K2791" s="9" t="str">
        <f t="shared" si="306"/>
        <v/>
      </c>
      <c r="L2791" s="9" t="str">
        <f t="shared" si="307"/>
        <v/>
      </c>
      <c r="M2791" s="9" t="str">
        <f t="shared" si="303"/>
        <v/>
      </c>
    </row>
    <row r="2792" spans="7:13" x14ac:dyDescent="0.25">
      <c r="G2792" s="9">
        <f t="shared" si="308"/>
        <v>0</v>
      </c>
      <c r="H2792" s="9" t="str">
        <f t="shared" si="302"/>
        <v>includes/0</v>
      </c>
      <c r="I2792" s="9" t="str">
        <f t="shared" si="304"/>
        <v>/</v>
      </c>
      <c r="J2792" t="str">
        <f t="shared" si="305"/>
        <v/>
      </c>
      <c r="K2792" s="9" t="str">
        <f t="shared" si="306"/>
        <v/>
      </c>
      <c r="L2792" s="9" t="str">
        <f t="shared" si="307"/>
        <v/>
      </c>
      <c r="M2792" s="9" t="str">
        <f t="shared" si="303"/>
        <v/>
      </c>
    </row>
    <row r="2793" spans="7:13" x14ac:dyDescent="0.25">
      <c r="G2793" s="9">
        <f t="shared" si="308"/>
        <v>0</v>
      </c>
      <c r="H2793" s="9" t="str">
        <f t="shared" si="302"/>
        <v>includes/0</v>
      </c>
      <c r="I2793" s="9" t="str">
        <f t="shared" si="304"/>
        <v>/</v>
      </c>
      <c r="J2793" t="str">
        <f t="shared" si="305"/>
        <v/>
      </c>
      <c r="K2793" s="9" t="str">
        <f t="shared" si="306"/>
        <v/>
      </c>
      <c r="L2793" s="9" t="str">
        <f t="shared" si="307"/>
        <v/>
      </c>
      <c r="M2793" s="9" t="str">
        <f t="shared" si="303"/>
        <v/>
      </c>
    </row>
    <row r="2794" spans="7:13" x14ac:dyDescent="0.25">
      <c r="G2794" s="9">
        <f t="shared" si="308"/>
        <v>0</v>
      </c>
      <c r="H2794" s="9" t="str">
        <f t="shared" si="302"/>
        <v>includes/0</v>
      </c>
      <c r="I2794" s="9" t="str">
        <f t="shared" si="304"/>
        <v>/</v>
      </c>
      <c r="J2794" t="str">
        <f t="shared" si="305"/>
        <v/>
      </c>
      <c r="K2794" s="9" t="str">
        <f t="shared" si="306"/>
        <v/>
      </c>
      <c r="L2794" s="9" t="str">
        <f t="shared" si="307"/>
        <v/>
      </c>
      <c r="M2794" s="9" t="str">
        <f t="shared" si="303"/>
        <v/>
      </c>
    </row>
    <row r="2795" spans="7:13" x14ac:dyDescent="0.25">
      <c r="G2795" s="9">
        <f t="shared" si="308"/>
        <v>0</v>
      </c>
      <c r="H2795" s="9" t="str">
        <f t="shared" si="302"/>
        <v>includes/0</v>
      </c>
      <c r="I2795" s="9" t="str">
        <f t="shared" si="304"/>
        <v>/</v>
      </c>
      <c r="J2795" t="str">
        <f t="shared" si="305"/>
        <v/>
      </c>
      <c r="K2795" s="9" t="str">
        <f t="shared" si="306"/>
        <v/>
      </c>
      <c r="L2795" s="9" t="str">
        <f t="shared" si="307"/>
        <v/>
      </c>
      <c r="M2795" s="9" t="str">
        <f t="shared" si="303"/>
        <v/>
      </c>
    </row>
    <row r="2796" spans="7:13" x14ac:dyDescent="0.25">
      <c r="G2796" s="9">
        <f t="shared" si="308"/>
        <v>0</v>
      </c>
      <c r="H2796" s="9" t="str">
        <f t="shared" si="302"/>
        <v>includes/0</v>
      </c>
      <c r="I2796" s="9" t="str">
        <f t="shared" si="304"/>
        <v>/</v>
      </c>
      <c r="J2796" t="str">
        <f t="shared" si="305"/>
        <v/>
      </c>
      <c r="K2796" s="9" t="str">
        <f t="shared" si="306"/>
        <v/>
      </c>
      <c r="L2796" s="9" t="str">
        <f t="shared" si="307"/>
        <v/>
      </c>
      <c r="M2796" s="9" t="str">
        <f t="shared" si="303"/>
        <v/>
      </c>
    </row>
    <row r="2797" spans="7:13" x14ac:dyDescent="0.25">
      <c r="G2797" s="9">
        <f t="shared" si="308"/>
        <v>0</v>
      </c>
      <c r="H2797" s="9" t="str">
        <f t="shared" si="302"/>
        <v>includes/0</v>
      </c>
      <c r="I2797" s="9" t="str">
        <f t="shared" si="304"/>
        <v>/</v>
      </c>
      <c r="J2797" t="str">
        <f t="shared" si="305"/>
        <v/>
      </c>
      <c r="K2797" s="9" t="str">
        <f t="shared" si="306"/>
        <v/>
      </c>
      <c r="L2797" s="9" t="str">
        <f t="shared" si="307"/>
        <v/>
      </c>
      <c r="M2797" s="9" t="str">
        <f t="shared" si="303"/>
        <v/>
      </c>
    </row>
    <row r="2798" spans="7:13" x14ac:dyDescent="0.25">
      <c r="G2798" s="9">
        <f t="shared" si="308"/>
        <v>0</v>
      </c>
      <c r="H2798" s="9" t="str">
        <f t="shared" si="302"/>
        <v>includes/0</v>
      </c>
      <c r="I2798" s="9" t="str">
        <f t="shared" si="304"/>
        <v>/</v>
      </c>
      <c r="J2798" t="str">
        <f t="shared" si="305"/>
        <v/>
      </c>
      <c r="K2798" s="9" t="str">
        <f t="shared" si="306"/>
        <v/>
      </c>
      <c r="L2798" s="9" t="str">
        <f t="shared" si="307"/>
        <v/>
      </c>
      <c r="M2798" s="9" t="str">
        <f t="shared" si="303"/>
        <v/>
      </c>
    </row>
    <row r="2799" spans="7:13" x14ac:dyDescent="0.25">
      <c r="G2799" s="9">
        <f t="shared" si="308"/>
        <v>0</v>
      </c>
      <c r="H2799" s="9" t="str">
        <f t="shared" si="302"/>
        <v>includes/0</v>
      </c>
      <c r="I2799" s="9" t="str">
        <f t="shared" si="304"/>
        <v>/</v>
      </c>
      <c r="J2799" t="str">
        <f t="shared" si="305"/>
        <v/>
      </c>
      <c r="K2799" s="9" t="str">
        <f t="shared" si="306"/>
        <v/>
      </c>
      <c r="L2799" s="9" t="str">
        <f t="shared" si="307"/>
        <v/>
      </c>
      <c r="M2799" s="9" t="str">
        <f t="shared" si="303"/>
        <v/>
      </c>
    </row>
    <row r="2800" spans="7:13" x14ac:dyDescent="0.25">
      <c r="G2800" s="9">
        <f t="shared" si="308"/>
        <v>0</v>
      </c>
      <c r="H2800" s="9" t="str">
        <f t="shared" si="302"/>
        <v>includes/0</v>
      </c>
      <c r="I2800" s="9" t="str">
        <f t="shared" si="304"/>
        <v>/</v>
      </c>
      <c r="J2800" t="str">
        <f t="shared" si="305"/>
        <v/>
      </c>
      <c r="K2800" s="9" t="str">
        <f t="shared" si="306"/>
        <v/>
      </c>
      <c r="L2800" s="9" t="str">
        <f t="shared" si="307"/>
        <v/>
      </c>
      <c r="M2800" s="9" t="str">
        <f t="shared" si="303"/>
        <v/>
      </c>
    </row>
    <row r="2801" spans="7:13" x14ac:dyDescent="0.25">
      <c r="G2801" s="9">
        <f t="shared" si="308"/>
        <v>0</v>
      </c>
      <c r="H2801" s="9" t="str">
        <f t="shared" si="302"/>
        <v>includes/0</v>
      </c>
      <c r="I2801" s="9" t="str">
        <f t="shared" si="304"/>
        <v>/</v>
      </c>
      <c r="J2801" t="str">
        <f t="shared" si="305"/>
        <v/>
      </c>
      <c r="K2801" s="9" t="str">
        <f t="shared" si="306"/>
        <v/>
      </c>
      <c r="L2801" s="9" t="str">
        <f t="shared" si="307"/>
        <v/>
      </c>
      <c r="M2801" s="9" t="str">
        <f t="shared" si="303"/>
        <v/>
      </c>
    </row>
    <row r="2802" spans="7:13" x14ac:dyDescent="0.25">
      <c r="G2802" s="9">
        <f t="shared" si="308"/>
        <v>0</v>
      </c>
      <c r="H2802" s="9" t="str">
        <f t="shared" si="302"/>
        <v>includes/0</v>
      </c>
      <c r="I2802" s="9" t="str">
        <f t="shared" si="304"/>
        <v>/</v>
      </c>
      <c r="J2802" t="str">
        <f t="shared" si="305"/>
        <v/>
      </c>
      <c r="K2802" s="9" t="str">
        <f t="shared" si="306"/>
        <v/>
      </c>
      <c r="L2802" s="9" t="str">
        <f t="shared" si="307"/>
        <v/>
      </c>
      <c r="M2802" s="9" t="str">
        <f t="shared" si="303"/>
        <v/>
      </c>
    </row>
    <row r="2803" spans="7:13" x14ac:dyDescent="0.25">
      <c r="G2803" s="9">
        <f t="shared" si="308"/>
        <v>0</v>
      </c>
      <c r="H2803" s="9" t="str">
        <f t="shared" si="302"/>
        <v>includes/0</v>
      </c>
      <c r="I2803" s="9" t="str">
        <f t="shared" si="304"/>
        <v>/</v>
      </c>
      <c r="J2803" t="str">
        <f t="shared" si="305"/>
        <v/>
      </c>
      <c r="K2803" s="9" t="str">
        <f t="shared" si="306"/>
        <v/>
      </c>
      <c r="L2803" s="9" t="str">
        <f t="shared" si="307"/>
        <v/>
      </c>
      <c r="M2803" s="9" t="str">
        <f t="shared" si="303"/>
        <v/>
      </c>
    </row>
    <row r="2804" spans="7:13" x14ac:dyDescent="0.25">
      <c r="G2804" s="9">
        <f t="shared" si="308"/>
        <v>0</v>
      </c>
      <c r="H2804" s="9" t="str">
        <f t="shared" si="302"/>
        <v>includes/0</v>
      </c>
      <c r="I2804" s="9" t="str">
        <f t="shared" si="304"/>
        <v>/</v>
      </c>
      <c r="J2804" t="str">
        <f t="shared" si="305"/>
        <v/>
      </c>
      <c r="K2804" s="9" t="str">
        <f t="shared" si="306"/>
        <v/>
      </c>
      <c r="L2804" s="9" t="str">
        <f t="shared" si="307"/>
        <v/>
      </c>
      <c r="M2804" s="9" t="str">
        <f t="shared" si="303"/>
        <v/>
      </c>
    </row>
    <row r="2805" spans="7:13" x14ac:dyDescent="0.25">
      <c r="G2805" s="9">
        <f t="shared" si="308"/>
        <v>0</v>
      </c>
      <c r="H2805" s="9" t="str">
        <f t="shared" si="302"/>
        <v>includes/0</v>
      </c>
      <c r="I2805" s="9" t="str">
        <f t="shared" si="304"/>
        <v>/</v>
      </c>
      <c r="J2805" t="str">
        <f t="shared" si="305"/>
        <v/>
      </c>
      <c r="K2805" s="9" t="str">
        <f t="shared" si="306"/>
        <v/>
      </c>
      <c r="L2805" s="9" t="str">
        <f t="shared" si="307"/>
        <v/>
      </c>
      <c r="M2805" s="9" t="str">
        <f t="shared" si="303"/>
        <v/>
      </c>
    </row>
    <row r="2806" spans="7:13" x14ac:dyDescent="0.25">
      <c r="G2806" s="9">
        <f t="shared" si="308"/>
        <v>0</v>
      </c>
      <c r="H2806" s="9" t="str">
        <f t="shared" si="302"/>
        <v>includes/0</v>
      </c>
      <c r="I2806" s="9" t="str">
        <f t="shared" si="304"/>
        <v>/</v>
      </c>
      <c r="J2806" t="str">
        <f t="shared" si="305"/>
        <v/>
      </c>
      <c r="K2806" s="9" t="str">
        <f t="shared" si="306"/>
        <v/>
      </c>
      <c r="L2806" s="9" t="str">
        <f t="shared" si="307"/>
        <v/>
      </c>
      <c r="M2806" s="9" t="str">
        <f t="shared" si="303"/>
        <v/>
      </c>
    </row>
    <row r="2807" spans="7:13" x14ac:dyDescent="0.25">
      <c r="G2807" s="9">
        <f t="shared" si="308"/>
        <v>0</v>
      </c>
      <c r="H2807" s="9" t="str">
        <f t="shared" si="302"/>
        <v>includes/0</v>
      </c>
      <c r="I2807" s="9" t="str">
        <f t="shared" si="304"/>
        <v>/</v>
      </c>
      <c r="J2807" t="str">
        <f t="shared" si="305"/>
        <v/>
      </c>
      <c r="K2807" s="9" t="str">
        <f t="shared" si="306"/>
        <v/>
      </c>
      <c r="L2807" s="9" t="str">
        <f t="shared" si="307"/>
        <v/>
      </c>
      <c r="M2807" s="9" t="str">
        <f t="shared" si="303"/>
        <v/>
      </c>
    </row>
    <row r="2808" spans="7:13" x14ac:dyDescent="0.25">
      <c r="G2808" s="9">
        <f t="shared" si="308"/>
        <v>0</v>
      </c>
      <c r="H2808" s="9" t="str">
        <f t="shared" si="302"/>
        <v>includes/0</v>
      </c>
      <c r="I2808" s="9" t="str">
        <f t="shared" si="304"/>
        <v>/</v>
      </c>
      <c r="J2808" t="str">
        <f t="shared" si="305"/>
        <v/>
      </c>
      <c r="K2808" s="9" t="str">
        <f t="shared" si="306"/>
        <v/>
      </c>
      <c r="L2808" s="9" t="str">
        <f t="shared" si="307"/>
        <v/>
      </c>
      <c r="M2808" s="9" t="str">
        <f t="shared" si="303"/>
        <v/>
      </c>
    </row>
    <row r="2809" spans="7:13" x14ac:dyDescent="0.25">
      <c r="G2809" s="9">
        <f t="shared" si="308"/>
        <v>0</v>
      </c>
      <c r="H2809" s="9" t="str">
        <f t="shared" si="302"/>
        <v>includes/0</v>
      </c>
      <c r="I2809" s="9" t="str">
        <f t="shared" si="304"/>
        <v>/</v>
      </c>
      <c r="J2809" t="str">
        <f t="shared" si="305"/>
        <v/>
      </c>
      <c r="K2809" s="9" t="str">
        <f t="shared" si="306"/>
        <v/>
      </c>
      <c r="L2809" s="9" t="str">
        <f t="shared" si="307"/>
        <v/>
      </c>
      <c r="M2809" s="9" t="str">
        <f t="shared" si="303"/>
        <v/>
      </c>
    </row>
    <row r="2810" spans="7:13" x14ac:dyDescent="0.25">
      <c r="G2810" s="9">
        <f t="shared" si="308"/>
        <v>0</v>
      </c>
      <c r="H2810" s="9" t="str">
        <f t="shared" si="302"/>
        <v>includes/0</v>
      </c>
      <c r="I2810" s="9" t="str">
        <f t="shared" si="304"/>
        <v>/</v>
      </c>
      <c r="J2810" t="str">
        <f t="shared" si="305"/>
        <v/>
      </c>
      <c r="K2810" s="9" t="str">
        <f t="shared" si="306"/>
        <v/>
      </c>
      <c r="L2810" s="9" t="str">
        <f t="shared" si="307"/>
        <v/>
      </c>
      <c r="M2810" s="9" t="str">
        <f t="shared" si="303"/>
        <v/>
      </c>
    </row>
    <row r="2811" spans="7:13" x14ac:dyDescent="0.25">
      <c r="G2811" s="9">
        <f t="shared" si="308"/>
        <v>0</v>
      </c>
      <c r="H2811" s="9" t="str">
        <f t="shared" si="302"/>
        <v>includes/0</v>
      </c>
      <c r="I2811" s="9" t="str">
        <f t="shared" si="304"/>
        <v>/</v>
      </c>
      <c r="J2811" t="str">
        <f t="shared" si="305"/>
        <v/>
      </c>
      <c r="K2811" s="9" t="str">
        <f t="shared" si="306"/>
        <v/>
      </c>
      <c r="L2811" s="9" t="str">
        <f t="shared" si="307"/>
        <v/>
      </c>
      <c r="M2811" s="9" t="str">
        <f t="shared" si="303"/>
        <v/>
      </c>
    </row>
    <row r="2812" spans="7:13" x14ac:dyDescent="0.25">
      <c r="G2812" s="9">
        <f t="shared" si="308"/>
        <v>0</v>
      </c>
      <c r="H2812" s="9" t="str">
        <f t="shared" si="302"/>
        <v>includes/0</v>
      </c>
      <c r="I2812" s="9" t="str">
        <f t="shared" si="304"/>
        <v>/</v>
      </c>
      <c r="J2812" t="str">
        <f t="shared" si="305"/>
        <v/>
      </c>
      <c r="K2812" s="9" t="str">
        <f t="shared" si="306"/>
        <v/>
      </c>
      <c r="L2812" s="9" t="str">
        <f t="shared" si="307"/>
        <v/>
      </c>
      <c r="M2812" s="9" t="str">
        <f t="shared" si="303"/>
        <v/>
      </c>
    </row>
    <row r="2813" spans="7:13" x14ac:dyDescent="0.25">
      <c r="G2813" s="9">
        <f t="shared" si="308"/>
        <v>0</v>
      </c>
      <c r="H2813" s="9" t="str">
        <f t="shared" si="302"/>
        <v>includes/0</v>
      </c>
      <c r="I2813" s="9" t="str">
        <f t="shared" si="304"/>
        <v>/</v>
      </c>
      <c r="J2813" t="str">
        <f t="shared" si="305"/>
        <v/>
      </c>
      <c r="K2813" s="9" t="str">
        <f t="shared" si="306"/>
        <v/>
      </c>
      <c r="L2813" s="9" t="str">
        <f t="shared" si="307"/>
        <v/>
      </c>
      <c r="M2813" s="9" t="str">
        <f t="shared" si="303"/>
        <v/>
      </c>
    </row>
    <row r="2814" spans="7:13" x14ac:dyDescent="0.25">
      <c r="G2814" s="9">
        <f t="shared" si="308"/>
        <v>0</v>
      </c>
      <c r="H2814" s="9" t="str">
        <f t="shared" si="302"/>
        <v>includes/0</v>
      </c>
      <c r="I2814" s="9" t="str">
        <f t="shared" si="304"/>
        <v>/</v>
      </c>
      <c r="J2814" t="str">
        <f t="shared" si="305"/>
        <v/>
      </c>
      <c r="K2814" s="9" t="str">
        <f t="shared" si="306"/>
        <v/>
      </c>
      <c r="L2814" s="9" t="str">
        <f t="shared" si="307"/>
        <v/>
      </c>
      <c r="M2814" s="9" t="str">
        <f t="shared" si="303"/>
        <v/>
      </c>
    </row>
    <row r="2815" spans="7:13" x14ac:dyDescent="0.25">
      <c r="G2815" s="9">
        <f t="shared" si="308"/>
        <v>0</v>
      </c>
      <c r="H2815" s="9" t="str">
        <f t="shared" si="302"/>
        <v>includes/0</v>
      </c>
      <c r="I2815" s="9" t="str">
        <f t="shared" si="304"/>
        <v>/</v>
      </c>
      <c r="J2815" t="str">
        <f t="shared" si="305"/>
        <v/>
      </c>
      <c r="K2815" s="9" t="str">
        <f t="shared" si="306"/>
        <v/>
      </c>
      <c r="L2815" s="9" t="str">
        <f t="shared" si="307"/>
        <v/>
      </c>
      <c r="M2815" s="9" t="str">
        <f t="shared" si="303"/>
        <v/>
      </c>
    </row>
    <row r="2816" spans="7:13" x14ac:dyDescent="0.25">
      <c r="G2816" s="9">
        <f t="shared" si="308"/>
        <v>0</v>
      </c>
      <c r="H2816" s="9" t="str">
        <f t="shared" si="302"/>
        <v>includes/0</v>
      </c>
      <c r="I2816" s="9" t="str">
        <f t="shared" si="304"/>
        <v>/</v>
      </c>
      <c r="J2816" t="str">
        <f t="shared" si="305"/>
        <v/>
      </c>
      <c r="K2816" s="9" t="str">
        <f t="shared" si="306"/>
        <v/>
      </c>
      <c r="L2816" s="9" t="str">
        <f t="shared" si="307"/>
        <v/>
      </c>
      <c r="M2816" s="9" t="str">
        <f t="shared" si="303"/>
        <v/>
      </c>
    </row>
    <row r="2817" spans="7:13" x14ac:dyDescent="0.25">
      <c r="G2817" s="9">
        <f t="shared" si="308"/>
        <v>0</v>
      </c>
      <c r="H2817" s="9" t="str">
        <f t="shared" si="302"/>
        <v>includes/0</v>
      </c>
      <c r="I2817" s="9" t="str">
        <f t="shared" si="304"/>
        <v>/</v>
      </c>
      <c r="J2817" t="str">
        <f t="shared" si="305"/>
        <v/>
      </c>
      <c r="K2817" s="9" t="str">
        <f t="shared" si="306"/>
        <v/>
      </c>
      <c r="L2817" s="9" t="str">
        <f t="shared" si="307"/>
        <v/>
      </c>
      <c r="M2817" s="9" t="str">
        <f t="shared" si="303"/>
        <v/>
      </c>
    </row>
    <row r="2818" spans="7:13" x14ac:dyDescent="0.25">
      <c r="G2818" s="9">
        <f t="shared" si="308"/>
        <v>0</v>
      </c>
      <c r="H2818" s="9" t="str">
        <f t="shared" si="302"/>
        <v>includes/0</v>
      </c>
      <c r="I2818" s="9" t="str">
        <f t="shared" si="304"/>
        <v>/</v>
      </c>
      <c r="J2818" t="str">
        <f t="shared" si="305"/>
        <v/>
      </c>
      <c r="K2818" s="9" t="str">
        <f t="shared" si="306"/>
        <v/>
      </c>
      <c r="L2818" s="9" t="str">
        <f t="shared" si="307"/>
        <v/>
      </c>
      <c r="M2818" s="9" t="str">
        <f t="shared" si="303"/>
        <v/>
      </c>
    </row>
    <row r="2819" spans="7:13" x14ac:dyDescent="0.25">
      <c r="G2819" s="9">
        <f t="shared" si="308"/>
        <v>0</v>
      </c>
      <c r="H2819" s="9" t="str">
        <f t="shared" si="302"/>
        <v>includes/0</v>
      </c>
      <c r="I2819" s="9" t="str">
        <f t="shared" si="304"/>
        <v>/</v>
      </c>
      <c r="J2819" t="str">
        <f t="shared" si="305"/>
        <v/>
      </c>
      <c r="K2819" s="9" t="str">
        <f t="shared" si="306"/>
        <v/>
      </c>
      <c r="L2819" s="9" t="str">
        <f t="shared" si="307"/>
        <v/>
      </c>
      <c r="M2819" s="9" t="str">
        <f t="shared" si="303"/>
        <v/>
      </c>
    </row>
    <row r="2820" spans="7:13" x14ac:dyDescent="0.25">
      <c r="G2820" s="9">
        <f t="shared" si="308"/>
        <v>0</v>
      </c>
      <c r="H2820" s="9" t="str">
        <f t="shared" si="302"/>
        <v>includes/0</v>
      </c>
      <c r="I2820" s="9" t="str">
        <f t="shared" si="304"/>
        <v>/</v>
      </c>
      <c r="J2820" t="str">
        <f t="shared" si="305"/>
        <v/>
      </c>
      <c r="K2820" s="9" t="str">
        <f t="shared" si="306"/>
        <v/>
      </c>
      <c r="L2820" s="9" t="str">
        <f t="shared" si="307"/>
        <v/>
      </c>
      <c r="M2820" s="9" t="str">
        <f t="shared" si="303"/>
        <v/>
      </c>
    </row>
    <row r="2821" spans="7:13" x14ac:dyDescent="0.25">
      <c r="G2821" s="9">
        <f t="shared" si="308"/>
        <v>0</v>
      </c>
      <c r="H2821" s="9" t="str">
        <f t="shared" si="302"/>
        <v>includes/0</v>
      </c>
      <c r="I2821" s="9" t="str">
        <f t="shared" si="304"/>
        <v>/</v>
      </c>
      <c r="J2821" t="str">
        <f t="shared" si="305"/>
        <v/>
      </c>
      <c r="K2821" s="9" t="str">
        <f t="shared" si="306"/>
        <v/>
      </c>
      <c r="L2821" s="9" t="str">
        <f t="shared" si="307"/>
        <v/>
      </c>
      <c r="M2821" s="9" t="str">
        <f t="shared" si="303"/>
        <v/>
      </c>
    </row>
    <row r="2822" spans="7:13" x14ac:dyDescent="0.25">
      <c r="G2822" s="9">
        <f t="shared" si="308"/>
        <v>0</v>
      </c>
      <c r="H2822" s="9" t="str">
        <f t="shared" ref="H2822:H2861" si="309">"includes/" &amp; G2822</f>
        <v>includes/0</v>
      </c>
      <c r="I2822" s="9" t="str">
        <f t="shared" si="304"/>
        <v>/</v>
      </c>
      <c r="J2822" t="str">
        <f t="shared" si="305"/>
        <v/>
      </c>
      <c r="K2822" s="9" t="str">
        <f t="shared" si="306"/>
        <v/>
      </c>
      <c r="L2822" s="9" t="str">
        <f t="shared" si="307"/>
        <v/>
      </c>
      <c r="M2822" s="9" t="str">
        <f t="shared" si="303"/>
        <v/>
      </c>
    </row>
    <row r="2823" spans="7:13" x14ac:dyDescent="0.25">
      <c r="G2823" s="9">
        <f t="shared" si="308"/>
        <v>0</v>
      </c>
      <c r="H2823" s="9" t="str">
        <f t="shared" si="309"/>
        <v>includes/0</v>
      </c>
      <c r="I2823" s="9" t="str">
        <f t="shared" si="304"/>
        <v>/</v>
      </c>
      <c r="J2823" t="str">
        <f t="shared" si="305"/>
        <v/>
      </c>
      <c r="K2823" s="9" t="str">
        <f t="shared" si="306"/>
        <v/>
      </c>
      <c r="L2823" s="9" t="str">
        <f t="shared" si="307"/>
        <v/>
      </c>
      <c r="M2823" s="9" t="str">
        <f t="shared" si="303"/>
        <v/>
      </c>
    </row>
    <row r="2824" spans="7:13" x14ac:dyDescent="0.25">
      <c r="G2824" s="9">
        <f t="shared" si="308"/>
        <v>0</v>
      </c>
      <c r="H2824" s="9" t="str">
        <f t="shared" si="309"/>
        <v>includes/0</v>
      </c>
      <c r="I2824" s="9" t="str">
        <f t="shared" si="304"/>
        <v>/</v>
      </c>
      <c r="J2824" t="str">
        <f t="shared" si="305"/>
        <v/>
      </c>
      <c r="K2824" s="9" t="str">
        <f t="shared" si="306"/>
        <v/>
      </c>
      <c r="L2824" s="9" t="str">
        <f t="shared" si="307"/>
        <v/>
      </c>
      <c r="M2824" s="9" t="str">
        <f t="shared" si="303"/>
        <v/>
      </c>
    </row>
    <row r="2825" spans="7:13" x14ac:dyDescent="0.25">
      <c r="G2825" s="9">
        <f t="shared" si="308"/>
        <v>0</v>
      </c>
      <c r="H2825" s="9" t="str">
        <f t="shared" si="309"/>
        <v>includes/0</v>
      </c>
      <c r="I2825" s="9" t="str">
        <f t="shared" si="304"/>
        <v>/</v>
      </c>
      <c r="J2825" t="str">
        <f t="shared" si="305"/>
        <v/>
      </c>
      <c r="K2825" s="9" t="str">
        <f t="shared" si="306"/>
        <v/>
      </c>
      <c r="L2825" s="9" t="str">
        <f t="shared" si="307"/>
        <v/>
      </c>
      <c r="M2825" s="9" t="str">
        <f t="shared" si="303"/>
        <v/>
      </c>
    </row>
    <row r="2826" spans="7:13" x14ac:dyDescent="0.25">
      <c r="G2826" s="9">
        <f t="shared" si="308"/>
        <v>0</v>
      </c>
      <c r="H2826" s="9" t="str">
        <f t="shared" si="309"/>
        <v>includes/0</v>
      </c>
      <c r="I2826" s="9" t="str">
        <f t="shared" si="304"/>
        <v>/</v>
      </c>
      <c r="J2826" t="str">
        <f t="shared" si="305"/>
        <v/>
      </c>
      <c r="K2826" s="9" t="str">
        <f t="shared" si="306"/>
        <v/>
      </c>
      <c r="L2826" s="9" t="str">
        <f t="shared" si="307"/>
        <v/>
      </c>
      <c r="M2826" s="9" t="str">
        <f t="shared" si="303"/>
        <v/>
      </c>
    </row>
    <row r="2827" spans="7:13" x14ac:dyDescent="0.25">
      <c r="G2827" s="9">
        <f t="shared" si="308"/>
        <v>0</v>
      </c>
      <c r="H2827" s="9" t="str">
        <f t="shared" si="309"/>
        <v>includes/0</v>
      </c>
      <c r="I2827" s="9" t="str">
        <f t="shared" si="304"/>
        <v>/</v>
      </c>
      <c r="J2827" t="str">
        <f t="shared" si="305"/>
        <v/>
      </c>
      <c r="K2827" s="9" t="str">
        <f t="shared" si="306"/>
        <v/>
      </c>
      <c r="L2827" s="9" t="str">
        <f t="shared" si="307"/>
        <v/>
      </c>
      <c r="M2827" s="9" t="str">
        <f t="shared" si="303"/>
        <v/>
      </c>
    </row>
    <row r="2828" spans="7:13" x14ac:dyDescent="0.25">
      <c r="G2828" s="9">
        <f t="shared" si="308"/>
        <v>0</v>
      </c>
      <c r="H2828" s="9" t="str">
        <f t="shared" si="309"/>
        <v>includes/0</v>
      </c>
      <c r="I2828" s="9" t="str">
        <f t="shared" si="304"/>
        <v>/</v>
      </c>
      <c r="J2828" t="str">
        <f t="shared" si="305"/>
        <v/>
      </c>
      <c r="K2828" s="9" t="str">
        <f t="shared" si="306"/>
        <v/>
      </c>
      <c r="L2828" s="9" t="str">
        <f t="shared" si="307"/>
        <v/>
      </c>
      <c r="M2828" s="9" t="str">
        <f t="shared" si="303"/>
        <v/>
      </c>
    </row>
    <row r="2829" spans="7:13" x14ac:dyDescent="0.25">
      <c r="G2829" s="9">
        <f t="shared" si="308"/>
        <v>0</v>
      </c>
      <c r="H2829" s="9" t="str">
        <f t="shared" si="309"/>
        <v>includes/0</v>
      </c>
      <c r="I2829" s="9" t="str">
        <f t="shared" si="304"/>
        <v>/</v>
      </c>
      <c r="J2829" t="str">
        <f t="shared" si="305"/>
        <v/>
      </c>
      <c r="K2829" s="9" t="str">
        <f t="shared" si="306"/>
        <v/>
      </c>
      <c r="L2829" s="9" t="str">
        <f t="shared" si="307"/>
        <v/>
      </c>
      <c r="M2829" s="9" t="str">
        <f t="shared" si="303"/>
        <v/>
      </c>
    </row>
    <row r="2830" spans="7:13" x14ac:dyDescent="0.25">
      <c r="G2830" s="9">
        <f t="shared" si="308"/>
        <v>0</v>
      </c>
      <c r="H2830" s="9" t="str">
        <f t="shared" si="309"/>
        <v>includes/0</v>
      </c>
      <c r="I2830" s="9" t="str">
        <f t="shared" si="304"/>
        <v>/</v>
      </c>
      <c r="J2830" t="str">
        <f t="shared" si="305"/>
        <v/>
      </c>
      <c r="K2830" s="9" t="str">
        <f t="shared" si="306"/>
        <v/>
      </c>
      <c r="L2830" s="9" t="str">
        <f t="shared" si="307"/>
        <v/>
      </c>
      <c r="M2830" s="9" t="str">
        <f t="shared" ref="M2830:M2861" si="310">IF(D2830="","",SUBSTITUTE(SUBSTITUTE(D2830,$A$2,""),"\","/"))</f>
        <v/>
      </c>
    </row>
    <row r="2831" spans="7:13" x14ac:dyDescent="0.25">
      <c r="G2831" s="9">
        <f t="shared" si="308"/>
        <v>0</v>
      </c>
      <c r="H2831" s="9" t="str">
        <f t="shared" si="309"/>
        <v>includes/0</v>
      </c>
      <c r="I2831" s="9" t="str">
        <f t="shared" ref="I2831:I2861" si="311">SUBSTITUTE(SUBSTITUTE(D2831,$A$2,""),"\","/") &amp; "/" &amp; E2831</f>
        <v>/</v>
      </c>
      <c r="J2831" t="str">
        <f t="shared" ref="J2831:J2861" si="312">IF(D2831="","",B2831)</f>
        <v/>
      </c>
      <c r="K2831" s="9" t="str">
        <f t="shared" ref="K2831:K2861" si="313">IF(D2831="","","includes")</f>
        <v/>
      </c>
      <c r="L2831" s="9" t="str">
        <f t="shared" ref="L2831:L2861" si="314">IF(D2831="","",E2831)</f>
        <v/>
      </c>
      <c r="M2831" s="9" t="str">
        <f t="shared" si="310"/>
        <v/>
      </c>
    </row>
    <row r="2832" spans="7:13" x14ac:dyDescent="0.25">
      <c r="G2832" s="9">
        <f t="shared" ref="G2832:G2861" si="315">B2832</f>
        <v>0</v>
      </c>
      <c r="H2832" s="9" t="str">
        <f t="shared" si="309"/>
        <v>includes/0</v>
      </c>
      <c r="I2832" s="9" t="str">
        <f t="shared" si="311"/>
        <v>/</v>
      </c>
      <c r="J2832" t="str">
        <f t="shared" si="312"/>
        <v/>
      </c>
      <c r="K2832" s="9" t="str">
        <f t="shared" si="313"/>
        <v/>
      </c>
      <c r="L2832" s="9" t="str">
        <f t="shared" si="314"/>
        <v/>
      </c>
      <c r="M2832" s="9" t="str">
        <f t="shared" si="310"/>
        <v/>
      </c>
    </row>
    <row r="2833" spans="7:13" x14ac:dyDescent="0.25">
      <c r="G2833" s="9">
        <f t="shared" si="315"/>
        <v>0</v>
      </c>
      <c r="H2833" s="9" t="str">
        <f t="shared" si="309"/>
        <v>includes/0</v>
      </c>
      <c r="I2833" s="9" t="str">
        <f t="shared" si="311"/>
        <v>/</v>
      </c>
      <c r="J2833" t="str">
        <f t="shared" si="312"/>
        <v/>
      </c>
      <c r="K2833" s="9" t="str">
        <f t="shared" si="313"/>
        <v/>
      </c>
      <c r="L2833" s="9" t="str">
        <f t="shared" si="314"/>
        <v/>
      </c>
      <c r="M2833" s="9" t="str">
        <f t="shared" si="310"/>
        <v/>
      </c>
    </row>
    <row r="2834" spans="7:13" x14ac:dyDescent="0.25">
      <c r="G2834" s="9">
        <f t="shared" si="315"/>
        <v>0</v>
      </c>
      <c r="H2834" s="9" t="str">
        <f t="shared" si="309"/>
        <v>includes/0</v>
      </c>
      <c r="I2834" s="9" t="str">
        <f t="shared" si="311"/>
        <v>/</v>
      </c>
      <c r="J2834" t="str">
        <f t="shared" si="312"/>
        <v/>
      </c>
      <c r="K2834" s="9" t="str">
        <f t="shared" si="313"/>
        <v/>
      </c>
      <c r="L2834" s="9" t="str">
        <f t="shared" si="314"/>
        <v/>
      </c>
      <c r="M2834" s="9" t="str">
        <f t="shared" si="310"/>
        <v/>
      </c>
    </row>
    <row r="2835" spans="7:13" x14ac:dyDescent="0.25">
      <c r="G2835" s="9">
        <f t="shared" si="315"/>
        <v>0</v>
      </c>
      <c r="H2835" s="9" t="str">
        <f t="shared" si="309"/>
        <v>includes/0</v>
      </c>
      <c r="I2835" s="9" t="str">
        <f t="shared" si="311"/>
        <v>/</v>
      </c>
      <c r="J2835" t="str">
        <f t="shared" si="312"/>
        <v/>
      </c>
      <c r="K2835" s="9" t="str">
        <f t="shared" si="313"/>
        <v/>
      </c>
      <c r="L2835" s="9" t="str">
        <f t="shared" si="314"/>
        <v/>
      </c>
      <c r="M2835" s="9" t="str">
        <f t="shared" si="310"/>
        <v/>
      </c>
    </row>
    <row r="2836" spans="7:13" x14ac:dyDescent="0.25">
      <c r="G2836" s="9">
        <f t="shared" si="315"/>
        <v>0</v>
      </c>
      <c r="H2836" s="9" t="str">
        <f t="shared" si="309"/>
        <v>includes/0</v>
      </c>
      <c r="I2836" s="9" t="str">
        <f t="shared" si="311"/>
        <v>/</v>
      </c>
      <c r="J2836" t="str">
        <f t="shared" si="312"/>
        <v/>
      </c>
      <c r="K2836" s="9" t="str">
        <f t="shared" si="313"/>
        <v/>
      </c>
      <c r="L2836" s="9" t="str">
        <f t="shared" si="314"/>
        <v/>
      </c>
      <c r="M2836" s="9" t="str">
        <f t="shared" si="310"/>
        <v/>
      </c>
    </row>
    <row r="2837" spans="7:13" x14ac:dyDescent="0.25">
      <c r="G2837" s="9">
        <f t="shared" si="315"/>
        <v>0</v>
      </c>
      <c r="H2837" s="9" t="str">
        <f t="shared" si="309"/>
        <v>includes/0</v>
      </c>
      <c r="I2837" s="9" t="str">
        <f t="shared" si="311"/>
        <v>/</v>
      </c>
      <c r="J2837" t="str">
        <f t="shared" si="312"/>
        <v/>
      </c>
      <c r="K2837" s="9" t="str">
        <f t="shared" si="313"/>
        <v/>
      </c>
      <c r="L2837" s="9" t="str">
        <f t="shared" si="314"/>
        <v/>
      </c>
      <c r="M2837" s="9" t="str">
        <f t="shared" si="310"/>
        <v/>
      </c>
    </row>
    <row r="2838" spans="7:13" x14ac:dyDescent="0.25">
      <c r="G2838" s="9">
        <f t="shared" si="315"/>
        <v>0</v>
      </c>
      <c r="H2838" s="9" t="str">
        <f t="shared" si="309"/>
        <v>includes/0</v>
      </c>
      <c r="I2838" s="9" t="str">
        <f t="shared" si="311"/>
        <v>/</v>
      </c>
      <c r="J2838" t="str">
        <f t="shared" si="312"/>
        <v/>
      </c>
      <c r="K2838" s="9" t="str">
        <f t="shared" si="313"/>
        <v/>
      </c>
      <c r="L2838" s="9" t="str">
        <f t="shared" si="314"/>
        <v/>
      </c>
      <c r="M2838" s="9" t="str">
        <f t="shared" si="310"/>
        <v/>
      </c>
    </row>
    <row r="2839" spans="7:13" x14ac:dyDescent="0.25">
      <c r="G2839" s="9">
        <f t="shared" si="315"/>
        <v>0</v>
      </c>
      <c r="H2839" s="9" t="str">
        <f t="shared" si="309"/>
        <v>includes/0</v>
      </c>
      <c r="I2839" s="9" t="str">
        <f t="shared" si="311"/>
        <v>/</v>
      </c>
      <c r="J2839" t="str">
        <f t="shared" si="312"/>
        <v/>
      </c>
      <c r="K2839" s="9" t="str">
        <f t="shared" si="313"/>
        <v/>
      </c>
      <c r="L2839" s="9" t="str">
        <f t="shared" si="314"/>
        <v/>
      </c>
      <c r="M2839" s="9" t="str">
        <f t="shared" si="310"/>
        <v/>
      </c>
    </row>
    <row r="2840" spans="7:13" x14ac:dyDescent="0.25">
      <c r="G2840" s="9">
        <f t="shared" si="315"/>
        <v>0</v>
      </c>
      <c r="H2840" s="9" t="str">
        <f t="shared" si="309"/>
        <v>includes/0</v>
      </c>
      <c r="I2840" s="9" t="str">
        <f t="shared" si="311"/>
        <v>/</v>
      </c>
      <c r="J2840" t="str">
        <f t="shared" si="312"/>
        <v/>
      </c>
      <c r="K2840" s="9" t="str">
        <f t="shared" si="313"/>
        <v/>
      </c>
      <c r="L2840" s="9" t="str">
        <f t="shared" si="314"/>
        <v/>
      </c>
      <c r="M2840" s="9" t="str">
        <f t="shared" si="310"/>
        <v/>
      </c>
    </row>
    <row r="2841" spans="7:13" x14ac:dyDescent="0.25">
      <c r="G2841" s="9">
        <f t="shared" si="315"/>
        <v>0</v>
      </c>
      <c r="H2841" s="9" t="str">
        <f t="shared" si="309"/>
        <v>includes/0</v>
      </c>
      <c r="I2841" s="9" t="str">
        <f t="shared" si="311"/>
        <v>/</v>
      </c>
      <c r="J2841" t="str">
        <f t="shared" si="312"/>
        <v/>
      </c>
      <c r="K2841" s="9" t="str">
        <f t="shared" si="313"/>
        <v/>
      </c>
      <c r="L2841" s="9" t="str">
        <f t="shared" si="314"/>
        <v/>
      </c>
      <c r="M2841" s="9" t="str">
        <f t="shared" si="310"/>
        <v/>
      </c>
    </row>
    <row r="2842" spans="7:13" x14ac:dyDescent="0.25">
      <c r="G2842" s="9">
        <f t="shared" si="315"/>
        <v>0</v>
      </c>
      <c r="H2842" s="9" t="str">
        <f t="shared" si="309"/>
        <v>includes/0</v>
      </c>
      <c r="I2842" s="9" t="str">
        <f t="shared" si="311"/>
        <v>/</v>
      </c>
      <c r="J2842" t="str">
        <f t="shared" si="312"/>
        <v/>
      </c>
      <c r="K2842" s="9" t="str">
        <f t="shared" si="313"/>
        <v/>
      </c>
      <c r="L2842" s="9" t="str">
        <f t="shared" si="314"/>
        <v/>
      </c>
      <c r="M2842" s="9" t="str">
        <f t="shared" si="310"/>
        <v/>
      </c>
    </row>
    <row r="2843" spans="7:13" x14ac:dyDescent="0.25">
      <c r="G2843" s="9">
        <f t="shared" si="315"/>
        <v>0</v>
      </c>
      <c r="H2843" s="9" t="str">
        <f t="shared" si="309"/>
        <v>includes/0</v>
      </c>
      <c r="I2843" s="9" t="str">
        <f t="shared" si="311"/>
        <v>/</v>
      </c>
      <c r="J2843" t="str">
        <f t="shared" si="312"/>
        <v/>
      </c>
      <c r="K2843" s="9" t="str">
        <f t="shared" si="313"/>
        <v/>
      </c>
      <c r="L2843" s="9" t="str">
        <f t="shared" si="314"/>
        <v/>
      </c>
      <c r="M2843" s="9" t="str">
        <f t="shared" si="310"/>
        <v/>
      </c>
    </row>
    <row r="2844" spans="7:13" x14ac:dyDescent="0.25">
      <c r="G2844" s="9">
        <f t="shared" si="315"/>
        <v>0</v>
      </c>
      <c r="H2844" s="9" t="str">
        <f t="shared" si="309"/>
        <v>includes/0</v>
      </c>
      <c r="I2844" s="9" t="str">
        <f t="shared" si="311"/>
        <v>/</v>
      </c>
      <c r="J2844" t="str">
        <f t="shared" si="312"/>
        <v/>
      </c>
      <c r="K2844" s="9" t="str">
        <f t="shared" si="313"/>
        <v/>
      </c>
      <c r="L2844" s="9" t="str">
        <f t="shared" si="314"/>
        <v/>
      </c>
      <c r="M2844" s="9" t="str">
        <f t="shared" si="310"/>
        <v/>
      </c>
    </row>
    <row r="2845" spans="7:13" x14ac:dyDescent="0.25">
      <c r="G2845" s="9">
        <f t="shared" si="315"/>
        <v>0</v>
      </c>
      <c r="H2845" s="9" t="str">
        <f t="shared" si="309"/>
        <v>includes/0</v>
      </c>
      <c r="I2845" s="9" t="str">
        <f t="shared" si="311"/>
        <v>/</v>
      </c>
      <c r="J2845" t="str">
        <f t="shared" si="312"/>
        <v/>
      </c>
      <c r="K2845" s="9" t="str">
        <f t="shared" si="313"/>
        <v/>
      </c>
      <c r="L2845" s="9" t="str">
        <f t="shared" si="314"/>
        <v/>
      </c>
      <c r="M2845" s="9" t="str">
        <f t="shared" si="310"/>
        <v/>
      </c>
    </row>
    <row r="2846" spans="7:13" x14ac:dyDescent="0.25">
      <c r="G2846" s="9">
        <f t="shared" si="315"/>
        <v>0</v>
      </c>
      <c r="H2846" s="9" t="str">
        <f t="shared" si="309"/>
        <v>includes/0</v>
      </c>
      <c r="I2846" s="9" t="str">
        <f t="shared" si="311"/>
        <v>/</v>
      </c>
      <c r="J2846" t="str">
        <f t="shared" si="312"/>
        <v/>
      </c>
      <c r="K2846" s="9" t="str">
        <f t="shared" si="313"/>
        <v/>
      </c>
      <c r="L2846" s="9" t="str">
        <f t="shared" si="314"/>
        <v/>
      </c>
      <c r="M2846" s="9" t="str">
        <f t="shared" si="310"/>
        <v/>
      </c>
    </row>
    <row r="2847" spans="7:13" x14ac:dyDescent="0.25">
      <c r="G2847" s="9">
        <f t="shared" si="315"/>
        <v>0</v>
      </c>
      <c r="H2847" s="9" t="str">
        <f t="shared" si="309"/>
        <v>includes/0</v>
      </c>
      <c r="I2847" s="9" t="str">
        <f t="shared" si="311"/>
        <v>/</v>
      </c>
      <c r="J2847" t="str">
        <f t="shared" si="312"/>
        <v/>
      </c>
      <c r="K2847" s="9" t="str">
        <f t="shared" si="313"/>
        <v/>
      </c>
      <c r="L2847" s="9" t="str">
        <f t="shared" si="314"/>
        <v/>
      </c>
      <c r="M2847" s="9" t="str">
        <f t="shared" si="310"/>
        <v/>
      </c>
    </row>
    <row r="2848" spans="7:13" x14ac:dyDescent="0.25">
      <c r="G2848" s="9">
        <f t="shared" si="315"/>
        <v>0</v>
      </c>
      <c r="H2848" s="9" t="str">
        <f t="shared" si="309"/>
        <v>includes/0</v>
      </c>
      <c r="I2848" s="9" t="str">
        <f t="shared" si="311"/>
        <v>/</v>
      </c>
      <c r="J2848" t="str">
        <f t="shared" si="312"/>
        <v/>
      </c>
      <c r="K2848" s="9" t="str">
        <f t="shared" si="313"/>
        <v/>
      </c>
      <c r="L2848" s="9" t="str">
        <f t="shared" si="314"/>
        <v/>
      </c>
      <c r="M2848" s="9" t="str">
        <f t="shared" si="310"/>
        <v/>
      </c>
    </row>
    <row r="2849" spans="7:13" x14ac:dyDescent="0.25">
      <c r="G2849" s="9">
        <f t="shared" si="315"/>
        <v>0</v>
      </c>
      <c r="H2849" s="9" t="str">
        <f t="shared" si="309"/>
        <v>includes/0</v>
      </c>
      <c r="I2849" s="9" t="str">
        <f t="shared" si="311"/>
        <v>/</v>
      </c>
      <c r="J2849" t="str">
        <f t="shared" si="312"/>
        <v/>
      </c>
      <c r="K2849" s="9" t="str">
        <f t="shared" si="313"/>
        <v/>
      </c>
      <c r="L2849" s="9" t="str">
        <f t="shared" si="314"/>
        <v/>
      </c>
      <c r="M2849" s="9" t="str">
        <f t="shared" si="310"/>
        <v/>
      </c>
    </row>
    <row r="2850" spans="7:13" x14ac:dyDescent="0.25">
      <c r="G2850" s="9">
        <f t="shared" si="315"/>
        <v>0</v>
      </c>
      <c r="H2850" s="9" t="str">
        <f t="shared" si="309"/>
        <v>includes/0</v>
      </c>
      <c r="I2850" s="9" t="str">
        <f t="shared" si="311"/>
        <v>/</v>
      </c>
      <c r="J2850" t="str">
        <f t="shared" si="312"/>
        <v/>
      </c>
      <c r="K2850" s="9" t="str">
        <f t="shared" si="313"/>
        <v/>
      </c>
      <c r="L2850" s="9" t="str">
        <f t="shared" si="314"/>
        <v/>
      </c>
      <c r="M2850" s="9" t="str">
        <f t="shared" si="310"/>
        <v/>
      </c>
    </row>
    <row r="2851" spans="7:13" x14ac:dyDescent="0.25">
      <c r="G2851" s="9">
        <f t="shared" si="315"/>
        <v>0</v>
      </c>
      <c r="H2851" s="9" t="str">
        <f t="shared" si="309"/>
        <v>includes/0</v>
      </c>
      <c r="I2851" s="9" t="str">
        <f t="shared" si="311"/>
        <v>/</v>
      </c>
      <c r="J2851" t="str">
        <f t="shared" si="312"/>
        <v/>
      </c>
      <c r="K2851" s="9" t="str">
        <f t="shared" si="313"/>
        <v/>
      </c>
      <c r="L2851" s="9" t="str">
        <f t="shared" si="314"/>
        <v/>
      </c>
      <c r="M2851" s="9" t="str">
        <f t="shared" si="310"/>
        <v/>
      </c>
    </row>
    <row r="2852" spans="7:13" x14ac:dyDescent="0.25">
      <c r="G2852" s="9">
        <f t="shared" si="315"/>
        <v>0</v>
      </c>
      <c r="H2852" s="9" t="str">
        <f t="shared" si="309"/>
        <v>includes/0</v>
      </c>
      <c r="I2852" s="9" t="str">
        <f t="shared" si="311"/>
        <v>/</v>
      </c>
      <c r="J2852" t="str">
        <f t="shared" si="312"/>
        <v/>
      </c>
      <c r="K2852" s="9" t="str">
        <f t="shared" si="313"/>
        <v/>
      </c>
      <c r="L2852" s="9" t="str">
        <f t="shared" si="314"/>
        <v/>
      </c>
      <c r="M2852" s="9" t="str">
        <f t="shared" si="310"/>
        <v/>
      </c>
    </row>
    <row r="2853" spans="7:13" x14ac:dyDescent="0.25">
      <c r="G2853" s="9">
        <f t="shared" si="315"/>
        <v>0</v>
      </c>
      <c r="H2853" s="9" t="str">
        <f t="shared" si="309"/>
        <v>includes/0</v>
      </c>
      <c r="I2853" s="9" t="str">
        <f t="shared" si="311"/>
        <v>/</v>
      </c>
      <c r="J2853" t="str">
        <f t="shared" si="312"/>
        <v/>
      </c>
      <c r="K2853" s="9" t="str">
        <f t="shared" si="313"/>
        <v/>
      </c>
      <c r="L2853" s="9" t="str">
        <f t="shared" si="314"/>
        <v/>
      </c>
      <c r="M2853" s="9" t="str">
        <f t="shared" si="310"/>
        <v/>
      </c>
    </row>
    <row r="2854" spans="7:13" x14ac:dyDescent="0.25">
      <c r="G2854" s="9">
        <f t="shared" si="315"/>
        <v>0</v>
      </c>
      <c r="H2854" s="9" t="str">
        <f t="shared" si="309"/>
        <v>includes/0</v>
      </c>
      <c r="I2854" s="9" t="str">
        <f t="shared" si="311"/>
        <v>/</v>
      </c>
      <c r="J2854" t="str">
        <f t="shared" si="312"/>
        <v/>
      </c>
      <c r="K2854" s="9" t="str">
        <f t="shared" si="313"/>
        <v/>
      </c>
      <c r="L2854" s="9" t="str">
        <f t="shared" si="314"/>
        <v/>
      </c>
      <c r="M2854" s="9" t="str">
        <f t="shared" si="310"/>
        <v/>
      </c>
    </row>
    <row r="2855" spans="7:13" x14ac:dyDescent="0.25">
      <c r="G2855" s="9">
        <f t="shared" si="315"/>
        <v>0</v>
      </c>
      <c r="H2855" s="9" t="str">
        <f t="shared" si="309"/>
        <v>includes/0</v>
      </c>
      <c r="I2855" s="9" t="str">
        <f t="shared" si="311"/>
        <v>/</v>
      </c>
      <c r="J2855" t="str">
        <f t="shared" si="312"/>
        <v/>
      </c>
      <c r="K2855" s="9" t="str">
        <f t="shared" si="313"/>
        <v/>
      </c>
      <c r="L2855" s="9" t="str">
        <f t="shared" si="314"/>
        <v/>
      </c>
      <c r="M2855" s="9" t="str">
        <f t="shared" si="310"/>
        <v/>
      </c>
    </row>
    <row r="2856" spans="7:13" x14ac:dyDescent="0.25">
      <c r="G2856" s="9">
        <f t="shared" si="315"/>
        <v>0</v>
      </c>
      <c r="H2856" s="9" t="str">
        <f t="shared" si="309"/>
        <v>includes/0</v>
      </c>
      <c r="I2856" s="9" t="str">
        <f t="shared" si="311"/>
        <v>/</v>
      </c>
      <c r="J2856" t="str">
        <f t="shared" si="312"/>
        <v/>
      </c>
      <c r="K2856" s="9" t="str">
        <f t="shared" si="313"/>
        <v/>
      </c>
      <c r="L2856" s="9" t="str">
        <f t="shared" si="314"/>
        <v/>
      </c>
      <c r="M2856" s="9" t="str">
        <f t="shared" si="310"/>
        <v/>
      </c>
    </row>
    <row r="2857" spans="7:13" x14ac:dyDescent="0.25">
      <c r="G2857" s="9">
        <f t="shared" si="315"/>
        <v>0</v>
      </c>
      <c r="H2857" s="9" t="str">
        <f t="shared" si="309"/>
        <v>includes/0</v>
      </c>
      <c r="I2857" s="9" t="str">
        <f t="shared" si="311"/>
        <v>/</v>
      </c>
      <c r="J2857" t="str">
        <f t="shared" si="312"/>
        <v/>
      </c>
      <c r="K2857" s="9" t="str">
        <f t="shared" si="313"/>
        <v/>
      </c>
      <c r="L2857" s="9" t="str">
        <f t="shared" si="314"/>
        <v/>
      </c>
      <c r="M2857" s="9" t="str">
        <f t="shared" si="310"/>
        <v/>
      </c>
    </row>
    <row r="2858" spans="7:13" x14ac:dyDescent="0.25">
      <c r="G2858" s="9">
        <f t="shared" si="315"/>
        <v>0</v>
      </c>
      <c r="H2858" s="9" t="str">
        <f t="shared" si="309"/>
        <v>includes/0</v>
      </c>
      <c r="I2858" s="9" t="str">
        <f t="shared" si="311"/>
        <v>/</v>
      </c>
      <c r="J2858" t="str">
        <f t="shared" si="312"/>
        <v/>
      </c>
      <c r="K2858" s="9" t="str">
        <f t="shared" si="313"/>
        <v/>
      </c>
      <c r="L2858" s="9" t="str">
        <f t="shared" si="314"/>
        <v/>
      </c>
      <c r="M2858" s="9" t="str">
        <f t="shared" si="310"/>
        <v/>
      </c>
    </row>
    <row r="2859" spans="7:13" x14ac:dyDescent="0.25">
      <c r="G2859" s="9">
        <f t="shared" si="315"/>
        <v>0</v>
      </c>
      <c r="H2859" s="9" t="str">
        <f t="shared" si="309"/>
        <v>includes/0</v>
      </c>
      <c r="I2859" s="9" t="str">
        <f t="shared" si="311"/>
        <v>/</v>
      </c>
      <c r="J2859" t="str">
        <f t="shared" si="312"/>
        <v/>
      </c>
      <c r="K2859" s="9" t="str">
        <f t="shared" si="313"/>
        <v/>
      </c>
      <c r="L2859" s="9" t="str">
        <f t="shared" si="314"/>
        <v/>
      </c>
      <c r="M2859" s="9" t="str">
        <f t="shared" si="310"/>
        <v/>
      </c>
    </row>
    <row r="2860" spans="7:13" x14ac:dyDescent="0.25">
      <c r="G2860" s="9">
        <f t="shared" si="315"/>
        <v>0</v>
      </c>
      <c r="H2860" s="9" t="str">
        <f t="shared" si="309"/>
        <v>includes/0</v>
      </c>
      <c r="I2860" s="9" t="str">
        <f t="shared" si="311"/>
        <v>/</v>
      </c>
      <c r="J2860" t="str">
        <f t="shared" si="312"/>
        <v/>
      </c>
      <c r="K2860" s="9" t="str">
        <f t="shared" si="313"/>
        <v/>
      </c>
      <c r="L2860" s="9" t="str">
        <f t="shared" si="314"/>
        <v/>
      </c>
      <c r="M2860" s="9" t="str">
        <f t="shared" si="310"/>
        <v/>
      </c>
    </row>
    <row r="2861" spans="7:13" x14ac:dyDescent="0.25">
      <c r="G2861" s="9">
        <f t="shared" si="315"/>
        <v>0</v>
      </c>
      <c r="H2861" s="9" t="str">
        <f t="shared" si="309"/>
        <v>includes/0</v>
      </c>
      <c r="I2861" s="9" t="str">
        <f t="shared" si="311"/>
        <v>/</v>
      </c>
      <c r="J2861" t="str">
        <f t="shared" si="312"/>
        <v/>
      </c>
      <c r="K2861" s="9" t="str">
        <f t="shared" si="313"/>
        <v/>
      </c>
      <c r="L2861" s="9" t="str">
        <f t="shared" si="314"/>
        <v/>
      </c>
      <c r="M2861" s="9" t="str">
        <f t="shared" si="310"/>
        <v/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24"/>
  <sheetViews>
    <sheetView topLeftCell="D1" workbookViewId="0">
      <selection activeCell="E4" sqref="E4"/>
    </sheetView>
  </sheetViews>
  <sheetFormatPr defaultRowHeight="15" x14ac:dyDescent="0.25"/>
  <cols>
    <col min="2" max="2" width="19.5703125" bestFit="1" customWidth="1"/>
    <col min="3" max="3" width="13.28515625" customWidth="1"/>
    <col min="4" max="4" width="38.28515625" style="48" customWidth="1"/>
    <col min="5" max="5" width="59.42578125" style="48" bestFit="1" customWidth="1"/>
    <col min="6" max="6" width="174.42578125" bestFit="1" customWidth="1"/>
  </cols>
  <sheetData>
    <row r="1" spans="1:6" s="33" customFormat="1" x14ac:dyDescent="0.25">
      <c r="A1" s="38" t="s">
        <v>4</v>
      </c>
      <c r="B1" s="38" t="s">
        <v>115</v>
      </c>
      <c r="C1" s="38" t="s">
        <v>143</v>
      </c>
      <c r="D1" s="49" t="s">
        <v>147</v>
      </c>
      <c r="E1" s="49" t="s">
        <v>146</v>
      </c>
      <c r="F1" s="38" t="s">
        <v>148</v>
      </c>
    </row>
    <row r="2" spans="1:6" ht="16.5" x14ac:dyDescent="0.3">
      <c r="A2">
        <v>1</v>
      </c>
      <c r="B2" s="23" t="s">
        <v>141</v>
      </c>
      <c r="C2" s="23" t="s">
        <v>144</v>
      </c>
      <c r="D2" s="47" t="s">
        <v>145</v>
      </c>
      <c r="E2" s="47" t="s">
        <v>142</v>
      </c>
      <c r="F2" t="s">
        <v>149</v>
      </c>
    </row>
    <row r="3" spans="1:6" ht="16.5" x14ac:dyDescent="0.3">
      <c r="A3">
        <v>2</v>
      </c>
      <c r="B3" s="23" t="s">
        <v>150</v>
      </c>
      <c r="C3" s="23"/>
      <c r="D3" s="47" t="s">
        <v>151</v>
      </c>
      <c r="E3" s="47" t="s">
        <v>152</v>
      </c>
    </row>
    <row r="4" spans="1:6" ht="16.5" x14ac:dyDescent="0.3">
      <c r="A4">
        <v>3</v>
      </c>
      <c r="B4" s="23"/>
      <c r="C4" s="23"/>
      <c r="D4" s="47" t="s">
        <v>31</v>
      </c>
      <c r="E4" s="47" t="s">
        <v>153</v>
      </c>
    </row>
    <row r="5" spans="1:6" ht="16.5" x14ac:dyDescent="0.3">
      <c r="A5">
        <v>4</v>
      </c>
      <c r="B5" s="23"/>
      <c r="C5" s="23"/>
      <c r="D5" s="47" t="s">
        <v>154</v>
      </c>
      <c r="E5" s="47" t="s">
        <v>155</v>
      </c>
    </row>
    <row r="6" spans="1:6" ht="16.5" x14ac:dyDescent="0.3">
      <c r="A6">
        <v>5</v>
      </c>
      <c r="B6" s="23"/>
      <c r="C6" s="23"/>
      <c r="D6" s="47"/>
      <c r="E6" s="47"/>
    </row>
    <row r="7" spans="1:6" ht="16.5" x14ac:dyDescent="0.3">
      <c r="A7">
        <v>6</v>
      </c>
      <c r="B7" s="23" t="s">
        <v>158</v>
      </c>
      <c r="C7" s="23"/>
      <c r="D7" s="47"/>
      <c r="E7" s="47" t="s">
        <v>159</v>
      </c>
    </row>
    <row r="8" spans="1:6" ht="16.5" x14ac:dyDescent="0.3">
      <c r="A8">
        <v>7</v>
      </c>
      <c r="B8" t="s">
        <v>134</v>
      </c>
      <c r="D8" s="47" t="s">
        <v>160</v>
      </c>
      <c r="E8" s="47" t="s">
        <v>161</v>
      </c>
    </row>
    <row r="9" spans="1:6" ht="16.5" x14ac:dyDescent="0.3">
      <c r="A9">
        <v>8</v>
      </c>
      <c r="D9" s="47"/>
      <c r="E9" s="47"/>
    </row>
    <row r="10" spans="1:6" ht="16.5" x14ac:dyDescent="0.3">
      <c r="A10">
        <v>9</v>
      </c>
      <c r="B10" t="s">
        <v>162</v>
      </c>
      <c r="D10" s="47" t="s">
        <v>36</v>
      </c>
      <c r="E10" s="47" t="s">
        <v>37</v>
      </c>
    </row>
    <row r="11" spans="1:6" ht="16.5" x14ac:dyDescent="0.3">
      <c r="A11">
        <v>10</v>
      </c>
      <c r="B11" t="s">
        <v>163</v>
      </c>
      <c r="D11" s="47" t="s">
        <v>164</v>
      </c>
      <c r="E11" s="47" t="s">
        <v>165</v>
      </c>
    </row>
    <row r="12" spans="1:6" ht="16.5" x14ac:dyDescent="0.3">
      <c r="A12">
        <v>11</v>
      </c>
      <c r="D12" s="47"/>
      <c r="E12" s="47"/>
    </row>
    <row r="13" spans="1:6" ht="16.5" x14ac:dyDescent="0.3">
      <c r="A13">
        <v>12</v>
      </c>
      <c r="D13" s="47"/>
      <c r="E13" s="47" t="s">
        <v>166</v>
      </c>
    </row>
    <row r="14" spans="1:6" ht="16.5" x14ac:dyDescent="0.3">
      <c r="A14">
        <v>13</v>
      </c>
      <c r="D14" s="47"/>
      <c r="E14" s="47"/>
    </row>
    <row r="15" spans="1:6" ht="16.5" x14ac:dyDescent="0.3">
      <c r="A15">
        <v>14</v>
      </c>
      <c r="B15" t="s">
        <v>167</v>
      </c>
      <c r="C15" t="s">
        <v>168</v>
      </c>
      <c r="D15" s="47" t="s">
        <v>169</v>
      </c>
      <c r="E15" s="48" t="s">
        <v>170</v>
      </c>
    </row>
    <row r="16" spans="1:6" ht="16.5" x14ac:dyDescent="0.3">
      <c r="A16">
        <v>15</v>
      </c>
      <c r="D16" s="47"/>
      <c r="E16" s="47"/>
    </row>
    <row r="17" spans="1:5" ht="16.5" x14ac:dyDescent="0.3">
      <c r="A17">
        <v>16</v>
      </c>
      <c r="D17" s="47"/>
      <c r="E17" s="47"/>
    </row>
    <row r="18" spans="1:5" x14ac:dyDescent="0.25">
      <c r="A18">
        <v>17</v>
      </c>
    </row>
    <row r="19" spans="1:5" x14ac:dyDescent="0.25">
      <c r="A19">
        <v>18</v>
      </c>
    </row>
    <row r="20" spans="1:5" x14ac:dyDescent="0.25">
      <c r="A20">
        <v>19</v>
      </c>
    </row>
    <row r="21" spans="1:5" x14ac:dyDescent="0.25">
      <c r="A21">
        <v>20</v>
      </c>
    </row>
    <row r="22" spans="1:5" x14ac:dyDescent="0.25">
      <c r="A22">
        <v>21</v>
      </c>
    </row>
    <row r="23" spans="1:5" x14ac:dyDescent="0.25">
      <c r="A23">
        <v>22</v>
      </c>
    </row>
    <row r="24" spans="1:5" x14ac:dyDescent="0.25">
      <c r="A24">
        <v>23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I17" sqref="I17"/>
    </sheetView>
  </sheetViews>
  <sheetFormatPr defaultRowHeight="15" x14ac:dyDescent="0.25"/>
  <cols>
    <col min="1" max="1" width="26.85546875" bestFit="1" customWidth="1"/>
    <col min="2" max="4" width="40.42578125" customWidth="1"/>
  </cols>
  <sheetData>
    <row r="1" spans="1:4" x14ac:dyDescent="0.25">
      <c r="A1" s="114" t="s">
        <v>115</v>
      </c>
      <c r="B1" s="114" t="s">
        <v>3819</v>
      </c>
      <c r="C1" s="114" t="s">
        <v>3820</v>
      </c>
      <c r="D1" s="114" t="s">
        <v>3821</v>
      </c>
    </row>
    <row r="2" spans="1:4" ht="16.5" x14ac:dyDescent="0.3">
      <c r="A2" s="115" t="s">
        <v>3711</v>
      </c>
      <c r="B2" s="116" t="s">
        <v>3822</v>
      </c>
      <c r="C2" s="116" t="s">
        <v>3823</v>
      </c>
      <c r="D2" s="117"/>
    </row>
    <row r="3" spans="1:4" ht="16.5" x14ac:dyDescent="0.3">
      <c r="A3" s="115"/>
      <c r="B3" s="116"/>
      <c r="C3" s="116"/>
      <c r="D3" s="117"/>
    </row>
    <row r="4" spans="1:4" ht="16.5" x14ac:dyDescent="0.3">
      <c r="A4" s="115" t="s">
        <v>3824</v>
      </c>
      <c r="B4" s="116" t="s">
        <v>3825</v>
      </c>
      <c r="C4" s="116" t="s">
        <v>3826</v>
      </c>
      <c r="D4" s="117"/>
    </row>
    <row r="5" spans="1:4" ht="16.5" x14ac:dyDescent="0.3">
      <c r="A5" s="115"/>
      <c r="B5" s="116"/>
      <c r="C5" s="116"/>
      <c r="D5" s="117"/>
    </row>
    <row r="6" spans="1:4" ht="16.5" x14ac:dyDescent="0.3">
      <c r="A6" s="115" t="s">
        <v>137</v>
      </c>
      <c r="B6" s="118" t="s">
        <v>42</v>
      </c>
      <c r="C6" s="118" t="s">
        <v>43</v>
      </c>
      <c r="D6" s="117"/>
    </row>
    <row r="7" spans="1:4" ht="16.5" x14ac:dyDescent="0.3">
      <c r="A7" s="115"/>
      <c r="B7" s="116"/>
      <c r="C7" s="116"/>
      <c r="D7" s="117"/>
    </row>
    <row r="8" spans="1:4" ht="16.5" x14ac:dyDescent="0.3">
      <c r="A8" s="115" t="s">
        <v>3703</v>
      </c>
      <c r="B8" s="119" t="s">
        <v>3827</v>
      </c>
      <c r="C8" s="119" t="s">
        <v>3828</v>
      </c>
      <c r="D8" s="117"/>
    </row>
    <row r="9" spans="1:4" ht="16.5" x14ac:dyDescent="0.3">
      <c r="A9" s="115"/>
      <c r="B9" s="119" t="s">
        <v>3829</v>
      </c>
      <c r="C9" s="119" t="s">
        <v>3830</v>
      </c>
      <c r="D9" s="117"/>
    </row>
    <row r="10" spans="1:4" ht="16.5" x14ac:dyDescent="0.3">
      <c r="A10" s="115"/>
      <c r="B10" s="119" t="s">
        <v>3831</v>
      </c>
      <c r="C10" s="119" t="s">
        <v>3832</v>
      </c>
      <c r="D10" s="117"/>
    </row>
    <row r="11" spans="1:4" ht="16.5" x14ac:dyDescent="0.3">
      <c r="A11" s="115"/>
      <c r="B11" s="116"/>
      <c r="C11" s="116"/>
      <c r="D11" s="117"/>
    </row>
    <row r="12" spans="1:4" ht="49.5" x14ac:dyDescent="0.3">
      <c r="A12" s="115" t="s">
        <v>3833</v>
      </c>
      <c r="B12" s="119" t="s">
        <v>3834</v>
      </c>
      <c r="C12" s="119" t="s">
        <v>3835</v>
      </c>
      <c r="D12" s="119" t="s">
        <v>3836</v>
      </c>
    </row>
    <row r="13" spans="1:4" ht="33" x14ac:dyDescent="0.3">
      <c r="A13" s="115"/>
      <c r="B13" s="119" t="s">
        <v>3837</v>
      </c>
      <c r="C13" s="119" t="s">
        <v>3838</v>
      </c>
      <c r="D13" s="120" t="s">
        <v>3839</v>
      </c>
    </row>
    <row r="14" spans="1:4" ht="16.5" x14ac:dyDescent="0.3">
      <c r="A14" s="115"/>
      <c r="B14" s="119"/>
      <c r="C14" s="119"/>
      <c r="D14" s="117"/>
    </row>
    <row r="15" spans="1:4" ht="16.5" x14ac:dyDescent="0.3">
      <c r="A15" s="115" t="s">
        <v>3840</v>
      </c>
      <c r="B15" s="119" t="s">
        <v>34</v>
      </c>
      <c r="C15" s="119" t="s">
        <v>35</v>
      </c>
      <c r="D15" s="117"/>
    </row>
    <row r="16" spans="1:4" ht="16.5" x14ac:dyDescent="0.3">
      <c r="A16" s="115"/>
      <c r="B16" s="116"/>
      <c r="C16" s="116"/>
      <c r="D16" s="117"/>
    </row>
    <row r="17" spans="1:4" ht="16.5" x14ac:dyDescent="0.3">
      <c r="A17" s="115" t="s">
        <v>91</v>
      </c>
      <c r="B17" s="116"/>
      <c r="C17" s="116"/>
      <c r="D17" s="117"/>
    </row>
    <row r="18" spans="1:4" ht="16.5" x14ac:dyDescent="0.3">
      <c r="A18" s="115"/>
      <c r="B18" s="116"/>
      <c r="C18" s="116"/>
      <c r="D18" s="117"/>
    </row>
    <row r="19" spans="1:4" ht="16.5" x14ac:dyDescent="0.3">
      <c r="A19" s="115" t="s">
        <v>3027</v>
      </c>
      <c r="B19" s="119" t="s">
        <v>3028</v>
      </c>
      <c r="C19" s="119" t="s">
        <v>3029</v>
      </c>
      <c r="D19" s="117"/>
    </row>
    <row r="20" spans="1:4" ht="16.5" x14ac:dyDescent="0.3">
      <c r="A20" s="115"/>
      <c r="B20" s="116"/>
      <c r="C20" s="116"/>
      <c r="D20" s="117"/>
    </row>
    <row r="21" spans="1:4" ht="16.5" x14ac:dyDescent="0.3">
      <c r="A21" s="115" t="s">
        <v>3841</v>
      </c>
      <c r="B21" s="119" t="s">
        <v>31</v>
      </c>
      <c r="C21" s="119" t="s">
        <v>32</v>
      </c>
      <c r="D21" s="117"/>
    </row>
    <row r="22" spans="1:4" ht="16.5" x14ac:dyDescent="0.3">
      <c r="A22" s="115"/>
      <c r="B22" s="119" t="s">
        <v>22</v>
      </c>
      <c r="C22" s="119" t="s">
        <v>21</v>
      </c>
      <c r="D22" s="117"/>
    </row>
    <row r="23" spans="1:4" ht="16.5" x14ac:dyDescent="0.3">
      <c r="A23" s="115"/>
      <c r="B23" s="121" t="s">
        <v>3842</v>
      </c>
      <c r="C23" s="121" t="s">
        <v>3843</v>
      </c>
      <c r="D23" s="117"/>
    </row>
    <row r="24" spans="1:4" ht="16.5" x14ac:dyDescent="0.3">
      <c r="A24" s="115"/>
      <c r="B24" s="122"/>
      <c r="C24" s="122"/>
      <c r="D24" s="117"/>
    </row>
    <row r="25" spans="1:4" ht="16.5" x14ac:dyDescent="0.3">
      <c r="A25" s="115" t="s">
        <v>3844</v>
      </c>
      <c r="B25" s="123"/>
      <c r="C25" s="123"/>
      <c r="D25" s="117"/>
    </row>
    <row r="26" spans="1:4" ht="16.5" x14ac:dyDescent="0.3">
      <c r="A26" s="115"/>
      <c r="B26" s="123"/>
      <c r="C26" s="123"/>
      <c r="D26" s="117"/>
    </row>
  </sheetData>
  <hyperlinks>
    <hyperlink ref="B6" r:id="rId1" display="https://apac01.safelinks.protection.outlook.com/?url=https%3A%2F%2Fmanagement.azure.com%2F&amp;data=02%7C01%7C%7Cdb213e4fbd244f928b2d08d670c758be%7C72f988bf86f141af91ab2d7cd011db47%7C1%7C0%7C636820398846231660&amp;sdata=5acyOMJ5zFYXyth6RDPI2iLaCw4T1igd66JK1RKEjIo%3D&amp;reserved=0"/>
    <hyperlink ref="C6" r:id="rId2" display="https://apac01.safelinks.protection.outlook.com/?url=https%3A%2F%2Fmanagement.chinacloudapi.cn%2F&amp;data=02%7C01%7C%7Cdb213e4fbd244f928b2d08d670c758be%7C72f988bf86f141af91ab2d7cd011db47%7C1%7C0%7C636820398846241665&amp;sdata=X7f%2Fy7%2BHMWgvtm2aAypC5H8jZu7ITv78ljfyD22uKiw%3D&amp;reserved=0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E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Named Ranges</vt:lpstr>
      </vt:variant>
      <vt:variant>
        <vt:i4>1</vt:i4>
      </vt:variant>
    </vt:vector>
  </HeadingPairs>
  <TitlesOfParts>
    <vt:vector size="52" baseType="lpstr">
      <vt:lpstr>SEEK_MOVE_FILE</vt:lpstr>
      <vt:lpstr>Sheet6</vt:lpstr>
      <vt:lpstr>ALL Articles</vt:lpstr>
      <vt:lpstr>Includes</vt:lpstr>
      <vt:lpstr>Include and Parent</vt:lpstr>
      <vt:lpstr>INCLUDE_PARENTS</vt:lpstr>
      <vt:lpstr>EndPoint ConnectionString</vt:lpstr>
      <vt:lpstr>Customized Endpoint</vt:lpstr>
      <vt:lpstr>Cosmos Db illustration</vt:lpstr>
      <vt:lpstr>AKS</vt:lpstr>
      <vt:lpstr>Analysis Service</vt:lpstr>
      <vt:lpstr>Azure Resource Manager</vt:lpstr>
      <vt:lpstr>INCLUDE_PARENT_SERVICE</vt:lpstr>
      <vt:lpstr>Connectors</vt:lpstr>
      <vt:lpstr>Container Registry</vt:lpstr>
      <vt:lpstr>CosmosDb</vt:lpstr>
      <vt:lpstr>EventHubs</vt:lpstr>
      <vt:lpstr>LoadBalancer</vt:lpstr>
      <vt:lpstr>Network Watcher</vt:lpstr>
      <vt:lpstr>Expressroute</vt:lpstr>
      <vt:lpstr>Firewall</vt:lpstr>
      <vt:lpstr>Logic-Apps</vt:lpstr>
      <vt:lpstr>Private Link</vt:lpstr>
      <vt:lpstr>Service Fabric</vt:lpstr>
      <vt:lpstr>Site Recovery</vt:lpstr>
      <vt:lpstr>SQL Server Stretch DB</vt:lpstr>
      <vt:lpstr>SQL Data Warehouse</vt:lpstr>
      <vt:lpstr>Stream Analytics</vt:lpstr>
      <vt:lpstr>Traffic Manager</vt:lpstr>
      <vt:lpstr>Virtual Machine</vt:lpstr>
      <vt:lpstr>Virtual Network</vt:lpstr>
      <vt:lpstr>Virtual Wan</vt:lpstr>
      <vt:lpstr>Review Link(ZH-CN)</vt:lpstr>
      <vt:lpstr>CHECT_ARTICLE_IN_NOT_SUPPORTED</vt:lpstr>
      <vt:lpstr>NOT_SUPPORTED_ARTICLE</vt:lpstr>
      <vt:lpstr>TRACK-ISSUE</vt:lpstr>
      <vt:lpstr>TRANSLATION_ISSUE</vt:lpstr>
      <vt:lpstr>NOT_SUPPORTED_CATEGORY</vt:lpstr>
      <vt:lpstr>Global Vs China</vt:lpstr>
      <vt:lpstr>Convert_Platinum</vt:lpstr>
      <vt:lpstr>Custizaztion Include File</vt:lpstr>
      <vt:lpstr>GA Provide Article</vt:lpstr>
      <vt:lpstr>Request Article</vt:lpstr>
      <vt:lpstr>Delete File</vt:lpstr>
      <vt:lpstr>REDIRECT CHECK</vt:lpstr>
      <vt:lpstr>Redirect URL</vt:lpstr>
      <vt:lpstr>Redirect_Mail</vt:lpstr>
      <vt:lpstr>VSTASK</vt:lpstr>
      <vt:lpstr>VSTASKList</vt:lpstr>
      <vt:lpstr>ReviewWordFile</vt:lpstr>
      <vt:lpstr>ImageReview</vt:lpstr>
      <vt:lpstr>endpointmap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2020-03-30T06:12:17Z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v-yeche@microsoft.com</vt:lpwstr>
  </property>
  <property fmtid="{D5CDD505-2E9C-101B-9397-08002B2CF9AE}" pid="5" name="MSIP_Label_f42aa342-8706-4288-bd11-ebb85995028c_SetDate">
    <vt:lpwstr>2017-11-14T01:26:45.5167884Z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